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xr:revisionPtr revIDLastSave="0" documentId="13_ncr:1_{36E4EABD-68E9-5241-94E2-04D800ACE2CE}" xr6:coauthVersionLast="36" xr6:coauthVersionMax="47" xr10:uidLastSave="{00000000-0000-0000-0000-000000000000}"/>
  <bookViews>
    <workbookView xWindow="0" yWindow="500" windowWidth="28800" windowHeight="16080" firstSheet="3" activeTab="8" xr2:uid="{78C56F61-BDCF-4E72-BA6E-2EB6F7149710}"/>
  </bookViews>
  <sheets>
    <sheet name="Sheet1" sheetId="1" r:id="rId1"/>
    <sheet name="Sheet2" sheetId="2" r:id="rId2"/>
    <sheet name="Data" sheetId="4" r:id="rId3"/>
    <sheet name="Parameters estimation" sheetId="5" r:id="rId4"/>
    <sheet name="Sorted parameters" sheetId="6" r:id="rId5"/>
    <sheet name="Parameters estimation Monod" sheetId="7" r:id="rId6"/>
    <sheet name="Sorted parameters Monod" sheetId="8" r:id="rId7"/>
    <sheet name="SynCom 21 (WITH LYSOBACTER)" sheetId="10" r:id="rId8"/>
    <sheet name="SynCom 21(REFIT MICROBACTERIUM)" sheetId="11" r:id="rId9"/>
    <sheet name="Feuil1" sheetId="12" r:id="rId10"/>
  </sheets>
  <externalReferences>
    <externalReference r:id="rId11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W26" i="12" l="1"/>
  <c r="CW27" i="12"/>
  <c r="CW28" i="12"/>
  <c r="CW29" i="12"/>
  <c r="CW30" i="12"/>
  <c r="CW31" i="12"/>
  <c r="CW32" i="12"/>
  <c r="CW33" i="12"/>
  <c r="CW34" i="12"/>
  <c r="CW35" i="12"/>
  <c r="CW36" i="12"/>
  <c r="CW37" i="12"/>
  <c r="CW38" i="12"/>
  <c r="CW39" i="12"/>
  <c r="CW40" i="12"/>
  <c r="CW41" i="12"/>
  <c r="CW42" i="12"/>
  <c r="CW43" i="12"/>
  <c r="CW44" i="12"/>
  <c r="CW45" i="12"/>
  <c r="CW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25" i="12"/>
  <c r="E91" i="10" l="1"/>
  <c r="D91" i="10"/>
  <c r="C91" i="10"/>
  <c r="E140" i="10"/>
  <c r="D140" i="10"/>
  <c r="C140" i="10"/>
  <c r="N69" i="7" l="1"/>
  <c r="M69" i="7"/>
  <c r="L69" i="7"/>
  <c r="K69" i="7"/>
  <c r="I69" i="7"/>
  <c r="H69" i="7"/>
  <c r="G69" i="7"/>
  <c r="F69" i="7"/>
  <c r="N68" i="7"/>
  <c r="M68" i="7"/>
  <c r="L68" i="7"/>
  <c r="K68" i="7"/>
  <c r="I68" i="7"/>
  <c r="H68" i="7"/>
  <c r="G68" i="7"/>
  <c r="F68" i="7"/>
  <c r="N67" i="7"/>
  <c r="M67" i="7"/>
  <c r="L67" i="7"/>
  <c r="K67" i="7"/>
  <c r="I67" i="7"/>
  <c r="H67" i="7"/>
  <c r="G67" i="7"/>
  <c r="F67" i="7"/>
  <c r="N66" i="7"/>
  <c r="M66" i="7"/>
  <c r="L66" i="7"/>
  <c r="K66" i="7"/>
  <c r="I66" i="7"/>
  <c r="H66" i="7"/>
  <c r="G66" i="7"/>
  <c r="F66" i="7"/>
  <c r="N65" i="7"/>
  <c r="M65" i="7"/>
  <c r="L65" i="7"/>
  <c r="K65" i="7"/>
  <c r="I65" i="7"/>
  <c r="H65" i="7"/>
  <c r="G65" i="7"/>
  <c r="F65" i="7"/>
  <c r="N64" i="7"/>
  <c r="M64" i="7"/>
  <c r="L64" i="7"/>
  <c r="K64" i="7"/>
  <c r="I64" i="7"/>
  <c r="H64" i="7"/>
  <c r="G64" i="7"/>
  <c r="F64" i="7"/>
  <c r="N63" i="7"/>
  <c r="M63" i="7"/>
  <c r="L63" i="7"/>
  <c r="K63" i="7"/>
  <c r="I63" i="7"/>
  <c r="H63" i="7"/>
  <c r="G63" i="7"/>
  <c r="F63" i="7"/>
  <c r="N62" i="7"/>
  <c r="M62" i="7"/>
  <c r="L62" i="7"/>
  <c r="K62" i="7"/>
  <c r="I62" i="7"/>
  <c r="H62" i="7"/>
  <c r="G62" i="7"/>
  <c r="F62" i="7"/>
  <c r="N61" i="7"/>
  <c r="M61" i="7"/>
  <c r="L61" i="7"/>
  <c r="K61" i="7"/>
  <c r="I61" i="7"/>
  <c r="H61" i="7"/>
  <c r="G61" i="7"/>
  <c r="F61" i="7"/>
  <c r="N60" i="7"/>
  <c r="M60" i="7"/>
  <c r="L60" i="7"/>
  <c r="K60" i="7"/>
  <c r="I60" i="7"/>
  <c r="H60" i="7"/>
  <c r="G60" i="7"/>
  <c r="F60" i="7"/>
  <c r="N59" i="7"/>
  <c r="M59" i="7"/>
  <c r="L59" i="7"/>
  <c r="K59" i="7"/>
  <c r="I59" i="7"/>
  <c r="H59" i="7"/>
  <c r="G59" i="7"/>
  <c r="F59" i="7"/>
  <c r="N58" i="7"/>
  <c r="M58" i="7"/>
  <c r="L58" i="7"/>
  <c r="K58" i="7"/>
  <c r="I58" i="7"/>
  <c r="H58" i="7"/>
  <c r="G58" i="7"/>
  <c r="F58" i="7"/>
  <c r="N57" i="7"/>
  <c r="M57" i="7"/>
  <c r="L57" i="7"/>
  <c r="K57" i="7"/>
  <c r="I57" i="7"/>
  <c r="H57" i="7"/>
  <c r="G57" i="7"/>
  <c r="F57" i="7"/>
  <c r="N56" i="7"/>
  <c r="M56" i="7"/>
  <c r="L56" i="7"/>
  <c r="K56" i="7"/>
  <c r="I56" i="7"/>
  <c r="H56" i="7"/>
  <c r="G56" i="7"/>
  <c r="F56" i="7"/>
  <c r="N55" i="7"/>
  <c r="M55" i="7"/>
  <c r="L55" i="7"/>
  <c r="K55" i="7"/>
  <c r="I55" i="7"/>
  <c r="H55" i="7"/>
  <c r="G55" i="7"/>
  <c r="F55" i="7"/>
  <c r="N53" i="7"/>
  <c r="M53" i="7"/>
  <c r="L53" i="7"/>
  <c r="K53" i="7"/>
  <c r="I53" i="7"/>
  <c r="H53" i="7"/>
  <c r="G53" i="7"/>
  <c r="F53" i="7"/>
  <c r="N52" i="7"/>
  <c r="M52" i="7"/>
  <c r="L52" i="7"/>
  <c r="K52" i="7"/>
  <c r="I52" i="7"/>
  <c r="H52" i="7"/>
  <c r="G52" i="7"/>
  <c r="F52" i="7"/>
  <c r="N51" i="7"/>
  <c r="M51" i="7"/>
  <c r="L51" i="7"/>
  <c r="K51" i="7"/>
  <c r="I51" i="7"/>
  <c r="H51" i="7"/>
  <c r="G51" i="7"/>
  <c r="F51" i="7"/>
  <c r="N50" i="7"/>
  <c r="M50" i="7"/>
  <c r="L50" i="7"/>
  <c r="K50" i="7"/>
  <c r="I50" i="7"/>
  <c r="H50" i="7"/>
  <c r="G50" i="7"/>
  <c r="F50" i="7"/>
  <c r="N49" i="7"/>
  <c r="M49" i="7"/>
  <c r="L49" i="7"/>
  <c r="K49" i="7"/>
  <c r="I49" i="7"/>
  <c r="H49" i="7"/>
  <c r="G49" i="7"/>
  <c r="F49" i="7"/>
  <c r="DB74" i="8" l="1"/>
  <c r="DC74" i="8"/>
  <c r="DD74" i="8"/>
  <c r="DE74" i="8"/>
  <c r="DF74" i="8"/>
  <c r="DG74" i="8"/>
  <c r="DH74" i="8"/>
  <c r="DI74" i="8"/>
  <c r="DB75" i="8"/>
  <c r="DC75" i="8"/>
  <c r="DD75" i="8"/>
  <c r="DE75" i="8"/>
  <c r="DF75" i="8"/>
  <c r="DG75" i="8"/>
  <c r="DH75" i="8"/>
  <c r="DI75" i="8"/>
  <c r="DB76" i="8"/>
  <c r="DC76" i="8"/>
  <c r="DD76" i="8"/>
  <c r="DE76" i="8"/>
  <c r="DF76" i="8"/>
  <c r="DG76" i="8"/>
  <c r="DH76" i="8"/>
  <c r="DI76" i="8"/>
  <c r="DB77" i="8"/>
  <c r="DC77" i="8"/>
  <c r="DD77" i="8"/>
  <c r="DE77" i="8"/>
  <c r="DF77" i="8"/>
  <c r="DG77" i="8"/>
  <c r="DH77" i="8"/>
  <c r="DI77" i="8"/>
  <c r="DB78" i="8"/>
  <c r="DC78" i="8"/>
  <c r="DD78" i="8"/>
  <c r="DE78" i="8"/>
  <c r="DF78" i="8"/>
  <c r="DG78" i="8"/>
  <c r="DH78" i="8"/>
  <c r="DI78" i="8"/>
  <c r="DB79" i="8"/>
  <c r="DC79" i="8"/>
  <c r="DD79" i="8"/>
  <c r="DE79" i="8"/>
  <c r="DF79" i="8"/>
  <c r="DG79" i="8"/>
  <c r="DH79" i="8"/>
  <c r="DI79" i="8"/>
  <c r="DB80" i="8"/>
  <c r="DC80" i="8"/>
  <c r="DD80" i="8"/>
  <c r="DE80" i="8"/>
  <c r="DF80" i="8"/>
  <c r="DG80" i="8"/>
  <c r="DH80" i="8"/>
  <c r="DI80" i="8"/>
  <c r="DB81" i="8"/>
  <c r="DC81" i="8"/>
  <c r="DD81" i="8"/>
  <c r="DE81" i="8"/>
  <c r="DF81" i="8"/>
  <c r="DG81" i="8"/>
  <c r="DH81" i="8"/>
  <c r="DI81" i="8"/>
  <c r="DB82" i="8"/>
  <c r="DC82" i="8"/>
  <c r="DD82" i="8"/>
  <c r="DE82" i="8"/>
  <c r="DF82" i="8"/>
  <c r="DG82" i="8"/>
  <c r="DH82" i="8"/>
  <c r="DI82" i="8"/>
  <c r="DB83" i="8"/>
  <c r="DC83" i="8"/>
  <c r="DD83" i="8"/>
  <c r="DE83" i="8"/>
  <c r="DF83" i="8"/>
  <c r="DG83" i="8"/>
  <c r="DH83" i="8"/>
  <c r="DI83" i="8"/>
  <c r="DB84" i="8"/>
  <c r="DC84" i="8"/>
  <c r="DD84" i="8"/>
  <c r="DE84" i="8"/>
  <c r="DF84" i="8"/>
  <c r="DG84" i="8"/>
  <c r="DH84" i="8"/>
  <c r="DI84" i="8"/>
  <c r="DB85" i="8"/>
  <c r="DC85" i="8"/>
  <c r="DD85" i="8"/>
  <c r="DE85" i="8"/>
  <c r="DF85" i="8"/>
  <c r="DG85" i="8"/>
  <c r="DH85" i="8"/>
  <c r="DI85" i="8"/>
  <c r="DB86" i="8"/>
  <c r="DC86" i="8"/>
  <c r="DD86" i="8"/>
  <c r="DE86" i="8"/>
  <c r="DF86" i="8"/>
  <c r="DG86" i="8"/>
  <c r="DH86" i="8"/>
  <c r="DI86" i="8"/>
  <c r="DB87" i="8"/>
  <c r="DC87" i="8"/>
  <c r="DD87" i="8"/>
  <c r="DE87" i="8"/>
  <c r="DF87" i="8"/>
  <c r="DG87" i="8"/>
  <c r="DH87" i="8"/>
  <c r="DI87" i="8"/>
  <c r="DB88" i="8"/>
  <c r="DC88" i="8"/>
  <c r="DD88" i="8"/>
  <c r="DE88" i="8"/>
  <c r="DF88" i="8"/>
  <c r="DG88" i="8"/>
  <c r="DH88" i="8"/>
  <c r="DI88" i="8"/>
  <c r="DB89" i="8"/>
  <c r="DC89" i="8"/>
  <c r="DD89" i="8"/>
  <c r="DE89" i="8"/>
  <c r="DF89" i="8"/>
  <c r="DG89" i="8"/>
  <c r="DH89" i="8"/>
  <c r="DI89" i="8"/>
  <c r="DB90" i="8"/>
  <c r="DC90" i="8"/>
  <c r="DD90" i="8"/>
  <c r="DE90" i="8"/>
  <c r="DF90" i="8"/>
  <c r="DG90" i="8"/>
  <c r="DH90" i="8"/>
  <c r="DI90" i="8"/>
  <c r="DB91" i="8"/>
  <c r="DC91" i="8"/>
  <c r="DD91" i="8"/>
  <c r="DE91" i="8"/>
  <c r="DF91" i="8"/>
  <c r="DG91" i="8"/>
  <c r="DH91" i="8"/>
  <c r="DI91" i="8"/>
  <c r="DB92" i="8"/>
  <c r="DC92" i="8"/>
  <c r="DD92" i="8"/>
  <c r="DE92" i="8"/>
  <c r="DF92" i="8"/>
  <c r="DG92" i="8"/>
  <c r="DH92" i="8"/>
  <c r="DI92" i="8"/>
  <c r="DI73" i="8"/>
  <c r="DB73" i="8"/>
  <c r="DC73" i="8"/>
  <c r="DD73" i="8"/>
  <c r="DE73" i="8"/>
  <c r="DF73" i="8"/>
  <c r="DG73" i="8"/>
  <c r="DH73" i="8"/>
  <c r="DB120" i="8"/>
  <c r="DC120" i="8"/>
  <c r="DD120" i="8"/>
  <c r="DE120" i="8"/>
  <c r="DF120" i="8"/>
  <c r="DG120" i="8"/>
  <c r="DH120" i="8"/>
  <c r="DI120" i="8"/>
  <c r="DB121" i="8"/>
  <c r="DC121" i="8"/>
  <c r="DD121" i="8"/>
  <c r="DE121" i="8"/>
  <c r="DF121" i="8"/>
  <c r="DG121" i="8"/>
  <c r="DH121" i="8"/>
  <c r="DI121" i="8"/>
  <c r="DB122" i="8"/>
  <c r="DC122" i="8"/>
  <c r="DD122" i="8"/>
  <c r="DE122" i="8"/>
  <c r="DF122" i="8"/>
  <c r="DG122" i="8"/>
  <c r="DH122" i="8"/>
  <c r="DI122" i="8"/>
  <c r="DB123" i="8"/>
  <c r="DC123" i="8"/>
  <c r="DD123" i="8"/>
  <c r="DE123" i="8"/>
  <c r="DF123" i="8"/>
  <c r="DG123" i="8"/>
  <c r="DH123" i="8"/>
  <c r="DI123" i="8"/>
  <c r="DB124" i="8"/>
  <c r="DC124" i="8"/>
  <c r="DD124" i="8"/>
  <c r="DE124" i="8"/>
  <c r="DF124" i="8"/>
  <c r="DG124" i="8"/>
  <c r="DH124" i="8"/>
  <c r="DI124" i="8"/>
  <c r="DB125" i="8"/>
  <c r="DC125" i="8"/>
  <c r="DD125" i="8"/>
  <c r="DE125" i="8"/>
  <c r="DF125" i="8"/>
  <c r="DG125" i="8"/>
  <c r="DH125" i="8"/>
  <c r="DI125" i="8"/>
  <c r="DB126" i="8"/>
  <c r="DC126" i="8"/>
  <c r="DD126" i="8"/>
  <c r="DE126" i="8"/>
  <c r="DF126" i="8"/>
  <c r="DG126" i="8"/>
  <c r="DH126" i="8"/>
  <c r="DI126" i="8"/>
  <c r="DB127" i="8"/>
  <c r="DC127" i="8"/>
  <c r="DD127" i="8"/>
  <c r="DE127" i="8"/>
  <c r="DF127" i="8"/>
  <c r="DG127" i="8"/>
  <c r="DH127" i="8"/>
  <c r="DI127" i="8"/>
  <c r="DB128" i="8"/>
  <c r="DC128" i="8"/>
  <c r="DD128" i="8"/>
  <c r="DE128" i="8"/>
  <c r="DF128" i="8"/>
  <c r="DG128" i="8"/>
  <c r="DH128" i="8"/>
  <c r="DI128" i="8"/>
  <c r="DB129" i="8"/>
  <c r="DC129" i="8"/>
  <c r="DD129" i="8"/>
  <c r="DE129" i="8"/>
  <c r="DF129" i="8"/>
  <c r="DG129" i="8"/>
  <c r="DH129" i="8"/>
  <c r="DI129" i="8"/>
  <c r="DB130" i="8"/>
  <c r="DC130" i="8"/>
  <c r="DD130" i="8"/>
  <c r="DE130" i="8"/>
  <c r="DF130" i="8"/>
  <c r="DG130" i="8"/>
  <c r="DH130" i="8"/>
  <c r="DI130" i="8"/>
  <c r="DB131" i="8"/>
  <c r="DC131" i="8"/>
  <c r="DD131" i="8"/>
  <c r="DE131" i="8"/>
  <c r="DF131" i="8"/>
  <c r="DG131" i="8"/>
  <c r="DH131" i="8"/>
  <c r="DI131" i="8"/>
  <c r="DB132" i="8"/>
  <c r="DC132" i="8"/>
  <c r="DD132" i="8"/>
  <c r="DE132" i="8"/>
  <c r="DF132" i="8"/>
  <c r="DG132" i="8"/>
  <c r="DH132" i="8"/>
  <c r="DI132" i="8"/>
  <c r="DB133" i="8"/>
  <c r="DC133" i="8"/>
  <c r="DD133" i="8"/>
  <c r="DE133" i="8"/>
  <c r="DF133" i="8"/>
  <c r="DG133" i="8"/>
  <c r="DH133" i="8"/>
  <c r="DI133" i="8"/>
  <c r="DB134" i="8"/>
  <c r="DC134" i="8"/>
  <c r="DD134" i="8"/>
  <c r="DE134" i="8"/>
  <c r="DF134" i="8"/>
  <c r="DG134" i="8"/>
  <c r="DH134" i="8"/>
  <c r="DI134" i="8"/>
  <c r="DB135" i="8"/>
  <c r="DC135" i="8"/>
  <c r="DD135" i="8"/>
  <c r="DE135" i="8"/>
  <c r="DF135" i="8"/>
  <c r="DG135" i="8"/>
  <c r="DH135" i="8"/>
  <c r="DI135" i="8"/>
  <c r="DB136" i="8"/>
  <c r="DC136" i="8"/>
  <c r="DD136" i="8"/>
  <c r="DE136" i="8"/>
  <c r="DF136" i="8"/>
  <c r="DG136" i="8"/>
  <c r="DH136" i="8"/>
  <c r="DI136" i="8"/>
  <c r="DB137" i="8"/>
  <c r="DC137" i="8"/>
  <c r="DD137" i="8"/>
  <c r="DE137" i="8"/>
  <c r="DF137" i="8"/>
  <c r="DG137" i="8"/>
  <c r="DH137" i="8"/>
  <c r="DI137" i="8"/>
  <c r="DB138" i="8"/>
  <c r="DC138" i="8"/>
  <c r="DD138" i="8"/>
  <c r="DE138" i="8"/>
  <c r="DF138" i="8"/>
  <c r="DG138" i="8"/>
  <c r="DH138" i="8"/>
  <c r="DI138" i="8"/>
  <c r="DB119" i="8"/>
  <c r="DC119" i="8"/>
  <c r="DD119" i="8"/>
  <c r="DE119" i="8"/>
  <c r="DF119" i="8"/>
  <c r="DG119" i="8"/>
  <c r="DH119" i="8"/>
  <c r="DI119" i="8"/>
  <c r="DB261" i="8"/>
  <c r="DC261" i="8"/>
  <c r="DD261" i="8"/>
  <c r="DE261" i="8"/>
  <c r="DF261" i="8"/>
  <c r="DG261" i="8"/>
  <c r="DH261" i="8"/>
  <c r="DI261" i="8"/>
  <c r="DB262" i="8"/>
  <c r="DC262" i="8"/>
  <c r="DD262" i="8"/>
  <c r="DE262" i="8"/>
  <c r="DF262" i="8"/>
  <c r="DG262" i="8"/>
  <c r="DH262" i="8"/>
  <c r="DI262" i="8"/>
  <c r="DB263" i="8"/>
  <c r="DC263" i="8"/>
  <c r="DD263" i="8"/>
  <c r="DE263" i="8"/>
  <c r="DF263" i="8"/>
  <c r="DG263" i="8"/>
  <c r="DH263" i="8"/>
  <c r="DI263" i="8"/>
  <c r="DB264" i="8"/>
  <c r="DC264" i="8"/>
  <c r="DD264" i="8"/>
  <c r="DE264" i="8"/>
  <c r="DF264" i="8"/>
  <c r="DG264" i="8"/>
  <c r="DH264" i="8"/>
  <c r="DI264" i="8"/>
  <c r="DB265" i="8"/>
  <c r="DC265" i="8"/>
  <c r="DD265" i="8"/>
  <c r="DE265" i="8"/>
  <c r="DF265" i="8"/>
  <c r="DG265" i="8"/>
  <c r="DH265" i="8"/>
  <c r="DI265" i="8"/>
  <c r="DB266" i="8"/>
  <c r="DC266" i="8"/>
  <c r="DD266" i="8"/>
  <c r="DE266" i="8"/>
  <c r="DF266" i="8"/>
  <c r="DG266" i="8"/>
  <c r="DH266" i="8"/>
  <c r="DI266" i="8"/>
  <c r="DB267" i="8"/>
  <c r="DC267" i="8"/>
  <c r="DD267" i="8"/>
  <c r="DE267" i="8"/>
  <c r="DF267" i="8"/>
  <c r="DG267" i="8"/>
  <c r="DH267" i="8"/>
  <c r="DI267" i="8"/>
  <c r="DB268" i="8"/>
  <c r="DC268" i="8"/>
  <c r="DD268" i="8"/>
  <c r="DE268" i="8"/>
  <c r="DF268" i="8"/>
  <c r="DG268" i="8"/>
  <c r="DH268" i="8"/>
  <c r="DI268" i="8"/>
  <c r="DB269" i="8"/>
  <c r="DC269" i="8"/>
  <c r="DD269" i="8"/>
  <c r="DE269" i="8"/>
  <c r="DF269" i="8"/>
  <c r="DG269" i="8"/>
  <c r="DH269" i="8"/>
  <c r="DI269" i="8"/>
  <c r="DB270" i="8"/>
  <c r="DC270" i="8"/>
  <c r="DD270" i="8"/>
  <c r="DE270" i="8"/>
  <c r="DF270" i="8"/>
  <c r="DG270" i="8"/>
  <c r="DH270" i="8"/>
  <c r="DI270" i="8"/>
  <c r="DB271" i="8"/>
  <c r="DC271" i="8"/>
  <c r="DD271" i="8"/>
  <c r="DE271" i="8"/>
  <c r="DF271" i="8"/>
  <c r="DG271" i="8"/>
  <c r="DH271" i="8"/>
  <c r="DI271" i="8"/>
  <c r="DB272" i="8"/>
  <c r="DC272" i="8"/>
  <c r="DD272" i="8"/>
  <c r="DE272" i="8"/>
  <c r="DF272" i="8"/>
  <c r="DG272" i="8"/>
  <c r="DH272" i="8"/>
  <c r="DI272" i="8"/>
  <c r="DB273" i="8"/>
  <c r="DC273" i="8"/>
  <c r="DD273" i="8"/>
  <c r="DE273" i="8"/>
  <c r="DF273" i="8"/>
  <c r="DG273" i="8"/>
  <c r="DH273" i="8"/>
  <c r="DI273" i="8"/>
  <c r="DB274" i="8"/>
  <c r="DC274" i="8"/>
  <c r="DD274" i="8"/>
  <c r="DE274" i="8"/>
  <c r="DF274" i="8"/>
  <c r="DG274" i="8"/>
  <c r="DH274" i="8"/>
  <c r="DI274" i="8"/>
  <c r="DB275" i="8"/>
  <c r="DC275" i="8"/>
  <c r="DD275" i="8"/>
  <c r="DE275" i="8"/>
  <c r="DF275" i="8"/>
  <c r="DG275" i="8"/>
  <c r="DH275" i="8"/>
  <c r="DI275" i="8"/>
  <c r="DB276" i="8"/>
  <c r="DC276" i="8"/>
  <c r="DD276" i="8"/>
  <c r="DE276" i="8"/>
  <c r="DF276" i="8"/>
  <c r="DG276" i="8"/>
  <c r="DH276" i="8"/>
  <c r="DI276" i="8"/>
  <c r="DB277" i="8"/>
  <c r="DC277" i="8"/>
  <c r="DD277" i="8"/>
  <c r="DE277" i="8"/>
  <c r="DF277" i="8"/>
  <c r="DG277" i="8"/>
  <c r="DH277" i="8"/>
  <c r="DI277" i="8"/>
  <c r="DB278" i="8"/>
  <c r="DC278" i="8"/>
  <c r="DD278" i="8"/>
  <c r="DE278" i="8"/>
  <c r="DF278" i="8"/>
  <c r="DG278" i="8"/>
  <c r="DH278" i="8"/>
  <c r="DI278" i="8"/>
  <c r="DB279" i="8"/>
  <c r="DC279" i="8"/>
  <c r="DD279" i="8"/>
  <c r="DE279" i="8"/>
  <c r="DF279" i="8"/>
  <c r="DG279" i="8"/>
  <c r="DH279" i="8"/>
  <c r="DI279" i="8"/>
  <c r="DB260" i="8"/>
  <c r="DC260" i="8"/>
  <c r="DD260" i="8"/>
  <c r="DE260" i="8"/>
  <c r="DF260" i="8"/>
  <c r="DG260" i="8"/>
  <c r="DH260" i="8"/>
  <c r="DI260" i="8"/>
  <c r="DB215" i="8"/>
  <c r="DC215" i="8"/>
  <c r="DD215" i="8"/>
  <c r="DE215" i="8"/>
  <c r="DF215" i="8"/>
  <c r="DG215" i="8"/>
  <c r="DH215" i="8"/>
  <c r="DI215" i="8"/>
  <c r="DB216" i="8"/>
  <c r="DC216" i="8"/>
  <c r="DD216" i="8"/>
  <c r="DE216" i="8"/>
  <c r="DF216" i="8"/>
  <c r="DG216" i="8"/>
  <c r="DH216" i="8"/>
  <c r="DI216" i="8"/>
  <c r="DB217" i="8"/>
  <c r="DC217" i="8"/>
  <c r="DD217" i="8"/>
  <c r="DE217" i="8"/>
  <c r="DF217" i="8"/>
  <c r="DG217" i="8"/>
  <c r="DH217" i="8"/>
  <c r="DI217" i="8"/>
  <c r="DB218" i="8"/>
  <c r="DC218" i="8"/>
  <c r="DD218" i="8"/>
  <c r="DE218" i="8"/>
  <c r="DF218" i="8"/>
  <c r="DG218" i="8"/>
  <c r="DH218" i="8"/>
  <c r="DI218" i="8"/>
  <c r="DB219" i="8"/>
  <c r="DC219" i="8"/>
  <c r="DD219" i="8"/>
  <c r="DE219" i="8"/>
  <c r="DF219" i="8"/>
  <c r="DG219" i="8"/>
  <c r="DH219" i="8"/>
  <c r="DI219" i="8"/>
  <c r="DB220" i="8"/>
  <c r="DC220" i="8"/>
  <c r="DD220" i="8"/>
  <c r="DE220" i="8"/>
  <c r="DF220" i="8"/>
  <c r="DG220" i="8"/>
  <c r="DH220" i="8"/>
  <c r="DI220" i="8"/>
  <c r="DB221" i="8"/>
  <c r="DC221" i="8"/>
  <c r="DD221" i="8"/>
  <c r="DE221" i="8"/>
  <c r="DF221" i="8"/>
  <c r="DG221" i="8"/>
  <c r="DH221" i="8"/>
  <c r="DI221" i="8"/>
  <c r="DB222" i="8"/>
  <c r="DC222" i="8"/>
  <c r="DD222" i="8"/>
  <c r="DE222" i="8"/>
  <c r="DF222" i="8"/>
  <c r="DG222" i="8"/>
  <c r="DH222" i="8"/>
  <c r="DI222" i="8"/>
  <c r="DB223" i="8"/>
  <c r="DC223" i="8"/>
  <c r="DD223" i="8"/>
  <c r="DE223" i="8"/>
  <c r="DF223" i="8"/>
  <c r="DG223" i="8"/>
  <c r="DH223" i="8"/>
  <c r="DI223" i="8"/>
  <c r="DB224" i="8"/>
  <c r="DC224" i="8"/>
  <c r="DD224" i="8"/>
  <c r="DE224" i="8"/>
  <c r="DF224" i="8"/>
  <c r="DG224" i="8"/>
  <c r="DH224" i="8"/>
  <c r="DI224" i="8"/>
  <c r="DB225" i="8"/>
  <c r="DC225" i="8"/>
  <c r="DD225" i="8"/>
  <c r="DE225" i="8"/>
  <c r="DF225" i="8"/>
  <c r="DG225" i="8"/>
  <c r="DH225" i="8"/>
  <c r="DI225" i="8"/>
  <c r="DB226" i="8"/>
  <c r="DC226" i="8"/>
  <c r="DD226" i="8"/>
  <c r="DE226" i="8"/>
  <c r="DF226" i="8"/>
  <c r="DG226" i="8"/>
  <c r="DH226" i="8"/>
  <c r="DI226" i="8"/>
  <c r="DB227" i="8"/>
  <c r="DC227" i="8"/>
  <c r="DD227" i="8"/>
  <c r="DE227" i="8"/>
  <c r="DF227" i="8"/>
  <c r="DG227" i="8"/>
  <c r="DH227" i="8"/>
  <c r="DI227" i="8"/>
  <c r="DB228" i="8"/>
  <c r="DC228" i="8"/>
  <c r="DD228" i="8"/>
  <c r="DE228" i="8"/>
  <c r="DF228" i="8"/>
  <c r="DG228" i="8"/>
  <c r="DH228" i="8"/>
  <c r="DI228" i="8"/>
  <c r="DB229" i="8"/>
  <c r="DC229" i="8"/>
  <c r="DD229" i="8"/>
  <c r="DE229" i="8"/>
  <c r="DF229" i="8"/>
  <c r="DG229" i="8"/>
  <c r="DH229" i="8"/>
  <c r="DI229" i="8"/>
  <c r="DB230" i="8"/>
  <c r="DC230" i="8"/>
  <c r="DD230" i="8"/>
  <c r="DE230" i="8"/>
  <c r="DF230" i="8"/>
  <c r="DG230" i="8"/>
  <c r="DH230" i="8"/>
  <c r="DI230" i="8"/>
  <c r="DB231" i="8"/>
  <c r="DC231" i="8"/>
  <c r="DD231" i="8"/>
  <c r="DE231" i="8"/>
  <c r="DF231" i="8"/>
  <c r="DG231" i="8"/>
  <c r="DH231" i="8"/>
  <c r="DI231" i="8"/>
  <c r="DB232" i="8"/>
  <c r="DC232" i="8"/>
  <c r="DD232" i="8"/>
  <c r="DE232" i="8"/>
  <c r="DF232" i="8"/>
  <c r="DG232" i="8"/>
  <c r="DH232" i="8"/>
  <c r="DI232" i="8"/>
  <c r="DB233" i="8"/>
  <c r="DC233" i="8"/>
  <c r="DD233" i="8"/>
  <c r="DE233" i="8"/>
  <c r="DF233" i="8"/>
  <c r="DG233" i="8"/>
  <c r="DH233" i="8"/>
  <c r="DI233" i="8"/>
  <c r="DI214" i="8"/>
  <c r="DG214" i="8"/>
  <c r="DH214" i="8"/>
  <c r="DF214" i="8"/>
  <c r="DB214" i="8"/>
  <c r="DC214" i="8"/>
  <c r="DD214" i="8"/>
  <c r="DE214" i="8"/>
  <c r="DA214" i="8"/>
  <c r="R214" i="8"/>
  <c r="B260" i="8"/>
  <c r="F214" i="8"/>
  <c r="B214" i="8"/>
  <c r="DA279" i="8"/>
  <c r="CZ279" i="8"/>
  <c r="CY279" i="8"/>
  <c r="CX279" i="8"/>
  <c r="CW279" i="8"/>
  <c r="CV279" i="8"/>
  <c r="CU279" i="8"/>
  <c r="CT279" i="8"/>
  <c r="CS279" i="8"/>
  <c r="CR279" i="8"/>
  <c r="CQ279" i="8"/>
  <c r="CP279" i="8"/>
  <c r="CO279" i="8"/>
  <c r="CN279" i="8"/>
  <c r="CM279" i="8"/>
  <c r="CL279" i="8"/>
  <c r="CK279" i="8"/>
  <c r="CJ279" i="8"/>
  <c r="CI279" i="8"/>
  <c r="CH279" i="8"/>
  <c r="CG279" i="8"/>
  <c r="CF279" i="8"/>
  <c r="CE279" i="8"/>
  <c r="CD279" i="8"/>
  <c r="CC279" i="8"/>
  <c r="CB279" i="8"/>
  <c r="CA279" i="8"/>
  <c r="BZ279" i="8"/>
  <c r="BY279" i="8"/>
  <c r="BX279" i="8"/>
  <c r="BW279" i="8"/>
  <c r="BV279" i="8"/>
  <c r="BU279" i="8"/>
  <c r="BT279" i="8"/>
  <c r="BS279" i="8"/>
  <c r="BR279" i="8"/>
  <c r="BQ279" i="8"/>
  <c r="BP279" i="8"/>
  <c r="BO279" i="8"/>
  <c r="BN279" i="8"/>
  <c r="BM279" i="8"/>
  <c r="BL279" i="8"/>
  <c r="BK279" i="8"/>
  <c r="BJ279" i="8"/>
  <c r="BI279" i="8"/>
  <c r="BH279" i="8"/>
  <c r="BG279" i="8"/>
  <c r="BF279" i="8"/>
  <c r="BE279" i="8"/>
  <c r="BD279" i="8"/>
  <c r="BC279" i="8"/>
  <c r="BB279" i="8"/>
  <c r="BA279" i="8"/>
  <c r="AZ279" i="8"/>
  <c r="AY279" i="8"/>
  <c r="AX279" i="8"/>
  <c r="AW279" i="8"/>
  <c r="AV279" i="8"/>
  <c r="AU279" i="8"/>
  <c r="AT279" i="8"/>
  <c r="AS279" i="8"/>
  <c r="AR279" i="8"/>
  <c r="AQ279" i="8"/>
  <c r="AP279" i="8"/>
  <c r="AO279" i="8"/>
  <c r="AN279" i="8"/>
  <c r="AM279" i="8"/>
  <c r="AL279" i="8"/>
  <c r="AK279" i="8"/>
  <c r="AJ279" i="8"/>
  <c r="AI279" i="8"/>
  <c r="AH279" i="8"/>
  <c r="AG279" i="8"/>
  <c r="AF279" i="8"/>
  <c r="AE279" i="8"/>
  <c r="AD279" i="8"/>
  <c r="AC279" i="8"/>
  <c r="AB279" i="8"/>
  <c r="AA279" i="8"/>
  <c r="Z279" i="8"/>
  <c r="Y279" i="8"/>
  <c r="X279" i="8"/>
  <c r="W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DA278" i="8"/>
  <c r="CZ278" i="8"/>
  <c r="CY278" i="8"/>
  <c r="CX278" i="8"/>
  <c r="CW278" i="8"/>
  <c r="CV278" i="8"/>
  <c r="CU278" i="8"/>
  <c r="CT278" i="8"/>
  <c r="CS278" i="8"/>
  <c r="CR278" i="8"/>
  <c r="CQ278" i="8"/>
  <c r="CP278" i="8"/>
  <c r="CO278" i="8"/>
  <c r="CN278" i="8"/>
  <c r="CM278" i="8"/>
  <c r="CL278" i="8"/>
  <c r="CK278" i="8"/>
  <c r="CJ278" i="8"/>
  <c r="CI278" i="8"/>
  <c r="CH278" i="8"/>
  <c r="CG278" i="8"/>
  <c r="CF278" i="8"/>
  <c r="CE278" i="8"/>
  <c r="CD278" i="8"/>
  <c r="CC278" i="8"/>
  <c r="CB278" i="8"/>
  <c r="CA278" i="8"/>
  <c r="BZ278" i="8"/>
  <c r="BY278" i="8"/>
  <c r="BX278" i="8"/>
  <c r="BW278" i="8"/>
  <c r="BV278" i="8"/>
  <c r="BU278" i="8"/>
  <c r="BT278" i="8"/>
  <c r="BS278" i="8"/>
  <c r="BR278" i="8"/>
  <c r="BQ278" i="8"/>
  <c r="BP278" i="8"/>
  <c r="BO278" i="8"/>
  <c r="BN278" i="8"/>
  <c r="BM278" i="8"/>
  <c r="BL278" i="8"/>
  <c r="BK278" i="8"/>
  <c r="BJ278" i="8"/>
  <c r="BI278" i="8"/>
  <c r="BH278" i="8"/>
  <c r="BG278" i="8"/>
  <c r="BF278" i="8"/>
  <c r="BE278" i="8"/>
  <c r="BD278" i="8"/>
  <c r="BC278" i="8"/>
  <c r="BB278" i="8"/>
  <c r="BA278" i="8"/>
  <c r="AZ278" i="8"/>
  <c r="AY278" i="8"/>
  <c r="AX278" i="8"/>
  <c r="AW278" i="8"/>
  <c r="AV278" i="8"/>
  <c r="AU278" i="8"/>
  <c r="AT278" i="8"/>
  <c r="AS278" i="8"/>
  <c r="AR278" i="8"/>
  <c r="AQ278" i="8"/>
  <c r="AP278" i="8"/>
  <c r="AO278" i="8"/>
  <c r="AN278" i="8"/>
  <c r="AM278" i="8"/>
  <c r="AL278" i="8"/>
  <c r="AK278" i="8"/>
  <c r="AJ278" i="8"/>
  <c r="AI278" i="8"/>
  <c r="AH278" i="8"/>
  <c r="AG278" i="8"/>
  <c r="AF278" i="8"/>
  <c r="AE278" i="8"/>
  <c r="AD278" i="8"/>
  <c r="AC278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DA277" i="8"/>
  <c r="CZ277" i="8"/>
  <c r="CY277" i="8"/>
  <c r="CX277" i="8"/>
  <c r="CW277" i="8"/>
  <c r="CV277" i="8"/>
  <c r="CU277" i="8"/>
  <c r="CT277" i="8"/>
  <c r="CS277" i="8"/>
  <c r="CR277" i="8"/>
  <c r="CQ277" i="8"/>
  <c r="CP277" i="8"/>
  <c r="CO277" i="8"/>
  <c r="CN277" i="8"/>
  <c r="CM277" i="8"/>
  <c r="CL277" i="8"/>
  <c r="CK277" i="8"/>
  <c r="CJ277" i="8"/>
  <c r="CI277" i="8"/>
  <c r="CH277" i="8"/>
  <c r="CG277" i="8"/>
  <c r="CF277" i="8"/>
  <c r="CE277" i="8"/>
  <c r="CD277" i="8"/>
  <c r="CC277" i="8"/>
  <c r="CB277" i="8"/>
  <c r="CA277" i="8"/>
  <c r="BZ277" i="8"/>
  <c r="BY277" i="8"/>
  <c r="BX277" i="8"/>
  <c r="BW277" i="8"/>
  <c r="BV277" i="8"/>
  <c r="BU277" i="8"/>
  <c r="BT277" i="8"/>
  <c r="BS277" i="8"/>
  <c r="BR277" i="8"/>
  <c r="BQ277" i="8"/>
  <c r="BP277" i="8"/>
  <c r="BO277" i="8"/>
  <c r="BN277" i="8"/>
  <c r="BM277" i="8"/>
  <c r="BL277" i="8"/>
  <c r="BK277" i="8"/>
  <c r="BJ277" i="8"/>
  <c r="BI277" i="8"/>
  <c r="BH277" i="8"/>
  <c r="BG277" i="8"/>
  <c r="BF277" i="8"/>
  <c r="BE277" i="8"/>
  <c r="BD277" i="8"/>
  <c r="BC277" i="8"/>
  <c r="BB277" i="8"/>
  <c r="BA277" i="8"/>
  <c r="AZ277" i="8"/>
  <c r="AY277" i="8"/>
  <c r="AX277" i="8"/>
  <c r="AW277" i="8"/>
  <c r="AV277" i="8"/>
  <c r="AU277" i="8"/>
  <c r="AT277" i="8"/>
  <c r="AS277" i="8"/>
  <c r="AR277" i="8"/>
  <c r="AQ277" i="8"/>
  <c r="AP277" i="8"/>
  <c r="AO277" i="8"/>
  <c r="AN277" i="8"/>
  <c r="AM277" i="8"/>
  <c r="AL277" i="8"/>
  <c r="AK277" i="8"/>
  <c r="AJ277" i="8"/>
  <c r="AI277" i="8"/>
  <c r="AH277" i="8"/>
  <c r="AG277" i="8"/>
  <c r="AF277" i="8"/>
  <c r="AE277" i="8"/>
  <c r="AD277" i="8"/>
  <c r="AC277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DA276" i="8"/>
  <c r="CZ276" i="8"/>
  <c r="CY276" i="8"/>
  <c r="CX276" i="8"/>
  <c r="CW276" i="8"/>
  <c r="CV276" i="8"/>
  <c r="CU276" i="8"/>
  <c r="CT276" i="8"/>
  <c r="CS276" i="8"/>
  <c r="CR276" i="8"/>
  <c r="CQ276" i="8"/>
  <c r="CP276" i="8"/>
  <c r="CO276" i="8"/>
  <c r="CN276" i="8"/>
  <c r="CM276" i="8"/>
  <c r="CL276" i="8"/>
  <c r="CK276" i="8"/>
  <c r="CJ276" i="8"/>
  <c r="CI276" i="8"/>
  <c r="CH276" i="8"/>
  <c r="CG276" i="8"/>
  <c r="CF276" i="8"/>
  <c r="CE276" i="8"/>
  <c r="CD276" i="8"/>
  <c r="CC276" i="8"/>
  <c r="CB276" i="8"/>
  <c r="CA276" i="8"/>
  <c r="BZ276" i="8"/>
  <c r="BY276" i="8"/>
  <c r="BX276" i="8"/>
  <c r="BW276" i="8"/>
  <c r="BV276" i="8"/>
  <c r="BU276" i="8"/>
  <c r="BT276" i="8"/>
  <c r="BS276" i="8"/>
  <c r="BR276" i="8"/>
  <c r="BQ276" i="8"/>
  <c r="BP276" i="8"/>
  <c r="BO276" i="8"/>
  <c r="BN276" i="8"/>
  <c r="BM276" i="8"/>
  <c r="BL276" i="8"/>
  <c r="BK276" i="8"/>
  <c r="BJ276" i="8"/>
  <c r="BI276" i="8"/>
  <c r="BH276" i="8"/>
  <c r="BG276" i="8"/>
  <c r="BF276" i="8"/>
  <c r="BE276" i="8"/>
  <c r="BD276" i="8"/>
  <c r="BC276" i="8"/>
  <c r="BB276" i="8"/>
  <c r="BA276" i="8"/>
  <c r="AZ276" i="8"/>
  <c r="AY276" i="8"/>
  <c r="AX276" i="8"/>
  <c r="AW276" i="8"/>
  <c r="AV276" i="8"/>
  <c r="AU276" i="8"/>
  <c r="AT276" i="8"/>
  <c r="AS276" i="8"/>
  <c r="AR276" i="8"/>
  <c r="AQ276" i="8"/>
  <c r="AP276" i="8"/>
  <c r="AO276" i="8"/>
  <c r="AN276" i="8"/>
  <c r="AM276" i="8"/>
  <c r="AL276" i="8"/>
  <c r="AK276" i="8"/>
  <c r="AJ276" i="8"/>
  <c r="AI276" i="8"/>
  <c r="AH276" i="8"/>
  <c r="AG276" i="8"/>
  <c r="AF276" i="8"/>
  <c r="AE276" i="8"/>
  <c r="AD276" i="8"/>
  <c r="AC276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DA275" i="8"/>
  <c r="CZ275" i="8"/>
  <c r="CY275" i="8"/>
  <c r="CX275" i="8"/>
  <c r="CW275" i="8"/>
  <c r="CV275" i="8"/>
  <c r="CU275" i="8"/>
  <c r="CT275" i="8"/>
  <c r="CS275" i="8"/>
  <c r="CR275" i="8"/>
  <c r="CQ275" i="8"/>
  <c r="CP275" i="8"/>
  <c r="CO275" i="8"/>
  <c r="CN275" i="8"/>
  <c r="CM275" i="8"/>
  <c r="CL275" i="8"/>
  <c r="CK275" i="8"/>
  <c r="CJ275" i="8"/>
  <c r="CI275" i="8"/>
  <c r="CH275" i="8"/>
  <c r="CG275" i="8"/>
  <c r="CF275" i="8"/>
  <c r="CE275" i="8"/>
  <c r="CD275" i="8"/>
  <c r="CC275" i="8"/>
  <c r="CB275" i="8"/>
  <c r="CA275" i="8"/>
  <c r="BZ275" i="8"/>
  <c r="BY275" i="8"/>
  <c r="BX275" i="8"/>
  <c r="BW275" i="8"/>
  <c r="BV275" i="8"/>
  <c r="BU275" i="8"/>
  <c r="BT275" i="8"/>
  <c r="BS275" i="8"/>
  <c r="BR275" i="8"/>
  <c r="BQ275" i="8"/>
  <c r="BP275" i="8"/>
  <c r="BO275" i="8"/>
  <c r="BN275" i="8"/>
  <c r="BM275" i="8"/>
  <c r="BL275" i="8"/>
  <c r="BK275" i="8"/>
  <c r="BJ275" i="8"/>
  <c r="BI275" i="8"/>
  <c r="BH275" i="8"/>
  <c r="BG275" i="8"/>
  <c r="BF275" i="8"/>
  <c r="BE275" i="8"/>
  <c r="BD275" i="8"/>
  <c r="BC275" i="8"/>
  <c r="BB275" i="8"/>
  <c r="BA275" i="8"/>
  <c r="AZ275" i="8"/>
  <c r="AY275" i="8"/>
  <c r="AX275" i="8"/>
  <c r="AW275" i="8"/>
  <c r="AV275" i="8"/>
  <c r="AU275" i="8"/>
  <c r="AT275" i="8"/>
  <c r="AS275" i="8"/>
  <c r="AR275" i="8"/>
  <c r="AQ275" i="8"/>
  <c r="AP275" i="8"/>
  <c r="AO275" i="8"/>
  <c r="AN275" i="8"/>
  <c r="AM275" i="8"/>
  <c r="AL275" i="8"/>
  <c r="AK275" i="8"/>
  <c r="AJ275" i="8"/>
  <c r="AI275" i="8"/>
  <c r="AH275" i="8"/>
  <c r="AG275" i="8"/>
  <c r="AF275" i="8"/>
  <c r="AE275" i="8"/>
  <c r="AD275" i="8"/>
  <c r="AC275" i="8"/>
  <c r="AB275" i="8"/>
  <c r="AA275" i="8"/>
  <c r="Z275" i="8"/>
  <c r="Y275" i="8"/>
  <c r="X275" i="8"/>
  <c r="W275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DA274" i="8"/>
  <c r="CZ274" i="8"/>
  <c r="CY274" i="8"/>
  <c r="CX274" i="8"/>
  <c r="CW274" i="8"/>
  <c r="CV274" i="8"/>
  <c r="CU274" i="8"/>
  <c r="CT274" i="8"/>
  <c r="CS274" i="8"/>
  <c r="CR274" i="8"/>
  <c r="CQ274" i="8"/>
  <c r="CP274" i="8"/>
  <c r="CO274" i="8"/>
  <c r="CN274" i="8"/>
  <c r="CM274" i="8"/>
  <c r="CL274" i="8"/>
  <c r="CK274" i="8"/>
  <c r="CJ274" i="8"/>
  <c r="CI274" i="8"/>
  <c r="CH274" i="8"/>
  <c r="CG274" i="8"/>
  <c r="CF274" i="8"/>
  <c r="CE274" i="8"/>
  <c r="CD274" i="8"/>
  <c r="CC274" i="8"/>
  <c r="CB274" i="8"/>
  <c r="CA274" i="8"/>
  <c r="BZ274" i="8"/>
  <c r="BY274" i="8"/>
  <c r="BX274" i="8"/>
  <c r="BW274" i="8"/>
  <c r="BV274" i="8"/>
  <c r="BU274" i="8"/>
  <c r="BT274" i="8"/>
  <c r="BS274" i="8"/>
  <c r="BR274" i="8"/>
  <c r="BQ274" i="8"/>
  <c r="BP274" i="8"/>
  <c r="BO274" i="8"/>
  <c r="BN274" i="8"/>
  <c r="BM274" i="8"/>
  <c r="BL274" i="8"/>
  <c r="BK274" i="8"/>
  <c r="BJ274" i="8"/>
  <c r="BI274" i="8"/>
  <c r="BH274" i="8"/>
  <c r="BG274" i="8"/>
  <c r="BF274" i="8"/>
  <c r="BE274" i="8"/>
  <c r="BD274" i="8"/>
  <c r="BC274" i="8"/>
  <c r="BB274" i="8"/>
  <c r="BA274" i="8"/>
  <c r="AZ274" i="8"/>
  <c r="AY274" i="8"/>
  <c r="AX274" i="8"/>
  <c r="AW274" i="8"/>
  <c r="AV274" i="8"/>
  <c r="AU274" i="8"/>
  <c r="AT274" i="8"/>
  <c r="AS274" i="8"/>
  <c r="AR274" i="8"/>
  <c r="AQ274" i="8"/>
  <c r="AP274" i="8"/>
  <c r="AO274" i="8"/>
  <c r="AN274" i="8"/>
  <c r="AM274" i="8"/>
  <c r="AL274" i="8"/>
  <c r="AK274" i="8"/>
  <c r="AJ274" i="8"/>
  <c r="AI274" i="8"/>
  <c r="AH274" i="8"/>
  <c r="AG274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DA273" i="8"/>
  <c r="CZ273" i="8"/>
  <c r="CY273" i="8"/>
  <c r="CX273" i="8"/>
  <c r="CW273" i="8"/>
  <c r="CV273" i="8"/>
  <c r="CU273" i="8"/>
  <c r="CT273" i="8"/>
  <c r="CS273" i="8"/>
  <c r="CR273" i="8"/>
  <c r="CQ273" i="8"/>
  <c r="CP273" i="8"/>
  <c r="CO273" i="8"/>
  <c r="CN273" i="8"/>
  <c r="CM273" i="8"/>
  <c r="CL273" i="8"/>
  <c r="CK273" i="8"/>
  <c r="CJ273" i="8"/>
  <c r="CI273" i="8"/>
  <c r="CH273" i="8"/>
  <c r="CG273" i="8"/>
  <c r="CF273" i="8"/>
  <c r="CE273" i="8"/>
  <c r="CD273" i="8"/>
  <c r="CC273" i="8"/>
  <c r="CB273" i="8"/>
  <c r="CA273" i="8"/>
  <c r="BZ273" i="8"/>
  <c r="BY273" i="8"/>
  <c r="BX273" i="8"/>
  <c r="BW273" i="8"/>
  <c r="BV273" i="8"/>
  <c r="BU273" i="8"/>
  <c r="BT273" i="8"/>
  <c r="BS273" i="8"/>
  <c r="BR273" i="8"/>
  <c r="BQ273" i="8"/>
  <c r="BP273" i="8"/>
  <c r="BO273" i="8"/>
  <c r="BN273" i="8"/>
  <c r="BM273" i="8"/>
  <c r="BL273" i="8"/>
  <c r="BK273" i="8"/>
  <c r="BJ273" i="8"/>
  <c r="BI273" i="8"/>
  <c r="BH273" i="8"/>
  <c r="BG273" i="8"/>
  <c r="BF273" i="8"/>
  <c r="BE273" i="8"/>
  <c r="BD273" i="8"/>
  <c r="BC273" i="8"/>
  <c r="BB273" i="8"/>
  <c r="BA273" i="8"/>
  <c r="AZ273" i="8"/>
  <c r="AY273" i="8"/>
  <c r="AX273" i="8"/>
  <c r="AW273" i="8"/>
  <c r="AV273" i="8"/>
  <c r="AU273" i="8"/>
  <c r="AT273" i="8"/>
  <c r="AS273" i="8"/>
  <c r="AR273" i="8"/>
  <c r="AQ273" i="8"/>
  <c r="AP273" i="8"/>
  <c r="AO273" i="8"/>
  <c r="AN273" i="8"/>
  <c r="AM273" i="8"/>
  <c r="AL273" i="8"/>
  <c r="AK273" i="8"/>
  <c r="AJ273" i="8"/>
  <c r="AI273" i="8"/>
  <c r="AH273" i="8"/>
  <c r="AG273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DA272" i="8"/>
  <c r="CZ272" i="8"/>
  <c r="CY272" i="8"/>
  <c r="CX272" i="8"/>
  <c r="CW272" i="8"/>
  <c r="CV272" i="8"/>
  <c r="CU272" i="8"/>
  <c r="CT272" i="8"/>
  <c r="CS272" i="8"/>
  <c r="CR272" i="8"/>
  <c r="CQ272" i="8"/>
  <c r="CP272" i="8"/>
  <c r="CO272" i="8"/>
  <c r="CN272" i="8"/>
  <c r="CM272" i="8"/>
  <c r="CL272" i="8"/>
  <c r="CK272" i="8"/>
  <c r="CJ272" i="8"/>
  <c r="CI272" i="8"/>
  <c r="CH272" i="8"/>
  <c r="CG272" i="8"/>
  <c r="CF272" i="8"/>
  <c r="CE272" i="8"/>
  <c r="CD272" i="8"/>
  <c r="CC272" i="8"/>
  <c r="CB272" i="8"/>
  <c r="CA272" i="8"/>
  <c r="BZ272" i="8"/>
  <c r="BY272" i="8"/>
  <c r="BX272" i="8"/>
  <c r="BW272" i="8"/>
  <c r="BV272" i="8"/>
  <c r="BU272" i="8"/>
  <c r="BT272" i="8"/>
  <c r="BS272" i="8"/>
  <c r="BR272" i="8"/>
  <c r="BQ272" i="8"/>
  <c r="BP272" i="8"/>
  <c r="BO272" i="8"/>
  <c r="BN272" i="8"/>
  <c r="BM272" i="8"/>
  <c r="BL272" i="8"/>
  <c r="BK272" i="8"/>
  <c r="BJ272" i="8"/>
  <c r="BI272" i="8"/>
  <c r="BH272" i="8"/>
  <c r="BG272" i="8"/>
  <c r="BF272" i="8"/>
  <c r="BE272" i="8"/>
  <c r="BD272" i="8"/>
  <c r="BC272" i="8"/>
  <c r="BB272" i="8"/>
  <c r="BA272" i="8"/>
  <c r="AZ272" i="8"/>
  <c r="AY272" i="8"/>
  <c r="AX272" i="8"/>
  <c r="AW272" i="8"/>
  <c r="AV272" i="8"/>
  <c r="AU272" i="8"/>
  <c r="AT272" i="8"/>
  <c r="AS272" i="8"/>
  <c r="AR272" i="8"/>
  <c r="AQ272" i="8"/>
  <c r="AP272" i="8"/>
  <c r="AO272" i="8"/>
  <c r="AN272" i="8"/>
  <c r="AM272" i="8"/>
  <c r="AL272" i="8"/>
  <c r="AK272" i="8"/>
  <c r="AJ272" i="8"/>
  <c r="AI272" i="8"/>
  <c r="AH272" i="8"/>
  <c r="AG272" i="8"/>
  <c r="AF272" i="8"/>
  <c r="AE272" i="8"/>
  <c r="AD272" i="8"/>
  <c r="AC272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DA271" i="8"/>
  <c r="CZ271" i="8"/>
  <c r="CY271" i="8"/>
  <c r="CX271" i="8"/>
  <c r="CW271" i="8"/>
  <c r="CV271" i="8"/>
  <c r="CU271" i="8"/>
  <c r="CT271" i="8"/>
  <c r="CS271" i="8"/>
  <c r="CR271" i="8"/>
  <c r="CQ271" i="8"/>
  <c r="CP271" i="8"/>
  <c r="CO271" i="8"/>
  <c r="CN271" i="8"/>
  <c r="CM271" i="8"/>
  <c r="CL271" i="8"/>
  <c r="CK271" i="8"/>
  <c r="CJ271" i="8"/>
  <c r="CI271" i="8"/>
  <c r="CH271" i="8"/>
  <c r="CG271" i="8"/>
  <c r="CF271" i="8"/>
  <c r="CE271" i="8"/>
  <c r="CD271" i="8"/>
  <c r="CC271" i="8"/>
  <c r="CB271" i="8"/>
  <c r="CA271" i="8"/>
  <c r="BZ271" i="8"/>
  <c r="BY271" i="8"/>
  <c r="BX271" i="8"/>
  <c r="BW271" i="8"/>
  <c r="BV271" i="8"/>
  <c r="BU271" i="8"/>
  <c r="BT271" i="8"/>
  <c r="BS271" i="8"/>
  <c r="BR271" i="8"/>
  <c r="BQ271" i="8"/>
  <c r="BP271" i="8"/>
  <c r="BO271" i="8"/>
  <c r="BN271" i="8"/>
  <c r="BM271" i="8"/>
  <c r="BL271" i="8"/>
  <c r="BK271" i="8"/>
  <c r="BJ271" i="8"/>
  <c r="BI271" i="8"/>
  <c r="BH271" i="8"/>
  <c r="BG271" i="8"/>
  <c r="BF271" i="8"/>
  <c r="BE271" i="8"/>
  <c r="BD271" i="8"/>
  <c r="BC271" i="8"/>
  <c r="BB271" i="8"/>
  <c r="BA271" i="8"/>
  <c r="AZ271" i="8"/>
  <c r="AY271" i="8"/>
  <c r="AX271" i="8"/>
  <c r="AW271" i="8"/>
  <c r="AV271" i="8"/>
  <c r="AU271" i="8"/>
  <c r="AT271" i="8"/>
  <c r="AS271" i="8"/>
  <c r="AR271" i="8"/>
  <c r="AQ271" i="8"/>
  <c r="AP271" i="8"/>
  <c r="AO271" i="8"/>
  <c r="AN271" i="8"/>
  <c r="AM271" i="8"/>
  <c r="AL271" i="8"/>
  <c r="AK271" i="8"/>
  <c r="AJ271" i="8"/>
  <c r="AI271" i="8"/>
  <c r="AH271" i="8"/>
  <c r="AG271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DA270" i="8"/>
  <c r="CZ270" i="8"/>
  <c r="CY270" i="8"/>
  <c r="CX270" i="8"/>
  <c r="CW270" i="8"/>
  <c r="CV270" i="8"/>
  <c r="CU270" i="8"/>
  <c r="CT270" i="8"/>
  <c r="CS270" i="8"/>
  <c r="CR270" i="8"/>
  <c r="CQ270" i="8"/>
  <c r="CP270" i="8"/>
  <c r="CO270" i="8"/>
  <c r="CN270" i="8"/>
  <c r="CM270" i="8"/>
  <c r="CL270" i="8"/>
  <c r="CK270" i="8"/>
  <c r="CJ270" i="8"/>
  <c r="CI270" i="8"/>
  <c r="CH270" i="8"/>
  <c r="CG270" i="8"/>
  <c r="CF270" i="8"/>
  <c r="CE270" i="8"/>
  <c r="CD270" i="8"/>
  <c r="CC270" i="8"/>
  <c r="CB270" i="8"/>
  <c r="CA270" i="8"/>
  <c r="BZ270" i="8"/>
  <c r="BY270" i="8"/>
  <c r="BX270" i="8"/>
  <c r="BW270" i="8"/>
  <c r="BV270" i="8"/>
  <c r="BU270" i="8"/>
  <c r="BT270" i="8"/>
  <c r="BS270" i="8"/>
  <c r="BR270" i="8"/>
  <c r="BQ270" i="8"/>
  <c r="BP270" i="8"/>
  <c r="BO270" i="8"/>
  <c r="BN270" i="8"/>
  <c r="BM270" i="8"/>
  <c r="BL270" i="8"/>
  <c r="BK270" i="8"/>
  <c r="BJ270" i="8"/>
  <c r="BI270" i="8"/>
  <c r="BH270" i="8"/>
  <c r="BG270" i="8"/>
  <c r="BF270" i="8"/>
  <c r="BE270" i="8"/>
  <c r="BD270" i="8"/>
  <c r="BC270" i="8"/>
  <c r="BB270" i="8"/>
  <c r="BA270" i="8"/>
  <c r="AZ270" i="8"/>
  <c r="AY270" i="8"/>
  <c r="AX270" i="8"/>
  <c r="AW270" i="8"/>
  <c r="AV270" i="8"/>
  <c r="AU270" i="8"/>
  <c r="AT270" i="8"/>
  <c r="AS270" i="8"/>
  <c r="AR270" i="8"/>
  <c r="AQ270" i="8"/>
  <c r="AP270" i="8"/>
  <c r="AO270" i="8"/>
  <c r="AN270" i="8"/>
  <c r="AM270" i="8"/>
  <c r="AL270" i="8"/>
  <c r="AK270" i="8"/>
  <c r="AJ270" i="8"/>
  <c r="AI270" i="8"/>
  <c r="AH270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DA269" i="8"/>
  <c r="CZ269" i="8"/>
  <c r="CY269" i="8"/>
  <c r="CX269" i="8"/>
  <c r="CW269" i="8"/>
  <c r="CV269" i="8"/>
  <c r="CU269" i="8"/>
  <c r="CT269" i="8"/>
  <c r="CS269" i="8"/>
  <c r="CR269" i="8"/>
  <c r="CQ269" i="8"/>
  <c r="CP269" i="8"/>
  <c r="CO269" i="8"/>
  <c r="CN269" i="8"/>
  <c r="CM269" i="8"/>
  <c r="CL269" i="8"/>
  <c r="CK269" i="8"/>
  <c r="CJ269" i="8"/>
  <c r="CI269" i="8"/>
  <c r="CH269" i="8"/>
  <c r="CG269" i="8"/>
  <c r="CF269" i="8"/>
  <c r="CE269" i="8"/>
  <c r="CD269" i="8"/>
  <c r="CC269" i="8"/>
  <c r="CB269" i="8"/>
  <c r="CA269" i="8"/>
  <c r="BZ269" i="8"/>
  <c r="BY269" i="8"/>
  <c r="BX269" i="8"/>
  <c r="BW269" i="8"/>
  <c r="BV269" i="8"/>
  <c r="BU269" i="8"/>
  <c r="BT269" i="8"/>
  <c r="BS269" i="8"/>
  <c r="BR269" i="8"/>
  <c r="BQ269" i="8"/>
  <c r="BP269" i="8"/>
  <c r="BO269" i="8"/>
  <c r="BN269" i="8"/>
  <c r="BM269" i="8"/>
  <c r="BL269" i="8"/>
  <c r="BK269" i="8"/>
  <c r="BJ269" i="8"/>
  <c r="BI269" i="8"/>
  <c r="BH269" i="8"/>
  <c r="BG269" i="8"/>
  <c r="BF269" i="8"/>
  <c r="BE269" i="8"/>
  <c r="BD269" i="8"/>
  <c r="BC269" i="8"/>
  <c r="BB269" i="8"/>
  <c r="BA269" i="8"/>
  <c r="AZ269" i="8"/>
  <c r="AY269" i="8"/>
  <c r="AX269" i="8"/>
  <c r="AW269" i="8"/>
  <c r="AV269" i="8"/>
  <c r="AU269" i="8"/>
  <c r="AT269" i="8"/>
  <c r="AS269" i="8"/>
  <c r="AR269" i="8"/>
  <c r="AQ269" i="8"/>
  <c r="AP269" i="8"/>
  <c r="AO269" i="8"/>
  <c r="AN269" i="8"/>
  <c r="AM269" i="8"/>
  <c r="AL269" i="8"/>
  <c r="AK269" i="8"/>
  <c r="AJ269" i="8"/>
  <c r="AI269" i="8"/>
  <c r="AH269" i="8"/>
  <c r="AG269" i="8"/>
  <c r="AF269" i="8"/>
  <c r="AE269" i="8"/>
  <c r="AD269" i="8"/>
  <c r="AC269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O269" i="8"/>
  <c r="N269" i="8"/>
  <c r="M269" i="8"/>
  <c r="L269" i="8"/>
  <c r="K269" i="8"/>
  <c r="J269" i="8"/>
  <c r="I269" i="8"/>
  <c r="H269" i="8"/>
  <c r="G269" i="8"/>
  <c r="F269" i="8"/>
  <c r="DA268" i="8"/>
  <c r="CZ268" i="8"/>
  <c r="CY268" i="8"/>
  <c r="CX268" i="8"/>
  <c r="CW268" i="8"/>
  <c r="CV268" i="8"/>
  <c r="CU268" i="8"/>
  <c r="CT268" i="8"/>
  <c r="CS268" i="8"/>
  <c r="CR268" i="8"/>
  <c r="CQ268" i="8"/>
  <c r="CP268" i="8"/>
  <c r="CO268" i="8"/>
  <c r="CN268" i="8"/>
  <c r="CM268" i="8"/>
  <c r="CL268" i="8"/>
  <c r="CK268" i="8"/>
  <c r="CJ268" i="8"/>
  <c r="CI268" i="8"/>
  <c r="CH268" i="8"/>
  <c r="CG268" i="8"/>
  <c r="CF268" i="8"/>
  <c r="CE268" i="8"/>
  <c r="CD268" i="8"/>
  <c r="CC268" i="8"/>
  <c r="CB268" i="8"/>
  <c r="CA268" i="8"/>
  <c r="BZ268" i="8"/>
  <c r="BY268" i="8"/>
  <c r="BX268" i="8"/>
  <c r="BW268" i="8"/>
  <c r="BV268" i="8"/>
  <c r="BU268" i="8"/>
  <c r="BT268" i="8"/>
  <c r="BS268" i="8"/>
  <c r="BR268" i="8"/>
  <c r="BQ268" i="8"/>
  <c r="BP268" i="8"/>
  <c r="BO268" i="8"/>
  <c r="BN268" i="8"/>
  <c r="BM268" i="8"/>
  <c r="BL268" i="8"/>
  <c r="BK268" i="8"/>
  <c r="BJ268" i="8"/>
  <c r="BI268" i="8"/>
  <c r="BH268" i="8"/>
  <c r="BG268" i="8"/>
  <c r="BF268" i="8"/>
  <c r="BE268" i="8"/>
  <c r="BD268" i="8"/>
  <c r="BC268" i="8"/>
  <c r="BB268" i="8"/>
  <c r="BA268" i="8"/>
  <c r="AZ268" i="8"/>
  <c r="AY268" i="8"/>
  <c r="AX268" i="8"/>
  <c r="AW268" i="8"/>
  <c r="AV268" i="8"/>
  <c r="AU268" i="8"/>
  <c r="AT268" i="8"/>
  <c r="AS268" i="8"/>
  <c r="AR268" i="8"/>
  <c r="AQ268" i="8"/>
  <c r="AP268" i="8"/>
  <c r="AO268" i="8"/>
  <c r="AN268" i="8"/>
  <c r="AM268" i="8"/>
  <c r="AL268" i="8"/>
  <c r="AK268" i="8"/>
  <c r="AJ268" i="8"/>
  <c r="AI268" i="8"/>
  <c r="AH268" i="8"/>
  <c r="AG268" i="8"/>
  <c r="AF268" i="8"/>
  <c r="AE268" i="8"/>
  <c r="AD268" i="8"/>
  <c r="AC268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O268" i="8"/>
  <c r="N268" i="8"/>
  <c r="M268" i="8"/>
  <c r="L268" i="8"/>
  <c r="K268" i="8"/>
  <c r="J268" i="8"/>
  <c r="I268" i="8"/>
  <c r="H268" i="8"/>
  <c r="G268" i="8"/>
  <c r="F268" i="8"/>
  <c r="DA267" i="8"/>
  <c r="CZ267" i="8"/>
  <c r="CY267" i="8"/>
  <c r="CX267" i="8"/>
  <c r="CW267" i="8"/>
  <c r="CV267" i="8"/>
  <c r="CU267" i="8"/>
  <c r="CT267" i="8"/>
  <c r="CS267" i="8"/>
  <c r="CR267" i="8"/>
  <c r="CQ267" i="8"/>
  <c r="CP267" i="8"/>
  <c r="CO267" i="8"/>
  <c r="CN267" i="8"/>
  <c r="CM267" i="8"/>
  <c r="CL267" i="8"/>
  <c r="CK267" i="8"/>
  <c r="CJ267" i="8"/>
  <c r="CI267" i="8"/>
  <c r="CH267" i="8"/>
  <c r="CG267" i="8"/>
  <c r="CF267" i="8"/>
  <c r="CE267" i="8"/>
  <c r="CD267" i="8"/>
  <c r="CC267" i="8"/>
  <c r="CB267" i="8"/>
  <c r="CA267" i="8"/>
  <c r="BZ267" i="8"/>
  <c r="BY267" i="8"/>
  <c r="BX267" i="8"/>
  <c r="BW267" i="8"/>
  <c r="BV267" i="8"/>
  <c r="BU267" i="8"/>
  <c r="BT267" i="8"/>
  <c r="BS267" i="8"/>
  <c r="BR267" i="8"/>
  <c r="BQ267" i="8"/>
  <c r="BP267" i="8"/>
  <c r="BO267" i="8"/>
  <c r="BN267" i="8"/>
  <c r="BM267" i="8"/>
  <c r="BL267" i="8"/>
  <c r="BK267" i="8"/>
  <c r="BJ267" i="8"/>
  <c r="BI267" i="8"/>
  <c r="BH267" i="8"/>
  <c r="BG267" i="8"/>
  <c r="BF267" i="8"/>
  <c r="BE267" i="8"/>
  <c r="BD267" i="8"/>
  <c r="BC267" i="8"/>
  <c r="BB267" i="8"/>
  <c r="BA267" i="8"/>
  <c r="AZ267" i="8"/>
  <c r="AY267" i="8"/>
  <c r="AX267" i="8"/>
  <c r="AW267" i="8"/>
  <c r="AV267" i="8"/>
  <c r="AU267" i="8"/>
  <c r="AT267" i="8"/>
  <c r="AS267" i="8"/>
  <c r="AR267" i="8"/>
  <c r="AQ267" i="8"/>
  <c r="AP267" i="8"/>
  <c r="AO267" i="8"/>
  <c r="AN267" i="8"/>
  <c r="AM267" i="8"/>
  <c r="AL267" i="8"/>
  <c r="AK267" i="8"/>
  <c r="AJ267" i="8"/>
  <c r="AI267" i="8"/>
  <c r="AH267" i="8"/>
  <c r="AG267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DA266" i="8"/>
  <c r="CZ266" i="8"/>
  <c r="CY266" i="8"/>
  <c r="CX266" i="8"/>
  <c r="CW266" i="8"/>
  <c r="CV266" i="8"/>
  <c r="CU266" i="8"/>
  <c r="CT266" i="8"/>
  <c r="CS266" i="8"/>
  <c r="CR266" i="8"/>
  <c r="CQ266" i="8"/>
  <c r="CP266" i="8"/>
  <c r="CO266" i="8"/>
  <c r="CN266" i="8"/>
  <c r="CM266" i="8"/>
  <c r="CL266" i="8"/>
  <c r="CK266" i="8"/>
  <c r="CJ266" i="8"/>
  <c r="CI266" i="8"/>
  <c r="CH266" i="8"/>
  <c r="CG266" i="8"/>
  <c r="CF266" i="8"/>
  <c r="CE266" i="8"/>
  <c r="CD266" i="8"/>
  <c r="CC266" i="8"/>
  <c r="CB266" i="8"/>
  <c r="CA266" i="8"/>
  <c r="BZ266" i="8"/>
  <c r="BY266" i="8"/>
  <c r="BX266" i="8"/>
  <c r="BW266" i="8"/>
  <c r="BV266" i="8"/>
  <c r="BU266" i="8"/>
  <c r="BT266" i="8"/>
  <c r="BS266" i="8"/>
  <c r="BR266" i="8"/>
  <c r="BQ266" i="8"/>
  <c r="BP266" i="8"/>
  <c r="BO266" i="8"/>
  <c r="BN266" i="8"/>
  <c r="BM266" i="8"/>
  <c r="BL266" i="8"/>
  <c r="BK266" i="8"/>
  <c r="BJ266" i="8"/>
  <c r="BI266" i="8"/>
  <c r="BH266" i="8"/>
  <c r="BG266" i="8"/>
  <c r="BF266" i="8"/>
  <c r="BE266" i="8"/>
  <c r="BD266" i="8"/>
  <c r="BC266" i="8"/>
  <c r="BB266" i="8"/>
  <c r="BA266" i="8"/>
  <c r="AZ266" i="8"/>
  <c r="AY266" i="8"/>
  <c r="AX266" i="8"/>
  <c r="AW266" i="8"/>
  <c r="AV266" i="8"/>
  <c r="AU266" i="8"/>
  <c r="AT266" i="8"/>
  <c r="AS266" i="8"/>
  <c r="AR266" i="8"/>
  <c r="AQ266" i="8"/>
  <c r="AP266" i="8"/>
  <c r="AO266" i="8"/>
  <c r="AN266" i="8"/>
  <c r="AM266" i="8"/>
  <c r="AL266" i="8"/>
  <c r="AK266" i="8"/>
  <c r="AJ266" i="8"/>
  <c r="AI266" i="8"/>
  <c r="AH266" i="8"/>
  <c r="AG266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DA265" i="8"/>
  <c r="CZ265" i="8"/>
  <c r="CY265" i="8"/>
  <c r="CX265" i="8"/>
  <c r="CW265" i="8"/>
  <c r="CV265" i="8"/>
  <c r="CU265" i="8"/>
  <c r="CT265" i="8"/>
  <c r="CS265" i="8"/>
  <c r="CR265" i="8"/>
  <c r="CQ265" i="8"/>
  <c r="CP265" i="8"/>
  <c r="CO265" i="8"/>
  <c r="CN265" i="8"/>
  <c r="CM265" i="8"/>
  <c r="CL265" i="8"/>
  <c r="CK265" i="8"/>
  <c r="CJ265" i="8"/>
  <c r="CI265" i="8"/>
  <c r="CH265" i="8"/>
  <c r="CG265" i="8"/>
  <c r="CF265" i="8"/>
  <c r="CE265" i="8"/>
  <c r="CD265" i="8"/>
  <c r="CC265" i="8"/>
  <c r="CB265" i="8"/>
  <c r="CA265" i="8"/>
  <c r="BZ265" i="8"/>
  <c r="BY265" i="8"/>
  <c r="BX265" i="8"/>
  <c r="BW265" i="8"/>
  <c r="BV265" i="8"/>
  <c r="BU265" i="8"/>
  <c r="BT265" i="8"/>
  <c r="BS265" i="8"/>
  <c r="BR265" i="8"/>
  <c r="BQ265" i="8"/>
  <c r="BP265" i="8"/>
  <c r="BO265" i="8"/>
  <c r="BN265" i="8"/>
  <c r="BM265" i="8"/>
  <c r="BL265" i="8"/>
  <c r="BK265" i="8"/>
  <c r="BJ265" i="8"/>
  <c r="BI265" i="8"/>
  <c r="BH265" i="8"/>
  <c r="BG265" i="8"/>
  <c r="BF265" i="8"/>
  <c r="BE265" i="8"/>
  <c r="BD265" i="8"/>
  <c r="BC265" i="8"/>
  <c r="BB265" i="8"/>
  <c r="BA265" i="8"/>
  <c r="AZ265" i="8"/>
  <c r="AY265" i="8"/>
  <c r="AX265" i="8"/>
  <c r="AW265" i="8"/>
  <c r="AV265" i="8"/>
  <c r="AU265" i="8"/>
  <c r="AT265" i="8"/>
  <c r="AS265" i="8"/>
  <c r="AR265" i="8"/>
  <c r="AQ265" i="8"/>
  <c r="AP265" i="8"/>
  <c r="AO265" i="8"/>
  <c r="AN265" i="8"/>
  <c r="AM265" i="8"/>
  <c r="AL265" i="8"/>
  <c r="AK265" i="8"/>
  <c r="AJ265" i="8"/>
  <c r="AI265" i="8"/>
  <c r="AH265" i="8"/>
  <c r="AG265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DA264" i="8"/>
  <c r="CZ264" i="8"/>
  <c r="CY264" i="8"/>
  <c r="CX264" i="8"/>
  <c r="CW264" i="8"/>
  <c r="CV264" i="8"/>
  <c r="CU264" i="8"/>
  <c r="CT264" i="8"/>
  <c r="CS264" i="8"/>
  <c r="CR264" i="8"/>
  <c r="CQ264" i="8"/>
  <c r="CP264" i="8"/>
  <c r="CO264" i="8"/>
  <c r="CN264" i="8"/>
  <c r="CM264" i="8"/>
  <c r="CL264" i="8"/>
  <c r="CK264" i="8"/>
  <c r="CJ264" i="8"/>
  <c r="CI264" i="8"/>
  <c r="CH264" i="8"/>
  <c r="CG264" i="8"/>
  <c r="CF264" i="8"/>
  <c r="CE264" i="8"/>
  <c r="CD264" i="8"/>
  <c r="CC264" i="8"/>
  <c r="CB264" i="8"/>
  <c r="CA264" i="8"/>
  <c r="BZ264" i="8"/>
  <c r="BY264" i="8"/>
  <c r="BX264" i="8"/>
  <c r="BW264" i="8"/>
  <c r="BV264" i="8"/>
  <c r="BU264" i="8"/>
  <c r="BT264" i="8"/>
  <c r="BS264" i="8"/>
  <c r="BR264" i="8"/>
  <c r="BQ264" i="8"/>
  <c r="BP264" i="8"/>
  <c r="BO264" i="8"/>
  <c r="BN264" i="8"/>
  <c r="BM264" i="8"/>
  <c r="BL264" i="8"/>
  <c r="BK264" i="8"/>
  <c r="BJ264" i="8"/>
  <c r="BI264" i="8"/>
  <c r="BH264" i="8"/>
  <c r="BG264" i="8"/>
  <c r="BF264" i="8"/>
  <c r="BE264" i="8"/>
  <c r="BD264" i="8"/>
  <c r="BC264" i="8"/>
  <c r="BB264" i="8"/>
  <c r="BA264" i="8"/>
  <c r="AZ264" i="8"/>
  <c r="AY264" i="8"/>
  <c r="AX264" i="8"/>
  <c r="AW264" i="8"/>
  <c r="AV264" i="8"/>
  <c r="AU264" i="8"/>
  <c r="AT264" i="8"/>
  <c r="AS264" i="8"/>
  <c r="AR264" i="8"/>
  <c r="AQ264" i="8"/>
  <c r="AP264" i="8"/>
  <c r="AO264" i="8"/>
  <c r="AN264" i="8"/>
  <c r="AM264" i="8"/>
  <c r="AL264" i="8"/>
  <c r="AK264" i="8"/>
  <c r="AJ264" i="8"/>
  <c r="AI264" i="8"/>
  <c r="AH264" i="8"/>
  <c r="AG264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DA263" i="8"/>
  <c r="CZ263" i="8"/>
  <c r="CY263" i="8"/>
  <c r="CX263" i="8"/>
  <c r="CW263" i="8"/>
  <c r="CV263" i="8"/>
  <c r="CU263" i="8"/>
  <c r="CT263" i="8"/>
  <c r="CS263" i="8"/>
  <c r="CR263" i="8"/>
  <c r="CQ263" i="8"/>
  <c r="CP263" i="8"/>
  <c r="CO263" i="8"/>
  <c r="CN263" i="8"/>
  <c r="CM263" i="8"/>
  <c r="CL263" i="8"/>
  <c r="CK263" i="8"/>
  <c r="CJ263" i="8"/>
  <c r="CI263" i="8"/>
  <c r="CH263" i="8"/>
  <c r="CG263" i="8"/>
  <c r="CF263" i="8"/>
  <c r="CE263" i="8"/>
  <c r="CD263" i="8"/>
  <c r="CC263" i="8"/>
  <c r="CB263" i="8"/>
  <c r="CA263" i="8"/>
  <c r="BZ263" i="8"/>
  <c r="BY263" i="8"/>
  <c r="BX263" i="8"/>
  <c r="BW263" i="8"/>
  <c r="BV263" i="8"/>
  <c r="BU263" i="8"/>
  <c r="BT263" i="8"/>
  <c r="BS263" i="8"/>
  <c r="BR263" i="8"/>
  <c r="BQ263" i="8"/>
  <c r="BP263" i="8"/>
  <c r="BO263" i="8"/>
  <c r="BN263" i="8"/>
  <c r="BM263" i="8"/>
  <c r="BL263" i="8"/>
  <c r="BK263" i="8"/>
  <c r="BJ263" i="8"/>
  <c r="BI263" i="8"/>
  <c r="BH263" i="8"/>
  <c r="BG263" i="8"/>
  <c r="BF263" i="8"/>
  <c r="BE263" i="8"/>
  <c r="BD263" i="8"/>
  <c r="BC263" i="8"/>
  <c r="BB263" i="8"/>
  <c r="BA263" i="8"/>
  <c r="AZ263" i="8"/>
  <c r="AY263" i="8"/>
  <c r="AX263" i="8"/>
  <c r="AW263" i="8"/>
  <c r="AV263" i="8"/>
  <c r="AU263" i="8"/>
  <c r="AT263" i="8"/>
  <c r="AS263" i="8"/>
  <c r="AR263" i="8"/>
  <c r="AQ263" i="8"/>
  <c r="AP263" i="8"/>
  <c r="AO263" i="8"/>
  <c r="AN263" i="8"/>
  <c r="AM263" i="8"/>
  <c r="AL263" i="8"/>
  <c r="AK263" i="8"/>
  <c r="AJ263" i="8"/>
  <c r="AI263" i="8"/>
  <c r="AH263" i="8"/>
  <c r="AG263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DA262" i="8"/>
  <c r="CZ262" i="8"/>
  <c r="CY262" i="8"/>
  <c r="CX262" i="8"/>
  <c r="CW262" i="8"/>
  <c r="CV262" i="8"/>
  <c r="CU262" i="8"/>
  <c r="CT262" i="8"/>
  <c r="CS262" i="8"/>
  <c r="CR262" i="8"/>
  <c r="CQ262" i="8"/>
  <c r="CP262" i="8"/>
  <c r="CO262" i="8"/>
  <c r="CN262" i="8"/>
  <c r="CM262" i="8"/>
  <c r="CL262" i="8"/>
  <c r="CK262" i="8"/>
  <c r="CJ262" i="8"/>
  <c r="CI262" i="8"/>
  <c r="CH262" i="8"/>
  <c r="CG262" i="8"/>
  <c r="CF262" i="8"/>
  <c r="CE262" i="8"/>
  <c r="CD262" i="8"/>
  <c r="CC262" i="8"/>
  <c r="CB262" i="8"/>
  <c r="CA262" i="8"/>
  <c r="BZ262" i="8"/>
  <c r="BY262" i="8"/>
  <c r="BX262" i="8"/>
  <c r="BW262" i="8"/>
  <c r="BV262" i="8"/>
  <c r="BU262" i="8"/>
  <c r="BT262" i="8"/>
  <c r="BS262" i="8"/>
  <c r="BR262" i="8"/>
  <c r="BQ262" i="8"/>
  <c r="BP262" i="8"/>
  <c r="BO262" i="8"/>
  <c r="BN262" i="8"/>
  <c r="BM262" i="8"/>
  <c r="BL262" i="8"/>
  <c r="BK262" i="8"/>
  <c r="BJ262" i="8"/>
  <c r="BI262" i="8"/>
  <c r="BH262" i="8"/>
  <c r="BG262" i="8"/>
  <c r="BF262" i="8"/>
  <c r="BE262" i="8"/>
  <c r="BD262" i="8"/>
  <c r="BC262" i="8"/>
  <c r="BB262" i="8"/>
  <c r="BA262" i="8"/>
  <c r="AZ262" i="8"/>
  <c r="AY262" i="8"/>
  <c r="AX262" i="8"/>
  <c r="AW262" i="8"/>
  <c r="AV262" i="8"/>
  <c r="AU262" i="8"/>
  <c r="AT262" i="8"/>
  <c r="AS262" i="8"/>
  <c r="AR262" i="8"/>
  <c r="AQ262" i="8"/>
  <c r="AP262" i="8"/>
  <c r="AO262" i="8"/>
  <c r="AN262" i="8"/>
  <c r="AM262" i="8"/>
  <c r="AL262" i="8"/>
  <c r="AK262" i="8"/>
  <c r="AJ262" i="8"/>
  <c r="AI262" i="8"/>
  <c r="AH262" i="8"/>
  <c r="AG262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DA261" i="8"/>
  <c r="CZ261" i="8"/>
  <c r="CY261" i="8"/>
  <c r="CX261" i="8"/>
  <c r="CW261" i="8"/>
  <c r="CV261" i="8"/>
  <c r="CU261" i="8"/>
  <c r="CT261" i="8"/>
  <c r="CS261" i="8"/>
  <c r="CR261" i="8"/>
  <c r="CQ261" i="8"/>
  <c r="CP261" i="8"/>
  <c r="CO261" i="8"/>
  <c r="CN261" i="8"/>
  <c r="CM261" i="8"/>
  <c r="CL261" i="8"/>
  <c r="CK261" i="8"/>
  <c r="CJ261" i="8"/>
  <c r="CI261" i="8"/>
  <c r="CH261" i="8"/>
  <c r="CG261" i="8"/>
  <c r="CF261" i="8"/>
  <c r="CE261" i="8"/>
  <c r="CD261" i="8"/>
  <c r="CC261" i="8"/>
  <c r="CB261" i="8"/>
  <c r="CA261" i="8"/>
  <c r="BZ261" i="8"/>
  <c r="BY261" i="8"/>
  <c r="BX261" i="8"/>
  <c r="BW261" i="8"/>
  <c r="BV261" i="8"/>
  <c r="BU261" i="8"/>
  <c r="BT261" i="8"/>
  <c r="BS261" i="8"/>
  <c r="BR261" i="8"/>
  <c r="BQ261" i="8"/>
  <c r="BP261" i="8"/>
  <c r="BO261" i="8"/>
  <c r="BN261" i="8"/>
  <c r="BM261" i="8"/>
  <c r="BL261" i="8"/>
  <c r="BK261" i="8"/>
  <c r="BJ261" i="8"/>
  <c r="BI261" i="8"/>
  <c r="BH261" i="8"/>
  <c r="BG261" i="8"/>
  <c r="BF261" i="8"/>
  <c r="BE261" i="8"/>
  <c r="BD261" i="8"/>
  <c r="BC261" i="8"/>
  <c r="BB261" i="8"/>
  <c r="BA261" i="8"/>
  <c r="AZ261" i="8"/>
  <c r="AY261" i="8"/>
  <c r="AX261" i="8"/>
  <c r="AW261" i="8"/>
  <c r="AV261" i="8"/>
  <c r="AU261" i="8"/>
  <c r="AT261" i="8"/>
  <c r="AS261" i="8"/>
  <c r="AR261" i="8"/>
  <c r="AQ261" i="8"/>
  <c r="AP261" i="8"/>
  <c r="AO261" i="8"/>
  <c r="AN261" i="8"/>
  <c r="AM261" i="8"/>
  <c r="AL261" i="8"/>
  <c r="AK261" i="8"/>
  <c r="AJ261" i="8"/>
  <c r="AI261" i="8"/>
  <c r="AH261" i="8"/>
  <c r="AG261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DA260" i="8"/>
  <c r="CZ260" i="8"/>
  <c r="CY260" i="8"/>
  <c r="CX260" i="8"/>
  <c r="CW260" i="8"/>
  <c r="CV260" i="8"/>
  <c r="CU260" i="8"/>
  <c r="CT260" i="8"/>
  <c r="CS260" i="8"/>
  <c r="CR260" i="8"/>
  <c r="CQ260" i="8"/>
  <c r="CP260" i="8"/>
  <c r="CO260" i="8"/>
  <c r="CN260" i="8"/>
  <c r="CM260" i="8"/>
  <c r="CL260" i="8"/>
  <c r="CK260" i="8"/>
  <c r="CJ260" i="8"/>
  <c r="CI260" i="8"/>
  <c r="CH260" i="8"/>
  <c r="CG260" i="8"/>
  <c r="CF260" i="8"/>
  <c r="CE260" i="8"/>
  <c r="CD260" i="8"/>
  <c r="CC260" i="8"/>
  <c r="CB260" i="8"/>
  <c r="CA260" i="8"/>
  <c r="BZ260" i="8"/>
  <c r="BY260" i="8"/>
  <c r="BX260" i="8"/>
  <c r="BW260" i="8"/>
  <c r="BV260" i="8"/>
  <c r="BU260" i="8"/>
  <c r="BT260" i="8"/>
  <c r="BS260" i="8"/>
  <c r="BR260" i="8"/>
  <c r="BQ260" i="8"/>
  <c r="BP260" i="8"/>
  <c r="BO260" i="8"/>
  <c r="BN260" i="8"/>
  <c r="BM260" i="8"/>
  <c r="BL260" i="8"/>
  <c r="BK260" i="8"/>
  <c r="BJ260" i="8"/>
  <c r="BI260" i="8"/>
  <c r="BH260" i="8"/>
  <c r="BG260" i="8"/>
  <c r="BF260" i="8"/>
  <c r="BE260" i="8"/>
  <c r="BD260" i="8"/>
  <c r="BC260" i="8"/>
  <c r="BB260" i="8"/>
  <c r="BA260" i="8"/>
  <c r="AZ260" i="8"/>
  <c r="AY260" i="8"/>
  <c r="AX260" i="8"/>
  <c r="AW260" i="8"/>
  <c r="AV260" i="8"/>
  <c r="AU260" i="8"/>
  <c r="AT260" i="8"/>
  <c r="AS260" i="8"/>
  <c r="AR260" i="8"/>
  <c r="AQ260" i="8"/>
  <c r="AP260" i="8"/>
  <c r="AO260" i="8"/>
  <c r="AN260" i="8"/>
  <c r="AM260" i="8"/>
  <c r="AL260" i="8"/>
  <c r="AK260" i="8"/>
  <c r="AJ260" i="8"/>
  <c r="AI260" i="8"/>
  <c r="AH260" i="8"/>
  <c r="AG260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DA233" i="8"/>
  <c r="CZ233" i="8"/>
  <c r="CY233" i="8"/>
  <c r="CX233" i="8"/>
  <c r="CW233" i="8"/>
  <c r="CV233" i="8"/>
  <c r="CU233" i="8"/>
  <c r="CT233" i="8"/>
  <c r="CS233" i="8"/>
  <c r="CR233" i="8"/>
  <c r="CQ233" i="8"/>
  <c r="CP233" i="8"/>
  <c r="CO233" i="8"/>
  <c r="CN233" i="8"/>
  <c r="CM233" i="8"/>
  <c r="CL233" i="8"/>
  <c r="CK233" i="8"/>
  <c r="CJ233" i="8"/>
  <c r="CI233" i="8"/>
  <c r="CH233" i="8"/>
  <c r="CG233" i="8"/>
  <c r="CF233" i="8"/>
  <c r="CE233" i="8"/>
  <c r="CD233" i="8"/>
  <c r="CC233" i="8"/>
  <c r="CB233" i="8"/>
  <c r="CA233" i="8"/>
  <c r="BZ233" i="8"/>
  <c r="BY233" i="8"/>
  <c r="BX233" i="8"/>
  <c r="BW233" i="8"/>
  <c r="BV233" i="8"/>
  <c r="BU233" i="8"/>
  <c r="BT233" i="8"/>
  <c r="BS233" i="8"/>
  <c r="BR233" i="8"/>
  <c r="BQ233" i="8"/>
  <c r="BP233" i="8"/>
  <c r="BO233" i="8"/>
  <c r="BN233" i="8"/>
  <c r="BM233" i="8"/>
  <c r="BL233" i="8"/>
  <c r="BK233" i="8"/>
  <c r="BJ233" i="8"/>
  <c r="BI233" i="8"/>
  <c r="BH233" i="8"/>
  <c r="BG233" i="8"/>
  <c r="BF233" i="8"/>
  <c r="BE233" i="8"/>
  <c r="BD233" i="8"/>
  <c r="BC233" i="8"/>
  <c r="BB233" i="8"/>
  <c r="BA233" i="8"/>
  <c r="AZ233" i="8"/>
  <c r="AY233" i="8"/>
  <c r="AX233" i="8"/>
  <c r="AW233" i="8"/>
  <c r="AV233" i="8"/>
  <c r="AU233" i="8"/>
  <c r="AT233" i="8"/>
  <c r="AS233" i="8"/>
  <c r="AR233" i="8"/>
  <c r="AQ233" i="8"/>
  <c r="AP233" i="8"/>
  <c r="AO233" i="8"/>
  <c r="AN233" i="8"/>
  <c r="AM233" i="8"/>
  <c r="AL233" i="8"/>
  <c r="AK233" i="8"/>
  <c r="AJ233" i="8"/>
  <c r="AI233" i="8"/>
  <c r="AH233" i="8"/>
  <c r="AG233" i="8"/>
  <c r="AF233" i="8"/>
  <c r="AE233" i="8"/>
  <c r="AD233" i="8"/>
  <c r="AC233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DA232" i="8"/>
  <c r="CZ232" i="8"/>
  <c r="CY232" i="8"/>
  <c r="CX232" i="8"/>
  <c r="CW232" i="8"/>
  <c r="CV232" i="8"/>
  <c r="CU232" i="8"/>
  <c r="CT232" i="8"/>
  <c r="CS232" i="8"/>
  <c r="CR232" i="8"/>
  <c r="CQ232" i="8"/>
  <c r="CP232" i="8"/>
  <c r="CO232" i="8"/>
  <c r="CN232" i="8"/>
  <c r="CM232" i="8"/>
  <c r="CL232" i="8"/>
  <c r="CK232" i="8"/>
  <c r="CJ232" i="8"/>
  <c r="CI232" i="8"/>
  <c r="CH232" i="8"/>
  <c r="CG232" i="8"/>
  <c r="CF232" i="8"/>
  <c r="CE232" i="8"/>
  <c r="CD232" i="8"/>
  <c r="CC232" i="8"/>
  <c r="CB232" i="8"/>
  <c r="CA232" i="8"/>
  <c r="BZ232" i="8"/>
  <c r="BY232" i="8"/>
  <c r="BX232" i="8"/>
  <c r="BW232" i="8"/>
  <c r="BV232" i="8"/>
  <c r="BU232" i="8"/>
  <c r="BT232" i="8"/>
  <c r="BS232" i="8"/>
  <c r="BR232" i="8"/>
  <c r="BQ232" i="8"/>
  <c r="BP232" i="8"/>
  <c r="BO232" i="8"/>
  <c r="BN232" i="8"/>
  <c r="BM232" i="8"/>
  <c r="BL232" i="8"/>
  <c r="BK232" i="8"/>
  <c r="BJ232" i="8"/>
  <c r="BI232" i="8"/>
  <c r="BH232" i="8"/>
  <c r="BG232" i="8"/>
  <c r="BF232" i="8"/>
  <c r="BE232" i="8"/>
  <c r="BD232" i="8"/>
  <c r="BC232" i="8"/>
  <c r="BB232" i="8"/>
  <c r="BA232" i="8"/>
  <c r="AZ232" i="8"/>
  <c r="AY232" i="8"/>
  <c r="AX232" i="8"/>
  <c r="AW232" i="8"/>
  <c r="AV232" i="8"/>
  <c r="AU232" i="8"/>
  <c r="AT232" i="8"/>
  <c r="AS232" i="8"/>
  <c r="AR232" i="8"/>
  <c r="AQ232" i="8"/>
  <c r="AP232" i="8"/>
  <c r="AO232" i="8"/>
  <c r="AN232" i="8"/>
  <c r="AM232" i="8"/>
  <c r="AL232" i="8"/>
  <c r="AK232" i="8"/>
  <c r="AJ232" i="8"/>
  <c r="AI232" i="8"/>
  <c r="AH232" i="8"/>
  <c r="AG232" i="8"/>
  <c r="AF232" i="8"/>
  <c r="AE232" i="8"/>
  <c r="AD232" i="8"/>
  <c r="AC232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O232" i="8"/>
  <c r="N232" i="8"/>
  <c r="M232" i="8"/>
  <c r="L232" i="8"/>
  <c r="K232" i="8"/>
  <c r="J232" i="8"/>
  <c r="I232" i="8"/>
  <c r="H232" i="8"/>
  <c r="G232" i="8"/>
  <c r="F232" i="8"/>
  <c r="DA231" i="8"/>
  <c r="CZ231" i="8"/>
  <c r="CY231" i="8"/>
  <c r="CX231" i="8"/>
  <c r="CW231" i="8"/>
  <c r="CV231" i="8"/>
  <c r="CU231" i="8"/>
  <c r="CT231" i="8"/>
  <c r="CS231" i="8"/>
  <c r="CR231" i="8"/>
  <c r="CQ231" i="8"/>
  <c r="CP231" i="8"/>
  <c r="CO231" i="8"/>
  <c r="CN231" i="8"/>
  <c r="CM231" i="8"/>
  <c r="CL231" i="8"/>
  <c r="CK231" i="8"/>
  <c r="CJ231" i="8"/>
  <c r="CI231" i="8"/>
  <c r="CH231" i="8"/>
  <c r="CG231" i="8"/>
  <c r="CF231" i="8"/>
  <c r="CE231" i="8"/>
  <c r="CD231" i="8"/>
  <c r="CC231" i="8"/>
  <c r="CB231" i="8"/>
  <c r="CA231" i="8"/>
  <c r="BZ231" i="8"/>
  <c r="BY231" i="8"/>
  <c r="BX231" i="8"/>
  <c r="BW231" i="8"/>
  <c r="BV231" i="8"/>
  <c r="BU231" i="8"/>
  <c r="BT231" i="8"/>
  <c r="BS231" i="8"/>
  <c r="BR231" i="8"/>
  <c r="BQ231" i="8"/>
  <c r="BP231" i="8"/>
  <c r="BO231" i="8"/>
  <c r="BN231" i="8"/>
  <c r="BM231" i="8"/>
  <c r="BL231" i="8"/>
  <c r="BK231" i="8"/>
  <c r="BJ231" i="8"/>
  <c r="BI231" i="8"/>
  <c r="BH231" i="8"/>
  <c r="BG231" i="8"/>
  <c r="BF231" i="8"/>
  <c r="BE231" i="8"/>
  <c r="BD231" i="8"/>
  <c r="BC231" i="8"/>
  <c r="BB231" i="8"/>
  <c r="BA231" i="8"/>
  <c r="AZ231" i="8"/>
  <c r="AY231" i="8"/>
  <c r="AX231" i="8"/>
  <c r="AW231" i="8"/>
  <c r="AV231" i="8"/>
  <c r="AU231" i="8"/>
  <c r="AT231" i="8"/>
  <c r="AS231" i="8"/>
  <c r="AR231" i="8"/>
  <c r="AQ231" i="8"/>
  <c r="AP231" i="8"/>
  <c r="AO231" i="8"/>
  <c r="AN231" i="8"/>
  <c r="AM231" i="8"/>
  <c r="AL231" i="8"/>
  <c r="AK231" i="8"/>
  <c r="AJ231" i="8"/>
  <c r="AI231" i="8"/>
  <c r="AH231" i="8"/>
  <c r="AG231" i="8"/>
  <c r="AF231" i="8"/>
  <c r="AE231" i="8"/>
  <c r="AD231" i="8"/>
  <c r="AC231" i="8"/>
  <c r="AB231" i="8"/>
  <c r="AA231" i="8"/>
  <c r="Z231" i="8"/>
  <c r="Y231" i="8"/>
  <c r="X231" i="8"/>
  <c r="W231" i="8"/>
  <c r="V231" i="8"/>
  <c r="U231" i="8"/>
  <c r="T231" i="8"/>
  <c r="S231" i="8"/>
  <c r="R231" i="8"/>
  <c r="Q231" i="8"/>
  <c r="P231" i="8"/>
  <c r="O231" i="8"/>
  <c r="N231" i="8"/>
  <c r="M231" i="8"/>
  <c r="L231" i="8"/>
  <c r="K231" i="8"/>
  <c r="J231" i="8"/>
  <c r="I231" i="8"/>
  <c r="H231" i="8"/>
  <c r="G231" i="8"/>
  <c r="F231" i="8"/>
  <c r="DA230" i="8"/>
  <c r="CZ230" i="8"/>
  <c r="CY230" i="8"/>
  <c r="CX230" i="8"/>
  <c r="CW230" i="8"/>
  <c r="CV230" i="8"/>
  <c r="CU230" i="8"/>
  <c r="CT230" i="8"/>
  <c r="CS230" i="8"/>
  <c r="CR230" i="8"/>
  <c r="CQ230" i="8"/>
  <c r="CP230" i="8"/>
  <c r="CO230" i="8"/>
  <c r="CN230" i="8"/>
  <c r="CM230" i="8"/>
  <c r="CL230" i="8"/>
  <c r="CK230" i="8"/>
  <c r="CJ230" i="8"/>
  <c r="CI230" i="8"/>
  <c r="CH230" i="8"/>
  <c r="CG230" i="8"/>
  <c r="CF230" i="8"/>
  <c r="CE230" i="8"/>
  <c r="CD230" i="8"/>
  <c r="CC230" i="8"/>
  <c r="CB230" i="8"/>
  <c r="CA230" i="8"/>
  <c r="BZ230" i="8"/>
  <c r="BY230" i="8"/>
  <c r="BX230" i="8"/>
  <c r="BW230" i="8"/>
  <c r="BV230" i="8"/>
  <c r="BU230" i="8"/>
  <c r="BT230" i="8"/>
  <c r="BS230" i="8"/>
  <c r="BR230" i="8"/>
  <c r="BQ230" i="8"/>
  <c r="BP230" i="8"/>
  <c r="BO230" i="8"/>
  <c r="BN230" i="8"/>
  <c r="BM230" i="8"/>
  <c r="BL230" i="8"/>
  <c r="BK230" i="8"/>
  <c r="BJ230" i="8"/>
  <c r="BI230" i="8"/>
  <c r="BH230" i="8"/>
  <c r="BG230" i="8"/>
  <c r="BF230" i="8"/>
  <c r="BE230" i="8"/>
  <c r="BD230" i="8"/>
  <c r="BC230" i="8"/>
  <c r="BB230" i="8"/>
  <c r="BA230" i="8"/>
  <c r="AZ230" i="8"/>
  <c r="AY230" i="8"/>
  <c r="AX230" i="8"/>
  <c r="AW230" i="8"/>
  <c r="AV230" i="8"/>
  <c r="AU230" i="8"/>
  <c r="AT230" i="8"/>
  <c r="AS230" i="8"/>
  <c r="AR230" i="8"/>
  <c r="AQ230" i="8"/>
  <c r="AP230" i="8"/>
  <c r="AO230" i="8"/>
  <c r="AN230" i="8"/>
  <c r="AM230" i="8"/>
  <c r="AL230" i="8"/>
  <c r="AK230" i="8"/>
  <c r="AJ230" i="8"/>
  <c r="AI230" i="8"/>
  <c r="AH230" i="8"/>
  <c r="AG230" i="8"/>
  <c r="AF230" i="8"/>
  <c r="AE230" i="8"/>
  <c r="AD230" i="8"/>
  <c r="AC230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O230" i="8"/>
  <c r="N230" i="8"/>
  <c r="M230" i="8"/>
  <c r="L230" i="8"/>
  <c r="K230" i="8"/>
  <c r="J230" i="8"/>
  <c r="I230" i="8"/>
  <c r="H230" i="8"/>
  <c r="G230" i="8"/>
  <c r="F230" i="8"/>
  <c r="DA229" i="8"/>
  <c r="CZ229" i="8"/>
  <c r="CY229" i="8"/>
  <c r="CX229" i="8"/>
  <c r="CW229" i="8"/>
  <c r="CV229" i="8"/>
  <c r="CU229" i="8"/>
  <c r="CT229" i="8"/>
  <c r="CS229" i="8"/>
  <c r="CR229" i="8"/>
  <c r="CQ229" i="8"/>
  <c r="CP229" i="8"/>
  <c r="CO229" i="8"/>
  <c r="CN229" i="8"/>
  <c r="CM229" i="8"/>
  <c r="CL229" i="8"/>
  <c r="CK229" i="8"/>
  <c r="CJ229" i="8"/>
  <c r="CI229" i="8"/>
  <c r="CH229" i="8"/>
  <c r="CG229" i="8"/>
  <c r="CF229" i="8"/>
  <c r="CE229" i="8"/>
  <c r="CD229" i="8"/>
  <c r="CC229" i="8"/>
  <c r="CB229" i="8"/>
  <c r="CA229" i="8"/>
  <c r="BZ229" i="8"/>
  <c r="BY229" i="8"/>
  <c r="BX229" i="8"/>
  <c r="BW229" i="8"/>
  <c r="BV229" i="8"/>
  <c r="BU229" i="8"/>
  <c r="BT229" i="8"/>
  <c r="BS229" i="8"/>
  <c r="BR229" i="8"/>
  <c r="BQ229" i="8"/>
  <c r="BP229" i="8"/>
  <c r="BO229" i="8"/>
  <c r="BN229" i="8"/>
  <c r="BM229" i="8"/>
  <c r="BL229" i="8"/>
  <c r="BK229" i="8"/>
  <c r="BJ229" i="8"/>
  <c r="BI229" i="8"/>
  <c r="BH229" i="8"/>
  <c r="BG229" i="8"/>
  <c r="BF229" i="8"/>
  <c r="BE229" i="8"/>
  <c r="BD229" i="8"/>
  <c r="BC229" i="8"/>
  <c r="BB229" i="8"/>
  <c r="BA229" i="8"/>
  <c r="AZ229" i="8"/>
  <c r="AY229" i="8"/>
  <c r="AX229" i="8"/>
  <c r="AW229" i="8"/>
  <c r="AV229" i="8"/>
  <c r="AU229" i="8"/>
  <c r="AT229" i="8"/>
  <c r="AS229" i="8"/>
  <c r="AR229" i="8"/>
  <c r="AQ229" i="8"/>
  <c r="AP229" i="8"/>
  <c r="AO229" i="8"/>
  <c r="AN229" i="8"/>
  <c r="AM229" i="8"/>
  <c r="AL229" i="8"/>
  <c r="AK229" i="8"/>
  <c r="AJ229" i="8"/>
  <c r="AI229" i="8"/>
  <c r="AH229" i="8"/>
  <c r="AG229" i="8"/>
  <c r="AF229" i="8"/>
  <c r="AE229" i="8"/>
  <c r="AD229" i="8"/>
  <c r="AC229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O229" i="8"/>
  <c r="N229" i="8"/>
  <c r="M229" i="8"/>
  <c r="L229" i="8"/>
  <c r="K229" i="8"/>
  <c r="J229" i="8"/>
  <c r="I229" i="8"/>
  <c r="H229" i="8"/>
  <c r="G229" i="8"/>
  <c r="F229" i="8"/>
  <c r="DA228" i="8"/>
  <c r="CZ228" i="8"/>
  <c r="CY228" i="8"/>
  <c r="CX228" i="8"/>
  <c r="CW228" i="8"/>
  <c r="CV228" i="8"/>
  <c r="CU228" i="8"/>
  <c r="CT228" i="8"/>
  <c r="CS228" i="8"/>
  <c r="CR228" i="8"/>
  <c r="CQ228" i="8"/>
  <c r="CP228" i="8"/>
  <c r="CO228" i="8"/>
  <c r="CN228" i="8"/>
  <c r="CM228" i="8"/>
  <c r="CL228" i="8"/>
  <c r="CK228" i="8"/>
  <c r="CJ228" i="8"/>
  <c r="CI228" i="8"/>
  <c r="CH228" i="8"/>
  <c r="CG228" i="8"/>
  <c r="CF228" i="8"/>
  <c r="CE228" i="8"/>
  <c r="CD228" i="8"/>
  <c r="CC228" i="8"/>
  <c r="CB228" i="8"/>
  <c r="CA228" i="8"/>
  <c r="BZ228" i="8"/>
  <c r="BY228" i="8"/>
  <c r="BX228" i="8"/>
  <c r="BW228" i="8"/>
  <c r="BV228" i="8"/>
  <c r="BU228" i="8"/>
  <c r="BT228" i="8"/>
  <c r="BS228" i="8"/>
  <c r="BR228" i="8"/>
  <c r="BQ228" i="8"/>
  <c r="BP228" i="8"/>
  <c r="BO228" i="8"/>
  <c r="BN228" i="8"/>
  <c r="BM228" i="8"/>
  <c r="BL228" i="8"/>
  <c r="BK228" i="8"/>
  <c r="BJ228" i="8"/>
  <c r="BI228" i="8"/>
  <c r="BH228" i="8"/>
  <c r="BG228" i="8"/>
  <c r="BF228" i="8"/>
  <c r="BE228" i="8"/>
  <c r="BD228" i="8"/>
  <c r="BC228" i="8"/>
  <c r="BB228" i="8"/>
  <c r="BA228" i="8"/>
  <c r="AZ228" i="8"/>
  <c r="AY228" i="8"/>
  <c r="AX228" i="8"/>
  <c r="AW228" i="8"/>
  <c r="AV228" i="8"/>
  <c r="AU228" i="8"/>
  <c r="AT228" i="8"/>
  <c r="AS228" i="8"/>
  <c r="AR228" i="8"/>
  <c r="AQ228" i="8"/>
  <c r="AP228" i="8"/>
  <c r="AO228" i="8"/>
  <c r="AN228" i="8"/>
  <c r="AM228" i="8"/>
  <c r="AL228" i="8"/>
  <c r="AK228" i="8"/>
  <c r="AJ228" i="8"/>
  <c r="AI228" i="8"/>
  <c r="AH228" i="8"/>
  <c r="AG228" i="8"/>
  <c r="AF228" i="8"/>
  <c r="AE228" i="8"/>
  <c r="AD228" i="8"/>
  <c r="AC228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O228" i="8"/>
  <c r="N228" i="8"/>
  <c r="M228" i="8"/>
  <c r="L228" i="8"/>
  <c r="K228" i="8"/>
  <c r="J228" i="8"/>
  <c r="I228" i="8"/>
  <c r="H228" i="8"/>
  <c r="G228" i="8"/>
  <c r="F228" i="8"/>
  <c r="DA227" i="8"/>
  <c r="CZ227" i="8"/>
  <c r="CY227" i="8"/>
  <c r="CX227" i="8"/>
  <c r="CW227" i="8"/>
  <c r="CV227" i="8"/>
  <c r="CU227" i="8"/>
  <c r="CT227" i="8"/>
  <c r="CS227" i="8"/>
  <c r="CR227" i="8"/>
  <c r="CQ227" i="8"/>
  <c r="CP227" i="8"/>
  <c r="CO227" i="8"/>
  <c r="CN227" i="8"/>
  <c r="CM227" i="8"/>
  <c r="CL227" i="8"/>
  <c r="CK227" i="8"/>
  <c r="CJ227" i="8"/>
  <c r="CI227" i="8"/>
  <c r="CH227" i="8"/>
  <c r="CG227" i="8"/>
  <c r="CF227" i="8"/>
  <c r="CE227" i="8"/>
  <c r="CD227" i="8"/>
  <c r="CC227" i="8"/>
  <c r="CB227" i="8"/>
  <c r="CA227" i="8"/>
  <c r="BZ227" i="8"/>
  <c r="BY227" i="8"/>
  <c r="BX227" i="8"/>
  <c r="BW227" i="8"/>
  <c r="BV227" i="8"/>
  <c r="BU227" i="8"/>
  <c r="BT227" i="8"/>
  <c r="BS227" i="8"/>
  <c r="BR227" i="8"/>
  <c r="BQ227" i="8"/>
  <c r="BP227" i="8"/>
  <c r="BO227" i="8"/>
  <c r="BN227" i="8"/>
  <c r="BM227" i="8"/>
  <c r="BL227" i="8"/>
  <c r="BK227" i="8"/>
  <c r="BJ227" i="8"/>
  <c r="BI227" i="8"/>
  <c r="BH227" i="8"/>
  <c r="BG227" i="8"/>
  <c r="BF227" i="8"/>
  <c r="BE227" i="8"/>
  <c r="BD227" i="8"/>
  <c r="BC227" i="8"/>
  <c r="BB227" i="8"/>
  <c r="BA227" i="8"/>
  <c r="AZ227" i="8"/>
  <c r="AY227" i="8"/>
  <c r="AX227" i="8"/>
  <c r="AW227" i="8"/>
  <c r="AV227" i="8"/>
  <c r="AU227" i="8"/>
  <c r="AT227" i="8"/>
  <c r="AS227" i="8"/>
  <c r="AR227" i="8"/>
  <c r="AQ227" i="8"/>
  <c r="AP227" i="8"/>
  <c r="AO227" i="8"/>
  <c r="AN227" i="8"/>
  <c r="AM227" i="8"/>
  <c r="AL227" i="8"/>
  <c r="AK227" i="8"/>
  <c r="AJ227" i="8"/>
  <c r="AI227" i="8"/>
  <c r="AH227" i="8"/>
  <c r="AG227" i="8"/>
  <c r="AF227" i="8"/>
  <c r="AE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DA226" i="8"/>
  <c r="CZ226" i="8"/>
  <c r="CY226" i="8"/>
  <c r="CX226" i="8"/>
  <c r="CW226" i="8"/>
  <c r="CV226" i="8"/>
  <c r="CU226" i="8"/>
  <c r="CT226" i="8"/>
  <c r="CS226" i="8"/>
  <c r="CR226" i="8"/>
  <c r="CQ226" i="8"/>
  <c r="CP226" i="8"/>
  <c r="CO226" i="8"/>
  <c r="CN226" i="8"/>
  <c r="CM226" i="8"/>
  <c r="CL226" i="8"/>
  <c r="CK226" i="8"/>
  <c r="CJ226" i="8"/>
  <c r="CI226" i="8"/>
  <c r="CH226" i="8"/>
  <c r="CG226" i="8"/>
  <c r="CF226" i="8"/>
  <c r="CE226" i="8"/>
  <c r="CD226" i="8"/>
  <c r="CC226" i="8"/>
  <c r="CB226" i="8"/>
  <c r="CA226" i="8"/>
  <c r="BZ226" i="8"/>
  <c r="BY226" i="8"/>
  <c r="BX226" i="8"/>
  <c r="BW226" i="8"/>
  <c r="BV226" i="8"/>
  <c r="BU226" i="8"/>
  <c r="BT226" i="8"/>
  <c r="BS226" i="8"/>
  <c r="BR226" i="8"/>
  <c r="BQ226" i="8"/>
  <c r="BP226" i="8"/>
  <c r="BO226" i="8"/>
  <c r="BN226" i="8"/>
  <c r="BM226" i="8"/>
  <c r="BL226" i="8"/>
  <c r="BK226" i="8"/>
  <c r="BJ226" i="8"/>
  <c r="BI226" i="8"/>
  <c r="BH226" i="8"/>
  <c r="BG226" i="8"/>
  <c r="BF226" i="8"/>
  <c r="BE226" i="8"/>
  <c r="BD226" i="8"/>
  <c r="BC226" i="8"/>
  <c r="BB226" i="8"/>
  <c r="BA226" i="8"/>
  <c r="AZ226" i="8"/>
  <c r="AY226" i="8"/>
  <c r="AX226" i="8"/>
  <c r="AW226" i="8"/>
  <c r="AV226" i="8"/>
  <c r="AU226" i="8"/>
  <c r="AT226" i="8"/>
  <c r="AS226" i="8"/>
  <c r="AR226" i="8"/>
  <c r="AQ226" i="8"/>
  <c r="AP226" i="8"/>
  <c r="AO226" i="8"/>
  <c r="AN226" i="8"/>
  <c r="AM226" i="8"/>
  <c r="AL226" i="8"/>
  <c r="AK226" i="8"/>
  <c r="AJ226" i="8"/>
  <c r="AI226" i="8"/>
  <c r="AH226" i="8"/>
  <c r="AG226" i="8"/>
  <c r="AF226" i="8"/>
  <c r="AE226" i="8"/>
  <c r="AD226" i="8"/>
  <c r="AC226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O226" i="8"/>
  <c r="N226" i="8"/>
  <c r="M226" i="8"/>
  <c r="L226" i="8"/>
  <c r="K226" i="8"/>
  <c r="J226" i="8"/>
  <c r="I226" i="8"/>
  <c r="H226" i="8"/>
  <c r="G226" i="8"/>
  <c r="F226" i="8"/>
  <c r="DA225" i="8"/>
  <c r="CZ225" i="8"/>
  <c r="CY225" i="8"/>
  <c r="CX225" i="8"/>
  <c r="CW225" i="8"/>
  <c r="CV225" i="8"/>
  <c r="CU225" i="8"/>
  <c r="CT225" i="8"/>
  <c r="CS225" i="8"/>
  <c r="CR225" i="8"/>
  <c r="CQ225" i="8"/>
  <c r="CP225" i="8"/>
  <c r="CO225" i="8"/>
  <c r="CN225" i="8"/>
  <c r="CM225" i="8"/>
  <c r="CL225" i="8"/>
  <c r="CK225" i="8"/>
  <c r="CJ225" i="8"/>
  <c r="CI225" i="8"/>
  <c r="CH225" i="8"/>
  <c r="CG225" i="8"/>
  <c r="CF225" i="8"/>
  <c r="CE225" i="8"/>
  <c r="CD225" i="8"/>
  <c r="CC225" i="8"/>
  <c r="CB225" i="8"/>
  <c r="CA225" i="8"/>
  <c r="BZ225" i="8"/>
  <c r="BY225" i="8"/>
  <c r="BX225" i="8"/>
  <c r="BW225" i="8"/>
  <c r="BV225" i="8"/>
  <c r="BU225" i="8"/>
  <c r="BT225" i="8"/>
  <c r="BS225" i="8"/>
  <c r="BR225" i="8"/>
  <c r="BQ225" i="8"/>
  <c r="BP225" i="8"/>
  <c r="BO225" i="8"/>
  <c r="BN225" i="8"/>
  <c r="BM225" i="8"/>
  <c r="BL225" i="8"/>
  <c r="BK225" i="8"/>
  <c r="BJ225" i="8"/>
  <c r="BI225" i="8"/>
  <c r="BH225" i="8"/>
  <c r="BG225" i="8"/>
  <c r="BF225" i="8"/>
  <c r="BE225" i="8"/>
  <c r="BD225" i="8"/>
  <c r="BC225" i="8"/>
  <c r="BB225" i="8"/>
  <c r="BA225" i="8"/>
  <c r="AZ225" i="8"/>
  <c r="AY225" i="8"/>
  <c r="AX225" i="8"/>
  <c r="AW225" i="8"/>
  <c r="AV225" i="8"/>
  <c r="AU225" i="8"/>
  <c r="AT225" i="8"/>
  <c r="AS225" i="8"/>
  <c r="AR225" i="8"/>
  <c r="AQ225" i="8"/>
  <c r="AP225" i="8"/>
  <c r="AO225" i="8"/>
  <c r="AN225" i="8"/>
  <c r="AM225" i="8"/>
  <c r="AL225" i="8"/>
  <c r="AK225" i="8"/>
  <c r="AJ225" i="8"/>
  <c r="AI225" i="8"/>
  <c r="AH225" i="8"/>
  <c r="AG225" i="8"/>
  <c r="AF225" i="8"/>
  <c r="AE225" i="8"/>
  <c r="AD225" i="8"/>
  <c r="AC225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O225" i="8"/>
  <c r="N225" i="8"/>
  <c r="M225" i="8"/>
  <c r="L225" i="8"/>
  <c r="K225" i="8"/>
  <c r="J225" i="8"/>
  <c r="I225" i="8"/>
  <c r="H225" i="8"/>
  <c r="G225" i="8"/>
  <c r="F225" i="8"/>
  <c r="DA224" i="8"/>
  <c r="CZ224" i="8"/>
  <c r="CY224" i="8"/>
  <c r="CX224" i="8"/>
  <c r="CW224" i="8"/>
  <c r="CV224" i="8"/>
  <c r="CU224" i="8"/>
  <c r="CT224" i="8"/>
  <c r="CS224" i="8"/>
  <c r="CR224" i="8"/>
  <c r="CQ224" i="8"/>
  <c r="CP224" i="8"/>
  <c r="CO224" i="8"/>
  <c r="CN224" i="8"/>
  <c r="CM224" i="8"/>
  <c r="CL224" i="8"/>
  <c r="CK224" i="8"/>
  <c r="CJ224" i="8"/>
  <c r="CI224" i="8"/>
  <c r="CH224" i="8"/>
  <c r="CG224" i="8"/>
  <c r="CF224" i="8"/>
  <c r="CE224" i="8"/>
  <c r="CD224" i="8"/>
  <c r="CC224" i="8"/>
  <c r="CB224" i="8"/>
  <c r="CA224" i="8"/>
  <c r="BZ224" i="8"/>
  <c r="BY224" i="8"/>
  <c r="BX224" i="8"/>
  <c r="BW224" i="8"/>
  <c r="BV224" i="8"/>
  <c r="BU224" i="8"/>
  <c r="BT224" i="8"/>
  <c r="BS224" i="8"/>
  <c r="BR224" i="8"/>
  <c r="BQ224" i="8"/>
  <c r="BP224" i="8"/>
  <c r="BO224" i="8"/>
  <c r="BN224" i="8"/>
  <c r="BM224" i="8"/>
  <c r="BL224" i="8"/>
  <c r="BK224" i="8"/>
  <c r="BJ224" i="8"/>
  <c r="BI224" i="8"/>
  <c r="BH224" i="8"/>
  <c r="BG224" i="8"/>
  <c r="BF224" i="8"/>
  <c r="BE224" i="8"/>
  <c r="BD224" i="8"/>
  <c r="BC224" i="8"/>
  <c r="BB224" i="8"/>
  <c r="BA224" i="8"/>
  <c r="AZ224" i="8"/>
  <c r="AY224" i="8"/>
  <c r="AX224" i="8"/>
  <c r="AW224" i="8"/>
  <c r="AV224" i="8"/>
  <c r="AU224" i="8"/>
  <c r="AT224" i="8"/>
  <c r="AS224" i="8"/>
  <c r="AR224" i="8"/>
  <c r="AQ224" i="8"/>
  <c r="AP224" i="8"/>
  <c r="AO224" i="8"/>
  <c r="AN224" i="8"/>
  <c r="AM224" i="8"/>
  <c r="AL224" i="8"/>
  <c r="AK224" i="8"/>
  <c r="AJ224" i="8"/>
  <c r="AI224" i="8"/>
  <c r="AH224" i="8"/>
  <c r="AG224" i="8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F224" i="8"/>
  <c r="DA223" i="8"/>
  <c r="CZ223" i="8"/>
  <c r="CY223" i="8"/>
  <c r="CX223" i="8"/>
  <c r="CW223" i="8"/>
  <c r="CV223" i="8"/>
  <c r="CU223" i="8"/>
  <c r="CT223" i="8"/>
  <c r="CS223" i="8"/>
  <c r="CR223" i="8"/>
  <c r="CQ223" i="8"/>
  <c r="CP223" i="8"/>
  <c r="CO223" i="8"/>
  <c r="CN223" i="8"/>
  <c r="CM223" i="8"/>
  <c r="CL223" i="8"/>
  <c r="CK223" i="8"/>
  <c r="CJ223" i="8"/>
  <c r="CI223" i="8"/>
  <c r="CH223" i="8"/>
  <c r="CG223" i="8"/>
  <c r="CF223" i="8"/>
  <c r="CE223" i="8"/>
  <c r="CD223" i="8"/>
  <c r="CC223" i="8"/>
  <c r="CB223" i="8"/>
  <c r="CA223" i="8"/>
  <c r="BZ223" i="8"/>
  <c r="BY223" i="8"/>
  <c r="BX223" i="8"/>
  <c r="BW223" i="8"/>
  <c r="BV223" i="8"/>
  <c r="BU223" i="8"/>
  <c r="BT223" i="8"/>
  <c r="BS223" i="8"/>
  <c r="BR223" i="8"/>
  <c r="BQ223" i="8"/>
  <c r="BP223" i="8"/>
  <c r="BO223" i="8"/>
  <c r="BN223" i="8"/>
  <c r="BM223" i="8"/>
  <c r="BL223" i="8"/>
  <c r="BK223" i="8"/>
  <c r="BJ223" i="8"/>
  <c r="BI223" i="8"/>
  <c r="BH223" i="8"/>
  <c r="BG223" i="8"/>
  <c r="BF223" i="8"/>
  <c r="BE223" i="8"/>
  <c r="BD223" i="8"/>
  <c r="BC223" i="8"/>
  <c r="BB223" i="8"/>
  <c r="BA223" i="8"/>
  <c r="AZ223" i="8"/>
  <c r="AY223" i="8"/>
  <c r="AX223" i="8"/>
  <c r="AW223" i="8"/>
  <c r="AV223" i="8"/>
  <c r="AU223" i="8"/>
  <c r="AT223" i="8"/>
  <c r="AS223" i="8"/>
  <c r="AR223" i="8"/>
  <c r="AQ223" i="8"/>
  <c r="AP223" i="8"/>
  <c r="AO223" i="8"/>
  <c r="AN223" i="8"/>
  <c r="AM223" i="8"/>
  <c r="AL223" i="8"/>
  <c r="AK223" i="8"/>
  <c r="AJ223" i="8"/>
  <c r="AI223" i="8"/>
  <c r="AH223" i="8"/>
  <c r="AG223" i="8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DA222" i="8"/>
  <c r="CZ222" i="8"/>
  <c r="CY222" i="8"/>
  <c r="CX222" i="8"/>
  <c r="CW222" i="8"/>
  <c r="CV222" i="8"/>
  <c r="CU222" i="8"/>
  <c r="CT222" i="8"/>
  <c r="CS222" i="8"/>
  <c r="CR222" i="8"/>
  <c r="CQ222" i="8"/>
  <c r="CP222" i="8"/>
  <c r="CO222" i="8"/>
  <c r="CN222" i="8"/>
  <c r="CM222" i="8"/>
  <c r="CL222" i="8"/>
  <c r="CK222" i="8"/>
  <c r="CJ222" i="8"/>
  <c r="CI222" i="8"/>
  <c r="CH222" i="8"/>
  <c r="CG222" i="8"/>
  <c r="CF222" i="8"/>
  <c r="CE222" i="8"/>
  <c r="CD222" i="8"/>
  <c r="CC222" i="8"/>
  <c r="CB222" i="8"/>
  <c r="CA222" i="8"/>
  <c r="BZ222" i="8"/>
  <c r="BY222" i="8"/>
  <c r="BX222" i="8"/>
  <c r="BW222" i="8"/>
  <c r="BV222" i="8"/>
  <c r="BU222" i="8"/>
  <c r="BT222" i="8"/>
  <c r="BS222" i="8"/>
  <c r="BR222" i="8"/>
  <c r="BQ222" i="8"/>
  <c r="BP222" i="8"/>
  <c r="BO222" i="8"/>
  <c r="BN222" i="8"/>
  <c r="BM222" i="8"/>
  <c r="BL222" i="8"/>
  <c r="BK222" i="8"/>
  <c r="BJ222" i="8"/>
  <c r="BI222" i="8"/>
  <c r="BH222" i="8"/>
  <c r="BG222" i="8"/>
  <c r="BF222" i="8"/>
  <c r="BE222" i="8"/>
  <c r="BD222" i="8"/>
  <c r="BC222" i="8"/>
  <c r="BB222" i="8"/>
  <c r="BA222" i="8"/>
  <c r="AZ222" i="8"/>
  <c r="AY222" i="8"/>
  <c r="AX222" i="8"/>
  <c r="AW222" i="8"/>
  <c r="AV222" i="8"/>
  <c r="AU222" i="8"/>
  <c r="AT222" i="8"/>
  <c r="AS222" i="8"/>
  <c r="AR222" i="8"/>
  <c r="AQ222" i="8"/>
  <c r="AP222" i="8"/>
  <c r="AO222" i="8"/>
  <c r="AN222" i="8"/>
  <c r="AM222" i="8"/>
  <c r="AL222" i="8"/>
  <c r="AK222" i="8"/>
  <c r="AJ222" i="8"/>
  <c r="AI222" i="8"/>
  <c r="AH222" i="8"/>
  <c r="AG222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DA221" i="8"/>
  <c r="CZ221" i="8"/>
  <c r="CY221" i="8"/>
  <c r="CX221" i="8"/>
  <c r="CW221" i="8"/>
  <c r="CV221" i="8"/>
  <c r="CU221" i="8"/>
  <c r="CT221" i="8"/>
  <c r="CS221" i="8"/>
  <c r="CR221" i="8"/>
  <c r="CQ221" i="8"/>
  <c r="CP221" i="8"/>
  <c r="CO221" i="8"/>
  <c r="CN221" i="8"/>
  <c r="CM221" i="8"/>
  <c r="CL221" i="8"/>
  <c r="CK221" i="8"/>
  <c r="CJ221" i="8"/>
  <c r="CI221" i="8"/>
  <c r="CH221" i="8"/>
  <c r="CG221" i="8"/>
  <c r="CF221" i="8"/>
  <c r="CE221" i="8"/>
  <c r="CD221" i="8"/>
  <c r="CC221" i="8"/>
  <c r="CB221" i="8"/>
  <c r="CA221" i="8"/>
  <c r="BZ221" i="8"/>
  <c r="BY221" i="8"/>
  <c r="BX221" i="8"/>
  <c r="BW221" i="8"/>
  <c r="BV221" i="8"/>
  <c r="BU221" i="8"/>
  <c r="BT221" i="8"/>
  <c r="BS221" i="8"/>
  <c r="BR221" i="8"/>
  <c r="BQ221" i="8"/>
  <c r="BP221" i="8"/>
  <c r="BO221" i="8"/>
  <c r="BN221" i="8"/>
  <c r="BM221" i="8"/>
  <c r="BL221" i="8"/>
  <c r="BK221" i="8"/>
  <c r="BJ221" i="8"/>
  <c r="BI221" i="8"/>
  <c r="BH221" i="8"/>
  <c r="BG221" i="8"/>
  <c r="BF221" i="8"/>
  <c r="BE221" i="8"/>
  <c r="BD221" i="8"/>
  <c r="BC221" i="8"/>
  <c r="BB221" i="8"/>
  <c r="BA221" i="8"/>
  <c r="AZ221" i="8"/>
  <c r="AY221" i="8"/>
  <c r="AX221" i="8"/>
  <c r="AW221" i="8"/>
  <c r="AV221" i="8"/>
  <c r="AU221" i="8"/>
  <c r="AT221" i="8"/>
  <c r="AS221" i="8"/>
  <c r="AR221" i="8"/>
  <c r="AQ221" i="8"/>
  <c r="AP221" i="8"/>
  <c r="AO221" i="8"/>
  <c r="AN221" i="8"/>
  <c r="AM221" i="8"/>
  <c r="AL221" i="8"/>
  <c r="AK221" i="8"/>
  <c r="AJ221" i="8"/>
  <c r="AI221" i="8"/>
  <c r="AH221" i="8"/>
  <c r="AG221" i="8"/>
  <c r="AF221" i="8"/>
  <c r="AE221" i="8"/>
  <c r="AD221" i="8"/>
  <c r="AC221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O221" i="8"/>
  <c r="N221" i="8"/>
  <c r="M221" i="8"/>
  <c r="L221" i="8"/>
  <c r="K221" i="8"/>
  <c r="J221" i="8"/>
  <c r="I221" i="8"/>
  <c r="H221" i="8"/>
  <c r="G221" i="8"/>
  <c r="F221" i="8"/>
  <c r="DA220" i="8"/>
  <c r="CZ220" i="8"/>
  <c r="CY220" i="8"/>
  <c r="CX220" i="8"/>
  <c r="CW220" i="8"/>
  <c r="CV220" i="8"/>
  <c r="CU220" i="8"/>
  <c r="CT220" i="8"/>
  <c r="CS220" i="8"/>
  <c r="CR220" i="8"/>
  <c r="CQ220" i="8"/>
  <c r="CP220" i="8"/>
  <c r="CO220" i="8"/>
  <c r="CN220" i="8"/>
  <c r="CM220" i="8"/>
  <c r="CL220" i="8"/>
  <c r="CK220" i="8"/>
  <c r="CJ220" i="8"/>
  <c r="CI220" i="8"/>
  <c r="CH220" i="8"/>
  <c r="CG220" i="8"/>
  <c r="CF220" i="8"/>
  <c r="CE220" i="8"/>
  <c r="CD220" i="8"/>
  <c r="CC220" i="8"/>
  <c r="CB220" i="8"/>
  <c r="CA220" i="8"/>
  <c r="BZ220" i="8"/>
  <c r="BY220" i="8"/>
  <c r="BX220" i="8"/>
  <c r="BW220" i="8"/>
  <c r="BV220" i="8"/>
  <c r="BU220" i="8"/>
  <c r="BT220" i="8"/>
  <c r="BS220" i="8"/>
  <c r="BR220" i="8"/>
  <c r="BQ220" i="8"/>
  <c r="BP220" i="8"/>
  <c r="BO220" i="8"/>
  <c r="BN220" i="8"/>
  <c r="BM220" i="8"/>
  <c r="BL220" i="8"/>
  <c r="BK220" i="8"/>
  <c r="BJ220" i="8"/>
  <c r="BI220" i="8"/>
  <c r="BH220" i="8"/>
  <c r="BG220" i="8"/>
  <c r="BF220" i="8"/>
  <c r="BE220" i="8"/>
  <c r="BD220" i="8"/>
  <c r="BC220" i="8"/>
  <c r="BB220" i="8"/>
  <c r="BA220" i="8"/>
  <c r="AZ220" i="8"/>
  <c r="AY220" i="8"/>
  <c r="AX220" i="8"/>
  <c r="AW220" i="8"/>
  <c r="AV220" i="8"/>
  <c r="AU220" i="8"/>
  <c r="AT220" i="8"/>
  <c r="AS220" i="8"/>
  <c r="AR220" i="8"/>
  <c r="AQ220" i="8"/>
  <c r="AP220" i="8"/>
  <c r="AO220" i="8"/>
  <c r="AN220" i="8"/>
  <c r="AM220" i="8"/>
  <c r="AL220" i="8"/>
  <c r="AK220" i="8"/>
  <c r="AJ220" i="8"/>
  <c r="AI220" i="8"/>
  <c r="AH220" i="8"/>
  <c r="AG220" i="8"/>
  <c r="AF220" i="8"/>
  <c r="AE220" i="8"/>
  <c r="AD220" i="8"/>
  <c r="AC220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DA219" i="8"/>
  <c r="CZ219" i="8"/>
  <c r="CY219" i="8"/>
  <c r="CX219" i="8"/>
  <c r="CW219" i="8"/>
  <c r="CV219" i="8"/>
  <c r="CU219" i="8"/>
  <c r="CT219" i="8"/>
  <c r="CS219" i="8"/>
  <c r="CR219" i="8"/>
  <c r="CQ219" i="8"/>
  <c r="CP219" i="8"/>
  <c r="CO219" i="8"/>
  <c r="CN219" i="8"/>
  <c r="CM219" i="8"/>
  <c r="CL219" i="8"/>
  <c r="CK219" i="8"/>
  <c r="CJ219" i="8"/>
  <c r="CI219" i="8"/>
  <c r="CH219" i="8"/>
  <c r="CG219" i="8"/>
  <c r="CF219" i="8"/>
  <c r="CE219" i="8"/>
  <c r="CD219" i="8"/>
  <c r="CC219" i="8"/>
  <c r="CB219" i="8"/>
  <c r="CA219" i="8"/>
  <c r="BZ219" i="8"/>
  <c r="BY219" i="8"/>
  <c r="BX219" i="8"/>
  <c r="BW219" i="8"/>
  <c r="BV219" i="8"/>
  <c r="BU219" i="8"/>
  <c r="BT219" i="8"/>
  <c r="BS219" i="8"/>
  <c r="BR219" i="8"/>
  <c r="BQ219" i="8"/>
  <c r="BP219" i="8"/>
  <c r="BO219" i="8"/>
  <c r="BN219" i="8"/>
  <c r="BM219" i="8"/>
  <c r="BL219" i="8"/>
  <c r="BK219" i="8"/>
  <c r="BJ219" i="8"/>
  <c r="BI219" i="8"/>
  <c r="BH219" i="8"/>
  <c r="BG219" i="8"/>
  <c r="BF219" i="8"/>
  <c r="BE219" i="8"/>
  <c r="BD219" i="8"/>
  <c r="BC219" i="8"/>
  <c r="BB219" i="8"/>
  <c r="BA219" i="8"/>
  <c r="AZ219" i="8"/>
  <c r="AY219" i="8"/>
  <c r="AX219" i="8"/>
  <c r="AW219" i="8"/>
  <c r="AV219" i="8"/>
  <c r="AU219" i="8"/>
  <c r="AT219" i="8"/>
  <c r="AS219" i="8"/>
  <c r="AR219" i="8"/>
  <c r="AQ219" i="8"/>
  <c r="AP219" i="8"/>
  <c r="AO219" i="8"/>
  <c r="AN219" i="8"/>
  <c r="AM219" i="8"/>
  <c r="AL219" i="8"/>
  <c r="AK219" i="8"/>
  <c r="AJ219" i="8"/>
  <c r="AI219" i="8"/>
  <c r="AH219" i="8"/>
  <c r="AG219" i="8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DA218" i="8"/>
  <c r="CZ218" i="8"/>
  <c r="CY218" i="8"/>
  <c r="CX218" i="8"/>
  <c r="CW218" i="8"/>
  <c r="CV218" i="8"/>
  <c r="CU218" i="8"/>
  <c r="CT218" i="8"/>
  <c r="CS218" i="8"/>
  <c r="CR218" i="8"/>
  <c r="CQ218" i="8"/>
  <c r="CP218" i="8"/>
  <c r="CO218" i="8"/>
  <c r="CN218" i="8"/>
  <c r="CM218" i="8"/>
  <c r="CL218" i="8"/>
  <c r="CK218" i="8"/>
  <c r="CJ218" i="8"/>
  <c r="CI218" i="8"/>
  <c r="CH218" i="8"/>
  <c r="CG218" i="8"/>
  <c r="CF218" i="8"/>
  <c r="CE218" i="8"/>
  <c r="CD218" i="8"/>
  <c r="CC218" i="8"/>
  <c r="CB218" i="8"/>
  <c r="CA218" i="8"/>
  <c r="BZ218" i="8"/>
  <c r="BY218" i="8"/>
  <c r="BX218" i="8"/>
  <c r="BW218" i="8"/>
  <c r="BV218" i="8"/>
  <c r="BU218" i="8"/>
  <c r="BT218" i="8"/>
  <c r="BS218" i="8"/>
  <c r="BR218" i="8"/>
  <c r="BQ218" i="8"/>
  <c r="BP218" i="8"/>
  <c r="BO218" i="8"/>
  <c r="BN218" i="8"/>
  <c r="BM218" i="8"/>
  <c r="BL218" i="8"/>
  <c r="BK218" i="8"/>
  <c r="BJ218" i="8"/>
  <c r="BI218" i="8"/>
  <c r="BH218" i="8"/>
  <c r="BG218" i="8"/>
  <c r="BF218" i="8"/>
  <c r="BE218" i="8"/>
  <c r="BD218" i="8"/>
  <c r="BC218" i="8"/>
  <c r="BB218" i="8"/>
  <c r="BA218" i="8"/>
  <c r="AZ218" i="8"/>
  <c r="AY218" i="8"/>
  <c r="AX218" i="8"/>
  <c r="AW218" i="8"/>
  <c r="AV218" i="8"/>
  <c r="AU218" i="8"/>
  <c r="AT218" i="8"/>
  <c r="AS218" i="8"/>
  <c r="AR218" i="8"/>
  <c r="AQ218" i="8"/>
  <c r="AP218" i="8"/>
  <c r="AO218" i="8"/>
  <c r="AN218" i="8"/>
  <c r="AM218" i="8"/>
  <c r="AL218" i="8"/>
  <c r="AK218" i="8"/>
  <c r="AJ218" i="8"/>
  <c r="AI218" i="8"/>
  <c r="AH218" i="8"/>
  <c r="AG218" i="8"/>
  <c r="AF218" i="8"/>
  <c r="AE218" i="8"/>
  <c r="AD218" i="8"/>
  <c r="AC218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O218" i="8"/>
  <c r="N218" i="8"/>
  <c r="M218" i="8"/>
  <c r="L218" i="8"/>
  <c r="K218" i="8"/>
  <c r="J218" i="8"/>
  <c r="I218" i="8"/>
  <c r="H218" i="8"/>
  <c r="G218" i="8"/>
  <c r="F218" i="8"/>
  <c r="DA217" i="8"/>
  <c r="CZ217" i="8"/>
  <c r="CY217" i="8"/>
  <c r="CX217" i="8"/>
  <c r="CW217" i="8"/>
  <c r="CV217" i="8"/>
  <c r="CU217" i="8"/>
  <c r="CT217" i="8"/>
  <c r="CS217" i="8"/>
  <c r="CR217" i="8"/>
  <c r="CQ217" i="8"/>
  <c r="CP217" i="8"/>
  <c r="CO217" i="8"/>
  <c r="CN217" i="8"/>
  <c r="CM217" i="8"/>
  <c r="CL217" i="8"/>
  <c r="CK217" i="8"/>
  <c r="CJ217" i="8"/>
  <c r="CI217" i="8"/>
  <c r="CH217" i="8"/>
  <c r="CG217" i="8"/>
  <c r="CF217" i="8"/>
  <c r="CE217" i="8"/>
  <c r="CD217" i="8"/>
  <c r="CC217" i="8"/>
  <c r="CB217" i="8"/>
  <c r="CA217" i="8"/>
  <c r="BZ217" i="8"/>
  <c r="BY217" i="8"/>
  <c r="BX217" i="8"/>
  <c r="BW217" i="8"/>
  <c r="BV217" i="8"/>
  <c r="BU217" i="8"/>
  <c r="BT217" i="8"/>
  <c r="BS217" i="8"/>
  <c r="BR217" i="8"/>
  <c r="BQ217" i="8"/>
  <c r="BP217" i="8"/>
  <c r="BO217" i="8"/>
  <c r="BN217" i="8"/>
  <c r="BM217" i="8"/>
  <c r="BL217" i="8"/>
  <c r="BK217" i="8"/>
  <c r="BJ217" i="8"/>
  <c r="BI217" i="8"/>
  <c r="BH217" i="8"/>
  <c r="BG217" i="8"/>
  <c r="BF217" i="8"/>
  <c r="BE217" i="8"/>
  <c r="BD217" i="8"/>
  <c r="BC217" i="8"/>
  <c r="BB217" i="8"/>
  <c r="BA217" i="8"/>
  <c r="AZ217" i="8"/>
  <c r="AY217" i="8"/>
  <c r="AX217" i="8"/>
  <c r="AW217" i="8"/>
  <c r="AV217" i="8"/>
  <c r="AU217" i="8"/>
  <c r="AT217" i="8"/>
  <c r="AS217" i="8"/>
  <c r="AR217" i="8"/>
  <c r="AQ217" i="8"/>
  <c r="AP217" i="8"/>
  <c r="AO217" i="8"/>
  <c r="AN217" i="8"/>
  <c r="AM217" i="8"/>
  <c r="AL217" i="8"/>
  <c r="AK217" i="8"/>
  <c r="AJ217" i="8"/>
  <c r="AI217" i="8"/>
  <c r="AH217" i="8"/>
  <c r="AG217" i="8"/>
  <c r="AF217" i="8"/>
  <c r="AE217" i="8"/>
  <c r="AD217" i="8"/>
  <c r="AC217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J217" i="8"/>
  <c r="I217" i="8"/>
  <c r="H217" i="8"/>
  <c r="G217" i="8"/>
  <c r="F217" i="8"/>
  <c r="DA216" i="8"/>
  <c r="CZ216" i="8"/>
  <c r="CY216" i="8"/>
  <c r="CX216" i="8"/>
  <c r="CW216" i="8"/>
  <c r="CV216" i="8"/>
  <c r="CU216" i="8"/>
  <c r="CT216" i="8"/>
  <c r="CS216" i="8"/>
  <c r="CR216" i="8"/>
  <c r="CQ216" i="8"/>
  <c r="CP216" i="8"/>
  <c r="CO216" i="8"/>
  <c r="CN216" i="8"/>
  <c r="CM216" i="8"/>
  <c r="CL216" i="8"/>
  <c r="CK216" i="8"/>
  <c r="CJ216" i="8"/>
  <c r="CI216" i="8"/>
  <c r="CH216" i="8"/>
  <c r="CG216" i="8"/>
  <c r="CF216" i="8"/>
  <c r="CE216" i="8"/>
  <c r="CD216" i="8"/>
  <c r="CC216" i="8"/>
  <c r="CB216" i="8"/>
  <c r="CA216" i="8"/>
  <c r="BZ216" i="8"/>
  <c r="BY216" i="8"/>
  <c r="BX216" i="8"/>
  <c r="BW216" i="8"/>
  <c r="BV216" i="8"/>
  <c r="BU216" i="8"/>
  <c r="BT216" i="8"/>
  <c r="BS216" i="8"/>
  <c r="BR216" i="8"/>
  <c r="BQ216" i="8"/>
  <c r="BP216" i="8"/>
  <c r="BO216" i="8"/>
  <c r="BN216" i="8"/>
  <c r="BM216" i="8"/>
  <c r="BL216" i="8"/>
  <c r="BK216" i="8"/>
  <c r="BJ216" i="8"/>
  <c r="BI216" i="8"/>
  <c r="BH216" i="8"/>
  <c r="BG216" i="8"/>
  <c r="BF216" i="8"/>
  <c r="BE216" i="8"/>
  <c r="BD216" i="8"/>
  <c r="BC216" i="8"/>
  <c r="BB216" i="8"/>
  <c r="BA216" i="8"/>
  <c r="AZ216" i="8"/>
  <c r="AY216" i="8"/>
  <c r="AX216" i="8"/>
  <c r="AW216" i="8"/>
  <c r="AV216" i="8"/>
  <c r="AU216" i="8"/>
  <c r="AT216" i="8"/>
  <c r="AS216" i="8"/>
  <c r="AR216" i="8"/>
  <c r="AQ216" i="8"/>
  <c r="AP216" i="8"/>
  <c r="AO216" i="8"/>
  <c r="AN216" i="8"/>
  <c r="AM216" i="8"/>
  <c r="AL216" i="8"/>
  <c r="AK216" i="8"/>
  <c r="AJ216" i="8"/>
  <c r="AI216" i="8"/>
  <c r="AH216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DA215" i="8"/>
  <c r="CZ215" i="8"/>
  <c r="CY215" i="8"/>
  <c r="CX215" i="8"/>
  <c r="CW215" i="8"/>
  <c r="CV215" i="8"/>
  <c r="CU215" i="8"/>
  <c r="CT215" i="8"/>
  <c r="CS215" i="8"/>
  <c r="CR215" i="8"/>
  <c r="CQ215" i="8"/>
  <c r="CP215" i="8"/>
  <c r="CO215" i="8"/>
  <c r="CN215" i="8"/>
  <c r="CM215" i="8"/>
  <c r="CL215" i="8"/>
  <c r="CK215" i="8"/>
  <c r="CJ215" i="8"/>
  <c r="CI215" i="8"/>
  <c r="CH215" i="8"/>
  <c r="CG215" i="8"/>
  <c r="CF215" i="8"/>
  <c r="CE215" i="8"/>
  <c r="CD215" i="8"/>
  <c r="CC215" i="8"/>
  <c r="CB215" i="8"/>
  <c r="CA215" i="8"/>
  <c r="BZ215" i="8"/>
  <c r="BY215" i="8"/>
  <c r="BX215" i="8"/>
  <c r="BW215" i="8"/>
  <c r="BV215" i="8"/>
  <c r="BU215" i="8"/>
  <c r="BT215" i="8"/>
  <c r="BS215" i="8"/>
  <c r="BR215" i="8"/>
  <c r="BQ215" i="8"/>
  <c r="BP215" i="8"/>
  <c r="BO215" i="8"/>
  <c r="BN215" i="8"/>
  <c r="BM215" i="8"/>
  <c r="BL215" i="8"/>
  <c r="BK215" i="8"/>
  <c r="BJ215" i="8"/>
  <c r="BI215" i="8"/>
  <c r="BH215" i="8"/>
  <c r="BG215" i="8"/>
  <c r="BF215" i="8"/>
  <c r="BE215" i="8"/>
  <c r="BD215" i="8"/>
  <c r="BC215" i="8"/>
  <c r="BB215" i="8"/>
  <c r="BA215" i="8"/>
  <c r="AZ215" i="8"/>
  <c r="AY215" i="8"/>
  <c r="AX215" i="8"/>
  <c r="AW215" i="8"/>
  <c r="AV215" i="8"/>
  <c r="AU215" i="8"/>
  <c r="AT215" i="8"/>
  <c r="AS215" i="8"/>
  <c r="AR215" i="8"/>
  <c r="AQ215" i="8"/>
  <c r="AP215" i="8"/>
  <c r="AO215" i="8"/>
  <c r="AN215" i="8"/>
  <c r="AM215" i="8"/>
  <c r="AL215" i="8"/>
  <c r="AK215" i="8"/>
  <c r="AJ215" i="8"/>
  <c r="AI21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CZ214" i="8"/>
  <c r="CY214" i="8"/>
  <c r="CX214" i="8"/>
  <c r="CW214" i="8"/>
  <c r="CV214" i="8"/>
  <c r="CU214" i="8"/>
  <c r="CT214" i="8"/>
  <c r="CS214" i="8"/>
  <c r="CR214" i="8"/>
  <c r="CQ214" i="8"/>
  <c r="CP214" i="8"/>
  <c r="CO214" i="8"/>
  <c r="CN214" i="8"/>
  <c r="CM214" i="8"/>
  <c r="CL214" i="8"/>
  <c r="CK214" i="8"/>
  <c r="CJ214" i="8"/>
  <c r="CI214" i="8"/>
  <c r="CH214" i="8"/>
  <c r="CG214" i="8"/>
  <c r="CF214" i="8"/>
  <c r="CE214" i="8"/>
  <c r="CD214" i="8"/>
  <c r="CC214" i="8"/>
  <c r="CB214" i="8"/>
  <c r="CA214" i="8"/>
  <c r="BZ214" i="8"/>
  <c r="BY214" i="8"/>
  <c r="BX214" i="8"/>
  <c r="BW214" i="8"/>
  <c r="BV214" i="8"/>
  <c r="BU214" i="8"/>
  <c r="BT214" i="8"/>
  <c r="BS214" i="8"/>
  <c r="BR214" i="8"/>
  <c r="BQ214" i="8"/>
  <c r="BP214" i="8"/>
  <c r="BO214" i="8"/>
  <c r="BN214" i="8"/>
  <c r="BM214" i="8"/>
  <c r="BL214" i="8"/>
  <c r="BK214" i="8"/>
  <c r="BJ214" i="8"/>
  <c r="BI214" i="8"/>
  <c r="BH214" i="8"/>
  <c r="BG214" i="8"/>
  <c r="BF214" i="8"/>
  <c r="BE214" i="8"/>
  <c r="BD214" i="8"/>
  <c r="BC214" i="8"/>
  <c r="BB214" i="8"/>
  <c r="BA214" i="8"/>
  <c r="AZ214" i="8"/>
  <c r="AY214" i="8"/>
  <c r="AX214" i="8"/>
  <c r="AW214" i="8"/>
  <c r="AV214" i="8"/>
  <c r="AU214" i="8"/>
  <c r="AT214" i="8"/>
  <c r="AS214" i="8"/>
  <c r="AR214" i="8"/>
  <c r="AQ214" i="8"/>
  <c r="AP214" i="8"/>
  <c r="AO214" i="8"/>
  <c r="AN214" i="8"/>
  <c r="AM214" i="8"/>
  <c r="AL214" i="8"/>
  <c r="AK214" i="8"/>
  <c r="AJ214" i="8"/>
  <c r="AI214" i="8"/>
  <c r="AH214" i="8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Q214" i="8"/>
  <c r="P214" i="8"/>
  <c r="O214" i="8"/>
  <c r="N214" i="8"/>
  <c r="M214" i="8"/>
  <c r="L214" i="8"/>
  <c r="K214" i="8"/>
  <c r="J214" i="8"/>
  <c r="I214" i="8"/>
  <c r="H214" i="8"/>
  <c r="G214" i="8"/>
  <c r="E279" i="8"/>
  <c r="D279" i="8"/>
  <c r="C279" i="8"/>
  <c r="B279" i="8"/>
  <c r="E233" i="8"/>
  <c r="D233" i="8"/>
  <c r="C233" i="8"/>
  <c r="B233" i="8"/>
  <c r="E278" i="8"/>
  <c r="D278" i="8"/>
  <c r="C278" i="8"/>
  <c r="B278" i="8"/>
  <c r="E232" i="8"/>
  <c r="D232" i="8"/>
  <c r="C232" i="8"/>
  <c r="B232" i="8"/>
  <c r="E277" i="8"/>
  <c r="D277" i="8"/>
  <c r="C277" i="8"/>
  <c r="B277" i="8"/>
  <c r="E231" i="8"/>
  <c r="D231" i="8"/>
  <c r="C231" i="8"/>
  <c r="B231" i="8"/>
  <c r="E276" i="8"/>
  <c r="D276" i="8"/>
  <c r="C276" i="8"/>
  <c r="B276" i="8"/>
  <c r="E230" i="8"/>
  <c r="D230" i="8"/>
  <c r="C230" i="8"/>
  <c r="B230" i="8"/>
  <c r="E275" i="8"/>
  <c r="D275" i="8"/>
  <c r="C275" i="8"/>
  <c r="B275" i="8"/>
  <c r="E229" i="8"/>
  <c r="D229" i="8"/>
  <c r="C229" i="8"/>
  <c r="B229" i="8"/>
  <c r="E274" i="8"/>
  <c r="D274" i="8"/>
  <c r="C274" i="8"/>
  <c r="B274" i="8"/>
  <c r="E228" i="8"/>
  <c r="D228" i="8"/>
  <c r="C228" i="8"/>
  <c r="B228" i="8"/>
  <c r="E273" i="8"/>
  <c r="D273" i="8"/>
  <c r="C273" i="8"/>
  <c r="B273" i="8"/>
  <c r="E227" i="8"/>
  <c r="D227" i="8"/>
  <c r="C227" i="8"/>
  <c r="B227" i="8"/>
  <c r="E272" i="8"/>
  <c r="D272" i="8"/>
  <c r="C272" i="8"/>
  <c r="B272" i="8"/>
  <c r="E226" i="8"/>
  <c r="D226" i="8"/>
  <c r="C226" i="8"/>
  <c r="B226" i="8"/>
  <c r="E271" i="8"/>
  <c r="D271" i="8"/>
  <c r="C271" i="8"/>
  <c r="B271" i="8"/>
  <c r="E225" i="8"/>
  <c r="D225" i="8"/>
  <c r="C225" i="8"/>
  <c r="B225" i="8"/>
  <c r="E270" i="8"/>
  <c r="D270" i="8"/>
  <c r="C270" i="8"/>
  <c r="B270" i="8"/>
  <c r="E224" i="8"/>
  <c r="D224" i="8"/>
  <c r="C224" i="8"/>
  <c r="B224" i="8"/>
  <c r="E269" i="8"/>
  <c r="D269" i="8"/>
  <c r="C269" i="8"/>
  <c r="B269" i="8"/>
  <c r="E223" i="8"/>
  <c r="D223" i="8"/>
  <c r="C223" i="8"/>
  <c r="B223" i="8"/>
  <c r="E268" i="8"/>
  <c r="D268" i="8"/>
  <c r="C268" i="8"/>
  <c r="B268" i="8"/>
  <c r="E222" i="8"/>
  <c r="D222" i="8"/>
  <c r="C222" i="8"/>
  <c r="B222" i="8"/>
  <c r="E267" i="8"/>
  <c r="D267" i="8"/>
  <c r="C267" i="8"/>
  <c r="B267" i="8"/>
  <c r="E221" i="8"/>
  <c r="D221" i="8"/>
  <c r="C221" i="8"/>
  <c r="B221" i="8"/>
  <c r="E266" i="8"/>
  <c r="D266" i="8"/>
  <c r="C266" i="8"/>
  <c r="B266" i="8"/>
  <c r="E220" i="8"/>
  <c r="D220" i="8"/>
  <c r="C220" i="8"/>
  <c r="B220" i="8"/>
  <c r="E265" i="8"/>
  <c r="D265" i="8"/>
  <c r="C265" i="8"/>
  <c r="B265" i="8"/>
  <c r="E219" i="8"/>
  <c r="D219" i="8"/>
  <c r="C219" i="8"/>
  <c r="B219" i="8"/>
  <c r="E264" i="8"/>
  <c r="D264" i="8"/>
  <c r="C264" i="8"/>
  <c r="B264" i="8"/>
  <c r="E218" i="8"/>
  <c r="D218" i="8"/>
  <c r="C218" i="8"/>
  <c r="B218" i="8"/>
  <c r="E263" i="8"/>
  <c r="D263" i="8"/>
  <c r="C263" i="8"/>
  <c r="B263" i="8"/>
  <c r="E217" i="8"/>
  <c r="D217" i="8"/>
  <c r="C217" i="8"/>
  <c r="B217" i="8"/>
  <c r="E262" i="8"/>
  <c r="D262" i="8"/>
  <c r="C262" i="8"/>
  <c r="B262" i="8"/>
  <c r="E216" i="8"/>
  <c r="D216" i="8"/>
  <c r="C216" i="8"/>
  <c r="B216" i="8"/>
  <c r="E261" i="8"/>
  <c r="D261" i="8"/>
  <c r="C261" i="8"/>
  <c r="B261" i="8"/>
  <c r="E215" i="8"/>
  <c r="D215" i="8"/>
  <c r="C215" i="8"/>
  <c r="B215" i="8"/>
  <c r="E260" i="8"/>
  <c r="D260" i="8"/>
  <c r="C260" i="8"/>
  <c r="E214" i="8"/>
  <c r="D214" i="8"/>
  <c r="C214" i="8"/>
  <c r="B73" i="8"/>
  <c r="G5" i="8" l="1"/>
  <c r="H5" i="8"/>
  <c r="I5" i="8"/>
  <c r="J5" i="8"/>
  <c r="E120" i="8" s="1"/>
  <c r="G6" i="8"/>
  <c r="H6" i="8"/>
  <c r="I6" i="8"/>
  <c r="J6" i="8"/>
  <c r="E121" i="8" s="1"/>
  <c r="G7" i="8"/>
  <c r="H7" i="8"/>
  <c r="I7" i="8"/>
  <c r="J7" i="8"/>
  <c r="E122" i="8" s="1"/>
  <c r="G8" i="8"/>
  <c r="H8" i="8"/>
  <c r="I8" i="8"/>
  <c r="J8" i="8"/>
  <c r="E123" i="8" s="1"/>
  <c r="G9" i="8"/>
  <c r="H9" i="8"/>
  <c r="I9" i="8"/>
  <c r="J9" i="8"/>
  <c r="E124" i="8" s="1"/>
  <c r="G10" i="8"/>
  <c r="H10" i="8"/>
  <c r="I10" i="8"/>
  <c r="J10" i="8"/>
  <c r="E125" i="8" s="1"/>
  <c r="G11" i="8"/>
  <c r="H11" i="8"/>
  <c r="I11" i="8"/>
  <c r="J11" i="8"/>
  <c r="E126" i="8" s="1"/>
  <c r="G12" i="8"/>
  <c r="H12" i="8"/>
  <c r="I12" i="8"/>
  <c r="J12" i="8"/>
  <c r="E127" i="8" s="1"/>
  <c r="G13" i="8"/>
  <c r="H13" i="8"/>
  <c r="I13" i="8"/>
  <c r="J13" i="8"/>
  <c r="E128" i="8" s="1"/>
  <c r="G14" i="8"/>
  <c r="H14" i="8"/>
  <c r="I14" i="8"/>
  <c r="J14" i="8"/>
  <c r="E129" i="8" s="1"/>
  <c r="G15" i="8"/>
  <c r="H15" i="8"/>
  <c r="I15" i="8"/>
  <c r="J15" i="8"/>
  <c r="E130" i="8" s="1"/>
  <c r="G16" i="8"/>
  <c r="H16" i="8"/>
  <c r="I16" i="8"/>
  <c r="J16" i="8"/>
  <c r="E131" i="8" s="1"/>
  <c r="G17" i="8"/>
  <c r="H17" i="8"/>
  <c r="I17" i="8"/>
  <c r="J17" i="8"/>
  <c r="E132" i="8" s="1"/>
  <c r="G18" i="8"/>
  <c r="H18" i="8"/>
  <c r="I18" i="8"/>
  <c r="J18" i="8"/>
  <c r="E133" i="8" s="1"/>
  <c r="G19" i="8"/>
  <c r="H19" i="8"/>
  <c r="I19" i="8"/>
  <c r="J19" i="8"/>
  <c r="E134" i="8" s="1"/>
  <c r="G20" i="8"/>
  <c r="H20" i="8"/>
  <c r="I20" i="8"/>
  <c r="J20" i="8"/>
  <c r="E135" i="8" s="1"/>
  <c r="G21" i="8"/>
  <c r="H21" i="8"/>
  <c r="I21" i="8"/>
  <c r="J21" i="8"/>
  <c r="E136" i="8" s="1"/>
  <c r="G22" i="8"/>
  <c r="H22" i="8"/>
  <c r="I22" i="8"/>
  <c r="J22" i="8"/>
  <c r="E137" i="8" s="1"/>
  <c r="G23" i="8"/>
  <c r="H23" i="8"/>
  <c r="I23" i="8"/>
  <c r="J23" i="8"/>
  <c r="E138" i="8" s="1"/>
  <c r="H4" i="8"/>
  <c r="I4" i="8"/>
  <c r="J4" i="8"/>
  <c r="G4" i="8"/>
  <c r="B5" i="8"/>
  <c r="C5" i="8"/>
  <c r="D5" i="8"/>
  <c r="D74" i="8" s="1"/>
  <c r="E5" i="8"/>
  <c r="E74" i="8" s="1"/>
  <c r="B6" i="8"/>
  <c r="C6" i="8"/>
  <c r="D6" i="8"/>
  <c r="D75" i="8" s="1"/>
  <c r="E6" i="8"/>
  <c r="E75" i="8" s="1"/>
  <c r="B7" i="8"/>
  <c r="C7" i="8"/>
  <c r="D7" i="8"/>
  <c r="D76" i="8" s="1"/>
  <c r="E7" i="8"/>
  <c r="E76" i="8" s="1"/>
  <c r="B8" i="8"/>
  <c r="C8" i="8"/>
  <c r="D8" i="8"/>
  <c r="D77" i="8" s="1"/>
  <c r="E8" i="8"/>
  <c r="E77" i="8" s="1"/>
  <c r="B9" i="8"/>
  <c r="C9" i="8"/>
  <c r="D9" i="8"/>
  <c r="D78" i="8" s="1"/>
  <c r="E9" i="8"/>
  <c r="E78" i="8" s="1"/>
  <c r="B10" i="8"/>
  <c r="C10" i="8"/>
  <c r="D10" i="8"/>
  <c r="D79" i="8" s="1"/>
  <c r="E10" i="8"/>
  <c r="E79" i="8" s="1"/>
  <c r="B11" i="8"/>
  <c r="C11" i="8"/>
  <c r="D11" i="8"/>
  <c r="D80" i="8" s="1"/>
  <c r="E11" i="8"/>
  <c r="E80" i="8" s="1"/>
  <c r="B12" i="8"/>
  <c r="C12" i="8"/>
  <c r="D12" i="8"/>
  <c r="D81" i="8" s="1"/>
  <c r="E12" i="8"/>
  <c r="E81" i="8" s="1"/>
  <c r="B13" i="8"/>
  <c r="C13" i="8"/>
  <c r="D13" i="8"/>
  <c r="D82" i="8" s="1"/>
  <c r="E13" i="8"/>
  <c r="E82" i="8" s="1"/>
  <c r="B14" i="8"/>
  <c r="C14" i="8"/>
  <c r="D14" i="8"/>
  <c r="D83" i="8" s="1"/>
  <c r="E14" i="8"/>
  <c r="E83" i="8" s="1"/>
  <c r="B15" i="8"/>
  <c r="C15" i="8"/>
  <c r="D15" i="8"/>
  <c r="D84" i="8" s="1"/>
  <c r="E15" i="8"/>
  <c r="E84" i="8" s="1"/>
  <c r="B16" i="8"/>
  <c r="C16" i="8"/>
  <c r="D16" i="8"/>
  <c r="D85" i="8" s="1"/>
  <c r="E16" i="8"/>
  <c r="E85" i="8" s="1"/>
  <c r="B17" i="8"/>
  <c r="C17" i="8"/>
  <c r="D17" i="8"/>
  <c r="D86" i="8" s="1"/>
  <c r="E17" i="8"/>
  <c r="E86" i="8" s="1"/>
  <c r="B18" i="8"/>
  <c r="C18" i="8"/>
  <c r="D18" i="8"/>
  <c r="D87" i="8" s="1"/>
  <c r="E18" i="8"/>
  <c r="E87" i="8" s="1"/>
  <c r="B19" i="8"/>
  <c r="C19" i="8"/>
  <c r="D19" i="8"/>
  <c r="D88" i="8" s="1"/>
  <c r="E19" i="8"/>
  <c r="E88" i="8" s="1"/>
  <c r="B20" i="8"/>
  <c r="C20" i="8"/>
  <c r="D20" i="8"/>
  <c r="D89" i="8" s="1"/>
  <c r="E20" i="8"/>
  <c r="E89" i="8" s="1"/>
  <c r="B21" i="8"/>
  <c r="C21" i="8"/>
  <c r="D21" i="8"/>
  <c r="D90" i="8" s="1"/>
  <c r="E21" i="8"/>
  <c r="E90" i="8" s="1"/>
  <c r="B22" i="8"/>
  <c r="C22" i="8"/>
  <c r="D22" i="8"/>
  <c r="D91" i="8" s="1"/>
  <c r="E22" i="8"/>
  <c r="E91" i="8" s="1"/>
  <c r="B23" i="8"/>
  <c r="C23" i="8"/>
  <c r="D23" i="8"/>
  <c r="D92" i="8" s="1"/>
  <c r="E23" i="8"/>
  <c r="E92" i="8" s="1"/>
  <c r="C4" i="8"/>
  <c r="D4" i="8"/>
  <c r="E4" i="8"/>
  <c r="B4" i="8"/>
  <c r="DA138" i="8"/>
  <c r="CZ138" i="8"/>
  <c r="CY138" i="8"/>
  <c r="CX138" i="8"/>
  <c r="CW138" i="8"/>
  <c r="CV138" i="8"/>
  <c r="CU138" i="8"/>
  <c r="CT138" i="8"/>
  <c r="CS138" i="8"/>
  <c r="CR138" i="8"/>
  <c r="CQ138" i="8"/>
  <c r="CP138" i="8"/>
  <c r="CO138" i="8"/>
  <c r="CN138" i="8"/>
  <c r="CM138" i="8"/>
  <c r="CL138" i="8"/>
  <c r="CK138" i="8"/>
  <c r="CJ138" i="8"/>
  <c r="CI138" i="8"/>
  <c r="CH138" i="8"/>
  <c r="CG138" i="8"/>
  <c r="CF138" i="8"/>
  <c r="CE138" i="8"/>
  <c r="CD138" i="8"/>
  <c r="CC138" i="8"/>
  <c r="CB138" i="8"/>
  <c r="CA138" i="8"/>
  <c r="BZ138" i="8"/>
  <c r="BY138" i="8"/>
  <c r="BX138" i="8"/>
  <c r="BW138" i="8"/>
  <c r="BV138" i="8"/>
  <c r="BU138" i="8"/>
  <c r="BT138" i="8"/>
  <c r="BS138" i="8"/>
  <c r="BR138" i="8"/>
  <c r="BQ138" i="8"/>
  <c r="BP138" i="8"/>
  <c r="BO138" i="8"/>
  <c r="BN138" i="8"/>
  <c r="BM138" i="8"/>
  <c r="BL138" i="8"/>
  <c r="BK138" i="8"/>
  <c r="BJ138" i="8"/>
  <c r="BI138" i="8"/>
  <c r="BH138" i="8"/>
  <c r="BG138" i="8"/>
  <c r="BF138" i="8"/>
  <c r="BE138" i="8"/>
  <c r="BD138" i="8"/>
  <c r="BC138" i="8"/>
  <c r="BB138" i="8"/>
  <c r="BA138" i="8"/>
  <c r="AZ138" i="8"/>
  <c r="AY138" i="8"/>
  <c r="AX138" i="8"/>
  <c r="AW138" i="8"/>
  <c r="AV138" i="8"/>
  <c r="AU138" i="8"/>
  <c r="AT138" i="8"/>
  <c r="AS138" i="8"/>
  <c r="AR138" i="8"/>
  <c r="AQ138" i="8"/>
  <c r="AP138" i="8"/>
  <c r="AO138" i="8"/>
  <c r="AN138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DA137" i="8"/>
  <c r="CZ137" i="8"/>
  <c r="CY137" i="8"/>
  <c r="CX137" i="8"/>
  <c r="CW137" i="8"/>
  <c r="CV137" i="8"/>
  <c r="CU137" i="8"/>
  <c r="CT137" i="8"/>
  <c r="CS137" i="8"/>
  <c r="CR137" i="8"/>
  <c r="CQ137" i="8"/>
  <c r="CP137" i="8"/>
  <c r="CO137" i="8"/>
  <c r="CN137" i="8"/>
  <c r="CM137" i="8"/>
  <c r="CL137" i="8"/>
  <c r="CK137" i="8"/>
  <c r="CJ137" i="8"/>
  <c r="CI137" i="8"/>
  <c r="CH137" i="8"/>
  <c r="CG137" i="8"/>
  <c r="CF137" i="8"/>
  <c r="CE137" i="8"/>
  <c r="CD137" i="8"/>
  <c r="CC137" i="8"/>
  <c r="CB137" i="8"/>
  <c r="CA137" i="8"/>
  <c r="BZ137" i="8"/>
  <c r="BY137" i="8"/>
  <c r="BX137" i="8"/>
  <c r="BW137" i="8"/>
  <c r="BV137" i="8"/>
  <c r="BU137" i="8"/>
  <c r="BT137" i="8"/>
  <c r="BS137" i="8"/>
  <c r="BR137" i="8"/>
  <c r="BQ137" i="8"/>
  <c r="BP137" i="8"/>
  <c r="BO137" i="8"/>
  <c r="BN137" i="8"/>
  <c r="BM137" i="8"/>
  <c r="BL137" i="8"/>
  <c r="BK137" i="8"/>
  <c r="BJ137" i="8"/>
  <c r="BI137" i="8"/>
  <c r="BH137" i="8"/>
  <c r="BG137" i="8"/>
  <c r="BF137" i="8"/>
  <c r="BE137" i="8"/>
  <c r="BD137" i="8"/>
  <c r="BC137" i="8"/>
  <c r="BB137" i="8"/>
  <c r="BA137" i="8"/>
  <c r="AZ137" i="8"/>
  <c r="AY137" i="8"/>
  <c r="AX137" i="8"/>
  <c r="AW137" i="8"/>
  <c r="AV137" i="8"/>
  <c r="AU137" i="8"/>
  <c r="AT137" i="8"/>
  <c r="AS137" i="8"/>
  <c r="AR137" i="8"/>
  <c r="AQ137" i="8"/>
  <c r="AP137" i="8"/>
  <c r="AO137" i="8"/>
  <c r="AN137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DA136" i="8"/>
  <c r="CZ136" i="8"/>
  <c r="CY136" i="8"/>
  <c r="CX136" i="8"/>
  <c r="CW136" i="8"/>
  <c r="CV136" i="8"/>
  <c r="CU136" i="8"/>
  <c r="CT136" i="8"/>
  <c r="CS136" i="8"/>
  <c r="CR136" i="8"/>
  <c r="CQ136" i="8"/>
  <c r="CP136" i="8"/>
  <c r="CO136" i="8"/>
  <c r="CN136" i="8"/>
  <c r="CM136" i="8"/>
  <c r="CL136" i="8"/>
  <c r="CK136" i="8"/>
  <c r="CJ136" i="8"/>
  <c r="CI136" i="8"/>
  <c r="CH136" i="8"/>
  <c r="CG136" i="8"/>
  <c r="CF136" i="8"/>
  <c r="CE136" i="8"/>
  <c r="CD136" i="8"/>
  <c r="CC136" i="8"/>
  <c r="CB136" i="8"/>
  <c r="CA136" i="8"/>
  <c r="BZ136" i="8"/>
  <c r="BY136" i="8"/>
  <c r="BX136" i="8"/>
  <c r="BW136" i="8"/>
  <c r="BV136" i="8"/>
  <c r="BU136" i="8"/>
  <c r="BT136" i="8"/>
  <c r="BS136" i="8"/>
  <c r="BR136" i="8"/>
  <c r="BQ136" i="8"/>
  <c r="BP136" i="8"/>
  <c r="BO136" i="8"/>
  <c r="BN136" i="8"/>
  <c r="BM136" i="8"/>
  <c r="BL136" i="8"/>
  <c r="BK136" i="8"/>
  <c r="BJ136" i="8"/>
  <c r="BI136" i="8"/>
  <c r="BH136" i="8"/>
  <c r="BG136" i="8"/>
  <c r="BF136" i="8"/>
  <c r="BE136" i="8"/>
  <c r="BD136" i="8"/>
  <c r="BC136" i="8"/>
  <c r="BB136" i="8"/>
  <c r="BA136" i="8"/>
  <c r="AZ136" i="8"/>
  <c r="AY136" i="8"/>
  <c r="AX136" i="8"/>
  <c r="AW136" i="8"/>
  <c r="AV136" i="8"/>
  <c r="AU136" i="8"/>
  <c r="AT136" i="8"/>
  <c r="AS136" i="8"/>
  <c r="AR136" i="8"/>
  <c r="AQ136" i="8"/>
  <c r="AP136" i="8"/>
  <c r="AO136" i="8"/>
  <c r="AN136" i="8"/>
  <c r="AM136" i="8"/>
  <c r="AL136" i="8"/>
  <c r="AK136" i="8"/>
  <c r="AJ136" i="8"/>
  <c r="AI136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DA135" i="8"/>
  <c r="CZ135" i="8"/>
  <c r="CY135" i="8"/>
  <c r="CX135" i="8"/>
  <c r="CW135" i="8"/>
  <c r="CV135" i="8"/>
  <c r="CU135" i="8"/>
  <c r="CT135" i="8"/>
  <c r="CS135" i="8"/>
  <c r="CR135" i="8"/>
  <c r="CQ135" i="8"/>
  <c r="CP135" i="8"/>
  <c r="CO135" i="8"/>
  <c r="CN135" i="8"/>
  <c r="CM135" i="8"/>
  <c r="CL135" i="8"/>
  <c r="CK135" i="8"/>
  <c r="CJ135" i="8"/>
  <c r="CI135" i="8"/>
  <c r="CH135" i="8"/>
  <c r="CG135" i="8"/>
  <c r="CF135" i="8"/>
  <c r="CE135" i="8"/>
  <c r="CD135" i="8"/>
  <c r="CC135" i="8"/>
  <c r="CB135" i="8"/>
  <c r="CA135" i="8"/>
  <c r="BZ135" i="8"/>
  <c r="BY135" i="8"/>
  <c r="BX135" i="8"/>
  <c r="BW135" i="8"/>
  <c r="BV135" i="8"/>
  <c r="BU135" i="8"/>
  <c r="BT135" i="8"/>
  <c r="BS135" i="8"/>
  <c r="BR135" i="8"/>
  <c r="BQ135" i="8"/>
  <c r="BP135" i="8"/>
  <c r="BO135" i="8"/>
  <c r="BN135" i="8"/>
  <c r="BM135" i="8"/>
  <c r="BL135" i="8"/>
  <c r="BK135" i="8"/>
  <c r="BJ135" i="8"/>
  <c r="BI135" i="8"/>
  <c r="BH135" i="8"/>
  <c r="BG135" i="8"/>
  <c r="BF135" i="8"/>
  <c r="BE135" i="8"/>
  <c r="BD135" i="8"/>
  <c r="BC135" i="8"/>
  <c r="BB135" i="8"/>
  <c r="BA135" i="8"/>
  <c r="AZ135" i="8"/>
  <c r="AY135" i="8"/>
  <c r="AX135" i="8"/>
  <c r="AW135" i="8"/>
  <c r="AV135" i="8"/>
  <c r="AU135" i="8"/>
  <c r="AT135" i="8"/>
  <c r="AS135" i="8"/>
  <c r="AR135" i="8"/>
  <c r="AQ135" i="8"/>
  <c r="AP135" i="8"/>
  <c r="AO135" i="8"/>
  <c r="AN135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DA134" i="8"/>
  <c r="CZ134" i="8"/>
  <c r="CY134" i="8"/>
  <c r="CX134" i="8"/>
  <c r="CW134" i="8"/>
  <c r="CV134" i="8"/>
  <c r="CU134" i="8"/>
  <c r="CT134" i="8"/>
  <c r="CS134" i="8"/>
  <c r="CR134" i="8"/>
  <c r="CQ134" i="8"/>
  <c r="CP134" i="8"/>
  <c r="CO134" i="8"/>
  <c r="CN134" i="8"/>
  <c r="CM134" i="8"/>
  <c r="CL134" i="8"/>
  <c r="CK134" i="8"/>
  <c r="CJ134" i="8"/>
  <c r="CI134" i="8"/>
  <c r="CH134" i="8"/>
  <c r="CG134" i="8"/>
  <c r="CF134" i="8"/>
  <c r="CE134" i="8"/>
  <c r="CD134" i="8"/>
  <c r="CC134" i="8"/>
  <c r="CB134" i="8"/>
  <c r="CA134" i="8"/>
  <c r="BZ134" i="8"/>
  <c r="BY134" i="8"/>
  <c r="BX134" i="8"/>
  <c r="BW134" i="8"/>
  <c r="BV134" i="8"/>
  <c r="BU134" i="8"/>
  <c r="BT134" i="8"/>
  <c r="BS134" i="8"/>
  <c r="BR134" i="8"/>
  <c r="BQ134" i="8"/>
  <c r="BP134" i="8"/>
  <c r="BO134" i="8"/>
  <c r="BN134" i="8"/>
  <c r="BM134" i="8"/>
  <c r="BL134" i="8"/>
  <c r="BK134" i="8"/>
  <c r="BJ134" i="8"/>
  <c r="BI134" i="8"/>
  <c r="BH134" i="8"/>
  <c r="BG134" i="8"/>
  <c r="BF134" i="8"/>
  <c r="BE134" i="8"/>
  <c r="BD134" i="8"/>
  <c r="BC134" i="8"/>
  <c r="BB134" i="8"/>
  <c r="BA134" i="8"/>
  <c r="AZ134" i="8"/>
  <c r="AY134" i="8"/>
  <c r="AX134" i="8"/>
  <c r="AW134" i="8"/>
  <c r="AV134" i="8"/>
  <c r="AU134" i="8"/>
  <c r="AT134" i="8"/>
  <c r="AS134" i="8"/>
  <c r="AR134" i="8"/>
  <c r="AQ134" i="8"/>
  <c r="AP134" i="8"/>
  <c r="AO134" i="8"/>
  <c r="AN134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DA133" i="8"/>
  <c r="CZ133" i="8"/>
  <c r="CY133" i="8"/>
  <c r="CX133" i="8"/>
  <c r="CW133" i="8"/>
  <c r="CV133" i="8"/>
  <c r="CU133" i="8"/>
  <c r="CT133" i="8"/>
  <c r="CS133" i="8"/>
  <c r="CR133" i="8"/>
  <c r="CQ133" i="8"/>
  <c r="CP133" i="8"/>
  <c r="CO133" i="8"/>
  <c r="CN133" i="8"/>
  <c r="CM133" i="8"/>
  <c r="CL133" i="8"/>
  <c r="CK133" i="8"/>
  <c r="CJ133" i="8"/>
  <c r="CI133" i="8"/>
  <c r="CH133" i="8"/>
  <c r="CG133" i="8"/>
  <c r="CF133" i="8"/>
  <c r="CE133" i="8"/>
  <c r="CD133" i="8"/>
  <c r="CC133" i="8"/>
  <c r="CB133" i="8"/>
  <c r="CA133" i="8"/>
  <c r="BZ133" i="8"/>
  <c r="BY133" i="8"/>
  <c r="BX133" i="8"/>
  <c r="BW133" i="8"/>
  <c r="BV133" i="8"/>
  <c r="BU133" i="8"/>
  <c r="BT133" i="8"/>
  <c r="BS133" i="8"/>
  <c r="BR133" i="8"/>
  <c r="BQ133" i="8"/>
  <c r="BP133" i="8"/>
  <c r="BO133" i="8"/>
  <c r="BN133" i="8"/>
  <c r="BM133" i="8"/>
  <c r="BL133" i="8"/>
  <c r="BK133" i="8"/>
  <c r="BJ133" i="8"/>
  <c r="BI133" i="8"/>
  <c r="BH133" i="8"/>
  <c r="BG133" i="8"/>
  <c r="BF133" i="8"/>
  <c r="BE133" i="8"/>
  <c r="BD133" i="8"/>
  <c r="BC133" i="8"/>
  <c r="BB133" i="8"/>
  <c r="BA133" i="8"/>
  <c r="AZ133" i="8"/>
  <c r="AY133" i="8"/>
  <c r="AX133" i="8"/>
  <c r="AW133" i="8"/>
  <c r="AV133" i="8"/>
  <c r="AU133" i="8"/>
  <c r="AT133" i="8"/>
  <c r="AS133" i="8"/>
  <c r="AR133" i="8"/>
  <c r="AQ133" i="8"/>
  <c r="AP133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DA132" i="8"/>
  <c r="CZ132" i="8"/>
  <c r="CY132" i="8"/>
  <c r="CX132" i="8"/>
  <c r="CW132" i="8"/>
  <c r="CV132" i="8"/>
  <c r="CU132" i="8"/>
  <c r="CT132" i="8"/>
  <c r="CS132" i="8"/>
  <c r="CR132" i="8"/>
  <c r="CQ132" i="8"/>
  <c r="CP132" i="8"/>
  <c r="CO132" i="8"/>
  <c r="CN132" i="8"/>
  <c r="CM132" i="8"/>
  <c r="CL132" i="8"/>
  <c r="CK132" i="8"/>
  <c r="CJ132" i="8"/>
  <c r="CI132" i="8"/>
  <c r="CH132" i="8"/>
  <c r="CG132" i="8"/>
  <c r="CF132" i="8"/>
  <c r="CE132" i="8"/>
  <c r="CD132" i="8"/>
  <c r="CC132" i="8"/>
  <c r="CB132" i="8"/>
  <c r="CA132" i="8"/>
  <c r="BZ132" i="8"/>
  <c r="BY132" i="8"/>
  <c r="BX132" i="8"/>
  <c r="BW132" i="8"/>
  <c r="BV132" i="8"/>
  <c r="BU132" i="8"/>
  <c r="BT132" i="8"/>
  <c r="BS132" i="8"/>
  <c r="BR132" i="8"/>
  <c r="BQ132" i="8"/>
  <c r="BP132" i="8"/>
  <c r="BO132" i="8"/>
  <c r="BN132" i="8"/>
  <c r="BM132" i="8"/>
  <c r="BL132" i="8"/>
  <c r="BK132" i="8"/>
  <c r="BJ132" i="8"/>
  <c r="BI132" i="8"/>
  <c r="BH132" i="8"/>
  <c r="BG132" i="8"/>
  <c r="BF132" i="8"/>
  <c r="BE132" i="8"/>
  <c r="BD132" i="8"/>
  <c r="BC132" i="8"/>
  <c r="BB132" i="8"/>
  <c r="BA132" i="8"/>
  <c r="AZ132" i="8"/>
  <c r="AY132" i="8"/>
  <c r="AX132" i="8"/>
  <c r="AW132" i="8"/>
  <c r="AV132" i="8"/>
  <c r="AU132" i="8"/>
  <c r="AT132" i="8"/>
  <c r="AS132" i="8"/>
  <c r="AR132" i="8"/>
  <c r="AQ132" i="8"/>
  <c r="AP132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DA131" i="8"/>
  <c r="CZ131" i="8"/>
  <c r="CY131" i="8"/>
  <c r="CX131" i="8"/>
  <c r="CW131" i="8"/>
  <c r="CV131" i="8"/>
  <c r="CU131" i="8"/>
  <c r="CT131" i="8"/>
  <c r="CS131" i="8"/>
  <c r="CR131" i="8"/>
  <c r="CQ131" i="8"/>
  <c r="CP131" i="8"/>
  <c r="CO131" i="8"/>
  <c r="CN131" i="8"/>
  <c r="CM131" i="8"/>
  <c r="CL131" i="8"/>
  <c r="CK131" i="8"/>
  <c r="CJ131" i="8"/>
  <c r="CI131" i="8"/>
  <c r="CH131" i="8"/>
  <c r="CG131" i="8"/>
  <c r="CF131" i="8"/>
  <c r="CE131" i="8"/>
  <c r="CD131" i="8"/>
  <c r="CC131" i="8"/>
  <c r="CB131" i="8"/>
  <c r="CA131" i="8"/>
  <c r="BZ131" i="8"/>
  <c r="BY131" i="8"/>
  <c r="BX131" i="8"/>
  <c r="BW131" i="8"/>
  <c r="BV131" i="8"/>
  <c r="BU131" i="8"/>
  <c r="BT131" i="8"/>
  <c r="BS131" i="8"/>
  <c r="BR131" i="8"/>
  <c r="BQ131" i="8"/>
  <c r="BP131" i="8"/>
  <c r="BO131" i="8"/>
  <c r="BN131" i="8"/>
  <c r="BM131" i="8"/>
  <c r="BL131" i="8"/>
  <c r="BK131" i="8"/>
  <c r="BJ131" i="8"/>
  <c r="BI131" i="8"/>
  <c r="BH131" i="8"/>
  <c r="BG131" i="8"/>
  <c r="BF131" i="8"/>
  <c r="BE131" i="8"/>
  <c r="BD131" i="8"/>
  <c r="BC131" i="8"/>
  <c r="BB131" i="8"/>
  <c r="BA131" i="8"/>
  <c r="AZ131" i="8"/>
  <c r="AY131" i="8"/>
  <c r="AX131" i="8"/>
  <c r="AW131" i="8"/>
  <c r="AV131" i="8"/>
  <c r="AU131" i="8"/>
  <c r="AT131" i="8"/>
  <c r="AS131" i="8"/>
  <c r="AR131" i="8"/>
  <c r="AQ131" i="8"/>
  <c r="AP131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DA130" i="8"/>
  <c r="CZ130" i="8"/>
  <c r="CY130" i="8"/>
  <c r="CX130" i="8"/>
  <c r="CW130" i="8"/>
  <c r="CV130" i="8"/>
  <c r="CU130" i="8"/>
  <c r="CT130" i="8"/>
  <c r="CS130" i="8"/>
  <c r="CR130" i="8"/>
  <c r="CQ130" i="8"/>
  <c r="CP130" i="8"/>
  <c r="CO130" i="8"/>
  <c r="CN130" i="8"/>
  <c r="CM130" i="8"/>
  <c r="CL130" i="8"/>
  <c r="CK130" i="8"/>
  <c r="CJ130" i="8"/>
  <c r="CI130" i="8"/>
  <c r="CH130" i="8"/>
  <c r="CG130" i="8"/>
  <c r="CF130" i="8"/>
  <c r="CE130" i="8"/>
  <c r="CD130" i="8"/>
  <c r="CC130" i="8"/>
  <c r="CB130" i="8"/>
  <c r="CA130" i="8"/>
  <c r="BZ130" i="8"/>
  <c r="BY130" i="8"/>
  <c r="BX130" i="8"/>
  <c r="BW130" i="8"/>
  <c r="BV130" i="8"/>
  <c r="BU130" i="8"/>
  <c r="BT130" i="8"/>
  <c r="BS130" i="8"/>
  <c r="BR130" i="8"/>
  <c r="BQ130" i="8"/>
  <c r="BP130" i="8"/>
  <c r="BO130" i="8"/>
  <c r="BN130" i="8"/>
  <c r="BM130" i="8"/>
  <c r="BL130" i="8"/>
  <c r="BK130" i="8"/>
  <c r="BJ130" i="8"/>
  <c r="BI130" i="8"/>
  <c r="BH130" i="8"/>
  <c r="BG130" i="8"/>
  <c r="BF130" i="8"/>
  <c r="BE130" i="8"/>
  <c r="BD130" i="8"/>
  <c r="BC130" i="8"/>
  <c r="BB130" i="8"/>
  <c r="BA130" i="8"/>
  <c r="AZ130" i="8"/>
  <c r="AY130" i="8"/>
  <c r="AX130" i="8"/>
  <c r="AW130" i="8"/>
  <c r="AV130" i="8"/>
  <c r="AU130" i="8"/>
  <c r="AT130" i="8"/>
  <c r="AS130" i="8"/>
  <c r="AR130" i="8"/>
  <c r="AQ130" i="8"/>
  <c r="AP130" i="8"/>
  <c r="AO130" i="8"/>
  <c r="AN130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DA129" i="8"/>
  <c r="CZ129" i="8"/>
  <c r="CY129" i="8"/>
  <c r="CX129" i="8"/>
  <c r="CW129" i="8"/>
  <c r="CV129" i="8"/>
  <c r="CU129" i="8"/>
  <c r="CT129" i="8"/>
  <c r="CS129" i="8"/>
  <c r="CR129" i="8"/>
  <c r="CQ129" i="8"/>
  <c r="CP129" i="8"/>
  <c r="CO129" i="8"/>
  <c r="CN129" i="8"/>
  <c r="CM129" i="8"/>
  <c r="CL129" i="8"/>
  <c r="CK129" i="8"/>
  <c r="CJ129" i="8"/>
  <c r="CI129" i="8"/>
  <c r="CH129" i="8"/>
  <c r="CG129" i="8"/>
  <c r="CF129" i="8"/>
  <c r="CE129" i="8"/>
  <c r="CD129" i="8"/>
  <c r="CC129" i="8"/>
  <c r="CB129" i="8"/>
  <c r="CA129" i="8"/>
  <c r="BZ129" i="8"/>
  <c r="BY129" i="8"/>
  <c r="BX129" i="8"/>
  <c r="BW129" i="8"/>
  <c r="BV129" i="8"/>
  <c r="BU129" i="8"/>
  <c r="BT129" i="8"/>
  <c r="BS129" i="8"/>
  <c r="BR129" i="8"/>
  <c r="BQ129" i="8"/>
  <c r="BP129" i="8"/>
  <c r="BO129" i="8"/>
  <c r="BN129" i="8"/>
  <c r="BM129" i="8"/>
  <c r="BL129" i="8"/>
  <c r="BK129" i="8"/>
  <c r="BJ129" i="8"/>
  <c r="BI129" i="8"/>
  <c r="BH129" i="8"/>
  <c r="BG129" i="8"/>
  <c r="BF129" i="8"/>
  <c r="BE129" i="8"/>
  <c r="BD129" i="8"/>
  <c r="BC129" i="8"/>
  <c r="BB129" i="8"/>
  <c r="BA129" i="8"/>
  <c r="AZ129" i="8"/>
  <c r="AY129" i="8"/>
  <c r="AX129" i="8"/>
  <c r="AW129" i="8"/>
  <c r="AV129" i="8"/>
  <c r="AU129" i="8"/>
  <c r="AT129" i="8"/>
  <c r="AS129" i="8"/>
  <c r="AR129" i="8"/>
  <c r="AQ129" i="8"/>
  <c r="AP129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DA128" i="8"/>
  <c r="CZ128" i="8"/>
  <c r="CY128" i="8"/>
  <c r="CX128" i="8"/>
  <c r="CW128" i="8"/>
  <c r="CV128" i="8"/>
  <c r="CU128" i="8"/>
  <c r="CT128" i="8"/>
  <c r="CS128" i="8"/>
  <c r="CR128" i="8"/>
  <c r="CQ128" i="8"/>
  <c r="CP128" i="8"/>
  <c r="CO128" i="8"/>
  <c r="CN128" i="8"/>
  <c r="CM128" i="8"/>
  <c r="CL128" i="8"/>
  <c r="CK128" i="8"/>
  <c r="CJ128" i="8"/>
  <c r="CI128" i="8"/>
  <c r="CH128" i="8"/>
  <c r="CG128" i="8"/>
  <c r="CF128" i="8"/>
  <c r="CE128" i="8"/>
  <c r="CD128" i="8"/>
  <c r="CC128" i="8"/>
  <c r="CB128" i="8"/>
  <c r="CA128" i="8"/>
  <c r="BZ128" i="8"/>
  <c r="BY128" i="8"/>
  <c r="BX128" i="8"/>
  <c r="BW128" i="8"/>
  <c r="BV128" i="8"/>
  <c r="BU128" i="8"/>
  <c r="BT128" i="8"/>
  <c r="BS128" i="8"/>
  <c r="BR128" i="8"/>
  <c r="BQ128" i="8"/>
  <c r="BP128" i="8"/>
  <c r="BO128" i="8"/>
  <c r="BN128" i="8"/>
  <c r="BM128" i="8"/>
  <c r="BL128" i="8"/>
  <c r="BK128" i="8"/>
  <c r="BJ128" i="8"/>
  <c r="BI128" i="8"/>
  <c r="BH128" i="8"/>
  <c r="BG128" i="8"/>
  <c r="BF128" i="8"/>
  <c r="BE128" i="8"/>
  <c r="BD128" i="8"/>
  <c r="BC128" i="8"/>
  <c r="BB128" i="8"/>
  <c r="BA128" i="8"/>
  <c r="AZ128" i="8"/>
  <c r="AY128" i="8"/>
  <c r="AX128" i="8"/>
  <c r="AW128" i="8"/>
  <c r="AV128" i="8"/>
  <c r="AU128" i="8"/>
  <c r="AT128" i="8"/>
  <c r="AS128" i="8"/>
  <c r="AR128" i="8"/>
  <c r="AQ128" i="8"/>
  <c r="AP128" i="8"/>
  <c r="AO128" i="8"/>
  <c r="AN128" i="8"/>
  <c r="AM128" i="8"/>
  <c r="AL128" i="8"/>
  <c r="AK128" i="8"/>
  <c r="AJ128" i="8"/>
  <c r="AI128" i="8"/>
  <c r="AH128" i="8"/>
  <c r="AG128" i="8"/>
  <c r="AF128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DA127" i="8"/>
  <c r="CZ127" i="8"/>
  <c r="CY127" i="8"/>
  <c r="CX127" i="8"/>
  <c r="CW127" i="8"/>
  <c r="CV127" i="8"/>
  <c r="CU127" i="8"/>
  <c r="CT127" i="8"/>
  <c r="CS127" i="8"/>
  <c r="CR127" i="8"/>
  <c r="CQ127" i="8"/>
  <c r="CP127" i="8"/>
  <c r="CO127" i="8"/>
  <c r="CN127" i="8"/>
  <c r="CM127" i="8"/>
  <c r="CL127" i="8"/>
  <c r="CK127" i="8"/>
  <c r="CJ127" i="8"/>
  <c r="CI127" i="8"/>
  <c r="CH127" i="8"/>
  <c r="CG127" i="8"/>
  <c r="CF127" i="8"/>
  <c r="CE127" i="8"/>
  <c r="CD127" i="8"/>
  <c r="CC127" i="8"/>
  <c r="CB127" i="8"/>
  <c r="CA127" i="8"/>
  <c r="BZ127" i="8"/>
  <c r="BY127" i="8"/>
  <c r="BX127" i="8"/>
  <c r="BW127" i="8"/>
  <c r="BV127" i="8"/>
  <c r="BU127" i="8"/>
  <c r="BT127" i="8"/>
  <c r="BS127" i="8"/>
  <c r="BR127" i="8"/>
  <c r="BQ127" i="8"/>
  <c r="BP127" i="8"/>
  <c r="BO127" i="8"/>
  <c r="BN127" i="8"/>
  <c r="BM127" i="8"/>
  <c r="BL127" i="8"/>
  <c r="BK127" i="8"/>
  <c r="BJ127" i="8"/>
  <c r="BI127" i="8"/>
  <c r="BH127" i="8"/>
  <c r="BG127" i="8"/>
  <c r="BF127" i="8"/>
  <c r="BE127" i="8"/>
  <c r="BD127" i="8"/>
  <c r="BC127" i="8"/>
  <c r="BB127" i="8"/>
  <c r="BA127" i="8"/>
  <c r="AZ127" i="8"/>
  <c r="AY127" i="8"/>
  <c r="AX127" i="8"/>
  <c r="AW127" i="8"/>
  <c r="AV127" i="8"/>
  <c r="AU127" i="8"/>
  <c r="AT127" i="8"/>
  <c r="AS127" i="8"/>
  <c r="AR127" i="8"/>
  <c r="AQ127" i="8"/>
  <c r="AP127" i="8"/>
  <c r="AO127" i="8"/>
  <c r="AN127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DA126" i="8"/>
  <c r="CZ126" i="8"/>
  <c r="CY126" i="8"/>
  <c r="CX126" i="8"/>
  <c r="CW126" i="8"/>
  <c r="CV126" i="8"/>
  <c r="CU126" i="8"/>
  <c r="CT126" i="8"/>
  <c r="CS126" i="8"/>
  <c r="CR126" i="8"/>
  <c r="CQ126" i="8"/>
  <c r="CP126" i="8"/>
  <c r="CO126" i="8"/>
  <c r="CN126" i="8"/>
  <c r="CM126" i="8"/>
  <c r="CL126" i="8"/>
  <c r="CK126" i="8"/>
  <c r="CJ126" i="8"/>
  <c r="CI126" i="8"/>
  <c r="CH126" i="8"/>
  <c r="CG126" i="8"/>
  <c r="CF126" i="8"/>
  <c r="CE126" i="8"/>
  <c r="CD126" i="8"/>
  <c r="CC126" i="8"/>
  <c r="CB126" i="8"/>
  <c r="CA126" i="8"/>
  <c r="BZ126" i="8"/>
  <c r="BY126" i="8"/>
  <c r="BX126" i="8"/>
  <c r="BW126" i="8"/>
  <c r="BV126" i="8"/>
  <c r="BU126" i="8"/>
  <c r="BT126" i="8"/>
  <c r="BS126" i="8"/>
  <c r="BR126" i="8"/>
  <c r="BQ126" i="8"/>
  <c r="BP126" i="8"/>
  <c r="BO126" i="8"/>
  <c r="BN126" i="8"/>
  <c r="BM126" i="8"/>
  <c r="BL126" i="8"/>
  <c r="BK126" i="8"/>
  <c r="BJ126" i="8"/>
  <c r="BI126" i="8"/>
  <c r="BH126" i="8"/>
  <c r="BG126" i="8"/>
  <c r="BF126" i="8"/>
  <c r="BE126" i="8"/>
  <c r="BD126" i="8"/>
  <c r="BC126" i="8"/>
  <c r="BB126" i="8"/>
  <c r="BA126" i="8"/>
  <c r="AZ126" i="8"/>
  <c r="AY126" i="8"/>
  <c r="AX126" i="8"/>
  <c r="AW126" i="8"/>
  <c r="AV126" i="8"/>
  <c r="AU126" i="8"/>
  <c r="AT126" i="8"/>
  <c r="AS126" i="8"/>
  <c r="AR126" i="8"/>
  <c r="AQ126" i="8"/>
  <c r="AP126" i="8"/>
  <c r="AO126" i="8"/>
  <c r="AN126" i="8"/>
  <c r="AM126" i="8"/>
  <c r="AL126" i="8"/>
  <c r="AK126" i="8"/>
  <c r="AJ126" i="8"/>
  <c r="AI126" i="8"/>
  <c r="AH126" i="8"/>
  <c r="AG126" i="8"/>
  <c r="AF126" i="8"/>
  <c r="AE126" i="8"/>
  <c r="AD126" i="8"/>
  <c r="AC126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DA125" i="8"/>
  <c r="CZ125" i="8"/>
  <c r="CY125" i="8"/>
  <c r="CX125" i="8"/>
  <c r="CW125" i="8"/>
  <c r="CV125" i="8"/>
  <c r="CU125" i="8"/>
  <c r="CT125" i="8"/>
  <c r="CS125" i="8"/>
  <c r="CR125" i="8"/>
  <c r="CQ125" i="8"/>
  <c r="CP125" i="8"/>
  <c r="CO125" i="8"/>
  <c r="CN125" i="8"/>
  <c r="CM125" i="8"/>
  <c r="CL125" i="8"/>
  <c r="CK125" i="8"/>
  <c r="CJ125" i="8"/>
  <c r="CI125" i="8"/>
  <c r="CH125" i="8"/>
  <c r="CG125" i="8"/>
  <c r="CF125" i="8"/>
  <c r="CE125" i="8"/>
  <c r="CD125" i="8"/>
  <c r="CC125" i="8"/>
  <c r="CB125" i="8"/>
  <c r="CA125" i="8"/>
  <c r="BZ125" i="8"/>
  <c r="BY125" i="8"/>
  <c r="BX125" i="8"/>
  <c r="BW125" i="8"/>
  <c r="BV125" i="8"/>
  <c r="BU125" i="8"/>
  <c r="BT125" i="8"/>
  <c r="BS125" i="8"/>
  <c r="BR125" i="8"/>
  <c r="BQ125" i="8"/>
  <c r="BP125" i="8"/>
  <c r="BO125" i="8"/>
  <c r="BN125" i="8"/>
  <c r="BM125" i="8"/>
  <c r="BL125" i="8"/>
  <c r="BK125" i="8"/>
  <c r="BJ125" i="8"/>
  <c r="BI125" i="8"/>
  <c r="BH125" i="8"/>
  <c r="BG125" i="8"/>
  <c r="BF125" i="8"/>
  <c r="BE125" i="8"/>
  <c r="BD125" i="8"/>
  <c r="BC125" i="8"/>
  <c r="BB125" i="8"/>
  <c r="BA125" i="8"/>
  <c r="AZ125" i="8"/>
  <c r="AY125" i="8"/>
  <c r="AX125" i="8"/>
  <c r="AW125" i="8"/>
  <c r="AV125" i="8"/>
  <c r="AU125" i="8"/>
  <c r="AT125" i="8"/>
  <c r="AS125" i="8"/>
  <c r="AR125" i="8"/>
  <c r="AQ125" i="8"/>
  <c r="AP125" i="8"/>
  <c r="AO125" i="8"/>
  <c r="AN125" i="8"/>
  <c r="AM125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DA124" i="8"/>
  <c r="CZ124" i="8"/>
  <c r="CY124" i="8"/>
  <c r="CX124" i="8"/>
  <c r="CW124" i="8"/>
  <c r="CV124" i="8"/>
  <c r="CU124" i="8"/>
  <c r="CT124" i="8"/>
  <c r="CS124" i="8"/>
  <c r="CR124" i="8"/>
  <c r="CQ124" i="8"/>
  <c r="CP124" i="8"/>
  <c r="CO124" i="8"/>
  <c r="CN124" i="8"/>
  <c r="CM124" i="8"/>
  <c r="CL124" i="8"/>
  <c r="CK124" i="8"/>
  <c r="CJ124" i="8"/>
  <c r="CI124" i="8"/>
  <c r="CH124" i="8"/>
  <c r="CG124" i="8"/>
  <c r="CF124" i="8"/>
  <c r="CE124" i="8"/>
  <c r="CD124" i="8"/>
  <c r="CC124" i="8"/>
  <c r="CB124" i="8"/>
  <c r="CA124" i="8"/>
  <c r="BZ124" i="8"/>
  <c r="BY124" i="8"/>
  <c r="BX124" i="8"/>
  <c r="BW124" i="8"/>
  <c r="BV124" i="8"/>
  <c r="BU124" i="8"/>
  <c r="BT124" i="8"/>
  <c r="BS124" i="8"/>
  <c r="BR124" i="8"/>
  <c r="BQ124" i="8"/>
  <c r="BP124" i="8"/>
  <c r="BO124" i="8"/>
  <c r="BN124" i="8"/>
  <c r="BM124" i="8"/>
  <c r="BL124" i="8"/>
  <c r="BK124" i="8"/>
  <c r="BJ124" i="8"/>
  <c r="BI124" i="8"/>
  <c r="BH124" i="8"/>
  <c r="BG124" i="8"/>
  <c r="BF124" i="8"/>
  <c r="BE124" i="8"/>
  <c r="BD124" i="8"/>
  <c r="BC124" i="8"/>
  <c r="BB124" i="8"/>
  <c r="BA124" i="8"/>
  <c r="AZ124" i="8"/>
  <c r="AY124" i="8"/>
  <c r="AX124" i="8"/>
  <c r="AW124" i="8"/>
  <c r="AV124" i="8"/>
  <c r="AU124" i="8"/>
  <c r="AT124" i="8"/>
  <c r="AS124" i="8"/>
  <c r="AR124" i="8"/>
  <c r="AQ124" i="8"/>
  <c r="AP124" i="8"/>
  <c r="AO124" i="8"/>
  <c r="AN124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DA123" i="8"/>
  <c r="CZ123" i="8"/>
  <c r="CY123" i="8"/>
  <c r="CX123" i="8"/>
  <c r="CW123" i="8"/>
  <c r="CV123" i="8"/>
  <c r="CU123" i="8"/>
  <c r="CT123" i="8"/>
  <c r="CS123" i="8"/>
  <c r="CR123" i="8"/>
  <c r="CQ123" i="8"/>
  <c r="CP123" i="8"/>
  <c r="CO123" i="8"/>
  <c r="CN123" i="8"/>
  <c r="CM123" i="8"/>
  <c r="CL123" i="8"/>
  <c r="CK123" i="8"/>
  <c r="CJ123" i="8"/>
  <c r="CI123" i="8"/>
  <c r="CH123" i="8"/>
  <c r="CG123" i="8"/>
  <c r="CF123" i="8"/>
  <c r="CE123" i="8"/>
  <c r="CD123" i="8"/>
  <c r="CC123" i="8"/>
  <c r="CB123" i="8"/>
  <c r="CA123" i="8"/>
  <c r="BZ123" i="8"/>
  <c r="BY123" i="8"/>
  <c r="BX123" i="8"/>
  <c r="BW123" i="8"/>
  <c r="BV123" i="8"/>
  <c r="BU123" i="8"/>
  <c r="BT123" i="8"/>
  <c r="BS123" i="8"/>
  <c r="BR123" i="8"/>
  <c r="BQ123" i="8"/>
  <c r="BP123" i="8"/>
  <c r="BO123" i="8"/>
  <c r="BN123" i="8"/>
  <c r="BM123" i="8"/>
  <c r="BL123" i="8"/>
  <c r="BK123" i="8"/>
  <c r="BJ123" i="8"/>
  <c r="BI123" i="8"/>
  <c r="BH123" i="8"/>
  <c r="BG123" i="8"/>
  <c r="BF123" i="8"/>
  <c r="BE123" i="8"/>
  <c r="BD123" i="8"/>
  <c r="BC123" i="8"/>
  <c r="BB123" i="8"/>
  <c r="BA123" i="8"/>
  <c r="AZ123" i="8"/>
  <c r="AY123" i="8"/>
  <c r="AX123" i="8"/>
  <c r="AW123" i="8"/>
  <c r="AV123" i="8"/>
  <c r="AU123" i="8"/>
  <c r="AT123" i="8"/>
  <c r="AS123" i="8"/>
  <c r="AR123" i="8"/>
  <c r="AQ123" i="8"/>
  <c r="AP123" i="8"/>
  <c r="AO123" i="8"/>
  <c r="AN123" i="8"/>
  <c r="AM123" i="8"/>
  <c r="AL123" i="8"/>
  <c r="AK123" i="8"/>
  <c r="AJ123" i="8"/>
  <c r="AI123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DA122" i="8"/>
  <c r="CZ122" i="8"/>
  <c r="CY122" i="8"/>
  <c r="CX122" i="8"/>
  <c r="CW122" i="8"/>
  <c r="CV122" i="8"/>
  <c r="CU122" i="8"/>
  <c r="CT122" i="8"/>
  <c r="CS122" i="8"/>
  <c r="CR122" i="8"/>
  <c r="CQ122" i="8"/>
  <c r="CP122" i="8"/>
  <c r="CO122" i="8"/>
  <c r="CN122" i="8"/>
  <c r="CM122" i="8"/>
  <c r="CL122" i="8"/>
  <c r="CK122" i="8"/>
  <c r="CJ122" i="8"/>
  <c r="CI122" i="8"/>
  <c r="CH122" i="8"/>
  <c r="CG122" i="8"/>
  <c r="CF122" i="8"/>
  <c r="CE122" i="8"/>
  <c r="CD122" i="8"/>
  <c r="CC122" i="8"/>
  <c r="CB122" i="8"/>
  <c r="CA122" i="8"/>
  <c r="BZ122" i="8"/>
  <c r="BY122" i="8"/>
  <c r="BX122" i="8"/>
  <c r="BW122" i="8"/>
  <c r="BV122" i="8"/>
  <c r="BU122" i="8"/>
  <c r="BT122" i="8"/>
  <c r="BS122" i="8"/>
  <c r="BR122" i="8"/>
  <c r="BQ122" i="8"/>
  <c r="BP122" i="8"/>
  <c r="BO122" i="8"/>
  <c r="BN122" i="8"/>
  <c r="BM122" i="8"/>
  <c r="BL122" i="8"/>
  <c r="BK122" i="8"/>
  <c r="BJ122" i="8"/>
  <c r="BI122" i="8"/>
  <c r="BH122" i="8"/>
  <c r="BG122" i="8"/>
  <c r="BF122" i="8"/>
  <c r="BE122" i="8"/>
  <c r="BD122" i="8"/>
  <c r="BC122" i="8"/>
  <c r="BB122" i="8"/>
  <c r="BA122" i="8"/>
  <c r="AZ122" i="8"/>
  <c r="AY122" i="8"/>
  <c r="AX122" i="8"/>
  <c r="AW122" i="8"/>
  <c r="AV122" i="8"/>
  <c r="AU122" i="8"/>
  <c r="AT122" i="8"/>
  <c r="AS122" i="8"/>
  <c r="AR122" i="8"/>
  <c r="AQ122" i="8"/>
  <c r="AP122" i="8"/>
  <c r="AO122" i="8"/>
  <c r="AN122" i="8"/>
  <c r="AM122" i="8"/>
  <c r="AL122" i="8"/>
  <c r="AK122" i="8"/>
  <c r="AJ122" i="8"/>
  <c r="AI122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DA121" i="8"/>
  <c r="CZ121" i="8"/>
  <c r="CY121" i="8"/>
  <c r="CX121" i="8"/>
  <c r="CW121" i="8"/>
  <c r="CV121" i="8"/>
  <c r="CU121" i="8"/>
  <c r="CT121" i="8"/>
  <c r="CS121" i="8"/>
  <c r="CR121" i="8"/>
  <c r="CQ121" i="8"/>
  <c r="CP121" i="8"/>
  <c r="CO121" i="8"/>
  <c r="CN121" i="8"/>
  <c r="CM121" i="8"/>
  <c r="CL121" i="8"/>
  <c r="CK121" i="8"/>
  <c r="CJ121" i="8"/>
  <c r="CI121" i="8"/>
  <c r="CH121" i="8"/>
  <c r="CG121" i="8"/>
  <c r="CF121" i="8"/>
  <c r="CE121" i="8"/>
  <c r="CD121" i="8"/>
  <c r="CC121" i="8"/>
  <c r="CB121" i="8"/>
  <c r="CA121" i="8"/>
  <c r="BZ121" i="8"/>
  <c r="BY121" i="8"/>
  <c r="BX121" i="8"/>
  <c r="BW121" i="8"/>
  <c r="BV121" i="8"/>
  <c r="BU121" i="8"/>
  <c r="BT121" i="8"/>
  <c r="BS121" i="8"/>
  <c r="BR121" i="8"/>
  <c r="BQ121" i="8"/>
  <c r="BP121" i="8"/>
  <c r="BO121" i="8"/>
  <c r="BN121" i="8"/>
  <c r="BM121" i="8"/>
  <c r="BL121" i="8"/>
  <c r="BK121" i="8"/>
  <c r="BJ121" i="8"/>
  <c r="BI121" i="8"/>
  <c r="BH121" i="8"/>
  <c r="BG121" i="8"/>
  <c r="BF121" i="8"/>
  <c r="BE121" i="8"/>
  <c r="BD121" i="8"/>
  <c r="BC121" i="8"/>
  <c r="BB121" i="8"/>
  <c r="BA121" i="8"/>
  <c r="AZ121" i="8"/>
  <c r="AY121" i="8"/>
  <c r="AX121" i="8"/>
  <c r="AW121" i="8"/>
  <c r="AV121" i="8"/>
  <c r="AU121" i="8"/>
  <c r="AT121" i="8"/>
  <c r="AS121" i="8"/>
  <c r="AR121" i="8"/>
  <c r="AQ121" i="8"/>
  <c r="AP121" i="8"/>
  <c r="AO121" i="8"/>
  <c r="AN121" i="8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DA120" i="8"/>
  <c r="CZ120" i="8"/>
  <c r="CY120" i="8"/>
  <c r="CX120" i="8"/>
  <c r="CW120" i="8"/>
  <c r="CV120" i="8"/>
  <c r="CU120" i="8"/>
  <c r="CT120" i="8"/>
  <c r="CS120" i="8"/>
  <c r="CR120" i="8"/>
  <c r="CQ120" i="8"/>
  <c r="CP120" i="8"/>
  <c r="CO120" i="8"/>
  <c r="CN120" i="8"/>
  <c r="CM120" i="8"/>
  <c r="CL120" i="8"/>
  <c r="CK120" i="8"/>
  <c r="CJ120" i="8"/>
  <c r="CI120" i="8"/>
  <c r="CH120" i="8"/>
  <c r="CG120" i="8"/>
  <c r="CF120" i="8"/>
  <c r="CE120" i="8"/>
  <c r="CD120" i="8"/>
  <c r="CC120" i="8"/>
  <c r="CB120" i="8"/>
  <c r="CA120" i="8"/>
  <c r="BZ120" i="8"/>
  <c r="BY120" i="8"/>
  <c r="BX120" i="8"/>
  <c r="BW120" i="8"/>
  <c r="BV120" i="8"/>
  <c r="BU120" i="8"/>
  <c r="BT120" i="8"/>
  <c r="BS120" i="8"/>
  <c r="BR120" i="8"/>
  <c r="BQ120" i="8"/>
  <c r="BP120" i="8"/>
  <c r="BO120" i="8"/>
  <c r="BN120" i="8"/>
  <c r="BM120" i="8"/>
  <c r="BL120" i="8"/>
  <c r="BK120" i="8"/>
  <c r="BJ120" i="8"/>
  <c r="BI120" i="8"/>
  <c r="BH120" i="8"/>
  <c r="BG120" i="8"/>
  <c r="BF120" i="8"/>
  <c r="BE120" i="8"/>
  <c r="BD120" i="8"/>
  <c r="BC120" i="8"/>
  <c r="BB120" i="8"/>
  <c r="BA120" i="8"/>
  <c r="AZ120" i="8"/>
  <c r="AY120" i="8"/>
  <c r="AX120" i="8"/>
  <c r="AW120" i="8"/>
  <c r="AV120" i="8"/>
  <c r="AU120" i="8"/>
  <c r="AT120" i="8"/>
  <c r="AS120" i="8"/>
  <c r="AR120" i="8"/>
  <c r="AQ120" i="8"/>
  <c r="AP120" i="8"/>
  <c r="AO120" i="8"/>
  <c r="AN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DA119" i="8"/>
  <c r="CZ119" i="8"/>
  <c r="CY119" i="8"/>
  <c r="CX119" i="8"/>
  <c r="CW119" i="8"/>
  <c r="CV119" i="8"/>
  <c r="CU119" i="8"/>
  <c r="CT119" i="8"/>
  <c r="CS119" i="8"/>
  <c r="CR119" i="8"/>
  <c r="CQ119" i="8"/>
  <c r="CP119" i="8"/>
  <c r="CO119" i="8"/>
  <c r="CN119" i="8"/>
  <c r="CM119" i="8"/>
  <c r="CL119" i="8"/>
  <c r="CK119" i="8"/>
  <c r="CJ119" i="8"/>
  <c r="CI119" i="8"/>
  <c r="CH119" i="8"/>
  <c r="CG119" i="8"/>
  <c r="CF119" i="8"/>
  <c r="CE119" i="8"/>
  <c r="CD119" i="8"/>
  <c r="CC119" i="8"/>
  <c r="CB119" i="8"/>
  <c r="CA119" i="8"/>
  <c r="BZ119" i="8"/>
  <c r="BY119" i="8"/>
  <c r="BX119" i="8"/>
  <c r="BW119" i="8"/>
  <c r="BV119" i="8"/>
  <c r="BU119" i="8"/>
  <c r="BT119" i="8"/>
  <c r="BS119" i="8"/>
  <c r="BR119" i="8"/>
  <c r="BQ119" i="8"/>
  <c r="BP119" i="8"/>
  <c r="BO119" i="8"/>
  <c r="BN119" i="8"/>
  <c r="BM119" i="8"/>
  <c r="BL119" i="8"/>
  <c r="BK119" i="8"/>
  <c r="BJ119" i="8"/>
  <c r="BI119" i="8"/>
  <c r="BH119" i="8"/>
  <c r="BG119" i="8"/>
  <c r="BF119" i="8"/>
  <c r="BE119" i="8"/>
  <c r="BD119" i="8"/>
  <c r="BC119" i="8"/>
  <c r="BB119" i="8"/>
  <c r="BA119" i="8"/>
  <c r="AZ119" i="8"/>
  <c r="AY119" i="8"/>
  <c r="AX119" i="8"/>
  <c r="AW119" i="8"/>
  <c r="AV119" i="8"/>
  <c r="AU119" i="8"/>
  <c r="AT119" i="8"/>
  <c r="AS119" i="8"/>
  <c r="AR119" i="8"/>
  <c r="AQ119" i="8"/>
  <c r="AP119" i="8"/>
  <c r="AO119" i="8"/>
  <c r="AN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DA92" i="8"/>
  <c r="CZ92" i="8"/>
  <c r="CY92" i="8"/>
  <c r="CX92" i="8"/>
  <c r="CW92" i="8"/>
  <c r="CV92" i="8"/>
  <c r="CU92" i="8"/>
  <c r="CT92" i="8"/>
  <c r="CS92" i="8"/>
  <c r="CR92" i="8"/>
  <c r="CQ92" i="8"/>
  <c r="CP92" i="8"/>
  <c r="CO92" i="8"/>
  <c r="CN92" i="8"/>
  <c r="CM92" i="8"/>
  <c r="CL92" i="8"/>
  <c r="CK92" i="8"/>
  <c r="CJ92" i="8"/>
  <c r="CI92" i="8"/>
  <c r="CH92" i="8"/>
  <c r="CG92" i="8"/>
  <c r="CF92" i="8"/>
  <c r="CE92" i="8"/>
  <c r="CD92" i="8"/>
  <c r="CC92" i="8"/>
  <c r="CB92" i="8"/>
  <c r="CA92" i="8"/>
  <c r="BZ92" i="8"/>
  <c r="BY92" i="8"/>
  <c r="BX92" i="8"/>
  <c r="BW92" i="8"/>
  <c r="BV92" i="8"/>
  <c r="BU92" i="8"/>
  <c r="BT92" i="8"/>
  <c r="BS92" i="8"/>
  <c r="BR92" i="8"/>
  <c r="BQ92" i="8"/>
  <c r="BP92" i="8"/>
  <c r="BO92" i="8"/>
  <c r="BN92" i="8"/>
  <c r="BM92" i="8"/>
  <c r="BL92" i="8"/>
  <c r="BK92" i="8"/>
  <c r="BJ92" i="8"/>
  <c r="BI92" i="8"/>
  <c r="BH92" i="8"/>
  <c r="BG92" i="8"/>
  <c r="BF92" i="8"/>
  <c r="BE92" i="8"/>
  <c r="BD92" i="8"/>
  <c r="BC92" i="8"/>
  <c r="BB92" i="8"/>
  <c r="BA92" i="8"/>
  <c r="AZ92" i="8"/>
  <c r="AY92" i="8"/>
  <c r="AX92" i="8"/>
  <c r="AW92" i="8"/>
  <c r="AV92" i="8"/>
  <c r="AU92" i="8"/>
  <c r="AT92" i="8"/>
  <c r="AS92" i="8"/>
  <c r="AR92" i="8"/>
  <c r="AQ92" i="8"/>
  <c r="AP92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DA91" i="8"/>
  <c r="CZ91" i="8"/>
  <c r="CY91" i="8"/>
  <c r="CX91" i="8"/>
  <c r="CW91" i="8"/>
  <c r="CV91" i="8"/>
  <c r="CU91" i="8"/>
  <c r="CT91" i="8"/>
  <c r="CS91" i="8"/>
  <c r="CR91" i="8"/>
  <c r="CQ91" i="8"/>
  <c r="CP91" i="8"/>
  <c r="CO91" i="8"/>
  <c r="CN91" i="8"/>
  <c r="CM91" i="8"/>
  <c r="CL91" i="8"/>
  <c r="CK91" i="8"/>
  <c r="CJ91" i="8"/>
  <c r="CI91" i="8"/>
  <c r="CH91" i="8"/>
  <c r="CG91" i="8"/>
  <c r="CF91" i="8"/>
  <c r="CE91" i="8"/>
  <c r="CD91" i="8"/>
  <c r="CC91" i="8"/>
  <c r="CB91" i="8"/>
  <c r="CA91" i="8"/>
  <c r="BZ91" i="8"/>
  <c r="BY91" i="8"/>
  <c r="BX91" i="8"/>
  <c r="BW91" i="8"/>
  <c r="BV91" i="8"/>
  <c r="BU91" i="8"/>
  <c r="BT91" i="8"/>
  <c r="BS91" i="8"/>
  <c r="BR91" i="8"/>
  <c r="BQ91" i="8"/>
  <c r="BP91" i="8"/>
  <c r="BO91" i="8"/>
  <c r="BN91" i="8"/>
  <c r="BM91" i="8"/>
  <c r="BL91" i="8"/>
  <c r="BK91" i="8"/>
  <c r="BJ91" i="8"/>
  <c r="BI91" i="8"/>
  <c r="BH91" i="8"/>
  <c r="BG91" i="8"/>
  <c r="BF91" i="8"/>
  <c r="BE91" i="8"/>
  <c r="BD91" i="8"/>
  <c r="BC91" i="8"/>
  <c r="BB91" i="8"/>
  <c r="BA91" i="8"/>
  <c r="AZ91" i="8"/>
  <c r="AY91" i="8"/>
  <c r="AX91" i="8"/>
  <c r="AW91" i="8"/>
  <c r="AV91" i="8"/>
  <c r="AU91" i="8"/>
  <c r="AT91" i="8"/>
  <c r="AS91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DA90" i="8"/>
  <c r="CZ90" i="8"/>
  <c r="CY90" i="8"/>
  <c r="CX90" i="8"/>
  <c r="CW90" i="8"/>
  <c r="CV90" i="8"/>
  <c r="CU90" i="8"/>
  <c r="CT90" i="8"/>
  <c r="CS90" i="8"/>
  <c r="CR90" i="8"/>
  <c r="CQ90" i="8"/>
  <c r="CP90" i="8"/>
  <c r="CO90" i="8"/>
  <c r="CN90" i="8"/>
  <c r="CM90" i="8"/>
  <c r="CL90" i="8"/>
  <c r="CK90" i="8"/>
  <c r="CJ90" i="8"/>
  <c r="CI90" i="8"/>
  <c r="CH90" i="8"/>
  <c r="CG90" i="8"/>
  <c r="CF90" i="8"/>
  <c r="CE90" i="8"/>
  <c r="CD90" i="8"/>
  <c r="CC90" i="8"/>
  <c r="CB90" i="8"/>
  <c r="CA90" i="8"/>
  <c r="BZ90" i="8"/>
  <c r="BY90" i="8"/>
  <c r="BX90" i="8"/>
  <c r="BW90" i="8"/>
  <c r="BV90" i="8"/>
  <c r="BU90" i="8"/>
  <c r="BT90" i="8"/>
  <c r="BS90" i="8"/>
  <c r="BR90" i="8"/>
  <c r="BQ90" i="8"/>
  <c r="BP90" i="8"/>
  <c r="BO90" i="8"/>
  <c r="BN90" i="8"/>
  <c r="BM90" i="8"/>
  <c r="BL90" i="8"/>
  <c r="BK90" i="8"/>
  <c r="BJ90" i="8"/>
  <c r="BI90" i="8"/>
  <c r="BH90" i="8"/>
  <c r="BG90" i="8"/>
  <c r="BF90" i="8"/>
  <c r="BE90" i="8"/>
  <c r="BD90" i="8"/>
  <c r="BC90" i="8"/>
  <c r="BB90" i="8"/>
  <c r="BA90" i="8"/>
  <c r="AZ90" i="8"/>
  <c r="AY90" i="8"/>
  <c r="AX90" i="8"/>
  <c r="AW90" i="8"/>
  <c r="AV90" i="8"/>
  <c r="AU90" i="8"/>
  <c r="AT90" i="8"/>
  <c r="AS90" i="8"/>
  <c r="AR90" i="8"/>
  <c r="AQ90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DA89" i="8"/>
  <c r="CZ89" i="8"/>
  <c r="CY89" i="8"/>
  <c r="CX89" i="8"/>
  <c r="CW89" i="8"/>
  <c r="CV89" i="8"/>
  <c r="CU89" i="8"/>
  <c r="CT89" i="8"/>
  <c r="CS89" i="8"/>
  <c r="CR89" i="8"/>
  <c r="CQ89" i="8"/>
  <c r="CP89" i="8"/>
  <c r="CO89" i="8"/>
  <c r="CN89" i="8"/>
  <c r="CM89" i="8"/>
  <c r="CL89" i="8"/>
  <c r="CK89" i="8"/>
  <c r="CJ89" i="8"/>
  <c r="CI89" i="8"/>
  <c r="CH89" i="8"/>
  <c r="CG89" i="8"/>
  <c r="CF89" i="8"/>
  <c r="CE89" i="8"/>
  <c r="CD89" i="8"/>
  <c r="CC89" i="8"/>
  <c r="CB89" i="8"/>
  <c r="CA89" i="8"/>
  <c r="BZ89" i="8"/>
  <c r="BY89" i="8"/>
  <c r="BX89" i="8"/>
  <c r="BW89" i="8"/>
  <c r="BV89" i="8"/>
  <c r="BU89" i="8"/>
  <c r="BT89" i="8"/>
  <c r="BS89" i="8"/>
  <c r="BR89" i="8"/>
  <c r="BQ89" i="8"/>
  <c r="BP89" i="8"/>
  <c r="BO89" i="8"/>
  <c r="BN89" i="8"/>
  <c r="BM89" i="8"/>
  <c r="BL89" i="8"/>
  <c r="BK89" i="8"/>
  <c r="BJ89" i="8"/>
  <c r="BI89" i="8"/>
  <c r="BH89" i="8"/>
  <c r="BG89" i="8"/>
  <c r="BF89" i="8"/>
  <c r="BE89" i="8"/>
  <c r="BD89" i="8"/>
  <c r="BC89" i="8"/>
  <c r="BB89" i="8"/>
  <c r="BA89" i="8"/>
  <c r="AZ89" i="8"/>
  <c r="AY89" i="8"/>
  <c r="AX89" i="8"/>
  <c r="AW89" i="8"/>
  <c r="AV89" i="8"/>
  <c r="AU89" i="8"/>
  <c r="AT89" i="8"/>
  <c r="AS89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DA88" i="8"/>
  <c r="CZ88" i="8"/>
  <c r="CY88" i="8"/>
  <c r="CX88" i="8"/>
  <c r="CW88" i="8"/>
  <c r="CV88" i="8"/>
  <c r="CU88" i="8"/>
  <c r="CT88" i="8"/>
  <c r="CS88" i="8"/>
  <c r="CR88" i="8"/>
  <c r="CQ88" i="8"/>
  <c r="CP88" i="8"/>
  <c r="CO88" i="8"/>
  <c r="CN88" i="8"/>
  <c r="CM88" i="8"/>
  <c r="CL88" i="8"/>
  <c r="CK88" i="8"/>
  <c r="CJ88" i="8"/>
  <c r="CI88" i="8"/>
  <c r="CH88" i="8"/>
  <c r="CG88" i="8"/>
  <c r="CF88" i="8"/>
  <c r="CE88" i="8"/>
  <c r="CD88" i="8"/>
  <c r="CC88" i="8"/>
  <c r="CB88" i="8"/>
  <c r="CA88" i="8"/>
  <c r="BZ88" i="8"/>
  <c r="BY88" i="8"/>
  <c r="BX88" i="8"/>
  <c r="BW88" i="8"/>
  <c r="BV88" i="8"/>
  <c r="BU88" i="8"/>
  <c r="BT88" i="8"/>
  <c r="BS88" i="8"/>
  <c r="BR88" i="8"/>
  <c r="BQ88" i="8"/>
  <c r="BP88" i="8"/>
  <c r="BO88" i="8"/>
  <c r="BN88" i="8"/>
  <c r="BM88" i="8"/>
  <c r="BL88" i="8"/>
  <c r="BK88" i="8"/>
  <c r="BJ88" i="8"/>
  <c r="BI88" i="8"/>
  <c r="BH88" i="8"/>
  <c r="BG88" i="8"/>
  <c r="BF88" i="8"/>
  <c r="BE88" i="8"/>
  <c r="BD88" i="8"/>
  <c r="BC88" i="8"/>
  <c r="BB88" i="8"/>
  <c r="BA88" i="8"/>
  <c r="AZ88" i="8"/>
  <c r="AY88" i="8"/>
  <c r="AX88" i="8"/>
  <c r="AW88" i="8"/>
  <c r="AV88" i="8"/>
  <c r="AU88" i="8"/>
  <c r="AT88" i="8"/>
  <c r="AS88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DA87" i="8"/>
  <c r="CZ87" i="8"/>
  <c r="CY87" i="8"/>
  <c r="CX87" i="8"/>
  <c r="CW87" i="8"/>
  <c r="CV87" i="8"/>
  <c r="CU87" i="8"/>
  <c r="CT87" i="8"/>
  <c r="CS87" i="8"/>
  <c r="CR87" i="8"/>
  <c r="CQ87" i="8"/>
  <c r="CP87" i="8"/>
  <c r="CO87" i="8"/>
  <c r="CN87" i="8"/>
  <c r="CM87" i="8"/>
  <c r="CL87" i="8"/>
  <c r="CK87" i="8"/>
  <c r="CJ87" i="8"/>
  <c r="CI87" i="8"/>
  <c r="CH87" i="8"/>
  <c r="CG87" i="8"/>
  <c r="CF87" i="8"/>
  <c r="CE87" i="8"/>
  <c r="CD87" i="8"/>
  <c r="CC87" i="8"/>
  <c r="CB87" i="8"/>
  <c r="CA87" i="8"/>
  <c r="BZ87" i="8"/>
  <c r="BY87" i="8"/>
  <c r="BX87" i="8"/>
  <c r="BW87" i="8"/>
  <c r="BV87" i="8"/>
  <c r="BU87" i="8"/>
  <c r="BT87" i="8"/>
  <c r="BS87" i="8"/>
  <c r="BR87" i="8"/>
  <c r="BQ87" i="8"/>
  <c r="BP87" i="8"/>
  <c r="BO87" i="8"/>
  <c r="BN87" i="8"/>
  <c r="BM87" i="8"/>
  <c r="BL87" i="8"/>
  <c r="BK87" i="8"/>
  <c r="BJ87" i="8"/>
  <c r="BI87" i="8"/>
  <c r="BH87" i="8"/>
  <c r="BG87" i="8"/>
  <c r="BF87" i="8"/>
  <c r="BE87" i="8"/>
  <c r="BD87" i="8"/>
  <c r="BC87" i="8"/>
  <c r="BB87" i="8"/>
  <c r="BA87" i="8"/>
  <c r="AZ87" i="8"/>
  <c r="AY87" i="8"/>
  <c r="AX87" i="8"/>
  <c r="AW87" i="8"/>
  <c r="AV87" i="8"/>
  <c r="AU87" i="8"/>
  <c r="AT87" i="8"/>
  <c r="AS87" i="8"/>
  <c r="AR87" i="8"/>
  <c r="AQ87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DA86" i="8"/>
  <c r="CZ86" i="8"/>
  <c r="CY86" i="8"/>
  <c r="CX86" i="8"/>
  <c r="CW86" i="8"/>
  <c r="CV86" i="8"/>
  <c r="CU86" i="8"/>
  <c r="CT86" i="8"/>
  <c r="CS86" i="8"/>
  <c r="CR86" i="8"/>
  <c r="CQ86" i="8"/>
  <c r="CP86" i="8"/>
  <c r="CO86" i="8"/>
  <c r="CN86" i="8"/>
  <c r="CM86" i="8"/>
  <c r="CL86" i="8"/>
  <c r="CK86" i="8"/>
  <c r="CJ86" i="8"/>
  <c r="CI86" i="8"/>
  <c r="CH86" i="8"/>
  <c r="CG86" i="8"/>
  <c r="CF86" i="8"/>
  <c r="CE86" i="8"/>
  <c r="CD86" i="8"/>
  <c r="CC86" i="8"/>
  <c r="CB86" i="8"/>
  <c r="CA86" i="8"/>
  <c r="BZ86" i="8"/>
  <c r="BY86" i="8"/>
  <c r="BX86" i="8"/>
  <c r="BW86" i="8"/>
  <c r="BV86" i="8"/>
  <c r="BU86" i="8"/>
  <c r="BT86" i="8"/>
  <c r="BS86" i="8"/>
  <c r="BR86" i="8"/>
  <c r="BQ86" i="8"/>
  <c r="BP86" i="8"/>
  <c r="BO86" i="8"/>
  <c r="BN86" i="8"/>
  <c r="BM86" i="8"/>
  <c r="BL86" i="8"/>
  <c r="BK86" i="8"/>
  <c r="BJ86" i="8"/>
  <c r="BI86" i="8"/>
  <c r="BH86" i="8"/>
  <c r="BG86" i="8"/>
  <c r="BF86" i="8"/>
  <c r="BE86" i="8"/>
  <c r="BD86" i="8"/>
  <c r="BC86" i="8"/>
  <c r="BB86" i="8"/>
  <c r="BA86" i="8"/>
  <c r="AZ86" i="8"/>
  <c r="AY86" i="8"/>
  <c r="AX86" i="8"/>
  <c r="AW86" i="8"/>
  <c r="AV86" i="8"/>
  <c r="AU86" i="8"/>
  <c r="AT86" i="8"/>
  <c r="AS86" i="8"/>
  <c r="AR86" i="8"/>
  <c r="AQ86" i="8"/>
  <c r="AP86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DA85" i="8"/>
  <c r="CZ85" i="8"/>
  <c r="CY85" i="8"/>
  <c r="CX85" i="8"/>
  <c r="CW85" i="8"/>
  <c r="CV85" i="8"/>
  <c r="CU85" i="8"/>
  <c r="CT85" i="8"/>
  <c r="CS85" i="8"/>
  <c r="CR85" i="8"/>
  <c r="CQ85" i="8"/>
  <c r="CP85" i="8"/>
  <c r="CO85" i="8"/>
  <c r="CN85" i="8"/>
  <c r="CM85" i="8"/>
  <c r="CL85" i="8"/>
  <c r="CK85" i="8"/>
  <c r="CJ85" i="8"/>
  <c r="CI85" i="8"/>
  <c r="CH85" i="8"/>
  <c r="CG85" i="8"/>
  <c r="CF85" i="8"/>
  <c r="CE85" i="8"/>
  <c r="CD85" i="8"/>
  <c r="CC85" i="8"/>
  <c r="CB85" i="8"/>
  <c r="CA85" i="8"/>
  <c r="BZ85" i="8"/>
  <c r="BY85" i="8"/>
  <c r="BX85" i="8"/>
  <c r="BW85" i="8"/>
  <c r="BV85" i="8"/>
  <c r="BU85" i="8"/>
  <c r="BT85" i="8"/>
  <c r="BS85" i="8"/>
  <c r="BR85" i="8"/>
  <c r="BQ85" i="8"/>
  <c r="BP85" i="8"/>
  <c r="BO85" i="8"/>
  <c r="BN85" i="8"/>
  <c r="BM85" i="8"/>
  <c r="BL85" i="8"/>
  <c r="BK85" i="8"/>
  <c r="BJ85" i="8"/>
  <c r="BI85" i="8"/>
  <c r="BH85" i="8"/>
  <c r="BG85" i="8"/>
  <c r="BF85" i="8"/>
  <c r="BE85" i="8"/>
  <c r="BD85" i="8"/>
  <c r="BC85" i="8"/>
  <c r="BB85" i="8"/>
  <c r="BA85" i="8"/>
  <c r="AZ85" i="8"/>
  <c r="AY85" i="8"/>
  <c r="AX85" i="8"/>
  <c r="AW85" i="8"/>
  <c r="AV85" i="8"/>
  <c r="AU85" i="8"/>
  <c r="AT85" i="8"/>
  <c r="AS85" i="8"/>
  <c r="AR85" i="8"/>
  <c r="AQ85" i="8"/>
  <c r="AP85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DA84" i="8"/>
  <c r="CZ84" i="8"/>
  <c r="CY84" i="8"/>
  <c r="CX84" i="8"/>
  <c r="CW84" i="8"/>
  <c r="CV84" i="8"/>
  <c r="CU84" i="8"/>
  <c r="CT84" i="8"/>
  <c r="CS84" i="8"/>
  <c r="CR84" i="8"/>
  <c r="CQ84" i="8"/>
  <c r="CP84" i="8"/>
  <c r="CO84" i="8"/>
  <c r="CN84" i="8"/>
  <c r="CM84" i="8"/>
  <c r="CL84" i="8"/>
  <c r="CK84" i="8"/>
  <c r="CJ84" i="8"/>
  <c r="CI84" i="8"/>
  <c r="CH84" i="8"/>
  <c r="CG84" i="8"/>
  <c r="CF84" i="8"/>
  <c r="CE84" i="8"/>
  <c r="CD84" i="8"/>
  <c r="CC84" i="8"/>
  <c r="CB84" i="8"/>
  <c r="CA84" i="8"/>
  <c r="BZ84" i="8"/>
  <c r="BY84" i="8"/>
  <c r="BX84" i="8"/>
  <c r="BW84" i="8"/>
  <c r="BV84" i="8"/>
  <c r="BU84" i="8"/>
  <c r="BT84" i="8"/>
  <c r="BS84" i="8"/>
  <c r="BR84" i="8"/>
  <c r="BQ84" i="8"/>
  <c r="BP84" i="8"/>
  <c r="BO84" i="8"/>
  <c r="BN84" i="8"/>
  <c r="BM84" i="8"/>
  <c r="BL84" i="8"/>
  <c r="BK84" i="8"/>
  <c r="BJ84" i="8"/>
  <c r="BI84" i="8"/>
  <c r="BH84" i="8"/>
  <c r="BG84" i="8"/>
  <c r="BF84" i="8"/>
  <c r="BE84" i="8"/>
  <c r="BD84" i="8"/>
  <c r="BC84" i="8"/>
  <c r="BB84" i="8"/>
  <c r="BA84" i="8"/>
  <c r="AZ84" i="8"/>
  <c r="AY84" i="8"/>
  <c r="AX84" i="8"/>
  <c r="AW84" i="8"/>
  <c r="AV84" i="8"/>
  <c r="AU84" i="8"/>
  <c r="AT84" i="8"/>
  <c r="AS84" i="8"/>
  <c r="AR84" i="8"/>
  <c r="AQ84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DA83" i="8"/>
  <c r="CZ83" i="8"/>
  <c r="CY83" i="8"/>
  <c r="CX83" i="8"/>
  <c r="CW83" i="8"/>
  <c r="CV83" i="8"/>
  <c r="CU83" i="8"/>
  <c r="CT83" i="8"/>
  <c r="CS83" i="8"/>
  <c r="CR83" i="8"/>
  <c r="CQ83" i="8"/>
  <c r="CP83" i="8"/>
  <c r="CO83" i="8"/>
  <c r="CN83" i="8"/>
  <c r="CM83" i="8"/>
  <c r="CL83" i="8"/>
  <c r="CK83" i="8"/>
  <c r="CJ83" i="8"/>
  <c r="CI83" i="8"/>
  <c r="CH83" i="8"/>
  <c r="CG83" i="8"/>
  <c r="CF83" i="8"/>
  <c r="CE83" i="8"/>
  <c r="CD83" i="8"/>
  <c r="CC83" i="8"/>
  <c r="CB83" i="8"/>
  <c r="CA83" i="8"/>
  <c r="BZ83" i="8"/>
  <c r="BY83" i="8"/>
  <c r="BX83" i="8"/>
  <c r="BW83" i="8"/>
  <c r="BV83" i="8"/>
  <c r="BU83" i="8"/>
  <c r="BT83" i="8"/>
  <c r="BS83" i="8"/>
  <c r="BR83" i="8"/>
  <c r="BQ83" i="8"/>
  <c r="BP83" i="8"/>
  <c r="BO83" i="8"/>
  <c r="BN83" i="8"/>
  <c r="BM83" i="8"/>
  <c r="BL83" i="8"/>
  <c r="BK83" i="8"/>
  <c r="BJ83" i="8"/>
  <c r="BI83" i="8"/>
  <c r="BH83" i="8"/>
  <c r="BG83" i="8"/>
  <c r="BF83" i="8"/>
  <c r="BE83" i="8"/>
  <c r="BD83" i="8"/>
  <c r="BC83" i="8"/>
  <c r="BB83" i="8"/>
  <c r="BA83" i="8"/>
  <c r="AZ83" i="8"/>
  <c r="AY83" i="8"/>
  <c r="AX83" i="8"/>
  <c r="AW83" i="8"/>
  <c r="AV83" i="8"/>
  <c r="AU83" i="8"/>
  <c r="AT83" i="8"/>
  <c r="AS83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DA82" i="8"/>
  <c r="CZ82" i="8"/>
  <c r="CY82" i="8"/>
  <c r="CX82" i="8"/>
  <c r="CW82" i="8"/>
  <c r="CV82" i="8"/>
  <c r="CU82" i="8"/>
  <c r="CT82" i="8"/>
  <c r="CS82" i="8"/>
  <c r="CR82" i="8"/>
  <c r="CQ82" i="8"/>
  <c r="CP82" i="8"/>
  <c r="CO82" i="8"/>
  <c r="CN82" i="8"/>
  <c r="CM82" i="8"/>
  <c r="CL82" i="8"/>
  <c r="CK82" i="8"/>
  <c r="CJ82" i="8"/>
  <c r="CI82" i="8"/>
  <c r="CH82" i="8"/>
  <c r="CG82" i="8"/>
  <c r="CF82" i="8"/>
  <c r="CE82" i="8"/>
  <c r="CD82" i="8"/>
  <c r="CC82" i="8"/>
  <c r="CB82" i="8"/>
  <c r="CA82" i="8"/>
  <c r="BZ82" i="8"/>
  <c r="BY82" i="8"/>
  <c r="BX82" i="8"/>
  <c r="BW82" i="8"/>
  <c r="BV82" i="8"/>
  <c r="BU82" i="8"/>
  <c r="BT82" i="8"/>
  <c r="BS82" i="8"/>
  <c r="BR82" i="8"/>
  <c r="BQ82" i="8"/>
  <c r="BP82" i="8"/>
  <c r="BO82" i="8"/>
  <c r="BN82" i="8"/>
  <c r="BM82" i="8"/>
  <c r="BL82" i="8"/>
  <c r="BK82" i="8"/>
  <c r="BJ82" i="8"/>
  <c r="BI82" i="8"/>
  <c r="BH82" i="8"/>
  <c r="BG82" i="8"/>
  <c r="BF82" i="8"/>
  <c r="BE82" i="8"/>
  <c r="BD82" i="8"/>
  <c r="BC82" i="8"/>
  <c r="BB82" i="8"/>
  <c r="BA82" i="8"/>
  <c r="AZ82" i="8"/>
  <c r="AY82" i="8"/>
  <c r="AX82" i="8"/>
  <c r="AW82" i="8"/>
  <c r="AV82" i="8"/>
  <c r="AU82" i="8"/>
  <c r="AT82" i="8"/>
  <c r="AS82" i="8"/>
  <c r="AR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DA81" i="8"/>
  <c r="CZ81" i="8"/>
  <c r="CY81" i="8"/>
  <c r="CX81" i="8"/>
  <c r="CW81" i="8"/>
  <c r="CV81" i="8"/>
  <c r="CU81" i="8"/>
  <c r="CT81" i="8"/>
  <c r="CS81" i="8"/>
  <c r="CR81" i="8"/>
  <c r="CQ81" i="8"/>
  <c r="CP81" i="8"/>
  <c r="CO81" i="8"/>
  <c r="CN81" i="8"/>
  <c r="CM81" i="8"/>
  <c r="CL81" i="8"/>
  <c r="CK81" i="8"/>
  <c r="CJ81" i="8"/>
  <c r="CI81" i="8"/>
  <c r="CH81" i="8"/>
  <c r="CG81" i="8"/>
  <c r="CF81" i="8"/>
  <c r="CE81" i="8"/>
  <c r="CD81" i="8"/>
  <c r="CC81" i="8"/>
  <c r="CB81" i="8"/>
  <c r="CA81" i="8"/>
  <c r="BZ81" i="8"/>
  <c r="BY81" i="8"/>
  <c r="BX81" i="8"/>
  <c r="BW81" i="8"/>
  <c r="BV81" i="8"/>
  <c r="BU81" i="8"/>
  <c r="BT81" i="8"/>
  <c r="BS81" i="8"/>
  <c r="BR81" i="8"/>
  <c r="BQ81" i="8"/>
  <c r="BP81" i="8"/>
  <c r="BO81" i="8"/>
  <c r="BN81" i="8"/>
  <c r="BM81" i="8"/>
  <c r="BL81" i="8"/>
  <c r="BK81" i="8"/>
  <c r="BJ81" i="8"/>
  <c r="BI81" i="8"/>
  <c r="BH81" i="8"/>
  <c r="BG81" i="8"/>
  <c r="BF81" i="8"/>
  <c r="BE81" i="8"/>
  <c r="BD81" i="8"/>
  <c r="BC81" i="8"/>
  <c r="BB81" i="8"/>
  <c r="BA81" i="8"/>
  <c r="AZ81" i="8"/>
  <c r="AY81" i="8"/>
  <c r="AX81" i="8"/>
  <c r="AW81" i="8"/>
  <c r="AV81" i="8"/>
  <c r="AU81" i="8"/>
  <c r="AT81" i="8"/>
  <c r="AS81" i="8"/>
  <c r="AR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DA80" i="8"/>
  <c r="CZ80" i="8"/>
  <c r="CY80" i="8"/>
  <c r="CX80" i="8"/>
  <c r="CW80" i="8"/>
  <c r="CV80" i="8"/>
  <c r="CU80" i="8"/>
  <c r="CT80" i="8"/>
  <c r="CS80" i="8"/>
  <c r="CR80" i="8"/>
  <c r="CQ80" i="8"/>
  <c r="CP80" i="8"/>
  <c r="CO80" i="8"/>
  <c r="CN80" i="8"/>
  <c r="CM80" i="8"/>
  <c r="CL80" i="8"/>
  <c r="CK80" i="8"/>
  <c r="CJ80" i="8"/>
  <c r="CI80" i="8"/>
  <c r="CH80" i="8"/>
  <c r="CG80" i="8"/>
  <c r="CF80" i="8"/>
  <c r="CE80" i="8"/>
  <c r="CD80" i="8"/>
  <c r="CC80" i="8"/>
  <c r="CB80" i="8"/>
  <c r="CA80" i="8"/>
  <c r="BZ80" i="8"/>
  <c r="BY80" i="8"/>
  <c r="BX80" i="8"/>
  <c r="BW80" i="8"/>
  <c r="BV80" i="8"/>
  <c r="BU80" i="8"/>
  <c r="BT80" i="8"/>
  <c r="BS80" i="8"/>
  <c r="BR80" i="8"/>
  <c r="BQ80" i="8"/>
  <c r="BP80" i="8"/>
  <c r="BO80" i="8"/>
  <c r="BN80" i="8"/>
  <c r="BM80" i="8"/>
  <c r="BL80" i="8"/>
  <c r="BK80" i="8"/>
  <c r="BJ80" i="8"/>
  <c r="BI80" i="8"/>
  <c r="BH80" i="8"/>
  <c r="BG80" i="8"/>
  <c r="BF80" i="8"/>
  <c r="BE80" i="8"/>
  <c r="BD80" i="8"/>
  <c r="BC80" i="8"/>
  <c r="BB80" i="8"/>
  <c r="BA80" i="8"/>
  <c r="AZ80" i="8"/>
  <c r="AY80" i="8"/>
  <c r="AX80" i="8"/>
  <c r="AW80" i="8"/>
  <c r="AV80" i="8"/>
  <c r="AU80" i="8"/>
  <c r="AT80" i="8"/>
  <c r="AS80" i="8"/>
  <c r="AR80" i="8"/>
  <c r="AQ80" i="8"/>
  <c r="AP80" i="8"/>
  <c r="AO80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DA79" i="8"/>
  <c r="CZ79" i="8"/>
  <c r="CY79" i="8"/>
  <c r="CX79" i="8"/>
  <c r="CW79" i="8"/>
  <c r="CV79" i="8"/>
  <c r="CU79" i="8"/>
  <c r="CT79" i="8"/>
  <c r="CS79" i="8"/>
  <c r="CR79" i="8"/>
  <c r="CQ79" i="8"/>
  <c r="CP79" i="8"/>
  <c r="CO79" i="8"/>
  <c r="CN79" i="8"/>
  <c r="CM79" i="8"/>
  <c r="CL79" i="8"/>
  <c r="CK79" i="8"/>
  <c r="CJ79" i="8"/>
  <c r="CI79" i="8"/>
  <c r="CH79" i="8"/>
  <c r="CG79" i="8"/>
  <c r="CF79" i="8"/>
  <c r="CE79" i="8"/>
  <c r="CD79" i="8"/>
  <c r="CC79" i="8"/>
  <c r="CB79" i="8"/>
  <c r="CA79" i="8"/>
  <c r="BZ79" i="8"/>
  <c r="BY79" i="8"/>
  <c r="BX79" i="8"/>
  <c r="BW79" i="8"/>
  <c r="BV79" i="8"/>
  <c r="BU79" i="8"/>
  <c r="BT79" i="8"/>
  <c r="BS79" i="8"/>
  <c r="BR79" i="8"/>
  <c r="BQ79" i="8"/>
  <c r="BP79" i="8"/>
  <c r="BO79" i="8"/>
  <c r="BN79" i="8"/>
  <c r="BM79" i="8"/>
  <c r="BL79" i="8"/>
  <c r="BK79" i="8"/>
  <c r="BJ79" i="8"/>
  <c r="BI79" i="8"/>
  <c r="BH79" i="8"/>
  <c r="BG79" i="8"/>
  <c r="BF79" i="8"/>
  <c r="BE79" i="8"/>
  <c r="BD79" i="8"/>
  <c r="BC79" i="8"/>
  <c r="BB79" i="8"/>
  <c r="BA79" i="8"/>
  <c r="AZ79" i="8"/>
  <c r="AY79" i="8"/>
  <c r="AX79" i="8"/>
  <c r="AW79" i="8"/>
  <c r="AV79" i="8"/>
  <c r="AU79" i="8"/>
  <c r="AT79" i="8"/>
  <c r="AS79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DA78" i="8"/>
  <c r="CZ78" i="8"/>
  <c r="CY78" i="8"/>
  <c r="CX78" i="8"/>
  <c r="CW78" i="8"/>
  <c r="CV78" i="8"/>
  <c r="CU78" i="8"/>
  <c r="CT78" i="8"/>
  <c r="CS78" i="8"/>
  <c r="CR78" i="8"/>
  <c r="CQ78" i="8"/>
  <c r="CP78" i="8"/>
  <c r="CO78" i="8"/>
  <c r="CN78" i="8"/>
  <c r="CM78" i="8"/>
  <c r="CL78" i="8"/>
  <c r="CK78" i="8"/>
  <c r="CJ78" i="8"/>
  <c r="CI78" i="8"/>
  <c r="CH78" i="8"/>
  <c r="CG78" i="8"/>
  <c r="CF78" i="8"/>
  <c r="CE78" i="8"/>
  <c r="CD78" i="8"/>
  <c r="CC78" i="8"/>
  <c r="CB78" i="8"/>
  <c r="CA78" i="8"/>
  <c r="BZ78" i="8"/>
  <c r="BY78" i="8"/>
  <c r="BX78" i="8"/>
  <c r="BW78" i="8"/>
  <c r="BV78" i="8"/>
  <c r="BU78" i="8"/>
  <c r="BT78" i="8"/>
  <c r="BS78" i="8"/>
  <c r="BR78" i="8"/>
  <c r="BQ78" i="8"/>
  <c r="BP78" i="8"/>
  <c r="BO78" i="8"/>
  <c r="BN78" i="8"/>
  <c r="BM78" i="8"/>
  <c r="BL78" i="8"/>
  <c r="BK78" i="8"/>
  <c r="BJ78" i="8"/>
  <c r="BI78" i="8"/>
  <c r="BH78" i="8"/>
  <c r="BG78" i="8"/>
  <c r="BF78" i="8"/>
  <c r="BE78" i="8"/>
  <c r="BD78" i="8"/>
  <c r="BC78" i="8"/>
  <c r="BB78" i="8"/>
  <c r="BA78" i="8"/>
  <c r="AZ78" i="8"/>
  <c r="AY78" i="8"/>
  <c r="AX78" i="8"/>
  <c r="AW78" i="8"/>
  <c r="AV78" i="8"/>
  <c r="AU78" i="8"/>
  <c r="AT78" i="8"/>
  <c r="AS78" i="8"/>
  <c r="AR78" i="8"/>
  <c r="AQ78" i="8"/>
  <c r="AP78" i="8"/>
  <c r="AO78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DA77" i="8"/>
  <c r="CZ77" i="8"/>
  <c r="CY77" i="8"/>
  <c r="CX77" i="8"/>
  <c r="CW77" i="8"/>
  <c r="CV77" i="8"/>
  <c r="CU77" i="8"/>
  <c r="CT77" i="8"/>
  <c r="CS77" i="8"/>
  <c r="CR77" i="8"/>
  <c r="CQ77" i="8"/>
  <c r="CP77" i="8"/>
  <c r="CO77" i="8"/>
  <c r="CN77" i="8"/>
  <c r="CM77" i="8"/>
  <c r="CL77" i="8"/>
  <c r="CK77" i="8"/>
  <c r="CJ77" i="8"/>
  <c r="CI77" i="8"/>
  <c r="CH77" i="8"/>
  <c r="CG77" i="8"/>
  <c r="CF77" i="8"/>
  <c r="CE77" i="8"/>
  <c r="CD77" i="8"/>
  <c r="CC77" i="8"/>
  <c r="CB77" i="8"/>
  <c r="CA77" i="8"/>
  <c r="BZ77" i="8"/>
  <c r="BY77" i="8"/>
  <c r="BX77" i="8"/>
  <c r="BW77" i="8"/>
  <c r="BV77" i="8"/>
  <c r="BU77" i="8"/>
  <c r="BT77" i="8"/>
  <c r="BS77" i="8"/>
  <c r="BR77" i="8"/>
  <c r="BQ77" i="8"/>
  <c r="BP77" i="8"/>
  <c r="BO77" i="8"/>
  <c r="BN77" i="8"/>
  <c r="BM77" i="8"/>
  <c r="BL77" i="8"/>
  <c r="BK77" i="8"/>
  <c r="BJ77" i="8"/>
  <c r="BI77" i="8"/>
  <c r="BH77" i="8"/>
  <c r="BG77" i="8"/>
  <c r="BF77" i="8"/>
  <c r="BE77" i="8"/>
  <c r="BD77" i="8"/>
  <c r="BC77" i="8"/>
  <c r="BB77" i="8"/>
  <c r="BA77" i="8"/>
  <c r="AZ77" i="8"/>
  <c r="AY77" i="8"/>
  <c r="AX77" i="8"/>
  <c r="AW77" i="8"/>
  <c r="AV77" i="8"/>
  <c r="AU77" i="8"/>
  <c r="AT77" i="8"/>
  <c r="AS77" i="8"/>
  <c r="AR77" i="8"/>
  <c r="AQ77" i="8"/>
  <c r="AP77" i="8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DA76" i="8"/>
  <c r="CZ76" i="8"/>
  <c r="CY76" i="8"/>
  <c r="CX76" i="8"/>
  <c r="CW76" i="8"/>
  <c r="CV76" i="8"/>
  <c r="CU76" i="8"/>
  <c r="CT76" i="8"/>
  <c r="CS76" i="8"/>
  <c r="CR76" i="8"/>
  <c r="CQ76" i="8"/>
  <c r="CP76" i="8"/>
  <c r="CO76" i="8"/>
  <c r="CN76" i="8"/>
  <c r="CM76" i="8"/>
  <c r="CL76" i="8"/>
  <c r="CK76" i="8"/>
  <c r="CJ76" i="8"/>
  <c r="CI76" i="8"/>
  <c r="CH76" i="8"/>
  <c r="CG76" i="8"/>
  <c r="CF76" i="8"/>
  <c r="CE76" i="8"/>
  <c r="CD76" i="8"/>
  <c r="CC76" i="8"/>
  <c r="CB76" i="8"/>
  <c r="CA76" i="8"/>
  <c r="BZ76" i="8"/>
  <c r="BY76" i="8"/>
  <c r="BX76" i="8"/>
  <c r="BW76" i="8"/>
  <c r="BV76" i="8"/>
  <c r="BU76" i="8"/>
  <c r="BT76" i="8"/>
  <c r="BS76" i="8"/>
  <c r="BR76" i="8"/>
  <c r="BQ76" i="8"/>
  <c r="BP76" i="8"/>
  <c r="BO76" i="8"/>
  <c r="BN76" i="8"/>
  <c r="BM76" i="8"/>
  <c r="BL76" i="8"/>
  <c r="BK76" i="8"/>
  <c r="BJ76" i="8"/>
  <c r="BI76" i="8"/>
  <c r="BH76" i="8"/>
  <c r="BG76" i="8"/>
  <c r="BF76" i="8"/>
  <c r="BE76" i="8"/>
  <c r="BD76" i="8"/>
  <c r="BC76" i="8"/>
  <c r="BB76" i="8"/>
  <c r="BA76" i="8"/>
  <c r="AZ76" i="8"/>
  <c r="AY76" i="8"/>
  <c r="AX76" i="8"/>
  <c r="AW76" i="8"/>
  <c r="AV76" i="8"/>
  <c r="AU76" i="8"/>
  <c r="AT76" i="8"/>
  <c r="AS76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DA75" i="8"/>
  <c r="CZ75" i="8"/>
  <c r="CY75" i="8"/>
  <c r="CX75" i="8"/>
  <c r="CW75" i="8"/>
  <c r="CV75" i="8"/>
  <c r="CU75" i="8"/>
  <c r="CT75" i="8"/>
  <c r="CS75" i="8"/>
  <c r="CR75" i="8"/>
  <c r="CQ75" i="8"/>
  <c r="CP75" i="8"/>
  <c r="CO75" i="8"/>
  <c r="CN75" i="8"/>
  <c r="CM75" i="8"/>
  <c r="CL75" i="8"/>
  <c r="CK75" i="8"/>
  <c r="CJ75" i="8"/>
  <c r="CI75" i="8"/>
  <c r="CH75" i="8"/>
  <c r="CG75" i="8"/>
  <c r="CF75" i="8"/>
  <c r="CE75" i="8"/>
  <c r="CD75" i="8"/>
  <c r="CC75" i="8"/>
  <c r="CB75" i="8"/>
  <c r="CA75" i="8"/>
  <c r="BZ75" i="8"/>
  <c r="BY75" i="8"/>
  <c r="BX75" i="8"/>
  <c r="BW75" i="8"/>
  <c r="BV75" i="8"/>
  <c r="BU75" i="8"/>
  <c r="BT75" i="8"/>
  <c r="BS75" i="8"/>
  <c r="BR75" i="8"/>
  <c r="BQ75" i="8"/>
  <c r="BP75" i="8"/>
  <c r="BO75" i="8"/>
  <c r="BN75" i="8"/>
  <c r="BM75" i="8"/>
  <c r="BL75" i="8"/>
  <c r="BK75" i="8"/>
  <c r="BJ75" i="8"/>
  <c r="BI75" i="8"/>
  <c r="BH75" i="8"/>
  <c r="BG75" i="8"/>
  <c r="BF75" i="8"/>
  <c r="BE75" i="8"/>
  <c r="BD75" i="8"/>
  <c r="BC75" i="8"/>
  <c r="BB75" i="8"/>
  <c r="BA75" i="8"/>
  <c r="AZ75" i="8"/>
  <c r="AY75" i="8"/>
  <c r="AX75" i="8"/>
  <c r="AW75" i="8"/>
  <c r="AV75" i="8"/>
  <c r="AU75" i="8"/>
  <c r="AT75" i="8"/>
  <c r="AS75" i="8"/>
  <c r="AR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DA74" i="8"/>
  <c r="CZ74" i="8"/>
  <c r="CY74" i="8"/>
  <c r="CX74" i="8"/>
  <c r="CW74" i="8"/>
  <c r="CV74" i="8"/>
  <c r="CU74" i="8"/>
  <c r="CT74" i="8"/>
  <c r="CS74" i="8"/>
  <c r="CR74" i="8"/>
  <c r="CQ74" i="8"/>
  <c r="CP74" i="8"/>
  <c r="CO74" i="8"/>
  <c r="CN74" i="8"/>
  <c r="CM74" i="8"/>
  <c r="CL74" i="8"/>
  <c r="CK74" i="8"/>
  <c r="CJ74" i="8"/>
  <c r="CI74" i="8"/>
  <c r="CH74" i="8"/>
  <c r="CG74" i="8"/>
  <c r="CF74" i="8"/>
  <c r="CE74" i="8"/>
  <c r="CD74" i="8"/>
  <c r="CC74" i="8"/>
  <c r="CB74" i="8"/>
  <c r="CA74" i="8"/>
  <c r="BZ74" i="8"/>
  <c r="BY74" i="8"/>
  <c r="BX74" i="8"/>
  <c r="BW74" i="8"/>
  <c r="BV74" i="8"/>
  <c r="BU74" i="8"/>
  <c r="BT74" i="8"/>
  <c r="BS74" i="8"/>
  <c r="BR74" i="8"/>
  <c r="BQ74" i="8"/>
  <c r="BP74" i="8"/>
  <c r="BO74" i="8"/>
  <c r="BN74" i="8"/>
  <c r="BM74" i="8"/>
  <c r="BL74" i="8"/>
  <c r="BK74" i="8"/>
  <c r="BJ74" i="8"/>
  <c r="BI74" i="8"/>
  <c r="BH74" i="8"/>
  <c r="BG74" i="8"/>
  <c r="BF74" i="8"/>
  <c r="BE74" i="8"/>
  <c r="BD74" i="8"/>
  <c r="BC74" i="8"/>
  <c r="BB74" i="8"/>
  <c r="BA74" i="8"/>
  <c r="AZ74" i="8"/>
  <c r="AY74" i="8"/>
  <c r="AX74" i="8"/>
  <c r="AW74" i="8"/>
  <c r="AV74" i="8"/>
  <c r="AU74" i="8"/>
  <c r="AT74" i="8"/>
  <c r="AS74" i="8"/>
  <c r="AR74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DA73" i="8"/>
  <c r="CZ73" i="8"/>
  <c r="CY73" i="8"/>
  <c r="CX73" i="8"/>
  <c r="CW73" i="8"/>
  <c r="CV73" i="8"/>
  <c r="CU73" i="8"/>
  <c r="CT73" i="8"/>
  <c r="CS73" i="8"/>
  <c r="CR73" i="8"/>
  <c r="CQ73" i="8"/>
  <c r="CP73" i="8"/>
  <c r="CO73" i="8"/>
  <c r="CN73" i="8"/>
  <c r="CM73" i="8"/>
  <c r="CL73" i="8"/>
  <c r="CK73" i="8"/>
  <c r="CJ73" i="8"/>
  <c r="CI73" i="8"/>
  <c r="CH73" i="8"/>
  <c r="CG73" i="8"/>
  <c r="CF73" i="8"/>
  <c r="CE73" i="8"/>
  <c r="CD73" i="8"/>
  <c r="CC73" i="8"/>
  <c r="CB73" i="8"/>
  <c r="CA73" i="8"/>
  <c r="BZ73" i="8"/>
  <c r="BY73" i="8"/>
  <c r="BX73" i="8"/>
  <c r="BW73" i="8"/>
  <c r="BV73" i="8"/>
  <c r="BU73" i="8"/>
  <c r="BT73" i="8"/>
  <c r="BS73" i="8"/>
  <c r="BR73" i="8"/>
  <c r="BQ73" i="8"/>
  <c r="BP73" i="8"/>
  <c r="BO73" i="8"/>
  <c r="BN73" i="8"/>
  <c r="BM73" i="8"/>
  <c r="BL73" i="8"/>
  <c r="BK73" i="8"/>
  <c r="BJ73" i="8"/>
  <c r="BI73" i="8"/>
  <c r="BH73" i="8"/>
  <c r="BG73" i="8"/>
  <c r="BF73" i="8"/>
  <c r="BE73" i="8"/>
  <c r="BD73" i="8"/>
  <c r="BC73" i="8"/>
  <c r="BB73" i="8"/>
  <c r="BA73" i="8"/>
  <c r="AZ73" i="8"/>
  <c r="AY73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D138" i="8"/>
  <c r="C138" i="8"/>
  <c r="B138" i="8"/>
  <c r="C92" i="8"/>
  <c r="B92" i="8"/>
  <c r="D137" i="8"/>
  <c r="C137" i="8"/>
  <c r="B137" i="8"/>
  <c r="C91" i="8"/>
  <c r="B91" i="8"/>
  <c r="D136" i="8"/>
  <c r="C136" i="8"/>
  <c r="B136" i="8"/>
  <c r="C90" i="8"/>
  <c r="B90" i="8"/>
  <c r="D135" i="8"/>
  <c r="C135" i="8"/>
  <c r="B135" i="8"/>
  <c r="C89" i="8"/>
  <c r="B89" i="8"/>
  <c r="D134" i="8"/>
  <c r="C134" i="8"/>
  <c r="B134" i="8"/>
  <c r="C88" i="8"/>
  <c r="B88" i="8"/>
  <c r="D133" i="8"/>
  <c r="C133" i="8"/>
  <c r="B133" i="8"/>
  <c r="C87" i="8"/>
  <c r="B87" i="8"/>
  <c r="D132" i="8"/>
  <c r="C132" i="8"/>
  <c r="B132" i="8"/>
  <c r="C86" i="8"/>
  <c r="B86" i="8"/>
  <c r="D131" i="8"/>
  <c r="C131" i="8"/>
  <c r="B131" i="8"/>
  <c r="C85" i="8"/>
  <c r="B85" i="8"/>
  <c r="D130" i="8"/>
  <c r="C130" i="8"/>
  <c r="B130" i="8"/>
  <c r="C84" i="8"/>
  <c r="B84" i="8"/>
  <c r="D129" i="8"/>
  <c r="C129" i="8"/>
  <c r="B129" i="8"/>
  <c r="C83" i="8"/>
  <c r="B83" i="8"/>
  <c r="D128" i="8"/>
  <c r="C128" i="8"/>
  <c r="B128" i="8"/>
  <c r="C82" i="8"/>
  <c r="B82" i="8"/>
  <c r="D127" i="8"/>
  <c r="C127" i="8"/>
  <c r="B127" i="8"/>
  <c r="C81" i="8"/>
  <c r="B81" i="8"/>
  <c r="D126" i="8"/>
  <c r="C126" i="8"/>
  <c r="B126" i="8"/>
  <c r="C80" i="8"/>
  <c r="B80" i="8"/>
  <c r="D125" i="8"/>
  <c r="C125" i="8"/>
  <c r="B125" i="8"/>
  <c r="C79" i="8"/>
  <c r="B79" i="8"/>
  <c r="D124" i="8"/>
  <c r="C124" i="8"/>
  <c r="B124" i="8"/>
  <c r="C78" i="8"/>
  <c r="B78" i="8"/>
  <c r="D123" i="8"/>
  <c r="C123" i="8"/>
  <c r="B123" i="8"/>
  <c r="C77" i="8"/>
  <c r="B77" i="8"/>
  <c r="D122" i="8"/>
  <c r="C122" i="8"/>
  <c r="B122" i="8"/>
  <c r="C76" i="8"/>
  <c r="B76" i="8"/>
  <c r="D121" i="8"/>
  <c r="C121" i="8"/>
  <c r="B121" i="8"/>
  <c r="C75" i="8"/>
  <c r="B75" i="8"/>
  <c r="D120" i="8"/>
  <c r="C120" i="8"/>
  <c r="B120" i="8"/>
  <c r="C74" i="8"/>
  <c r="B74" i="8"/>
  <c r="E119" i="8"/>
  <c r="D119" i="8"/>
  <c r="C119" i="8"/>
  <c r="B119" i="8"/>
  <c r="E73" i="8"/>
  <c r="D73" i="8"/>
  <c r="C73" i="8"/>
  <c r="N27" i="7" l="1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N26" i="7"/>
  <c r="M26" i="7"/>
  <c r="L26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G26" i="7"/>
  <c r="H26" i="7"/>
  <c r="I26" i="7"/>
  <c r="F26" i="7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AY240" i="6"/>
  <c r="AZ240" i="6"/>
  <c r="BA240" i="6"/>
  <c r="BB240" i="6"/>
  <c r="BC240" i="6"/>
  <c r="BD240" i="6"/>
  <c r="BE240" i="6"/>
  <c r="BF240" i="6"/>
  <c r="BG240" i="6"/>
  <c r="BH240" i="6"/>
  <c r="BI240" i="6"/>
  <c r="BJ240" i="6"/>
  <c r="BK240" i="6"/>
  <c r="BL240" i="6"/>
  <c r="BM240" i="6"/>
  <c r="BN240" i="6"/>
  <c r="BO240" i="6"/>
  <c r="BP240" i="6"/>
  <c r="BQ240" i="6"/>
  <c r="BR240" i="6"/>
  <c r="BS240" i="6"/>
  <c r="BT240" i="6"/>
  <c r="BU240" i="6"/>
  <c r="BV240" i="6"/>
  <c r="BW240" i="6"/>
  <c r="BX240" i="6"/>
  <c r="BY240" i="6"/>
  <c r="BZ240" i="6"/>
  <c r="CA240" i="6"/>
  <c r="CB240" i="6"/>
  <c r="CC240" i="6"/>
  <c r="CD240" i="6"/>
  <c r="CE240" i="6"/>
  <c r="CF240" i="6"/>
  <c r="CG240" i="6"/>
  <c r="CH240" i="6"/>
  <c r="CI240" i="6"/>
  <c r="CJ240" i="6"/>
  <c r="CK240" i="6"/>
  <c r="CL240" i="6"/>
  <c r="CM240" i="6"/>
  <c r="CN240" i="6"/>
  <c r="CO240" i="6"/>
  <c r="CP240" i="6"/>
  <c r="CQ240" i="6"/>
  <c r="CR240" i="6"/>
  <c r="CS240" i="6"/>
  <c r="CT240" i="6"/>
  <c r="CU240" i="6"/>
  <c r="CV240" i="6"/>
  <c r="CW240" i="6"/>
  <c r="CX240" i="6"/>
  <c r="CY240" i="6"/>
  <c r="CZ240" i="6"/>
  <c r="DA240" i="6"/>
  <c r="DB240" i="6"/>
  <c r="DC240" i="6"/>
  <c r="DD240" i="6"/>
  <c r="DE240" i="6"/>
  <c r="DF240" i="6"/>
  <c r="DG240" i="6"/>
  <c r="DH240" i="6"/>
  <c r="DI240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AY241" i="6"/>
  <c r="AZ241" i="6"/>
  <c r="BA241" i="6"/>
  <c r="BB241" i="6"/>
  <c r="BC241" i="6"/>
  <c r="BD241" i="6"/>
  <c r="BE241" i="6"/>
  <c r="BF241" i="6"/>
  <c r="BG241" i="6"/>
  <c r="BH241" i="6"/>
  <c r="BI241" i="6"/>
  <c r="BJ241" i="6"/>
  <c r="BK241" i="6"/>
  <c r="BL241" i="6"/>
  <c r="BM241" i="6"/>
  <c r="BN241" i="6"/>
  <c r="BO241" i="6"/>
  <c r="BP241" i="6"/>
  <c r="BQ241" i="6"/>
  <c r="BR241" i="6"/>
  <c r="BS241" i="6"/>
  <c r="BT241" i="6"/>
  <c r="BU241" i="6"/>
  <c r="BV241" i="6"/>
  <c r="BW241" i="6"/>
  <c r="BX241" i="6"/>
  <c r="BY241" i="6"/>
  <c r="BZ241" i="6"/>
  <c r="CA241" i="6"/>
  <c r="CB241" i="6"/>
  <c r="CC241" i="6"/>
  <c r="CD241" i="6"/>
  <c r="CE241" i="6"/>
  <c r="CF241" i="6"/>
  <c r="CG241" i="6"/>
  <c r="CH241" i="6"/>
  <c r="CI241" i="6"/>
  <c r="CJ241" i="6"/>
  <c r="CK241" i="6"/>
  <c r="CL241" i="6"/>
  <c r="CM241" i="6"/>
  <c r="CN241" i="6"/>
  <c r="CO241" i="6"/>
  <c r="CP241" i="6"/>
  <c r="CQ241" i="6"/>
  <c r="CR241" i="6"/>
  <c r="CS241" i="6"/>
  <c r="CT241" i="6"/>
  <c r="CU241" i="6"/>
  <c r="CV241" i="6"/>
  <c r="CW241" i="6"/>
  <c r="CX241" i="6"/>
  <c r="CY241" i="6"/>
  <c r="CZ241" i="6"/>
  <c r="DA241" i="6"/>
  <c r="DB241" i="6"/>
  <c r="DC241" i="6"/>
  <c r="DD241" i="6"/>
  <c r="DE241" i="6"/>
  <c r="DF241" i="6"/>
  <c r="DG241" i="6"/>
  <c r="DH241" i="6"/>
  <c r="DI241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AY242" i="6"/>
  <c r="AZ242" i="6"/>
  <c r="BA242" i="6"/>
  <c r="BB242" i="6"/>
  <c r="BC242" i="6"/>
  <c r="BD242" i="6"/>
  <c r="BE242" i="6"/>
  <c r="BF242" i="6"/>
  <c r="BG242" i="6"/>
  <c r="BH242" i="6"/>
  <c r="BI242" i="6"/>
  <c r="BJ242" i="6"/>
  <c r="BK242" i="6"/>
  <c r="BL242" i="6"/>
  <c r="BM242" i="6"/>
  <c r="BN242" i="6"/>
  <c r="BO242" i="6"/>
  <c r="BP242" i="6"/>
  <c r="BQ242" i="6"/>
  <c r="BR242" i="6"/>
  <c r="BS242" i="6"/>
  <c r="BT242" i="6"/>
  <c r="BU242" i="6"/>
  <c r="BV242" i="6"/>
  <c r="BW242" i="6"/>
  <c r="BX242" i="6"/>
  <c r="BY242" i="6"/>
  <c r="BZ242" i="6"/>
  <c r="CA242" i="6"/>
  <c r="CB242" i="6"/>
  <c r="CC242" i="6"/>
  <c r="CD242" i="6"/>
  <c r="CE242" i="6"/>
  <c r="CF242" i="6"/>
  <c r="CG242" i="6"/>
  <c r="CH242" i="6"/>
  <c r="CI242" i="6"/>
  <c r="CJ242" i="6"/>
  <c r="CK242" i="6"/>
  <c r="CL242" i="6"/>
  <c r="CM242" i="6"/>
  <c r="CN242" i="6"/>
  <c r="CO242" i="6"/>
  <c r="CP242" i="6"/>
  <c r="CQ242" i="6"/>
  <c r="CR242" i="6"/>
  <c r="CS242" i="6"/>
  <c r="CT242" i="6"/>
  <c r="CU242" i="6"/>
  <c r="CV242" i="6"/>
  <c r="CW242" i="6"/>
  <c r="CX242" i="6"/>
  <c r="CY242" i="6"/>
  <c r="CZ242" i="6"/>
  <c r="DA242" i="6"/>
  <c r="DB242" i="6"/>
  <c r="DC242" i="6"/>
  <c r="DD242" i="6"/>
  <c r="DE242" i="6"/>
  <c r="DF242" i="6"/>
  <c r="DG242" i="6"/>
  <c r="DH242" i="6"/>
  <c r="DI242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AY243" i="6"/>
  <c r="AZ243" i="6"/>
  <c r="BA243" i="6"/>
  <c r="BB243" i="6"/>
  <c r="BC243" i="6"/>
  <c r="BD243" i="6"/>
  <c r="BE243" i="6"/>
  <c r="BF243" i="6"/>
  <c r="BG243" i="6"/>
  <c r="BH243" i="6"/>
  <c r="BI243" i="6"/>
  <c r="BJ243" i="6"/>
  <c r="BK243" i="6"/>
  <c r="BL243" i="6"/>
  <c r="BM243" i="6"/>
  <c r="BN243" i="6"/>
  <c r="BO243" i="6"/>
  <c r="BP243" i="6"/>
  <c r="BQ243" i="6"/>
  <c r="BR243" i="6"/>
  <c r="BS243" i="6"/>
  <c r="BT243" i="6"/>
  <c r="BU243" i="6"/>
  <c r="BV243" i="6"/>
  <c r="BW243" i="6"/>
  <c r="BX243" i="6"/>
  <c r="BY243" i="6"/>
  <c r="BZ243" i="6"/>
  <c r="CA243" i="6"/>
  <c r="CB243" i="6"/>
  <c r="CC243" i="6"/>
  <c r="CD243" i="6"/>
  <c r="CE243" i="6"/>
  <c r="CF243" i="6"/>
  <c r="CG243" i="6"/>
  <c r="CH243" i="6"/>
  <c r="CI243" i="6"/>
  <c r="CJ243" i="6"/>
  <c r="CK243" i="6"/>
  <c r="CL243" i="6"/>
  <c r="CM243" i="6"/>
  <c r="CN243" i="6"/>
  <c r="CO243" i="6"/>
  <c r="CP243" i="6"/>
  <c r="CQ243" i="6"/>
  <c r="CR243" i="6"/>
  <c r="CS243" i="6"/>
  <c r="CT243" i="6"/>
  <c r="CU243" i="6"/>
  <c r="CV243" i="6"/>
  <c r="CW243" i="6"/>
  <c r="CX243" i="6"/>
  <c r="CY243" i="6"/>
  <c r="CZ243" i="6"/>
  <c r="DA243" i="6"/>
  <c r="DB243" i="6"/>
  <c r="DC243" i="6"/>
  <c r="DD243" i="6"/>
  <c r="DE243" i="6"/>
  <c r="DF243" i="6"/>
  <c r="DG243" i="6"/>
  <c r="DH243" i="6"/>
  <c r="DI243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AY244" i="6"/>
  <c r="AZ244" i="6"/>
  <c r="BA244" i="6"/>
  <c r="BB244" i="6"/>
  <c r="BC244" i="6"/>
  <c r="BD244" i="6"/>
  <c r="BE244" i="6"/>
  <c r="BF244" i="6"/>
  <c r="BG244" i="6"/>
  <c r="BH244" i="6"/>
  <c r="BI244" i="6"/>
  <c r="BJ244" i="6"/>
  <c r="BK244" i="6"/>
  <c r="BL244" i="6"/>
  <c r="BM244" i="6"/>
  <c r="BN244" i="6"/>
  <c r="BO244" i="6"/>
  <c r="BP244" i="6"/>
  <c r="BQ244" i="6"/>
  <c r="BR244" i="6"/>
  <c r="BS244" i="6"/>
  <c r="BT244" i="6"/>
  <c r="BU244" i="6"/>
  <c r="BV244" i="6"/>
  <c r="BW244" i="6"/>
  <c r="BX244" i="6"/>
  <c r="BY244" i="6"/>
  <c r="BZ244" i="6"/>
  <c r="CA244" i="6"/>
  <c r="CB244" i="6"/>
  <c r="CC244" i="6"/>
  <c r="CD244" i="6"/>
  <c r="CE244" i="6"/>
  <c r="CF244" i="6"/>
  <c r="CG244" i="6"/>
  <c r="CH244" i="6"/>
  <c r="CI244" i="6"/>
  <c r="CJ244" i="6"/>
  <c r="CK244" i="6"/>
  <c r="CL244" i="6"/>
  <c r="CM244" i="6"/>
  <c r="CN244" i="6"/>
  <c r="CO244" i="6"/>
  <c r="CP244" i="6"/>
  <c r="CQ244" i="6"/>
  <c r="CR244" i="6"/>
  <c r="CS244" i="6"/>
  <c r="CT244" i="6"/>
  <c r="CU244" i="6"/>
  <c r="CV244" i="6"/>
  <c r="CW244" i="6"/>
  <c r="CX244" i="6"/>
  <c r="CY244" i="6"/>
  <c r="CZ244" i="6"/>
  <c r="DA244" i="6"/>
  <c r="DB244" i="6"/>
  <c r="DC244" i="6"/>
  <c r="DD244" i="6"/>
  <c r="DE244" i="6"/>
  <c r="DF244" i="6"/>
  <c r="DG244" i="6"/>
  <c r="DH244" i="6"/>
  <c r="DI244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BC245" i="6"/>
  <c r="BD245" i="6"/>
  <c r="BE245" i="6"/>
  <c r="BF245" i="6"/>
  <c r="BG245" i="6"/>
  <c r="BH245" i="6"/>
  <c r="BI245" i="6"/>
  <c r="BJ245" i="6"/>
  <c r="BK245" i="6"/>
  <c r="BL245" i="6"/>
  <c r="BM245" i="6"/>
  <c r="BN245" i="6"/>
  <c r="BO245" i="6"/>
  <c r="BP245" i="6"/>
  <c r="BQ245" i="6"/>
  <c r="BR245" i="6"/>
  <c r="BS245" i="6"/>
  <c r="BT245" i="6"/>
  <c r="BU245" i="6"/>
  <c r="BV245" i="6"/>
  <c r="BW245" i="6"/>
  <c r="BX245" i="6"/>
  <c r="BY245" i="6"/>
  <c r="BZ245" i="6"/>
  <c r="CA245" i="6"/>
  <c r="CB245" i="6"/>
  <c r="CC245" i="6"/>
  <c r="CD245" i="6"/>
  <c r="CE245" i="6"/>
  <c r="CF245" i="6"/>
  <c r="CG245" i="6"/>
  <c r="CH245" i="6"/>
  <c r="CI245" i="6"/>
  <c r="CJ245" i="6"/>
  <c r="CK245" i="6"/>
  <c r="CL245" i="6"/>
  <c r="CM245" i="6"/>
  <c r="CN245" i="6"/>
  <c r="CO245" i="6"/>
  <c r="CP245" i="6"/>
  <c r="CQ245" i="6"/>
  <c r="CR245" i="6"/>
  <c r="CS245" i="6"/>
  <c r="CT245" i="6"/>
  <c r="CU245" i="6"/>
  <c r="CV245" i="6"/>
  <c r="CW245" i="6"/>
  <c r="CX245" i="6"/>
  <c r="CY245" i="6"/>
  <c r="CZ245" i="6"/>
  <c r="DA245" i="6"/>
  <c r="DB245" i="6"/>
  <c r="DC245" i="6"/>
  <c r="DD245" i="6"/>
  <c r="DE245" i="6"/>
  <c r="DF245" i="6"/>
  <c r="DG245" i="6"/>
  <c r="DH245" i="6"/>
  <c r="DI245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BG246" i="6"/>
  <c r="BH246" i="6"/>
  <c r="BI246" i="6"/>
  <c r="BJ246" i="6"/>
  <c r="BK246" i="6"/>
  <c r="BL246" i="6"/>
  <c r="BM246" i="6"/>
  <c r="BN246" i="6"/>
  <c r="BO246" i="6"/>
  <c r="BP246" i="6"/>
  <c r="BQ246" i="6"/>
  <c r="BR246" i="6"/>
  <c r="BS246" i="6"/>
  <c r="BT246" i="6"/>
  <c r="BU246" i="6"/>
  <c r="BV246" i="6"/>
  <c r="BW246" i="6"/>
  <c r="BX246" i="6"/>
  <c r="BY246" i="6"/>
  <c r="BZ246" i="6"/>
  <c r="CA246" i="6"/>
  <c r="CB246" i="6"/>
  <c r="CC246" i="6"/>
  <c r="CD246" i="6"/>
  <c r="CE246" i="6"/>
  <c r="CF246" i="6"/>
  <c r="CG246" i="6"/>
  <c r="CH246" i="6"/>
  <c r="CI246" i="6"/>
  <c r="CJ246" i="6"/>
  <c r="CK246" i="6"/>
  <c r="CL246" i="6"/>
  <c r="CM246" i="6"/>
  <c r="CN246" i="6"/>
  <c r="CO246" i="6"/>
  <c r="CP246" i="6"/>
  <c r="CQ246" i="6"/>
  <c r="CR246" i="6"/>
  <c r="CS246" i="6"/>
  <c r="CT246" i="6"/>
  <c r="CU246" i="6"/>
  <c r="CV246" i="6"/>
  <c r="CW246" i="6"/>
  <c r="CX246" i="6"/>
  <c r="CY246" i="6"/>
  <c r="CZ246" i="6"/>
  <c r="DA246" i="6"/>
  <c r="DB246" i="6"/>
  <c r="DC246" i="6"/>
  <c r="DD246" i="6"/>
  <c r="DE246" i="6"/>
  <c r="DF246" i="6"/>
  <c r="DG246" i="6"/>
  <c r="DH246" i="6"/>
  <c r="DI246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AY247" i="6"/>
  <c r="AZ247" i="6"/>
  <c r="BA247" i="6"/>
  <c r="BB247" i="6"/>
  <c r="BC247" i="6"/>
  <c r="BD247" i="6"/>
  <c r="BE247" i="6"/>
  <c r="BF247" i="6"/>
  <c r="BG247" i="6"/>
  <c r="BH247" i="6"/>
  <c r="BI247" i="6"/>
  <c r="BJ247" i="6"/>
  <c r="BK247" i="6"/>
  <c r="BL247" i="6"/>
  <c r="BM247" i="6"/>
  <c r="BN247" i="6"/>
  <c r="BO247" i="6"/>
  <c r="BP247" i="6"/>
  <c r="BQ247" i="6"/>
  <c r="BR247" i="6"/>
  <c r="BS247" i="6"/>
  <c r="BT247" i="6"/>
  <c r="BU247" i="6"/>
  <c r="BV247" i="6"/>
  <c r="BW247" i="6"/>
  <c r="BX247" i="6"/>
  <c r="BY247" i="6"/>
  <c r="BZ247" i="6"/>
  <c r="CA247" i="6"/>
  <c r="CB247" i="6"/>
  <c r="CC247" i="6"/>
  <c r="CD247" i="6"/>
  <c r="CE247" i="6"/>
  <c r="CF247" i="6"/>
  <c r="CG247" i="6"/>
  <c r="CH247" i="6"/>
  <c r="CI247" i="6"/>
  <c r="CJ247" i="6"/>
  <c r="CK247" i="6"/>
  <c r="CL247" i="6"/>
  <c r="CM247" i="6"/>
  <c r="CN247" i="6"/>
  <c r="CO247" i="6"/>
  <c r="CP247" i="6"/>
  <c r="CQ247" i="6"/>
  <c r="CR247" i="6"/>
  <c r="CS247" i="6"/>
  <c r="CT247" i="6"/>
  <c r="CU247" i="6"/>
  <c r="CV247" i="6"/>
  <c r="CW247" i="6"/>
  <c r="CX247" i="6"/>
  <c r="CY247" i="6"/>
  <c r="CZ247" i="6"/>
  <c r="DA247" i="6"/>
  <c r="DB247" i="6"/>
  <c r="DC247" i="6"/>
  <c r="DD247" i="6"/>
  <c r="DE247" i="6"/>
  <c r="DF247" i="6"/>
  <c r="DG247" i="6"/>
  <c r="DH247" i="6"/>
  <c r="DI247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BG248" i="6"/>
  <c r="BH248" i="6"/>
  <c r="BI248" i="6"/>
  <c r="BJ248" i="6"/>
  <c r="BK248" i="6"/>
  <c r="BL248" i="6"/>
  <c r="BM248" i="6"/>
  <c r="BN248" i="6"/>
  <c r="BO248" i="6"/>
  <c r="BP248" i="6"/>
  <c r="BQ248" i="6"/>
  <c r="BR248" i="6"/>
  <c r="BS248" i="6"/>
  <c r="BT248" i="6"/>
  <c r="BU248" i="6"/>
  <c r="BV248" i="6"/>
  <c r="BW248" i="6"/>
  <c r="BX248" i="6"/>
  <c r="BY248" i="6"/>
  <c r="BZ248" i="6"/>
  <c r="CA248" i="6"/>
  <c r="CB248" i="6"/>
  <c r="CC248" i="6"/>
  <c r="CD248" i="6"/>
  <c r="CE248" i="6"/>
  <c r="CF248" i="6"/>
  <c r="CG248" i="6"/>
  <c r="CH248" i="6"/>
  <c r="CI248" i="6"/>
  <c r="CJ248" i="6"/>
  <c r="CK248" i="6"/>
  <c r="CL248" i="6"/>
  <c r="CM248" i="6"/>
  <c r="CN248" i="6"/>
  <c r="CO248" i="6"/>
  <c r="CP248" i="6"/>
  <c r="CQ248" i="6"/>
  <c r="CR248" i="6"/>
  <c r="CS248" i="6"/>
  <c r="CT248" i="6"/>
  <c r="CU248" i="6"/>
  <c r="CV248" i="6"/>
  <c r="CW248" i="6"/>
  <c r="CX248" i="6"/>
  <c r="CY248" i="6"/>
  <c r="CZ248" i="6"/>
  <c r="DA248" i="6"/>
  <c r="DB248" i="6"/>
  <c r="DC248" i="6"/>
  <c r="DD248" i="6"/>
  <c r="DE248" i="6"/>
  <c r="DF248" i="6"/>
  <c r="DG248" i="6"/>
  <c r="DH248" i="6"/>
  <c r="DI248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BG249" i="6"/>
  <c r="BH249" i="6"/>
  <c r="BI249" i="6"/>
  <c r="BJ249" i="6"/>
  <c r="BK249" i="6"/>
  <c r="BL249" i="6"/>
  <c r="BM249" i="6"/>
  <c r="BN249" i="6"/>
  <c r="BO249" i="6"/>
  <c r="BP249" i="6"/>
  <c r="BQ249" i="6"/>
  <c r="BR249" i="6"/>
  <c r="BS249" i="6"/>
  <c r="BT249" i="6"/>
  <c r="BU249" i="6"/>
  <c r="BV249" i="6"/>
  <c r="BW249" i="6"/>
  <c r="BX249" i="6"/>
  <c r="BY249" i="6"/>
  <c r="BZ249" i="6"/>
  <c r="CA249" i="6"/>
  <c r="CB249" i="6"/>
  <c r="CC249" i="6"/>
  <c r="CD249" i="6"/>
  <c r="CE249" i="6"/>
  <c r="CF249" i="6"/>
  <c r="CG249" i="6"/>
  <c r="CH249" i="6"/>
  <c r="CI249" i="6"/>
  <c r="CJ249" i="6"/>
  <c r="CK249" i="6"/>
  <c r="CL249" i="6"/>
  <c r="CM249" i="6"/>
  <c r="CN249" i="6"/>
  <c r="CO249" i="6"/>
  <c r="CP249" i="6"/>
  <c r="CQ249" i="6"/>
  <c r="CR249" i="6"/>
  <c r="CS249" i="6"/>
  <c r="CT249" i="6"/>
  <c r="CU249" i="6"/>
  <c r="CV249" i="6"/>
  <c r="CW249" i="6"/>
  <c r="CX249" i="6"/>
  <c r="CY249" i="6"/>
  <c r="CZ249" i="6"/>
  <c r="DA249" i="6"/>
  <c r="DB249" i="6"/>
  <c r="DC249" i="6"/>
  <c r="DD249" i="6"/>
  <c r="DE249" i="6"/>
  <c r="DF249" i="6"/>
  <c r="DG249" i="6"/>
  <c r="DH249" i="6"/>
  <c r="DI249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AY250" i="6"/>
  <c r="AZ250" i="6"/>
  <c r="BA250" i="6"/>
  <c r="BB250" i="6"/>
  <c r="BC250" i="6"/>
  <c r="BD250" i="6"/>
  <c r="BE250" i="6"/>
  <c r="BF250" i="6"/>
  <c r="BG250" i="6"/>
  <c r="BH250" i="6"/>
  <c r="BI250" i="6"/>
  <c r="BJ250" i="6"/>
  <c r="BK250" i="6"/>
  <c r="BL250" i="6"/>
  <c r="BM250" i="6"/>
  <c r="BN250" i="6"/>
  <c r="BO250" i="6"/>
  <c r="BP250" i="6"/>
  <c r="BQ250" i="6"/>
  <c r="BR250" i="6"/>
  <c r="BS250" i="6"/>
  <c r="BT250" i="6"/>
  <c r="BU250" i="6"/>
  <c r="BV250" i="6"/>
  <c r="BW250" i="6"/>
  <c r="BX250" i="6"/>
  <c r="BY250" i="6"/>
  <c r="BZ250" i="6"/>
  <c r="CA250" i="6"/>
  <c r="CB250" i="6"/>
  <c r="CC250" i="6"/>
  <c r="CD250" i="6"/>
  <c r="CE250" i="6"/>
  <c r="CF250" i="6"/>
  <c r="CG250" i="6"/>
  <c r="CH250" i="6"/>
  <c r="CI250" i="6"/>
  <c r="CJ250" i="6"/>
  <c r="CK250" i="6"/>
  <c r="CL250" i="6"/>
  <c r="CM250" i="6"/>
  <c r="CN250" i="6"/>
  <c r="CO250" i="6"/>
  <c r="CP250" i="6"/>
  <c r="CQ250" i="6"/>
  <c r="CR250" i="6"/>
  <c r="CS250" i="6"/>
  <c r="CT250" i="6"/>
  <c r="CU250" i="6"/>
  <c r="CV250" i="6"/>
  <c r="CW250" i="6"/>
  <c r="CX250" i="6"/>
  <c r="CY250" i="6"/>
  <c r="CZ250" i="6"/>
  <c r="DA250" i="6"/>
  <c r="DB250" i="6"/>
  <c r="DC250" i="6"/>
  <c r="DD250" i="6"/>
  <c r="DE250" i="6"/>
  <c r="DF250" i="6"/>
  <c r="DG250" i="6"/>
  <c r="DH250" i="6"/>
  <c r="DI250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AY251" i="6"/>
  <c r="AZ251" i="6"/>
  <c r="BA251" i="6"/>
  <c r="BB251" i="6"/>
  <c r="BC251" i="6"/>
  <c r="BD251" i="6"/>
  <c r="BE251" i="6"/>
  <c r="BF251" i="6"/>
  <c r="BG251" i="6"/>
  <c r="BH251" i="6"/>
  <c r="BI251" i="6"/>
  <c r="BJ251" i="6"/>
  <c r="BK251" i="6"/>
  <c r="BL251" i="6"/>
  <c r="BM251" i="6"/>
  <c r="BN251" i="6"/>
  <c r="BO251" i="6"/>
  <c r="BP251" i="6"/>
  <c r="BQ251" i="6"/>
  <c r="BR251" i="6"/>
  <c r="BS251" i="6"/>
  <c r="BT251" i="6"/>
  <c r="BU251" i="6"/>
  <c r="BV251" i="6"/>
  <c r="BW251" i="6"/>
  <c r="BX251" i="6"/>
  <c r="BY251" i="6"/>
  <c r="BZ251" i="6"/>
  <c r="CA251" i="6"/>
  <c r="CB251" i="6"/>
  <c r="CC251" i="6"/>
  <c r="CD251" i="6"/>
  <c r="CE251" i="6"/>
  <c r="CF251" i="6"/>
  <c r="CG251" i="6"/>
  <c r="CH251" i="6"/>
  <c r="CI251" i="6"/>
  <c r="CJ251" i="6"/>
  <c r="CK251" i="6"/>
  <c r="CL251" i="6"/>
  <c r="CM251" i="6"/>
  <c r="CN251" i="6"/>
  <c r="CO251" i="6"/>
  <c r="CP251" i="6"/>
  <c r="CQ251" i="6"/>
  <c r="CR251" i="6"/>
  <c r="CS251" i="6"/>
  <c r="CT251" i="6"/>
  <c r="CU251" i="6"/>
  <c r="CV251" i="6"/>
  <c r="CW251" i="6"/>
  <c r="CX251" i="6"/>
  <c r="CY251" i="6"/>
  <c r="CZ251" i="6"/>
  <c r="DA251" i="6"/>
  <c r="DB251" i="6"/>
  <c r="DC251" i="6"/>
  <c r="DD251" i="6"/>
  <c r="DE251" i="6"/>
  <c r="DF251" i="6"/>
  <c r="DG251" i="6"/>
  <c r="DH251" i="6"/>
  <c r="DI251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AY252" i="6"/>
  <c r="AZ252" i="6"/>
  <c r="BA252" i="6"/>
  <c r="BB252" i="6"/>
  <c r="BC252" i="6"/>
  <c r="BD252" i="6"/>
  <c r="BE252" i="6"/>
  <c r="BF252" i="6"/>
  <c r="BG252" i="6"/>
  <c r="BH252" i="6"/>
  <c r="BI252" i="6"/>
  <c r="BJ252" i="6"/>
  <c r="BK252" i="6"/>
  <c r="BL252" i="6"/>
  <c r="BM252" i="6"/>
  <c r="BN252" i="6"/>
  <c r="BO252" i="6"/>
  <c r="BP252" i="6"/>
  <c r="BQ252" i="6"/>
  <c r="BR252" i="6"/>
  <c r="BS252" i="6"/>
  <c r="BT252" i="6"/>
  <c r="BU252" i="6"/>
  <c r="BV252" i="6"/>
  <c r="BW252" i="6"/>
  <c r="BX252" i="6"/>
  <c r="BY252" i="6"/>
  <c r="BZ252" i="6"/>
  <c r="CA252" i="6"/>
  <c r="CB252" i="6"/>
  <c r="CC252" i="6"/>
  <c r="CD252" i="6"/>
  <c r="CE252" i="6"/>
  <c r="CF252" i="6"/>
  <c r="CG252" i="6"/>
  <c r="CH252" i="6"/>
  <c r="CI252" i="6"/>
  <c r="CJ252" i="6"/>
  <c r="CK252" i="6"/>
  <c r="CL252" i="6"/>
  <c r="CM252" i="6"/>
  <c r="CN252" i="6"/>
  <c r="CO252" i="6"/>
  <c r="CP252" i="6"/>
  <c r="CQ252" i="6"/>
  <c r="CR252" i="6"/>
  <c r="CS252" i="6"/>
  <c r="CT252" i="6"/>
  <c r="CU252" i="6"/>
  <c r="CV252" i="6"/>
  <c r="CW252" i="6"/>
  <c r="CX252" i="6"/>
  <c r="CY252" i="6"/>
  <c r="CZ252" i="6"/>
  <c r="DA252" i="6"/>
  <c r="DB252" i="6"/>
  <c r="DC252" i="6"/>
  <c r="DD252" i="6"/>
  <c r="DE252" i="6"/>
  <c r="DF252" i="6"/>
  <c r="DG252" i="6"/>
  <c r="DH252" i="6"/>
  <c r="DI252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AY253" i="6"/>
  <c r="AZ253" i="6"/>
  <c r="BA253" i="6"/>
  <c r="BB253" i="6"/>
  <c r="BC253" i="6"/>
  <c r="BD253" i="6"/>
  <c r="BE253" i="6"/>
  <c r="BF253" i="6"/>
  <c r="BG253" i="6"/>
  <c r="BH253" i="6"/>
  <c r="BI253" i="6"/>
  <c r="BJ253" i="6"/>
  <c r="BK253" i="6"/>
  <c r="BL253" i="6"/>
  <c r="BM253" i="6"/>
  <c r="BN253" i="6"/>
  <c r="BO253" i="6"/>
  <c r="BP253" i="6"/>
  <c r="BQ253" i="6"/>
  <c r="BR253" i="6"/>
  <c r="BS253" i="6"/>
  <c r="BT253" i="6"/>
  <c r="BU253" i="6"/>
  <c r="BV253" i="6"/>
  <c r="BW253" i="6"/>
  <c r="BX253" i="6"/>
  <c r="BY253" i="6"/>
  <c r="BZ253" i="6"/>
  <c r="CA253" i="6"/>
  <c r="CB253" i="6"/>
  <c r="CC253" i="6"/>
  <c r="CD253" i="6"/>
  <c r="CE253" i="6"/>
  <c r="CF253" i="6"/>
  <c r="CG253" i="6"/>
  <c r="CH253" i="6"/>
  <c r="CI253" i="6"/>
  <c r="CJ253" i="6"/>
  <c r="CK253" i="6"/>
  <c r="CL253" i="6"/>
  <c r="CM253" i="6"/>
  <c r="CN253" i="6"/>
  <c r="CO253" i="6"/>
  <c r="CP253" i="6"/>
  <c r="CQ253" i="6"/>
  <c r="CR253" i="6"/>
  <c r="CS253" i="6"/>
  <c r="CT253" i="6"/>
  <c r="CU253" i="6"/>
  <c r="CV253" i="6"/>
  <c r="CW253" i="6"/>
  <c r="CX253" i="6"/>
  <c r="CY253" i="6"/>
  <c r="CZ253" i="6"/>
  <c r="DA253" i="6"/>
  <c r="DB253" i="6"/>
  <c r="DC253" i="6"/>
  <c r="DD253" i="6"/>
  <c r="DE253" i="6"/>
  <c r="DF253" i="6"/>
  <c r="DG253" i="6"/>
  <c r="DH253" i="6"/>
  <c r="DI253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AY254" i="6"/>
  <c r="AZ254" i="6"/>
  <c r="BA254" i="6"/>
  <c r="BB254" i="6"/>
  <c r="BC254" i="6"/>
  <c r="BD254" i="6"/>
  <c r="BE254" i="6"/>
  <c r="BF254" i="6"/>
  <c r="BG254" i="6"/>
  <c r="BH254" i="6"/>
  <c r="BI254" i="6"/>
  <c r="BJ254" i="6"/>
  <c r="BK254" i="6"/>
  <c r="BL254" i="6"/>
  <c r="BM254" i="6"/>
  <c r="BN254" i="6"/>
  <c r="BO254" i="6"/>
  <c r="BP254" i="6"/>
  <c r="BQ254" i="6"/>
  <c r="BR254" i="6"/>
  <c r="BS254" i="6"/>
  <c r="BT254" i="6"/>
  <c r="BU254" i="6"/>
  <c r="BV254" i="6"/>
  <c r="BW254" i="6"/>
  <c r="BX254" i="6"/>
  <c r="BY254" i="6"/>
  <c r="BZ254" i="6"/>
  <c r="CA254" i="6"/>
  <c r="CB254" i="6"/>
  <c r="CC254" i="6"/>
  <c r="CD254" i="6"/>
  <c r="CE254" i="6"/>
  <c r="CF254" i="6"/>
  <c r="CG254" i="6"/>
  <c r="CH254" i="6"/>
  <c r="CI254" i="6"/>
  <c r="CJ254" i="6"/>
  <c r="CK254" i="6"/>
  <c r="CL254" i="6"/>
  <c r="CM254" i="6"/>
  <c r="CN254" i="6"/>
  <c r="CO254" i="6"/>
  <c r="CP254" i="6"/>
  <c r="CQ254" i="6"/>
  <c r="CR254" i="6"/>
  <c r="CS254" i="6"/>
  <c r="CT254" i="6"/>
  <c r="CU254" i="6"/>
  <c r="CV254" i="6"/>
  <c r="CW254" i="6"/>
  <c r="CX254" i="6"/>
  <c r="CY254" i="6"/>
  <c r="CZ254" i="6"/>
  <c r="DA254" i="6"/>
  <c r="DB254" i="6"/>
  <c r="DC254" i="6"/>
  <c r="DD254" i="6"/>
  <c r="DE254" i="6"/>
  <c r="DF254" i="6"/>
  <c r="DG254" i="6"/>
  <c r="DH254" i="6"/>
  <c r="DI254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AY255" i="6"/>
  <c r="AZ255" i="6"/>
  <c r="BA255" i="6"/>
  <c r="BB255" i="6"/>
  <c r="BC255" i="6"/>
  <c r="BD255" i="6"/>
  <c r="BE255" i="6"/>
  <c r="BF255" i="6"/>
  <c r="BG255" i="6"/>
  <c r="BH255" i="6"/>
  <c r="BI255" i="6"/>
  <c r="BJ255" i="6"/>
  <c r="BK255" i="6"/>
  <c r="BL255" i="6"/>
  <c r="BM255" i="6"/>
  <c r="BN255" i="6"/>
  <c r="BO255" i="6"/>
  <c r="BP255" i="6"/>
  <c r="BQ255" i="6"/>
  <c r="BR255" i="6"/>
  <c r="BS255" i="6"/>
  <c r="BT255" i="6"/>
  <c r="BU255" i="6"/>
  <c r="BV255" i="6"/>
  <c r="BW255" i="6"/>
  <c r="BX255" i="6"/>
  <c r="BY255" i="6"/>
  <c r="BZ255" i="6"/>
  <c r="CA255" i="6"/>
  <c r="CB255" i="6"/>
  <c r="CC255" i="6"/>
  <c r="CD255" i="6"/>
  <c r="CE255" i="6"/>
  <c r="CF255" i="6"/>
  <c r="CG255" i="6"/>
  <c r="CH255" i="6"/>
  <c r="CI255" i="6"/>
  <c r="CJ255" i="6"/>
  <c r="CK255" i="6"/>
  <c r="CL255" i="6"/>
  <c r="CM255" i="6"/>
  <c r="CN255" i="6"/>
  <c r="CO255" i="6"/>
  <c r="CP255" i="6"/>
  <c r="CQ255" i="6"/>
  <c r="CR255" i="6"/>
  <c r="CS255" i="6"/>
  <c r="CT255" i="6"/>
  <c r="CU255" i="6"/>
  <c r="CV255" i="6"/>
  <c r="CW255" i="6"/>
  <c r="CX255" i="6"/>
  <c r="CY255" i="6"/>
  <c r="CZ255" i="6"/>
  <c r="DA255" i="6"/>
  <c r="DB255" i="6"/>
  <c r="DC255" i="6"/>
  <c r="DD255" i="6"/>
  <c r="DE255" i="6"/>
  <c r="DF255" i="6"/>
  <c r="DG255" i="6"/>
  <c r="DH255" i="6"/>
  <c r="DI255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Z256" i="6"/>
  <c r="BA256" i="6"/>
  <c r="BB256" i="6"/>
  <c r="BC256" i="6"/>
  <c r="BD256" i="6"/>
  <c r="BE256" i="6"/>
  <c r="BF256" i="6"/>
  <c r="BG256" i="6"/>
  <c r="BH256" i="6"/>
  <c r="BI256" i="6"/>
  <c r="BJ256" i="6"/>
  <c r="BK256" i="6"/>
  <c r="BL256" i="6"/>
  <c r="BM256" i="6"/>
  <c r="BN256" i="6"/>
  <c r="BO256" i="6"/>
  <c r="BP256" i="6"/>
  <c r="BQ256" i="6"/>
  <c r="BR256" i="6"/>
  <c r="BS256" i="6"/>
  <c r="BT256" i="6"/>
  <c r="BU256" i="6"/>
  <c r="BV256" i="6"/>
  <c r="BW256" i="6"/>
  <c r="BX256" i="6"/>
  <c r="BY256" i="6"/>
  <c r="BZ256" i="6"/>
  <c r="CA256" i="6"/>
  <c r="CB256" i="6"/>
  <c r="CC256" i="6"/>
  <c r="CD256" i="6"/>
  <c r="CE256" i="6"/>
  <c r="CF256" i="6"/>
  <c r="CG256" i="6"/>
  <c r="CH256" i="6"/>
  <c r="CI256" i="6"/>
  <c r="CJ256" i="6"/>
  <c r="CK256" i="6"/>
  <c r="CL256" i="6"/>
  <c r="CM256" i="6"/>
  <c r="CN256" i="6"/>
  <c r="CO256" i="6"/>
  <c r="CP256" i="6"/>
  <c r="CQ256" i="6"/>
  <c r="CR256" i="6"/>
  <c r="CS256" i="6"/>
  <c r="CT256" i="6"/>
  <c r="CU256" i="6"/>
  <c r="CV256" i="6"/>
  <c r="CW256" i="6"/>
  <c r="CX256" i="6"/>
  <c r="CY256" i="6"/>
  <c r="CZ256" i="6"/>
  <c r="DA256" i="6"/>
  <c r="DB256" i="6"/>
  <c r="DC256" i="6"/>
  <c r="DD256" i="6"/>
  <c r="DE256" i="6"/>
  <c r="DF256" i="6"/>
  <c r="DG256" i="6"/>
  <c r="DH256" i="6"/>
  <c r="DI256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AY257" i="6"/>
  <c r="AZ257" i="6"/>
  <c r="BA257" i="6"/>
  <c r="BB257" i="6"/>
  <c r="BC257" i="6"/>
  <c r="BD257" i="6"/>
  <c r="BE257" i="6"/>
  <c r="BF257" i="6"/>
  <c r="BG257" i="6"/>
  <c r="BH257" i="6"/>
  <c r="BI257" i="6"/>
  <c r="BJ257" i="6"/>
  <c r="BK257" i="6"/>
  <c r="BL257" i="6"/>
  <c r="BM257" i="6"/>
  <c r="BN257" i="6"/>
  <c r="BO257" i="6"/>
  <c r="BP257" i="6"/>
  <c r="BQ257" i="6"/>
  <c r="BR257" i="6"/>
  <c r="BS257" i="6"/>
  <c r="BT257" i="6"/>
  <c r="BU257" i="6"/>
  <c r="BV257" i="6"/>
  <c r="BW257" i="6"/>
  <c r="BX257" i="6"/>
  <c r="BY257" i="6"/>
  <c r="BZ257" i="6"/>
  <c r="CA257" i="6"/>
  <c r="CB257" i="6"/>
  <c r="CC257" i="6"/>
  <c r="CD257" i="6"/>
  <c r="CE257" i="6"/>
  <c r="CF257" i="6"/>
  <c r="CG257" i="6"/>
  <c r="CH257" i="6"/>
  <c r="CI257" i="6"/>
  <c r="CJ257" i="6"/>
  <c r="CK257" i="6"/>
  <c r="CL257" i="6"/>
  <c r="CM257" i="6"/>
  <c r="CN257" i="6"/>
  <c r="CO257" i="6"/>
  <c r="CP257" i="6"/>
  <c r="CQ257" i="6"/>
  <c r="CR257" i="6"/>
  <c r="CS257" i="6"/>
  <c r="CT257" i="6"/>
  <c r="CU257" i="6"/>
  <c r="CV257" i="6"/>
  <c r="CW257" i="6"/>
  <c r="CX257" i="6"/>
  <c r="CY257" i="6"/>
  <c r="CZ257" i="6"/>
  <c r="DA257" i="6"/>
  <c r="DB257" i="6"/>
  <c r="DC257" i="6"/>
  <c r="DD257" i="6"/>
  <c r="DE257" i="6"/>
  <c r="DF257" i="6"/>
  <c r="DG257" i="6"/>
  <c r="DH257" i="6"/>
  <c r="DI257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AY258" i="6"/>
  <c r="AZ258" i="6"/>
  <c r="BA258" i="6"/>
  <c r="BB258" i="6"/>
  <c r="BC258" i="6"/>
  <c r="BD258" i="6"/>
  <c r="BE258" i="6"/>
  <c r="BF258" i="6"/>
  <c r="BG258" i="6"/>
  <c r="BH258" i="6"/>
  <c r="BI258" i="6"/>
  <c r="BJ258" i="6"/>
  <c r="BK258" i="6"/>
  <c r="BL258" i="6"/>
  <c r="BM258" i="6"/>
  <c r="BN258" i="6"/>
  <c r="BO258" i="6"/>
  <c r="BP258" i="6"/>
  <c r="BQ258" i="6"/>
  <c r="BR258" i="6"/>
  <c r="BS258" i="6"/>
  <c r="BT258" i="6"/>
  <c r="BU258" i="6"/>
  <c r="BV258" i="6"/>
  <c r="BW258" i="6"/>
  <c r="BX258" i="6"/>
  <c r="BY258" i="6"/>
  <c r="BZ258" i="6"/>
  <c r="CA258" i="6"/>
  <c r="CB258" i="6"/>
  <c r="CC258" i="6"/>
  <c r="CD258" i="6"/>
  <c r="CE258" i="6"/>
  <c r="CF258" i="6"/>
  <c r="CG258" i="6"/>
  <c r="CH258" i="6"/>
  <c r="CI258" i="6"/>
  <c r="CJ258" i="6"/>
  <c r="CK258" i="6"/>
  <c r="CL258" i="6"/>
  <c r="CM258" i="6"/>
  <c r="CN258" i="6"/>
  <c r="CO258" i="6"/>
  <c r="CP258" i="6"/>
  <c r="CQ258" i="6"/>
  <c r="CR258" i="6"/>
  <c r="CS258" i="6"/>
  <c r="CT258" i="6"/>
  <c r="CU258" i="6"/>
  <c r="CV258" i="6"/>
  <c r="CW258" i="6"/>
  <c r="CX258" i="6"/>
  <c r="CY258" i="6"/>
  <c r="CZ258" i="6"/>
  <c r="DA258" i="6"/>
  <c r="DB258" i="6"/>
  <c r="DC258" i="6"/>
  <c r="DD258" i="6"/>
  <c r="DE258" i="6"/>
  <c r="DF258" i="6"/>
  <c r="DG258" i="6"/>
  <c r="DH258" i="6"/>
  <c r="DI258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BH239" i="6"/>
  <c r="BI239" i="6"/>
  <c r="BJ239" i="6"/>
  <c r="BK239" i="6"/>
  <c r="BL239" i="6"/>
  <c r="BM239" i="6"/>
  <c r="BN239" i="6"/>
  <c r="BO239" i="6"/>
  <c r="BP239" i="6"/>
  <c r="BQ239" i="6"/>
  <c r="BR239" i="6"/>
  <c r="BS239" i="6"/>
  <c r="BT239" i="6"/>
  <c r="BU239" i="6"/>
  <c r="BV239" i="6"/>
  <c r="BW239" i="6"/>
  <c r="BX239" i="6"/>
  <c r="BY239" i="6"/>
  <c r="BZ239" i="6"/>
  <c r="CA239" i="6"/>
  <c r="CB239" i="6"/>
  <c r="CC239" i="6"/>
  <c r="CD239" i="6"/>
  <c r="CE239" i="6"/>
  <c r="CF239" i="6"/>
  <c r="CG239" i="6"/>
  <c r="CH239" i="6"/>
  <c r="CI239" i="6"/>
  <c r="CJ239" i="6"/>
  <c r="CK239" i="6"/>
  <c r="CL239" i="6"/>
  <c r="CM239" i="6"/>
  <c r="CN239" i="6"/>
  <c r="CO239" i="6"/>
  <c r="CP239" i="6"/>
  <c r="CQ239" i="6"/>
  <c r="CR239" i="6"/>
  <c r="CS239" i="6"/>
  <c r="CT239" i="6"/>
  <c r="CU239" i="6"/>
  <c r="CV239" i="6"/>
  <c r="CW239" i="6"/>
  <c r="CX239" i="6"/>
  <c r="CY239" i="6"/>
  <c r="CZ239" i="6"/>
  <c r="DA239" i="6"/>
  <c r="DB239" i="6"/>
  <c r="DC239" i="6"/>
  <c r="DD239" i="6"/>
  <c r="DE239" i="6"/>
  <c r="DF239" i="6"/>
  <c r="DG239" i="6"/>
  <c r="DH239" i="6"/>
  <c r="DI239" i="6"/>
  <c r="S239" i="6"/>
  <c r="T239" i="6"/>
  <c r="U239" i="6"/>
  <c r="V239" i="6"/>
  <c r="W239" i="6"/>
  <c r="X239" i="6"/>
  <c r="Y239" i="6"/>
  <c r="Z239" i="6"/>
  <c r="AA239" i="6"/>
  <c r="AB239" i="6"/>
  <c r="AC239" i="6"/>
  <c r="S240" i="6"/>
  <c r="T240" i="6"/>
  <c r="U240" i="6"/>
  <c r="V240" i="6"/>
  <c r="W240" i="6"/>
  <c r="X240" i="6"/>
  <c r="Y240" i="6"/>
  <c r="Z240" i="6"/>
  <c r="AA240" i="6"/>
  <c r="AB240" i="6"/>
  <c r="S241" i="6"/>
  <c r="T241" i="6"/>
  <c r="U241" i="6"/>
  <c r="V241" i="6"/>
  <c r="W241" i="6"/>
  <c r="X241" i="6"/>
  <c r="Y241" i="6"/>
  <c r="Z241" i="6"/>
  <c r="AA241" i="6"/>
  <c r="AB241" i="6"/>
  <c r="S242" i="6"/>
  <c r="T242" i="6"/>
  <c r="U242" i="6"/>
  <c r="V242" i="6"/>
  <c r="W242" i="6"/>
  <c r="X242" i="6"/>
  <c r="Y242" i="6"/>
  <c r="Z242" i="6"/>
  <c r="AA242" i="6"/>
  <c r="AB242" i="6"/>
  <c r="S243" i="6"/>
  <c r="T243" i="6"/>
  <c r="U243" i="6"/>
  <c r="V243" i="6"/>
  <c r="W243" i="6"/>
  <c r="X243" i="6"/>
  <c r="Y243" i="6"/>
  <c r="Z243" i="6"/>
  <c r="AA243" i="6"/>
  <c r="AB243" i="6"/>
  <c r="S244" i="6"/>
  <c r="T244" i="6"/>
  <c r="U244" i="6"/>
  <c r="V244" i="6"/>
  <c r="W244" i="6"/>
  <c r="X244" i="6"/>
  <c r="Y244" i="6"/>
  <c r="Z244" i="6"/>
  <c r="AA244" i="6"/>
  <c r="AB244" i="6"/>
  <c r="S245" i="6"/>
  <c r="T245" i="6"/>
  <c r="U245" i="6"/>
  <c r="V245" i="6"/>
  <c r="W245" i="6"/>
  <c r="X245" i="6"/>
  <c r="Y245" i="6"/>
  <c r="Z245" i="6"/>
  <c r="AA245" i="6"/>
  <c r="AB245" i="6"/>
  <c r="S246" i="6"/>
  <c r="T246" i="6"/>
  <c r="U246" i="6"/>
  <c r="V246" i="6"/>
  <c r="W246" i="6"/>
  <c r="X246" i="6"/>
  <c r="Y246" i="6"/>
  <c r="Z246" i="6"/>
  <c r="AA246" i="6"/>
  <c r="AB246" i="6"/>
  <c r="S247" i="6"/>
  <c r="T247" i="6"/>
  <c r="U247" i="6"/>
  <c r="V247" i="6"/>
  <c r="W247" i="6"/>
  <c r="X247" i="6"/>
  <c r="Y247" i="6"/>
  <c r="Z247" i="6"/>
  <c r="AA247" i="6"/>
  <c r="AB247" i="6"/>
  <c r="S248" i="6"/>
  <c r="T248" i="6"/>
  <c r="U248" i="6"/>
  <c r="V248" i="6"/>
  <c r="W248" i="6"/>
  <c r="X248" i="6"/>
  <c r="Y248" i="6"/>
  <c r="Z248" i="6"/>
  <c r="AA248" i="6"/>
  <c r="AB248" i="6"/>
  <c r="S249" i="6"/>
  <c r="T249" i="6"/>
  <c r="U249" i="6"/>
  <c r="V249" i="6"/>
  <c r="W249" i="6"/>
  <c r="X249" i="6"/>
  <c r="Y249" i="6"/>
  <c r="Z249" i="6"/>
  <c r="AA249" i="6"/>
  <c r="AB249" i="6"/>
  <c r="S250" i="6"/>
  <c r="T250" i="6"/>
  <c r="U250" i="6"/>
  <c r="V250" i="6"/>
  <c r="W250" i="6"/>
  <c r="X250" i="6"/>
  <c r="Y250" i="6"/>
  <c r="Z250" i="6"/>
  <c r="AA250" i="6"/>
  <c r="AB250" i="6"/>
  <c r="S251" i="6"/>
  <c r="T251" i="6"/>
  <c r="U251" i="6"/>
  <c r="V251" i="6"/>
  <c r="W251" i="6"/>
  <c r="X251" i="6"/>
  <c r="Y251" i="6"/>
  <c r="Z251" i="6"/>
  <c r="AA251" i="6"/>
  <c r="AB251" i="6"/>
  <c r="S252" i="6"/>
  <c r="T252" i="6"/>
  <c r="U252" i="6"/>
  <c r="V252" i="6"/>
  <c r="W252" i="6"/>
  <c r="X252" i="6"/>
  <c r="Y252" i="6"/>
  <c r="Z252" i="6"/>
  <c r="AA252" i="6"/>
  <c r="AB252" i="6"/>
  <c r="S253" i="6"/>
  <c r="T253" i="6"/>
  <c r="U253" i="6"/>
  <c r="V253" i="6"/>
  <c r="W253" i="6"/>
  <c r="X253" i="6"/>
  <c r="Y253" i="6"/>
  <c r="Z253" i="6"/>
  <c r="AA253" i="6"/>
  <c r="AB253" i="6"/>
  <c r="S254" i="6"/>
  <c r="T254" i="6"/>
  <c r="U254" i="6"/>
  <c r="V254" i="6"/>
  <c r="W254" i="6"/>
  <c r="X254" i="6"/>
  <c r="Y254" i="6"/>
  <c r="Z254" i="6"/>
  <c r="AA254" i="6"/>
  <c r="AB254" i="6"/>
  <c r="S255" i="6"/>
  <c r="T255" i="6"/>
  <c r="U255" i="6"/>
  <c r="V255" i="6"/>
  <c r="W255" i="6"/>
  <c r="X255" i="6"/>
  <c r="Y255" i="6"/>
  <c r="Z255" i="6"/>
  <c r="AA255" i="6"/>
  <c r="AB255" i="6"/>
  <c r="S256" i="6"/>
  <c r="T256" i="6"/>
  <c r="U256" i="6"/>
  <c r="V256" i="6"/>
  <c r="W256" i="6"/>
  <c r="X256" i="6"/>
  <c r="Y256" i="6"/>
  <c r="Z256" i="6"/>
  <c r="AA256" i="6"/>
  <c r="AB256" i="6"/>
  <c r="S257" i="6"/>
  <c r="T257" i="6"/>
  <c r="U257" i="6"/>
  <c r="V257" i="6"/>
  <c r="W257" i="6"/>
  <c r="X257" i="6"/>
  <c r="Y257" i="6"/>
  <c r="Z257" i="6"/>
  <c r="AA257" i="6"/>
  <c r="AB257" i="6"/>
  <c r="S258" i="6"/>
  <c r="T258" i="6"/>
  <c r="U258" i="6"/>
  <c r="V258" i="6"/>
  <c r="W258" i="6"/>
  <c r="X258" i="6"/>
  <c r="Y258" i="6"/>
  <c r="Z258" i="6"/>
  <c r="AA258" i="6"/>
  <c r="AB258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39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G239" i="6"/>
  <c r="H239" i="6"/>
  <c r="I239" i="6"/>
  <c r="J239" i="6"/>
  <c r="K239" i="6"/>
  <c r="L239" i="6"/>
  <c r="M239" i="6"/>
  <c r="N239" i="6"/>
  <c r="O239" i="6"/>
  <c r="P239" i="6"/>
  <c r="Q239" i="6"/>
  <c r="F239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AQ193" i="6"/>
  <c r="AR193" i="6"/>
  <c r="AS193" i="6"/>
  <c r="AT193" i="6"/>
  <c r="AU193" i="6"/>
  <c r="AV193" i="6"/>
  <c r="AW193" i="6"/>
  <c r="AX193" i="6"/>
  <c r="AY193" i="6"/>
  <c r="AZ193" i="6"/>
  <c r="BA193" i="6"/>
  <c r="BB193" i="6"/>
  <c r="BC193" i="6"/>
  <c r="BD193" i="6"/>
  <c r="BE193" i="6"/>
  <c r="BF193" i="6"/>
  <c r="BG193" i="6"/>
  <c r="BH193" i="6"/>
  <c r="BI193" i="6"/>
  <c r="BJ193" i="6"/>
  <c r="BK193" i="6"/>
  <c r="BL193" i="6"/>
  <c r="BM193" i="6"/>
  <c r="BN193" i="6"/>
  <c r="BO193" i="6"/>
  <c r="BP193" i="6"/>
  <c r="BQ193" i="6"/>
  <c r="BR193" i="6"/>
  <c r="BS193" i="6"/>
  <c r="BT193" i="6"/>
  <c r="BU193" i="6"/>
  <c r="BV193" i="6"/>
  <c r="BW193" i="6"/>
  <c r="BX193" i="6"/>
  <c r="BY193" i="6"/>
  <c r="BZ193" i="6"/>
  <c r="CA193" i="6"/>
  <c r="CB193" i="6"/>
  <c r="CC193" i="6"/>
  <c r="CD193" i="6"/>
  <c r="CE193" i="6"/>
  <c r="CF193" i="6"/>
  <c r="CG193" i="6"/>
  <c r="CH193" i="6"/>
  <c r="CI193" i="6"/>
  <c r="CJ193" i="6"/>
  <c r="CK193" i="6"/>
  <c r="CL193" i="6"/>
  <c r="CM193" i="6"/>
  <c r="CN193" i="6"/>
  <c r="CO193" i="6"/>
  <c r="CP193" i="6"/>
  <c r="CQ193" i="6"/>
  <c r="CR193" i="6"/>
  <c r="CS193" i="6"/>
  <c r="CT193" i="6"/>
  <c r="CU193" i="6"/>
  <c r="CV193" i="6"/>
  <c r="CW193" i="6"/>
  <c r="CX193" i="6"/>
  <c r="CY193" i="6"/>
  <c r="CZ193" i="6"/>
  <c r="DA193" i="6"/>
  <c r="DB193" i="6"/>
  <c r="DC193" i="6"/>
  <c r="DD193" i="6"/>
  <c r="DE193" i="6"/>
  <c r="DF193" i="6"/>
  <c r="DG193" i="6"/>
  <c r="DH193" i="6"/>
  <c r="DI193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BG194" i="6"/>
  <c r="BH194" i="6"/>
  <c r="BI194" i="6"/>
  <c r="BJ194" i="6"/>
  <c r="BK194" i="6"/>
  <c r="BL194" i="6"/>
  <c r="BM194" i="6"/>
  <c r="BN194" i="6"/>
  <c r="BO194" i="6"/>
  <c r="BP194" i="6"/>
  <c r="BQ194" i="6"/>
  <c r="BR194" i="6"/>
  <c r="BS194" i="6"/>
  <c r="BT194" i="6"/>
  <c r="BU194" i="6"/>
  <c r="BV194" i="6"/>
  <c r="BW194" i="6"/>
  <c r="BX194" i="6"/>
  <c r="BY194" i="6"/>
  <c r="BZ194" i="6"/>
  <c r="CA194" i="6"/>
  <c r="CB194" i="6"/>
  <c r="CC194" i="6"/>
  <c r="CD194" i="6"/>
  <c r="CE194" i="6"/>
  <c r="CF194" i="6"/>
  <c r="CG194" i="6"/>
  <c r="CH194" i="6"/>
  <c r="CI194" i="6"/>
  <c r="CJ194" i="6"/>
  <c r="CK194" i="6"/>
  <c r="CL194" i="6"/>
  <c r="CM194" i="6"/>
  <c r="CN194" i="6"/>
  <c r="CO194" i="6"/>
  <c r="CP194" i="6"/>
  <c r="CQ194" i="6"/>
  <c r="CR194" i="6"/>
  <c r="CS194" i="6"/>
  <c r="CT194" i="6"/>
  <c r="CU194" i="6"/>
  <c r="CV194" i="6"/>
  <c r="CW194" i="6"/>
  <c r="CX194" i="6"/>
  <c r="CY194" i="6"/>
  <c r="CZ194" i="6"/>
  <c r="DA194" i="6"/>
  <c r="DB194" i="6"/>
  <c r="DC194" i="6"/>
  <c r="DD194" i="6"/>
  <c r="DE194" i="6"/>
  <c r="DF194" i="6"/>
  <c r="DG194" i="6"/>
  <c r="DH194" i="6"/>
  <c r="DI194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AQ195" i="6"/>
  <c r="AR195" i="6"/>
  <c r="AS195" i="6"/>
  <c r="AT195" i="6"/>
  <c r="AU195" i="6"/>
  <c r="AV195" i="6"/>
  <c r="AW195" i="6"/>
  <c r="AX195" i="6"/>
  <c r="AY195" i="6"/>
  <c r="AZ195" i="6"/>
  <c r="BA195" i="6"/>
  <c r="BB195" i="6"/>
  <c r="BC195" i="6"/>
  <c r="BD195" i="6"/>
  <c r="BE195" i="6"/>
  <c r="BF195" i="6"/>
  <c r="BG195" i="6"/>
  <c r="BH195" i="6"/>
  <c r="BI195" i="6"/>
  <c r="BJ195" i="6"/>
  <c r="BK195" i="6"/>
  <c r="BL195" i="6"/>
  <c r="BM195" i="6"/>
  <c r="BN195" i="6"/>
  <c r="BO195" i="6"/>
  <c r="BP195" i="6"/>
  <c r="BQ195" i="6"/>
  <c r="BR195" i="6"/>
  <c r="BS195" i="6"/>
  <c r="BT195" i="6"/>
  <c r="BU195" i="6"/>
  <c r="BV195" i="6"/>
  <c r="BW195" i="6"/>
  <c r="BX195" i="6"/>
  <c r="BY195" i="6"/>
  <c r="BZ195" i="6"/>
  <c r="CA195" i="6"/>
  <c r="CB195" i="6"/>
  <c r="CC195" i="6"/>
  <c r="CD195" i="6"/>
  <c r="CE195" i="6"/>
  <c r="CF195" i="6"/>
  <c r="CG195" i="6"/>
  <c r="CH195" i="6"/>
  <c r="CI195" i="6"/>
  <c r="CJ195" i="6"/>
  <c r="CK195" i="6"/>
  <c r="CL195" i="6"/>
  <c r="CM195" i="6"/>
  <c r="CN195" i="6"/>
  <c r="CO195" i="6"/>
  <c r="CP195" i="6"/>
  <c r="CQ195" i="6"/>
  <c r="CR195" i="6"/>
  <c r="CS195" i="6"/>
  <c r="CT195" i="6"/>
  <c r="CU195" i="6"/>
  <c r="CV195" i="6"/>
  <c r="CW195" i="6"/>
  <c r="CX195" i="6"/>
  <c r="CY195" i="6"/>
  <c r="CZ195" i="6"/>
  <c r="DA195" i="6"/>
  <c r="DB195" i="6"/>
  <c r="DC195" i="6"/>
  <c r="DD195" i="6"/>
  <c r="DE195" i="6"/>
  <c r="DF195" i="6"/>
  <c r="DG195" i="6"/>
  <c r="DH195" i="6"/>
  <c r="DI195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AQ196" i="6"/>
  <c r="AR196" i="6"/>
  <c r="AS196" i="6"/>
  <c r="AT196" i="6"/>
  <c r="AU196" i="6"/>
  <c r="AV196" i="6"/>
  <c r="AW196" i="6"/>
  <c r="AX196" i="6"/>
  <c r="AY196" i="6"/>
  <c r="AZ196" i="6"/>
  <c r="BA196" i="6"/>
  <c r="BB196" i="6"/>
  <c r="BC196" i="6"/>
  <c r="BD196" i="6"/>
  <c r="BE196" i="6"/>
  <c r="BF196" i="6"/>
  <c r="BG196" i="6"/>
  <c r="BH196" i="6"/>
  <c r="BI196" i="6"/>
  <c r="BJ196" i="6"/>
  <c r="BK196" i="6"/>
  <c r="BL196" i="6"/>
  <c r="BM196" i="6"/>
  <c r="BN196" i="6"/>
  <c r="BO196" i="6"/>
  <c r="BP196" i="6"/>
  <c r="BQ196" i="6"/>
  <c r="BR196" i="6"/>
  <c r="BS196" i="6"/>
  <c r="BT196" i="6"/>
  <c r="BU196" i="6"/>
  <c r="BV196" i="6"/>
  <c r="BW196" i="6"/>
  <c r="BX196" i="6"/>
  <c r="BY196" i="6"/>
  <c r="BZ196" i="6"/>
  <c r="CA196" i="6"/>
  <c r="CB196" i="6"/>
  <c r="CC196" i="6"/>
  <c r="CD196" i="6"/>
  <c r="CE196" i="6"/>
  <c r="CF196" i="6"/>
  <c r="CG196" i="6"/>
  <c r="CH196" i="6"/>
  <c r="CI196" i="6"/>
  <c r="CJ196" i="6"/>
  <c r="CK196" i="6"/>
  <c r="CL196" i="6"/>
  <c r="CM196" i="6"/>
  <c r="CN196" i="6"/>
  <c r="CO196" i="6"/>
  <c r="CP196" i="6"/>
  <c r="CQ196" i="6"/>
  <c r="CR196" i="6"/>
  <c r="CS196" i="6"/>
  <c r="CT196" i="6"/>
  <c r="CU196" i="6"/>
  <c r="CV196" i="6"/>
  <c r="CW196" i="6"/>
  <c r="CX196" i="6"/>
  <c r="CY196" i="6"/>
  <c r="CZ196" i="6"/>
  <c r="DA196" i="6"/>
  <c r="DB196" i="6"/>
  <c r="DC196" i="6"/>
  <c r="DD196" i="6"/>
  <c r="DE196" i="6"/>
  <c r="DF196" i="6"/>
  <c r="DG196" i="6"/>
  <c r="DH196" i="6"/>
  <c r="DI196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AQ197" i="6"/>
  <c r="AR197" i="6"/>
  <c r="AS197" i="6"/>
  <c r="AT197" i="6"/>
  <c r="AU197" i="6"/>
  <c r="AV197" i="6"/>
  <c r="AW197" i="6"/>
  <c r="AX197" i="6"/>
  <c r="AY197" i="6"/>
  <c r="AZ197" i="6"/>
  <c r="BA197" i="6"/>
  <c r="BB197" i="6"/>
  <c r="BC197" i="6"/>
  <c r="BD197" i="6"/>
  <c r="BE197" i="6"/>
  <c r="BF197" i="6"/>
  <c r="BG197" i="6"/>
  <c r="BH197" i="6"/>
  <c r="BI197" i="6"/>
  <c r="BJ197" i="6"/>
  <c r="BK197" i="6"/>
  <c r="BL197" i="6"/>
  <c r="BM197" i="6"/>
  <c r="BN197" i="6"/>
  <c r="BO197" i="6"/>
  <c r="BP197" i="6"/>
  <c r="BQ197" i="6"/>
  <c r="BR197" i="6"/>
  <c r="BS197" i="6"/>
  <c r="BT197" i="6"/>
  <c r="BU197" i="6"/>
  <c r="BV197" i="6"/>
  <c r="BW197" i="6"/>
  <c r="BX197" i="6"/>
  <c r="BY197" i="6"/>
  <c r="BZ197" i="6"/>
  <c r="CA197" i="6"/>
  <c r="CB197" i="6"/>
  <c r="CC197" i="6"/>
  <c r="CD197" i="6"/>
  <c r="CE197" i="6"/>
  <c r="CF197" i="6"/>
  <c r="CG197" i="6"/>
  <c r="CH197" i="6"/>
  <c r="CI197" i="6"/>
  <c r="CJ197" i="6"/>
  <c r="CK197" i="6"/>
  <c r="CL197" i="6"/>
  <c r="CM197" i="6"/>
  <c r="CN197" i="6"/>
  <c r="CO197" i="6"/>
  <c r="CP197" i="6"/>
  <c r="CQ197" i="6"/>
  <c r="CR197" i="6"/>
  <c r="CS197" i="6"/>
  <c r="CT197" i="6"/>
  <c r="CU197" i="6"/>
  <c r="CV197" i="6"/>
  <c r="CW197" i="6"/>
  <c r="CX197" i="6"/>
  <c r="CY197" i="6"/>
  <c r="CZ197" i="6"/>
  <c r="DA197" i="6"/>
  <c r="DB197" i="6"/>
  <c r="DC197" i="6"/>
  <c r="DD197" i="6"/>
  <c r="DE197" i="6"/>
  <c r="DF197" i="6"/>
  <c r="DG197" i="6"/>
  <c r="DH197" i="6"/>
  <c r="DI197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AQ198" i="6"/>
  <c r="AR198" i="6"/>
  <c r="AS198" i="6"/>
  <c r="AT198" i="6"/>
  <c r="AU198" i="6"/>
  <c r="AV198" i="6"/>
  <c r="AW198" i="6"/>
  <c r="AX198" i="6"/>
  <c r="AY198" i="6"/>
  <c r="AZ198" i="6"/>
  <c r="BA198" i="6"/>
  <c r="BB198" i="6"/>
  <c r="BC198" i="6"/>
  <c r="BD198" i="6"/>
  <c r="BE198" i="6"/>
  <c r="BF198" i="6"/>
  <c r="BG198" i="6"/>
  <c r="BH198" i="6"/>
  <c r="BI198" i="6"/>
  <c r="BJ198" i="6"/>
  <c r="BK198" i="6"/>
  <c r="BL198" i="6"/>
  <c r="BM198" i="6"/>
  <c r="BN198" i="6"/>
  <c r="BO198" i="6"/>
  <c r="BP198" i="6"/>
  <c r="BQ198" i="6"/>
  <c r="BR198" i="6"/>
  <c r="BS198" i="6"/>
  <c r="BT198" i="6"/>
  <c r="BU198" i="6"/>
  <c r="BV198" i="6"/>
  <c r="BW198" i="6"/>
  <c r="BX198" i="6"/>
  <c r="BY198" i="6"/>
  <c r="BZ198" i="6"/>
  <c r="CA198" i="6"/>
  <c r="CB198" i="6"/>
  <c r="CC198" i="6"/>
  <c r="CD198" i="6"/>
  <c r="CE198" i="6"/>
  <c r="CF198" i="6"/>
  <c r="CG198" i="6"/>
  <c r="CH198" i="6"/>
  <c r="CI198" i="6"/>
  <c r="CJ198" i="6"/>
  <c r="CK198" i="6"/>
  <c r="CL198" i="6"/>
  <c r="CM198" i="6"/>
  <c r="CN198" i="6"/>
  <c r="CO198" i="6"/>
  <c r="CP198" i="6"/>
  <c r="CQ198" i="6"/>
  <c r="CR198" i="6"/>
  <c r="CS198" i="6"/>
  <c r="CT198" i="6"/>
  <c r="CU198" i="6"/>
  <c r="CV198" i="6"/>
  <c r="CW198" i="6"/>
  <c r="CX198" i="6"/>
  <c r="CY198" i="6"/>
  <c r="CZ198" i="6"/>
  <c r="DA198" i="6"/>
  <c r="DB198" i="6"/>
  <c r="DC198" i="6"/>
  <c r="DD198" i="6"/>
  <c r="DE198" i="6"/>
  <c r="DF198" i="6"/>
  <c r="DG198" i="6"/>
  <c r="DH198" i="6"/>
  <c r="DI198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AQ199" i="6"/>
  <c r="AR199" i="6"/>
  <c r="AS199" i="6"/>
  <c r="AT199" i="6"/>
  <c r="AU199" i="6"/>
  <c r="AV199" i="6"/>
  <c r="AW199" i="6"/>
  <c r="AX199" i="6"/>
  <c r="AY199" i="6"/>
  <c r="AZ199" i="6"/>
  <c r="BA199" i="6"/>
  <c r="BB199" i="6"/>
  <c r="BC199" i="6"/>
  <c r="BD199" i="6"/>
  <c r="BE199" i="6"/>
  <c r="BF199" i="6"/>
  <c r="BG199" i="6"/>
  <c r="BH199" i="6"/>
  <c r="BI199" i="6"/>
  <c r="BJ199" i="6"/>
  <c r="BK199" i="6"/>
  <c r="BL199" i="6"/>
  <c r="BM199" i="6"/>
  <c r="BN199" i="6"/>
  <c r="BO199" i="6"/>
  <c r="BP199" i="6"/>
  <c r="BQ199" i="6"/>
  <c r="BR199" i="6"/>
  <c r="BS199" i="6"/>
  <c r="BT199" i="6"/>
  <c r="BU199" i="6"/>
  <c r="BV199" i="6"/>
  <c r="BW199" i="6"/>
  <c r="BX199" i="6"/>
  <c r="BY199" i="6"/>
  <c r="BZ199" i="6"/>
  <c r="CA199" i="6"/>
  <c r="CB199" i="6"/>
  <c r="CC199" i="6"/>
  <c r="CD199" i="6"/>
  <c r="CE199" i="6"/>
  <c r="CF199" i="6"/>
  <c r="CG199" i="6"/>
  <c r="CH199" i="6"/>
  <c r="CI199" i="6"/>
  <c r="CJ199" i="6"/>
  <c r="CK199" i="6"/>
  <c r="CL199" i="6"/>
  <c r="CM199" i="6"/>
  <c r="CN199" i="6"/>
  <c r="CO199" i="6"/>
  <c r="CP199" i="6"/>
  <c r="CQ199" i="6"/>
  <c r="CR199" i="6"/>
  <c r="CS199" i="6"/>
  <c r="CT199" i="6"/>
  <c r="CU199" i="6"/>
  <c r="CV199" i="6"/>
  <c r="CW199" i="6"/>
  <c r="CX199" i="6"/>
  <c r="CY199" i="6"/>
  <c r="CZ199" i="6"/>
  <c r="DA199" i="6"/>
  <c r="DB199" i="6"/>
  <c r="DC199" i="6"/>
  <c r="DD199" i="6"/>
  <c r="DE199" i="6"/>
  <c r="DF199" i="6"/>
  <c r="DG199" i="6"/>
  <c r="DH199" i="6"/>
  <c r="DI199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AQ200" i="6"/>
  <c r="AR200" i="6"/>
  <c r="AS200" i="6"/>
  <c r="AT200" i="6"/>
  <c r="AU200" i="6"/>
  <c r="AV200" i="6"/>
  <c r="AW200" i="6"/>
  <c r="AX200" i="6"/>
  <c r="AY200" i="6"/>
  <c r="AZ200" i="6"/>
  <c r="BA200" i="6"/>
  <c r="BB200" i="6"/>
  <c r="BC200" i="6"/>
  <c r="BD200" i="6"/>
  <c r="BE200" i="6"/>
  <c r="BF200" i="6"/>
  <c r="BG200" i="6"/>
  <c r="BH200" i="6"/>
  <c r="BI200" i="6"/>
  <c r="BJ200" i="6"/>
  <c r="BK200" i="6"/>
  <c r="BL200" i="6"/>
  <c r="BM200" i="6"/>
  <c r="BN200" i="6"/>
  <c r="BO200" i="6"/>
  <c r="BP200" i="6"/>
  <c r="BQ200" i="6"/>
  <c r="BR200" i="6"/>
  <c r="BS200" i="6"/>
  <c r="BT200" i="6"/>
  <c r="BU200" i="6"/>
  <c r="BV200" i="6"/>
  <c r="BW200" i="6"/>
  <c r="BX200" i="6"/>
  <c r="BY200" i="6"/>
  <c r="BZ200" i="6"/>
  <c r="CA200" i="6"/>
  <c r="CB200" i="6"/>
  <c r="CC200" i="6"/>
  <c r="CD200" i="6"/>
  <c r="CE200" i="6"/>
  <c r="CF200" i="6"/>
  <c r="CG200" i="6"/>
  <c r="CH200" i="6"/>
  <c r="CI200" i="6"/>
  <c r="CJ200" i="6"/>
  <c r="CK200" i="6"/>
  <c r="CL200" i="6"/>
  <c r="CM200" i="6"/>
  <c r="CN200" i="6"/>
  <c r="CO200" i="6"/>
  <c r="CP200" i="6"/>
  <c r="CQ200" i="6"/>
  <c r="CR200" i="6"/>
  <c r="CS200" i="6"/>
  <c r="CT200" i="6"/>
  <c r="CU200" i="6"/>
  <c r="CV200" i="6"/>
  <c r="CW200" i="6"/>
  <c r="CX200" i="6"/>
  <c r="CY200" i="6"/>
  <c r="CZ200" i="6"/>
  <c r="DA200" i="6"/>
  <c r="DB200" i="6"/>
  <c r="DC200" i="6"/>
  <c r="DD200" i="6"/>
  <c r="DE200" i="6"/>
  <c r="DF200" i="6"/>
  <c r="DG200" i="6"/>
  <c r="DH200" i="6"/>
  <c r="DI200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AQ201" i="6"/>
  <c r="AR201" i="6"/>
  <c r="AS201" i="6"/>
  <c r="AT201" i="6"/>
  <c r="AU201" i="6"/>
  <c r="AV201" i="6"/>
  <c r="AW201" i="6"/>
  <c r="AX201" i="6"/>
  <c r="AY201" i="6"/>
  <c r="AZ201" i="6"/>
  <c r="BA201" i="6"/>
  <c r="BB201" i="6"/>
  <c r="BC201" i="6"/>
  <c r="BD201" i="6"/>
  <c r="BE201" i="6"/>
  <c r="BF201" i="6"/>
  <c r="BG201" i="6"/>
  <c r="BH201" i="6"/>
  <c r="BI201" i="6"/>
  <c r="BJ201" i="6"/>
  <c r="BK201" i="6"/>
  <c r="BL201" i="6"/>
  <c r="BM201" i="6"/>
  <c r="BN201" i="6"/>
  <c r="BO201" i="6"/>
  <c r="BP201" i="6"/>
  <c r="BQ201" i="6"/>
  <c r="BR201" i="6"/>
  <c r="BS201" i="6"/>
  <c r="BT201" i="6"/>
  <c r="BU201" i="6"/>
  <c r="BV201" i="6"/>
  <c r="BW201" i="6"/>
  <c r="BX201" i="6"/>
  <c r="BY201" i="6"/>
  <c r="BZ201" i="6"/>
  <c r="CA201" i="6"/>
  <c r="CB201" i="6"/>
  <c r="CC201" i="6"/>
  <c r="CD201" i="6"/>
  <c r="CE201" i="6"/>
  <c r="CF201" i="6"/>
  <c r="CG201" i="6"/>
  <c r="CH201" i="6"/>
  <c r="CI201" i="6"/>
  <c r="CJ201" i="6"/>
  <c r="CK201" i="6"/>
  <c r="CL201" i="6"/>
  <c r="CM201" i="6"/>
  <c r="CN201" i="6"/>
  <c r="CO201" i="6"/>
  <c r="CP201" i="6"/>
  <c r="CQ201" i="6"/>
  <c r="CR201" i="6"/>
  <c r="CS201" i="6"/>
  <c r="CT201" i="6"/>
  <c r="CU201" i="6"/>
  <c r="CV201" i="6"/>
  <c r="CW201" i="6"/>
  <c r="CX201" i="6"/>
  <c r="CY201" i="6"/>
  <c r="CZ201" i="6"/>
  <c r="DA201" i="6"/>
  <c r="DB201" i="6"/>
  <c r="DC201" i="6"/>
  <c r="DD201" i="6"/>
  <c r="DE201" i="6"/>
  <c r="DF201" i="6"/>
  <c r="DG201" i="6"/>
  <c r="DH201" i="6"/>
  <c r="DI201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AQ202" i="6"/>
  <c r="AR202" i="6"/>
  <c r="AS202" i="6"/>
  <c r="AT202" i="6"/>
  <c r="AU202" i="6"/>
  <c r="AV202" i="6"/>
  <c r="AW202" i="6"/>
  <c r="AX202" i="6"/>
  <c r="AY202" i="6"/>
  <c r="AZ202" i="6"/>
  <c r="BA202" i="6"/>
  <c r="BB202" i="6"/>
  <c r="BC202" i="6"/>
  <c r="BD202" i="6"/>
  <c r="BE202" i="6"/>
  <c r="BF202" i="6"/>
  <c r="BG202" i="6"/>
  <c r="BH202" i="6"/>
  <c r="BI202" i="6"/>
  <c r="BJ202" i="6"/>
  <c r="BK202" i="6"/>
  <c r="BL202" i="6"/>
  <c r="BM202" i="6"/>
  <c r="BN202" i="6"/>
  <c r="BO202" i="6"/>
  <c r="BP202" i="6"/>
  <c r="BQ202" i="6"/>
  <c r="BR202" i="6"/>
  <c r="BS202" i="6"/>
  <c r="BT202" i="6"/>
  <c r="BU202" i="6"/>
  <c r="BV202" i="6"/>
  <c r="BW202" i="6"/>
  <c r="BX202" i="6"/>
  <c r="BY202" i="6"/>
  <c r="BZ202" i="6"/>
  <c r="CA202" i="6"/>
  <c r="CB202" i="6"/>
  <c r="CC202" i="6"/>
  <c r="CD202" i="6"/>
  <c r="CE202" i="6"/>
  <c r="CF202" i="6"/>
  <c r="CG202" i="6"/>
  <c r="CH202" i="6"/>
  <c r="CI202" i="6"/>
  <c r="CJ202" i="6"/>
  <c r="CK202" i="6"/>
  <c r="CL202" i="6"/>
  <c r="CM202" i="6"/>
  <c r="CN202" i="6"/>
  <c r="CO202" i="6"/>
  <c r="CP202" i="6"/>
  <c r="CQ202" i="6"/>
  <c r="CR202" i="6"/>
  <c r="CS202" i="6"/>
  <c r="CT202" i="6"/>
  <c r="CU202" i="6"/>
  <c r="CV202" i="6"/>
  <c r="CW202" i="6"/>
  <c r="CX202" i="6"/>
  <c r="CY202" i="6"/>
  <c r="CZ202" i="6"/>
  <c r="DA202" i="6"/>
  <c r="DB202" i="6"/>
  <c r="DC202" i="6"/>
  <c r="DD202" i="6"/>
  <c r="DE202" i="6"/>
  <c r="DF202" i="6"/>
  <c r="DG202" i="6"/>
  <c r="DH202" i="6"/>
  <c r="DI202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AR203" i="6"/>
  <c r="AS203" i="6"/>
  <c r="AT203" i="6"/>
  <c r="AU203" i="6"/>
  <c r="AV203" i="6"/>
  <c r="AW203" i="6"/>
  <c r="AX203" i="6"/>
  <c r="AY203" i="6"/>
  <c r="AZ203" i="6"/>
  <c r="BA203" i="6"/>
  <c r="BB203" i="6"/>
  <c r="BC203" i="6"/>
  <c r="BD203" i="6"/>
  <c r="BE203" i="6"/>
  <c r="BF203" i="6"/>
  <c r="BG203" i="6"/>
  <c r="BH203" i="6"/>
  <c r="BI203" i="6"/>
  <c r="BJ203" i="6"/>
  <c r="BK203" i="6"/>
  <c r="BL203" i="6"/>
  <c r="BM203" i="6"/>
  <c r="BN203" i="6"/>
  <c r="BO203" i="6"/>
  <c r="BP203" i="6"/>
  <c r="BQ203" i="6"/>
  <c r="BR203" i="6"/>
  <c r="BS203" i="6"/>
  <c r="BT203" i="6"/>
  <c r="BU203" i="6"/>
  <c r="BV203" i="6"/>
  <c r="BW203" i="6"/>
  <c r="BX203" i="6"/>
  <c r="BY203" i="6"/>
  <c r="BZ203" i="6"/>
  <c r="CA203" i="6"/>
  <c r="CB203" i="6"/>
  <c r="CC203" i="6"/>
  <c r="CD203" i="6"/>
  <c r="CE203" i="6"/>
  <c r="CF203" i="6"/>
  <c r="CG203" i="6"/>
  <c r="CH203" i="6"/>
  <c r="CI203" i="6"/>
  <c r="CJ203" i="6"/>
  <c r="CK203" i="6"/>
  <c r="CL203" i="6"/>
  <c r="CM203" i="6"/>
  <c r="CN203" i="6"/>
  <c r="CO203" i="6"/>
  <c r="CP203" i="6"/>
  <c r="CQ203" i="6"/>
  <c r="CR203" i="6"/>
  <c r="CS203" i="6"/>
  <c r="CT203" i="6"/>
  <c r="CU203" i="6"/>
  <c r="CV203" i="6"/>
  <c r="CW203" i="6"/>
  <c r="CX203" i="6"/>
  <c r="CY203" i="6"/>
  <c r="CZ203" i="6"/>
  <c r="DA203" i="6"/>
  <c r="DB203" i="6"/>
  <c r="DC203" i="6"/>
  <c r="DD203" i="6"/>
  <c r="DE203" i="6"/>
  <c r="DF203" i="6"/>
  <c r="DG203" i="6"/>
  <c r="DH203" i="6"/>
  <c r="DI203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AQ204" i="6"/>
  <c r="AR204" i="6"/>
  <c r="AS204" i="6"/>
  <c r="AT204" i="6"/>
  <c r="AU204" i="6"/>
  <c r="AV204" i="6"/>
  <c r="AW204" i="6"/>
  <c r="AX204" i="6"/>
  <c r="AY204" i="6"/>
  <c r="AZ204" i="6"/>
  <c r="BA204" i="6"/>
  <c r="BB204" i="6"/>
  <c r="BC204" i="6"/>
  <c r="BD204" i="6"/>
  <c r="BE204" i="6"/>
  <c r="BF204" i="6"/>
  <c r="BG204" i="6"/>
  <c r="BH204" i="6"/>
  <c r="BI204" i="6"/>
  <c r="BJ204" i="6"/>
  <c r="BK204" i="6"/>
  <c r="BL204" i="6"/>
  <c r="BM204" i="6"/>
  <c r="BN204" i="6"/>
  <c r="BO204" i="6"/>
  <c r="BP204" i="6"/>
  <c r="BQ204" i="6"/>
  <c r="BR204" i="6"/>
  <c r="BS204" i="6"/>
  <c r="BT204" i="6"/>
  <c r="BU204" i="6"/>
  <c r="BV204" i="6"/>
  <c r="BW204" i="6"/>
  <c r="BX204" i="6"/>
  <c r="BY204" i="6"/>
  <c r="BZ204" i="6"/>
  <c r="CA204" i="6"/>
  <c r="CB204" i="6"/>
  <c r="CC204" i="6"/>
  <c r="CD204" i="6"/>
  <c r="CE204" i="6"/>
  <c r="CF204" i="6"/>
  <c r="CG204" i="6"/>
  <c r="CH204" i="6"/>
  <c r="CI204" i="6"/>
  <c r="CJ204" i="6"/>
  <c r="CK204" i="6"/>
  <c r="CL204" i="6"/>
  <c r="CM204" i="6"/>
  <c r="CN204" i="6"/>
  <c r="CO204" i="6"/>
  <c r="CP204" i="6"/>
  <c r="CQ204" i="6"/>
  <c r="CR204" i="6"/>
  <c r="CS204" i="6"/>
  <c r="CT204" i="6"/>
  <c r="CU204" i="6"/>
  <c r="CV204" i="6"/>
  <c r="CW204" i="6"/>
  <c r="CX204" i="6"/>
  <c r="CY204" i="6"/>
  <c r="CZ204" i="6"/>
  <c r="DA204" i="6"/>
  <c r="DB204" i="6"/>
  <c r="DC204" i="6"/>
  <c r="DD204" i="6"/>
  <c r="DE204" i="6"/>
  <c r="DF204" i="6"/>
  <c r="DG204" i="6"/>
  <c r="DH204" i="6"/>
  <c r="DI204" i="6"/>
  <c r="AD205" i="6"/>
  <c r="AE205" i="6"/>
  <c r="AF205" i="6"/>
  <c r="AG205" i="6"/>
  <c r="AH205" i="6"/>
  <c r="AI205" i="6"/>
  <c r="AJ205" i="6"/>
  <c r="AK205" i="6"/>
  <c r="AL205" i="6"/>
  <c r="AM205" i="6"/>
  <c r="AN205" i="6"/>
  <c r="AO205" i="6"/>
  <c r="AP205" i="6"/>
  <c r="AQ205" i="6"/>
  <c r="AR205" i="6"/>
  <c r="AS205" i="6"/>
  <c r="AT205" i="6"/>
  <c r="AU205" i="6"/>
  <c r="AV205" i="6"/>
  <c r="AW205" i="6"/>
  <c r="AX205" i="6"/>
  <c r="AY205" i="6"/>
  <c r="AZ205" i="6"/>
  <c r="BA205" i="6"/>
  <c r="BB205" i="6"/>
  <c r="BC205" i="6"/>
  <c r="BD205" i="6"/>
  <c r="BE205" i="6"/>
  <c r="BF205" i="6"/>
  <c r="BG205" i="6"/>
  <c r="BH205" i="6"/>
  <c r="BI205" i="6"/>
  <c r="BJ205" i="6"/>
  <c r="BK205" i="6"/>
  <c r="BL205" i="6"/>
  <c r="BM205" i="6"/>
  <c r="BN205" i="6"/>
  <c r="BO205" i="6"/>
  <c r="BP205" i="6"/>
  <c r="BQ205" i="6"/>
  <c r="BR205" i="6"/>
  <c r="BS205" i="6"/>
  <c r="BT205" i="6"/>
  <c r="BU205" i="6"/>
  <c r="BV205" i="6"/>
  <c r="BW205" i="6"/>
  <c r="BX205" i="6"/>
  <c r="BY205" i="6"/>
  <c r="BZ205" i="6"/>
  <c r="CA205" i="6"/>
  <c r="CB205" i="6"/>
  <c r="CC205" i="6"/>
  <c r="CD205" i="6"/>
  <c r="CE205" i="6"/>
  <c r="CF205" i="6"/>
  <c r="CG205" i="6"/>
  <c r="CH205" i="6"/>
  <c r="CI205" i="6"/>
  <c r="CJ205" i="6"/>
  <c r="CK205" i="6"/>
  <c r="CL205" i="6"/>
  <c r="CM205" i="6"/>
  <c r="CN205" i="6"/>
  <c r="CO205" i="6"/>
  <c r="CP205" i="6"/>
  <c r="CQ205" i="6"/>
  <c r="CR205" i="6"/>
  <c r="CS205" i="6"/>
  <c r="CT205" i="6"/>
  <c r="CU205" i="6"/>
  <c r="CV205" i="6"/>
  <c r="CW205" i="6"/>
  <c r="CX205" i="6"/>
  <c r="CY205" i="6"/>
  <c r="CZ205" i="6"/>
  <c r="DA205" i="6"/>
  <c r="DB205" i="6"/>
  <c r="DC205" i="6"/>
  <c r="DD205" i="6"/>
  <c r="DE205" i="6"/>
  <c r="DF205" i="6"/>
  <c r="DG205" i="6"/>
  <c r="DH205" i="6"/>
  <c r="DI205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Z206" i="6"/>
  <c r="BA206" i="6"/>
  <c r="BB206" i="6"/>
  <c r="BC206" i="6"/>
  <c r="BD206" i="6"/>
  <c r="BE206" i="6"/>
  <c r="BF206" i="6"/>
  <c r="BG206" i="6"/>
  <c r="BH206" i="6"/>
  <c r="BI206" i="6"/>
  <c r="BJ206" i="6"/>
  <c r="BK206" i="6"/>
  <c r="BL206" i="6"/>
  <c r="BM206" i="6"/>
  <c r="BN206" i="6"/>
  <c r="BO206" i="6"/>
  <c r="BP206" i="6"/>
  <c r="BQ206" i="6"/>
  <c r="BR206" i="6"/>
  <c r="BS206" i="6"/>
  <c r="BT206" i="6"/>
  <c r="BU206" i="6"/>
  <c r="BV206" i="6"/>
  <c r="BW206" i="6"/>
  <c r="BX206" i="6"/>
  <c r="BY206" i="6"/>
  <c r="BZ206" i="6"/>
  <c r="CA206" i="6"/>
  <c r="CB206" i="6"/>
  <c r="CC206" i="6"/>
  <c r="CD206" i="6"/>
  <c r="CE206" i="6"/>
  <c r="CF206" i="6"/>
  <c r="CG206" i="6"/>
  <c r="CH206" i="6"/>
  <c r="CI206" i="6"/>
  <c r="CJ206" i="6"/>
  <c r="CK206" i="6"/>
  <c r="CL206" i="6"/>
  <c r="CM206" i="6"/>
  <c r="CN206" i="6"/>
  <c r="CO206" i="6"/>
  <c r="CP206" i="6"/>
  <c r="CQ206" i="6"/>
  <c r="CR206" i="6"/>
  <c r="CS206" i="6"/>
  <c r="CT206" i="6"/>
  <c r="CU206" i="6"/>
  <c r="CV206" i="6"/>
  <c r="CW206" i="6"/>
  <c r="CX206" i="6"/>
  <c r="CY206" i="6"/>
  <c r="CZ206" i="6"/>
  <c r="DA206" i="6"/>
  <c r="DB206" i="6"/>
  <c r="DC206" i="6"/>
  <c r="DD206" i="6"/>
  <c r="DE206" i="6"/>
  <c r="DF206" i="6"/>
  <c r="DG206" i="6"/>
  <c r="DH206" i="6"/>
  <c r="DI206" i="6"/>
  <c r="AD207" i="6"/>
  <c r="AE207" i="6"/>
  <c r="AF207" i="6"/>
  <c r="AG207" i="6"/>
  <c r="AH207" i="6"/>
  <c r="AI207" i="6"/>
  <c r="AJ207" i="6"/>
  <c r="AK207" i="6"/>
  <c r="AL207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Y207" i="6"/>
  <c r="AZ207" i="6"/>
  <c r="BA207" i="6"/>
  <c r="BB207" i="6"/>
  <c r="BC207" i="6"/>
  <c r="BD207" i="6"/>
  <c r="BE207" i="6"/>
  <c r="BF207" i="6"/>
  <c r="BG207" i="6"/>
  <c r="BH207" i="6"/>
  <c r="BI207" i="6"/>
  <c r="BJ207" i="6"/>
  <c r="BK207" i="6"/>
  <c r="BL207" i="6"/>
  <c r="BM207" i="6"/>
  <c r="BN207" i="6"/>
  <c r="BO207" i="6"/>
  <c r="BP207" i="6"/>
  <c r="BQ207" i="6"/>
  <c r="BR207" i="6"/>
  <c r="BS207" i="6"/>
  <c r="BT207" i="6"/>
  <c r="BU207" i="6"/>
  <c r="BV207" i="6"/>
  <c r="BW207" i="6"/>
  <c r="BX207" i="6"/>
  <c r="BY207" i="6"/>
  <c r="BZ207" i="6"/>
  <c r="CA207" i="6"/>
  <c r="CB207" i="6"/>
  <c r="CC207" i="6"/>
  <c r="CD207" i="6"/>
  <c r="CE207" i="6"/>
  <c r="CF207" i="6"/>
  <c r="CG207" i="6"/>
  <c r="CH207" i="6"/>
  <c r="CI207" i="6"/>
  <c r="CJ207" i="6"/>
  <c r="CK207" i="6"/>
  <c r="CL207" i="6"/>
  <c r="CM207" i="6"/>
  <c r="CN207" i="6"/>
  <c r="CO207" i="6"/>
  <c r="CP207" i="6"/>
  <c r="CQ207" i="6"/>
  <c r="CR207" i="6"/>
  <c r="CS207" i="6"/>
  <c r="CT207" i="6"/>
  <c r="CU207" i="6"/>
  <c r="CV207" i="6"/>
  <c r="CW207" i="6"/>
  <c r="CX207" i="6"/>
  <c r="CY207" i="6"/>
  <c r="CZ207" i="6"/>
  <c r="DA207" i="6"/>
  <c r="DB207" i="6"/>
  <c r="DC207" i="6"/>
  <c r="DD207" i="6"/>
  <c r="DE207" i="6"/>
  <c r="DF207" i="6"/>
  <c r="DG207" i="6"/>
  <c r="DH207" i="6"/>
  <c r="DI207" i="6"/>
  <c r="AD208" i="6"/>
  <c r="AE208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BG208" i="6"/>
  <c r="BH208" i="6"/>
  <c r="BI208" i="6"/>
  <c r="BJ208" i="6"/>
  <c r="BK208" i="6"/>
  <c r="BL208" i="6"/>
  <c r="BM208" i="6"/>
  <c r="BN208" i="6"/>
  <c r="BO208" i="6"/>
  <c r="BP208" i="6"/>
  <c r="BQ208" i="6"/>
  <c r="BR208" i="6"/>
  <c r="BS208" i="6"/>
  <c r="BT208" i="6"/>
  <c r="BU208" i="6"/>
  <c r="BV208" i="6"/>
  <c r="BW208" i="6"/>
  <c r="BX208" i="6"/>
  <c r="BY208" i="6"/>
  <c r="BZ208" i="6"/>
  <c r="CA208" i="6"/>
  <c r="CB208" i="6"/>
  <c r="CC208" i="6"/>
  <c r="CD208" i="6"/>
  <c r="CE208" i="6"/>
  <c r="CF208" i="6"/>
  <c r="CG208" i="6"/>
  <c r="CH208" i="6"/>
  <c r="CI208" i="6"/>
  <c r="CJ208" i="6"/>
  <c r="CK208" i="6"/>
  <c r="CL208" i="6"/>
  <c r="CM208" i="6"/>
  <c r="CN208" i="6"/>
  <c r="CO208" i="6"/>
  <c r="CP208" i="6"/>
  <c r="CQ208" i="6"/>
  <c r="CR208" i="6"/>
  <c r="CS208" i="6"/>
  <c r="CT208" i="6"/>
  <c r="CU208" i="6"/>
  <c r="CV208" i="6"/>
  <c r="CW208" i="6"/>
  <c r="CX208" i="6"/>
  <c r="CY208" i="6"/>
  <c r="CZ208" i="6"/>
  <c r="DA208" i="6"/>
  <c r="DB208" i="6"/>
  <c r="DC208" i="6"/>
  <c r="DD208" i="6"/>
  <c r="DE208" i="6"/>
  <c r="DF208" i="6"/>
  <c r="DG208" i="6"/>
  <c r="DH208" i="6"/>
  <c r="DI208" i="6"/>
  <c r="AD209" i="6"/>
  <c r="AE209" i="6"/>
  <c r="AF209" i="6"/>
  <c r="AG209" i="6"/>
  <c r="AH209" i="6"/>
  <c r="AI209" i="6"/>
  <c r="AJ209" i="6"/>
  <c r="AK209" i="6"/>
  <c r="AL209" i="6"/>
  <c r="AM209" i="6"/>
  <c r="AN209" i="6"/>
  <c r="AO209" i="6"/>
  <c r="AP209" i="6"/>
  <c r="AQ209" i="6"/>
  <c r="AR209" i="6"/>
  <c r="AS209" i="6"/>
  <c r="AT209" i="6"/>
  <c r="AU209" i="6"/>
  <c r="AV209" i="6"/>
  <c r="AW209" i="6"/>
  <c r="AX209" i="6"/>
  <c r="AY209" i="6"/>
  <c r="AZ209" i="6"/>
  <c r="BA209" i="6"/>
  <c r="BB209" i="6"/>
  <c r="BC209" i="6"/>
  <c r="BD209" i="6"/>
  <c r="BE209" i="6"/>
  <c r="BF209" i="6"/>
  <c r="BG209" i="6"/>
  <c r="BH209" i="6"/>
  <c r="BI209" i="6"/>
  <c r="BJ209" i="6"/>
  <c r="BK209" i="6"/>
  <c r="BL209" i="6"/>
  <c r="BM209" i="6"/>
  <c r="BN209" i="6"/>
  <c r="BO209" i="6"/>
  <c r="BP209" i="6"/>
  <c r="BQ209" i="6"/>
  <c r="BR209" i="6"/>
  <c r="BS209" i="6"/>
  <c r="BT209" i="6"/>
  <c r="BU209" i="6"/>
  <c r="BV209" i="6"/>
  <c r="BW209" i="6"/>
  <c r="BX209" i="6"/>
  <c r="BY209" i="6"/>
  <c r="BZ209" i="6"/>
  <c r="CA209" i="6"/>
  <c r="CB209" i="6"/>
  <c r="CC209" i="6"/>
  <c r="CD209" i="6"/>
  <c r="CE209" i="6"/>
  <c r="CF209" i="6"/>
  <c r="CG209" i="6"/>
  <c r="CH209" i="6"/>
  <c r="CI209" i="6"/>
  <c r="CJ209" i="6"/>
  <c r="CK209" i="6"/>
  <c r="CL209" i="6"/>
  <c r="CM209" i="6"/>
  <c r="CN209" i="6"/>
  <c r="CO209" i="6"/>
  <c r="CP209" i="6"/>
  <c r="CQ209" i="6"/>
  <c r="CR209" i="6"/>
  <c r="CS209" i="6"/>
  <c r="CT209" i="6"/>
  <c r="CU209" i="6"/>
  <c r="CV209" i="6"/>
  <c r="CW209" i="6"/>
  <c r="CX209" i="6"/>
  <c r="CY209" i="6"/>
  <c r="CZ209" i="6"/>
  <c r="DA209" i="6"/>
  <c r="DB209" i="6"/>
  <c r="DC209" i="6"/>
  <c r="DD209" i="6"/>
  <c r="DE209" i="6"/>
  <c r="DF209" i="6"/>
  <c r="DG209" i="6"/>
  <c r="DH209" i="6"/>
  <c r="DI209" i="6"/>
  <c r="AD210" i="6"/>
  <c r="AE210" i="6"/>
  <c r="AF210" i="6"/>
  <c r="AG210" i="6"/>
  <c r="AH210" i="6"/>
  <c r="AI210" i="6"/>
  <c r="AJ210" i="6"/>
  <c r="AK210" i="6"/>
  <c r="AL210" i="6"/>
  <c r="AM210" i="6"/>
  <c r="AN210" i="6"/>
  <c r="AO210" i="6"/>
  <c r="AP210" i="6"/>
  <c r="AQ210" i="6"/>
  <c r="AR210" i="6"/>
  <c r="AS210" i="6"/>
  <c r="AT210" i="6"/>
  <c r="AU210" i="6"/>
  <c r="AV210" i="6"/>
  <c r="AW210" i="6"/>
  <c r="AX210" i="6"/>
  <c r="AY210" i="6"/>
  <c r="AZ210" i="6"/>
  <c r="BA210" i="6"/>
  <c r="BB210" i="6"/>
  <c r="BC210" i="6"/>
  <c r="BD210" i="6"/>
  <c r="BE210" i="6"/>
  <c r="BF210" i="6"/>
  <c r="BG210" i="6"/>
  <c r="BH210" i="6"/>
  <c r="BI210" i="6"/>
  <c r="BJ210" i="6"/>
  <c r="BK210" i="6"/>
  <c r="BL210" i="6"/>
  <c r="BM210" i="6"/>
  <c r="BN210" i="6"/>
  <c r="BO210" i="6"/>
  <c r="BP210" i="6"/>
  <c r="BQ210" i="6"/>
  <c r="BR210" i="6"/>
  <c r="BS210" i="6"/>
  <c r="BT210" i="6"/>
  <c r="BU210" i="6"/>
  <c r="BV210" i="6"/>
  <c r="BW210" i="6"/>
  <c r="BX210" i="6"/>
  <c r="BY210" i="6"/>
  <c r="BZ210" i="6"/>
  <c r="CA210" i="6"/>
  <c r="CB210" i="6"/>
  <c r="CC210" i="6"/>
  <c r="CD210" i="6"/>
  <c r="CE210" i="6"/>
  <c r="CF210" i="6"/>
  <c r="CG210" i="6"/>
  <c r="CH210" i="6"/>
  <c r="CI210" i="6"/>
  <c r="CJ210" i="6"/>
  <c r="CK210" i="6"/>
  <c r="CL210" i="6"/>
  <c r="CM210" i="6"/>
  <c r="CN210" i="6"/>
  <c r="CO210" i="6"/>
  <c r="CP210" i="6"/>
  <c r="CQ210" i="6"/>
  <c r="CR210" i="6"/>
  <c r="CS210" i="6"/>
  <c r="CT210" i="6"/>
  <c r="CU210" i="6"/>
  <c r="CV210" i="6"/>
  <c r="CW210" i="6"/>
  <c r="CX210" i="6"/>
  <c r="CY210" i="6"/>
  <c r="CZ210" i="6"/>
  <c r="DA210" i="6"/>
  <c r="DB210" i="6"/>
  <c r="DC210" i="6"/>
  <c r="DD210" i="6"/>
  <c r="DE210" i="6"/>
  <c r="DF210" i="6"/>
  <c r="DG210" i="6"/>
  <c r="DH210" i="6"/>
  <c r="DI210" i="6"/>
  <c r="AD211" i="6"/>
  <c r="AE211" i="6"/>
  <c r="AF211" i="6"/>
  <c r="AG211" i="6"/>
  <c r="AH211" i="6"/>
  <c r="AI211" i="6"/>
  <c r="AJ211" i="6"/>
  <c r="AK211" i="6"/>
  <c r="AL211" i="6"/>
  <c r="AM211" i="6"/>
  <c r="AN211" i="6"/>
  <c r="AO211" i="6"/>
  <c r="AP211" i="6"/>
  <c r="AQ211" i="6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BF211" i="6"/>
  <c r="BG211" i="6"/>
  <c r="BH211" i="6"/>
  <c r="BI211" i="6"/>
  <c r="BJ211" i="6"/>
  <c r="BK211" i="6"/>
  <c r="BL211" i="6"/>
  <c r="BM211" i="6"/>
  <c r="BN211" i="6"/>
  <c r="BO211" i="6"/>
  <c r="BP211" i="6"/>
  <c r="BQ211" i="6"/>
  <c r="BR211" i="6"/>
  <c r="BS211" i="6"/>
  <c r="BT211" i="6"/>
  <c r="BU211" i="6"/>
  <c r="BV211" i="6"/>
  <c r="BW211" i="6"/>
  <c r="BX211" i="6"/>
  <c r="BY211" i="6"/>
  <c r="BZ211" i="6"/>
  <c r="CA211" i="6"/>
  <c r="CB211" i="6"/>
  <c r="CC211" i="6"/>
  <c r="CD211" i="6"/>
  <c r="CE211" i="6"/>
  <c r="CF211" i="6"/>
  <c r="CG211" i="6"/>
  <c r="CH211" i="6"/>
  <c r="CI211" i="6"/>
  <c r="CJ211" i="6"/>
  <c r="CK211" i="6"/>
  <c r="CL211" i="6"/>
  <c r="CM211" i="6"/>
  <c r="CN211" i="6"/>
  <c r="CO211" i="6"/>
  <c r="CP211" i="6"/>
  <c r="CQ211" i="6"/>
  <c r="CR211" i="6"/>
  <c r="CS211" i="6"/>
  <c r="CT211" i="6"/>
  <c r="CU211" i="6"/>
  <c r="CV211" i="6"/>
  <c r="CW211" i="6"/>
  <c r="CX211" i="6"/>
  <c r="CY211" i="6"/>
  <c r="CZ211" i="6"/>
  <c r="DA211" i="6"/>
  <c r="DB211" i="6"/>
  <c r="DC211" i="6"/>
  <c r="DD211" i="6"/>
  <c r="DE211" i="6"/>
  <c r="DF211" i="6"/>
  <c r="DG211" i="6"/>
  <c r="DH211" i="6"/>
  <c r="DI211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AR212" i="6"/>
  <c r="AS212" i="6"/>
  <c r="AT212" i="6"/>
  <c r="AU212" i="6"/>
  <c r="AV212" i="6"/>
  <c r="AW212" i="6"/>
  <c r="AX212" i="6"/>
  <c r="AY212" i="6"/>
  <c r="AZ212" i="6"/>
  <c r="BA212" i="6"/>
  <c r="BB212" i="6"/>
  <c r="BC212" i="6"/>
  <c r="BD212" i="6"/>
  <c r="BE212" i="6"/>
  <c r="BF212" i="6"/>
  <c r="BG212" i="6"/>
  <c r="BH212" i="6"/>
  <c r="BI212" i="6"/>
  <c r="BJ212" i="6"/>
  <c r="BK212" i="6"/>
  <c r="BL212" i="6"/>
  <c r="BM212" i="6"/>
  <c r="BN212" i="6"/>
  <c r="BO212" i="6"/>
  <c r="BP212" i="6"/>
  <c r="BQ212" i="6"/>
  <c r="BR212" i="6"/>
  <c r="BS212" i="6"/>
  <c r="BT212" i="6"/>
  <c r="BU212" i="6"/>
  <c r="BV212" i="6"/>
  <c r="BW212" i="6"/>
  <c r="BX212" i="6"/>
  <c r="BY212" i="6"/>
  <c r="BZ212" i="6"/>
  <c r="CA212" i="6"/>
  <c r="CB212" i="6"/>
  <c r="CC212" i="6"/>
  <c r="CD212" i="6"/>
  <c r="CE212" i="6"/>
  <c r="CF212" i="6"/>
  <c r="CG212" i="6"/>
  <c r="CH212" i="6"/>
  <c r="CI212" i="6"/>
  <c r="CJ212" i="6"/>
  <c r="CK212" i="6"/>
  <c r="CL212" i="6"/>
  <c r="CM212" i="6"/>
  <c r="CN212" i="6"/>
  <c r="CO212" i="6"/>
  <c r="CP212" i="6"/>
  <c r="CQ212" i="6"/>
  <c r="CR212" i="6"/>
  <c r="CS212" i="6"/>
  <c r="CT212" i="6"/>
  <c r="CU212" i="6"/>
  <c r="CV212" i="6"/>
  <c r="CW212" i="6"/>
  <c r="CX212" i="6"/>
  <c r="CY212" i="6"/>
  <c r="CZ212" i="6"/>
  <c r="DA212" i="6"/>
  <c r="DB212" i="6"/>
  <c r="DC212" i="6"/>
  <c r="DD212" i="6"/>
  <c r="DE212" i="6"/>
  <c r="DF212" i="6"/>
  <c r="DG212" i="6"/>
  <c r="DH212" i="6"/>
  <c r="DI212" i="6"/>
  <c r="S193" i="6"/>
  <c r="T193" i="6"/>
  <c r="U193" i="6"/>
  <c r="V193" i="6"/>
  <c r="W193" i="6"/>
  <c r="X193" i="6"/>
  <c r="Y193" i="6"/>
  <c r="Z193" i="6"/>
  <c r="AA193" i="6"/>
  <c r="AB193" i="6"/>
  <c r="AC193" i="6"/>
  <c r="S194" i="6"/>
  <c r="T194" i="6"/>
  <c r="U194" i="6"/>
  <c r="V194" i="6"/>
  <c r="W194" i="6"/>
  <c r="X194" i="6"/>
  <c r="Y194" i="6"/>
  <c r="Z194" i="6"/>
  <c r="AA194" i="6"/>
  <c r="AB194" i="6"/>
  <c r="AC194" i="6"/>
  <c r="S195" i="6"/>
  <c r="T195" i="6"/>
  <c r="U195" i="6"/>
  <c r="V195" i="6"/>
  <c r="W195" i="6"/>
  <c r="X195" i="6"/>
  <c r="Y195" i="6"/>
  <c r="Z195" i="6"/>
  <c r="AA195" i="6"/>
  <c r="AB195" i="6"/>
  <c r="AC195" i="6"/>
  <c r="S196" i="6"/>
  <c r="T196" i="6"/>
  <c r="U196" i="6"/>
  <c r="V196" i="6"/>
  <c r="W196" i="6"/>
  <c r="X196" i="6"/>
  <c r="Y196" i="6"/>
  <c r="Z196" i="6"/>
  <c r="AA196" i="6"/>
  <c r="AB196" i="6"/>
  <c r="AC196" i="6"/>
  <c r="S197" i="6"/>
  <c r="T197" i="6"/>
  <c r="U197" i="6"/>
  <c r="V197" i="6"/>
  <c r="W197" i="6"/>
  <c r="X197" i="6"/>
  <c r="Y197" i="6"/>
  <c r="Z197" i="6"/>
  <c r="AA197" i="6"/>
  <c r="AB197" i="6"/>
  <c r="AC197" i="6"/>
  <c r="S198" i="6"/>
  <c r="T198" i="6"/>
  <c r="U198" i="6"/>
  <c r="V198" i="6"/>
  <c r="W198" i="6"/>
  <c r="X198" i="6"/>
  <c r="Y198" i="6"/>
  <c r="Z198" i="6"/>
  <c r="AA198" i="6"/>
  <c r="AB198" i="6"/>
  <c r="AC198" i="6"/>
  <c r="S199" i="6"/>
  <c r="T199" i="6"/>
  <c r="U199" i="6"/>
  <c r="V199" i="6"/>
  <c r="W199" i="6"/>
  <c r="X199" i="6"/>
  <c r="Y199" i="6"/>
  <c r="Z199" i="6"/>
  <c r="AA199" i="6"/>
  <c r="AB199" i="6"/>
  <c r="AC199" i="6"/>
  <c r="S200" i="6"/>
  <c r="T200" i="6"/>
  <c r="U200" i="6"/>
  <c r="V200" i="6"/>
  <c r="W200" i="6"/>
  <c r="X200" i="6"/>
  <c r="Y200" i="6"/>
  <c r="Z200" i="6"/>
  <c r="AA200" i="6"/>
  <c r="AB200" i="6"/>
  <c r="AC200" i="6"/>
  <c r="S201" i="6"/>
  <c r="T201" i="6"/>
  <c r="U201" i="6"/>
  <c r="V201" i="6"/>
  <c r="W201" i="6"/>
  <c r="X201" i="6"/>
  <c r="Y201" i="6"/>
  <c r="Z201" i="6"/>
  <c r="AA201" i="6"/>
  <c r="AB201" i="6"/>
  <c r="AC201" i="6"/>
  <c r="S202" i="6"/>
  <c r="T202" i="6"/>
  <c r="U202" i="6"/>
  <c r="V202" i="6"/>
  <c r="W202" i="6"/>
  <c r="X202" i="6"/>
  <c r="Y202" i="6"/>
  <c r="Z202" i="6"/>
  <c r="AA202" i="6"/>
  <c r="AB202" i="6"/>
  <c r="AC202" i="6"/>
  <c r="S203" i="6"/>
  <c r="T203" i="6"/>
  <c r="U203" i="6"/>
  <c r="V203" i="6"/>
  <c r="W203" i="6"/>
  <c r="X203" i="6"/>
  <c r="Y203" i="6"/>
  <c r="Z203" i="6"/>
  <c r="AA203" i="6"/>
  <c r="AB203" i="6"/>
  <c r="AC203" i="6"/>
  <c r="S204" i="6"/>
  <c r="T204" i="6"/>
  <c r="U204" i="6"/>
  <c r="V204" i="6"/>
  <c r="W204" i="6"/>
  <c r="X204" i="6"/>
  <c r="Y204" i="6"/>
  <c r="Z204" i="6"/>
  <c r="AA204" i="6"/>
  <c r="AB204" i="6"/>
  <c r="AC204" i="6"/>
  <c r="S205" i="6"/>
  <c r="T205" i="6"/>
  <c r="U205" i="6"/>
  <c r="V205" i="6"/>
  <c r="W205" i="6"/>
  <c r="X205" i="6"/>
  <c r="Y205" i="6"/>
  <c r="Z205" i="6"/>
  <c r="AA205" i="6"/>
  <c r="AB205" i="6"/>
  <c r="AC205" i="6"/>
  <c r="S206" i="6"/>
  <c r="T206" i="6"/>
  <c r="U206" i="6"/>
  <c r="V206" i="6"/>
  <c r="W206" i="6"/>
  <c r="X206" i="6"/>
  <c r="Y206" i="6"/>
  <c r="Z206" i="6"/>
  <c r="AA206" i="6"/>
  <c r="AB206" i="6"/>
  <c r="AC206" i="6"/>
  <c r="S207" i="6"/>
  <c r="T207" i="6"/>
  <c r="U207" i="6"/>
  <c r="V207" i="6"/>
  <c r="W207" i="6"/>
  <c r="X207" i="6"/>
  <c r="Y207" i="6"/>
  <c r="Z207" i="6"/>
  <c r="AA207" i="6"/>
  <c r="AB207" i="6"/>
  <c r="AC207" i="6"/>
  <c r="S208" i="6"/>
  <c r="T208" i="6"/>
  <c r="U208" i="6"/>
  <c r="V208" i="6"/>
  <c r="W208" i="6"/>
  <c r="X208" i="6"/>
  <c r="Y208" i="6"/>
  <c r="Z208" i="6"/>
  <c r="AA208" i="6"/>
  <c r="AB208" i="6"/>
  <c r="AC208" i="6"/>
  <c r="S209" i="6"/>
  <c r="T209" i="6"/>
  <c r="U209" i="6"/>
  <c r="V209" i="6"/>
  <c r="W209" i="6"/>
  <c r="X209" i="6"/>
  <c r="Y209" i="6"/>
  <c r="Z209" i="6"/>
  <c r="AA209" i="6"/>
  <c r="AB209" i="6"/>
  <c r="AC209" i="6"/>
  <c r="S210" i="6"/>
  <c r="T210" i="6"/>
  <c r="U210" i="6"/>
  <c r="V210" i="6"/>
  <c r="W210" i="6"/>
  <c r="X210" i="6"/>
  <c r="Y210" i="6"/>
  <c r="Z210" i="6"/>
  <c r="AA210" i="6"/>
  <c r="AB210" i="6"/>
  <c r="AC210" i="6"/>
  <c r="S211" i="6"/>
  <c r="T211" i="6"/>
  <c r="U211" i="6"/>
  <c r="V211" i="6"/>
  <c r="W211" i="6"/>
  <c r="X211" i="6"/>
  <c r="Y211" i="6"/>
  <c r="Z211" i="6"/>
  <c r="AA211" i="6"/>
  <c r="AB211" i="6"/>
  <c r="AC211" i="6"/>
  <c r="S212" i="6"/>
  <c r="T212" i="6"/>
  <c r="U212" i="6"/>
  <c r="V212" i="6"/>
  <c r="W212" i="6"/>
  <c r="X212" i="6"/>
  <c r="Y212" i="6"/>
  <c r="Z212" i="6"/>
  <c r="AA212" i="6"/>
  <c r="AB212" i="6"/>
  <c r="AC212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193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G193" i="6"/>
  <c r="H193" i="6"/>
  <c r="I193" i="6"/>
  <c r="J193" i="6"/>
  <c r="K193" i="6"/>
  <c r="L193" i="6"/>
  <c r="M193" i="6"/>
  <c r="N193" i="6"/>
  <c r="O193" i="6"/>
  <c r="P193" i="6"/>
  <c r="Q193" i="6"/>
  <c r="F193" i="6"/>
  <c r="F76" i="6"/>
  <c r="G76" i="6"/>
  <c r="H76" i="6"/>
  <c r="I76" i="6"/>
  <c r="F77" i="6"/>
  <c r="G77" i="6"/>
  <c r="H77" i="6"/>
  <c r="I77" i="6"/>
  <c r="F78" i="6"/>
  <c r="G78" i="6"/>
  <c r="H78" i="6"/>
  <c r="I78" i="6"/>
  <c r="F79" i="6"/>
  <c r="G79" i="6"/>
  <c r="H79" i="6"/>
  <c r="I79" i="6"/>
  <c r="F80" i="6"/>
  <c r="G80" i="6"/>
  <c r="H80" i="6"/>
  <c r="I80" i="6"/>
  <c r="F81" i="6"/>
  <c r="G81" i="6"/>
  <c r="H81" i="6"/>
  <c r="I81" i="6"/>
  <c r="F82" i="6"/>
  <c r="G82" i="6"/>
  <c r="H82" i="6"/>
  <c r="I82" i="6"/>
  <c r="F83" i="6"/>
  <c r="G83" i="6"/>
  <c r="H83" i="6"/>
  <c r="I83" i="6"/>
  <c r="F84" i="6"/>
  <c r="G84" i="6"/>
  <c r="H84" i="6"/>
  <c r="I84" i="6"/>
  <c r="F85" i="6"/>
  <c r="G85" i="6"/>
  <c r="H85" i="6"/>
  <c r="I85" i="6"/>
  <c r="F86" i="6"/>
  <c r="G86" i="6"/>
  <c r="H86" i="6"/>
  <c r="I86" i="6"/>
  <c r="F87" i="6"/>
  <c r="G87" i="6"/>
  <c r="H87" i="6"/>
  <c r="I87" i="6"/>
  <c r="F88" i="6"/>
  <c r="G88" i="6"/>
  <c r="H88" i="6"/>
  <c r="I88" i="6"/>
  <c r="F89" i="6"/>
  <c r="G89" i="6"/>
  <c r="H89" i="6"/>
  <c r="I89" i="6"/>
  <c r="F90" i="6"/>
  <c r="G90" i="6"/>
  <c r="H90" i="6"/>
  <c r="I90" i="6"/>
  <c r="F91" i="6"/>
  <c r="G91" i="6"/>
  <c r="H91" i="6"/>
  <c r="I91" i="6"/>
  <c r="F92" i="6"/>
  <c r="G92" i="6"/>
  <c r="H92" i="6"/>
  <c r="I92" i="6"/>
  <c r="F93" i="6"/>
  <c r="G93" i="6"/>
  <c r="H93" i="6"/>
  <c r="I93" i="6"/>
  <c r="F94" i="6"/>
  <c r="G94" i="6"/>
  <c r="H94" i="6"/>
  <c r="I94" i="6"/>
  <c r="G75" i="6"/>
  <c r="H75" i="6"/>
  <c r="I75" i="6"/>
  <c r="F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L75" i="6"/>
  <c r="BM75" i="6"/>
  <c r="BN75" i="6"/>
  <c r="BO75" i="6"/>
  <c r="BP75" i="6"/>
  <c r="BQ75" i="6"/>
  <c r="BR75" i="6"/>
  <c r="BS75" i="6"/>
  <c r="BT75" i="6"/>
  <c r="BU75" i="6"/>
  <c r="BV75" i="6"/>
  <c r="BW75" i="6"/>
  <c r="BX75" i="6"/>
  <c r="BY75" i="6"/>
  <c r="BZ75" i="6"/>
  <c r="CA75" i="6"/>
  <c r="CB75" i="6"/>
  <c r="CC75" i="6"/>
  <c r="CD75" i="6"/>
  <c r="CE75" i="6"/>
  <c r="CF75" i="6"/>
  <c r="CG75" i="6"/>
  <c r="CH75" i="6"/>
  <c r="CI75" i="6"/>
  <c r="CJ75" i="6"/>
  <c r="CK75" i="6"/>
  <c r="CL75" i="6"/>
  <c r="CM75" i="6"/>
  <c r="CN75" i="6"/>
  <c r="CO75" i="6"/>
  <c r="CP75" i="6"/>
  <c r="CQ75" i="6"/>
  <c r="CR75" i="6"/>
  <c r="CS75" i="6"/>
  <c r="CT75" i="6"/>
  <c r="CU75" i="6"/>
  <c r="CV75" i="6"/>
  <c r="CW75" i="6"/>
  <c r="CX75" i="6"/>
  <c r="CY75" i="6"/>
  <c r="CZ75" i="6"/>
  <c r="DA75" i="6"/>
  <c r="DB75" i="6"/>
  <c r="DC75" i="6"/>
  <c r="DD75" i="6"/>
  <c r="DE75" i="6"/>
  <c r="DF75" i="6"/>
  <c r="DG75" i="6"/>
  <c r="DH75" i="6"/>
  <c r="DI75" i="6"/>
  <c r="DJ75" i="6"/>
  <c r="DK75" i="6"/>
  <c r="DL75" i="6"/>
  <c r="DM75" i="6"/>
  <c r="W75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BH76" i="6"/>
  <c r="BI76" i="6"/>
  <c r="BJ76" i="6"/>
  <c r="BK76" i="6"/>
  <c r="BL76" i="6"/>
  <c r="BM76" i="6"/>
  <c r="BN76" i="6"/>
  <c r="BO76" i="6"/>
  <c r="BP76" i="6"/>
  <c r="BQ76" i="6"/>
  <c r="BR76" i="6"/>
  <c r="BS76" i="6"/>
  <c r="BT76" i="6"/>
  <c r="BU76" i="6"/>
  <c r="BV76" i="6"/>
  <c r="BW76" i="6"/>
  <c r="BX76" i="6"/>
  <c r="BY76" i="6"/>
  <c r="BZ76" i="6"/>
  <c r="CA76" i="6"/>
  <c r="CB76" i="6"/>
  <c r="CC76" i="6"/>
  <c r="CD76" i="6"/>
  <c r="CE76" i="6"/>
  <c r="CF76" i="6"/>
  <c r="CG76" i="6"/>
  <c r="CH76" i="6"/>
  <c r="CI76" i="6"/>
  <c r="CJ76" i="6"/>
  <c r="CK76" i="6"/>
  <c r="CL76" i="6"/>
  <c r="CM76" i="6"/>
  <c r="CN76" i="6"/>
  <c r="CO76" i="6"/>
  <c r="CP76" i="6"/>
  <c r="CQ76" i="6"/>
  <c r="CR76" i="6"/>
  <c r="CS76" i="6"/>
  <c r="CT76" i="6"/>
  <c r="CU76" i="6"/>
  <c r="CV76" i="6"/>
  <c r="CW76" i="6"/>
  <c r="CX76" i="6"/>
  <c r="CY76" i="6"/>
  <c r="CZ76" i="6"/>
  <c r="DA76" i="6"/>
  <c r="DB76" i="6"/>
  <c r="DC76" i="6"/>
  <c r="DD76" i="6"/>
  <c r="DE76" i="6"/>
  <c r="DF76" i="6"/>
  <c r="DG76" i="6"/>
  <c r="DH76" i="6"/>
  <c r="DI76" i="6"/>
  <c r="DJ76" i="6"/>
  <c r="DK76" i="6"/>
  <c r="DL76" i="6"/>
  <c r="DM76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BH77" i="6"/>
  <c r="BI77" i="6"/>
  <c r="BJ77" i="6"/>
  <c r="BK77" i="6"/>
  <c r="BL77" i="6"/>
  <c r="BM77" i="6"/>
  <c r="BN77" i="6"/>
  <c r="BO77" i="6"/>
  <c r="BP77" i="6"/>
  <c r="BQ77" i="6"/>
  <c r="BR77" i="6"/>
  <c r="BS77" i="6"/>
  <c r="BT77" i="6"/>
  <c r="BU77" i="6"/>
  <c r="BV77" i="6"/>
  <c r="BW77" i="6"/>
  <c r="BX77" i="6"/>
  <c r="BY77" i="6"/>
  <c r="BZ77" i="6"/>
  <c r="CA77" i="6"/>
  <c r="CB77" i="6"/>
  <c r="CC77" i="6"/>
  <c r="CD77" i="6"/>
  <c r="CE77" i="6"/>
  <c r="CF77" i="6"/>
  <c r="CG77" i="6"/>
  <c r="CH77" i="6"/>
  <c r="CI77" i="6"/>
  <c r="CJ77" i="6"/>
  <c r="CK77" i="6"/>
  <c r="CL77" i="6"/>
  <c r="CM77" i="6"/>
  <c r="CN77" i="6"/>
  <c r="CO77" i="6"/>
  <c r="CP77" i="6"/>
  <c r="CQ77" i="6"/>
  <c r="CR77" i="6"/>
  <c r="CS77" i="6"/>
  <c r="CT77" i="6"/>
  <c r="CU77" i="6"/>
  <c r="CV77" i="6"/>
  <c r="CW77" i="6"/>
  <c r="CX77" i="6"/>
  <c r="CY77" i="6"/>
  <c r="CZ77" i="6"/>
  <c r="DA77" i="6"/>
  <c r="DB77" i="6"/>
  <c r="DC77" i="6"/>
  <c r="DD77" i="6"/>
  <c r="DE77" i="6"/>
  <c r="DF77" i="6"/>
  <c r="DG77" i="6"/>
  <c r="DH77" i="6"/>
  <c r="DI77" i="6"/>
  <c r="DJ77" i="6"/>
  <c r="DK77" i="6"/>
  <c r="DL77" i="6"/>
  <c r="DM77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BH78" i="6"/>
  <c r="BI78" i="6"/>
  <c r="BJ78" i="6"/>
  <c r="BK78" i="6"/>
  <c r="BL78" i="6"/>
  <c r="BM78" i="6"/>
  <c r="BN78" i="6"/>
  <c r="BO78" i="6"/>
  <c r="BP78" i="6"/>
  <c r="BQ78" i="6"/>
  <c r="BR78" i="6"/>
  <c r="BS78" i="6"/>
  <c r="BT78" i="6"/>
  <c r="BU78" i="6"/>
  <c r="BV78" i="6"/>
  <c r="BW78" i="6"/>
  <c r="BX78" i="6"/>
  <c r="BY78" i="6"/>
  <c r="BZ78" i="6"/>
  <c r="CA78" i="6"/>
  <c r="CB78" i="6"/>
  <c r="CC78" i="6"/>
  <c r="CD78" i="6"/>
  <c r="CE78" i="6"/>
  <c r="CF78" i="6"/>
  <c r="CG78" i="6"/>
  <c r="CH78" i="6"/>
  <c r="CI78" i="6"/>
  <c r="CJ78" i="6"/>
  <c r="CK78" i="6"/>
  <c r="CL78" i="6"/>
  <c r="CM78" i="6"/>
  <c r="CN78" i="6"/>
  <c r="CO78" i="6"/>
  <c r="CP78" i="6"/>
  <c r="CQ78" i="6"/>
  <c r="CR78" i="6"/>
  <c r="CS78" i="6"/>
  <c r="CT78" i="6"/>
  <c r="CU78" i="6"/>
  <c r="CV78" i="6"/>
  <c r="CW78" i="6"/>
  <c r="CX78" i="6"/>
  <c r="CY78" i="6"/>
  <c r="CZ78" i="6"/>
  <c r="DA78" i="6"/>
  <c r="DB78" i="6"/>
  <c r="DC78" i="6"/>
  <c r="DD78" i="6"/>
  <c r="DE78" i="6"/>
  <c r="DF78" i="6"/>
  <c r="DG78" i="6"/>
  <c r="DH78" i="6"/>
  <c r="DI78" i="6"/>
  <c r="DJ78" i="6"/>
  <c r="DK78" i="6"/>
  <c r="DL78" i="6"/>
  <c r="DM78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BL79" i="6"/>
  <c r="BM79" i="6"/>
  <c r="BN79" i="6"/>
  <c r="BO79" i="6"/>
  <c r="BP79" i="6"/>
  <c r="BQ79" i="6"/>
  <c r="BR79" i="6"/>
  <c r="BS79" i="6"/>
  <c r="BT79" i="6"/>
  <c r="BU79" i="6"/>
  <c r="BV79" i="6"/>
  <c r="BW79" i="6"/>
  <c r="BX79" i="6"/>
  <c r="BY79" i="6"/>
  <c r="BZ79" i="6"/>
  <c r="CA79" i="6"/>
  <c r="CB79" i="6"/>
  <c r="CC79" i="6"/>
  <c r="CD79" i="6"/>
  <c r="CE79" i="6"/>
  <c r="CF79" i="6"/>
  <c r="CG79" i="6"/>
  <c r="CH79" i="6"/>
  <c r="CI79" i="6"/>
  <c r="CJ79" i="6"/>
  <c r="CK79" i="6"/>
  <c r="CL79" i="6"/>
  <c r="CM79" i="6"/>
  <c r="CN79" i="6"/>
  <c r="CO79" i="6"/>
  <c r="CP79" i="6"/>
  <c r="CQ79" i="6"/>
  <c r="CR79" i="6"/>
  <c r="CS79" i="6"/>
  <c r="CT79" i="6"/>
  <c r="CU79" i="6"/>
  <c r="CV79" i="6"/>
  <c r="CW79" i="6"/>
  <c r="CX79" i="6"/>
  <c r="CY79" i="6"/>
  <c r="CZ79" i="6"/>
  <c r="DA79" i="6"/>
  <c r="DB79" i="6"/>
  <c r="DC79" i="6"/>
  <c r="DD79" i="6"/>
  <c r="DE79" i="6"/>
  <c r="DF79" i="6"/>
  <c r="DG79" i="6"/>
  <c r="DH79" i="6"/>
  <c r="DI79" i="6"/>
  <c r="DJ79" i="6"/>
  <c r="DK79" i="6"/>
  <c r="DL79" i="6"/>
  <c r="DM79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L80" i="6"/>
  <c r="BM80" i="6"/>
  <c r="BN80" i="6"/>
  <c r="BO80" i="6"/>
  <c r="BP80" i="6"/>
  <c r="BQ80" i="6"/>
  <c r="BR80" i="6"/>
  <c r="BS80" i="6"/>
  <c r="BT80" i="6"/>
  <c r="BU80" i="6"/>
  <c r="BV80" i="6"/>
  <c r="BW80" i="6"/>
  <c r="BX80" i="6"/>
  <c r="BY80" i="6"/>
  <c r="BZ80" i="6"/>
  <c r="CA80" i="6"/>
  <c r="CB80" i="6"/>
  <c r="CC80" i="6"/>
  <c r="CD80" i="6"/>
  <c r="CE80" i="6"/>
  <c r="CF80" i="6"/>
  <c r="CG80" i="6"/>
  <c r="CH80" i="6"/>
  <c r="CI80" i="6"/>
  <c r="CJ80" i="6"/>
  <c r="CK80" i="6"/>
  <c r="CL80" i="6"/>
  <c r="CM80" i="6"/>
  <c r="CN80" i="6"/>
  <c r="CO80" i="6"/>
  <c r="CP80" i="6"/>
  <c r="CQ80" i="6"/>
  <c r="CR80" i="6"/>
  <c r="CS80" i="6"/>
  <c r="CT80" i="6"/>
  <c r="CU80" i="6"/>
  <c r="CV80" i="6"/>
  <c r="CW80" i="6"/>
  <c r="CX80" i="6"/>
  <c r="CY80" i="6"/>
  <c r="CZ80" i="6"/>
  <c r="DA80" i="6"/>
  <c r="DB80" i="6"/>
  <c r="DC80" i="6"/>
  <c r="DD80" i="6"/>
  <c r="DE80" i="6"/>
  <c r="DF80" i="6"/>
  <c r="DG80" i="6"/>
  <c r="DH80" i="6"/>
  <c r="DI80" i="6"/>
  <c r="DJ80" i="6"/>
  <c r="DK80" i="6"/>
  <c r="DL80" i="6"/>
  <c r="DM80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L81" i="6"/>
  <c r="BM81" i="6"/>
  <c r="BN81" i="6"/>
  <c r="BO81" i="6"/>
  <c r="BP81" i="6"/>
  <c r="BQ81" i="6"/>
  <c r="BR81" i="6"/>
  <c r="BS81" i="6"/>
  <c r="BT81" i="6"/>
  <c r="BU81" i="6"/>
  <c r="BV81" i="6"/>
  <c r="BW81" i="6"/>
  <c r="BX81" i="6"/>
  <c r="BY81" i="6"/>
  <c r="BZ81" i="6"/>
  <c r="CA81" i="6"/>
  <c r="CB81" i="6"/>
  <c r="CC81" i="6"/>
  <c r="CD81" i="6"/>
  <c r="CE81" i="6"/>
  <c r="CF81" i="6"/>
  <c r="CG81" i="6"/>
  <c r="CH81" i="6"/>
  <c r="CI81" i="6"/>
  <c r="CJ81" i="6"/>
  <c r="CK81" i="6"/>
  <c r="CL81" i="6"/>
  <c r="CM81" i="6"/>
  <c r="CN81" i="6"/>
  <c r="CO81" i="6"/>
  <c r="CP81" i="6"/>
  <c r="CQ81" i="6"/>
  <c r="CR81" i="6"/>
  <c r="CS81" i="6"/>
  <c r="CT81" i="6"/>
  <c r="CU81" i="6"/>
  <c r="CV81" i="6"/>
  <c r="CW81" i="6"/>
  <c r="CX81" i="6"/>
  <c r="CY81" i="6"/>
  <c r="CZ81" i="6"/>
  <c r="DA81" i="6"/>
  <c r="DB81" i="6"/>
  <c r="DC81" i="6"/>
  <c r="DD81" i="6"/>
  <c r="DE81" i="6"/>
  <c r="DF81" i="6"/>
  <c r="DG81" i="6"/>
  <c r="DH81" i="6"/>
  <c r="DI81" i="6"/>
  <c r="DJ81" i="6"/>
  <c r="DK81" i="6"/>
  <c r="DL81" i="6"/>
  <c r="DM81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P82" i="6"/>
  <c r="BQ82" i="6"/>
  <c r="BR82" i="6"/>
  <c r="BS82" i="6"/>
  <c r="BT82" i="6"/>
  <c r="BU82" i="6"/>
  <c r="BV82" i="6"/>
  <c r="BW82" i="6"/>
  <c r="BX82" i="6"/>
  <c r="BY82" i="6"/>
  <c r="BZ82" i="6"/>
  <c r="CA82" i="6"/>
  <c r="CB82" i="6"/>
  <c r="CC82" i="6"/>
  <c r="CD82" i="6"/>
  <c r="CE82" i="6"/>
  <c r="CF82" i="6"/>
  <c r="CG82" i="6"/>
  <c r="CH82" i="6"/>
  <c r="CI82" i="6"/>
  <c r="CJ82" i="6"/>
  <c r="CK82" i="6"/>
  <c r="CL82" i="6"/>
  <c r="CM82" i="6"/>
  <c r="CN82" i="6"/>
  <c r="CO82" i="6"/>
  <c r="CP82" i="6"/>
  <c r="CQ82" i="6"/>
  <c r="CR82" i="6"/>
  <c r="CS82" i="6"/>
  <c r="CT82" i="6"/>
  <c r="CU82" i="6"/>
  <c r="CV82" i="6"/>
  <c r="CW82" i="6"/>
  <c r="CX82" i="6"/>
  <c r="CY82" i="6"/>
  <c r="CZ82" i="6"/>
  <c r="DA82" i="6"/>
  <c r="DB82" i="6"/>
  <c r="DC82" i="6"/>
  <c r="DD82" i="6"/>
  <c r="DE82" i="6"/>
  <c r="DF82" i="6"/>
  <c r="DG82" i="6"/>
  <c r="DH82" i="6"/>
  <c r="DI82" i="6"/>
  <c r="DJ82" i="6"/>
  <c r="DK82" i="6"/>
  <c r="DL82" i="6"/>
  <c r="DM82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L83" i="6"/>
  <c r="BM83" i="6"/>
  <c r="BN83" i="6"/>
  <c r="BO83" i="6"/>
  <c r="BP83" i="6"/>
  <c r="BQ83" i="6"/>
  <c r="BR83" i="6"/>
  <c r="BS83" i="6"/>
  <c r="BT83" i="6"/>
  <c r="BU83" i="6"/>
  <c r="BV83" i="6"/>
  <c r="BW83" i="6"/>
  <c r="BX83" i="6"/>
  <c r="BY83" i="6"/>
  <c r="BZ83" i="6"/>
  <c r="CA83" i="6"/>
  <c r="CB83" i="6"/>
  <c r="CC83" i="6"/>
  <c r="CD83" i="6"/>
  <c r="CE83" i="6"/>
  <c r="CF83" i="6"/>
  <c r="CG83" i="6"/>
  <c r="CH83" i="6"/>
  <c r="CI83" i="6"/>
  <c r="CJ83" i="6"/>
  <c r="CK83" i="6"/>
  <c r="CL83" i="6"/>
  <c r="CM83" i="6"/>
  <c r="CN83" i="6"/>
  <c r="CO83" i="6"/>
  <c r="CP83" i="6"/>
  <c r="CQ83" i="6"/>
  <c r="CR83" i="6"/>
  <c r="CS83" i="6"/>
  <c r="CT83" i="6"/>
  <c r="CU83" i="6"/>
  <c r="CV83" i="6"/>
  <c r="CW83" i="6"/>
  <c r="CX83" i="6"/>
  <c r="CY83" i="6"/>
  <c r="CZ83" i="6"/>
  <c r="DA83" i="6"/>
  <c r="DB83" i="6"/>
  <c r="DC83" i="6"/>
  <c r="DD83" i="6"/>
  <c r="DE83" i="6"/>
  <c r="DF83" i="6"/>
  <c r="DG83" i="6"/>
  <c r="DH83" i="6"/>
  <c r="DI83" i="6"/>
  <c r="DJ83" i="6"/>
  <c r="DK83" i="6"/>
  <c r="DL83" i="6"/>
  <c r="DM83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BL84" i="6"/>
  <c r="BM84" i="6"/>
  <c r="BN84" i="6"/>
  <c r="BO84" i="6"/>
  <c r="BP84" i="6"/>
  <c r="BQ84" i="6"/>
  <c r="BR84" i="6"/>
  <c r="BS84" i="6"/>
  <c r="BT84" i="6"/>
  <c r="BU84" i="6"/>
  <c r="BV84" i="6"/>
  <c r="BW84" i="6"/>
  <c r="BX84" i="6"/>
  <c r="BY84" i="6"/>
  <c r="BZ84" i="6"/>
  <c r="CA84" i="6"/>
  <c r="CB84" i="6"/>
  <c r="CC84" i="6"/>
  <c r="CD84" i="6"/>
  <c r="CE84" i="6"/>
  <c r="CF84" i="6"/>
  <c r="CG84" i="6"/>
  <c r="CH84" i="6"/>
  <c r="CI84" i="6"/>
  <c r="CJ84" i="6"/>
  <c r="CK84" i="6"/>
  <c r="CL84" i="6"/>
  <c r="CM84" i="6"/>
  <c r="CN84" i="6"/>
  <c r="CO84" i="6"/>
  <c r="CP84" i="6"/>
  <c r="CQ84" i="6"/>
  <c r="CR84" i="6"/>
  <c r="CS84" i="6"/>
  <c r="CT84" i="6"/>
  <c r="CU84" i="6"/>
  <c r="CV84" i="6"/>
  <c r="CW84" i="6"/>
  <c r="CX84" i="6"/>
  <c r="CY84" i="6"/>
  <c r="CZ84" i="6"/>
  <c r="DA84" i="6"/>
  <c r="DB84" i="6"/>
  <c r="DC84" i="6"/>
  <c r="DD84" i="6"/>
  <c r="DE84" i="6"/>
  <c r="DF84" i="6"/>
  <c r="DG84" i="6"/>
  <c r="DH84" i="6"/>
  <c r="DI84" i="6"/>
  <c r="DJ84" i="6"/>
  <c r="DK84" i="6"/>
  <c r="DL84" i="6"/>
  <c r="DM84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BL85" i="6"/>
  <c r="BM85" i="6"/>
  <c r="BN85" i="6"/>
  <c r="BO85" i="6"/>
  <c r="BP85" i="6"/>
  <c r="BQ85" i="6"/>
  <c r="BR85" i="6"/>
  <c r="BS85" i="6"/>
  <c r="BT85" i="6"/>
  <c r="BU85" i="6"/>
  <c r="BV85" i="6"/>
  <c r="BW85" i="6"/>
  <c r="BX85" i="6"/>
  <c r="BY85" i="6"/>
  <c r="BZ85" i="6"/>
  <c r="CA85" i="6"/>
  <c r="CB85" i="6"/>
  <c r="CC85" i="6"/>
  <c r="CD85" i="6"/>
  <c r="CE85" i="6"/>
  <c r="CF85" i="6"/>
  <c r="CG85" i="6"/>
  <c r="CH85" i="6"/>
  <c r="CI85" i="6"/>
  <c r="CJ85" i="6"/>
  <c r="CK85" i="6"/>
  <c r="CL85" i="6"/>
  <c r="CM85" i="6"/>
  <c r="CN85" i="6"/>
  <c r="CO85" i="6"/>
  <c r="CP85" i="6"/>
  <c r="CQ85" i="6"/>
  <c r="CR85" i="6"/>
  <c r="CS85" i="6"/>
  <c r="CT85" i="6"/>
  <c r="CU85" i="6"/>
  <c r="CV85" i="6"/>
  <c r="CW85" i="6"/>
  <c r="CX85" i="6"/>
  <c r="CY85" i="6"/>
  <c r="CZ85" i="6"/>
  <c r="DA85" i="6"/>
  <c r="DB85" i="6"/>
  <c r="DC85" i="6"/>
  <c r="DD85" i="6"/>
  <c r="DE85" i="6"/>
  <c r="DF85" i="6"/>
  <c r="DG85" i="6"/>
  <c r="DH85" i="6"/>
  <c r="DI85" i="6"/>
  <c r="DJ85" i="6"/>
  <c r="DK85" i="6"/>
  <c r="DL85" i="6"/>
  <c r="DM85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BF86" i="6"/>
  <c r="BG86" i="6"/>
  <c r="BH86" i="6"/>
  <c r="BI86" i="6"/>
  <c r="BJ86" i="6"/>
  <c r="BK86" i="6"/>
  <c r="BL86" i="6"/>
  <c r="BM86" i="6"/>
  <c r="BN86" i="6"/>
  <c r="BO86" i="6"/>
  <c r="BP86" i="6"/>
  <c r="BQ86" i="6"/>
  <c r="BR86" i="6"/>
  <c r="BS86" i="6"/>
  <c r="BT86" i="6"/>
  <c r="BU86" i="6"/>
  <c r="BV86" i="6"/>
  <c r="BW86" i="6"/>
  <c r="BX86" i="6"/>
  <c r="BY86" i="6"/>
  <c r="BZ86" i="6"/>
  <c r="CA86" i="6"/>
  <c r="CB86" i="6"/>
  <c r="CC86" i="6"/>
  <c r="CD86" i="6"/>
  <c r="CE86" i="6"/>
  <c r="CF86" i="6"/>
  <c r="CG86" i="6"/>
  <c r="CH86" i="6"/>
  <c r="CI86" i="6"/>
  <c r="CJ86" i="6"/>
  <c r="CK86" i="6"/>
  <c r="CL86" i="6"/>
  <c r="CM86" i="6"/>
  <c r="CN86" i="6"/>
  <c r="CO86" i="6"/>
  <c r="CP86" i="6"/>
  <c r="CQ86" i="6"/>
  <c r="CR86" i="6"/>
  <c r="CS86" i="6"/>
  <c r="CT86" i="6"/>
  <c r="CU86" i="6"/>
  <c r="CV86" i="6"/>
  <c r="CW86" i="6"/>
  <c r="CX86" i="6"/>
  <c r="CY86" i="6"/>
  <c r="CZ86" i="6"/>
  <c r="DA86" i="6"/>
  <c r="DB86" i="6"/>
  <c r="DC86" i="6"/>
  <c r="DD86" i="6"/>
  <c r="DE86" i="6"/>
  <c r="DF86" i="6"/>
  <c r="DG86" i="6"/>
  <c r="DH86" i="6"/>
  <c r="DI86" i="6"/>
  <c r="DJ86" i="6"/>
  <c r="DK86" i="6"/>
  <c r="DL86" i="6"/>
  <c r="DM86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BF87" i="6"/>
  <c r="BG87" i="6"/>
  <c r="BH87" i="6"/>
  <c r="BI87" i="6"/>
  <c r="BJ87" i="6"/>
  <c r="BK87" i="6"/>
  <c r="BL87" i="6"/>
  <c r="BM87" i="6"/>
  <c r="BN87" i="6"/>
  <c r="BO87" i="6"/>
  <c r="BP87" i="6"/>
  <c r="BQ87" i="6"/>
  <c r="BR87" i="6"/>
  <c r="BS87" i="6"/>
  <c r="BT87" i="6"/>
  <c r="BU87" i="6"/>
  <c r="BV87" i="6"/>
  <c r="BW87" i="6"/>
  <c r="BX87" i="6"/>
  <c r="BY87" i="6"/>
  <c r="BZ87" i="6"/>
  <c r="CA87" i="6"/>
  <c r="CB87" i="6"/>
  <c r="CC87" i="6"/>
  <c r="CD87" i="6"/>
  <c r="CE87" i="6"/>
  <c r="CF87" i="6"/>
  <c r="CG87" i="6"/>
  <c r="CH87" i="6"/>
  <c r="CI87" i="6"/>
  <c r="CJ87" i="6"/>
  <c r="CK87" i="6"/>
  <c r="CL87" i="6"/>
  <c r="CM87" i="6"/>
  <c r="CN87" i="6"/>
  <c r="CO87" i="6"/>
  <c r="CP87" i="6"/>
  <c r="CQ87" i="6"/>
  <c r="CR87" i="6"/>
  <c r="CS87" i="6"/>
  <c r="CT87" i="6"/>
  <c r="CU87" i="6"/>
  <c r="CV87" i="6"/>
  <c r="CW87" i="6"/>
  <c r="CX87" i="6"/>
  <c r="CY87" i="6"/>
  <c r="CZ87" i="6"/>
  <c r="DA87" i="6"/>
  <c r="DB87" i="6"/>
  <c r="DC87" i="6"/>
  <c r="DD87" i="6"/>
  <c r="DE87" i="6"/>
  <c r="DF87" i="6"/>
  <c r="DG87" i="6"/>
  <c r="DH87" i="6"/>
  <c r="DI87" i="6"/>
  <c r="DJ87" i="6"/>
  <c r="DK87" i="6"/>
  <c r="DL87" i="6"/>
  <c r="DM87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BF88" i="6"/>
  <c r="BG88" i="6"/>
  <c r="BH88" i="6"/>
  <c r="BI88" i="6"/>
  <c r="BJ88" i="6"/>
  <c r="BK88" i="6"/>
  <c r="BL88" i="6"/>
  <c r="BM88" i="6"/>
  <c r="BN88" i="6"/>
  <c r="BO88" i="6"/>
  <c r="BP88" i="6"/>
  <c r="BQ88" i="6"/>
  <c r="BR88" i="6"/>
  <c r="BS88" i="6"/>
  <c r="BT88" i="6"/>
  <c r="BU88" i="6"/>
  <c r="BV88" i="6"/>
  <c r="BW88" i="6"/>
  <c r="BX88" i="6"/>
  <c r="BY88" i="6"/>
  <c r="BZ88" i="6"/>
  <c r="CA88" i="6"/>
  <c r="CB88" i="6"/>
  <c r="CC88" i="6"/>
  <c r="CD88" i="6"/>
  <c r="CE88" i="6"/>
  <c r="CF88" i="6"/>
  <c r="CG88" i="6"/>
  <c r="CH88" i="6"/>
  <c r="CI88" i="6"/>
  <c r="CJ88" i="6"/>
  <c r="CK88" i="6"/>
  <c r="CL88" i="6"/>
  <c r="CM88" i="6"/>
  <c r="CN88" i="6"/>
  <c r="CO88" i="6"/>
  <c r="CP88" i="6"/>
  <c r="CQ88" i="6"/>
  <c r="CR88" i="6"/>
  <c r="CS88" i="6"/>
  <c r="CT88" i="6"/>
  <c r="CU88" i="6"/>
  <c r="CV88" i="6"/>
  <c r="CW88" i="6"/>
  <c r="CX88" i="6"/>
  <c r="CY88" i="6"/>
  <c r="CZ88" i="6"/>
  <c r="DA88" i="6"/>
  <c r="DB88" i="6"/>
  <c r="DC88" i="6"/>
  <c r="DD88" i="6"/>
  <c r="DE88" i="6"/>
  <c r="DF88" i="6"/>
  <c r="DG88" i="6"/>
  <c r="DH88" i="6"/>
  <c r="DI88" i="6"/>
  <c r="DJ88" i="6"/>
  <c r="DK88" i="6"/>
  <c r="DL88" i="6"/>
  <c r="DM88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BF89" i="6"/>
  <c r="BG89" i="6"/>
  <c r="BH89" i="6"/>
  <c r="BI89" i="6"/>
  <c r="BJ89" i="6"/>
  <c r="BK89" i="6"/>
  <c r="BL89" i="6"/>
  <c r="BM89" i="6"/>
  <c r="BN89" i="6"/>
  <c r="BO89" i="6"/>
  <c r="BP89" i="6"/>
  <c r="BQ89" i="6"/>
  <c r="BR89" i="6"/>
  <c r="BS89" i="6"/>
  <c r="BT89" i="6"/>
  <c r="BU89" i="6"/>
  <c r="BV89" i="6"/>
  <c r="BW89" i="6"/>
  <c r="BX89" i="6"/>
  <c r="BY89" i="6"/>
  <c r="BZ89" i="6"/>
  <c r="CA89" i="6"/>
  <c r="CB89" i="6"/>
  <c r="CC89" i="6"/>
  <c r="CD89" i="6"/>
  <c r="CE89" i="6"/>
  <c r="CF89" i="6"/>
  <c r="CG89" i="6"/>
  <c r="CH89" i="6"/>
  <c r="CI89" i="6"/>
  <c r="CJ89" i="6"/>
  <c r="CK89" i="6"/>
  <c r="CL89" i="6"/>
  <c r="CM89" i="6"/>
  <c r="CN89" i="6"/>
  <c r="CO89" i="6"/>
  <c r="CP89" i="6"/>
  <c r="CQ89" i="6"/>
  <c r="CR89" i="6"/>
  <c r="CS89" i="6"/>
  <c r="CT89" i="6"/>
  <c r="CU89" i="6"/>
  <c r="CV89" i="6"/>
  <c r="CW89" i="6"/>
  <c r="CX89" i="6"/>
  <c r="CY89" i="6"/>
  <c r="CZ89" i="6"/>
  <c r="DA89" i="6"/>
  <c r="DB89" i="6"/>
  <c r="DC89" i="6"/>
  <c r="DD89" i="6"/>
  <c r="DE89" i="6"/>
  <c r="DF89" i="6"/>
  <c r="DG89" i="6"/>
  <c r="DH89" i="6"/>
  <c r="DI89" i="6"/>
  <c r="DJ89" i="6"/>
  <c r="DK89" i="6"/>
  <c r="DL89" i="6"/>
  <c r="DM89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BF90" i="6"/>
  <c r="BG90" i="6"/>
  <c r="BH90" i="6"/>
  <c r="BI90" i="6"/>
  <c r="BJ90" i="6"/>
  <c r="BK90" i="6"/>
  <c r="BL90" i="6"/>
  <c r="BM90" i="6"/>
  <c r="BN90" i="6"/>
  <c r="BO90" i="6"/>
  <c r="BP90" i="6"/>
  <c r="BQ90" i="6"/>
  <c r="BR90" i="6"/>
  <c r="BS90" i="6"/>
  <c r="BT90" i="6"/>
  <c r="BU90" i="6"/>
  <c r="BV90" i="6"/>
  <c r="BW90" i="6"/>
  <c r="BX90" i="6"/>
  <c r="BY90" i="6"/>
  <c r="BZ90" i="6"/>
  <c r="CA90" i="6"/>
  <c r="CB90" i="6"/>
  <c r="CC90" i="6"/>
  <c r="CD90" i="6"/>
  <c r="CE90" i="6"/>
  <c r="CF90" i="6"/>
  <c r="CG90" i="6"/>
  <c r="CH90" i="6"/>
  <c r="CI90" i="6"/>
  <c r="CJ90" i="6"/>
  <c r="CK90" i="6"/>
  <c r="CL90" i="6"/>
  <c r="CM90" i="6"/>
  <c r="CN90" i="6"/>
  <c r="CO90" i="6"/>
  <c r="CP90" i="6"/>
  <c r="CQ90" i="6"/>
  <c r="CR90" i="6"/>
  <c r="CS90" i="6"/>
  <c r="CT90" i="6"/>
  <c r="CU90" i="6"/>
  <c r="CV90" i="6"/>
  <c r="CW90" i="6"/>
  <c r="CX90" i="6"/>
  <c r="CY90" i="6"/>
  <c r="CZ90" i="6"/>
  <c r="DA90" i="6"/>
  <c r="DB90" i="6"/>
  <c r="DC90" i="6"/>
  <c r="DD90" i="6"/>
  <c r="DE90" i="6"/>
  <c r="DF90" i="6"/>
  <c r="DG90" i="6"/>
  <c r="DH90" i="6"/>
  <c r="DI90" i="6"/>
  <c r="DJ90" i="6"/>
  <c r="DK90" i="6"/>
  <c r="DL90" i="6"/>
  <c r="DM90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BF91" i="6"/>
  <c r="BG91" i="6"/>
  <c r="BH91" i="6"/>
  <c r="BI91" i="6"/>
  <c r="BJ91" i="6"/>
  <c r="BK91" i="6"/>
  <c r="BL91" i="6"/>
  <c r="BM91" i="6"/>
  <c r="BN91" i="6"/>
  <c r="BO91" i="6"/>
  <c r="BP91" i="6"/>
  <c r="BQ91" i="6"/>
  <c r="BR91" i="6"/>
  <c r="BS91" i="6"/>
  <c r="BT91" i="6"/>
  <c r="BU91" i="6"/>
  <c r="BV91" i="6"/>
  <c r="BW91" i="6"/>
  <c r="BX91" i="6"/>
  <c r="BY91" i="6"/>
  <c r="BZ91" i="6"/>
  <c r="CA91" i="6"/>
  <c r="CB91" i="6"/>
  <c r="CC91" i="6"/>
  <c r="CD91" i="6"/>
  <c r="CE91" i="6"/>
  <c r="CF91" i="6"/>
  <c r="CG91" i="6"/>
  <c r="CH91" i="6"/>
  <c r="CI91" i="6"/>
  <c r="CJ91" i="6"/>
  <c r="CK91" i="6"/>
  <c r="CL91" i="6"/>
  <c r="CM91" i="6"/>
  <c r="CN91" i="6"/>
  <c r="CO91" i="6"/>
  <c r="CP91" i="6"/>
  <c r="CQ91" i="6"/>
  <c r="CR91" i="6"/>
  <c r="CS91" i="6"/>
  <c r="CT91" i="6"/>
  <c r="CU91" i="6"/>
  <c r="CV91" i="6"/>
  <c r="CW91" i="6"/>
  <c r="CX91" i="6"/>
  <c r="CY91" i="6"/>
  <c r="CZ91" i="6"/>
  <c r="DA91" i="6"/>
  <c r="DB91" i="6"/>
  <c r="DC91" i="6"/>
  <c r="DD91" i="6"/>
  <c r="DE91" i="6"/>
  <c r="DF91" i="6"/>
  <c r="DG91" i="6"/>
  <c r="DH91" i="6"/>
  <c r="DI91" i="6"/>
  <c r="DJ91" i="6"/>
  <c r="DK91" i="6"/>
  <c r="DL91" i="6"/>
  <c r="DM91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BH92" i="6"/>
  <c r="BI92" i="6"/>
  <c r="BJ92" i="6"/>
  <c r="BK92" i="6"/>
  <c r="BL92" i="6"/>
  <c r="BM92" i="6"/>
  <c r="BN92" i="6"/>
  <c r="BO92" i="6"/>
  <c r="BP92" i="6"/>
  <c r="BQ92" i="6"/>
  <c r="BR92" i="6"/>
  <c r="BS92" i="6"/>
  <c r="BT92" i="6"/>
  <c r="BU92" i="6"/>
  <c r="BV92" i="6"/>
  <c r="BW92" i="6"/>
  <c r="BX92" i="6"/>
  <c r="BY92" i="6"/>
  <c r="BZ92" i="6"/>
  <c r="CA92" i="6"/>
  <c r="CB92" i="6"/>
  <c r="CC92" i="6"/>
  <c r="CD92" i="6"/>
  <c r="CE92" i="6"/>
  <c r="CF92" i="6"/>
  <c r="CG92" i="6"/>
  <c r="CH92" i="6"/>
  <c r="CI92" i="6"/>
  <c r="CJ92" i="6"/>
  <c r="CK92" i="6"/>
  <c r="CL92" i="6"/>
  <c r="CM92" i="6"/>
  <c r="CN92" i="6"/>
  <c r="CO92" i="6"/>
  <c r="CP92" i="6"/>
  <c r="CQ92" i="6"/>
  <c r="CR92" i="6"/>
  <c r="CS92" i="6"/>
  <c r="CT92" i="6"/>
  <c r="CU92" i="6"/>
  <c r="CV92" i="6"/>
  <c r="CW92" i="6"/>
  <c r="CX92" i="6"/>
  <c r="CY92" i="6"/>
  <c r="CZ92" i="6"/>
  <c r="DA92" i="6"/>
  <c r="DB92" i="6"/>
  <c r="DC92" i="6"/>
  <c r="DD92" i="6"/>
  <c r="DE92" i="6"/>
  <c r="DF92" i="6"/>
  <c r="DG92" i="6"/>
  <c r="DH92" i="6"/>
  <c r="DI92" i="6"/>
  <c r="DJ92" i="6"/>
  <c r="DK92" i="6"/>
  <c r="DL92" i="6"/>
  <c r="DM92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BF93" i="6"/>
  <c r="BG93" i="6"/>
  <c r="BH93" i="6"/>
  <c r="BI93" i="6"/>
  <c r="BJ93" i="6"/>
  <c r="BK93" i="6"/>
  <c r="BL93" i="6"/>
  <c r="BM93" i="6"/>
  <c r="BN93" i="6"/>
  <c r="BO93" i="6"/>
  <c r="BP93" i="6"/>
  <c r="BQ93" i="6"/>
  <c r="BR93" i="6"/>
  <c r="BS93" i="6"/>
  <c r="BT93" i="6"/>
  <c r="BU93" i="6"/>
  <c r="BV93" i="6"/>
  <c r="BW93" i="6"/>
  <c r="BX93" i="6"/>
  <c r="BY93" i="6"/>
  <c r="BZ93" i="6"/>
  <c r="CA93" i="6"/>
  <c r="CB93" i="6"/>
  <c r="CC93" i="6"/>
  <c r="CD93" i="6"/>
  <c r="CE93" i="6"/>
  <c r="CF93" i="6"/>
  <c r="CG93" i="6"/>
  <c r="CH93" i="6"/>
  <c r="CI93" i="6"/>
  <c r="CJ93" i="6"/>
  <c r="CK93" i="6"/>
  <c r="CL93" i="6"/>
  <c r="CM93" i="6"/>
  <c r="CN93" i="6"/>
  <c r="CO93" i="6"/>
  <c r="CP93" i="6"/>
  <c r="CQ93" i="6"/>
  <c r="CR93" i="6"/>
  <c r="CS93" i="6"/>
  <c r="CT93" i="6"/>
  <c r="CU93" i="6"/>
  <c r="CV93" i="6"/>
  <c r="CW93" i="6"/>
  <c r="CX93" i="6"/>
  <c r="CY93" i="6"/>
  <c r="CZ93" i="6"/>
  <c r="DA93" i="6"/>
  <c r="DB93" i="6"/>
  <c r="DC93" i="6"/>
  <c r="DD93" i="6"/>
  <c r="DE93" i="6"/>
  <c r="DF93" i="6"/>
  <c r="DG93" i="6"/>
  <c r="DH93" i="6"/>
  <c r="DI93" i="6"/>
  <c r="DJ93" i="6"/>
  <c r="DK93" i="6"/>
  <c r="DL93" i="6"/>
  <c r="DM93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BF94" i="6"/>
  <c r="BG94" i="6"/>
  <c r="BH94" i="6"/>
  <c r="BI94" i="6"/>
  <c r="BJ94" i="6"/>
  <c r="BK94" i="6"/>
  <c r="BL94" i="6"/>
  <c r="BM94" i="6"/>
  <c r="BN94" i="6"/>
  <c r="BO94" i="6"/>
  <c r="BP94" i="6"/>
  <c r="BQ94" i="6"/>
  <c r="BR94" i="6"/>
  <c r="BS94" i="6"/>
  <c r="BT94" i="6"/>
  <c r="BU94" i="6"/>
  <c r="BV94" i="6"/>
  <c r="BW94" i="6"/>
  <c r="BX94" i="6"/>
  <c r="BY94" i="6"/>
  <c r="BZ94" i="6"/>
  <c r="CA94" i="6"/>
  <c r="CB94" i="6"/>
  <c r="CC94" i="6"/>
  <c r="CD94" i="6"/>
  <c r="CE94" i="6"/>
  <c r="CF94" i="6"/>
  <c r="CG94" i="6"/>
  <c r="CH94" i="6"/>
  <c r="CI94" i="6"/>
  <c r="CJ94" i="6"/>
  <c r="CK94" i="6"/>
  <c r="CL94" i="6"/>
  <c r="CM94" i="6"/>
  <c r="CN94" i="6"/>
  <c r="CO94" i="6"/>
  <c r="CP94" i="6"/>
  <c r="CQ94" i="6"/>
  <c r="CR94" i="6"/>
  <c r="CS94" i="6"/>
  <c r="CT94" i="6"/>
  <c r="CU94" i="6"/>
  <c r="CV94" i="6"/>
  <c r="CW94" i="6"/>
  <c r="CX94" i="6"/>
  <c r="CY94" i="6"/>
  <c r="CZ94" i="6"/>
  <c r="DA94" i="6"/>
  <c r="DB94" i="6"/>
  <c r="DC94" i="6"/>
  <c r="DD94" i="6"/>
  <c r="DE94" i="6"/>
  <c r="DF94" i="6"/>
  <c r="DG94" i="6"/>
  <c r="DH94" i="6"/>
  <c r="DI94" i="6"/>
  <c r="DJ94" i="6"/>
  <c r="DK94" i="6"/>
  <c r="DL94" i="6"/>
  <c r="DM94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75" i="6"/>
  <c r="S27" i="6"/>
  <c r="U76" i="6" s="1"/>
  <c r="S28" i="6"/>
  <c r="U77" i="6" s="1"/>
  <c r="S29" i="6"/>
  <c r="U78" i="6" s="1"/>
  <c r="S30" i="6"/>
  <c r="U79" i="6" s="1"/>
  <c r="S31" i="6"/>
  <c r="U80" i="6" s="1"/>
  <c r="S32" i="6"/>
  <c r="U81" i="6" s="1"/>
  <c r="S33" i="6"/>
  <c r="U82" i="6" s="1"/>
  <c r="S34" i="6"/>
  <c r="U83" i="6" s="1"/>
  <c r="S35" i="6"/>
  <c r="U84" i="6" s="1"/>
  <c r="S36" i="6"/>
  <c r="U85" i="6" s="1"/>
  <c r="S37" i="6"/>
  <c r="U86" i="6" s="1"/>
  <c r="S38" i="6"/>
  <c r="U87" i="6" s="1"/>
  <c r="S39" i="6"/>
  <c r="U88" i="6" s="1"/>
  <c r="S40" i="6"/>
  <c r="U89" i="6" s="1"/>
  <c r="S41" i="6"/>
  <c r="U90" i="6" s="1"/>
  <c r="S42" i="6"/>
  <c r="U91" i="6" s="1"/>
  <c r="S43" i="6"/>
  <c r="U92" i="6" s="1"/>
  <c r="S44" i="6"/>
  <c r="U93" i="6" s="1"/>
  <c r="S45" i="6"/>
  <c r="U94" i="6" s="1"/>
  <c r="S26" i="6"/>
  <c r="U75" i="6" s="1"/>
  <c r="R27" i="6"/>
  <c r="T76" i="6" s="1"/>
  <c r="R28" i="6"/>
  <c r="T77" i="6" s="1"/>
  <c r="R29" i="6"/>
  <c r="T78" i="6" s="1"/>
  <c r="R30" i="6"/>
  <c r="T79" i="6" s="1"/>
  <c r="R31" i="6"/>
  <c r="T80" i="6" s="1"/>
  <c r="R32" i="6"/>
  <c r="T81" i="6" s="1"/>
  <c r="R33" i="6"/>
  <c r="T82" i="6" s="1"/>
  <c r="R34" i="6"/>
  <c r="T83" i="6" s="1"/>
  <c r="R35" i="6"/>
  <c r="T84" i="6" s="1"/>
  <c r="R36" i="6"/>
  <c r="T85" i="6" s="1"/>
  <c r="R37" i="6"/>
  <c r="T86" i="6" s="1"/>
  <c r="R38" i="6"/>
  <c r="T87" i="6" s="1"/>
  <c r="R39" i="6"/>
  <c r="T88" i="6" s="1"/>
  <c r="R40" i="6"/>
  <c r="T89" i="6" s="1"/>
  <c r="R41" i="6"/>
  <c r="T90" i="6" s="1"/>
  <c r="R42" i="6"/>
  <c r="T91" i="6" s="1"/>
  <c r="R43" i="6"/>
  <c r="T92" i="6" s="1"/>
  <c r="R44" i="6"/>
  <c r="T93" i="6" s="1"/>
  <c r="R45" i="6"/>
  <c r="T94" i="6" s="1"/>
  <c r="R26" i="6"/>
  <c r="T75" i="6" s="1"/>
  <c r="Q27" i="6"/>
  <c r="S76" i="6" s="1"/>
  <c r="Q28" i="6"/>
  <c r="S77" i="6" s="1"/>
  <c r="Q29" i="6"/>
  <c r="S78" i="6" s="1"/>
  <c r="Q30" i="6"/>
  <c r="S79" i="6" s="1"/>
  <c r="Q31" i="6"/>
  <c r="S80" i="6" s="1"/>
  <c r="Q32" i="6"/>
  <c r="S81" i="6" s="1"/>
  <c r="Q33" i="6"/>
  <c r="S82" i="6" s="1"/>
  <c r="Q34" i="6"/>
  <c r="S83" i="6" s="1"/>
  <c r="Q35" i="6"/>
  <c r="S84" i="6" s="1"/>
  <c r="Q36" i="6"/>
  <c r="S85" i="6" s="1"/>
  <c r="Q37" i="6"/>
  <c r="S86" i="6" s="1"/>
  <c r="Q38" i="6"/>
  <c r="S87" i="6" s="1"/>
  <c r="Q39" i="6"/>
  <c r="S88" i="6" s="1"/>
  <c r="Q40" i="6"/>
  <c r="S89" i="6" s="1"/>
  <c r="Q41" i="6"/>
  <c r="S90" i="6" s="1"/>
  <c r="Q42" i="6"/>
  <c r="S91" i="6" s="1"/>
  <c r="Q43" i="6"/>
  <c r="S92" i="6" s="1"/>
  <c r="Q44" i="6"/>
  <c r="S93" i="6" s="1"/>
  <c r="Q45" i="6"/>
  <c r="S94" i="6" s="1"/>
  <c r="Q26" i="6"/>
  <c r="S75" i="6" s="1"/>
  <c r="P27" i="6"/>
  <c r="R76" i="6" s="1"/>
  <c r="P28" i="6"/>
  <c r="R77" i="6" s="1"/>
  <c r="P29" i="6"/>
  <c r="R78" i="6" s="1"/>
  <c r="P30" i="6"/>
  <c r="R79" i="6" s="1"/>
  <c r="P31" i="6"/>
  <c r="R80" i="6" s="1"/>
  <c r="P32" i="6"/>
  <c r="R81" i="6" s="1"/>
  <c r="P33" i="6"/>
  <c r="R82" i="6" s="1"/>
  <c r="P34" i="6"/>
  <c r="R83" i="6" s="1"/>
  <c r="P35" i="6"/>
  <c r="R84" i="6" s="1"/>
  <c r="P36" i="6"/>
  <c r="R85" i="6" s="1"/>
  <c r="P37" i="6"/>
  <c r="R86" i="6" s="1"/>
  <c r="P38" i="6"/>
  <c r="R87" i="6" s="1"/>
  <c r="P39" i="6"/>
  <c r="R88" i="6" s="1"/>
  <c r="P40" i="6"/>
  <c r="R89" i="6" s="1"/>
  <c r="P41" i="6"/>
  <c r="R90" i="6" s="1"/>
  <c r="P42" i="6"/>
  <c r="R91" i="6" s="1"/>
  <c r="P43" i="6"/>
  <c r="R92" i="6" s="1"/>
  <c r="P44" i="6"/>
  <c r="R93" i="6" s="1"/>
  <c r="P45" i="6"/>
  <c r="R94" i="6" s="1"/>
  <c r="P26" i="6"/>
  <c r="R75" i="6" s="1"/>
  <c r="O27" i="6"/>
  <c r="Q76" i="6" s="1"/>
  <c r="O28" i="6"/>
  <c r="Q77" i="6" s="1"/>
  <c r="O29" i="6"/>
  <c r="Q78" i="6" s="1"/>
  <c r="O30" i="6"/>
  <c r="Q79" i="6" s="1"/>
  <c r="O31" i="6"/>
  <c r="Q80" i="6" s="1"/>
  <c r="O32" i="6"/>
  <c r="Q81" i="6" s="1"/>
  <c r="O33" i="6"/>
  <c r="Q82" i="6" s="1"/>
  <c r="O34" i="6"/>
  <c r="Q83" i="6" s="1"/>
  <c r="O35" i="6"/>
  <c r="Q84" i="6" s="1"/>
  <c r="O36" i="6"/>
  <c r="Q85" i="6" s="1"/>
  <c r="O37" i="6"/>
  <c r="Q86" i="6" s="1"/>
  <c r="O38" i="6"/>
  <c r="Q87" i="6" s="1"/>
  <c r="O39" i="6"/>
  <c r="Q88" i="6" s="1"/>
  <c r="O40" i="6"/>
  <c r="Q89" i="6" s="1"/>
  <c r="O41" i="6"/>
  <c r="Q90" i="6" s="1"/>
  <c r="O42" i="6"/>
  <c r="Q91" i="6" s="1"/>
  <c r="O43" i="6"/>
  <c r="Q92" i="6" s="1"/>
  <c r="O44" i="6"/>
  <c r="Q93" i="6" s="1"/>
  <c r="O45" i="6"/>
  <c r="Q94" i="6" s="1"/>
  <c r="O26" i="6"/>
  <c r="Q75" i="6" s="1"/>
  <c r="N27" i="6"/>
  <c r="P76" i="6" s="1"/>
  <c r="N28" i="6"/>
  <c r="P77" i="6" s="1"/>
  <c r="N29" i="6"/>
  <c r="P78" i="6" s="1"/>
  <c r="N30" i="6"/>
  <c r="P79" i="6" s="1"/>
  <c r="N31" i="6"/>
  <c r="P80" i="6" s="1"/>
  <c r="N32" i="6"/>
  <c r="P81" i="6" s="1"/>
  <c r="N33" i="6"/>
  <c r="P82" i="6" s="1"/>
  <c r="N34" i="6"/>
  <c r="P83" i="6" s="1"/>
  <c r="N35" i="6"/>
  <c r="P84" i="6" s="1"/>
  <c r="N36" i="6"/>
  <c r="P85" i="6" s="1"/>
  <c r="N37" i="6"/>
  <c r="P86" i="6" s="1"/>
  <c r="N38" i="6"/>
  <c r="P87" i="6" s="1"/>
  <c r="N39" i="6"/>
  <c r="P88" i="6" s="1"/>
  <c r="N40" i="6"/>
  <c r="P89" i="6" s="1"/>
  <c r="N41" i="6"/>
  <c r="P90" i="6" s="1"/>
  <c r="N42" i="6"/>
  <c r="P91" i="6" s="1"/>
  <c r="N43" i="6"/>
  <c r="P92" i="6" s="1"/>
  <c r="N44" i="6"/>
  <c r="P93" i="6" s="1"/>
  <c r="N45" i="6"/>
  <c r="P94" i="6" s="1"/>
  <c r="N26" i="6"/>
  <c r="P75" i="6" s="1"/>
  <c r="M27" i="6"/>
  <c r="O76" i="6" s="1"/>
  <c r="M28" i="6"/>
  <c r="O77" i="6" s="1"/>
  <c r="M29" i="6"/>
  <c r="O78" i="6" s="1"/>
  <c r="M30" i="6"/>
  <c r="O79" i="6" s="1"/>
  <c r="M31" i="6"/>
  <c r="O80" i="6" s="1"/>
  <c r="M32" i="6"/>
  <c r="O81" i="6" s="1"/>
  <c r="M33" i="6"/>
  <c r="O82" i="6" s="1"/>
  <c r="M34" i="6"/>
  <c r="O83" i="6" s="1"/>
  <c r="M35" i="6"/>
  <c r="O84" i="6" s="1"/>
  <c r="M36" i="6"/>
  <c r="O85" i="6" s="1"/>
  <c r="M37" i="6"/>
  <c r="O86" i="6" s="1"/>
  <c r="M38" i="6"/>
  <c r="O87" i="6" s="1"/>
  <c r="M39" i="6"/>
  <c r="O88" i="6" s="1"/>
  <c r="M40" i="6"/>
  <c r="O89" i="6" s="1"/>
  <c r="M41" i="6"/>
  <c r="O90" i="6" s="1"/>
  <c r="M42" i="6"/>
  <c r="O91" i="6" s="1"/>
  <c r="M43" i="6"/>
  <c r="O92" i="6" s="1"/>
  <c r="M44" i="6"/>
  <c r="O93" i="6" s="1"/>
  <c r="M45" i="6"/>
  <c r="O94" i="6" s="1"/>
  <c r="M26" i="6"/>
  <c r="O75" i="6" s="1"/>
  <c r="L27" i="6"/>
  <c r="N76" i="6" s="1"/>
  <c r="L28" i="6"/>
  <c r="N77" i="6" s="1"/>
  <c r="L29" i="6"/>
  <c r="N78" i="6" s="1"/>
  <c r="L30" i="6"/>
  <c r="N79" i="6" s="1"/>
  <c r="L31" i="6"/>
  <c r="N80" i="6" s="1"/>
  <c r="L32" i="6"/>
  <c r="N81" i="6" s="1"/>
  <c r="L33" i="6"/>
  <c r="N82" i="6" s="1"/>
  <c r="L34" i="6"/>
  <c r="N83" i="6" s="1"/>
  <c r="L35" i="6"/>
  <c r="N84" i="6" s="1"/>
  <c r="L36" i="6"/>
  <c r="N85" i="6" s="1"/>
  <c r="L37" i="6"/>
  <c r="N86" i="6" s="1"/>
  <c r="L38" i="6"/>
  <c r="N87" i="6" s="1"/>
  <c r="L39" i="6"/>
  <c r="N88" i="6" s="1"/>
  <c r="L40" i="6"/>
  <c r="N89" i="6" s="1"/>
  <c r="L41" i="6"/>
  <c r="N90" i="6" s="1"/>
  <c r="L42" i="6"/>
  <c r="N91" i="6" s="1"/>
  <c r="L43" i="6"/>
  <c r="N92" i="6" s="1"/>
  <c r="L44" i="6"/>
  <c r="N93" i="6" s="1"/>
  <c r="L45" i="6"/>
  <c r="N94" i="6" s="1"/>
  <c r="L26" i="6"/>
  <c r="N75" i="6" s="1"/>
  <c r="K27" i="6"/>
  <c r="M76" i="6" s="1"/>
  <c r="K28" i="6"/>
  <c r="M77" i="6" s="1"/>
  <c r="K29" i="6"/>
  <c r="M78" i="6" s="1"/>
  <c r="K30" i="6"/>
  <c r="M79" i="6" s="1"/>
  <c r="K31" i="6"/>
  <c r="M80" i="6" s="1"/>
  <c r="K32" i="6"/>
  <c r="M81" i="6" s="1"/>
  <c r="K33" i="6"/>
  <c r="M82" i="6" s="1"/>
  <c r="K34" i="6"/>
  <c r="M83" i="6" s="1"/>
  <c r="K35" i="6"/>
  <c r="M84" i="6" s="1"/>
  <c r="K36" i="6"/>
  <c r="M85" i="6" s="1"/>
  <c r="K37" i="6"/>
  <c r="M86" i="6" s="1"/>
  <c r="K38" i="6"/>
  <c r="M87" i="6" s="1"/>
  <c r="K39" i="6"/>
  <c r="M88" i="6" s="1"/>
  <c r="K40" i="6"/>
  <c r="M89" i="6" s="1"/>
  <c r="K41" i="6"/>
  <c r="M90" i="6" s="1"/>
  <c r="K42" i="6"/>
  <c r="M91" i="6" s="1"/>
  <c r="K43" i="6"/>
  <c r="M92" i="6" s="1"/>
  <c r="K44" i="6"/>
  <c r="M93" i="6" s="1"/>
  <c r="K45" i="6"/>
  <c r="M94" i="6" s="1"/>
  <c r="K26" i="6"/>
  <c r="M75" i="6" s="1"/>
  <c r="J27" i="6"/>
  <c r="L76" i="6" s="1"/>
  <c r="J28" i="6"/>
  <c r="L77" i="6" s="1"/>
  <c r="J29" i="6"/>
  <c r="L78" i="6" s="1"/>
  <c r="J30" i="6"/>
  <c r="L79" i="6" s="1"/>
  <c r="J31" i="6"/>
  <c r="L80" i="6" s="1"/>
  <c r="J32" i="6"/>
  <c r="L81" i="6" s="1"/>
  <c r="J33" i="6"/>
  <c r="L82" i="6" s="1"/>
  <c r="J34" i="6"/>
  <c r="L83" i="6" s="1"/>
  <c r="J35" i="6"/>
  <c r="L84" i="6" s="1"/>
  <c r="J36" i="6"/>
  <c r="L85" i="6" s="1"/>
  <c r="J37" i="6"/>
  <c r="L86" i="6" s="1"/>
  <c r="J38" i="6"/>
  <c r="L87" i="6" s="1"/>
  <c r="J39" i="6"/>
  <c r="L88" i="6" s="1"/>
  <c r="J40" i="6"/>
  <c r="L89" i="6" s="1"/>
  <c r="J41" i="6"/>
  <c r="L90" i="6" s="1"/>
  <c r="J42" i="6"/>
  <c r="L91" i="6" s="1"/>
  <c r="J43" i="6"/>
  <c r="L92" i="6" s="1"/>
  <c r="J44" i="6"/>
  <c r="L93" i="6" s="1"/>
  <c r="J45" i="6"/>
  <c r="L94" i="6" s="1"/>
  <c r="J26" i="6"/>
  <c r="L75" i="6" s="1"/>
  <c r="I27" i="6"/>
  <c r="K76" i="6" s="1"/>
  <c r="I28" i="6"/>
  <c r="K77" i="6" s="1"/>
  <c r="I29" i="6"/>
  <c r="K78" i="6" s="1"/>
  <c r="I30" i="6"/>
  <c r="K79" i="6" s="1"/>
  <c r="I31" i="6"/>
  <c r="K80" i="6" s="1"/>
  <c r="I32" i="6"/>
  <c r="K81" i="6" s="1"/>
  <c r="I33" i="6"/>
  <c r="K82" i="6" s="1"/>
  <c r="I34" i="6"/>
  <c r="K83" i="6" s="1"/>
  <c r="I35" i="6"/>
  <c r="K84" i="6" s="1"/>
  <c r="I36" i="6"/>
  <c r="K85" i="6" s="1"/>
  <c r="I37" i="6"/>
  <c r="K86" i="6" s="1"/>
  <c r="I38" i="6"/>
  <c r="K87" i="6" s="1"/>
  <c r="I39" i="6"/>
  <c r="K88" i="6" s="1"/>
  <c r="I40" i="6"/>
  <c r="K89" i="6" s="1"/>
  <c r="I41" i="6"/>
  <c r="K90" i="6" s="1"/>
  <c r="I42" i="6"/>
  <c r="K91" i="6" s="1"/>
  <c r="I43" i="6"/>
  <c r="K92" i="6" s="1"/>
  <c r="I44" i="6"/>
  <c r="K93" i="6" s="1"/>
  <c r="I45" i="6"/>
  <c r="K94" i="6" s="1"/>
  <c r="I26" i="6"/>
  <c r="K75" i="6" s="1"/>
  <c r="H29" i="6"/>
  <c r="J78" i="6" s="1"/>
  <c r="H30" i="6"/>
  <c r="J79" i="6" s="1"/>
  <c r="H31" i="6"/>
  <c r="J80" i="6" s="1"/>
  <c r="H32" i="6"/>
  <c r="J81" i="6" s="1"/>
  <c r="H33" i="6"/>
  <c r="J82" i="6" s="1"/>
  <c r="H34" i="6"/>
  <c r="J83" i="6" s="1"/>
  <c r="H35" i="6"/>
  <c r="J84" i="6" s="1"/>
  <c r="H36" i="6"/>
  <c r="J85" i="6" s="1"/>
  <c r="H37" i="6"/>
  <c r="J86" i="6" s="1"/>
  <c r="H38" i="6"/>
  <c r="J87" i="6" s="1"/>
  <c r="H39" i="6"/>
  <c r="J88" i="6" s="1"/>
  <c r="H40" i="6"/>
  <c r="J89" i="6" s="1"/>
  <c r="H41" i="6"/>
  <c r="J90" i="6" s="1"/>
  <c r="H42" i="6"/>
  <c r="J91" i="6" s="1"/>
  <c r="H43" i="6"/>
  <c r="J92" i="6" s="1"/>
  <c r="H44" i="6"/>
  <c r="J93" i="6" s="1"/>
  <c r="H45" i="6"/>
  <c r="J94" i="6" s="1"/>
  <c r="H28" i="6"/>
  <c r="J77" i="6" s="1"/>
  <c r="H27" i="6"/>
  <c r="J76" i="6" s="1"/>
  <c r="H26" i="6"/>
  <c r="J75" i="6" s="1"/>
  <c r="H30" i="5" l="1"/>
  <c r="O3" i="6" l="1"/>
  <c r="J125" i="6" s="1"/>
  <c r="E240" i="6" s="1"/>
  <c r="O4" i="6"/>
  <c r="J126" i="6" s="1"/>
  <c r="E241" i="6" s="1"/>
  <c r="O5" i="6"/>
  <c r="J127" i="6" s="1"/>
  <c r="E242" i="6" s="1"/>
  <c r="O6" i="6"/>
  <c r="J128" i="6" s="1"/>
  <c r="E243" i="6" s="1"/>
  <c r="O7" i="6"/>
  <c r="J129" i="6" s="1"/>
  <c r="E244" i="6" s="1"/>
  <c r="O8" i="6"/>
  <c r="J130" i="6" s="1"/>
  <c r="E245" i="6" s="1"/>
  <c r="O9" i="6"/>
  <c r="J131" i="6" s="1"/>
  <c r="E246" i="6" s="1"/>
  <c r="O10" i="6"/>
  <c r="J132" i="6" s="1"/>
  <c r="E247" i="6" s="1"/>
  <c r="O11" i="6"/>
  <c r="J133" i="6" s="1"/>
  <c r="E248" i="6" s="1"/>
  <c r="O12" i="6"/>
  <c r="J134" i="6" s="1"/>
  <c r="E249" i="6" s="1"/>
  <c r="O13" i="6"/>
  <c r="J135" i="6" s="1"/>
  <c r="E250" i="6" s="1"/>
  <c r="O14" i="6"/>
  <c r="J136" i="6" s="1"/>
  <c r="E251" i="6" s="1"/>
  <c r="O15" i="6"/>
  <c r="J137" i="6" s="1"/>
  <c r="E252" i="6" s="1"/>
  <c r="O16" i="6"/>
  <c r="J138" i="6" s="1"/>
  <c r="E253" i="6" s="1"/>
  <c r="O17" i="6"/>
  <c r="J139" i="6" s="1"/>
  <c r="E254" i="6" s="1"/>
  <c r="O18" i="6"/>
  <c r="J140" i="6" s="1"/>
  <c r="E255" i="6" s="1"/>
  <c r="O19" i="6"/>
  <c r="J141" i="6" s="1"/>
  <c r="E256" i="6" s="1"/>
  <c r="O20" i="6"/>
  <c r="J142" i="6" s="1"/>
  <c r="E257" i="6" s="1"/>
  <c r="O21" i="6"/>
  <c r="J143" i="6" s="1"/>
  <c r="E258" i="6" s="1"/>
  <c r="N3" i="6"/>
  <c r="I125" i="6" s="1"/>
  <c r="D240" i="6" s="1"/>
  <c r="N4" i="6"/>
  <c r="I126" i="6" s="1"/>
  <c r="D241" i="6" s="1"/>
  <c r="N5" i="6"/>
  <c r="I127" i="6" s="1"/>
  <c r="D242" i="6" s="1"/>
  <c r="N6" i="6"/>
  <c r="I128" i="6" s="1"/>
  <c r="D243" i="6" s="1"/>
  <c r="N7" i="6"/>
  <c r="I129" i="6" s="1"/>
  <c r="D244" i="6" s="1"/>
  <c r="N8" i="6"/>
  <c r="I130" i="6" s="1"/>
  <c r="D245" i="6" s="1"/>
  <c r="N9" i="6"/>
  <c r="I131" i="6" s="1"/>
  <c r="D246" i="6" s="1"/>
  <c r="N10" i="6"/>
  <c r="I132" i="6" s="1"/>
  <c r="D247" i="6" s="1"/>
  <c r="N11" i="6"/>
  <c r="I133" i="6" s="1"/>
  <c r="D248" i="6" s="1"/>
  <c r="N12" i="6"/>
  <c r="I134" i="6" s="1"/>
  <c r="D249" i="6" s="1"/>
  <c r="N13" i="6"/>
  <c r="I135" i="6" s="1"/>
  <c r="D250" i="6" s="1"/>
  <c r="N14" i="6"/>
  <c r="I136" i="6" s="1"/>
  <c r="D251" i="6" s="1"/>
  <c r="N15" i="6"/>
  <c r="I137" i="6" s="1"/>
  <c r="D252" i="6" s="1"/>
  <c r="N16" i="6"/>
  <c r="I138" i="6" s="1"/>
  <c r="D253" i="6" s="1"/>
  <c r="N17" i="6"/>
  <c r="I139" i="6" s="1"/>
  <c r="D254" i="6" s="1"/>
  <c r="N18" i="6"/>
  <c r="I140" i="6" s="1"/>
  <c r="D255" i="6" s="1"/>
  <c r="N19" i="6"/>
  <c r="I141" i="6" s="1"/>
  <c r="D256" i="6" s="1"/>
  <c r="N20" i="6"/>
  <c r="I142" i="6" s="1"/>
  <c r="D257" i="6" s="1"/>
  <c r="N21" i="6"/>
  <c r="I143" i="6" s="1"/>
  <c r="D258" i="6" s="1"/>
  <c r="M3" i="6"/>
  <c r="H125" i="6" s="1"/>
  <c r="C240" i="6" s="1"/>
  <c r="M4" i="6"/>
  <c r="H126" i="6" s="1"/>
  <c r="C241" i="6" s="1"/>
  <c r="M5" i="6"/>
  <c r="H127" i="6" s="1"/>
  <c r="C242" i="6" s="1"/>
  <c r="M6" i="6"/>
  <c r="H128" i="6" s="1"/>
  <c r="C243" i="6" s="1"/>
  <c r="M7" i="6"/>
  <c r="H129" i="6" s="1"/>
  <c r="C244" i="6" s="1"/>
  <c r="M8" i="6"/>
  <c r="H130" i="6" s="1"/>
  <c r="C245" i="6" s="1"/>
  <c r="M9" i="6"/>
  <c r="H131" i="6" s="1"/>
  <c r="C246" i="6" s="1"/>
  <c r="M10" i="6"/>
  <c r="H132" i="6" s="1"/>
  <c r="C247" i="6" s="1"/>
  <c r="M11" i="6"/>
  <c r="H133" i="6" s="1"/>
  <c r="C248" i="6" s="1"/>
  <c r="M12" i="6"/>
  <c r="H134" i="6" s="1"/>
  <c r="C249" i="6" s="1"/>
  <c r="M13" i="6"/>
  <c r="H135" i="6" s="1"/>
  <c r="C250" i="6" s="1"/>
  <c r="M14" i="6"/>
  <c r="H136" i="6" s="1"/>
  <c r="C251" i="6" s="1"/>
  <c r="M15" i="6"/>
  <c r="H137" i="6" s="1"/>
  <c r="C252" i="6" s="1"/>
  <c r="M16" i="6"/>
  <c r="H138" i="6" s="1"/>
  <c r="C253" i="6" s="1"/>
  <c r="M17" i="6"/>
  <c r="H139" i="6" s="1"/>
  <c r="C254" i="6" s="1"/>
  <c r="M18" i="6"/>
  <c r="H140" i="6" s="1"/>
  <c r="C255" i="6" s="1"/>
  <c r="M19" i="6"/>
  <c r="H141" i="6" s="1"/>
  <c r="C256" i="6" s="1"/>
  <c r="M20" i="6"/>
  <c r="H142" i="6" s="1"/>
  <c r="C257" i="6" s="1"/>
  <c r="M21" i="6"/>
  <c r="H143" i="6" s="1"/>
  <c r="C258" i="6" s="1"/>
  <c r="O2" i="6"/>
  <c r="J124" i="6" s="1"/>
  <c r="E239" i="6" s="1"/>
  <c r="N2" i="6"/>
  <c r="I124" i="6" s="1"/>
  <c r="D239" i="6" s="1"/>
  <c r="M2" i="6"/>
  <c r="H124" i="6" s="1"/>
  <c r="C239" i="6" s="1"/>
  <c r="L3" i="6"/>
  <c r="G125" i="6" s="1"/>
  <c r="B240" i="6" s="1"/>
  <c r="L4" i="6"/>
  <c r="G126" i="6" s="1"/>
  <c r="B241" i="6" s="1"/>
  <c r="L5" i="6"/>
  <c r="G127" i="6" s="1"/>
  <c r="B242" i="6" s="1"/>
  <c r="L6" i="6"/>
  <c r="G128" i="6" s="1"/>
  <c r="B243" i="6" s="1"/>
  <c r="L7" i="6"/>
  <c r="G129" i="6" s="1"/>
  <c r="B244" i="6" s="1"/>
  <c r="L8" i="6"/>
  <c r="G130" i="6" s="1"/>
  <c r="B245" i="6" s="1"/>
  <c r="L9" i="6"/>
  <c r="G131" i="6" s="1"/>
  <c r="B246" i="6" s="1"/>
  <c r="L10" i="6"/>
  <c r="G132" i="6" s="1"/>
  <c r="B247" i="6" s="1"/>
  <c r="L11" i="6"/>
  <c r="G133" i="6" s="1"/>
  <c r="B248" i="6" s="1"/>
  <c r="L12" i="6"/>
  <c r="G134" i="6" s="1"/>
  <c r="B249" i="6" s="1"/>
  <c r="L13" i="6"/>
  <c r="G135" i="6" s="1"/>
  <c r="B250" i="6" s="1"/>
  <c r="L14" i="6"/>
  <c r="G136" i="6" s="1"/>
  <c r="B251" i="6" s="1"/>
  <c r="L15" i="6"/>
  <c r="G137" i="6" s="1"/>
  <c r="B252" i="6" s="1"/>
  <c r="L16" i="6"/>
  <c r="G138" i="6" s="1"/>
  <c r="B253" i="6" s="1"/>
  <c r="L17" i="6"/>
  <c r="G139" i="6" s="1"/>
  <c r="B254" i="6" s="1"/>
  <c r="L18" i="6"/>
  <c r="G140" i="6" s="1"/>
  <c r="B255" i="6" s="1"/>
  <c r="L19" i="6"/>
  <c r="G141" i="6" s="1"/>
  <c r="B256" i="6" s="1"/>
  <c r="L20" i="6"/>
  <c r="G142" i="6" s="1"/>
  <c r="B257" i="6" s="1"/>
  <c r="L21" i="6"/>
  <c r="G143" i="6" s="1"/>
  <c r="B258" i="6" s="1"/>
  <c r="L2" i="6"/>
  <c r="G124" i="6" s="1"/>
  <c r="B239" i="6" s="1"/>
  <c r="J3" i="6"/>
  <c r="E125" i="6" s="1"/>
  <c r="E194" i="6" s="1"/>
  <c r="J4" i="6"/>
  <c r="E126" i="6" s="1"/>
  <c r="E195" i="6" s="1"/>
  <c r="J5" i="6"/>
  <c r="E127" i="6" s="1"/>
  <c r="E196" i="6" s="1"/>
  <c r="J6" i="6"/>
  <c r="E128" i="6" s="1"/>
  <c r="E197" i="6" s="1"/>
  <c r="J7" i="6"/>
  <c r="E129" i="6" s="1"/>
  <c r="E198" i="6" s="1"/>
  <c r="J8" i="6"/>
  <c r="E130" i="6" s="1"/>
  <c r="E199" i="6" s="1"/>
  <c r="J9" i="6"/>
  <c r="E131" i="6" s="1"/>
  <c r="E200" i="6" s="1"/>
  <c r="J10" i="6"/>
  <c r="E132" i="6" s="1"/>
  <c r="E201" i="6" s="1"/>
  <c r="J11" i="6"/>
  <c r="E133" i="6" s="1"/>
  <c r="E202" i="6" s="1"/>
  <c r="J12" i="6"/>
  <c r="E134" i="6" s="1"/>
  <c r="E203" i="6" s="1"/>
  <c r="J13" i="6"/>
  <c r="E135" i="6" s="1"/>
  <c r="E204" i="6" s="1"/>
  <c r="J14" i="6"/>
  <c r="E136" i="6" s="1"/>
  <c r="E205" i="6" s="1"/>
  <c r="J15" i="6"/>
  <c r="E137" i="6" s="1"/>
  <c r="E206" i="6" s="1"/>
  <c r="J16" i="6"/>
  <c r="E138" i="6" s="1"/>
  <c r="E207" i="6" s="1"/>
  <c r="J17" i="6"/>
  <c r="E139" i="6" s="1"/>
  <c r="E208" i="6" s="1"/>
  <c r="J18" i="6"/>
  <c r="E140" i="6" s="1"/>
  <c r="E209" i="6" s="1"/>
  <c r="J19" i="6"/>
  <c r="E141" i="6" s="1"/>
  <c r="E210" i="6" s="1"/>
  <c r="J20" i="6"/>
  <c r="E142" i="6" s="1"/>
  <c r="E211" i="6" s="1"/>
  <c r="J21" i="6"/>
  <c r="E143" i="6" s="1"/>
  <c r="E212" i="6" s="1"/>
  <c r="I3" i="6"/>
  <c r="D125" i="6" s="1"/>
  <c r="D194" i="6" s="1"/>
  <c r="I4" i="6"/>
  <c r="D126" i="6" s="1"/>
  <c r="D195" i="6" s="1"/>
  <c r="I5" i="6"/>
  <c r="D127" i="6" s="1"/>
  <c r="D196" i="6" s="1"/>
  <c r="I6" i="6"/>
  <c r="D128" i="6" s="1"/>
  <c r="D197" i="6" s="1"/>
  <c r="I7" i="6"/>
  <c r="D129" i="6" s="1"/>
  <c r="D198" i="6" s="1"/>
  <c r="I8" i="6"/>
  <c r="D130" i="6" s="1"/>
  <c r="D199" i="6" s="1"/>
  <c r="I9" i="6"/>
  <c r="D131" i="6" s="1"/>
  <c r="D200" i="6" s="1"/>
  <c r="I10" i="6"/>
  <c r="D132" i="6" s="1"/>
  <c r="D201" i="6" s="1"/>
  <c r="I11" i="6"/>
  <c r="D133" i="6" s="1"/>
  <c r="D202" i="6" s="1"/>
  <c r="I12" i="6"/>
  <c r="D134" i="6" s="1"/>
  <c r="D203" i="6" s="1"/>
  <c r="I13" i="6"/>
  <c r="D135" i="6" s="1"/>
  <c r="D204" i="6" s="1"/>
  <c r="I14" i="6"/>
  <c r="D136" i="6" s="1"/>
  <c r="D205" i="6" s="1"/>
  <c r="I15" i="6"/>
  <c r="D137" i="6" s="1"/>
  <c r="D206" i="6" s="1"/>
  <c r="I16" i="6"/>
  <c r="D138" i="6" s="1"/>
  <c r="D207" i="6" s="1"/>
  <c r="I17" i="6"/>
  <c r="D139" i="6" s="1"/>
  <c r="D208" i="6" s="1"/>
  <c r="I18" i="6"/>
  <c r="D140" i="6" s="1"/>
  <c r="D209" i="6" s="1"/>
  <c r="I19" i="6"/>
  <c r="D141" i="6" s="1"/>
  <c r="D210" i="6" s="1"/>
  <c r="I20" i="6"/>
  <c r="D142" i="6" s="1"/>
  <c r="D211" i="6" s="1"/>
  <c r="I21" i="6"/>
  <c r="D143" i="6" s="1"/>
  <c r="D212" i="6" s="1"/>
  <c r="H3" i="6"/>
  <c r="C125" i="6" s="1"/>
  <c r="C194" i="6" s="1"/>
  <c r="H4" i="6"/>
  <c r="C126" i="6" s="1"/>
  <c r="C195" i="6" s="1"/>
  <c r="H5" i="6"/>
  <c r="C127" i="6" s="1"/>
  <c r="C196" i="6" s="1"/>
  <c r="H6" i="6"/>
  <c r="C128" i="6" s="1"/>
  <c r="C197" i="6" s="1"/>
  <c r="H7" i="6"/>
  <c r="C129" i="6" s="1"/>
  <c r="C198" i="6" s="1"/>
  <c r="H8" i="6"/>
  <c r="C130" i="6" s="1"/>
  <c r="C199" i="6" s="1"/>
  <c r="H9" i="6"/>
  <c r="C131" i="6" s="1"/>
  <c r="C200" i="6" s="1"/>
  <c r="H10" i="6"/>
  <c r="C132" i="6" s="1"/>
  <c r="C201" i="6" s="1"/>
  <c r="H11" i="6"/>
  <c r="C133" i="6" s="1"/>
  <c r="C202" i="6" s="1"/>
  <c r="H12" i="6"/>
  <c r="C134" i="6" s="1"/>
  <c r="C203" i="6" s="1"/>
  <c r="H13" i="6"/>
  <c r="C135" i="6" s="1"/>
  <c r="C204" i="6" s="1"/>
  <c r="H14" i="6"/>
  <c r="C136" i="6" s="1"/>
  <c r="C205" i="6" s="1"/>
  <c r="H15" i="6"/>
  <c r="C137" i="6" s="1"/>
  <c r="C206" i="6" s="1"/>
  <c r="H16" i="6"/>
  <c r="C138" i="6" s="1"/>
  <c r="C207" i="6" s="1"/>
  <c r="H17" i="6"/>
  <c r="C139" i="6" s="1"/>
  <c r="C208" i="6" s="1"/>
  <c r="H18" i="6"/>
  <c r="C140" i="6" s="1"/>
  <c r="C209" i="6" s="1"/>
  <c r="H19" i="6"/>
  <c r="C141" i="6" s="1"/>
  <c r="C210" i="6" s="1"/>
  <c r="H20" i="6"/>
  <c r="C142" i="6" s="1"/>
  <c r="C211" i="6" s="1"/>
  <c r="H21" i="6"/>
  <c r="C143" i="6" s="1"/>
  <c r="C212" i="6" s="1"/>
  <c r="J2" i="6"/>
  <c r="E124" i="6" s="1"/>
  <c r="E193" i="6" s="1"/>
  <c r="I2" i="6"/>
  <c r="D124" i="6" s="1"/>
  <c r="D193" i="6" s="1"/>
  <c r="H2" i="6"/>
  <c r="C124" i="6" s="1"/>
  <c r="C193" i="6" s="1"/>
  <c r="G2" i="6"/>
  <c r="B124" i="6" s="1"/>
  <c r="B193" i="6" s="1"/>
  <c r="G3" i="6"/>
  <c r="B125" i="6" s="1"/>
  <c r="B194" i="6" s="1"/>
  <c r="G4" i="6"/>
  <c r="B126" i="6" s="1"/>
  <c r="B195" i="6" s="1"/>
  <c r="G5" i="6"/>
  <c r="B127" i="6" s="1"/>
  <c r="B196" i="6" s="1"/>
  <c r="G6" i="6"/>
  <c r="B128" i="6" s="1"/>
  <c r="B197" i="6" s="1"/>
  <c r="G7" i="6"/>
  <c r="B129" i="6" s="1"/>
  <c r="B198" i="6" s="1"/>
  <c r="G8" i="6"/>
  <c r="B130" i="6" s="1"/>
  <c r="B199" i="6" s="1"/>
  <c r="G9" i="6"/>
  <c r="B131" i="6" s="1"/>
  <c r="B200" i="6" s="1"/>
  <c r="G10" i="6"/>
  <c r="B132" i="6" s="1"/>
  <c r="B201" i="6" s="1"/>
  <c r="G11" i="6"/>
  <c r="B133" i="6" s="1"/>
  <c r="B202" i="6" s="1"/>
  <c r="G12" i="6"/>
  <c r="B134" i="6" s="1"/>
  <c r="B203" i="6" s="1"/>
  <c r="G13" i="6"/>
  <c r="B135" i="6" s="1"/>
  <c r="B204" i="6" s="1"/>
  <c r="G14" i="6"/>
  <c r="B136" i="6" s="1"/>
  <c r="B205" i="6" s="1"/>
  <c r="G15" i="6"/>
  <c r="B137" i="6" s="1"/>
  <c r="B206" i="6" s="1"/>
  <c r="G16" i="6"/>
  <c r="B138" i="6" s="1"/>
  <c r="B207" i="6" s="1"/>
  <c r="G17" i="6"/>
  <c r="B139" i="6" s="1"/>
  <c r="B208" i="6" s="1"/>
  <c r="G18" i="6"/>
  <c r="B140" i="6" s="1"/>
  <c r="B209" i="6" s="1"/>
  <c r="G19" i="6"/>
  <c r="B141" i="6" s="1"/>
  <c r="B210" i="6" s="1"/>
  <c r="G20" i="6"/>
  <c r="B142" i="6" s="1"/>
  <c r="B211" i="6" s="1"/>
  <c r="G21" i="6"/>
  <c r="B143" i="6" s="1"/>
  <c r="B212" i="6" s="1"/>
  <c r="E3" i="6"/>
  <c r="E76" i="6" s="1"/>
  <c r="E4" i="6"/>
  <c r="E77" i="6" s="1"/>
  <c r="E5" i="6"/>
  <c r="E78" i="6" s="1"/>
  <c r="E6" i="6"/>
  <c r="E79" i="6" s="1"/>
  <c r="E7" i="6"/>
  <c r="E80" i="6" s="1"/>
  <c r="E8" i="6"/>
  <c r="E81" i="6" s="1"/>
  <c r="E9" i="6"/>
  <c r="E82" i="6" s="1"/>
  <c r="E10" i="6"/>
  <c r="E83" i="6" s="1"/>
  <c r="E11" i="6"/>
  <c r="E84" i="6" s="1"/>
  <c r="E12" i="6"/>
  <c r="E85" i="6" s="1"/>
  <c r="E13" i="6"/>
  <c r="E86" i="6" s="1"/>
  <c r="E14" i="6"/>
  <c r="E87" i="6" s="1"/>
  <c r="E15" i="6"/>
  <c r="E88" i="6" s="1"/>
  <c r="E16" i="6"/>
  <c r="E89" i="6" s="1"/>
  <c r="E17" i="6"/>
  <c r="E90" i="6" s="1"/>
  <c r="E18" i="6"/>
  <c r="E91" i="6" s="1"/>
  <c r="E19" i="6"/>
  <c r="E92" i="6" s="1"/>
  <c r="E20" i="6"/>
  <c r="E93" i="6" s="1"/>
  <c r="E21" i="6"/>
  <c r="E94" i="6" s="1"/>
  <c r="E2" i="6"/>
  <c r="E75" i="6" s="1"/>
  <c r="D3" i="6"/>
  <c r="D76" i="6" s="1"/>
  <c r="D4" i="6"/>
  <c r="D77" i="6" s="1"/>
  <c r="D5" i="6"/>
  <c r="D78" i="6" s="1"/>
  <c r="D6" i="6"/>
  <c r="D79" i="6" s="1"/>
  <c r="D7" i="6"/>
  <c r="D80" i="6" s="1"/>
  <c r="D8" i="6"/>
  <c r="D81" i="6" s="1"/>
  <c r="D9" i="6"/>
  <c r="D82" i="6" s="1"/>
  <c r="D10" i="6"/>
  <c r="D83" i="6" s="1"/>
  <c r="D11" i="6"/>
  <c r="D84" i="6" s="1"/>
  <c r="D12" i="6"/>
  <c r="D85" i="6" s="1"/>
  <c r="D13" i="6"/>
  <c r="D86" i="6" s="1"/>
  <c r="D14" i="6"/>
  <c r="D87" i="6" s="1"/>
  <c r="D15" i="6"/>
  <c r="D88" i="6" s="1"/>
  <c r="D16" i="6"/>
  <c r="D89" i="6" s="1"/>
  <c r="D17" i="6"/>
  <c r="D90" i="6" s="1"/>
  <c r="D18" i="6"/>
  <c r="D91" i="6" s="1"/>
  <c r="D19" i="6"/>
  <c r="D92" i="6" s="1"/>
  <c r="D20" i="6"/>
  <c r="D93" i="6" s="1"/>
  <c r="D21" i="6"/>
  <c r="D94" i="6" s="1"/>
  <c r="D2" i="6"/>
  <c r="D75" i="6" s="1"/>
  <c r="C3" i="6"/>
  <c r="C76" i="6" s="1"/>
  <c r="C4" i="6"/>
  <c r="C77" i="6" s="1"/>
  <c r="C5" i="6"/>
  <c r="C78" i="6" s="1"/>
  <c r="C6" i="6"/>
  <c r="C79" i="6" s="1"/>
  <c r="C7" i="6"/>
  <c r="C80" i="6" s="1"/>
  <c r="C8" i="6"/>
  <c r="C81" i="6" s="1"/>
  <c r="C9" i="6"/>
  <c r="C82" i="6" s="1"/>
  <c r="C10" i="6"/>
  <c r="C83" i="6" s="1"/>
  <c r="C11" i="6"/>
  <c r="C84" i="6" s="1"/>
  <c r="C12" i="6"/>
  <c r="C85" i="6" s="1"/>
  <c r="C13" i="6"/>
  <c r="C86" i="6" s="1"/>
  <c r="C14" i="6"/>
  <c r="C87" i="6" s="1"/>
  <c r="C15" i="6"/>
  <c r="C88" i="6" s="1"/>
  <c r="C16" i="6"/>
  <c r="C89" i="6" s="1"/>
  <c r="C17" i="6"/>
  <c r="C90" i="6" s="1"/>
  <c r="C18" i="6"/>
  <c r="C91" i="6" s="1"/>
  <c r="C19" i="6"/>
  <c r="C92" i="6" s="1"/>
  <c r="C20" i="6"/>
  <c r="C93" i="6" s="1"/>
  <c r="C21" i="6"/>
  <c r="C94" i="6" s="1"/>
  <c r="C2" i="6"/>
  <c r="C75" i="6" s="1"/>
  <c r="B2" i="6"/>
  <c r="B75" i="6" s="1"/>
  <c r="B3" i="6"/>
  <c r="B76" i="6" s="1"/>
  <c r="B4" i="6"/>
  <c r="B77" i="6" s="1"/>
  <c r="B5" i="6"/>
  <c r="B78" i="6" s="1"/>
  <c r="B6" i="6"/>
  <c r="B79" i="6" s="1"/>
  <c r="B7" i="6"/>
  <c r="B80" i="6" s="1"/>
  <c r="B8" i="6"/>
  <c r="B81" i="6" s="1"/>
  <c r="B9" i="6"/>
  <c r="B82" i="6" s="1"/>
  <c r="B10" i="6"/>
  <c r="B83" i="6" s="1"/>
  <c r="B11" i="6"/>
  <c r="B84" i="6" s="1"/>
  <c r="B12" i="6"/>
  <c r="B85" i="6" s="1"/>
  <c r="B13" i="6"/>
  <c r="B86" i="6" s="1"/>
  <c r="B14" i="6"/>
  <c r="B87" i="6" s="1"/>
  <c r="B15" i="6"/>
  <c r="B88" i="6" s="1"/>
  <c r="B16" i="6"/>
  <c r="B89" i="6" s="1"/>
  <c r="B17" i="6"/>
  <c r="B90" i="6" s="1"/>
  <c r="B18" i="6"/>
  <c r="B91" i="6" s="1"/>
  <c r="B19" i="6"/>
  <c r="B92" i="6" s="1"/>
  <c r="B20" i="6"/>
  <c r="B93" i="6" s="1"/>
  <c r="B21" i="6"/>
  <c r="B94" i="6" s="1"/>
  <c r="R27" i="5" l="1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T26" i="5"/>
  <c r="S26" i="5"/>
  <c r="R26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M27" i="5"/>
  <c r="N27" i="5"/>
  <c r="O27" i="5"/>
  <c r="M28" i="5"/>
  <c r="N28" i="5"/>
  <c r="O28" i="5"/>
  <c r="M29" i="5"/>
  <c r="N29" i="5"/>
  <c r="O29" i="5"/>
  <c r="M30" i="5"/>
  <c r="N30" i="5"/>
  <c r="O30" i="5"/>
  <c r="M31" i="5"/>
  <c r="N31" i="5"/>
  <c r="O31" i="5"/>
  <c r="M32" i="5"/>
  <c r="N32" i="5"/>
  <c r="O32" i="5"/>
  <c r="M33" i="5"/>
  <c r="N33" i="5"/>
  <c r="O33" i="5"/>
  <c r="M34" i="5"/>
  <c r="N34" i="5"/>
  <c r="O34" i="5"/>
  <c r="M35" i="5"/>
  <c r="N35" i="5"/>
  <c r="O35" i="5"/>
  <c r="M36" i="5"/>
  <c r="N36" i="5"/>
  <c r="O36" i="5"/>
  <c r="M37" i="5"/>
  <c r="N37" i="5"/>
  <c r="O37" i="5"/>
  <c r="M38" i="5"/>
  <c r="N38" i="5"/>
  <c r="O38" i="5"/>
  <c r="M39" i="5"/>
  <c r="N39" i="5"/>
  <c r="O39" i="5"/>
  <c r="M40" i="5"/>
  <c r="N40" i="5"/>
  <c r="O40" i="5"/>
  <c r="M41" i="5"/>
  <c r="N41" i="5"/>
  <c r="O41" i="5"/>
  <c r="M42" i="5"/>
  <c r="N42" i="5"/>
  <c r="O42" i="5"/>
  <c r="M43" i="5"/>
  <c r="N43" i="5"/>
  <c r="O43" i="5"/>
  <c r="M44" i="5"/>
  <c r="N44" i="5"/>
  <c r="O44" i="5"/>
  <c r="M45" i="5"/>
  <c r="N45" i="5"/>
  <c r="O45" i="5"/>
  <c r="O26" i="5"/>
  <c r="N26" i="5"/>
  <c r="M26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H27" i="5"/>
  <c r="I27" i="5"/>
  <c r="J27" i="5"/>
  <c r="H28" i="5"/>
  <c r="I28" i="5"/>
  <c r="J28" i="5"/>
  <c r="H29" i="5"/>
  <c r="I29" i="5"/>
  <c r="J29" i="5"/>
  <c r="I30" i="5"/>
  <c r="J30" i="5"/>
  <c r="H31" i="5"/>
  <c r="I31" i="5"/>
  <c r="J31" i="5"/>
  <c r="H32" i="5"/>
  <c r="I32" i="5"/>
  <c r="J32" i="5"/>
  <c r="H33" i="5"/>
  <c r="I33" i="5"/>
  <c r="J33" i="5"/>
  <c r="H34" i="5"/>
  <c r="I34" i="5"/>
  <c r="J34" i="5"/>
  <c r="H35" i="5"/>
  <c r="I35" i="5"/>
  <c r="J35" i="5"/>
  <c r="H36" i="5"/>
  <c r="I36" i="5"/>
  <c r="J36" i="5"/>
  <c r="H37" i="5"/>
  <c r="I37" i="5"/>
  <c r="J37" i="5"/>
  <c r="H38" i="5"/>
  <c r="I38" i="5"/>
  <c r="J38" i="5"/>
  <c r="H39" i="5"/>
  <c r="I39" i="5"/>
  <c r="J39" i="5"/>
  <c r="H40" i="5"/>
  <c r="I40" i="5"/>
  <c r="J40" i="5"/>
  <c r="H41" i="5"/>
  <c r="I41" i="5"/>
  <c r="J41" i="5"/>
  <c r="H42" i="5"/>
  <c r="I42" i="5"/>
  <c r="J42" i="5"/>
  <c r="H43" i="5"/>
  <c r="I43" i="5"/>
  <c r="J43" i="5"/>
  <c r="H44" i="5"/>
  <c r="I44" i="5"/>
  <c r="J44" i="5"/>
  <c r="H45" i="5"/>
  <c r="I45" i="5"/>
  <c r="J45" i="5"/>
  <c r="J26" i="5"/>
  <c r="I26" i="5"/>
  <c r="H26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" i="4"/>
  <c r="BY3" i="4"/>
  <c r="BZ3" i="4"/>
  <c r="CA3" i="4"/>
  <c r="CB3" i="4"/>
  <c r="CC3" i="4"/>
  <c r="CD3" i="4"/>
  <c r="CE3" i="4"/>
  <c r="CF3" i="4"/>
  <c r="CG3" i="4"/>
  <c r="BY4" i="4"/>
  <c r="BZ4" i="4"/>
  <c r="CA4" i="4"/>
  <c r="CB4" i="4"/>
  <c r="CC4" i="4"/>
  <c r="CD4" i="4"/>
  <c r="CE4" i="4"/>
  <c r="CF4" i="4"/>
  <c r="CG4" i="4"/>
  <c r="BY5" i="4"/>
  <c r="BZ5" i="4"/>
  <c r="CA5" i="4"/>
  <c r="CB5" i="4"/>
  <c r="CC5" i="4"/>
  <c r="CD5" i="4"/>
  <c r="CE5" i="4"/>
  <c r="CF5" i="4"/>
  <c r="CG5" i="4"/>
  <c r="BY6" i="4"/>
  <c r="BZ6" i="4"/>
  <c r="CA6" i="4"/>
  <c r="CB6" i="4"/>
  <c r="CC6" i="4"/>
  <c r="CD6" i="4"/>
  <c r="CE6" i="4"/>
  <c r="CF6" i="4"/>
  <c r="CG6" i="4"/>
  <c r="BY7" i="4"/>
  <c r="BZ7" i="4"/>
  <c r="CA7" i="4"/>
  <c r="CB7" i="4"/>
  <c r="CC7" i="4"/>
  <c r="CD7" i="4"/>
  <c r="CE7" i="4"/>
  <c r="CF7" i="4"/>
  <c r="CG7" i="4"/>
  <c r="BY8" i="4"/>
  <c r="BZ8" i="4"/>
  <c r="CA8" i="4"/>
  <c r="CB8" i="4"/>
  <c r="CC8" i="4"/>
  <c r="CD8" i="4"/>
  <c r="CE8" i="4"/>
  <c r="CF8" i="4"/>
  <c r="CG8" i="4"/>
  <c r="BY9" i="4"/>
  <c r="BZ9" i="4"/>
  <c r="CA9" i="4"/>
  <c r="CB9" i="4"/>
  <c r="CC9" i="4"/>
  <c r="CD9" i="4"/>
  <c r="CE9" i="4"/>
  <c r="CF9" i="4"/>
  <c r="CG9" i="4"/>
  <c r="BY10" i="4"/>
  <c r="BZ10" i="4"/>
  <c r="CA10" i="4"/>
  <c r="CB10" i="4"/>
  <c r="CC10" i="4"/>
  <c r="CD10" i="4"/>
  <c r="CE10" i="4"/>
  <c r="CF10" i="4"/>
  <c r="CG10" i="4"/>
  <c r="BY11" i="4"/>
  <c r="BZ11" i="4"/>
  <c r="CA11" i="4"/>
  <c r="CB11" i="4"/>
  <c r="CC11" i="4"/>
  <c r="CD11" i="4"/>
  <c r="CE11" i="4"/>
  <c r="CF11" i="4"/>
  <c r="CG11" i="4"/>
  <c r="BY12" i="4"/>
  <c r="BZ12" i="4"/>
  <c r="CA12" i="4"/>
  <c r="CB12" i="4"/>
  <c r="CC12" i="4"/>
  <c r="CD12" i="4"/>
  <c r="CE12" i="4"/>
  <c r="CF12" i="4"/>
  <c r="CG12" i="4"/>
  <c r="BY13" i="4"/>
  <c r="BZ13" i="4"/>
  <c r="CA13" i="4"/>
  <c r="CB13" i="4"/>
  <c r="CC13" i="4"/>
  <c r="CD13" i="4"/>
  <c r="CE13" i="4"/>
  <c r="CF13" i="4"/>
  <c r="CG13" i="4"/>
  <c r="BY14" i="4"/>
  <c r="BZ14" i="4"/>
  <c r="CA14" i="4"/>
  <c r="CB14" i="4"/>
  <c r="CC14" i="4"/>
  <c r="CD14" i="4"/>
  <c r="CE14" i="4"/>
  <c r="CF14" i="4"/>
  <c r="CG14" i="4"/>
  <c r="BY15" i="4"/>
  <c r="BZ15" i="4"/>
  <c r="CA15" i="4"/>
  <c r="CB15" i="4"/>
  <c r="CC15" i="4"/>
  <c r="CD15" i="4"/>
  <c r="CE15" i="4"/>
  <c r="CF15" i="4"/>
  <c r="CG15" i="4"/>
  <c r="BY16" i="4"/>
  <c r="BZ16" i="4"/>
  <c r="CA16" i="4"/>
  <c r="CB16" i="4"/>
  <c r="CC16" i="4"/>
  <c r="CD16" i="4"/>
  <c r="CE16" i="4"/>
  <c r="CF16" i="4"/>
  <c r="CG16" i="4"/>
  <c r="BY17" i="4"/>
  <c r="BZ17" i="4"/>
  <c r="CA17" i="4"/>
  <c r="CB17" i="4"/>
  <c r="CC17" i="4"/>
  <c r="CD17" i="4"/>
  <c r="CE17" i="4"/>
  <c r="CF17" i="4"/>
  <c r="CG17" i="4"/>
  <c r="BY18" i="4"/>
  <c r="BZ18" i="4"/>
  <c r="CA18" i="4"/>
  <c r="CB18" i="4"/>
  <c r="CC18" i="4"/>
  <c r="CD18" i="4"/>
  <c r="CE18" i="4"/>
  <c r="CF18" i="4"/>
  <c r="CG18" i="4"/>
  <c r="BY19" i="4"/>
  <c r="BZ19" i="4"/>
  <c r="CA19" i="4"/>
  <c r="CB19" i="4"/>
  <c r="CC19" i="4"/>
  <c r="CD19" i="4"/>
  <c r="CE19" i="4"/>
  <c r="CF19" i="4"/>
  <c r="CG19" i="4"/>
  <c r="BY20" i="4"/>
  <c r="BZ20" i="4"/>
  <c r="CA20" i="4"/>
  <c r="CB20" i="4"/>
  <c r="CC20" i="4"/>
  <c r="CD20" i="4"/>
  <c r="CE20" i="4"/>
  <c r="CF20" i="4"/>
  <c r="CG20" i="4"/>
  <c r="BY21" i="4"/>
  <c r="BZ21" i="4"/>
  <c r="CA21" i="4"/>
  <c r="CB21" i="4"/>
  <c r="CC21" i="4"/>
  <c r="CD21" i="4"/>
  <c r="CE21" i="4"/>
  <c r="CF21" i="4"/>
  <c r="CG21" i="4"/>
  <c r="BY22" i="4"/>
  <c r="BZ22" i="4"/>
  <c r="CA22" i="4"/>
  <c r="CB22" i="4"/>
  <c r="CC22" i="4"/>
  <c r="CD22" i="4"/>
  <c r="CE22" i="4"/>
  <c r="CF22" i="4"/>
  <c r="CG22" i="4"/>
  <c r="BY23" i="4"/>
  <c r="BZ23" i="4"/>
  <c r="CA23" i="4"/>
  <c r="CB23" i="4"/>
  <c r="CC23" i="4"/>
  <c r="CD23" i="4"/>
  <c r="CE23" i="4"/>
  <c r="CF23" i="4"/>
  <c r="CG23" i="4"/>
  <c r="BY24" i="4"/>
  <c r="BZ24" i="4"/>
  <c r="CA24" i="4"/>
  <c r="CB24" i="4"/>
  <c r="CC24" i="4"/>
  <c r="CD24" i="4"/>
  <c r="CE24" i="4"/>
  <c r="CF24" i="4"/>
  <c r="CG24" i="4"/>
  <c r="BY25" i="4"/>
  <c r="BZ25" i="4"/>
  <c r="CA25" i="4"/>
  <c r="CB25" i="4"/>
  <c r="CC25" i="4"/>
  <c r="CD25" i="4"/>
  <c r="CE25" i="4"/>
  <c r="CF25" i="4"/>
  <c r="CG25" i="4"/>
  <c r="BY26" i="4"/>
  <c r="BZ26" i="4"/>
  <c r="CA26" i="4"/>
  <c r="CB26" i="4"/>
  <c r="CC26" i="4"/>
  <c r="CD26" i="4"/>
  <c r="CE26" i="4"/>
  <c r="CF26" i="4"/>
  <c r="CG26" i="4"/>
  <c r="BY27" i="4"/>
  <c r="BZ27" i="4"/>
  <c r="CA27" i="4"/>
  <c r="CB27" i="4"/>
  <c r="CC27" i="4"/>
  <c r="CD27" i="4"/>
  <c r="CE27" i="4"/>
  <c r="CF27" i="4"/>
  <c r="CG27" i="4"/>
  <c r="BY28" i="4"/>
  <c r="BZ28" i="4"/>
  <c r="CA28" i="4"/>
  <c r="CB28" i="4"/>
  <c r="CC28" i="4"/>
  <c r="CD28" i="4"/>
  <c r="CE28" i="4"/>
  <c r="CF28" i="4"/>
  <c r="CG28" i="4"/>
  <c r="BY29" i="4"/>
  <c r="BZ29" i="4"/>
  <c r="CA29" i="4"/>
  <c r="CB29" i="4"/>
  <c r="CC29" i="4"/>
  <c r="CD29" i="4"/>
  <c r="CE29" i="4"/>
  <c r="CF29" i="4"/>
  <c r="CG29" i="4"/>
  <c r="BY30" i="4"/>
  <c r="BZ30" i="4"/>
  <c r="CA30" i="4"/>
  <c r="CB30" i="4"/>
  <c r="CC30" i="4"/>
  <c r="CD30" i="4"/>
  <c r="CE30" i="4"/>
  <c r="CF30" i="4"/>
  <c r="CG30" i="4"/>
  <c r="BY31" i="4"/>
  <c r="BZ31" i="4"/>
  <c r="CA31" i="4"/>
  <c r="CB31" i="4"/>
  <c r="CC31" i="4"/>
  <c r="CD31" i="4"/>
  <c r="CE31" i="4"/>
  <c r="CF31" i="4"/>
  <c r="CG31" i="4"/>
  <c r="BY32" i="4"/>
  <c r="BZ32" i="4"/>
  <c r="CA32" i="4"/>
  <c r="CB32" i="4"/>
  <c r="CC32" i="4"/>
  <c r="CD32" i="4"/>
  <c r="CE32" i="4"/>
  <c r="CF32" i="4"/>
  <c r="CG32" i="4"/>
  <c r="BY33" i="4"/>
  <c r="BZ33" i="4"/>
  <c r="CA33" i="4"/>
  <c r="CB33" i="4"/>
  <c r="CC33" i="4"/>
  <c r="CD33" i="4"/>
  <c r="CE33" i="4"/>
  <c r="CF33" i="4"/>
  <c r="CG33" i="4"/>
  <c r="BY34" i="4"/>
  <c r="BZ34" i="4"/>
  <c r="CA34" i="4"/>
  <c r="CB34" i="4"/>
  <c r="CC34" i="4"/>
  <c r="CD34" i="4"/>
  <c r="CE34" i="4"/>
  <c r="CF34" i="4"/>
  <c r="CG34" i="4"/>
  <c r="BY35" i="4"/>
  <c r="BZ35" i="4"/>
  <c r="CA35" i="4"/>
  <c r="CB35" i="4"/>
  <c r="CC35" i="4"/>
  <c r="CD35" i="4"/>
  <c r="CE35" i="4"/>
  <c r="CF35" i="4"/>
  <c r="CG35" i="4"/>
  <c r="BY36" i="4"/>
  <c r="BZ36" i="4"/>
  <c r="CA36" i="4"/>
  <c r="CB36" i="4"/>
  <c r="CC36" i="4"/>
  <c r="CD36" i="4"/>
  <c r="CE36" i="4"/>
  <c r="CF36" i="4"/>
  <c r="CG36" i="4"/>
  <c r="BY37" i="4"/>
  <c r="BZ37" i="4"/>
  <c r="CA37" i="4"/>
  <c r="CB37" i="4"/>
  <c r="CC37" i="4"/>
  <c r="CD37" i="4"/>
  <c r="CE37" i="4"/>
  <c r="CF37" i="4"/>
  <c r="CG37" i="4"/>
  <c r="BY38" i="4"/>
  <c r="BZ38" i="4"/>
  <c r="CA38" i="4"/>
  <c r="CB38" i="4"/>
  <c r="CC38" i="4"/>
  <c r="CD38" i="4"/>
  <c r="CE38" i="4"/>
  <c r="CF38" i="4"/>
  <c r="CG38" i="4"/>
  <c r="BY39" i="4"/>
  <c r="BZ39" i="4"/>
  <c r="CA39" i="4"/>
  <c r="CB39" i="4"/>
  <c r="CC39" i="4"/>
  <c r="CD39" i="4"/>
  <c r="CE39" i="4"/>
  <c r="CF39" i="4"/>
  <c r="CG39" i="4"/>
  <c r="BY40" i="4"/>
  <c r="BZ40" i="4"/>
  <c r="CA40" i="4"/>
  <c r="CB40" i="4"/>
  <c r="CC40" i="4"/>
  <c r="CD40" i="4"/>
  <c r="CE40" i="4"/>
  <c r="CF40" i="4"/>
  <c r="CG40" i="4"/>
  <c r="BY41" i="4"/>
  <c r="BZ41" i="4"/>
  <c r="CA41" i="4"/>
  <c r="CB41" i="4"/>
  <c r="CC41" i="4"/>
  <c r="CD41" i="4"/>
  <c r="CE41" i="4"/>
  <c r="CF41" i="4"/>
  <c r="CG41" i="4"/>
  <c r="BY42" i="4"/>
  <c r="BZ42" i="4"/>
  <c r="CA42" i="4"/>
  <c r="CB42" i="4"/>
  <c r="CC42" i="4"/>
  <c r="CD42" i="4"/>
  <c r="CE42" i="4"/>
  <c r="CF42" i="4"/>
  <c r="CG42" i="4"/>
  <c r="BY43" i="4"/>
  <c r="BZ43" i="4"/>
  <c r="CA43" i="4"/>
  <c r="CB43" i="4"/>
  <c r="CC43" i="4"/>
  <c r="CD43" i="4"/>
  <c r="CE43" i="4"/>
  <c r="CF43" i="4"/>
  <c r="CG43" i="4"/>
  <c r="BY44" i="4"/>
  <c r="BZ44" i="4"/>
  <c r="CA44" i="4"/>
  <c r="CB44" i="4"/>
  <c r="CC44" i="4"/>
  <c r="CD44" i="4"/>
  <c r="CE44" i="4"/>
  <c r="CF44" i="4"/>
  <c r="CG44" i="4"/>
  <c r="BY45" i="4"/>
  <c r="BZ45" i="4"/>
  <c r="CA45" i="4"/>
  <c r="CB45" i="4"/>
  <c r="CC45" i="4"/>
  <c r="CD45" i="4"/>
  <c r="CE45" i="4"/>
  <c r="CF45" i="4"/>
  <c r="CG45" i="4"/>
  <c r="BY46" i="4"/>
  <c r="BZ46" i="4"/>
  <c r="CA46" i="4"/>
  <c r="CB46" i="4"/>
  <c r="CC46" i="4"/>
  <c r="CD46" i="4"/>
  <c r="CE46" i="4"/>
  <c r="CF46" i="4"/>
  <c r="CG46" i="4"/>
  <c r="BY47" i="4"/>
  <c r="BZ47" i="4"/>
  <c r="CA47" i="4"/>
  <c r="CB47" i="4"/>
  <c r="CC47" i="4"/>
  <c r="CD47" i="4"/>
  <c r="CE47" i="4"/>
  <c r="CF47" i="4"/>
  <c r="CG47" i="4"/>
  <c r="BY48" i="4"/>
  <c r="BZ48" i="4"/>
  <c r="CA48" i="4"/>
  <c r="CB48" i="4"/>
  <c r="CC48" i="4"/>
  <c r="CD48" i="4"/>
  <c r="CE48" i="4"/>
  <c r="CF48" i="4"/>
  <c r="CG48" i="4"/>
  <c r="BY49" i="4"/>
  <c r="BZ49" i="4"/>
  <c r="CA49" i="4"/>
  <c r="CB49" i="4"/>
  <c r="CC49" i="4"/>
  <c r="CD49" i="4"/>
  <c r="CE49" i="4"/>
  <c r="CF49" i="4"/>
  <c r="CG49" i="4"/>
  <c r="BY50" i="4"/>
  <c r="BZ50" i="4"/>
  <c r="CA50" i="4"/>
  <c r="CB50" i="4"/>
  <c r="CC50" i="4"/>
  <c r="CD50" i="4"/>
  <c r="CE50" i="4"/>
  <c r="CF50" i="4"/>
  <c r="CG50" i="4"/>
  <c r="BY51" i="4"/>
  <c r="BZ51" i="4"/>
  <c r="CA51" i="4"/>
  <c r="CB51" i="4"/>
  <c r="CC51" i="4"/>
  <c r="CD51" i="4"/>
  <c r="CE51" i="4"/>
  <c r="CF51" i="4"/>
  <c r="CG51" i="4"/>
  <c r="BY52" i="4"/>
  <c r="BZ52" i="4"/>
  <c r="CA52" i="4"/>
  <c r="CB52" i="4"/>
  <c r="CC52" i="4"/>
  <c r="CD52" i="4"/>
  <c r="CE52" i="4"/>
  <c r="CF52" i="4"/>
  <c r="CG52" i="4"/>
  <c r="BY53" i="4"/>
  <c r="BZ53" i="4"/>
  <c r="CA53" i="4"/>
  <c r="CB53" i="4"/>
  <c r="CC53" i="4"/>
  <c r="CD53" i="4"/>
  <c r="CE53" i="4"/>
  <c r="CF53" i="4"/>
  <c r="CG53" i="4"/>
  <c r="BY54" i="4"/>
  <c r="BZ54" i="4"/>
  <c r="CA54" i="4"/>
  <c r="CB54" i="4"/>
  <c r="CC54" i="4"/>
  <c r="CD54" i="4"/>
  <c r="CE54" i="4"/>
  <c r="CF54" i="4"/>
  <c r="CG54" i="4"/>
  <c r="BY55" i="4"/>
  <c r="BZ55" i="4"/>
  <c r="CA55" i="4"/>
  <c r="CB55" i="4"/>
  <c r="CC55" i="4"/>
  <c r="CD55" i="4"/>
  <c r="CE55" i="4"/>
  <c r="CF55" i="4"/>
  <c r="CG55" i="4"/>
  <c r="BY56" i="4"/>
  <c r="BZ56" i="4"/>
  <c r="CA56" i="4"/>
  <c r="CB56" i="4"/>
  <c r="CC56" i="4"/>
  <c r="CD56" i="4"/>
  <c r="CE56" i="4"/>
  <c r="CF56" i="4"/>
  <c r="CG56" i="4"/>
  <c r="BY57" i="4"/>
  <c r="BZ57" i="4"/>
  <c r="CA57" i="4"/>
  <c r="CB57" i="4"/>
  <c r="CC57" i="4"/>
  <c r="CD57" i="4"/>
  <c r="CE57" i="4"/>
  <c r="CF57" i="4"/>
  <c r="CG57" i="4"/>
  <c r="BY58" i="4"/>
  <c r="BZ58" i="4"/>
  <c r="CA58" i="4"/>
  <c r="CB58" i="4"/>
  <c r="CC58" i="4"/>
  <c r="CD58" i="4"/>
  <c r="CE58" i="4"/>
  <c r="CF58" i="4"/>
  <c r="CG58" i="4"/>
  <c r="BY59" i="4"/>
  <c r="BZ59" i="4"/>
  <c r="CA59" i="4"/>
  <c r="CB59" i="4"/>
  <c r="CC59" i="4"/>
  <c r="CD59" i="4"/>
  <c r="CE59" i="4"/>
  <c r="CF59" i="4"/>
  <c r="CG59" i="4"/>
  <c r="BY60" i="4"/>
  <c r="BZ60" i="4"/>
  <c r="CA60" i="4"/>
  <c r="CB60" i="4"/>
  <c r="CC60" i="4"/>
  <c r="CD60" i="4"/>
  <c r="CE60" i="4"/>
  <c r="CF60" i="4"/>
  <c r="CG60" i="4"/>
  <c r="BY61" i="4"/>
  <c r="BZ61" i="4"/>
  <c r="CA61" i="4"/>
  <c r="CB61" i="4"/>
  <c r="CC61" i="4"/>
  <c r="CD61" i="4"/>
  <c r="CE61" i="4"/>
  <c r="CF61" i="4"/>
  <c r="CG61" i="4"/>
  <c r="BY62" i="4"/>
  <c r="BZ62" i="4"/>
  <c r="CA62" i="4"/>
  <c r="CB62" i="4"/>
  <c r="CC62" i="4"/>
  <c r="CD62" i="4"/>
  <c r="CE62" i="4"/>
  <c r="CF62" i="4"/>
  <c r="CG62" i="4"/>
  <c r="BY63" i="4"/>
  <c r="BZ63" i="4"/>
  <c r="CA63" i="4"/>
  <c r="CB63" i="4"/>
  <c r="CC63" i="4"/>
  <c r="CD63" i="4"/>
  <c r="CE63" i="4"/>
  <c r="CF63" i="4"/>
  <c r="CG63" i="4"/>
  <c r="BY64" i="4"/>
  <c r="BZ64" i="4"/>
  <c r="CA64" i="4"/>
  <c r="CB64" i="4"/>
  <c r="CC64" i="4"/>
  <c r="CD64" i="4"/>
  <c r="CE64" i="4"/>
  <c r="CF64" i="4"/>
  <c r="CG64" i="4"/>
  <c r="BY65" i="4"/>
  <c r="BZ65" i="4"/>
  <c r="CA65" i="4"/>
  <c r="CB65" i="4"/>
  <c r="CC65" i="4"/>
  <c r="CD65" i="4"/>
  <c r="CE65" i="4"/>
  <c r="CF65" i="4"/>
  <c r="CG65" i="4"/>
  <c r="BY66" i="4"/>
  <c r="BZ66" i="4"/>
  <c r="CA66" i="4"/>
  <c r="CB66" i="4"/>
  <c r="CC66" i="4"/>
  <c r="CD66" i="4"/>
  <c r="CE66" i="4"/>
  <c r="CF66" i="4"/>
  <c r="CG66" i="4"/>
  <c r="BY67" i="4"/>
  <c r="BZ67" i="4"/>
  <c r="CA67" i="4"/>
  <c r="CB67" i="4"/>
  <c r="CC67" i="4"/>
  <c r="CD67" i="4"/>
  <c r="CE67" i="4"/>
  <c r="CF67" i="4"/>
  <c r="CG67" i="4"/>
  <c r="BY68" i="4"/>
  <c r="BZ68" i="4"/>
  <c r="CA68" i="4"/>
  <c r="CB68" i="4"/>
  <c r="CC68" i="4"/>
  <c r="CD68" i="4"/>
  <c r="CE68" i="4"/>
  <c r="CF68" i="4"/>
  <c r="CG68" i="4"/>
  <c r="BY69" i="4"/>
  <c r="BZ69" i="4"/>
  <c r="CA69" i="4"/>
  <c r="CB69" i="4"/>
  <c r="CC69" i="4"/>
  <c r="CD69" i="4"/>
  <c r="CE69" i="4"/>
  <c r="CF69" i="4"/>
  <c r="CG69" i="4"/>
  <c r="BY70" i="4"/>
  <c r="BZ70" i="4"/>
  <c r="CA70" i="4"/>
  <c r="CB70" i="4"/>
  <c r="CC70" i="4"/>
  <c r="CD70" i="4"/>
  <c r="CE70" i="4"/>
  <c r="CF70" i="4"/>
  <c r="CG70" i="4"/>
  <c r="BY71" i="4"/>
  <c r="BZ71" i="4"/>
  <c r="CA71" i="4"/>
  <c r="CB71" i="4"/>
  <c r="CC71" i="4"/>
  <c r="CD71" i="4"/>
  <c r="CE71" i="4"/>
  <c r="CF71" i="4"/>
  <c r="CG71" i="4"/>
  <c r="BY72" i="4"/>
  <c r="BZ72" i="4"/>
  <c r="CA72" i="4"/>
  <c r="CB72" i="4"/>
  <c r="CC72" i="4"/>
  <c r="CD72" i="4"/>
  <c r="CE72" i="4"/>
  <c r="CF72" i="4"/>
  <c r="CG72" i="4"/>
  <c r="BY73" i="4"/>
  <c r="BZ73" i="4"/>
  <c r="CA73" i="4"/>
  <c r="CB73" i="4"/>
  <c r="CC73" i="4"/>
  <c r="CD73" i="4"/>
  <c r="CE73" i="4"/>
  <c r="CF73" i="4"/>
  <c r="CG73" i="4"/>
  <c r="BY74" i="4"/>
  <c r="BZ74" i="4"/>
  <c r="CA74" i="4"/>
  <c r="CB74" i="4"/>
  <c r="CC74" i="4"/>
  <c r="CD74" i="4"/>
  <c r="CE74" i="4"/>
  <c r="CF74" i="4"/>
  <c r="CG74" i="4"/>
  <c r="BY75" i="4"/>
  <c r="BZ75" i="4"/>
  <c r="CA75" i="4"/>
  <c r="CB75" i="4"/>
  <c r="CC75" i="4"/>
  <c r="CD75" i="4"/>
  <c r="CE75" i="4"/>
  <c r="CF75" i="4"/>
  <c r="CG75" i="4"/>
  <c r="BY76" i="4"/>
  <c r="BZ76" i="4"/>
  <c r="CA76" i="4"/>
  <c r="CB76" i="4"/>
  <c r="CC76" i="4"/>
  <c r="CD76" i="4"/>
  <c r="CE76" i="4"/>
  <c r="CF76" i="4"/>
  <c r="CG76" i="4"/>
  <c r="BY77" i="4"/>
  <c r="BZ77" i="4"/>
  <c r="CA77" i="4"/>
  <c r="CB77" i="4"/>
  <c r="CC77" i="4"/>
  <c r="CD77" i="4"/>
  <c r="CE77" i="4"/>
  <c r="CF77" i="4"/>
  <c r="CG77" i="4"/>
  <c r="BY78" i="4"/>
  <c r="BZ78" i="4"/>
  <c r="CA78" i="4"/>
  <c r="CB78" i="4"/>
  <c r="CC78" i="4"/>
  <c r="CD78" i="4"/>
  <c r="CE78" i="4"/>
  <c r="CF78" i="4"/>
  <c r="CG78" i="4"/>
  <c r="BY79" i="4"/>
  <c r="BZ79" i="4"/>
  <c r="CA79" i="4"/>
  <c r="CB79" i="4"/>
  <c r="CC79" i="4"/>
  <c r="CD79" i="4"/>
  <c r="CE79" i="4"/>
  <c r="CF79" i="4"/>
  <c r="CG79" i="4"/>
  <c r="BY80" i="4"/>
  <c r="BZ80" i="4"/>
  <c r="CA80" i="4"/>
  <c r="CB80" i="4"/>
  <c r="CC80" i="4"/>
  <c r="CD80" i="4"/>
  <c r="CE80" i="4"/>
  <c r="CF80" i="4"/>
  <c r="CG80" i="4"/>
  <c r="BY81" i="4"/>
  <c r="BZ81" i="4"/>
  <c r="CA81" i="4"/>
  <c r="CB81" i="4"/>
  <c r="CC81" i="4"/>
  <c r="CD81" i="4"/>
  <c r="CE81" i="4"/>
  <c r="CF81" i="4"/>
  <c r="CG81" i="4"/>
  <c r="BY82" i="4"/>
  <c r="BZ82" i="4"/>
  <c r="CA82" i="4"/>
  <c r="CB82" i="4"/>
  <c r="CC82" i="4"/>
  <c r="CD82" i="4"/>
  <c r="CE82" i="4"/>
  <c r="CF82" i="4"/>
  <c r="CG82" i="4"/>
  <c r="BY83" i="4"/>
  <c r="BZ83" i="4"/>
  <c r="CA83" i="4"/>
  <c r="CB83" i="4"/>
  <c r="CC83" i="4"/>
  <c r="CD83" i="4"/>
  <c r="CE83" i="4"/>
  <c r="CF83" i="4"/>
  <c r="CG83" i="4"/>
  <c r="BY84" i="4"/>
  <c r="BZ84" i="4"/>
  <c r="CA84" i="4"/>
  <c r="CB84" i="4"/>
  <c r="CC84" i="4"/>
  <c r="CD84" i="4"/>
  <c r="CE84" i="4"/>
  <c r="CF84" i="4"/>
  <c r="CG84" i="4"/>
  <c r="BY85" i="4"/>
  <c r="BZ85" i="4"/>
  <c r="CA85" i="4"/>
  <c r="CB85" i="4"/>
  <c r="CC85" i="4"/>
  <c r="CD85" i="4"/>
  <c r="CE85" i="4"/>
  <c r="CF85" i="4"/>
  <c r="CG85" i="4"/>
  <c r="BY86" i="4"/>
  <c r="BZ86" i="4"/>
  <c r="CA86" i="4"/>
  <c r="CB86" i="4"/>
  <c r="CC86" i="4"/>
  <c r="CD86" i="4"/>
  <c r="CE86" i="4"/>
  <c r="CF86" i="4"/>
  <c r="CG86" i="4"/>
  <c r="BY87" i="4"/>
  <c r="BZ87" i="4"/>
  <c r="CA87" i="4"/>
  <c r="CB87" i="4"/>
  <c r="CC87" i="4"/>
  <c r="CD87" i="4"/>
  <c r="CE87" i="4"/>
  <c r="CF87" i="4"/>
  <c r="CG87" i="4"/>
  <c r="BY88" i="4"/>
  <c r="BZ88" i="4"/>
  <c r="CA88" i="4"/>
  <c r="CB88" i="4"/>
  <c r="CC88" i="4"/>
  <c r="CD88" i="4"/>
  <c r="CE88" i="4"/>
  <c r="CF88" i="4"/>
  <c r="CG88" i="4"/>
  <c r="BY89" i="4"/>
  <c r="BZ89" i="4"/>
  <c r="CA89" i="4"/>
  <c r="CB89" i="4"/>
  <c r="CC89" i="4"/>
  <c r="CD89" i="4"/>
  <c r="CE89" i="4"/>
  <c r="CF89" i="4"/>
  <c r="CG89" i="4"/>
  <c r="BY90" i="4"/>
  <c r="BZ90" i="4"/>
  <c r="CA90" i="4"/>
  <c r="CB90" i="4"/>
  <c r="CC90" i="4"/>
  <c r="CD90" i="4"/>
  <c r="CE90" i="4"/>
  <c r="CF90" i="4"/>
  <c r="CG90" i="4"/>
  <c r="BY91" i="4"/>
  <c r="BZ91" i="4"/>
  <c r="CA91" i="4"/>
  <c r="CB91" i="4"/>
  <c r="CC91" i="4"/>
  <c r="CD91" i="4"/>
  <c r="CE91" i="4"/>
  <c r="CF91" i="4"/>
  <c r="CG91" i="4"/>
  <c r="BY92" i="4"/>
  <c r="BZ92" i="4"/>
  <c r="CA92" i="4"/>
  <c r="CB92" i="4"/>
  <c r="CC92" i="4"/>
  <c r="CD92" i="4"/>
  <c r="CE92" i="4"/>
  <c r="CF92" i="4"/>
  <c r="CG92" i="4"/>
  <c r="BY93" i="4"/>
  <c r="BZ93" i="4"/>
  <c r="CA93" i="4"/>
  <c r="CB93" i="4"/>
  <c r="CC93" i="4"/>
  <c r="CD93" i="4"/>
  <c r="CE93" i="4"/>
  <c r="CF93" i="4"/>
  <c r="CG93" i="4"/>
  <c r="BY94" i="4"/>
  <c r="BZ94" i="4"/>
  <c r="CA94" i="4"/>
  <c r="CB94" i="4"/>
  <c r="CC94" i="4"/>
  <c r="CD94" i="4"/>
  <c r="CE94" i="4"/>
  <c r="CF94" i="4"/>
  <c r="CG94" i="4"/>
  <c r="BY95" i="4"/>
  <c r="BZ95" i="4"/>
  <c r="CA95" i="4"/>
  <c r="CB95" i="4"/>
  <c r="CC95" i="4"/>
  <c r="CD95" i="4"/>
  <c r="CE95" i="4"/>
  <c r="CF95" i="4"/>
  <c r="CG95" i="4"/>
  <c r="BY96" i="4"/>
  <c r="BZ96" i="4"/>
  <c r="CA96" i="4"/>
  <c r="CB96" i="4"/>
  <c r="CC96" i="4"/>
  <c r="CD96" i="4"/>
  <c r="CE96" i="4"/>
  <c r="CF96" i="4"/>
  <c r="CG96" i="4"/>
  <c r="BY97" i="4"/>
  <c r="BZ97" i="4"/>
  <c r="CA97" i="4"/>
  <c r="CB97" i="4"/>
  <c r="CC97" i="4"/>
  <c r="CD97" i="4"/>
  <c r="CE97" i="4"/>
  <c r="CF97" i="4"/>
  <c r="CG97" i="4"/>
  <c r="BY98" i="4"/>
  <c r="BZ98" i="4"/>
  <c r="CA98" i="4"/>
  <c r="CB98" i="4"/>
  <c r="CC98" i="4"/>
  <c r="CD98" i="4"/>
  <c r="CE98" i="4"/>
  <c r="CF98" i="4"/>
  <c r="CG98" i="4"/>
  <c r="BY99" i="4"/>
  <c r="BZ99" i="4"/>
  <c r="CA99" i="4"/>
  <c r="CB99" i="4"/>
  <c r="CC99" i="4"/>
  <c r="CD99" i="4"/>
  <c r="CE99" i="4"/>
  <c r="CF99" i="4"/>
  <c r="CG99" i="4"/>
  <c r="BY100" i="4"/>
  <c r="BZ100" i="4"/>
  <c r="CA100" i="4"/>
  <c r="CB100" i="4"/>
  <c r="CC100" i="4"/>
  <c r="CD100" i="4"/>
  <c r="CE100" i="4"/>
  <c r="CF100" i="4"/>
  <c r="CG100" i="4"/>
  <c r="BY101" i="4"/>
  <c r="BZ101" i="4"/>
  <c r="CA101" i="4"/>
  <c r="CB101" i="4"/>
  <c r="CC101" i="4"/>
  <c r="CD101" i="4"/>
  <c r="CE101" i="4"/>
  <c r="CF101" i="4"/>
  <c r="CG101" i="4"/>
  <c r="BY102" i="4"/>
  <c r="BZ102" i="4"/>
  <c r="CA102" i="4"/>
  <c r="CB102" i="4"/>
  <c r="CC102" i="4"/>
  <c r="CD102" i="4"/>
  <c r="CE102" i="4"/>
  <c r="CF102" i="4"/>
  <c r="CG102" i="4"/>
  <c r="BY103" i="4"/>
  <c r="BZ103" i="4"/>
  <c r="CA103" i="4"/>
  <c r="CB103" i="4"/>
  <c r="CC103" i="4"/>
  <c r="CD103" i="4"/>
  <c r="CE103" i="4"/>
  <c r="CF103" i="4"/>
  <c r="CG103" i="4"/>
  <c r="BY104" i="4"/>
  <c r="BZ104" i="4"/>
  <c r="CA104" i="4"/>
  <c r="CB104" i="4"/>
  <c r="CC104" i="4"/>
  <c r="CD104" i="4"/>
  <c r="CE104" i="4"/>
  <c r="CF104" i="4"/>
  <c r="CG104" i="4"/>
  <c r="BY105" i="4"/>
  <c r="BZ105" i="4"/>
  <c r="CA105" i="4"/>
  <c r="CB105" i="4"/>
  <c r="CC105" i="4"/>
  <c r="CD105" i="4"/>
  <c r="CE105" i="4"/>
  <c r="CF105" i="4"/>
  <c r="CG105" i="4"/>
  <c r="BY106" i="4"/>
  <c r="BZ106" i="4"/>
  <c r="CA106" i="4"/>
  <c r="CB106" i="4"/>
  <c r="CC106" i="4"/>
  <c r="CD106" i="4"/>
  <c r="CE106" i="4"/>
  <c r="CF106" i="4"/>
  <c r="CG106" i="4"/>
  <c r="BY107" i="4"/>
  <c r="BZ107" i="4"/>
  <c r="CA107" i="4"/>
  <c r="CB107" i="4"/>
  <c r="CC107" i="4"/>
  <c r="CD107" i="4"/>
  <c r="CE107" i="4"/>
  <c r="CF107" i="4"/>
  <c r="CG107" i="4"/>
  <c r="BY108" i="4"/>
  <c r="BZ108" i="4"/>
  <c r="CA108" i="4"/>
  <c r="CB108" i="4"/>
  <c r="CC108" i="4"/>
  <c r="CD108" i="4"/>
  <c r="CE108" i="4"/>
  <c r="CF108" i="4"/>
  <c r="CG108" i="4"/>
  <c r="BY109" i="4"/>
  <c r="BZ109" i="4"/>
  <c r="CA109" i="4"/>
  <c r="CB109" i="4"/>
  <c r="CC109" i="4"/>
  <c r="CD109" i="4"/>
  <c r="CE109" i="4"/>
  <c r="CF109" i="4"/>
  <c r="CG109" i="4"/>
  <c r="BY110" i="4"/>
  <c r="BZ110" i="4"/>
  <c r="CA110" i="4"/>
  <c r="CB110" i="4"/>
  <c r="CC110" i="4"/>
  <c r="CD110" i="4"/>
  <c r="CE110" i="4"/>
  <c r="CF110" i="4"/>
  <c r="CG110" i="4"/>
  <c r="BY111" i="4"/>
  <c r="BZ111" i="4"/>
  <c r="CA111" i="4"/>
  <c r="CB111" i="4"/>
  <c r="CC111" i="4"/>
  <c r="CD111" i="4"/>
  <c r="CE111" i="4"/>
  <c r="CF111" i="4"/>
  <c r="CG111" i="4"/>
  <c r="BY112" i="4"/>
  <c r="BZ112" i="4"/>
  <c r="CA112" i="4"/>
  <c r="CB112" i="4"/>
  <c r="CC112" i="4"/>
  <c r="CD112" i="4"/>
  <c r="CE112" i="4"/>
  <c r="CF112" i="4"/>
  <c r="CG112" i="4"/>
  <c r="BY113" i="4"/>
  <c r="BZ113" i="4"/>
  <c r="CA113" i="4"/>
  <c r="CB113" i="4"/>
  <c r="CC113" i="4"/>
  <c r="CD113" i="4"/>
  <c r="CE113" i="4"/>
  <c r="CF113" i="4"/>
  <c r="CG113" i="4"/>
  <c r="BY114" i="4"/>
  <c r="BZ114" i="4"/>
  <c r="CA114" i="4"/>
  <c r="CB114" i="4"/>
  <c r="CC114" i="4"/>
  <c r="CD114" i="4"/>
  <c r="CE114" i="4"/>
  <c r="CF114" i="4"/>
  <c r="CG114" i="4"/>
  <c r="BY115" i="4"/>
  <c r="BZ115" i="4"/>
  <c r="CA115" i="4"/>
  <c r="CB115" i="4"/>
  <c r="CC115" i="4"/>
  <c r="CD115" i="4"/>
  <c r="CE115" i="4"/>
  <c r="CF115" i="4"/>
  <c r="CG115" i="4"/>
  <c r="BY116" i="4"/>
  <c r="BZ116" i="4"/>
  <c r="CA116" i="4"/>
  <c r="CB116" i="4"/>
  <c r="CC116" i="4"/>
  <c r="CD116" i="4"/>
  <c r="CE116" i="4"/>
  <c r="CF116" i="4"/>
  <c r="CG116" i="4"/>
  <c r="BY117" i="4"/>
  <c r="BZ117" i="4"/>
  <c r="CA117" i="4"/>
  <c r="CB117" i="4"/>
  <c r="CC117" i="4"/>
  <c r="CD117" i="4"/>
  <c r="CE117" i="4"/>
  <c r="CF117" i="4"/>
  <c r="CG117" i="4"/>
  <c r="BY118" i="4"/>
  <c r="BZ118" i="4"/>
  <c r="CA118" i="4"/>
  <c r="CB118" i="4"/>
  <c r="CC118" i="4"/>
  <c r="CD118" i="4"/>
  <c r="CE118" i="4"/>
  <c r="CF118" i="4"/>
  <c r="CG118" i="4"/>
  <c r="BY119" i="4"/>
  <c r="BZ119" i="4"/>
  <c r="CA119" i="4"/>
  <c r="CB119" i="4"/>
  <c r="CC119" i="4"/>
  <c r="CD119" i="4"/>
  <c r="CE119" i="4"/>
  <c r="CF119" i="4"/>
  <c r="CG119" i="4"/>
  <c r="BY120" i="4"/>
  <c r="BZ120" i="4"/>
  <c r="CA120" i="4"/>
  <c r="CB120" i="4"/>
  <c r="CC120" i="4"/>
  <c r="CD120" i="4"/>
  <c r="CE120" i="4"/>
  <c r="CF120" i="4"/>
  <c r="CG120" i="4"/>
  <c r="BY121" i="4"/>
  <c r="BZ121" i="4"/>
  <c r="CA121" i="4"/>
  <c r="CB121" i="4"/>
  <c r="CC121" i="4"/>
  <c r="CD121" i="4"/>
  <c r="CE121" i="4"/>
  <c r="CF121" i="4"/>
  <c r="CG121" i="4"/>
  <c r="BY122" i="4"/>
  <c r="BZ122" i="4"/>
  <c r="CA122" i="4"/>
  <c r="CB122" i="4"/>
  <c r="CC122" i="4"/>
  <c r="CD122" i="4"/>
  <c r="CE122" i="4"/>
  <c r="CF122" i="4"/>
  <c r="CG122" i="4"/>
  <c r="BY123" i="4"/>
  <c r="BZ123" i="4"/>
  <c r="CA123" i="4"/>
  <c r="CB123" i="4"/>
  <c r="CC123" i="4"/>
  <c r="CD123" i="4"/>
  <c r="CE123" i="4"/>
  <c r="CF123" i="4"/>
  <c r="CG123" i="4"/>
  <c r="BY124" i="4"/>
  <c r="BZ124" i="4"/>
  <c r="CA124" i="4"/>
  <c r="CB124" i="4"/>
  <c r="CC124" i="4"/>
  <c r="CD124" i="4"/>
  <c r="CE124" i="4"/>
  <c r="CF124" i="4"/>
  <c r="CG124" i="4"/>
  <c r="BY125" i="4"/>
  <c r="BZ125" i="4"/>
  <c r="CA125" i="4"/>
  <c r="CB125" i="4"/>
  <c r="CC125" i="4"/>
  <c r="CD125" i="4"/>
  <c r="CE125" i="4"/>
  <c r="CF125" i="4"/>
  <c r="CG125" i="4"/>
  <c r="BY126" i="4"/>
  <c r="BZ126" i="4"/>
  <c r="CA126" i="4"/>
  <c r="CB126" i="4"/>
  <c r="CC126" i="4"/>
  <c r="CD126" i="4"/>
  <c r="CE126" i="4"/>
  <c r="CF126" i="4"/>
  <c r="CG126" i="4"/>
  <c r="BY127" i="4"/>
  <c r="BZ127" i="4"/>
  <c r="CA127" i="4"/>
  <c r="CB127" i="4"/>
  <c r="CC127" i="4"/>
  <c r="CD127" i="4"/>
  <c r="CE127" i="4"/>
  <c r="CF127" i="4"/>
  <c r="CG127" i="4"/>
  <c r="BY128" i="4"/>
  <c r="BZ128" i="4"/>
  <c r="CA128" i="4"/>
  <c r="CB128" i="4"/>
  <c r="CC128" i="4"/>
  <c r="CD128" i="4"/>
  <c r="CE128" i="4"/>
  <c r="CF128" i="4"/>
  <c r="CG128" i="4"/>
  <c r="BY129" i="4"/>
  <c r="BZ129" i="4"/>
  <c r="CA129" i="4"/>
  <c r="CB129" i="4"/>
  <c r="CC129" i="4"/>
  <c r="CD129" i="4"/>
  <c r="CE129" i="4"/>
  <c r="CF129" i="4"/>
  <c r="CG129" i="4"/>
  <c r="BY130" i="4"/>
  <c r="BZ130" i="4"/>
  <c r="CA130" i="4"/>
  <c r="CB130" i="4"/>
  <c r="CC130" i="4"/>
  <c r="CD130" i="4"/>
  <c r="CE130" i="4"/>
  <c r="CF130" i="4"/>
  <c r="CG130" i="4"/>
  <c r="BY131" i="4"/>
  <c r="BZ131" i="4"/>
  <c r="CA131" i="4"/>
  <c r="CB131" i="4"/>
  <c r="CC131" i="4"/>
  <c r="CD131" i="4"/>
  <c r="CE131" i="4"/>
  <c r="CF131" i="4"/>
  <c r="CG131" i="4"/>
  <c r="BY132" i="4"/>
  <c r="BZ132" i="4"/>
  <c r="CA132" i="4"/>
  <c r="CB132" i="4"/>
  <c r="CC132" i="4"/>
  <c r="CD132" i="4"/>
  <c r="CE132" i="4"/>
  <c r="CF132" i="4"/>
  <c r="CG132" i="4"/>
  <c r="BY133" i="4"/>
  <c r="BZ133" i="4"/>
  <c r="CA133" i="4"/>
  <c r="CB133" i="4"/>
  <c r="CC133" i="4"/>
  <c r="CD133" i="4"/>
  <c r="CE133" i="4"/>
  <c r="CF133" i="4"/>
  <c r="CG133" i="4"/>
  <c r="BY134" i="4"/>
  <c r="BZ134" i="4"/>
  <c r="CA134" i="4"/>
  <c r="CB134" i="4"/>
  <c r="CC134" i="4"/>
  <c r="CD134" i="4"/>
  <c r="CE134" i="4"/>
  <c r="CF134" i="4"/>
  <c r="CG134" i="4"/>
  <c r="BY135" i="4"/>
  <c r="BZ135" i="4"/>
  <c r="CA135" i="4"/>
  <c r="CB135" i="4"/>
  <c r="CC135" i="4"/>
  <c r="CD135" i="4"/>
  <c r="CE135" i="4"/>
  <c r="CF135" i="4"/>
  <c r="CG135" i="4"/>
  <c r="BY136" i="4"/>
  <c r="BZ136" i="4"/>
  <c r="CA136" i="4"/>
  <c r="CB136" i="4"/>
  <c r="CC136" i="4"/>
  <c r="CD136" i="4"/>
  <c r="CE136" i="4"/>
  <c r="CF136" i="4"/>
  <c r="CG136" i="4"/>
  <c r="BY137" i="4"/>
  <c r="BZ137" i="4"/>
  <c r="CA137" i="4"/>
  <c r="CB137" i="4"/>
  <c r="CC137" i="4"/>
  <c r="CD137" i="4"/>
  <c r="CE137" i="4"/>
  <c r="CF137" i="4"/>
  <c r="CG137" i="4"/>
  <c r="BY138" i="4"/>
  <c r="BZ138" i="4"/>
  <c r="CA138" i="4"/>
  <c r="CB138" i="4"/>
  <c r="CC138" i="4"/>
  <c r="CD138" i="4"/>
  <c r="CE138" i="4"/>
  <c r="CF138" i="4"/>
  <c r="CG138" i="4"/>
  <c r="BY139" i="4"/>
  <c r="BZ139" i="4"/>
  <c r="CA139" i="4"/>
  <c r="CB139" i="4"/>
  <c r="CC139" i="4"/>
  <c r="CD139" i="4"/>
  <c r="CE139" i="4"/>
  <c r="CF139" i="4"/>
  <c r="CG139" i="4"/>
  <c r="BY140" i="4"/>
  <c r="BZ140" i="4"/>
  <c r="CA140" i="4"/>
  <c r="CB140" i="4"/>
  <c r="CC140" i="4"/>
  <c r="CD140" i="4"/>
  <c r="CE140" i="4"/>
  <c r="CF140" i="4"/>
  <c r="CG140" i="4"/>
  <c r="BY141" i="4"/>
  <c r="BZ141" i="4"/>
  <c r="CA141" i="4"/>
  <c r="CB141" i="4"/>
  <c r="CC141" i="4"/>
  <c r="CD141" i="4"/>
  <c r="CE141" i="4"/>
  <c r="CF141" i="4"/>
  <c r="CG141" i="4"/>
  <c r="BY142" i="4"/>
  <c r="BZ142" i="4"/>
  <c r="CA142" i="4"/>
  <c r="CB142" i="4"/>
  <c r="CC142" i="4"/>
  <c r="CD142" i="4"/>
  <c r="CE142" i="4"/>
  <c r="CF142" i="4"/>
  <c r="CG142" i="4"/>
  <c r="BY143" i="4"/>
  <c r="BZ143" i="4"/>
  <c r="CA143" i="4"/>
  <c r="CB143" i="4"/>
  <c r="CC143" i="4"/>
  <c r="CD143" i="4"/>
  <c r="CE143" i="4"/>
  <c r="CF143" i="4"/>
  <c r="CG143" i="4"/>
  <c r="BY144" i="4"/>
  <c r="BZ144" i="4"/>
  <c r="CA144" i="4"/>
  <c r="CB144" i="4"/>
  <c r="CC144" i="4"/>
  <c r="CD144" i="4"/>
  <c r="CE144" i="4"/>
  <c r="CF144" i="4"/>
  <c r="CG144" i="4"/>
  <c r="BY145" i="4"/>
  <c r="BZ145" i="4"/>
  <c r="CA145" i="4"/>
  <c r="CB145" i="4"/>
  <c r="CC145" i="4"/>
  <c r="CD145" i="4"/>
  <c r="CE145" i="4"/>
  <c r="CF145" i="4"/>
  <c r="CG145" i="4"/>
  <c r="BY146" i="4"/>
  <c r="BZ146" i="4"/>
  <c r="CA146" i="4"/>
  <c r="CB146" i="4"/>
  <c r="CC146" i="4"/>
  <c r="CD146" i="4"/>
  <c r="CE146" i="4"/>
  <c r="CF146" i="4"/>
  <c r="CG146" i="4"/>
  <c r="BY147" i="4"/>
  <c r="BZ147" i="4"/>
  <c r="CA147" i="4"/>
  <c r="CB147" i="4"/>
  <c r="CC147" i="4"/>
  <c r="CD147" i="4"/>
  <c r="CE147" i="4"/>
  <c r="CF147" i="4"/>
  <c r="CG147" i="4"/>
  <c r="BY148" i="4"/>
  <c r="BZ148" i="4"/>
  <c r="CA148" i="4"/>
  <c r="CB148" i="4"/>
  <c r="CC148" i="4"/>
  <c r="CD148" i="4"/>
  <c r="CE148" i="4"/>
  <c r="CF148" i="4"/>
  <c r="CG148" i="4"/>
  <c r="BY149" i="4"/>
  <c r="BZ149" i="4"/>
  <c r="CA149" i="4"/>
  <c r="CB149" i="4"/>
  <c r="CC149" i="4"/>
  <c r="CD149" i="4"/>
  <c r="CE149" i="4"/>
  <c r="CF149" i="4"/>
  <c r="CG149" i="4"/>
  <c r="BY150" i="4"/>
  <c r="BZ150" i="4"/>
  <c r="CA150" i="4"/>
  <c r="CB150" i="4"/>
  <c r="CC150" i="4"/>
  <c r="CD150" i="4"/>
  <c r="CE150" i="4"/>
  <c r="CF150" i="4"/>
  <c r="CG150" i="4"/>
  <c r="BY151" i="4"/>
  <c r="BZ151" i="4"/>
  <c r="CA151" i="4"/>
  <c r="CB151" i="4"/>
  <c r="CC151" i="4"/>
  <c r="CD151" i="4"/>
  <c r="CE151" i="4"/>
  <c r="CF151" i="4"/>
  <c r="CG151" i="4"/>
  <c r="BY152" i="4"/>
  <c r="BZ152" i="4"/>
  <c r="CA152" i="4"/>
  <c r="CB152" i="4"/>
  <c r="CC152" i="4"/>
  <c r="CD152" i="4"/>
  <c r="CE152" i="4"/>
  <c r="CF152" i="4"/>
  <c r="CG152" i="4"/>
  <c r="BY153" i="4"/>
  <c r="BZ153" i="4"/>
  <c r="CA153" i="4"/>
  <c r="CB153" i="4"/>
  <c r="CC153" i="4"/>
  <c r="CD153" i="4"/>
  <c r="CE153" i="4"/>
  <c r="CF153" i="4"/>
  <c r="CG153" i="4"/>
  <c r="BY154" i="4"/>
  <c r="BZ154" i="4"/>
  <c r="CA154" i="4"/>
  <c r="CB154" i="4"/>
  <c r="CC154" i="4"/>
  <c r="CD154" i="4"/>
  <c r="CE154" i="4"/>
  <c r="CF154" i="4"/>
  <c r="CG154" i="4"/>
  <c r="BY155" i="4"/>
  <c r="BZ155" i="4"/>
  <c r="CA155" i="4"/>
  <c r="CB155" i="4"/>
  <c r="CC155" i="4"/>
  <c r="CD155" i="4"/>
  <c r="CE155" i="4"/>
  <c r="CF155" i="4"/>
  <c r="CG155" i="4"/>
  <c r="BY156" i="4"/>
  <c r="BZ156" i="4"/>
  <c r="CA156" i="4"/>
  <c r="CB156" i="4"/>
  <c r="CC156" i="4"/>
  <c r="CD156" i="4"/>
  <c r="CE156" i="4"/>
  <c r="CF156" i="4"/>
  <c r="CG156" i="4"/>
  <c r="BY157" i="4"/>
  <c r="BZ157" i="4"/>
  <c r="CA157" i="4"/>
  <c r="CB157" i="4"/>
  <c r="CC157" i="4"/>
  <c r="CD157" i="4"/>
  <c r="CE157" i="4"/>
  <c r="CF157" i="4"/>
  <c r="CG157" i="4"/>
  <c r="BY158" i="4"/>
  <c r="BZ158" i="4"/>
  <c r="CA158" i="4"/>
  <c r="CB158" i="4"/>
  <c r="CC158" i="4"/>
  <c r="CD158" i="4"/>
  <c r="CE158" i="4"/>
  <c r="CF158" i="4"/>
  <c r="CG158" i="4"/>
  <c r="BY159" i="4"/>
  <c r="BZ159" i="4"/>
  <c r="CA159" i="4"/>
  <c r="CB159" i="4"/>
  <c r="CC159" i="4"/>
  <c r="CD159" i="4"/>
  <c r="CE159" i="4"/>
  <c r="CF159" i="4"/>
  <c r="CG159" i="4"/>
  <c r="BY160" i="4"/>
  <c r="BZ160" i="4"/>
  <c r="CA160" i="4"/>
  <c r="CB160" i="4"/>
  <c r="CC160" i="4"/>
  <c r="CD160" i="4"/>
  <c r="CE160" i="4"/>
  <c r="CF160" i="4"/>
  <c r="CG160" i="4"/>
  <c r="BY161" i="4"/>
  <c r="BZ161" i="4"/>
  <c r="CA161" i="4"/>
  <c r="CB161" i="4"/>
  <c r="CC161" i="4"/>
  <c r="CD161" i="4"/>
  <c r="CE161" i="4"/>
  <c r="CF161" i="4"/>
  <c r="CG161" i="4"/>
  <c r="BY162" i="4"/>
  <c r="BZ162" i="4"/>
  <c r="CA162" i="4"/>
  <c r="CB162" i="4"/>
  <c r="CC162" i="4"/>
  <c r="CD162" i="4"/>
  <c r="CE162" i="4"/>
  <c r="CF162" i="4"/>
  <c r="CG162" i="4"/>
  <c r="BY163" i="4"/>
  <c r="BZ163" i="4"/>
  <c r="CA163" i="4"/>
  <c r="CB163" i="4"/>
  <c r="CC163" i="4"/>
  <c r="CD163" i="4"/>
  <c r="CE163" i="4"/>
  <c r="CF163" i="4"/>
  <c r="CG163" i="4"/>
  <c r="BY164" i="4"/>
  <c r="BZ164" i="4"/>
  <c r="CA164" i="4"/>
  <c r="CB164" i="4"/>
  <c r="CC164" i="4"/>
  <c r="CD164" i="4"/>
  <c r="CE164" i="4"/>
  <c r="CF164" i="4"/>
  <c r="CG164" i="4"/>
  <c r="BY165" i="4"/>
  <c r="BZ165" i="4"/>
  <c r="CA165" i="4"/>
  <c r="CB165" i="4"/>
  <c r="CC165" i="4"/>
  <c r="CD165" i="4"/>
  <c r="CE165" i="4"/>
  <c r="CF165" i="4"/>
  <c r="CG165" i="4"/>
  <c r="BY166" i="4"/>
  <c r="BZ166" i="4"/>
  <c r="CA166" i="4"/>
  <c r="CB166" i="4"/>
  <c r="CC166" i="4"/>
  <c r="CD166" i="4"/>
  <c r="CE166" i="4"/>
  <c r="CF166" i="4"/>
  <c r="CG166" i="4"/>
  <c r="BY167" i="4"/>
  <c r="BZ167" i="4"/>
  <c r="CA167" i="4"/>
  <c r="CB167" i="4"/>
  <c r="CC167" i="4"/>
  <c r="CD167" i="4"/>
  <c r="CE167" i="4"/>
  <c r="CF167" i="4"/>
  <c r="CG167" i="4"/>
  <c r="BY168" i="4"/>
  <c r="BZ168" i="4"/>
  <c r="CA168" i="4"/>
  <c r="CB168" i="4"/>
  <c r="CC168" i="4"/>
  <c r="CD168" i="4"/>
  <c r="CE168" i="4"/>
  <c r="CF168" i="4"/>
  <c r="CG168" i="4"/>
  <c r="BY169" i="4"/>
  <c r="BZ169" i="4"/>
  <c r="CA169" i="4"/>
  <c r="CB169" i="4"/>
  <c r="CC169" i="4"/>
  <c r="CD169" i="4"/>
  <c r="CE169" i="4"/>
  <c r="CF169" i="4"/>
  <c r="CG169" i="4"/>
  <c r="BY170" i="4"/>
  <c r="BZ170" i="4"/>
  <c r="CA170" i="4"/>
  <c r="CB170" i="4"/>
  <c r="CC170" i="4"/>
  <c r="CD170" i="4"/>
  <c r="CE170" i="4"/>
  <c r="CF170" i="4"/>
  <c r="CG170" i="4"/>
  <c r="BY171" i="4"/>
  <c r="BZ171" i="4"/>
  <c r="CA171" i="4"/>
  <c r="CB171" i="4"/>
  <c r="CC171" i="4"/>
  <c r="CD171" i="4"/>
  <c r="CE171" i="4"/>
  <c r="CF171" i="4"/>
  <c r="CG171" i="4"/>
  <c r="BY172" i="4"/>
  <c r="BZ172" i="4"/>
  <c r="CA172" i="4"/>
  <c r="CB172" i="4"/>
  <c r="CC172" i="4"/>
  <c r="CD172" i="4"/>
  <c r="CE172" i="4"/>
  <c r="CF172" i="4"/>
  <c r="CG172" i="4"/>
  <c r="BY173" i="4"/>
  <c r="BZ173" i="4"/>
  <c r="CA173" i="4"/>
  <c r="CB173" i="4"/>
  <c r="CC173" i="4"/>
  <c r="CD173" i="4"/>
  <c r="CE173" i="4"/>
  <c r="CF173" i="4"/>
  <c r="CG173" i="4"/>
  <c r="BY174" i="4"/>
  <c r="BZ174" i="4"/>
  <c r="CA174" i="4"/>
  <c r="CB174" i="4"/>
  <c r="CC174" i="4"/>
  <c r="CD174" i="4"/>
  <c r="CE174" i="4"/>
  <c r="CF174" i="4"/>
  <c r="CG174" i="4"/>
  <c r="BY175" i="4"/>
  <c r="BZ175" i="4"/>
  <c r="CA175" i="4"/>
  <c r="CB175" i="4"/>
  <c r="CC175" i="4"/>
  <c r="CD175" i="4"/>
  <c r="CE175" i="4"/>
  <c r="CF175" i="4"/>
  <c r="CG175" i="4"/>
  <c r="BY176" i="4"/>
  <c r="BZ176" i="4"/>
  <c r="CA176" i="4"/>
  <c r="CB176" i="4"/>
  <c r="CC176" i="4"/>
  <c r="CD176" i="4"/>
  <c r="CE176" i="4"/>
  <c r="CF176" i="4"/>
  <c r="CG176" i="4"/>
  <c r="BY177" i="4"/>
  <c r="BZ177" i="4"/>
  <c r="CA177" i="4"/>
  <c r="CB177" i="4"/>
  <c r="CC177" i="4"/>
  <c r="CD177" i="4"/>
  <c r="CE177" i="4"/>
  <c r="CF177" i="4"/>
  <c r="CG177" i="4"/>
  <c r="BY178" i="4"/>
  <c r="BZ178" i="4"/>
  <c r="CA178" i="4"/>
  <c r="CB178" i="4"/>
  <c r="CC178" i="4"/>
  <c r="CD178" i="4"/>
  <c r="CE178" i="4"/>
  <c r="CF178" i="4"/>
  <c r="CG178" i="4"/>
  <c r="BY179" i="4"/>
  <c r="BZ179" i="4"/>
  <c r="CA179" i="4"/>
  <c r="CB179" i="4"/>
  <c r="CC179" i="4"/>
  <c r="CD179" i="4"/>
  <c r="CE179" i="4"/>
  <c r="CF179" i="4"/>
  <c r="CG179" i="4"/>
  <c r="BY180" i="4"/>
  <c r="BZ180" i="4"/>
  <c r="CA180" i="4"/>
  <c r="CB180" i="4"/>
  <c r="CC180" i="4"/>
  <c r="CD180" i="4"/>
  <c r="CE180" i="4"/>
  <c r="CF180" i="4"/>
  <c r="CG180" i="4"/>
  <c r="BY181" i="4"/>
  <c r="BZ181" i="4"/>
  <c r="CA181" i="4"/>
  <c r="CB181" i="4"/>
  <c r="CC181" i="4"/>
  <c r="CD181" i="4"/>
  <c r="CE181" i="4"/>
  <c r="CF181" i="4"/>
  <c r="CG181" i="4"/>
  <c r="BY182" i="4"/>
  <c r="BZ182" i="4"/>
  <c r="CA182" i="4"/>
  <c r="CB182" i="4"/>
  <c r="CC182" i="4"/>
  <c r="CD182" i="4"/>
  <c r="CE182" i="4"/>
  <c r="CF182" i="4"/>
  <c r="CG182" i="4"/>
  <c r="BY183" i="4"/>
  <c r="BZ183" i="4"/>
  <c r="CA183" i="4"/>
  <c r="CB183" i="4"/>
  <c r="CC183" i="4"/>
  <c r="CD183" i="4"/>
  <c r="CE183" i="4"/>
  <c r="CF183" i="4"/>
  <c r="CG183" i="4"/>
  <c r="BY184" i="4"/>
  <c r="BZ184" i="4"/>
  <c r="CA184" i="4"/>
  <c r="CB184" i="4"/>
  <c r="CC184" i="4"/>
  <c r="CD184" i="4"/>
  <c r="CE184" i="4"/>
  <c r="CF184" i="4"/>
  <c r="CG184" i="4"/>
  <c r="BY185" i="4"/>
  <c r="BZ185" i="4"/>
  <c r="CA185" i="4"/>
  <c r="CB185" i="4"/>
  <c r="CC185" i="4"/>
  <c r="CD185" i="4"/>
  <c r="CE185" i="4"/>
  <c r="CF185" i="4"/>
  <c r="CG185" i="4"/>
  <c r="BY186" i="4"/>
  <c r="BZ186" i="4"/>
  <c r="CA186" i="4"/>
  <c r="CB186" i="4"/>
  <c r="CC186" i="4"/>
  <c r="CD186" i="4"/>
  <c r="CE186" i="4"/>
  <c r="CF186" i="4"/>
  <c r="CG186" i="4"/>
  <c r="BY187" i="4"/>
  <c r="BZ187" i="4"/>
  <c r="CA187" i="4"/>
  <c r="CB187" i="4"/>
  <c r="CC187" i="4"/>
  <c r="CD187" i="4"/>
  <c r="CE187" i="4"/>
  <c r="CF187" i="4"/>
  <c r="CG187" i="4"/>
  <c r="BY188" i="4"/>
  <c r="BZ188" i="4"/>
  <c r="CA188" i="4"/>
  <c r="CB188" i="4"/>
  <c r="CC188" i="4"/>
  <c r="CD188" i="4"/>
  <c r="CE188" i="4"/>
  <c r="CF188" i="4"/>
  <c r="CG188" i="4"/>
  <c r="BY189" i="4"/>
  <c r="BZ189" i="4"/>
  <c r="CA189" i="4"/>
  <c r="CB189" i="4"/>
  <c r="CC189" i="4"/>
  <c r="CD189" i="4"/>
  <c r="CE189" i="4"/>
  <c r="CF189" i="4"/>
  <c r="CG189" i="4"/>
  <c r="BY190" i="4"/>
  <c r="BZ190" i="4"/>
  <c r="CA190" i="4"/>
  <c r="CB190" i="4"/>
  <c r="CC190" i="4"/>
  <c r="CD190" i="4"/>
  <c r="CE190" i="4"/>
  <c r="CF190" i="4"/>
  <c r="CG190" i="4"/>
  <c r="BY191" i="4"/>
  <c r="BZ191" i="4"/>
  <c r="CA191" i="4"/>
  <c r="CB191" i="4"/>
  <c r="CC191" i="4"/>
  <c r="CD191" i="4"/>
  <c r="CE191" i="4"/>
  <c r="CF191" i="4"/>
  <c r="CG191" i="4"/>
  <c r="BY192" i="4"/>
  <c r="BZ192" i="4"/>
  <c r="CA192" i="4"/>
  <c r="CB192" i="4"/>
  <c r="CC192" i="4"/>
  <c r="CD192" i="4"/>
  <c r="CE192" i="4"/>
  <c r="CF192" i="4"/>
  <c r="CG192" i="4"/>
  <c r="BY193" i="4"/>
  <c r="BZ193" i="4"/>
  <c r="CA193" i="4"/>
  <c r="CB193" i="4"/>
  <c r="CC193" i="4"/>
  <c r="CD193" i="4"/>
  <c r="CE193" i="4"/>
  <c r="CF193" i="4"/>
  <c r="CG193" i="4"/>
  <c r="BY194" i="4"/>
  <c r="BZ194" i="4"/>
  <c r="CA194" i="4"/>
  <c r="CB194" i="4"/>
  <c r="CC194" i="4"/>
  <c r="CD194" i="4"/>
  <c r="CE194" i="4"/>
  <c r="CF194" i="4"/>
  <c r="CG194" i="4"/>
  <c r="BY195" i="4"/>
  <c r="BZ195" i="4"/>
  <c r="CA195" i="4"/>
  <c r="CB195" i="4"/>
  <c r="CC195" i="4"/>
  <c r="CD195" i="4"/>
  <c r="CE195" i="4"/>
  <c r="CF195" i="4"/>
  <c r="CG195" i="4"/>
  <c r="BY196" i="4"/>
  <c r="BZ196" i="4"/>
  <c r="CA196" i="4"/>
  <c r="CB196" i="4"/>
  <c r="CC196" i="4"/>
  <c r="CD196" i="4"/>
  <c r="CE196" i="4"/>
  <c r="CF196" i="4"/>
  <c r="CG196" i="4"/>
  <c r="BY197" i="4"/>
  <c r="BZ197" i="4"/>
  <c r="CA197" i="4"/>
  <c r="CB197" i="4"/>
  <c r="CC197" i="4"/>
  <c r="CD197" i="4"/>
  <c r="CE197" i="4"/>
  <c r="CF197" i="4"/>
  <c r="CG197" i="4"/>
  <c r="BY198" i="4"/>
  <c r="BZ198" i="4"/>
  <c r="CA198" i="4"/>
  <c r="CB198" i="4"/>
  <c r="CC198" i="4"/>
  <c r="CD198" i="4"/>
  <c r="CE198" i="4"/>
  <c r="CF198" i="4"/>
  <c r="CG198" i="4"/>
  <c r="BY199" i="4"/>
  <c r="BZ199" i="4"/>
  <c r="CA199" i="4"/>
  <c r="CB199" i="4"/>
  <c r="CC199" i="4"/>
  <c r="CD199" i="4"/>
  <c r="CE199" i="4"/>
  <c r="CF199" i="4"/>
  <c r="CG199" i="4"/>
  <c r="BY200" i="4"/>
  <c r="BZ200" i="4"/>
  <c r="CA200" i="4"/>
  <c r="CB200" i="4"/>
  <c r="CC200" i="4"/>
  <c r="CD200" i="4"/>
  <c r="CE200" i="4"/>
  <c r="CF200" i="4"/>
  <c r="CG200" i="4"/>
  <c r="BY201" i="4"/>
  <c r="BZ201" i="4"/>
  <c r="CA201" i="4"/>
  <c r="CB201" i="4"/>
  <c r="CC201" i="4"/>
  <c r="CD201" i="4"/>
  <c r="CE201" i="4"/>
  <c r="CF201" i="4"/>
  <c r="CG201" i="4"/>
  <c r="BY202" i="4"/>
  <c r="BZ202" i="4"/>
  <c r="CA202" i="4"/>
  <c r="CB202" i="4"/>
  <c r="CC202" i="4"/>
  <c r="CD202" i="4"/>
  <c r="CE202" i="4"/>
  <c r="CF202" i="4"/>
  <c r="CG202" i="4"/>
  <c r="BY203" i="4"/>
  <c r="BZ203" i="4"/>
  <c r="CA203" i="4"/>
  <c r="CB203" i="4"/>
  <c r="CC203" i="4"/>
  <c r="CD203" i="4"/>
  <c r="CE203" i="4"/>
  <c r="CF203" i="4"/>
  <c r="CG203" i="4"/>
  <c r="BY204" i="4"/>
  <c r="BZ204" i="4"/>
  <c r="CA204" i="4"/>
  <c r="CB204" i="4"/>
  <c r="CC204" i="4"/>
  <c r="CD204" i="4"/>
  <c r="CE204" i="4"/>
  <c r="CF204" i="4"/>
  <c r="CG204" i="4"/>
  <c r="BY205" i="4"/>
  <c r="BZ205" i="4"/>
  <c r="CA205" i="4"/>
  <c r="CB205" i="4"/>
  <c r="CC205" i="4"/>
  <c r="CD205" i="4"/>
  <c r="CE205" i="4"/>
  <c r="CF205" i="4"/>
  <c r="CG205" i="4"/>
  <c r="BY206" i="4"/>
  <c r="BZ206" i="4"/>
  <c r="CA206" i="4"/>
  <c r="CB206" i="4"/>
  <c r="CC206" i="4"/>
  <c r="CD206" i="4"/>
  <c r="CE206" i="4"/>
  <c r="CF206" i="4"/>
  <c r="CG206" i="4"/>
  <c r="BY207" i="4"/>
  <c r="BZ207" i="4"/>
  <c r="CA207" i="4"/>
  <c r="CB207" i="4"/>
  <c r="CC207" i="4"/>
  <c r="CD207" i="4"/>
  <c r="CE207" i="4"/>
  <c r="CF207" i="4"/>
  <c r="CG207" i="4"/>
  <c r="BY208" i="4"/>
  <c r="BZ208" i="4"/>
  <c r="CA208" i="4"/>
  <c r="CB208" i="4"/>
  <c r="CC208" i="4"/>
  <c r="CD208" i="4"/>
  <c r="CE208" i="4"/>
  <c r="CF208" i="4"/>
  <c r="CG208" i="4"/>
  <c r="BY209" i="4"/>
  <c r="BZ209" i="4"/>
  <c r="CA209" i="4"/>
  <c r="CB209" i="4"/>
  <c r="CC209" i="4"/>
  <c r="CD209" i="4"/>
  <c r="CE209" i="4"/>
  <c r="CF209" i="4"/>
  <c r="CG209" i="4"/>
  <c r="BY210" i="4"/>
  <c r="BZ210" i="4"/>
  <c r="CA210" i="4"/>
  <c r="CB210" i="4"/>
  <c r="CC210" i="4"/>
  <c r="CD210" i="4"/>
  <c r="CE210" i="4"/>
  <c r="CF210" i="4"/>
  <c r="CG210" i="4"/>
  <c r="BY211" i="4"/>
  <c r="BZ211" i="4"/>
  <c r="CA211" i="4"/>
  <c r="CB211" i="4"/>
  <c r="CC211" i="4"/>
  <c r="CD211" i="4"/>
  <c r="CE211" i="4"/>
  <c r="CF211" i="4"/>
  <c r="CG211" i="4"/>
  <c r="BY212" i="4"/>
  <c r="BZ212" i="4"/>
  <c r="CA212" i="4"/>
  <c r="CB212" i="4"/>
  <c r="CC212" i="4"/>
  <c r="CD212" i="4"/>
  <c r="CE212" i="4"/>
  <c r="CF212" i="4"/>
  <c r="CG212" i="4"/>
  <c r="BY213" i="4"/>
  <c r="BZ213" i="4"/>
  <c r="CA213" i="4"/>
  <c r="CB213" i="4"/>
  <c r="CC213" i="4"/>
  <c r="CD213" i="4"/>
  <c r="CE213" i="4"/>
  <c r="CF213" i="4"/>
  <c r="CG213" i="4"/>
  <c r="BY214" i="4"/>
  <c r="BZ214" i="4"/>
  <c r="CA214" i="4"/>
  <c r="CB214" i="4"/>
  <c r="CC214" i="4"/>
  <c r="CD214" i="4"/>
  <c r="CE214" i="4"/>
  <c r="CF214" i="4"/>
  <c r="CG214" i="4"/>
  <c r="BY215" i="4"/>
  <c r="BZ215" i="4"/>
  <c r="CA215" i="4"/>
  <c r="CB215" i="4"/>
  <c r="CC215" i="4"/>
  <c r="CD215" i="4"/>
  <c r="CE215" i="4"/>
  <c r="CF215" i="4"/>
  <c r="CG215" i="4"/>
  <c r="BY216" i="4"/>
  <c r="BZ216" i="4"/>
  <c r="CA216" i="4"/>
  <c r="CB216" i="4"/>
  <c r="CC216" i="4"/>
  <c r="CD216" i="4"/>
  <c r="CE216" i="4"/>
  <c r="CF216" i="4"/>
  <c r="CG216" i="4"/>
  <c r="BY217" i="4"/>
  <c r="BZ217" i="4"/>
  <c r="CA217" i="4"/>
  <c r="CB217" i="4"/>
  <c r="CC217" i="4"/>
  <c r="CD217" i="4"/>
  <c r="CE217" i="4"/>
  <c r="CF217" i="4"/>
  <c r="CG217" i="4"/>
  <c r="BY218" i="4"/>
  <c r="BZ218" i="4"/>
  <c r="CA218" i="4"/>
  <c r="CB218" i="4"/>
  <c r="CC218" i="4"/>
  <c r="CD218" i="4"/>
  <c r="CE218" i="4"/>
  <c r="CF218" i="4"/>
  <c r="CG218" i="4"/>
  <c r="BY219" i="4"/>
  <c r="BZ219" i="4"/>
  <c r="CA219" i="4"/>
  <c r="CB219" i="4"/>
  <c r="CC219" i="4"/>
  <c r="CD219" i="4"/>
  <c r="CE219" i="4"/>
  <c r="CF219" i="4"/>
  <c r="CG219" i="4"/>
  <c r="BY220" i="4"/>
  <c r="BZ220" i="4"/>
  <c r="CA220" i="4"/>
  <c r="CB220" i="4"/>
  <c r="CC220" i="4"/>
  <c r="CD220" i="4"/>
  <c r="CE220" i="4"/>
  <c r="CF220" i="4"/>
  <c r="CG220" i="4"/>
  <c r="BY221" i="4"/>
  <c r="BZ221" i="4"/>
  <c r="CA221" i="4"/>
  <c r="CB221" i="4"/>
  <c r="CC221" i="4"/>
  <c r="CD221" i="4"/>
  <c r="CE221" i="4"/>
  <c r="CF221" i="4"/>
  <c r="CG221" i="4"/>
  <c r="BY222" i="4"/>
  <c r="BZ222" i="4"/>
  <c r="CA222" i="4"/>
  <c r="CB222" i="4"/>
  <c r="CC222" i="4"/>
  <c r="CD222" i="4"/>
  <c r="CE222" i="4"/>
  <c r="CF222" i="4"/>
  <c r="CG222" i="4"/>
  <c r="BY223" i="4"/>
  <c r="BZ223" i="4"/>
  <c r="CA223" i="4"/>
  <c r="CB223" i="4"/>
  <c r="CC223" i="4"/>
  <c r="CD223" i="4"/>
  <c r="CE223" i="4"/>
  <c r="CF223" i="4"/>
  <c r="CG223" i="4"/>
  <c r="BY224" i="4"/>
  <c r="BZ224" i="4"/>
  <c r="CA224" i="4"/>
  <c r="CB224" i="4"/>
  <c r="CC224" i="4"/>
  <c r="CD224" i="4"/>
  <c r="CE224" i="4"/>
  <c r="CF224" i="4"/>
  <c r="CG224" i="4"/>
  <c r="BY225" i="4"/>
  <c r="BZ225" i="4"/>
  <c r="CA225" i="4"/>
  <c r="CB225" i="4"/>
  <c r="CC225" i="4"/>
  <c r="CD225" i="4"/>
  <c r="CE225" i="4"/>
  <c r="CF225" i="4"/>
  <c r="CG225" i="4"/>
  <c r="BY226" i="4"/>
  <c r="BZ226" i="4"/>
  <c r="CA226" i="4"/>
  <c r="CB226" i="4"/>
  <c r="CC226" i="4"/>
  <c r="CD226" i="4"/>
  <c r="CE226" i="4"/>
  <c r="CF226" i="4"/>
  <c r="CG226" i="4"/>
  <c r="BY227" i="4"/>
  <c r="BZ227" i="4"/>
  <c r="CA227" i="4"/>
  <c r="CB227" i="4"/>
  <c r="CC227" i="4"/>
  <c r="CD227" i="4"/>
  <c r="CE227" i="4"/>
  <c r="CF227" i="4"/>
  <c r="CG227" i="4"/>
  <c r="BY228" i="4"/>
  <c r="BZ228" i="4"/>
  <c r="CA228" i="4"/>
  <c r="CB228" i="4"/>
  <c r="CC228" i="4"/>
  <c r="CD228" i="4"/>
  <c r="CE228" i="4"/>
  <c r="CF228" i="4"/>
  <c r="CG228" i="4"/>
  <c r="BY229" i="4"/>
  <c r="BZ229" i="4"/>
  <c r="CA229" i="4"/>
  <c r="CB229" i="4"/>
  <c r="CC229" i="4"/>
  <c r="CD229" i="4"/>
  <c r="CE229" i="4"/>
  <c r="CF229" i="4"/>
  <c r="CG229" i="4"/>
  <c r="BY230" i="4"/>
  <c r="BZ230" i="4"/>
  <c r="CA230" i="4"/>
  <c r="CB230" i="4"/>
  <c r="CC230" i="4"/>
  <c r="CD230" i="4"/>
  <c r="CE230" i="4"/>
  <c r="CF230" i="4"/>
  <c r="CG230" i="4"/>
  <c r="BY231" i="4"/>
  <c r="BZ231" i="4"/>
  <c r="CA231" i="4"/>
  <c r="CB231" i="4"/>
  <c r="CC231" i="4"/>
  <c r="CD231" i="4"/>
  <c r="CE231" i="4"/>
  <c r="CF231" i="4"/>
  <c r="CG231" i="4"/>
  <c r="BY232" i="4"/>
  <c r="BZ232" i="4"/>
  <c r="CA232" i="4"/>
  <c r="CB232" i="4"/>
  <c r="CC232" i="4"/>
  <c r="CD232" i="4"/>
  <c r="CE232" i="4"/>
  <c r="CF232" i="4"/>
  <c r="CG232" i="4"/>
  <c r="BY233" i="4"/>
  <c r="BZ233" i="4"/>
  <c r="CA233" i="4"/>
  <c r="CB233" i="4"/>
  <c r="CC233" i="4"/>
  <c r="CD233" i="4"/>
  <c r="CE233" i="4"/>
  <c r="CF233" i="4"/>
  <c r="CG233" i="4"/>
  <c r="BZ2" i="4"/>
  <c r="CA2" i="4"/>
  <c r="CB2" i="4"/>
  <c r="CC2" i="4"/>
  <c r="CD2" i="4"/>
  <c r="CE2" i="4"/>
  <c r="CF2" i="4"/>
  <c r="CG2" i="4"/>
  <c r="BY2" i="4"/>
  <c r="BP3" i="4"/>
  <c r="BQ3" i="4"/>
  <c r="BR3" i="4"/>
  <c r="BS3" i="4"/>
  <c r="BT3" i="4"/>
  <c r="BU3" i="4"/>
  <c r="BV3" i="4"/>
  <c r="BW3" i="4"/>
  <c r="BX3" i="4"/>
  <c r="BP4" i="4"/>
  <c r="BQ4" i="4"/>
  <c r="BR4" i="4"/>
  <c r="BS4" i="4"/>
  <c r="BT4" i="4"/>
  <c r="BU4" i="4"/>
  <c r="BV4" i="4"/>
  <c r="BW4" i="4"/>
  <c r="BX4" i="4"/>
  <c r="BP5" i="4"/>
  <c r="BQ5" i="4"/>
  <c r="BR5" i="4"/>
  <c r="BS5" i="4"/>
  <c r="BT5" i="4"/>
  <c r="BU5" i="4"/>
  <c r="BV5" i="4"/>
  <c r="BW5" i="4"/>
  <c r="BX5" i="4"/>
  <c r="BP6" i="4"/>
  <c r="BQ6" i="4"/>
  <c r="BR6" i="4"/>
  <c r="BS6" i="4"/>
  <c r="BT6" i="4"/>
  <c r="BU6" i="4"/>
  <c r="BV6" i="4"/>
  <c r="BW6" i="4"/>
  <c r="BX6" i="4"/>
  <c r="BP7" i="4"/>
  <c r="BQ7" i="4"/>
  <c r="BR7" i="4"/>
  <c r="BS7" i="4"/>
  <c r="BT7" i="4"/>
  <c r="BU7" i="4"/>
  <c r="BV7" i="4"/>
  <c r="BW7" i="4"/>
  <c r="BX7" i="4"/>
  <c r="BP8" i="4"/>
  <c r="BQ8" i="4"/>
  <c r="BR8" i="4"/>
  <c r="BS8" i="4"/>
  <c r="BT8" i="4"/>
  <c r="BU8" i="4"/>
  <c r="BV8" i="4"/>
  <c r="BW8" i="4"/>
  <c r="BX8" i="4"/>
  <c r="BP9" i="4"/>
  <c r="BQ9" i="4"/>
  <c r="BR9" i="4"/>
  <c r="BS9" i="4"/>
  <c r="BT9" i="4"/>
  <c r="BU9" i="4"/>
  <c r="BV9" i="4"/>
  <c r="BW9" i="4"/>
  <c r="BX9" i="4"/>
  <c r="BP10" i="4"/>
  <c r="BQ10" i="4"/>
  <c r="BR10" i="4"/>
  <c r="BS10" i="4"/>
  <c r="BT10" i="4"/>
  <c r="BU10" i="4"/>
  <c r="BV10" i="4"/>
  <c r="BW10" i="4"/>
  <c r="BX10" i="4"/>
  <c r="BP11" i="4"/>
  <c r="BQ11" i="4"/>
  <c r="BR11" i="4"/>
  <c r="BS11" i="4"/>
  <c r="BT11" i="4"/>
  <c r="BU11" i="4"/>
  <c r="BV11" i="4"/>
  <c r="BW11" i="4"/>
  <c r="BX11" i="4"/>
  <c r="BP12" i="4"/>
  <c r="BQ12" i="4"/>
  <c r="BR12" i="4"/>
  <c r="BS12" i="4"/>
  <c r="BT12" i="4"/>
  <c r="BU12" i="4"/>
  <c r="BV12" i="4"/>
  <c r="BW12" i="4"/>
  <c r="BX12" i="4"/>
  <c r="BP13" i="4"/>
  <c r="BQ13" i="4"/>
  <c r="BR13" i="4"/>
  <c r="BS13" i="4"/>
  <c r="BT13" i="4"/>
  <c r="BU13" i="4"/>
  <c r="BV13" i="4"/>
  <c r="BW13" i="4"/>
  <c r="BX13" i="4"/>
  <c r="BP14" i="4"/>
  <c r="BQ14" i="4"/>
  <c r="BR14" i="4"/>
  <c r="BS14" i="4"/>
  <c r="BT14" i="4"/>
  <c r="BU14" i="4"/>
  <c r="BV14" i="4"/>
  <c r="BW14" i="4"/>
  <c r="BX14" i="4"/>
  <c r="BP15" i="4"/>
  <c r="BQ15" i="4"/>
  <c r="BR15" i="4"/>
  <c r="BS15" i="4"/>
  <c r="BT15" i="4"/>
  <c r="BU15" i="4"/>
  <c r="BV15" i="4"/>
  <c r="BW15" i="4"/>
  <c r="BX15" i="4"/>
  <c r="BP16" i="4"/>
  <c r="BQ16" i="4"/>
  <c r="BR16" i="4"/>
  <c r="BS16" i="4"/>
  <c r="BT16" i="4"/>
  <c r="BU16" i="4"/>
  <c r="BV16" i="4"/>
  <c r="BW16" i="4"/>
  <c r="BX16" i="4"/>
  <c r="BP17" i="4"/>
  <c r="BQ17" i="4"/>
  <c r="BR17" i="4"/>
  <c r="BS17" i="4"/>
  <c r="BT17" i="4"/>
  <c r="BU17" i="4"/>
  <c r="BV17" i="4"/>
  <c r="BW17" i="4"/>
  <c r="BX17" i="4"/>
  <c r="BP18" i="4"/>
  <c r="BQ18" i="4"/>
  <c r="BR18" i="4"/>
  <c r="BS18" i="4"/>
  <c r="BT18" i="4"/>
  <c r="BU18" i="4"/>
  <c r="BV18" i="4"/>
  <c r="BW18" i="4"/>
  <c r="BX18" i="4"/>
  <c r="BP19" i="4"/>
  <c r="BQ19" i="4"/>
  <c r="BR19" i="4"/>
  <c r="BS19" i="4"/>
  <c r="BT19" i="4"/>
  <c r="BU19" i="4"/>
  <c r="BV19" i="4"/>
  <c r="BW19" i="4"/>
  <c r="BX19" i="4"/>
  <c r="BP20" i="4"/>
  <c r="BQ20" i="4"/>
  <c r="BR20" i="4"/>
  <c r="BS20" i="4"/>
  <c r="BT20" i="4"/>
  <c r="BU20" i="4"/>
  <c r="BV20" i="4"/>
  <c r="BW20" i="4"/>
  <c r="BX20" i="4"/>
  <c r="BP21" i="4"/>
  <c r="BQ21" i="4"/>
  <c r="BR21" i="4"/>
  <c r="BS21" i="4"/>
  <c r="BT21" i="4"/>
  <c r="BU21" i="4"/>
  <c r="BV21" i="4"/>
  <c r="BW21" i="4"/>
  <c r="BX21" i="4"/>
  <c r="BP22" i="4"/>
  <c r="BQ22" i="4"/>
  <c r="BR22" i="4"/>
  <c r="BS22" i="4"/>
  <c r="BT22" i="4"/>
  <c r="BU22" i="4"/>
  <c r="BV22" i="4"/>
  <c r="BW22" i="4"/>
  <c r="BX22" i="4"/>
  <c r="BP23" i="4"/>
  <c r="BQ23" i="4"/>
  <c r="BR23" i="4"/>
  <c r="BS23" i="4"/>
  <c r="BT23" i="4"/>
  <c r="BU23" i="4"/>
  <c r="BV23" i="4"/>
  <c r="BW23" i="4"/>
  <c r="BX23" i="4"/>
  <c r="BP24" i="4"/>
  <c r="BQ24" i="4"/>
  <c r="BR24" i="4"/>
  <c r="BS24" i="4"/>
  <c r="BT24" i="4"/>
  <c r="BU24" i="4"/>
  <c r="BV24" i="4"/>
  <c r="BW24" i="4"/>
  <c r="BX24" i="4"/>
  <c r="BP25" i="4"/>
  <c r="BQ25" i="4"/>
  <c r="BR25" i="4"/>
  <c r="BS25" i="4"/>
  <c r="BT25" i="4"/>
  <c r="BU25" i="4"/>
  <c r="BV25" i="4"/>
  <c r="BW25" i="4"/>
  <c r="BX25" i="4"/>
  <c r="BP26" i="4"/>
  <c r="BQ26" i="4"/>
  <c r="BR26" i="4"/>
  <c r="BS26" i="4"/>
  <c r="BT26" i="4"/>
  <c r="BU26" i="4"/>
  <c r="BV26" i="4"/>
  <c r="BW26" i="4"/>
  <c r="BX26" i="4"/>
  <c r="BP27" i="4"/>
  <c r="BQ27" i="4"/>
  <c r="BR27" i="4"/>
  <c r="BS27" i="4"/>
  <c r="BT27" i="4"/>
  <c r="BU27" i="4"/>
  <c r="BV27" i="4"/>
  <c r="BW27" i="4"/>
  <c r="BX27" i="4"/>
  <c r="BP28" i="4"/>
  <c r="BQ28" i="4"/>
  <c r="BR28" i="4"/>
  <c r="BS28" i="4"/>
  <c r="BT28" i="4"/>
  <c r="BU28" i="4"/>
  <c r="BV28" i="4"/>
  <c r="BW28" i="4"/>
  <c r="BX28" i="4"/>
  <c r="BP29" i="4"/>
  <c r="BQ29" i="4"/>
  <c r="BR29" i="4"/>
  <c r="BS29" i="4"/>
  <c r="BT29" i="4"/>
  <c r="BU29" i="4"/>
  <c r="BV29" i="4"/>
  <c r="BW29" i="4"/>
  <c r="BX29" i="4"/>
  <c r="BP30" i="4"/>
  <c r="BQ30" i="4"/>
  <c r="BR30" i="4"/>
  <c r="BS30" i="4"/>
  <c r="BT30" i="4"/>
  <c r="BU30" i="4"/>
  <c r="BV30" i="4"/>
  <c r="BW30" i="4"/>
  <c r="BX30" i="4"/>
  <c r="BP31" i="4"/>
  <c r="BQ31" i="4"/>
  <c r="BR31" i="4"/>
  <c r="BS31" i="4"/>
  <c r="BT31" i="4"/>
  <c r="BU31" i="4"/>
  <c r="BV31" i="4"/>
  <c r="BW31" i="4"/>
  <c r="BX31" i="4"/>
  <c r="BP32" i="4"/>
  <c r="BQ32" i="4"/>
  <c r="BR32" i="4"/>
  <c r="BS32" i="4"/>
  <c r="BT32" i="4"/>
  <c r="BU32" i="4"/>
  <c r="BV32" i="4"/>
  <c r="BW32" i="4"/>
  <c r="BX32" i="4"/>
  <c r="BP33" i="4"/>
  <c r="BQ33" i="4"/>
  <c r="BR33" i="4"/>
  <c r="BS33" i="4"/>
  <c r="BT33" i="4"/>
  <c r="BU33" i="4"/>
  <c r="BV33" i="4"/>
  <c r="BW33" i="4"/>
  <c r="BX33" i="4"/>
  <c r="BP34" i="4"/>
  <c r="BQ34" i="4"/>
  <c r="BR34" i="4"/>
  <c r="BS34" i="4"/>
  <c r="BT34" i="4"/>
  <c r="BU34" i="4"/>
  <c r="BV34" i="4"/>
  <c r="BW34" i="4"/>
  <c r="BX34" i="4"/>
  <c r="BP35" i="4"/>
  <c r="BQ35" i="4"/>
  <c r="BR35" i="4"/>
  <c r="BS35" i="4"/>
  <c r="BT35" i="4"/>
  <c r="BU35" i="4"/>
  <c r="BV35" i="4"/>
  <c r="BW35" i="4"/>
  <c r="BX35" i="4"/>
  <c r="BP36" i="4"/>
  <c r="BQ36" i="4"/>
  <c r="BR36" i="4"/>
  <c r="BS36" i="4"/>
  <c r="BT36" i="4"/>
  <c r="BU36" i="4"/>
  <c r="BV36" i="4"/>
  <c r="BW36" i="4"/>
  <c r="BX36" i="4"/>
  <c r="BP37" i="4"/>
  <c r="BQ37" i="4"/>
  <c r="BR37" i="4"/>
  <c r="BS37" i="4"/>
  <c r="BT37" i="4"/>
  <c r="BU37" i="4"/>
  <c r="BV37" i="4"/>
  <c r="BW37" i="4"/>
  <c r="BX37" i="4"/>
  <c r="BP38" i="4"/>
  <c r="BQ38" i="4"/>
  <c r="BR38" i="4"/>
  <c r="BS38" i="4"/>
  <c r="BT38" i="4"/>
  <c r="BU38" i="4"/>
  <c r="BV38" i="4"/>
  <c r="BW38" i="4"/>
  <c r="BX38" i="4"/>
  <c r="BP39" i="4"/>
  <c r="BQ39" i="4"/>
  <c r="BR39" i="4"/>
  <c r="BS39" i="4"/>
  <c r="BT39" i="4"/>
  <c r="BU39" i="4"/>
  <c r="BV39" i="4"/>
  <c r="BW39" i="4"/>
  <c r="BX39" i="4"/>
  <c r="BP40" i="4"/>
  <c r="BQ40" i="4"/>
  <c r="BR40" i="4"/>
  <c r="BS40" i="4"/>
  <c r="BT40" i="4"/>
  <c r="BU40" i="4"/>
  <c r="BV40" i="4"/>
  <c r="BW40" i="4"/>
  <c r="BX40" i="4"/>
  <c r="BP41" i="4"/>
  <c r="BQ41" i="4"/>
  <c r="BR41" i="4"/>
  <c r="BS41" i="4"/>
  <c r="BT41" i="4"/>
  <c r="BU41" i="4"/>
  <c r="BV41" i="4"/>
  <c r="BW41" i="4"/>
  <c r="BX41" i="4"/>
  <c r="BP42" i="4"/>
  <c r="BQ42" i="4"/>
  <c r="BR42" i="4"/>
  <c r="BS42" i="4"/>
  <c r="BT42" i="4"/>
  <c r="BU42" i="4"/>
  <c r="BV42" i="4"/>
  <c r="BW42" i="4"/>
  <c r="BX42" i="4"/>
  <c r="BP43" i="4"/>
  <c r="BQ43" i="4"/>
  <c r="BR43" i="4"/>
  <c r="BS43" i="4"/>
  <c r="BT43" i="4"/>
  <c r="BU43" i="4"/>
  <c r="BV43" i="4"/>
  <c r="BW43" i="4"/>
  <c r="BX43" i="4"/>
  <c r="BP44" i="4"/>
  <c r="BQ44" i="4"/>
  <c r="BR44" i="4"/>
  <c r="BS44" i="4"/>
  <c r="BT44" i="4"/>
  <c r="BU44" i="4"/>
  <c r="BV44" i="4"/>
  <c r="BW44" i="4"/>
  <c r="BX44" i="4"/>
  <c r="BP45" i="4"/>
  <c r="BQ45" i="4"/>
  <c r="BR45" i="4"/>
  <c r="BS45" i="4"/>
  <c r="BT45" i="4"/>
  <c r="BU45" i="4"/>
  <c r="BV45" i="4"/>
  <c r="BW45" i="4"/>
  <c r="BX45" i="4"/>
  <c r="BP46" i="4"/>
  <c r="BQ46" i="4"/>
  <c r="BR46" i="4"/>
  <c r="BS46" i="4"/>
  <c r="BT46" i="4"/>
  <c r="BU46" i="4"/>
  <c r="BV46" i="4"/>
  <c r="BW46" i="4"/>
  <c r="BX46" i="4"/>
  <c r="BP47" i="4"/>
  <c r="BQ47" i="4"/>
  <c r="BR47" i="4"/>
  <c r="BS47" i="4"/>
  <c r="BT47" i="4"/>
  <c r="BU47" i="4"/>
  <c r="BV47" i="4"/>
  <c r="BW47" i="4"/>
  <c r="BX47" i="4"/>
  <c r="BP48" i="4"/>
  <c r="BQ48" i="4"/>
  <c r="BR48" i="4"/>
  <c r="BS48" i="4"/>
  <c r="BT48" i="4"/>
  <c r="BU48" i="4"/>
  <c r="BV48" i="4"/>
  <c r="BW48" i="4"/>
  <c r="BX48" i="4"/>
  <c r="BP49" i="4"/>
  <c r="BQ49" i="4"/>
  <c r="BR49" i="4"/>
  <c r="BS49" i="4"/>
  <c r="BT49" i="4"/>
  <c r="BU49" i="4"/>
  <c r="BV49" i="4"/>
  <c r="BW49" i="4"/>
  <c r="BX49" i="4"/>
  <c r="BP50" i="4"/>
  <c r="BQ50" i="4"/>
  <c r="BR50" i="4"/>
  <c r="BS50" i="4"/>
  <c r="BT50" i="4"/>
  <c r="BU50" i="4"/>
  <c r="BV50" i="4"/>
  <c r="BW50" i="4"/>
  <c r="BX50" i="4"/>
  <c r="BP51" i="4"/>
  <c r="BQ51" i="4"/>
  <c r="BR51" i="4"/>
  <c r="BS51" i="4"/>
  <c r="BT51" i="4"/>
  <c r="BU51" i="4"/>
  <c r="BV51" i="4"/>
  <c r="BW51" i="4"/>
  <c r="BX51" i="4"/>
  <c r="BP52" i="4"/>
  <c r="BQ52" i="4"/>
  <c r="BR52" i="4"/>
  <c r="BS52" i="4"/>
  <c r="BT52" i="4"/>
  <c r="BU52" i="4"/>
  <c r="BV52" i="4"/>
  <c r="BW52" i="4"/>
  <c r="BX52" i="4"/>
  <c r="BP53" i="4"/>
  <c r="BQ53" i="4"/>
  <c r="BR53" i="4"/>
  <c r="BS53" i="4"/>
  <c r="BT53" i="4"/>
  <c r="BU53" i="4"/>
  <c r="BV53" i="4"/>
  <c r="BW53" i="4"/>
  <c r="BX53" i="4"/>
  <c r="BP54" i="4"/>
  <c r="BQ54" i="4"/>
  <c r="BR54" i="4"/>
  <c r="BS54" i="4"/>
  <c r="BT54" i="4"/>
  <c r="BU54" i="4"/>
  <c r="BV54" i="4"/>
  <c r="BW54" i="4"/>
  <c r="BX54" i="4"/>
  <c r="BP55" i="4"/>
  <c r="BQ55" i="4"/>
  <c r="BR55" i="4"/>
  <c r="BS55" i="4"/>
  <c r="BT55" i="4"/>
  <c r="BU55" i="4"/>
  <c r="BV55" i="4"/>
  <c r="BW55" i="4"/>
  <c r="BX55" i="4"/>
  <c r="BP56" i="4"/>
  <c r="BQ56" i="4"/>
  <c r="BR56" i="4"/>
  <c r="BS56" i="4"/>
  <c r="BT56" i="4"/>
  <c r="BU56" i="4"/>
  <c r="BV56" i="4"/>
  <c r="BW56" i="4"/>
  <c r="BX56" i="4"/>
  <c r="BP57" i="4"/>
  <c r="BQ57" i="4"/>
  <c r="BR57" i="4"/>
  <c r="BS57" i="4"/>
  <c r="BT57" i="4"/>
  <c r="BU57" i="4"/>
  <c r="BV57" i="4"/>
  <c r="BW57" i="4"/>
  <c r="BX57" i="4"/>
  <c r="BP58" i="4"/>
  <c r="BQ58" i="4"/>
  <c r="BR58" i="4"/>
  <c r="BS58" i="4"/>
  <c r="BT58" i="4"/>
  <c r="BU58" i="4"/>
  <c r="BV58" i="4"/>
  <c r="BW58" i="4"/>
  <c r="BX58" i="4"/>
  <c r="BP59" i="4"/>
  <c r="BQ59" i="4"/>
  <c r="BR59" i="4"/>
  <c r="BS59" i="4"/>
  <c r="BT59" i="4"/>
  <c r="BU59" i="4"/>
  <c r="BV59" i="4"/>
  <c r="BW59" i="4"/>
  <c r="BX59" i="4"/>
  <c r="BP60" i="4"/>
  <c r="BQ60" i="4"/>
  <c r="BR60" i="4"/>
  <c r="BS60" i="4"/>
  <c r="BT60" i="4"/>
  <c r="BU60" i="4"/>
  <c r="BV60" i="4"/>
  <c r="BW60" i="4"/>
  <c r="BX60" i="4"/>
  <c r="BP61" i="4"/>
  <c r="BQ61" i="4"/>
  <c r="BR61" i="4"/>
  <c r="BS61" i="4"/>
  <c r="BT61" i="4"/>
  <c r="BU61" i="4"/>
  <c r="BV61" i="4"/>
  <c r="BW61" i="4"/>
  <c r="BX61" i="4"/>
  <c r="BP62" i="4"/>
  <c r="BQ62" i="4"/>
  <c r="BR62" i="4"/>
  <c r="BS62" i="4"/>
  <c r="BT62" i="4"/>
  <c r="BU62" i="4"/>
  <c r="BV62" i="4"/>
  <c r="BW62" i="4"/>
  <c r="BX62" i="4"/>
  <c r="BP63" i="4"/>
  <c r="BQ63" i="4"/>
  <c r="BR63" i="4"/>
  <c r="BS63" i="4"/>
  <c r="BT63" i="4"/>
  <c r="BU63" i="4"/>
  <c r="BV63" i="4"/>
  <c r="BW63" i="4"/>
  <c r="BX63" i="4"/>
  <c r="BP64" i="4"/>
  <c r="BQ64" i="4"/>
  <c r="BR64" i="4"/>
  <c r="BS64" i="4"/>
  <c r="BT64" i="4"/>
  <c r="BU64" i="4"/>
  <c r="BV64" i="4"/>
  <c r="BW64" i="4"/>
  <c r="BX64" i="4"/>
  <c r="BP65" i="4"/>
  <c r="BQ65" i="4"/>
  <c r="BR65" i="4"/>
  <c r="BS65" i="4"/>
  <c r="BT65" i="4"/>
  <c r="BU65" i="4"/>
  <c r="BV65" i="4"/>
  <c r="BW65" i="4"/>
  <c r="BX65" i="4"/>
  <c r="BP66" i="4"/>
  <c r="BQ66" i="4"/>
  <c r="BR66" i="4"/>
  <c r="BS66" i="4"/>
  <c r="BT66" i="4"/>
  <c r="BU66" i="4"/>
  <c r="BV66" i="4"/>
  <c r="BW66" i="4"/>
  <c r="BX66" i="4"/>
  <c r="BP67" i="4"/>
  <c r="BQ67" i="4"/>
  <c r="BR67" i="4"/>
  <c r="BS67" i="4"/>
  <c r="BT67" i="4"/>
  <c r="BU67" i="4"/>
  <c r="BV67" i="4"/>
  <c r="BW67" i="4"/>
  <c r="BX67" i="4"/>
  <c r="BP68" i="4"/>
  <c r="BQ68" i="4"/>
  <c r="BR68" i="4"/>
  <c r="BS68" i="4"/>
  <c r="BT68" i="4"/>
  <c r="BU68" i="4"/>
  <c r="BV68" i="4"/>
  <c r="BW68" i="4"/>
  <c r="BX68" i="4"/>
  <c r="BP69" i="4"/>
  <c r="BQ69" i="4"/>
  <c r="BR69" i="4"/>
  <c r="BS69" i="4"/>
  <c r="BT69" i="4"/>
  <c r="BU69" i="4"/>
  <c r="BV69" i="4"/>
  <c r="BW69" i="4"/>
  <c r="BX69" i="4"/>
  <c r="BP70" i="4"/>
  <c r="BQ70" i="4"/>
  <c r="BR70" i="4"/>
  <c r="BS70" i="4"/>
  <c r="BT70" i="4"/>
  <c r="BU70" i="4"/>
  <c r="BV70" i="4"/>
  <c r="BW70" i="4"/>
  <c r="BX70" i="4"/>
  <c r="BP71" i="4"/>
  <c r="BQ71" i="4"/>
  <c r="BR71" i="4"/>
  <c r="BS71" i="4"/>
  <c r="BT71" i="4"/>
  <c r="BU71" i="4"/>
  <c r="BV71" i="4"/>
  <c r="BW71" i="4"/>
  <c r="BX71" i="4"/>
  <c r="BP72" i="4"/>
  <c r="BQ72" i="4"/>
  <c r="BR72" i="4"/>
  <c r="BS72" i="4"/>
  <c r="BT72" i="4"/>
  <c r="BU72" i="4"/>
  <c r="BV72" i="4"/>
  <c r="BW72" i="4"/>
  <c r="BX72" i="4"/>
  <c r="BP73" i="4"/>
  <c r="BQ73" i="4"/>
  <c r="BR73" i="4"/>
  <c r="BS73" i="4"/>
  <c r="BT73" i="4"/>
  <c r="BU73" i="4"/>
  <c r="BV73" i="4"/>
  <c r="BW73" i="4"/>
  <c r="BX73" i="4"/>
  <c r="BP74" i="4"/>
  <c r="BQ74" i="4"/>
  <c r="BR74" i="4"/>
  <c r="BS74" i="4"/>
  <c r="BT74" i="4"/>
  <c r="BU74" i="4"/>
  <c r="BV74" i="4"/>
  <c r="BW74" i="4"/>
  <c r="BX74" i="4"/>
  <c r="BP75" i="4"/>
  <c r="BQ75" i="4"/>
  <c r="BR75" i="4"/>
  <c r="BS75" i="4"/>
  <c r="BT75" i="4"/>
  <c r="BU75" i="4"/>
  <c r="BV75" i="4"/>
  <c r="BW75" i="4"/>
  <c r="BX75" i="4"/>
  <c r="BP76" i="4"/>
  <c r="BQ76" i="4"/>
  <c r="BR76" i="4"/>
  <c r="BS76" i="4"/>
  <c r="BT76" i="4"/>
  <c r="BU76" i="4"/>
  <c r="BV76" i="4"/>
  <c r="BW76" i="4"/>
  <c r="BX76" i="4"/>
  <c r="BP77" i="4"/>
  <c r="BQ77" i="4"/>
  <c r="BR77" i="4"/>
  <c r="BS77" i="4"/>
  <c r="BT77" i="4"/>
  <c r="BU77" i="4"/>
  <c r="BV77" i="4"/>
  <c r="BW77" i="4"/>
  <c r="BX77" i="4"/>
  <c r="BP78" i="4"/>
  <c r="BQ78" i="4"/>
  <c r="BR78" i="4"/>
  <c r="BS78" i="4"/>
  <c r="BT78" i="4"/>
  <c r="BU78" i="4"/>
  <c r="BV78" i="4"/>
  <c r="BW78" i="4"/>
  <c r="BX78" i="4"/>
  <c r="BP79" i="4"/>
  <c r="BQ79" i="4"/>
  <c r="BR79" i="4"/>
  <c r="BS79" i="4"/>
  <c r="BT79" i="4"/>
  <c r="BU79" i="4"/>
  <c r="BV79" i="4"/>
  <c r="BW79" i="4"/>
  <c r="BX79" i="4"/>
  <c r="BP80" i="4"/>
  <c r="BQ80" i="4"/>
  <c r="BR80" i="4"/>
  <c r="BS80" i="4"/>
  <c r="BT80" i="4"/>
  <c r="BU80" i="4"/>
  <c r="BV80" i="4"/>
  <c r="BW80" i="4"/>
  <c r="BX80" i="4"/>
  <c r="BP81" i="4"/>
  <c r="BQ81" i="4"/>
  <c r="BR81" i="4"/>
  <c r="BS81" i="4"/>
  <c r="BT81" i="4"/>
  <c r="BU81" i="4"/>
  <c r="BV81" i="4"/>
  <c r="BW81" i="4"/>
  <c r="BX81" i="4"/>
  <c r="BP82" i="4"/>
  <c r="BQ82" i="4"/>
  <c r="BR82" i="4"/>
  <c r="BS82" i="4"/>
  <c r="BT82" i="4"/>
  <c r="BU82" i="4"/>
  <c r="BV82" i="4"/>
  <c r="BW82" i="4"/>
  <c r="BX82" i="4"/>
  <c r="BP83" i="4"/>
  <c r="BQ83" i="4"/>
  <c r="BR83" i="4"/>
  <c r="BS83" i="4"/>
  <c r="BT83" i="4"/>
  <c r="BU83" i="4"/>
  <c r="BV83" i="4"/>
  <c r="BW83" i="4"/>
  <c r="BX83" i="4"/>
  <c r="BP84" i="4"/>
  <c r="BQ84" i="4"/>
  <c r="BR84" i="4"/>
  <c r="BS84" i="4"/>
  <c r="BT84" i="4"/>
  <c r="BU84" i="4"/>
  <c r="BV84" i="4"/>
  <c r="BW84" i="4"/>
  <c r="BX84" i="4"/>
  <c r="BP85" i="4"/>
  <c r="BQ85" i="4"/>
  <c r="BR85" i="4"/>
  <c r="BS85" i="4"/>
  <c r="BT85" i="4"/>
  <c r="BU85" i="4"/>
  <c r="BV85" i="4"/>
  <c r="BW85" i="4"/>
  <c r="BX85" i="4"/>
  <c r="BP86" i="4"/>
  <c r="BQ86" i="4"/>
  <c r="BR86" i="4"/>
  <c r="BS86" i="4"/>
  <c r="BT86" i="4"/>
  <c r="BU86" i="4"/>
  <c r="BV86" i="4"/>
  <c r="BW86" i="4"/>
  <c r="BX86" i="4"/>
  <c r="BP87" i="4"/>
  <c r="BQ87" i="4"/>
  <c r="BR87" i="4"/>
  <c r="BS87" i="4"/>
  <c r="BT87" i="4"/>
  <c r="BU87" i="4"/>
  <c r="BV87" i="4"/>
  <c r="BW87" i="4"/>
  <c r="BX87" i="4"/>
  <c r="BP88" i="4"/>
  <c r="BQ88" i="4"/>
  <c r="BR88" i="4"/>
  <c r="BS88" i="4"/>
  <c r="BT88" i="4"/>
  <c r="BU88" i="4"/>
  <c r="BV88" i="4"/>
  <c r="BW88" i="4"/>
  <c r="BX88" i="4"/>
  <c r="BP89" i="4"/>
  <c r="BQ89" i="4"/>
  <c r="BR89" i="4"/>
  <c r="BS89" i="4"/>
  <c r="BT89" i="4"/>
  <c r="BU89" i="4"/>
  <c r="BV89" i="4"/>
  <c r="BW89" i="4"/>
  <c r="BX89" i="4"/>
  <c r="BP90" i="4"/>
  <c r="BQ90" i="4"/>
  <c r="BR90" i="4"/>
  <c r="BS90" i="4"/>
  <c r="BT90" i="4"/>
  <c r="BU90" i="4"/>
  <c r="BV90" i="4"/>
  <c r="BW90" i="4"/>
  <c r="BX90" i="4"/>
  <c r="BP91" i="4"/>
  <c r="BQ91" i="4"/>
  <c r="BR91" i="4"/>
  <c r="BS91" i="4"/>
  <c r="BT91" i="4"/>
  <c r="BU91" i="4"/>
  <c r="BV91" i="4"/>
  <c r="BW91" i="4"/>
  <c r="BX91" i="4"/>
  <c r="BP92" i="4"/>
  <c r="BQ92" i="4"/>
  <c r="BR92" i="4"/>
  <c r="BS92" i="4"/>
  <c r="BT92" i="4"/>
  <c r="BU92" i="4"/>
  <c r="BV92" i="4"/>
  <c r="BW92" i="4"/>
  <c r="BX92" i="4"/>
  <c r="BP93" i="4"/>
  <c r="BQ93" i="4"/>
  <c r="BR93" i="4"/>
  <c r="BS93" i="4"/>
  <c r="BT93" i="4"/>
  <c r="BU93" i="4"/>
  <c r="BV93" i="4"/>
  <c r="BW93" i="4"/>
  <c r="BX93" i="4"/>
  <c r="BP94" i="4"/>
  <c r="BQ94" i="4"/>
  <c r="BR94" i="4"/>
  <c r="BS94" i="4"/>
  <c r="BT94" i="4"/>
  <c r="BU94" i="4"/>
  <c r="BV94" i="4"/>
  <c r="BW94" i="4"/>
  <c r="BX94" i="4"/>
  <c r="BP95" i="4"/>
  <c r="BQ95" i="4"/>
  <c r="BR95" i="4"/>
  <c r="BS95" i="4"/>
  <c r="BT95" i="4"/>
  <c r="BU95" i="4"/>
  <c r="BV95" i="4"/>
  <c r="BW95" i="4"/>
  <c r="BX95" i="4"/>
  <c r="BP96" i="4"/>
  <c r="BQ96" i="4"/>
  <c r="BR96" i="4"/>
  <c r="BS96" i="4"/>
  <c r="BT96" i="4"/>
  <c r="BU96" i="4"/>
  <c r="BV96" i="4"/>
  <c r="BW96" i="4"/>
  <c r="BX96" i="4"/>
  <c r="BP97" i="4"/>
  <c r="BQ97" i="4"/>
  <c r="BR97" i="4"/>
  <c r="BS97" i="4"/>
  <c r="BT97" i="4"/>
  <c r="BU97" i="4"/>
  <c r="BV97" i="4"/>
  <c r="BW97" i="4"/>
  <c r="BX97" i="4"/>
  <c r="BP98" i="4"/>
  <c r="BQ98" i="4"/>
  <c r="BR98" i="4"/>
  <c r="BS98" i="4"/>
  <c r="BT98" i="4"/>
  <c r="BU98" i="4"/>
  <c r="BV98" i="4"/>
  <c r="BW98" i="4"/>
  <c r="BX98" i="4"/>
  <c r="BP99" i="4"/>
  <c r="BQ99" i="4"/>
  <c r="BR99" i="4"/>
  <c r="BS99" i="4"/>
  <c r="BT99" i="4"/>
  <c r="BU99" i="4"/>
  <c r="BV99" i="4"/>
  <c r="BW99" i="4"/>
  <c r="BX99" i="4"/>
  <c r="BP100" i="4"/>
  <c r="BQ100" i="4"/>
  <c r="BR100" i="4"/>
  <c r="BS100" i="4"/>
  <c r="BT100" i="4"/>
  <c r="BU100" i="4"/>
  <c r="BV100" i="4"/>
  <c r="BW100" i="4"/>
  <c r="BX100" i="4"/>
  <c r="BP101" i="4"/>
  <c r="BQ101" i="4"/>
  <c r="BR101" i="4"/>
  <c r="BS101" i="4"/>
  <c r="BT101" i="4"/>
  <c r="BU101" i="4"/>
  <c r="BV101" i="4"/>
  <c r="BW101" i="4"/>
  <c r="BX101" i="4"/>
  <c r="BP102" i="4"/>
  <c r="BQ102" i="4"/>
  <c r="BR102" i="4"/>
  <c r="BS102" i="4"/>
  <c r="BT102" i="4"/>
  <c r="BU102" i="4"/>
  <c r="BV102" i="4"/>
  <c r="BW102" i="4"/>
  <c r="BX102" i="4"/>
  <c r="BP103" i="4"/>
  <c r="BQ103" i="4"/>
  <c r="BR103" i="4"/>
  <c r="BS103" i="4"/>
  <c r="BT103" i="4"/>
  <c r="BU103" i="4"/>
  <c r="BV103" i="4"/>
  <c r="BW103" i="4"/>
  <c r="BX103" i="4"/>
  <c r="BP104" i="4"/>
  <c r="BQ104" i="4"/>
  <c r="BR104" i="4"/>
  <c r="BS104" i="4"/>
  <c r="BT104" i="4"/>
  <c r="BU104" i="4"/>
  <c r="BV104" i="4"/>
  <c r="BW104" i="4"/>
  <c r="BX104" i="4"/>
  <c r="BP105" i="4"/>
  <c r="BQ105" i="4"/>
  <c r="BR105" i="4"/>
  <c r="BS105" i="4"/>
  <c r="BT105" i="4"/>
  <c r="BU105" i="4"/>
  <c r="BV105" i="4"/>
  <c r="BW105" i="4"/>
  <c r="BX105" i="4"/>
  <c r="BP106" i="4"/>
  <c r="BQ106" i="4"/>
  <c r="BR106" i="4"/>
  <c r="BS106" i="4"/>
  <c r="BT106" i="4"/>
  <c r="BU106" i="4"/>
  <c r="BV106" i="4"/>
  <c r="BW106" i="4"/>
  <c r="BX106" i="4"/>
  <c r="BP107" i="4"/>
  <c r="BQ107" i="4"/>
  <c r="BR107" i="4"/>
  <c r="BS107" i="4"/>
  <c r="BT107" i="4"/>
  <c r="BU107" i="4"/>
  <c r="BV107" i="4"/>
  <c r="BW107" i="4"/>
  <c r="BX107" i="4"/>
  <c r="BP108" i="4"/>
  <c r="BQ108" i="4"/>
  <c r="BR108" i="4"/>
  <c r="BS108" i="4"/>
  <c r="BT108" i="4"/>
  <c r="BU108" i="4"/>
  <c r="BV108" i="4"/>
  <c r="BW108" i="4"/>
  <c r="BX108" i="4"/>
  <c r="BP109" i="4"/>
  <c r="BQ109" i="4"/>
  <c r="BR109" i="4"/>
  <c r="BS109" i="4"/>
  <c r="BT109" i="4"/>
  <c r="BU109" i="4"/>
  <c r="BV109" i="4"/>
  <c r="BW109" i="4"/>
  <c r="BX109" i="4"/>
  <c r="BP110" i="4"/>
  <c r="BQ110" i="4"/>
  <c r="BR110" i="4"/>
  <c r="BS110" i="4"/>
  <c r="BT110" i="4"/>
  <c r="BU110" i="4"/>
  <c r="BV110" i="4"/>
  <c r="BW110" i="4"/>
  <c r="BX110" i="4"/>
  <c r="BP111" i="4"/>
  <c r="BQ111" i="4"/>
  <c r="BR111" i="4"/>
  <c r="BS111" i="4"/>
  <c r="BT111" i="4"/>
  <c r="BU111" i="4"/>
  <c r="BV111" i="4"/>
  <c r="BW111" i="4"/>
  <c r="BX111" i="4"/>
  <c r="BP112" i="4"/>
  <c r="BQ112" i="4"/>
  <c r="BR112" i="4"/>
  <c r="BS112" i="4"/>
  <c r="BT112" i="4"/>
  <c r="BU112" i="4"/>
  <c r="BV112" i="4"/>
  <c r="BW112" i="4"/>
  <c r="BX112" i="4"/>
  <c r="BP113" i="4"/>
  <c r="BQ113" i="4"/>
  <c r="BR113" i="4"/>
  <c r="BS113" i="4"/>
  <c r="BT113" i="4"/>
  <c r="BU113" i="4"/>
  <c r="BV113" i="4"/>
  <c r="BW113" i="4"/>
  <c r="BX113" i="4"/>
  <c r="BP114" i="4"/>
  <c r="BQ114" i="4"/>
  <c r="BR114" i="4"/>
  <c r="BS114" i="4"/>
  <c r="BT114" i="4"/>
  <c r="BU114" i="4"/>
  <c r="BV114" i="4"/>
  <c r="BW114" i="4"/>
  <c r="BX114" i="4"/>
  <c r="BP115" i="4"/>
  <c r="BQ115" i="4"/>
  <c r="BR115" i="4"/>
  <c r="BS115" i="4"/>
  <c r="BT115" i="4"/>
  <c r="BU115" i="4"/>
  <c r="BV115" i="4"/>
  <c r="BW115" i="4"/>
  <c r="BX115" i="4"/>
  <c r="BP116" i="4"/>
  <c r="BQ116" i="4"/>
  <c r="BR116" i="4"/>
  <c r="BS116" i="4"/>
  <c r="BT116" i="4"/>
  <c r="BU116" i="4"/>
  <c r="BV116" i="4"/>
  <c r="BW116" i="4"/>
  <c r="BX116" i="4"/>
  <c r="BP117" i="4"/>
  <c r="BQ117" i="4"/>
  <c r="BR117" i="4"/>
  <c r="BS117" i="4"/>
  <c r="BT117" i="4"/>
  <c r="BU117" i="4"/>
  <c r="BV117" i="4"/>
  <c r="BW117" i="4"/>
  <c r="BX117" i="4"/>
  <c r="BP118" i="4"/>
  <c r="BQ118" i="4"/>
  <c r="BR118" i="4"/>
  <c r="BS118" i="4"/>
  <c r="BT118" i="4"/>
  <c r="BU118" i="4"/>
  <c r="BV118" i="4"/>
  <c r="BW118" i="4"/>
  <c r="BX118" i="4"/>
  <c r="BP119" i="4"/>
  <c r="BQ119" i="4"/>
  <c r="BR119" i="4"/>
  <c r="BS119" i="4"/>
  <c r="BT119" i="4"/>
  <c r="BU119" i="4"/>
  <c r="BV119" i="4"/>
  <c r="BW119" i="4"/>
  <c r="BX119" i="4"/>
  <c r="BP120" i="4"/>
  <c r="BQ120" i="4"/>
  <c r="BR120" i="4"/>
  <c r="BS120" i="4"/>
  <c r="BT120" i="4"/>
  <c r="BU120" i="4"/>
  <c r="BV120" i="4"/>
  <c r="BW120" i="4"/>
  <c r="BX120" i="4"/>
  <c r="BP121" i="4"/>
  <c r="BQ121" i="4"/>
  <c r="BR121" i="4"/>
  <c r="BS121" i="4"/>
  <c r="BT121" i="4"/>
  <c r="BU121" i="4"/>
  <c r="BV121" i="4"/>
  <c r="BW121" i="4"/>
  <c r="BX121" i="4"/>
  <c r="BP122" i="4"/>
  <c r="BQ122" i="4"/>
  <c r="BR122" i="4"/>
  <c r="BS122" i="4"/>
  <c r="BT122" i="4"/>
  <c r="BU122" i="4"/>
  <c r="BV122" i="4"/>
  <c r="BW122" i="4"/>
  <c r="BX122" i="4"/>
  <c r="BP123" i="4"/>
  <c r="BQ123" i="4"/>
  <c r="BR123" i="4"/>
  <c r="BS123" i="4"/>
  <c r="BT123" i="4"/>
  <c r="BU123" i="4"/>
  <c r="BV123" i="4"/>
  <c r="BW123" i="4"/>
  <c r="BX123" i="4"/>
  <c r="BP124" i="4"/>
  <c r="BQ124" i="4"/>
  <c r="BR124" i="4"/>
  <c r="BS124" i="4"/>
  <c r="BT124" i="4"/>
  <c r="BU124" i="4"/>
  <c r="BV124" i="4"/>
  <c r="BW124" i="4"/>
  <c r="BX124" i="4"/>
  <c r="BP125" i="4"/>
  <c r="BQ125" i="4"/>
  <c r="BR125" i="4"/>
  <c r="BS125" i="4"/>
  <c r="BT125" i="4"/>
  <c r="BU125" i="4"/>
  <c r="BV125" i="4"/>
  <c r="BW125" i="4"/>
  <c r="BX125" i="4"/>
  <c r="BP126" i="4"/>
  <c r="BQ126" i="4"/>
  <c r="BR126" i="4"/>
  <c r="BS126" i="4"/>
  <c r="BT126" i="4"/>
  <c r="BU126" i="4"/>
  <c r="BV126" i="4"/>
  <c r="BW126" i="4"/>
  <c r="BX126" i="4"/>
  <c r="BP127" i="4"/>
  <c r="BQ127" i="4"/>
  <c r="BR127" i="4"/>
  <c r="BS127" i="4"/>
  <c r="BT127" i="4"/>
  <c r="BU127" i="4"/>
  <c r="BV127" i="4"/>
  <c r="BW127" i="4"/>
  <c r="BX127" i="4"/>
  <c r="BP128" i="4"/>
  <c r="BQ128" i="4"/>
  <c r="BR128" i="4"/>
  <c r="BS128" i="4"/>
  <c r="BT128" i="4"/>
  <c r="BU128" i="4"/>
  <c r="BV128" i="4"/>
  <c r="BW128" i="4"/>
  <c r="BX128" i="4"/>
  <c r="BP129" i="4"/>
  <c r="BQ129" i="4"/>
  <c r="BR129" i="4"/>
  <c r="BS129" i="4"/>
  <c r="BT129" i="4"/>
  <c r="BU129" i="4"/>
  <c r="BV129" i="4"/>
  <c r="BW129" i="4"/>
  <c r="BX129" i="4"/>
  <c r="BP130" i="4"/>
  <c r="BQ130" i="4"/>
  <c r="BR130" i="4"/>
  <c r="BS130" i="4"/>
  <c r="BT130" i="4"/>
  <c r="BU130" i="4"/>
  <c r="BV130" i="4"/>
  <c r="BW130" i="4"/>
  <c r="BX130" i="4"/>
  <c r="BP131" i="4"/>
  <c r="BQ131" i="4"/>
  <c r="BR131" i="4"/>
  <c r="BS131" i="4"/>
  <c r="BT131" i="4"/>
  <c r="BU131" i="4"/>
  <c r="BV131" i="4"/>
  <c r="BW131" i="4"/>
  <c r="BX131" i="4"/>
  <c r="BP132" i="4"/>
  <c r="BQ132" i="4"/>
  <c r="BR132" i="4"/>
  <c r="BS132" i="4"/>
  <c r="BT132" i="4"/>
  <c r="BU132" i="4"/>
  <c r="BV132" i="4"/>
  <c r="BW132" i="4"/>
  <c r="BX132" i="4"/>
  <c r="BP133" i="4"/>
  <c r="BQ133" i="4"/>
  <c r="BR133" i="4"/>
  <c r="BS133" i="4"/>
  <c r="BT133" i="4"/>
  <c r="BU133" i="4"/>
  <c r="BV133" i="4"/>
  <c r="BW133" i="4"/>
  <c r="BX133" i="4"/>
  <c r="BP134" i="4"/>
  <c r="BQ134" i="4"/>
  <c r="BR134" i="4"/>
  <c r="BS134" i="4"/>
  <c r="BT134" i="4"/>
  <c r="BU134" i="4"/>
  <c r="BV134" i="4"/>
  <c r="BW134" i="4"/>
  <c r="BX134" i="4"/>
  <c r="BP135" i="4"/>
  <c r="BQ135" i="4"/>
  <c r="BR135" i="4"/>
  <c r="BS135" i="4"/>
  <c r="BT135" i="4"/>
  <c r="BU135" i="4"/>
  <c r="BV135" i="4"/>
  <c r="BW135" i="4"/>
  <c r="BX135" i="4"/>
  <c r="BP136" i="4"/>
  <c r="BQ136" i="4"/>
  <c r="BR136" i="4"/>
  <c r="BS136" i="4"/>
  <c r="BT136" i="4"/>
  <c r="BU136" i="4"/>
  <c r="BV136" i="4"/>
  <c r="BW136" i="4"/>
  <c r="BX136" i="4"/>
  <c r="BP137" i="4"/>
  <c r="BQ137" i="4"/>
  <c r="BR137" i="4"/>
  <c r="BS137" i="4"/>
  <c r="BT137" i="4"/>
  <c r="BU137" i="4"/>
  <c r="BV137" i="4"/>
  <c r="BW137" i="4"/>
  <c r="BX137" i="4"/>
  <c r="BP138" i="4"/>
  <c r="BQ138" i="4"/>
  <c r="BR138" i="4"/>
  <c r="BS138" i="4"/>
  <c r="BT138" i="4"/>
  <c r="BU138" i="4"/>
  <c r="BV138" i="4"/>
  <c r="BW138" i="4"/>
  <c r="BX138" i="4"/>
  <c r="BP139" i="4"/>
  <c r="BQ139" i="4"/>
  <c r="BR139" i="4"/>
  <c r="BS139" i="4"/>
  <c r="BT139" i="4"/>
  <c r="BU139" i="4"/>
  <c r="BV139" i="4"/>
  <c r="BW139" i="4"/>
  <c r="BX139" i="4"/>
  <c r="BP140" i="4"/>
  <c r="BQ140" i="4"/>
  <c r="BR140" i="4"/>
  <c r="BS140" i="4"/>
  <c r="BT140" i="4"/>
  <c r="BU140" i="4"/>
  <c r="BV140" i="4"/>
  <c r="BW140" i="4"/>
  <c r="BX140" i="4"/>
  <c r="BP141" i="4"/>
  <c r="BQ141" i="4"/>
  <c r="BR141" i="4"/>
  <c r="BS141" i="4"/>
  <c r="BT141" i="4"/>
  <c r="BU141" i="4"/>
  <c r="BV141" i="4"/>
  <c r="BW141" i="4"/>
  <c r="BX141" i="4"/>
  <c r="BP142" i="4"/>
  <c r="BQ142" i="4"/>
  <c r="BR142" i="4"/>
  <c r="BS142" i="4"/>
  <c r="BT142" i="4"/>
  <c r="BU142" i="4"/>
  <c r="BV142" i="4"/>
  <c r="BW142" i="4"/>
  <c r="BX142" i="4"/>
  <c r="BP143" i="4"/>
  <c r="BQ143" i="4"/>
  <c r="BR143" i="4"/>
  <c r="BS143" i="4"/>
  <c r="BT143" i="4"/>
  <c r="BU143" i="4"/>
  <c r="BV143" i="4"/>
  <c r="BW143" i="4"/>
  <c r="BX143" i="4"/>
  <c r="BP144" i="4"/>
  <c r="BQ144" i="4"/>
  <c r="BR144" i="4"/>
  <c r="BS144" i="4"/>
  <c r="BT144" i="4"/>
  <c r="BU144" i="4"/>
  <c r="BV144" i="4"/>
  <c r="BW144" i="4"/>
  <c r="BX144" i="4"/>
  <c r="BP145" i="4"/>
  <c r="BQ145" i="4"/>
  <c r="BR145" i="4"/>
  <c r="BS145" i="4"/>
  <c r="BT145" i="4"/>
  <c r="BU145" i="4"/>
  <c r="BV145" i="4"/>
  <c r="BW145" i="4"/>
  <c r="BX145" i="4"/>
  <c r="BP146" i="4"/>
  <c r="BQ146" i="4"/>
  <c r="BR146" i="4"/>
  <c r="BS146" i="4"/>
  <c r="BT146" i="4"/>
  <c r="BU146" i="4"/>
  <c r="BV146" i="4"/>
  <c r="BW146" i="4"/>
  <c r="BX146" i="4"/>
  <c r="BP147" i="4"/>
  <c r="BQ147" i="4"/>
  <c r="BR147" i="4"/>
  <c r="BS147" i="4"/>
  <c r="BT147" i="4"/>
  <c r="BU147" i="4"/>
  <c r="BV147" i="4"/>
  <c r="BW147" i="4"/>
  <c r="BX147" i="4"/>
  <c r="BP148" i="4"/>
  <c r="BQ148" i="4"/>
  <c r="BR148" i="4"/>
  <c r="BS148" i="4"/>
  <c r="BT148" i="4"/>
  <c r="BU148" i="4"/>
  <c r="BV148" i="4"/>
  <c r="BW148" i="4"/>
  <c r="BX148" i="4"/>
  <c r="BP149" i="4"/>
  <c r="BQ149" i="4"/>
  <c r="BR149" i="4"/>
  <c r="BS149" i="4"/>
  <c r="BT149" i="4"/>
  <c r="BU149" i="4"/>
  <c r="BV149" i="4"/>
  <c r="BW149" i="4"/>
  <c r="BX149" i="4"/>
  <c r="BP150" i="4"/>
  <c r="BQ150" i="4"/>
  <c r="BR150" i="4"/>
  <c r="BS150" i="4"/>
  <c r="BT150" i="4"/>
  <c r="BU150" i="4"/>
  <c r="BV150" i="4"/>
  <c r="BW150" i="4"/>
  <c r="BX150" i="4"/>
  <c r="BP151" i="4"/>
  <c r="BQ151" i="4"/>
  <c r="BR151" i="4"/>
  <c r="BS151" i="4"/>
  <c r="BT151" i="4"/>
  <c r="BU151" i="4"/>
  <c r="BV151" i="4"/>
  <c r="BW151" i="4"/>
  <c r="BX151" i="4"/>
  <c r="BP152" i="4"/>
  <c r="BQ152" i="4"/>
  <c r="BR152" i="4"/>
  <c r="BS152" i="4"/>
  <c r="BT152" i="4"/>
  <c r="BU152" i="4"/>
  <c r="BV152" i="4"/>
  <c r="BW152" i="4"/>
  <c r="BX152" i="4"/>
  <c r="BP153" i="4"/>
  <c r="BQ153" i="4"/>
  <c r="BR153" i="4"/>
  <c r="BS153" i="4"/>
  <c r="BT153" i="4"/>
  <c r="BU153" i="4"/>
  <c r="BV153" i="4"/>
  <c r="BW153" i="4"/>
  <c r="BX153" i="4"/>
  <c r="BP154" i="4"/>
  <c r="BQ154" i="4"/>
  <c r="BR154" i="4"/>
  <c r="BS154" i="4"/>
  <c r="BT154" i="4"/>
  <c r="BU154" i="4"/>
  <c r="BV154" i="4"/>
  <c r="BW154" i="4"/>
  <c r="BX154" i="4"/>
  <c r="BP155" i="4"/>
  <c r="BQ155" i="4"/>
  <c r="BR155" i="4"/>
  <c r="BS155" i="4"/>
  <c r="BT155" i="4"/>
  <c r="BU155" i="4"/>
  <c r="BV155" i="4"/>
  <c r="BW155" i="4"/>
  <c r="BX155" i="4"/>
  <c r="BP156" i="4"/>
  <c r="BQ156" i="4"/>
  <c r="BR156" i="4"/>
  <c r="BS156" i="4"/>
  <c r="BT156" i="4"/>
  <c r="BU156" i="4"/>
  <c r="BV156" i="4"/>
  <c r="BW156" i="4"/>
  <c r="BX156" i="4"/>
  <c r="BP157" i="4"/>
  <c r="BQ157" i="4"/>
  <c r="BR157" i="4"/>
  <c r="BS157" i="4"/>
  <c r="BT157" i="4"/>
  <c r="BU157" i="4"/>
  <c r="BV157" i="4"/>
  <c r="BW157" i="4"/>
  <c r="BX157" i="4"/>
  <c r="BP158" i="4"/>
  <c r="BQ158" i="4"/>
  <c r="BR158" i="4"/>
  <c r="BS158" i="4"/>
  <c r="BT158" i="4"/>
  <c r="BU158" i="4"/>
  <c r="BV158" i="4"/>
  <c r="BW158" i="4"/>
  <c r="BX158" i="4"/>
  <c r="BP159" i="4"/>
  <c r="BQ159" i="4"/>
  <c r="BR159" i="4"/>
  <c r="BS159" i="4"/>
  <c r="BT159" i="4"/>
  <c r="BU159" i="4"/>
  <c r="BV159" i="4"/>
  <c r="BW159" i="4"/>
  <c r="BX159" i="4"/>
  <c r="BP160" i="4"/>
  <c r="BQ160" i="4"/>
  <c r="BR160" i="4"/>
  <c r="BS160" i="4"/>
  <c r="BT160" i="4"/>
  <c r="BU160" i="4"/>
  <c r="BV160" i="4"/>
  <c r="BW160" i="4"/>
  <c r="BX160" i="4"/>
  <c r="BP161" i="4"/>
  <c r="BQ161" i="4"/>
  <c r="BR161" i="4"/>
  <c r="BS161" i="4"/>
  <c r="BT161" i="4"/>
  <c r="BU161" i="4"/>
  <c r="BV161" i="4"/>
  <c r="BW161" i="4"/>
  <c r="BX161" i="4"/>
  <c r="BP162" i="4"/>
  <c r="BQ162" i="4"/>
  <c r="BR162" i="4"/>
  <c r="BS162" i="4"/>
  <c r="BT162" i="4"/>
  <c r="BU162" i="4"/>
  <c r="BV162" i="4"/>
  <c r="BW162" i="4"/>
  <c r="BX162" i="4"/>
  <c r="BP163" i="4"/>
  <c r="BQ163" i="4"/>
  <c r="BR163" i="4"/>
  <c r="BS163" i="4"/>
  <c r="BT163" i="4"/>
  <c r="BU163" i="4"/>
  <c r="BV163" i="4"/>
  <c r="BW163" i="4"/>
  <c r="BX163" i="4"/>
  <c r="BP164" i="4"/>
  <c r="BQ164" i="4"/>
  <c r="BR164" i="4"/>
  <c r="BS164" i="4"/>
  <c r="BT164" i="4"/>
  <c r="BU164" i="4"/>
  <c r="BV164" i="4"/>
  <c r="BW164" i="4"/>
  <c r="BX164" i="4"/>
  <c r="BP165" i="4"/>
  <c r="BQ165" i="4"/>
  <c r="BR165" i="4"/>
  <c r="BS165" i="4"/>
  <c r="BT165" i="4"/>
  <c r="BU165" i="4"/>
  <c r="BV165" i="4"/>
  <c r="BW165" i="4"/>
  <c r="BX165" i="4"/>
  <c r="BP166" i="4"/>
  <c r="BQ166" i="4"/>
  <c r="BR166" i="4"/>
  <c r="BS166" i="4"/>
  <c r="BT166" i="4"/>
  <c r="BU166" i="4"/>
  <c r="BV166" i="4"/>
  <c r="BW166" i="4"/>
  <c r="BX166" i="4"/>
  <c r="BP167" i="4"/>
  <c r="BQ167" i="4"/>
  <c r="BR167" i="4"/>
  <c r="BS167" i="4"/>
  <c r="BT167" i="4"/>
  <c r="BU167" i="4"/>
  <c r="BV167" i="4"/>
  <c r="BW167" i="4"/>
  <c r="BX167" i="4"/>
  <c r="BP168" i="4"/>
  <c r="BQ168" i="4"/>
  <c r="BR168" i="4"/>
  <c r="BS168" i="4"/>
  <c r="BT168" i="4"/>
  <c r="BU168" i="4"/>
  <c r="BV168" i="4"/>
  <c r="BW168" i="4"/>
  <c r="BX168" i="4"/>
  <c r="BP169" i="4"/>
  <c r="BQ169" i="4"/>
  <c r="BR169" i="4"/>
  <c r="BS169" i="4"/>
  <c r="BT169" i="4"/>
  <c r="BU169" i="4"/>
  <c r="BV169" i="4"/>
  <c r="BW169" i="4"/>
  <c r="BX169" i="4"/>
  <c r="BP170" i="4"/>
  <c r="BQ170" i="4"/>
  <c r="BR170" i="4"/>
  <c r="BS170" i="4"/>
  <c r="BT170" i="4"/>
  <c r="BU170" i="4"/>
  <c r="BV170" i="4"/>
  <c r="BW170" i="4"/>
  <c r="BX170" i="4"/>
  <c r="BP171" i="4"/>
  <c r="BQ171" i="4"/>
  <c r="BR171" i="4"/>
  <c r="BS171" i="4"/>
  <c r="BT171" i="4"/>
  <c r="BU171" i="4"/>
  <c r="BV171" i="4"/>
  <c r="BW171" i="4"/>
  <c r="BX171" i="4"/>
  <c r="BP172" i="4"/>
  <c r="BQ172" i="4"/>
  <c r="BR172" i="4"/>
  <c r="BS172" i="4"/>
  <c r="BT172" i="4"/>
  <c r="BU172" i="4"/>
  <c r="BV172" i="4"/>
  <c r="BW172" i="4"/>
  <c r="BX172" i="4"/>
  <c r="BP173" i="4"/>
  <c r="BQ173" i="4"/>
  <c r="BR173" i="4"/>
  <c r="BS173" i="4"/>
  <c r="BT173" i="4"/>
  <c r="BU173" i="4"/>
  <c r="BV173" i="4"/>
  <c r="BW173" i="4"/>
  <c r="BX173" i="4"/>
  <c r="BP174" i="4"/>
  <c r="BQ174" i="4"/>
  <c r="BR174" i="4"/>
  <c r="BS174" i="4"/>
  <c r="BT174" i="4"/>
  <c r="BU174" i="4"/>
  <c r="BV174" i="4"/>
  <c r="BW174" i="4"/>
  <c r="BX174" i="4"/>
  <c r="BP175" i="4"/>
  <c r="BQ175" i="4"/>
  <c r="BR175" i="4"/>
  <c r="BS175" i="4"/>
  <c r="BT175" i="4"/>
  <c r="BU175" i="4"/>
  <c r="BV175" i="4"/>
  <c r="BW175" i="4"/>
  <c r="BX175" i="4"/>
  <c r="BP176" i="4"/>
  <c r="BQ176" i="4"/>
  <c r="BR176" i="4"/>
  <c r="BS176" i="4"/>
  <c r="BT176" i="4"/>
  <c r="BU176" i="4"/>
  <c r="BV176" i="4"/>
  <c r="BW176" i="4"/>
  <c r="BX176" i="4"/>
  <c r="BP177" i="4"/>
  <c r="BQ177" i="4"/>
  <c r="BR177" i="4"/>
  <c r="BS177" i="4"/>
  <c r="BT177" i="4"/>
  <c r="BU177" i="4"/>
  <c r="BV177" i="4"/>
  <c r="BW177" i="4"/>
  <c r="BX177" i="4"/>
  <c r="BP178" i="4"/>
  <c r="BQ178" i="4"/>
  <c r="BR178" i="4"/>
  <c r="BS178" i="4"/>
  <c r="BT178" i="4"/>
  <c r="BU178" i="4"/>
  <c r="BV178" i="4"/>
  <c r="BW178" i="4"/>
  <c r="BX178" i="4"/>
  <c r="BP179" i="4"/>
  <c r="BQ179" i="4"/>
  <c r="BR179" i="4"/>
  <c r="BS179" i="4"/>
  <c r="BT179" i="4"/>
  <c r="BU179" i="4"/>
  <c r="BV179" i="4"/>
  <c r="BW179" i="4"/>
  <c r="BX179" i="4"/>
  <c r="BP180" i="4"/>
  <c r="BQ180" i="4"/>
  <c r="BR180" i="4"/>
  <c r="BS180" i="4"/>
  <c r="BT180" i="4"/>
  <c r="BU180" i="4"/>
  <c r="BV180" i="4"/>
  <c r="BW180" i="4"/>
  <c r="BX180" i="4"/>
  <c r="BP181" i="4"/>
  <c r="BQ181" i="4"/>
  <c r="BR181" i="4"/>
  <c r="BS181" i="4"/>
  <c r="BT181" i="4"/>
  <c r="BU181" i="4"/>
  <c r="BV181" i="4"/>
  <c r="BW181" i="4"/>
  <c r="BX181" i="4"/>
  <c r="BP182" i="4"/>
  <c r="BQ182" i="4"/>
  <c r="BR182" i="4"/>
  <c r="BS182" i="4"/>
  <c r="BT182" i="4"/>
  <c r="BU182" i="4"/>
  <c r="BV182" i="4"/>
  <c r="BW182" i="4"/>
  <c r="BX182" i="4"/>
  <c r="BP183" i="4"/>
  <c r="BQ183" i="4"/>
  <c r="BR183" i="4"/>
  <c r="BS183" i="4"/>
  <c r="BT183" i="4"/>
  <c r="BU183" i="4"/>
  <c r="BV183" i="4"/>
  <c r="BW183" i="4"/>
  <c r="BX183" i="4"/>
  <c r="BP184" i="4"/>
  <c r="BQ184" i="4"/>
  <c r="BR184" i="4"/>
  <c r="BS184" i="4"/>
  <c r="BT184" i="4"/>
  <c r="BU184" i="4"/>
  <c r="BV184" i="4"/>
  <c r="BW184" i="4"/>
  <c r="BX184" i="4"/>
  <c r="BP185" i="4"/>
  <c r="BQ185" i="4"/>
  <c r="BR185" i="4"/>
  <c r="BS185" i="4"/>
  <c r="BT185" i="4"/>
  <c r="BU185" i="4"/>
  <c r="BV185" i="4"/>
  <c r="BW185" i="4"/>
  <c r="BX185" i="4"/>
  <c r="BP186" i="4"/>
  <c r="BQ186" i="4"/>
  <c r="BR186" i="4"/>
  <c r="BS186" i="4"/>
  <c r="BT186" i="4"/>
  <c r="BU186" i="4"/>
  <c r="BV186" i="4"/>
  <c r="BW186" i="4"/>
  <c r="BX186" i="4"/>
  <c r="BP187" i="4"/>
  <c r="BQ187" i="4"/>
  <c r="BR187" i="4"/>
  <c r="BS187" i="4"/>
  <c r="BT187" i="4"/>
  <c r="BU187" i="4"/>
  <c r="BV187" i="4"/>
  <c r="BW187" i="4"/>
  <c r="BX187" i="4"/>
  <c r="BP188" i="4"/>
  <c r="BQ188" i="4"/>
  <c r="BR188" i="4"/>
  <c r="BS188" i="4"/>
  <c r="BT188" i="4"/>
  <c r="BU188" i="4"/>
  <c r="BV188" i="4"/>
  <c r="BW188" i="4"/>
  <c r="BX188" i="4"/>
  <c r="BP189" i="4"/>
  <c r="BQ189" i="4"/>
  <c r="BR189" i="4"/>
  <c r="BS189" i="4"/>
  <c r="BT189" i="4"/>
  <c r="BU189" i="4"/>
  <c r="BV189" i="4"/>
  <c r="BW189" i="4"/>
  <c r="BX189" i="4"/>
  <c r="BP190" i="4"/>
  <c r="BQ190" i="4"/>
  <c r="BR190" i="4"/>
  <c r="BS190" i="4"/>
  <c r="BT190" i="4"/>
  <c r="BU190" i="4"/>
  <c r="BV190" i="4"/>
  <c r="BW190" i="4"/>
  <c r="BX190" i="4"/>
  <c r="BP191" i="4"/>
  <c r="BQ191" i="4"/>
  <c r="BR191" i="4"/>
  <c r="BS191" i="4"/>
  <c r="BT191" i="4"/>
  <c r="BU191" i="4"/>
  <c r="BV191" i="4"/>
  <c r="BW191" i="4"/>
  <c r="BX191" i="4"/>
  <c r="BP192" i="4"/>
  <c r="BQ192" i="4"/>
  <c r="BR192" i="4"/>
  <c r="BS192" i="4"/>
  <c r="BT192" i="4"/>
  <c r="BU192" i="4"/>
  <c r="BV192" i="4"/>
  <c r="BW192" i="4"/>
  <c r="BX192" i="4"/>
  <c r="BP193" i="4"/>
  <c r="BQ193" i="4"/>
  <c r="BR193" i="4"/>
  <c r="BS193" i="4"/>
  <c r="BT193" i="4"/>
  <c r="BU193" i="4"/>
  <c r="BV193" i="4"/>
  <c r="BW193" i="4"/>
  <c r="BX193" i="4"/>
  <c r="BP194" i="4"/>
  <c r="BQ194" i="4"/>
  <c r="BR194" i="4"/>
  <c r="BS194" i="4"/>
  <c r="BT194" i="4"/>
  <c r="BU194" i="4"/>
  <c r="BV194" i="4"/>
  <c r="BW194" i="4"/>
  <c r="BX194" i="4"/>
  <c r="BP195" i="4"/>
  <c r="BQ195" i="4"/>
  <c r="BR195" i="4"/>
  <c r="BS195" i="4"/>
  <c r="BT195" i="4"/>
  <c r="BU195" i="4"/>
  <c r="BV195" i="4"/>
  <c r="BW195" i="4"/>
  <c r="BX195" i="4"/>
  <c r="BP196" i="4"/>
  <c r="BQ196" i="4"/>
  <c r="BR196" i="4"/>
  <c r="BS196" i="4"/>
  <c r="BT196" i="4"/>
  <c r="BU196" i="4"/>
  <c r="BV196" i="4"/>
  <c r="BW196" i="4"/>
  <c r="BX196" i="4"/>
  <c r="BP197" i="4"/>
  <c r="BQ197" i="4"/>
  <c r="BR197" i="4"/>
  <c r="BS197" i="4"/>
  <c r="BT197" i="4"/>
  <c r="BU197" i="4"/>
  <c r="BV197" i="4"/>
  <c r="BW197" i="4"/>
  <c r="BX197" i="4"/>
  <c r="BP198" i="4"/>
  <c r="BQ198" i="4"/>
  <c r="BR198" i="4"/>
  <c r="BS198" i="4"/>
  <c r="BT198" i="4"/>
  <c r="BU198" i="4"/>
  <c r="BV198" i="4"/>
  <c r="BW198" i="4"/>
  <c r="BX198" i="4"/>
  <c r="BP199" i="4"/>
  <c r="BQ199" i="4"/>
  <c r="BR199" i="4"/>
  <c r="BS199" i="4"/>
  <c r="BT199" i="4"/>
  <c r="BU199" i="4"/>
  <c r="BV199" i="4"/>
  <c r="BW199" i="4"/>
  <c r="BX199" i="4"/>
  <c r="BP200" i="4"/>
  <c r="BQ200" i="4"/>
  <c r="BR200" i="4"/>
  <c r="BS200" i="4"/>
  <c r="BT200" i="4"/>
  <c r="BU200" i="4"/>
  <c r="BV200" i="4"/>
  <c r="BW200" i="4"/>
  <c r="BX200" i="4"/>
  <c r="BP201" i="4"/>
  <c r="BQ201" i="4"/>
  <c r="BR201" i="4"/>
  <c r="BS201" i="4"/>
  <c r="BT201" i="4"/>
  <c r="BU201" i="4"/>
  <c r="BV201" i="4"/>
  <c r="BW201" i="4"/>
  <c r="BX201" i="4"/>
  <c r="BP202" i="4"/>
  <c r="BQ202" i="4"/>
  <c r="BR202" i="4"/>
  <c r="BS202" i="4"/>
  <c r="BT202" i="4"/>
  <c r="BU202" i="4"/>
  <c r="BV202" i="4"/>
  <c r="BW202" i="4"/>
  <c r="BX202" i="4"/>
  <c r="BP203" i="4"/>
  <c r="BQ203" i="4"/>
  <c r="BR203" i="4"/>
  <c r="BS203" i="4"/>
  <c r="BT203" i="4"/>
  <c r="BU203" i="4"/>
  <c r="BV203" i="4"/>
  <c r="BW203" i="4"/>
  <c r="BX203" i="4"/>
  <c r="BP204" i="4"/>
  <c r="BQ204" i="4"/>
  <c r="BR204" i="4"/>
  <c r="BS204" i="4"/>
  <c r="BT204" i="4"/>
  <c r="BU204" i="4"/>
  <c r="BV204" i="4"/>
  <c r="BW204" i="4"/>
  <c r="BX204" i="4"/>
  <c r="BP205" i="4"/>
  <c r="BQ205" i="4"/>
  <c r="BR205" i="4"/>
  <c r="BS205" i="4"/>
  <c r="BT205" i="4"/>
  <c r="BU205" i="4"/>
  <c r="BV205" i="4"/>
  <c r="BW205" i="4"/>
  <c r="BX205" i="4"/>
  <c r="BP206" i="4"/>
  <c r="BQ206" i="4"/>
  <c r="BR206" i="4"/>
  <c r="BS206" i="4"/>
  <c r="BT206" i="4"/>
  <c r="BU206" i="4"/>
  <c r="BV206" i="4"/>
  <c r="BW206" i="4"/>
  <c r="BX206" i="4"/>
  <c r="BP207" i="4"/>
  <c r="BQ207" i="4"/>
  <c r="BR207" i="4"/>
  <c r="BS207" i="4"/>
  <c r="BT207" i="4"/>
  <c r="BU207" i="4"/>
  <c r="BV207" i="4"/>
  <c r="BW207" i="4"/>
  <c r="BX207" i="4"/>
  <c r="BP208" i="4"/>
  <c r="BQ208" i="4"/>
  <c r="BR208" i="4"/>
  <c r="BS208" i="4"/>
  <c r="BT208" i="4"/>
  <c r="BU208" i="4"/>
  <c r="BV208" i="4"/>
  <c r="BW208" i="4"/>
  <c r="BX208" i="4"/>
  <c r="BP209" i="4"/>
  <c r="BQ209" i="4"/>
  <c r="BR209" i="4"/>
  <c r="BS209" i="4"/>
  <c r="BT209" i="4"/>
  <c r="BU209" i="4"/>
  <c r="BV209" i="4"/>
  <c r="BW209" i="4"/>
  <c r="BX209" i="4"/>
  <c r="BP210" i="4"/>
  <c r="BQ210" i="4"/>
  <c r="BR210" i="4"/>
  <c r="BS210" i="4"/>
  <c r="BT210" i="4"/>
  <c r="BU210" i="4"/>
  <c r="BV210" i="4"/>
  <c r="BW210" i="4"/>
  <c r="BX210" i="4"/>
  <c r="BP211" i="4"/>
  <c r="BQ211" i="4"/>
  <c r="BR211" i="4"/>
  <c r="BS211" i="4"/>
  <c r="BT211" i="4"/>
  <c r="BU211" i="4"/>
  <c r="BV211" i="4"/>
  <c r="BW211" i="4"/>
  <c r="BX211" i="4"/>
  <c r="BP212" i="4"/>
  <c r="BQ212" i="4"/>
  <c r="BR212" i="4"/>
  <c r="BS212" i="4"/>
  <c r="BT212" i="4"/>
  <c r="BU212" i="4"/>
  <c r="BV212" i="4"/>
  <c r="BW212" i="4"/>
  <c r="BX212" i="4"/>
  <c r="BP213" i="4"/>
  <c r="BQ213" i="4"/>
  <c r="BR213" i="4"/>
  <c r="BS213" i="4"/>
  <c r="BT213" i="4"/>
  <c r="BU213" i="4"/>
  <c r="BV213" i="4"/>
  <c r="BW213" i="4"/>
  <c r="BX213" i="4"/>
  <c r="BP214" i="4"/>
  <c r="BQ214" i="4"/>
  <c r="BR214" i="4"/>
  <c r="BS214" i="4"/>
  <c r="BT214" i="4"/>
  <c r="BU214" i="4"/>
  <c r="BV214" i="4"/>
  <c r="BW214" i="4"/>
  <c r="BX214" i="4"/>
  <c r="BP215" i="4"/>
  <c r="BQ215" i="4"/>
  <c r="BR215" i="4"/>
  <c r="BS215" i="4"/>
  <c r="BT215" i="4"/>
  <c r="BU215" i="4"/>
  <c r="BV215" i="4"/>
  <c r="BW215" i="4"/>
  <c r="BX215" i="4"/>
  <c r="BP216" i="4"/>
  <c r="BQ216" i="4"/>
  <c r="BR216" i="4"/>
  <c r="BS216" i="4"/>
  <c r="BT216" i="4"/>
  <c r="BU216" i="4"/>
  <c r="BV216" i="4"/>
  <c r="BW216" i="4"/>
  <c r="BX216" i="4"/>
  <c r="BP217" i="4"/>
  <c r="BQ217" i="4"/>
  <c r="BR217" i="4"/>
  <c r="BS217" i="4"/>
  <c r="BT217" i="4"/>
  <c r="BU217" i="4"/>
  <c r="BV217" i="4"/>
  <c r="BW217" i="4"/>
  <c r="BX217" i="4"/>
  <c r="BP218" i="4"/>
  <c r="BQ218" i="4"/>
  <c r="BR218" i="4"/>
  <c r="BS218" i="4"/>
  <c r="BT218" i="4"/>
  <c r="BU218" i="4"/>
  <c r="BV218" i="4"/>
  <c r="BW218" i="4"/>
  <c r="BX218" i="4"/>
  <c r="BP219" i="4"/>
  <c r="BQ219" i="4"/>
  <c r="BR219" i="4"/>
  <c r="BS219" i="4"/>
  <c r="BT219" i="4"/>
  <c r="BU219" i="4"/>
  <c r="BV219" i="4"/>
  <c r="BW219" i="4"/>
  <c r="BX219" i="4"/>
  <c r="BP220" i="4"/>
  <c r="BQ220" i="4"/>
  <c r="BR220" i="4"/>
  <c r="BS220" i="4"/>
  <c r="BT220" i="4"/>
  <c r="BU220" i="4"/>
  <c r="BV220" i="4"/>
  <c r="BW220" i="4"/>
  <c r="BX220" i="4"/>
  <c r="BP221" i="4"/>
  <c r="BQ221" i="4"/>
  <c r="BR221" i="4"/>
  <c r="BS221" i="4"/>
  <c r="BT221" i="4"/>
  <c r="BU221" i="4"/>
  <c r="BV221" i="4"/>
  <c r="BW221" i="4"/>
  <c r="BX221" i="4"/>
  <c r="BP222" i="4"/>
  <c r="BQ222" i="4"/>
  <c r="BR222" i="4"/>
  <c r="BS222" i="4"/>
  <c r="BT222" i="4"/>
  <c r="BU222" i="4"/>
  <c r="BV222" i="4"/>
  <c r="BW222" i="4"/>
  <c r="BX222" i="4"/>
  <c r="BP223" i="4"/>
  <c r="BQ223" i="4"/>
  <c r="BR223" i="4"/>
  <c r="BS223" i="4"/>
  <c r="BT223" i="4"/>
  <c r="BU223" i="4"/>
  <c r="BV223" i="4"/>
  <c r="BW223" i="4"/>
  <c r="BX223" i="4"/>
  <c r="BP224" i="4"/>
  <c r="BQ224" i="4"/>
  <c r="BR224" i="4"/>
  <c r="BS224" i="4"/>
  <c r="BT224" i="4"/>
  <c r="BU224" i="4"/>
  <c r="BV224" i="4"/>
  <c r="BW224" i="4"/>
  <c r="BX224" i="4"/>
  <c r="BP225" i="4"/>
  <c r="BQ225" i="4"/>
  <c r="BR225" i="4"/>
  <c r="BS225" i="4"/>
  <c r="BT225" i="4"/>
  <c r="BU225" i="4"/>
  <c r="BV225" i="4"/>
  <c r="BW225" i="4"/>
  <c r="BX225" i="4"/>
  <c r="BP226" i="4"/>
  <c r="BQ226" i="4"/>
  <c r="BR226" i="4"/>
  <c r="BS226" i="4"/>
  <c r="BT226" i="4"/>
  <c r="BU226" i="4"/>
  <c r="BV226" i="4"/>
  <c r="BW226" i="4"/>
  <c r="BX226" i="4"/>
  <c r="BP227" i="4"/>
  <c r="BQ227" i="4"/>
  <c r="BR227" i="4"/>
  <c r="BS227" i="4"/>
  <c r="BT227" i="4"/>
  <c r="BU227" i="4"/>
  <c r="BV227" i="4"/>
  <c r="BW227" i="4"/>
  <c r="BX227" i="4"/>
  <c r="BP228" i="4"/>
  <c r="BQ228" i="4"/>
  <c r="BR228" i="4"/>
  <c r="BS228" i="4"/>
  <c r="BT228" i="4"/>
  <c r="BU228" i="4"/>
  <c r="BV228" i="4"/>
  <c r="BW228" i="4"/>
  <c r="BX228" i="4"/>
  <c r="BP229" i="4"/>
  <c r="BQ229" i="4"/>
  <c r="BR229" i="4"/>
  <c r="BS229" i="4"/>
  <c r="BT229" i="4"/>
  <c r="BU229" i="4"/>
  <c r="BV229" i="4"/>
  <c r="BW229" i="4"/>
  <c r="BX229" i="4"/>
  <c r="BP230" i="4"/>
  <c r="BQ230" i="4"/>
  <c r="BR230" i="4"/>
  <c r="BS230" i="4"/>
  <c r="BT230" i="4"/>
  <c r="BU230" i="4"/>
  <c r="BV230" i="4"/>
  <c r="BW230" i="4"/>
  <c r="BX230" i="4"/>
  <c r="BP231" i="4"/>
  <c r="BQ231" i="4"/>
  <c r="BR231" i="4"/>
  <c r="BS231" i="4"/>
  <c r="BT231" i="4"/>
  <c r="BU231" i="4"/>
  <c r="BV231" i="4"/>
  <c r="BW231" i="4"/>
  <c r="BX231" i="4"/>
  <c r="BP232" i="4"/>
  <c r="BQ232" i="4"/>
  <c r="BR232" i="4"/>
  <c r="BS232" i="4"/>
  <c r="BT232" i="4"/>
  <c r="BU232" i="4"/>
  <c r="BV232" i="4"/>
  <c r="BW232" i="4"/>
  <c r="BX232" i="4"/>
  <c r="BP233" i="4"/>
  <c r="BQ233" i="4"/>
  <c r="BR233" i="4"/>
  <c r="BS233" i="4"/>
  <c r="BT233" i="4"/>
  <c r="BU233" i="4"/>
  <c r="BV233" i="4"/>
  <c r="BW233" i="4"/>
  <c r="BX233" i="4"/>
  <c r="BQ2" i="4"/>
  <c r="BR2" i="4"/>
  <c r="BS2" i="4"/>
  <c r="BT2" i="4"/>
  <c r="BU2" i="4"/>
  <c r="BV2" i="4"/>
  <c r="BW2" i="4"/>
  <c r="BX2" i="4"/>
  <c r="BP2" i="4"/>
  <c r="BG3" i="4"/>
  <c r="BH3" i="4"/>
  <c r="BI3" i="4"/>
  <c r="BJ3" i="4"/>
  <c r="BK3" i="4"/>
  <c r="BL3" i="4"/>
  <c r="BM3" i="4"/>
  <c r="BN3" i="4"/>
  <c r="BO3" i="4"/>
  <c r="BG4" i="4"/>
  <c r="BH4" i="4"/>
  <c r="BI4" i="4"/>
  <c r="BJ4" i="4"/>
  <c r="BK4" i="4"/>
  <c r="BL4" i="4"/>
  <c r="BM4" i="4"/>
  <c r="BN4" i="4"/>
  <c r="BO4" i="4"/>
  <c r="BG5" i="4"/>
  <c r="BH5" i="4"/>
  <c r="BI5" i="4"/>
  <c r="BJ5" i="4"/>
  <c r="BK5" i="4"/>
  <c r="BL5" i="4"/>
  <c r="BM5" i="4"/>
  <c r="BN5" i="4"/>
  <c r="BO5" i="4"/>
  <c r="BG6" i="4"/>
  <c r="BH6" i="4"/>
  <c r="BI6" i="4"/>
  <c r="BJ6" i="4"/>
  <c r="BK6" i="4"/>
  <c r="BL6" i="4"/>
  <c r="BM6" i="4"/>
  <c r="BN6" i="4"/>
  <c r="BO6" i="4"/>
  <c r="BG7" i="4"/>
  <c r="BH7" i="4"/>
  <c r="BI7" i="4"/>
  <c r="BJ7" i="4"/>
  <c r="BK7" i="4"/>
  <c r="BL7" i="4"/>
  <c r="BM7" i="4"/>
  <c r="BN7" i="4"/>
  <c r="BO7" i="4"/>
  <c r="BG8" i="4"/>
  <c r="BH8" i="4"/>
  <c r="BI8" i="4"/>
  <c r="BJ8" i="4"/>
  <c r="BK8" i="4"/>
  <c r="BL8" i="4"/>
  <c r="BM8" i="4"/>
  <c r="BN8" i="4"/>
  <c r="BO8" i="4"/>
  <c r="BG9" i="4"/>
  <c r="BH9" i="4"/>
  <c r="BI9" i="4"/>
  <c r="BJ9" i="4"/>
  <c r="BK9" i="4"/>
  <c r="BL9" i="4"/>
  <c r="BM9" i="4"/>
  <c r="BN9" i="4"/>
  <c r="BO9" i="4"/>
  <c r="BG10" i="4"/>
  <c r="BH10" i="4"/>
  <c r="BI10" i="4"/>
  <c r="BJ10" i="4"/>
  <c r="BK10" i="4"/>
  <c r="BL10" i="4"/>
  <c r="BM10" i="4"/>
  <c r="BN10" i="4"/>
  <c r="BO10" i="4"/>
  <c r="BG11" i="4"/>
  <c r="BH11" i="4"/>
  <c r="BI11" i="4"/>
  <c r="BJ11" i="4"/>
  <c r="BK11" i="4"/>
  <c r="BL11" i="4"/>
  <c r="BM11" i="4"/>
  <c r="BN11" i="4"/>
  <c r="BO11" i="4"/>
  <c r="BG12" i="4"/>
  <c r="BH12" i="4"/>
  <c r="BI12" i="4"/>
  <c r="BJ12" i="4"/>
  <c r="BK12" i="4"/>
  <c r="BL12" i="4"/>
  <c r="BM12" i="4"/>
  <c r="BN12" i="4"/>
  <c r="BO12" i="4"/>
  <c r="BG13" i="4"/>
  <c r="BH13" i="4"/>
  <c r="BI13" i="4"/>
  <c r="BJ13" i="4"/>
  <c r="BK13" i="4"/>
  <c r="BL13" i="4"/>
  <c r="BM13" i="4"/>
  <c r="BN13" i="4"/>
  <c r="BO13" i="4"/>
  <c r="BG14" i="4"/>
  <c r="BH14" i="4"/>
  <c r="BI14" i="4"/>
  <c r="BJ14" i="4"/>
  <c r="BK14" i="4"/>
  <c r="BL14" i="4"/>
  <c r="BM14" i="4"/>
  <c r="BN14" i="4"/>
  <c r="BO14" i="4"/>
  <c r="BG15" i="4"/>
  <c r="BH15" i="4"/>
  <c r="BI15" i="4"/>
  <c r="BJ15" i="4"/>
  <c r="BK15" i="4"/>
  <c r="BL15" i="4"/>
  <c r="BM15" i="4"/>
  <c r="BN15" i="4"/>
  <c r="BO15" i="4"/>
  <c r="BG16" i="4"/>
  <c r="BH16" i="4"/>
  <c r="BI16" i="4"/>
  <c r="BJ16" i="4"/>
  <c r="BK16" i="4"/>
  <c r="BL16" i="4"/>
  <c r="BM16" i="4"/>
  <c r="BN16" i="4"/>
  <c r="BO16" i="4"/>
  <c r="BG17" i="4"/>
  <c r="BH17" i="4"/>
  <c r="BI17" i="4"/>
  <c r="BJ17" i="4"/>
  <c r="BK17" i="4"/>
  <c r="BL17" i="4"/>
  <c r="BM17" i="4"/>
  <c r="BN17" i="4"/>
  <c r="BO17" i="4"/>
  <c r="BG18" i="4"/>
  <c r="BH18" i="4"/>
  <c r="BI18" i="4"/>
  <c r="BJ18" i="4"/>
  <c r="BK18" i="4"/>
  <c r="BL18" i="4"/>
  <c r="BM18" i="4"/>
  <c r="BN18" i="4"/>
  <c r="BO18" i="4"/>
  <c r="BG19" i="4"/>
  <c r="BH19" i="4"/>
  <c r="BI19" i="4"/>
  <c r="BJ19" i="4"/>
  <c r="BK19" i="4"/>
  <c r="BL19" i="4"/>
  <c r="BM19" i="4"/>
  <c r="BN19" i="4"/>
  <c r="BO19" i="4"/>
  <c r="BG20" i="4"/>
  <c r="BH20" i="4"/>
  <c r="BI20" i="4"/>
  <c r="BJ20" i="4"/>
  <c r="BK20" i="4"/>
  <c r="BL20" i="4"/>
  <c r="BM20" i="4"/>
  <c r="BN20" i="4"/>
  <c r="BO20" i="4"/>
  <c r="BG21" i="4"/>
  <c r="BH21" i="4"/>
  <c r="BI21" i="4"/>
  <c r="BJ21" i="4"/>
  <c r="BK21" i="4"/>
  <c r="BL21" i="4"/>
  <c r="BM21" i="4"/>
  <c r="BN21" i="4"/>
  <c r="BO21" i="4"/>
  <c r="BG22" i="4"/>
  <c r="BH22" i="4"/>
  <c r="BI22" i="4"/>
  <c r="BJ22" i="4"/>
  <c r="BK22" i="4"/>
  <c r="BL22" i="4"/>
  <c r="BM22" i="4"/>
  <c r="BN22" i="4"/>
  <c r="BO22" i="4"/>
  <c r="BG23" i="4"/>
  <c r="BH23" i="4"/>
  <c r="BI23" i="4"/>
  <c r="BJ23" i="4"/>
  <c r="BK23" i="4"/>
  <c r="BL23" i="4"/>
  <c r="BM23" i="4"/>
  <c r="BN23" i="4"/>
  <c r="BO23" i="4"/>
  <c r="BG24" i="4"/>
  <c r="BH24" i="4"/>
  <c r="BI24" i="4"/>
  <c r="BJ24" i="4"/>
  <c r="BK24" i="4"/>
  <c r="BL24" i="4"/>
  <c r="BM24" i="4"/>
  <c r="BN24" i="4"/>
  <c r="BO24" i="4"/>
  <c r="BG25" i="4"/>
  <c r="BH25" i="4"/>
  <c r="BI25" i="4"/>
  <c r="BJ25" i="4"/>
  <c r="BK25" i="4"/>
  <c r="BL25" i="4"/>
  <c r="BM25" i="4"/>
  <c r="BN25" i="4"/>
  <c r="BO25" i="4"/>
  <c r="BG26" i="4"/>
  <c r="BH26" i="4"/>
  <c r="BI26" i="4"/>
  <c r="BJ26" i="4"/>
  <c r="BK26" i="4"/>
  <c r="BL26" i="4"/>
  <c r="BM26" i="4"/>
  <c r="BN26" i="4"/>
  <c r="BO26" i="4"/>
  <c r="BG27" i="4"/>
  <c r="BH27" i="4"/>
  <c r="BI27" i="4"/>
  <c r="BJ27" i="4"/>
  <c r="BK27" i="4"/>
  <c r="BL27" i="4"/>
  <c r="BM27" i="4"/>
  <c r="BN27" i="4"/>
  <c r="BO27" i="4"/>
  <c r="BG28" i="4"/>
  <c r="BH28" i="4"/>
  <c r="BI28" i="4"/>
  <c r="BJ28" i="4"/>
  <c r="BK28" i="4"/>
  <c r="BL28" i="4"/>
  <c r="BM28" i="4"/>
  <c r="BN28" i="4"/>
  <c r="BO28" i="4"/>
  <c r="BG29" i="4"/>
  <c r="BH29" i="4"/>
  <c r="BI29" i="4"/>
  <c r="BJ29" i="4"/>
  <c r="BK29" i="4"/>
  <c r="BL29" i="4"/>
  <c r="BM29" i="4"/>
  <c r="BN29" i="4"/>
  <c r="BO29" i="4"/>
  <c r="BG30" i="4"/>
  <c r="BH30" i="4"/>
  <c r="BI30" i="4"/>
  <c r="BJ30" i="4"/>
  <c r="BK30" i="4"/>
  <c r="BL30" i="4"/>
  <c r="BM30" i="4"/>
  <c r="BN30" i="4"/>
  <c r="BO30" i="4"/>
  <c r="BG31" i="4"/>
  <c r="BH31" i="4"/>
  <c r="BI31" i="4"/>
  <c r="BJ31" i="4"/>
  <c r="BK31" i="4"/>
  <c r="BL31" i="4"/>
  <c r="BM31" i="4"/>
  <c r="BN31" i="4"/>
  <c r="BO31" i="4"/>
  <c r="BG32" i="4"/>
  <c r="BH32" i="4"/>
  <c r="BI32" i="4"/>
  <c r="BJ32" i="4"/>
  <c r="BK32" i="4"/>
  <c r="BL32" i="4"/>
  <c r="BM32" i="4"/>
  <c r="BN32" i="4"/>
  <c r="BO32" i="4"/>
  <c r="BG33" i="4"/>
  <c r="BH33" i="4"/>
  <c r="BI33" i="4"/>
  <c r="BJ33" i="4"/>
  <c r="BK33" i="4"/>
  <c r="BL33" i="4"/>
  <c r="BM33" i="4"/>
  <c r="BN33" i="4"/>
  <c r="BO33" i="4"/>
  <c r="BG34" i="4"/>
  <c r="BH34" i="4"/>
  <c r="BI34" i="4"/>
  <c r="BJ34" i="4"/>
  <c r="BK34" i="4"/>
  <c r="BL34" i="4"/>
  <c r="BM34" i="4"/>
  <c r="BN34" i="4"/>
  <c r="BO34" i="4"/>
  <c r="BG35" i="4"/>
  <c r="BH35" i="4"/>
  <c r="BI35" i="4"/>
  <c r="BJ35" i="4"/>
  <c r="BK35" i="4"/>
  <c r="BL35" i="4"/>
  <c r="BM35" i="4"/>
  <c r="BN35" i="4"/>
  <c r="BO35" i="4"/>
  <c r="BG36" i="4"/>
  <c r="BH36" i="4"/>
  <c r="BI36" i="4"/>
  <c r="BJ36" i="4"/>
  <c r="BK36" i="4"/>
  <c r="BL36" i="4"/>
  <c r="BM36" i="4"/>
  <c r="BN36" i="4"/>
  <c r="BO36" i="4"/>
  <c r="BG37" i="4"/>
  <c r="BH37" i="4"/>
  <c r="BI37" i="4"/>
  <c r="BJ37" i="4"/>
  <c r="BK37" i="4"/>
  <c r="BL37" i="4"/>
  <c r="BM37" i="4"/>
  <c r="BN37" i="4"/>
  <c r="BO37" i="4"/>
  <c r="BG38" i="4"/>
  <c r="BH38" i="4"/>
  <c r="BI38" i="4"/>
  <c r="BJ38" i="4"/>
  <c r="BK38" i="4"/>
  <c r="BL38" i="4"/>
  <c r="BM38" i="4"/>
  <c r="BN38" i="4"/>
  <c r="BO38" i="4"/>
  <c r="BG39" i="4"/>
  <c r="BH39" i="4"/>
  <c r="BI39" i="4"/>
  <c r="BJ39" i="4"/>
  <c r="BK39" i="4"/>
  <c r="BL39" i="4"/>
  <c r="BM39" i="4"/>
  <c r="BN39" i="4"/>
  <c r="BO39" i="4"/>
  <c r="BG40" i="4"/>
  <c r="BH40" i="4"/>
  <c r="BI40" i="4"/>
  <c r="BJ40" i="4"/>
  <c r="BK40" i="4"/>
  <c r="BL40" i="4"/>
  <c r="BM40" i="4"/>
  <c r="BN40" i="4"/>
  <c r="BO40" i="4"/>
  <c r="BG41" i="4"/>
  <c r="BH41" i="4"/>
  <c r="BI41" i="4"/>
  <c r="BJ41" i="4"/>
  <c r="BK41" i="4"/>
  <c r="BL41" i="4"/>
  <c r="BM41" i="4"/>
  <c r="BN41" i="4"/>
  <c r="BO41" i="4"/>
  <c r="BG42" i="4"/>
  <c r="BH42" i="4"/>
  <c r="BI42" i="4"/>
  <c r="BJ42" i="4"/>
  <c r="BK42" i="4"/>
  <c r="BL42" i="4"/>
  <c r="BM42" i="4"/>
  <c r="BN42" i="4"/>
  <c r="BO42" i="4"/>
  <c r="BG43" i="4"/>
  <c r="BH43" i="4"/>
  <c r="BI43" i="4"/>
  <c r="BJ43" i="4"/>
  <c r="BK43" i="4"/>
  <c r="BL43" i="4"/>
  <c r="BM43" i="4"/>
  <c r="BN43" i="4"/>
  <c r="BO43" i="4"/>
  <c r="BG44" i="4"/>
  <c r="BH44" i="4"/>
  <c r="BI44" i="4"/>
  <c r="BJ44" i="4"/>
  <c r="BK44" i="4"/>
  <c r="BL44" i="4"/>
  <c r="BM44" i="4"/>
  <c r="BN44" i="4"/>
  <c r="BO44" i="4"/>
  <c r="BG45" i="4"/>
  <c r="BH45" i="4"/>
  <c r="BI45" i="4"/>
  <c r="BJ45" i="4"/>
  <c r="BK45" i="4"/>
  <c r="BL45" i="4"/>
  <c r="BM45" i="4"/>
  <c r="BN45" i="4"/>
  <c r="BO45" i="4"/>
  <c r="BG46" i="4"/>
  <c r="BH46" i="4"/>
  <c r="BI46" i="4"/>
  <c r="BJ46" i="4"/>
  <c r="BK46" i="4"/>
  <c r="BL46" i="4"/>
  <c r="BM46" i="4"/>
  <c r="BN46" i="4"/>
  <c r="BO46" i="4"/>
  <c r="BG47" i="4"/>
  <c r="BH47" i="4"/>
  <c r="BI47" i="4"/>
  <c r="BJ47" i="4"/>
  <c r="BK47" i="4"/>
  <c r="BL47" i="4"/>
  <c r="BM47" i="4"/>
  <c r="BN47" i="4"/>
  <c r="BO47" i="4"/>
  <c r="BG48" i="4"/>
  <c r="BH48" i="4"/>
  <c r="BI48" i="4"/>
  <c r="BJ48" i="4"/>
  <c r="BK48" i="4"/>
  <c r="BL48" i="4"/>
  <c r="BM48" i="4"/>
  <c r="BN48" i="4"/>
  <c r="BO48" i="4"/>
  <c r="BG49" i="4"/>
  <c r="BH49" i="4"/>
  <c r="BI49" i="4"/>
  <c r="BJ49" i="4"/>
  <c r="BK49" i="4"/>
  <c r="BL49" i="4"/>
  <c r="BM49" i="4"/>
  <c r="BN49" i="4"/>
  <c r="BO49" i="4"/>
  <c r="BG50" i="4"/>
  <c r="BH50" i="4"/>
  <c r="BI50" i="4"/>
  <c r="BJ50" i="4"/>
  <c r="BK50" i="4"/>
  <c r="BL50" i="4"/>
  <c r="BM50" i="4"/>
  <c r="BN50" i="4"/>
  <c r="BO50" i="4"/>
  <c r="BG51" i="4"/>
  <c r="BH51" i="4"/>
  <c r="BI51" i="4"/>
  <c r="BJ51" i="4"/>
  <c r="BK51" i="4"/>
  <c r="BL51" i="4"/>
  <c r="BM51" i="4"/>
  <c r="BN51" i="4"/>
  <c r="BO51" i="4"/>
  <c r="BG52" i="4"/>
  <c r="BH52" i="4"/>
  <c r="BI52" i="4"/>
  <c r="BJ52" i="4"/>
  <c r="BK52" i="4"/>
  <c r="BL52" i="4"/>
  <c r="BM52" i="4"/>
  <c r="BN52" i="4"/>
  <c r="BO52" i="4"/>
  <c r="BG53" i="4"/>
  <c r="BH53" i="4"/>
  <c r="BI53" i="4"/>
  <c r="BJ53" i="4"/>
  <c r="BK53" i="4"/>
  <c r="BL53" i="4"/>
  <c r="BM53" i="4"/>
  <c r="BN53" i="4"/>
  <c r="BO53" i="4"/>
  <c r="BG54" i="4"/>
  <c r="BH54" i="4"/>
  <c r="BI54" i="4"/>
  <c r="BJ54" i="4"/>
  <c r="BK54" i="4"/>
  <c r="BL54" i="4"/>
  <c r="BM54" i="4"/>
  <c r="BN54" i="4"/>
  <c r="BO54" i="4"/>
  <c r="BG55" i="4"/>
  <c r="BH55" i="4"/>
  <c r="BI55" i="4"/>
  <c r="BJ55" i="4"/>
  <c r="BK55" i="4"/>
  <c r="BL55" i="4"/>
  <c r="BM55" i="4"/>
  <c r="BN55" i="4"/>
  <c r="BO55" i="4"/>
  <c r="BG56" i="4"/>
  <c r="BH56" i="4"/>
  <c r="BI56" i="4"/>
  <c r="BJ56" i="4"/>
  <c r="BK56" i="4"/>
  <c r="BL56" i="4"/>
  <c r="BM56" i="4"/>
  <c r="BN56" i="4"/>
  <c r="BO56" i="4"/>
  <c r="BG57" i="4"/>
  <c r="BH57" i="4"/>
  <c r="BI57" i="4"/>
  <c r="BJ57" i="4"/>
  <c r="BK57" i="4"/>
  <c r="BL57" i="4"/>
  <c r="BM57" i="4"/>
  <c r="BN57" i="4"/>
  <c r="BO57" i="4"/>
  <c r="BG58" i="4"/>
  <c r="BH58" i="4"/>
  <c r="BI58" i="4"/>
  <c r="BJ58" i="4"/>
  <c r="BK58" i="4"/>
  <c r="BL58" i="4"/>
  <c r="BM58" i="4"/>
  <c r="BN58" i="4"/>
  <c r="BO58" i="4"/>
  <c r="BG59" i="4"/>
  <c r="BH59" i="4"/>
  <c r="BI59" i="4"/>
  <c r="BJ59" i="4"/>
  <c r="BK59" i="4"/>
  <c r="BL59" i="4"/>
  <c r="BM59" i="4"/>
  <c r="BN59" i="4"/>
  <c r="BO59" i="4"/>
  <c r="BG60" i="4"/>
  <c r="BH60" i="4"/>
  <c r="BI60" i="4"/>
  <c r="BJ60" i="4"/>
  <c r="BK60" i="4"/>
  <c r="BL60" i="4"/>
  <c r="BM60" i="4"/>
  <c r="BN60" i="4"/>
  <c r="BO60" i="4"/>
  <c r="BG61" i="4"/>
  <c r="BH61" i="4"/>
  <c r="BI61" i="4"/>
  <c r="BJ61" i="4"/>
  <c r="BK61" i="4"/>
  <c r="BL61" i="4"/>
  <c r="BM61" i="4"/>
  <c r="BN61" i="4"/>
  <c r="BO61" i="4"/>
  <c r="BG62" i="4"/>
  <c r="BH62" i="4"/>
  <c r="BI62" i="4"/>
  <c r="BJ62" i="4"/>
  <c r="BK62" i="4"/>
  <c r="BL62" i="4"/>
  <c r="BM62" i="4"/>
  <c r="BN62" i="4"/>
  <c r="BO62" i="4"/>
  <c r="BG63" i="4"/>
  <c r="BH63" i="4"/>
  <c r="BI63" i="4"/>
  <c r="BJ63" i="4"/>
  <c r="BK63" i="4"/>
  <c r="BL63" i="4"/>
  <c r="BM63" i="4"/>
  <c r="BN63" i="4"/>
  <c r="BO63" i="4"/>
  <c r="BG64" i="4"/>
  <c r="BH64" i="4"/>
  <c r="BI64" i="4"/>
  <c r="BJ64" i="4"/>
  <c r="BK64" i="4"/>
  <c r="BL64" i="4"/>
  <c r="BM64" i="4"/>
  <c r="BN64" i="4"/>
  <c r="BO64" i="4"/>
  <c r="BG65" i="4"/>
  <c r="BH65" i="4"/>
  <c r="BI65" i="4"/>
  <c r="BJ65" i="4"/>
  <c r="BK65" i="4"/>
  <c r="BL65" i="4"/>
  <c r="BM65" i="4"/>
  <c r="BN65" i="4"/>
  <c r="BO65" i="4"/>
  <c r="BG66" i="4"/>
  <c r="BH66" i="4"/>
  <c r="BI66" i="4"/>
  <c r="BJ66" i="4"/>
  <c r="BK66" i="4"/>
  <c r="BL66" i="4"/>
  <c r="BM66" i="4"/>
  <c r="BN66" i="4"/>
  <c r="BO66" i="4"/>
  <c r="BG67" i="4"/>
  <c r="BH67" i="4"/>
  <c r="BI67" i="4"/>
  <c r="BJ67" i="4"/>
  <c r="BK67" i="4"/>
  <c r="BL67" i="4"/>
  <c r="BM67" i="4"/>
  <c r="BN67" i="4"/>
  <c r="BO67" i="4"/>
  <c r="BG68" i="4"/>
  <c r="BH68" i="4"/>
  <c r="BI68" i="4"/>
  <c r="BJ68" i="4"/>
  <c r="BK68" i="4"/>
  <c r="BL68" i="4"/>
  <c r="BM68" i="4"/>
  <c r="BN68" i="4"/>
  <c r="BO68" i="4"/>
  <c r="BG69" i="4"/>
  <c r="BH69" i="4"/>
  <c r="BI69" i="4"/>
  <c r="BJ69" i="4"/>
  <c r="BK69" i="4"/>
  <c r="BL69" i="4"/>
  <c r="BM69" i="4"/>
  <c r="BN69" i="4"/>
  <c r="BO69" i="4"/>
  <c r="BG70" i="4"/>
  <c r="BH70" i="4"/>
  <c r="BI70" i="4"/>
  <c r="BJ70" i="4"/>
  <c r="BK70" i="4"/>
  <c r="BL70" i="4"/>
  <c r="BM70" i="4"/>
  <c r="BN70" i="4"/>
  <c r="BO70" i="4"/>
  <c r="BG71" i="4"/>
  <c r="BH71" i="4"/>
  <c r="BI71" i="4"/>
  <c r="BJ71" i="4"/>
  <c r="BK71" i="4"/>
  <c r="BL71" i="4"/>
  <c r="BM71" i="4"/>
  <c r="BN71" i="4"/>
  <c r="BO71" i="4"/>
  <c r="BG72" i="4"/>
  <c r="BH72" i="4"/>
  <c r="BI72" i="4"/>
  <c r="BJ72" i="4"/>
  <c r="BK72" i="4"/>
  <c r="BL72" i="4"/>
  <c r="BM72" i="4"/>
  <c r="BN72" i="4"/>
  <c r="BO72" i="4"/>
  <c r="BG73" i="4"/>
  <c r="BH73" i="4"/>
  <c r="BI73" i="4"/>
  <c r="BJ73" i="4"/>
  <c r="BK73" i="4"/>
  <c r="BL73" i="4"/>
  <c r="BM73" i="4"/>
  <c r="BN73" i="4"/>
  <c r="BO73" i="4"/>
  <c r="BG74" i="4"/>
  <c r="BH74" i="4"/>
  <c r="BI74" i="4"/>
  <c r="BJ74" i="4"/>
  <c r="BK74" i="4"/>
  <c r="BL74" i="4"/>
  <c r="BM74" i="4"/>
  <c r="BN74" i="4"/>
  <c r="BO74" i="4"/>
  <c r="BG75" i="4"/>
  <c r="BH75" i="4"/>
  <c r="BI75" i="4"/>
  <c r="BJ75" i="4"/>
  <c r="BK75" i="4"/>
  <c r="BL75" i="4"/>
  <c r="BM75" i="4"/>
  <c r="BN75" i="4"/>
  <c r="BO75" i="4"/>
  <c r="BG76" i="4"/>
  <c r="BH76" i="4"/>
  <c r="BI76" i="4"/>
  <c r="BJ76" i="4"/>
  <c r="BK76" i="4"/>
  <c r="BL76" i="4"/>
  <c r="BM76" i="4"/>
  <c r="BN76" i="4"/>
  <c r="BO76" i="4"/>
  <c r="BG77" i="4"/>
  <c r="BH77" i="4"/>
  <c r="BI77" i="4"/>
  <c r="BJ77" i="4"/>
  <c r="BK77" i="4"/>
  <c r="BL77" i="4"/>
  <c r="BM77" i="4"/>
  <c r="BN77" i="4"/>
  <c r="BO77" i="4"/>
  <c r="BG78" i="4"/>
  <c r="BH78" i="4"/>
  <c r="BI78" i="4"/>
  <c r="BJ78" i="4"/>
  <c r="BK78" i="4"/>
  <c r="BL78" i="4"/>
  <c r="BM78" i="4"/>
  <c r="BN78" i="4"/>
  <c r="BO78" i="4"/>
  <c r="BG79" i="4"/>
  <c r="BH79" i="4"/>
  <c r="BI79" i="4"/>
  <c r="BJ79" i="4"/>
  <c r="BK79" i="4"/>
  <c r="BL79" i="4"/>
  <c r="BM79" i="4"/>
  <c r="BN79" i="4"/>
  <c r="BO79" i="4"/>
  <c r="BG80" i="4"/>
  <c r="BH80" i="4"/>
  <c r="BI80" i="4"/>
  <c r="BJ80" i="4"/>
  <c r="BK80" i="4"/>
  <c r="BL80" i="4"/>
  <c r="BM80" i="4"/>
  <c r="BN80" i="4"/>
  <c r="BO80" i="4"/>
  <c r="BG81" i="4"/>
  <c r="BH81" i="4"/>
  <c r="BI81" i="4"/>
  <c r="BJ81" i="4"/>
  <c r="BK81" i="4"/>
  <c r="BL81" i="4"/>
  <c r="BM81" i="4"/>
  <c r="BN81" i="4"/>
  <c r="BO81" i="4"/>
  <c r="BG82" i="4"/>
  <c r="BH82" i="4"/>
  <c r="BI82" i="4"/>
  <c r="BJ82" i="4"/>
  <c r="BK82" i="4"/>
  <c r="BL82" i="4"/>
  <c r="BM82" i="4"/>
  <c r="BN82" i="4"/>
  <c r="BO82" i="4"/>
  <c r="BG83" i="4"/>
  <c r="BH83" i="4"/>
  <c r="BI83" i="4"/>
  <c r="BJ83" i="4"/>
  <c r="BK83" i="4"/>
  <c r="BL83" i="4"/>
  <c r="BM83" i="4"/>
  <c r="BN83" i="4"/>
  <c r="BO83" i="4"/>
  <c r="BG84" i="4"/>
  <c r="BH84" i="4"/>
  <c r="BI84" i="4"/>
  <c r="BJ84" i="4"/>
  <c r="BK84" i="4"/>
  <c r="BL84" i="4"/>
  <c r="BM84" i="4"/>
  <c r="BN84" i="4"/>
  <c r="BO84" i="4"/>
  <c r="BG85" i="4"/>
  <c r="BH85" i="4"/>
  <c r="BI85" i="4"/>
  <c r="BJ85" i="4"/>
  <c r="BK85" i="4"/>
  <c r="BL85" i="4"/>
  <c r="BM85" i="4"/>
  <c r="BN85" i="4"/>
  <c r="BO85" i="4"/>
  <c r="BG86" i="4"/>
  <c r="BH86" i="4"/>
  <c r="BI86" i="4"/>
  <c r="BJ86" i="4"/>
  <c r="BK86" i="4"/>
  <c r="BL86" i="4"/>
  <c r="BM86" i="4"/>
  <c r="BN86" i="4"/>
  <c r="BO86" i="4"/>
  <c r="BG87" i="4"/>
  <c r="BH87" i="4"/>
  <c r="BI87" i="4"/>
  <c r="BJ87" i="4"/>
  <c r="BK87" i="4"/>
  <c r="BL87" i="4"/>
  <c r="BM87" i="4"/>
  <c r="BN87" i="4"/>
  <c r="BO87" i="4"/>
  <c r="BG88" i="4"/>
  <c r="BH88" i="4"/>
  <c r="BI88" i="4"/>
  <c r="BJ88" i="4"/>
  <c r="BK88" i="4"/>
  <c r="BL88" i="4"/>
  <c r="BM88" i="4"/>
  <c r="BN88" i="4"/>
  <c r="BO88" i="4"/>
  <c r="BG89" i="4"/>
  <c r="BH89" i="4"/>
  <c r="BI89" i="4"/>
  <c r="BJ89" i="4"/>
  <c r="BK89" i="4"/>
  <c r="BL89" i="4"/>
  <c r="BM89" i="4"/>
  <c r="BN89" i="4"/>
  <c r="BO89" i="4"/>
  <c r="BG90" i="4"/>
  <c r="BH90" i="4"/>
  <c r="BI90" i="4"/>
  <c r="BJ90" i="4"/>
  <c r="BK90" i="4"/>
  <c r="BL90" i="4"/>
  <c r="BM90" i="4"/>
  <c r="BN90" i="4"/>
  <c r="BO90" i="4"/>
  <c r="BG91" i="4"/>
  <c r="BH91" i="4"/>
  <c r="BI91" i="4"/>
  <c r="BJ91" i="4"/>
  <c r="BK91" i="4"/>
  <c r="BL91" i="4"/>
  <c r="BM91" i="4"/>
  <c r="BN91" i="4"/>
  <c r="BO91" i="4"/>
  <c r="BG92" i="4"/>
  <c r="BH92" i="4"/>
  <c r="BI92" i="4"/>
  <c r="BJ92" i="4"/>
  <c r="BK92" i="4"/>
  <c r="BL92" i="4"/>
  <c r="BM92" i="4"/>
  <c r="BN92" i="4"/>
  <c r="BO92" i="4"/>
  <c r="BG93" i="4"/>
  <c r="BH93" i="4"/>
  <c r="BI93" i="4"/>
  <c r="BJ93" i="4"/>
  <c r="BK93" i="4"/>
  <c r="BL93" i="4"/>
  <c r="BM93" i="4"/>
  <c r="BN93" i="4"/>
  <c r="BO93" i="4"/>
  <c r="BG94" i="4"/>
  <c r="BH94" i="4"/>
  <c r="BI94" i="4"/>
  <c r="BJ94" i="4"/>
  <c r="BK94" i="4"/>
  <c r="BL94" i="4"/>
  <c r="BM94" i="4"/>
  <c r="BN94" i="4"/>
  <c r="BO94" i="4"/>
  <c r="BG95" i="4"/>
  <c r="BH95" i="4"/>
  <c r="BI95" i="4"/>
  <c r="BJ95" i="4"/>
  <c r="BK95" i="4"/>
  <c r="BL95" i="4"/>
  <c r="BM95" i="4"/>
  <c r="BN95" i="4"/>
  <c r="BO95" i="4"/>
  <c r="BG96" i="4"/>
  <c r="BH96" i="4"/>
  <c r="BI96" i="4"/>
  <c r="BJ96" i="4"/>
  <c r="BK96" i="4"/>
  <c r="BL96" i="4"/>
  <c r="BM96" i="4"/>
  <c r="BN96" i="4"/>
  <c r="BO96" i="4"/>
  <c r="BG97" i="4"/>
  <c r="BH97" i="4"/>
  <c r="BI97" i="4"/>
  <c r="BJ97" i="4"/>
  <c r="BK97" i="4"/>
  <c r="BL97" i="4"/>
  <c r="BM97" i="4"/>
  <c r="BN97" i="4"/>
  <c r="BO97" i="4"/>
  <c r="BG98" i="4"/>
  <c r="BH98" i="4"/>
  <c r="BI98" i="4"/>
  <c r="BJ98" i="4"/>
  <c r="BK98" i="4"/>
  <c r="BL98" i="4"/>
  <c r="BM98" i="4"/>
  <c r="BN98" i="4"/>
  <c r="BO98" i="4"/>
  <c r="BG99" i="4"/>
  <c r="BH99" i="4"/>
  <c r="BI99" i="4"/>
  <c r="BJ99" i="4"/>
  <c r="BK99" i="4"/>
  <c r="BL99" i="4"/>
  <c r="BM99" i="4"/>
  <c r="BN99" i="4"/>
  <c r="BO99" i="4"/>
  <c r="BG100" i="4"/>
  <c r="BH100" i="4"/>
  <c r="BI100" i="4"/>
  <c r="BJ100" i="4"/>
  <c r="BK100" i="4"/>
  <c r="BL100" i="4"/>
  <c r="BM100" i="4"/>
  <c r="BN100" i="4"/>
  <c r="BO100" i="4"/>
  <c r="BG101" i="4"/>
  <c r="BH101" i="4"/>
  <c r="BI101" i="4"/>
  <c r="BJ101" i="4"/>
  <c r="BK101" i="4"/>
  <c r="BL101" i="4"/>
  <c r="BM101" i="4"/>
  <c r="BN101" i="4"/>
  <c r="BO101" i="4"/>
  <c r="BG102" i="4"/>
  <c r="BH102" i="4"/>
  <c r="BI102" i="4"/>
  <c r="BJ102" i="4"/>
  <c r="BK102" i="4"/>
  <c r="BL102" i="4"/>
  <c r="BM102" i="4"/>
  <c r="BN102" i="4"/>
  <c r="BO102" i="4"/>
  <c r="BG103" i="4"/>
  <c r="BH103" i="4"/>
  <c r="BI103" i="4"/>
  <c r="BJ103" i="4"/>
  <c r="BK103" i="4"/>
  <c r="BL103" i="4"/>
  <c r="BM103" i="4"/>
  <c r="BN103" i="4"/>
  <c r="BO103" i="4"/>
  <c r="BG104" i="4"/>
  <c r="BH104" i="4"/>
  <c r="BI104" i="4"/>
  <c r="BJ104" i="4"/>
  <c r="BK104" i="4"/>
  <c r="BL104" i="4"/>
  <c r="BM104" i="4"/>
  <c r="BN104" i="4"/>
  <c r="BO104" i="4"/>
  <c r="BG105" i="4"/>
  <c r="BH105" i="4"/>
  <c r="BI105" i="4"/>
  <c r="BJ105" i="4"/>
  <c r="BK105" i="4"/>
  <c r="BL105" i="4"/>
  <c r="BM105" i="4"/>
  <c r="BN105" i="4"/>
  <c r="BO105" i="4"/>
  <c r="BG106" i="4"/>
  <c r="BH106" i="4"/>
  <c r="BI106" i="4"/>
  <c r="BJ106" i="4"/>
  <c r="BK106" i="4"/>
  <c r="BL106" i="4"/>
  <c r="BM106" i="4"/>
  <c r="BN106" i="4"/>
  <c r="BO106" i="4"/>
  <c r="BG107" i="4"/>
  <c r="BH107" i="4"/>
  <c r="BI107" i="4"/>
  <c r="BJ107" i="4"/>
  <c r="BK107" i="4"/>
  <c r="BL107" i="4"/>
  <c r="BM107" i="4"/>
  <c r="BN107" i="4"/>
  <c r="BO107" i="4"/>
  <c r="BG108" i="4"/>
  <c r="BH108" i="4"/>
  <c r="BI108" i="4"/>
  <c r="BJ108" i="4"/>
  <c r="BK108" i="4"/>
  <c r="BL108" i="4"/>
  <c r="BM108" i="4"/>
  <c r="BN108" i="4"/>
  <c r="BO108" i="4"/>
  <c r="BG109" i="4"/>
  <c r="BH109" i="4"/>
  <c r="BI109" i="4"/>
  <c r="BJ109" i="4"/>
  <c r="BK109" i="4"/>
  <c r="BL109" i="4"/>
  <c r="BM109" i="4"/>
  <c r="BN109" i="4"/>
  <c r="BO109" i="4"/>
  <c r="BG110" i="4"/>
  <c r="BH110" i="4"/>
  <c r="BI110" i="4"/>
  <c r="BJ110" i="4"/>
  <c r="BK110" i="4"/>
  <c r="BL110" i="4"/>
  <c r="BM110" i="4"/>
  <c r="BN110" i="4"/>
  <c r="BO110" i="4"/>
  <c r="BG111" i="4"/>
  <c r="BH111" i="4"/>
  <c r="BI111" i="4"/>
  <c r="BJ111" i="4"/>
  <c r="BK111" i="4"/>
  <c r="BL111" i="4"/>
  <c r="BM111" i="4"/>
  <c r="BN111" i="4"/>
  <c r="BO111" i="4"/>
  <c r="BG112" i="4"/>
  <c r="BH112" i="4"/>
  <c r="BI112" i="4"/>
  <c r="BJ112" i="4"/>
  <c r="BK112" i="4"/>
  <c r="BL112" i="4"/>
  <c r="BM112" i="4"/>
  <c r="BN112" i="4"/>
  <c r="BO112" i="4"/>
  <c r="BG113" i="4"/>
  <c r="BH113" i="4"/>
  <c r="BI113" i="4"/>
  <c r="BJ113" i="4"/>
  <c r="BK113" i="4"/>
  <c r="BL113" i="4"/>
  <c r="BM113" i="4"/>
  <c r="BN113" i="4"/>
  <c r="BO113" i="4"/>
  <c r="BG114" i="4"/>
  <c r="BH114" i="4"/>
  <c r="BI114" i="4"/>
  <c r="BJ114" i="4"/>
  <c r="BK114" i="4"/>
  <c r="BL114" i="4"/>
  <c r="BM114" i="4"/>
  <c r="BN114" i="4"/>
  <c r="BO114" i="4"/>
  <c r="BG115" i="4"/>
  <c r="BH115" i="4"/>
  <c r="BI115" i="4"/>
  <c r="BJ115" i="4"/>
  <c r="BK115" i="4"/>
  <c r="BL115" i="4"/>
  <c r="BM115" i="4"/>
  <c r="BN115" i="4"/>
  <c r="BO115" i="4"/>
  <c r="BG116" i="4"/>
  <c r="BH116" i="4"/>
  <c r="BI116" i="4"/>
  <c r="BJ116" i="4"/>
  <c r="BK116" i="4"/>
  <c r="BL116" i="4"/>
  <c r="BM116" i="4"/>
  <c r="BN116" i="4"/>
  <c r="BO116" i="4"/>
  <c r="BG117" i="4"/>
  <c r="BH117" i="4"/>
  <c r="BI117" i="4"/>
  <c r="BJ117" i="4"/>
  <c r="BK117" i="4"/>
  <c r="BL117" i="4"/>
  <c r="BM117" i="4"/>
  <c r="BN117" i="4"/>
  <c r="BO117" i="4"/>
  <c r="BG118" i="4"/>
  <c r="BH118" i="4"/>
  <c r="BI118" i="4"/>
  <c r="BJ118" i="4"/>
  <c r="BK118" i="4"/>
  <c r="BL118" i="4"/>
  <c r="BM118" i="4"/>
  <c r="BN118" i="4"/>
  <c r="BO118" i="4"/>
  <c r="BG119" i="4"/>
  <c r="BH119" i="4"/>
  <c r="BI119" i="4"/>
  <c r="BJ119" i="4"/>
  <c r="BK119" i="4"/>
  <c r="BL119" i="4"/>
  <c r="BM119" i="4"/>
  <c r="BN119" i="4"/>
  <c r="BO119" i="4"/>
  <c r="BG120" i="4"/>
  <c r="BH120" i="4"/>
  <c r="BI120" i="4"/>
  <c r="BJ120" i="4"/>
  <c r="BK120" i="4"/>
  <c r="BL120" i="4"/>
  <c r="BM120" i="4"/>
  <c r="BN120" i="4"/>
  <c r="BO120" i="4"/>
  <c r="BG121" i="4"/>
  <c r="BH121" i="4"/>
  <c r="BI121" i="4"/>
  <c r="BJ121" i="4"/>
  <c r="BK121" i="4"/>
  <c r="BL121" i="4"/>
  <c r="BM121" i="4"/>
  <c r="BN121" i="4"/>
  <c r="BO121" i="4"/>
  <c r="BG122" i="4"/>
  <c r="BH122" i="4"/>
  <c r="BI122" i="4"/>
  <c r="BJ122" i="4"/>
  <c r="BK122" i="4"/>
  <c r="BL122" i="4"/>
  <c r="BM122" i="4"/>
  <c r="BN122" i="4"/>
  <c r="BO122" i="4"/>
  <c r="BG123" i="4"/>
  <c r="BH123" i="4"/>
  <c r="BI123" i="4"/>
  <c r="BJ123" i="4"/>
  <c r="BK123" i="4"/>
  <c r="BL123" i="4"/>
  <c r="BM123" i="4"/>
  <c r="BN123" i="4"/>
  <c r="BO123" i="4"/>
  <c r="BG124" i="4"/>
  <c r="BH124" i="4"/>
  <c r="BI124" i="4"/>
  <c r="BJ124" i="4"/>
  <c r="BK124" i="4"/>
  <c r="BL124" i="4"/>
  <c r="BM124" i="4"/>
  <c r="BN124" i="4"/>
  <c r="BO124" i="4"/>
  <c r="BG125" i="4"/>
  <c r="BH125" i="4"/>
  <c r="BI125" i="4"/>
  <c r="BJ125" i="4"/>
  <c r="BK125" i="4"/>
  <c r="BL125" i="4"/>
  <c r="BM125" i="4"/>
  <c r="BN125" i="4"/>
  <c r="BO125" i="4"/>
  <c r="BG126" i="4"/>
  <c r="BH126" i="4"/>
  <c r="BI126" i="4"/>
  <c r="BJ126" i="4"/>
  <c r="BK126" i="4"/>
  <c r="BL126" i="4"/>
  <c r="BM126" i="4"/>
  <c r="BN126" i="4"/>
  <c r="BO126" i="4"/>
  <c r="BG127" i="4"/>
  <c r="BH127" i="4"/>
  <c r="BI127" i="4"/>
  <c r="BJ127" i="4"/>
  <c r="BK127" i="4"/>
  <c r="BL127" i="4"/>
  <c r="BM127" i="4"/>
  <c r="BN127" i="4"/>
  <c r="BO127" i="4"/>
  <c r="BG128" i="4"/>
  <c r="BH128" i="4"/>
  <c r="BI128" i="4"/>
  <c r="BJ128" i="4"/>
  <c r="BK128" i="4"/>
  <c r="BL128" i="4"/>
  <c r="BM128" i="4"/>
  <c r="BN128" i="4"/>
  <c r="BO128" i="4"/>
  <c r="BG129" i="4"/>
  <c r="BH129" i="4"/>
  <c r="BI129" i="4"/>
  <c r="BJ129" i="4"/>
  <c r="BK129" i="4"/>
  <c r="BL129" i="4"/>
  <c r="BM129" i="4"/>
  <c r="BN129" i="4"/>
  <c r="BO129" i="4"/>
  <c r="BG130" i="4"/>
  <c r="BH130" i="4"/>
  <c r="BI130" i="4"/>
  <c r="BJ130" i="4"/>
  <c r="BK130" i="4"/>
  <c r="BL130" i="4"/>
  <c r="BM130" i="4"/>
  <c r="BN130" i="4"/>
  <c r="BO130" i="4"/>
  <c r="BG131" i="4"/>
  <c r="BH131" i="4"/>
  <c r="BI131" i="4"/>
  <c r="BJ131" i="4"/>
  <c r="BK131" i="4"/>
  <c r="BL131" i="4"/>
  <c r="BM131" i="4"/>
  <c r="BN131" i="4"/>
  <c r="BO131" i="4"/>
  <c r="BG132" i="4"/>
  <c r="BH132" i="4"/>
  <c r="BI132" i="4"/>
  <c r="BJ132" i="4"/>
  <c r="BK132" i="4"/>
  <c r="BL132" i="4"/>
  <c r="BM132" i="4"/>
  <c r="BN132" i="4"/>
  <c r="BO132" i="4"/>
  <c r="BG133" i="4"/>
  <c r="BH133" i="4"/>
  <c r="BI133" i="4"/>
  <c r="BJ133" i="4"/>
  <c r="BK133" i="4"/>
  <c r="BL133" i="4"/>
  <c r="BM133" i="4"/>
  <c r="BN133" i="4"/>
  <c r="BO133" i="4"/>
  <c r="BG134" i="4"/>
  <c r="BH134" i="4"/>
  <c r="BI134" i="4"/>
  <c r="BJ134" i="4"/>
  <c r="BK134" i="4"/>
  <c r="BL134" i="4"/>
  <c r="BM134" i="4"/>
  <c r="BN134" i="4"/>
  <c r="BO134" i="4"/>
  <c r="BG135" i="4"/>
  <c r="BH135" i="4"/>
  <c r="BI135" i="4"/>
  <c r="BJ135" i="4"/>
  <c r="BK135" i="4"/>
  <c r="BL135" i="4"/>
  <c r="BM135" i="4"/>
  <c r="BN135" i="4"/>
  <c r="BO135" i="4"/>
  <c r="BG136" i="4"/>
  <c r="BH136" i="4"/>
  <c r="BI136" i="4"/>
  <c r="BJ136" i="4"/>
  <c r="BK136" i="4"/>
  <c r="BL136" i="4"/>
  <c r="BM136" i="4"/>
  <c r="BN136" i="4"/>
  <c r="BO136" i="4"/>
  <c r="BG137" i="4"/>
  <c r="BH137" i="4"/>
  <c r="BI137" i="4"/>
  <c r="BJ137" i="4"/>
  <c r="BK137" i="4"/>
  <c r="BL137" i="4"/>
  <c r="BM137" i="4"/>
  <c r="BN137" i="4"/>
  <c r="BO137" i="4"/>
  <c r="BG138" i="4"/>
  <c r="BH138" i="4"/>
  <c r="BI138" i="4"/>
  <c r="BJ138" i="4"/>
  <c r="BK138" i="4"/>
  <c r="BL138" i="4"/>
  <c r="BM138" i="4"/>
  <c r="BN138" i="4"/>
  <c r="BO138" i="4"/>
  <c r="BG139" i="4"/>
  <c r="BH139" i="4"/>
  <c r="BI139" i="4"/>
  <c r="BJ139" i="4"/>
  <c r="BK139" i="4"/>
  <c r="BL139" i="4"/>
  <c r="BM139" i="4"/>
  <c r="BN139" i="4"/>
  <c r="BO139" i="4"/>
  <c r="BG140" i="4"/>
  <c r="BH140" i="4"/>
  <c r="BI140" i="4"/>
  <c r="BJ140" i="4"/>
  <c r="BK140" i="4"/>
  <c r="BL140" i="4"/>
  <c r="BM140" i="4"/>
  <c r="BN140" i="4"/>
  <c r="BO140" i="4"/>
  <c r="BG141" i="4"/>
  <c r="BH141" i="4"/>
  <c r="BI141" i="4"/>
  <c r="BJ141" i="4"/>
  <c r="BK141" i="4"/>
  <c r="BL141" i="4"/>
  <c r="BM141" i="4"/>
  <c r="BN141" i="4"/>
  <c r="BO141" i="4"/>
  <c r="BG142" i="4"/>
  <c r="BH142" i="4"/>
  <c r="BI142" i="4"/>
  <c r="BJ142" i="4"/>
  <c r="BK142" i="4"/>
  <c r="BL142" i="4"/>
  <c r="BM142" i="4"/>
  <c r="BN142" i="4"/>
  <c r="BO142" i="4"/>
  <c r="BG143" i="4"/>
  <c r="BH143" i="4"/>
  <c r="BI143" i="4"/>
  <c r="BJ143" i="4"/>
  <c r="BK143" i="4"/>
  <c r="BL143" i="4"/>
  <c r="BM143" i="4"/>
  <c r="BN143" i="4"/>
  <c r="BO143" i="4"/>
  <c r="BG144" i="4"/>
  <c r="BH144" i="4"/>
  <c r="BI144" i="4"/>
  <c r="BJ144" i="4"/>
  <c r="BK144" i="4"/>
  <c r="BL144" i="4"/>
  <c r="BM144" i="4"/>
  <c r="BN144" i="4"/>
  <c r="BO144" i="4"/>
  <c r="BG145" i="4"/>
  <c r="BH145" i="4"/>
  <c r="BI145" i="4"/>
  <c r="BJ145" i="4"/>
  <c r="BK145" i="4"/>
  <c r="BL145" i="4"/>
  <c r="BM145" i="4"/>
  <c r="BN145" i="4"/>
  <c r="BO145" i="4"/>
  <c r="BG146" i="4"/>
  <c r="BH146" i="4"/>
  <c r="BI146" i="4"/>
  <c r="BJ146" i="4"/>
  <c r="BK146" i="4"/>
  <c r="BL146" i="4"/>
  <c r="BM146" i="4"/>
  <c r="BN146" i="4"/>
  <c r="BO146" i="4"/>
  <c r="BG147" i="4"/>
  <c r="BH147" i="4"/>
  <c r="BI147" i="4"/>
  <c r="BJ147" i="4"/>
  <c r="BK147" i="4"/>
  <c r="BL147" i="4"/>
  <c r="BM147" i="4"/>
  <c r="BN147" i="4"/>
  <c r="BO147" i="4"/>
  <c r="BG148" i="4"/>
  <c r="BH148" i="4"/>
  <c r="BI148" i="4"/>
  <c r="BJ148" i="4"/>
  <c r="BK148" i="4"/>
  <c r="BL148" i="4"/>
  <c r="BM148" i="4"/>
  <c r="BN148" i="4"/>
  <c r="BO148" i="4"/>
  <c r="BG149" i="4"/>
  <c r="BH149" i="4"/>
  <c r="BI149" i="4"/>
  <c r="BJ149" i="4"/>
  <c r="BK149" i="4"/>
  <c r="BL149" i="4"/>
  <c r="BM149" i="4"/>
  <c r="BN149" i="4"/>
  <c r="BO149" i="4"/>
  <c r="BG150" i="4"/>
  <c r="BH150" i="4"/>
  <c r="BI150" i="4"/>
  <c r="BJ150" i="4"/>
  <c r="BK150" i="4"/>
  <c r="BL150" i="4"/>
  <c r="BM150" i="4"/>
  <c r="BN150" i="4"/>
  <c r="BO150" i="4"/>
  <c r="BG151" i="4"/>
  <c r="BH151" i="4"/>
  <c r="BI151" i="4"/>
  <c r="BJ151" i="4"/>
  <c r="BK151" i="4"/>
  <c r="BL151" i="4"/>
  <c r="BM151" i="4"/>
  <c r="BN151" i="4"/>
  <c r="BO151" i="4"/>
  <c r="BG152" i="4"/>
  <c r="BH152" i="4"/>
  <c r="BI152" i="4"/>
  <c r="BJ152" i="4"/>
  <c r="BK152" i="4"/>
  <c r="BL152" i="4"/>
  <c r="BM152" i="4"/>
  <c r="BN152" i="4"/>
  <c r="BO152" i="4"/>
  <c r="BG153" i="4"/>
  <c r="BH153" i="4"/>
  <c r="BI153" i="4"/>
  <c r="BJ153" i="4"/>
  <c r="BK153" i="4"/>
  <c r="BL153" i="4"/>
  <c r="BM153" i="4"/>
  <c r="BN153" i="4"/>
  <c r="BO153" i="4"/>
  <c r="BG154" i="4"/>
  <c r="BH154" i="4"/>
  <c r="BI154" i="4"/>
  <c r="BJ154" i="4"/>
  <c r="BK154" i="4"/>
  <c r="BL154" i="4"/>
  <c r="BM154" i="4"/>
  <c r="BN154" i="4"/>
  <c r="BO154" i="4"/>
  <c r="BG155" i="4"/>
  <c r="BH155" i="4"/>
  <c r="BI155" i="4"/>
  <c r="BJ155" i="4"/>
  <c r="BK155" i="4"/>
  <c r="BL155" i="4"/>
  <c r="BM155" i="4"/>
  <c r="BN155" i="4"/>
  <c r="BO155" i="4"/>
  <c r="BG156" i="4"/>
  <c r="BH156" i="4"/>
  <c r="BI156" i="4"/>
  <c r="BJ156" i="4"/>
  <c r="BK156" i="4"/>
  <c r="BL156" i="4"/>
  <c r="BM156" i="4"/>
  <c r="BN156" i="4"/>
  <c r="BO156" i="4"/>
  <c r="BG157" i="4"/>
  <c r="BH157" i="4"/>
  <c r="BI157" i="4"/>
  <c r="BJ157" i="4"/>
  <c r="BK157" i="4"/>
  <c r="BL157" i="4"/>
  <c r="BM157" i="4"/>
  <c r="BN157" i="4"/>
  <c r="BO157" i="4"/>
  <c r="BG158" i="4"/>
  <c r="BH158" i="4"/>
  <c r="BI158" i="4"/>
  <c r="BJ158" i="4"/>
  <c r="BK158" i="4"/>
  <c r="BL158" i="4"/>
  <c r="BM158" i="4"/>
  <c r="BN158" i="4"/>
  <c r="BO158" i="4"/>
  <c r="BG159" i="4"/>
  <c r="BH159" i="4"/>
  <c r="BI159" i="4"/>
  <c r="BJ159" i="4"/>
  <c r="BK159" i="4"/>
  <c r="BL159" i="4"/>
  <c r="BM159" i="4"/>
  <c r="BN159" i="4"/>
  <c r="BO159" i="4"/>
  <c r="BG160" i="4"/>
  <c r="BH160" i="4"/>
  <c r="BI160" i="4"/>
  <c r="BJ160" i="4"/>
  <c r="BK160" i="4"/>
  <c r="BL160" i="4"/>
  <c r="BM160" i="4"/>
  <c r="BN160" i="4"/>
  <c r="BO160" i="4"/>
  <c r="BG161" i="4"/>
  <c r="BH161" i="4"/>
  <c r="BI161" i="4"/>
  <c r="BJ161" i="4"/>
  <c r="BK161" i="4"/>
  <c r="BL161" i="4"/>
  <c r="BM161" i="4"/>
  <c r="BN161" i="4"/>
  <c r="BO161" i="4"/>
  <c r="BG162" i="4"/>
  <c r="BH162" i="4"/>
  <c r="BI162" i="4"/>
  <c r="BJ162" i="4"/>
  <c r="BK162" i="4"/>
  <c r="BL162" i="4"/>
  <c r="BM162" i="4"/>
  <c r="BN162" i="4"/>
  <c r="BO162" i="4"/>
  <c r="BG163" i="4"/>
  <c r="BH163" i="4"/>
  <c r="BI163" i="4"/>
  <c r="BJ163" i="4"/>
  <c r="BK163" i="4"/>
  <c r="BL163" i="4"/>
  <c r="BM163" i="4"/>
  <c r="BN163" i="4"/>
  <c r="BO163" i="4"/>
  <c r="BG164" i="4"/>
  <c r="BH164" i="4"/>
  <c r="BI164" i="4"/>
  <c r="BJ164" i="4"/>
  <c r="BK164" i="4"/>
  <c r="BL164" i="4"/>
  <c r="BM164" i="4"/>
  <c r="BN164" i="4"/>
  <c r="BO164" i="4"/>
  <c r="BG165" i="4"/>
  <c r="BH165" i="4"/>
  <c r="BI165" i="4"/>
  <c r="BJ165" i="4"/>
  <c r="BK165" i="4"/>
  <c r="BL165" i="4"/>
  <c r="BM165" i="4"/>
  <c r="BN165" i="4"/>
  <c r="BO165" i="4"/>
  <c r="BG166" i="4"/>
  <c r="BH166" i="4"/>
  <c r="BI166" i="4"/>
  <c r="BJ166" i="4"/>
  <c r="BK166" i="4"/>
  <c r="BL166" i="4"/>
  <c r="BM166" i="4"/>
  <c r="BN166" i="4"/>
  <c r="BO166" i="4"/>
  <c r="BG167" i="4"/>
  <c r="BH167" i="4"/>
  <c r="BI167" i="4"/>
  <c r="BJ167" i="4"/>
  <c r="BK167" i="4"/>
  <c r="BL167" i="4"/>
  <c r="BM167" i="4"/>
  <c r="BN167" i="4"/>
  <c r="BO167" i="4"/>
  <c r="BG168" i="4"/>
  <c r="BH168" i="4"/>
  <c r="BI168" i="4"/>
  <c r="BJ168" i="4"/>
  <c r="BK168" i="4"/>
  <c r="BL168" i="4"/>
  <c r="BM168" i="4"/>
  <c r="BN168" i="4"/>
  <c r="BO168" i="4"/>
  <c r="BG169" i="4"/>
  <c r="BH169" i="4"/>
  <c r="BI169" i="4"/>
  <c r="BJ169" i="4"/>
  <c r="BK169" i="4"/>
  <c r="BL169" i="4"/>
  <c r="BM169" i="4"/>
  <c r="BN169" i="4"/>
  <c r="BO169" i="4"/>
  <c r="BG170" i="4"/>
  <c r="BH170" i="4"/>
  <c r="BI170" i="4"/>
  <c r="BJ170" i="4"/>
  <c r="BK170" i="4"/>
  <c r="BL170" i="4"/>
  <c r="BM170" i="4"/>
  <c r="BN170" i="4"/>
  <c r="BO170" i="4"/>
  <c r="BG171" i="4"/>
  <c r="BH171" i="4"/>
  <c r="BI171" i="4"/>
  <c r="BJ171" i="4"/>
  <c r="BK171" i="4"/>
  <c r="BL171" i="4"/>
  <c r="BM171" i="4"/>
  <c r="BN171" i="4"/>
  <c r="BO171" i="4"/>
  <c r="BG172" i="4"/>
  <c r="BH172" i="4"/>
  <c r="BI172" i="4"/>
  <c r="BJ172" i="4"/>
  <c r="BK172" i="4"/>
  <c r="BL172" i="4"/>
  <c r="BM172" i="4"/>
  <c r="BN172" i="4"/>
  <c r="BO172" i="4"/>
  <c r="BG173" i="4"/>
  <c r="BH173" i="4"/>
  <c r="BI173" i="4"/>
  <c r="BJ173" i="4"/>
  <c r="BK173" i="4"/>
  <c r="BL173" i="4"/>
  <c r="BM173" i="4"/>
  <c r="BN173" i="4"/>
  <c r="BO173" i="4"/>
  <c r="BG174" i="4"/>
  <c r="BH174" i="4"/>
  <c r="BI174" i="4"/>
  <c r="BJ174" i="4"/>
  <c r="BK174" i="4"/>
  <c r="BL174" i="4"/>
  <c r="BM174" i="4"/>
  <c r="BN174" i="4"/>
  <c r="BO174" i="4"/>
  <c r="BG175" i="4"/>
  <c r="BH175" i="4"/>
  <c r="BI175" i="4"/>
  <c r="BJ175" i="4"/>
  <c r="BK175" i="4"/>
  <c r="BL175" i="4"/>
  <c r="BM175" i="4"/>
  <c r="BN175" i="4"/>
  <c r="BO175" i="4"/>
  <c r="BG176" i="4"/>
  <c r="BH176" i="4"/>
  <c r="BI176" i="4"/>
  <c r="BJ176" i="4"/>
  <c r="BK176" i="4"/>
  <c r="BL176" i="4"/>
  <c r="BM176" i="4"/>
  <c r="BN176" i="4"/>
  <c r="BO176" i="4"/>
  <c r="BG177" i="4"/>
  <c r="BH177" i="4"/>
  <c r="BI177" i="4"/>
  <c r="BJ177" i="4"/>
  <c r="BK177" i="4"/>
  <c r="BL177" i="4"/>
  <c r="BM177" i="4"/>
  <c r="BN177" i="4"/>
  <c r="BO177" i="4"/>
  <c r="BG178" i="4"/>
  <c r="BH178" i="4"/>
  <c r="BI178" i="4"/>
  <c r="BJ178" i="4"/>
  <c r="BK178" i="4"/>
  <c r="BL178" i="4"/>
  <c r="BM178" i="4"/>
  <c r="BN178" i="4"/>
  <c r="BO178" i="4"/>
  <c r="BG179" i="4"/>
  <c r="BH179" i="4"/>
  <c r="BI179" i="4"/>
  <c r="BJ179" i="4"/>
  <c r="BK179" i="4"/>
  <c r="BL179" i="4"/>
  <c r="BM179" i="4"/>
  <c r="BN179" i="4"/>
  <c r="BO179" i="4"/>
  <c r="BG180" i="4"/>
  <c r="BH180" i="4"/>
  <c r="BI180" i="4"/>
  <c r="BJ180" i="4"/>
  <c r="BK180" i="4"/>
  <c r="BL180" i="4"/>
  <c r="BM180" i="4"/>
  <c r="BN180" i="4"/>
  <c r="BO180" i="4"/>
  <c r="BG181" i="4"/>
  <c r="BH181" i="4"/>
  <c r="BI181" i="4"/>
  <c r="BJ181" i="4"/>
  <c r="BK181" i="4"/>
  <c r="BL181" i="4"/>
  <c r="BM181" i="4"/>
  <c r="BN181" i="4"/>
  <c r="BO181" i="4"/>
  <c r="BG182" i="4"/>
  <c r="BH182" i="4"/>
  <c r="BI182" i="4"/>
  <c r="BJ182" i="4"/>
  <c r="BK182" i="4"/>
  <c r="BL182" i="4"/>
  <c r="BM182" i="4"/>
  <c r="BN182" i="4"/>
  <c r="BO182" i="4"/>
  <c r="BG183" i="4"/>
  <c r="BH183" i="4"/>
  <c r="BI183" i="4"/>
  <c r="BJ183" i="4"/>
  <c r="BK183" i="4"/>
  <c r="BL183" i="4"/>
  <c r="BM183" i="4"/>
  <c r="BN183" i="4"/>
  <c r="BO183" i="4"/>
  <c r="BG184" i="4"/>
  <c r="BH184" i="4"/>
  <c r="BI184" i="4"/>
  <c r="BJ184" i="4"/>
  <c r="BK184" i="4"/>
  <c r="BL184" i="4"/>
  <c r="BM184" i="4"/>
  <c r="BN184" i="4"/>
  <c r="BO184" i="4"/>
  <c r="BG185" i="4"/>
  <c r="BH185" i="4"/>
  <c r="BI185" i="4"/>
  <c r="BJ185" i="4"/>
  <c r="BK185" i="4"/>
  <c r="BL185" i="4"/>
  <c r="BM185" i="4"/>
  <c r="BN185" i="4"/>
  <c r="BO185" i="4"/>
  <c r="BG186" i="4"/>
  <c r="BH186" i="4"/>
  <c r="BI186" i="4"/>
  <c r="BJ186" i="4"/>
  <c r="BK186" i="4"/>
  <c r="BL186" i="4"/>
  <c r="BM186" i="4"/>
  <c r="BN186" i="4"/>
  <c r="BO186" i="4"/>
  <c r="BG187" i="4"/>
  <c r="BH187" i="4"/>
  <c r="BI187" i="4"/>
  <c r="BJ187" i="4"/>
  <c r="BK187" i="4"/>
  <c r="BL187" i="4"/>
  <c r="BM187" i="4"/>
  <c r="BN187" i="4"/>
  <c r="BO187" i="4"/>
  <c r="BG188" i="4"/>
  <c r="BH188" i="4"/>
  <c r="BI188" i="4"/>
  <c r="BJ188" i="4"/>
  <c r="BK188" i="4"/>
  <c r="BL188" i="4"/>
  <c r="BM188" i="4"/>
  <c r="BN188" i="4"/>
  <c r="BO188" i="4"/>
  <c r="BG189" i="4"/>
  <c r="BH189" i="4"/>
  <c r="BI189" i="4"/>
  <c r="BJ189" i="4"/>
  <c r="BK189" i="4"/>
  <c r="BL189" i="4"/>
  <c r="BM189" i="4"/>
  <c r="BN189" i="4"/>
  <c r="BO189" i="4"/>
  <c r="BG190" i="4"/>
  <c r="BH190" i="4"/>
  <c r="BI190" i="4"/>
  <c r="BJ190" i="4"/>
  <c r="BK190" i="4"/>
  <c r="BL190" i="4"/>
  <c r="BM190" i="4"/>
  <c r="BN190" i="4"/>
  <c r="BO190" i="4"/>
  <c r="BG191" i="4"/>
  <c r="BH191" i="4"/>
  <c r="BI191" i="4"/>
  <c r="BJ191" i="4"/>
  <c r="BK191" i="4"/>
  <c r="BL191" i="4"/>
  <c r="BM191" i="4"/>
  <c r="BN191" i="4"/>
  <c r="BO191" i="4"/>
  <c r="BG192" i="4"/>
  <c r="BH192" i="4"/>
  <c r="BI192" i="4"/>
  <c r="BJ192" i="4"/>
  <c r="BK192" i="4"/>
  <c r="BL192" i="4"/>
  <c r="BM192" i="4"/>
  <c r="BN192" i="4"/>
  <c r="BO192" i="4"/>
  <c r="BG193" i="4"/>
  <c r="BH193" i="4"/>
  <c r="BI193" i="4"/>
  <c r="BJ193" i="4"/>
  <c r="BK193" i="4"/>
  <c r="BL193" i="4"/>
  <c r="BM193" i="4"/>
  <c r="BN193" i="4"/>
  <c r="BO193" i="4"/>
  <c r="BG194" i="4"/>
  <c r="BH194" i="4"/>
  <c r="BI194" i="4"/>
  <c r="BJ194" i="4"/>
  <c r="BK194" i="4"/>
  <c r="BL194" i="4"/>
  <c r="BM194" i="4"/>
  <c r="BN194" i="4"/>
  <c r="BO194" i="4"/>
  <c r="BG195" i="4"/>
  <c r="BH195" i="4"/>
  <c r="BI195" i="4"/>
  <c r="BJ195" i="4"/>
  <c r="BK195" i="4"/>
  <c r="BL195" i="4"/>
  <c r="BM195" i="4"/>
  <c r="BN195" i="4"/>
  <c r="BO195" i="4"/>
  <c r="BG196" i="4"/>
  <c r="BH196" i="4"/>
  <c r="BI196" i="4"/>
  <c r="BJ196" i="4"/>
  <c r="BK196" i="4"/>
  <c r="BL196" i="4"/>
  <c r="BM196" i="4"/>
  <c r="BN196" i="4"/>
  <c r="BO196" i="4"/>
  <c r="BG197" i="4"/>
  <c r="BH197" i="4"/>
  <c r="BI197" i="4"/>
  <c r="BJ197" i="4"/>
  <c r="BK197" i="4"/>
  <c r="BL197" i="4"/>
  <c r="BM197" i="4"/>
  <c r="BN197" i="4"/>
  <c r="BO197" i="4"/>
  <c r="BG198" i="4"/>
  <c r="BH198" i="4"/>
  <c r="BI198" i="4"/>
  <c r="BJ198" i="4"/>
  <c r="BK198" i="4"/>
  <c r="BL198" i="4"/>
  <c r="BM198" i="4"/>
  <c r="BN198" i="4"/>
  <c r="BO198" i="4"/>
  <c r="BG199" i="4"/>
  <c r="BH199" i="4"/>
  <c r="BI199" i="4"/>
  <c r="BJ199" i="4"/>
  <c r="BK199" i="4"/>
  <c r="BL199" i="4"/>
  <c r="BM199" i="4"/>
  <c r="BN199" i="4"/>
  <c r="BO199" i="4"/>
  <c r="BG200" i="4"/>
  <c r="BH200" i="4"/>
  <c r="BI200" i="4"/>
  <c r="BJ200" i="4"/>
  <c r="BK200" i="4"/>
  <c r="BL200" i="4"/>
  <c r="BM200" i="4"/>
  <c r="BN200" i="4"/>
  <c r="BO200" i="4"/>
  <c r="BG201" i="4"/>
  <c r="BH201" i="4"/>
  <c r="BI201" i="4"/>
  <c r="BJ201" i="4"/>
  <c r="BK201" i="4"/>
  <c r="BL201" i="4"/>
  <c r="BM201" i="4"/>
  <c r="BN201" i="4"/>
  <c r="BO201" i="4"/>
  <c r="BG202" i="4"/>
  <c r="BH202" i="4"/>
  <c r="BI202" i="4"/>
  <c r="BJ202" i="4"/>
  <c r="BK202" i="4"/>
  <c r="BL202" i="4"/>
  <c r="BM202" i="4"/>
  <c r="BN202" i="4"/>
  <c r="BO202" i="4"/>
  <c r="BG203" i="4"/>
  <c r="BH203" i="4"/>
  <c r="BI203" i="4"/>
  <c r="BJ203" i="4"/>
  <c r="BK203" i="4"/>
  <c r="BL203" i="4"/>
  <c r="BM203" i="4"/>
  <c r="BN203" i="4"/>
  <c r="BO203" i="4"/>
  <c r="BG204" i="4"/>
  <c r="BH204" i="4"/>
  <c r="BI204" i="4"/>
  <c r="BJ204" i="4"/>
  <c r="BK204" i="4"/>
  <c r="BL204" i="4"/>
  <c r="BM204" i="4"/>
  <c r="BN204" i="4"/>
  <c r="BO204" i="4"/>
  <c r="BG205" i="4"/>
  <c r="BH205" i="4"/>
  <c r="BI205" i="4"/>
  <c r="BJ205" i="4"/>
  <c r="BK205" i="4"/>
  <c r="BL205" i="4"/>
  <c r="BM205" i="4"/>
  <c r="BN205" i="4"/>
  <c r="BO205" i="4"/>
  <c r="BG206" i="4"/>
  <c r="BH206" i="4"/>
  <c r="BI206" i="4"/>
  <c r="BJ206" i="4"/>
  <c r="BK206" i="4"/>
  <c r="BL206" i="4"/>
  <c r="BM206" i="4"/>
  <c r="BN206" i="4"/>
  <c r="BO206" i="4"/>
  <c r="BG207" i="4"/>
  <c r="BH207" i="4"/>
  <c r="BI207" i="4"/>
  <c r="BJ207" i="4"/>
  <c r="BK207" i="4"/>
  <c r="BL207" i="4"/>
  <c r="BM207" i="4"/>
  <c r="BN207" i="4"/>
  <c r="BO207" i="4"/>
  <c r="BG208" i="4"/>
  <c r="BH208" i="4"/>
  <c r="BI208" i="4"/>
  <c r="BJ208" i="4"/>
  <c r="BK208" i="4"/>
  <c r="BL208" i="4"/>
  <c r="BM208" i="4"/>
  <c r="BN208" i="4"/>
  <c r="BO208" i="4"/>
  <c r="BG209" i="4"/>
  <c r="BH209" i="4"/>
  <c r="BI209" i="4"/>
  <c r="BJ209" i="4"/>
  <c r="BK209" i="4"/>
  <c r="BL209" i="4"/>
  <c r="BM209" i="4"/>
  <c r="BN209" i="4"/>
  <c r="BO209" i="4"/>
  <c r="BG210" i="4"/>
  <c r="BH210" i="4"/>
  <c r="BI210" i="4"/>
  <c r="BJ210" i="4"/>
  <c r="BK210" i="4"/>
  <c r="BL210" i="4"/>
  <c r="BM210" i="4"/>
  <c r="BN210" i="4"/>
  <c r="BO210" i="4"/>
  <c r="BG211" i="4"/>
  <c r="BH211" i="4"/>
  <c r="BI211" i="4"/>
  <c r="BJ211" i="4"/>
  <c r="BK211" i="4"/>
  <c r="BL211" i="4"/>
  <c r="BM211" i="4"/>
  <c r="BN211" i="4"/>
  <c r="BO211" i="4"/>
  <c r="BG212" i="4"/>
  <c r="BH212" i="4"/>
  <c r="BI212" i="4"/>
  <c r="BJ212" i="4"/>
  <c r="BK212" i="4"/>
  <c r="BL212" i="4"/>
  <c r="BM212" i="4"/>
  <c r="BN212" i="4"/>
  <c r="BO212" i="4"/>
  <c r="BG213" i="4"/>
  <c r="BH213" i="4"/>
  <c r="BI213" i="4"/>
  <c r="BJ213" i="4"/>
  <c r="BK213" i="4"/>
  <c r="BL213" i="4"/>
  <c r="BM213" i="4"/>
  <c r="BN213" i="4"/>
  <c r="BO213" i="4"/>
  <c r="BG214" i="4"/>
  <c r="BH214" i="4"/>
  <c r="BI214" i="4"/>
  <c r="BJ214" i="4"/>
  <c r="BK214" i="4"/>
  <c r="BL214" i="4"/>
  <c r="BM214" i="4"/>
  <c r="BN214" i="4"/>
  <c r="BO214" i="4"/>
  <c r="BG215" i="4"/>
  <c r="BH215" i="4"/>
  <c r="BI215" i="4"/>
  <c r="BJ215" i="4"/>
  <c r="BK215" i="4"/>
  <c r="BL215" i="4"/>
  <c r="BM215" i="4"/>
  <c r="BN215" i="4"/>
  <c r="BO215" i="4"/>
  <c r="BG216" i="4"/>
  <c r="BH216" i="4"/>
  <c r="BI216" i="4"/>
  <c r="BJ216" i="4"/>
  <c r="BK216" i="4"/>
  <c r="BL216" i="4"/>
  <c r="BM216" i="4"/>
  <c r="BN216" i="4"/>
  <c r="BO216" i="4"/>
  <c r="BG217" i="4"/>
  <c r="BH217" i="4"/>
  <c r="BI217" i="4"/>
  <c r="BJ217" i="4"/>
  <c r="BK217" i="4"/>
  <c r="BL217" i="4"/>
  <c r="BM217" i="4"/>
  <c r="BN217" i="4"/>
  <c r="BO217" i="4"/>
  <c r="BG218" i="4"/>
  <c r="BH218" i="4"/>
  <c r="BI218" i="4"/>
  <c r="BJ218" i="4"/>
  <c r="BK218" i="4"/>
  <c r="BL218" i="4"/>
  <c r="BM218" i="4"/>
  <c r="BN218" i="4"/>
  <c r="BO218" i="4"/>
  <c r="BG219" i="4"/>
  <c r="BH219" i="4"/>
  <c r="BI219" i="4"/>
  <c r="BJ219" i="4"/>
  <c r="BK219" i="4"/>
  <c r="BL219" i="4"/>
  <c r="BM219" i="4"/>
  <c r="BN219" i="4"/>
  <c r="BO219" i="4"/>
  <c r="BG220" i="4"/>
  <c r="BH220" i="4"/>
  <c r="BI220" i="4"/>
  <c r="BJ220" i="4"/>
  <c r="BK220" i="4"/>
  <c r="BL220" i="4"/>
  <c r="BM220" i="4"/>
  <c r="BN220" i="4"/>
  <c r="BO220" i="4"/>
  <c r="BG221" i="4"/>
  <c r="BH221" i="4"/>
  <c r="BI221" i="4"/>
  <c r="BJ221" i="4"/>
  <c r="BK221" i="4"/>
  <c r="BL221" i="4"/>
  <c r="BM221" i="4"/>
  <c r="BN221" i="4"/>
  <c r="BO221" i="4"/>
  <c r="BG222" i="4"/>
  <c r="BH222" i="4"/>
  <c r="BI222" i="4"/>
  <c r="BJ222" i="4"/>
  <c r="BK222" i="4"/>
  <c r="BL222" i="4"/>
  <c r="BM222" i="4"/>
  <c r="BN222" i="4"/>
  <c r="BO222" i="4"/>
  <c r="BG223" i="4"/>
  <c r="BH223" i="4"/>
  <c r="BI223" i="4"/>
  <c r="BJ223" i="4"/>
  <c r="BK223" i="4"/>
  <c r="BL223" i="4"/>
  <c r="BM223" i="4"/>
  <c r="BN223" i="4"/>
  <c r="BO223" i="4"/>
  <c r="BG224" i="4"/>
  <c r="BH224" i="4"/>
  <c r="BI224" i="4"/>
  <c r="BJ224" i="4"/>
  <c r="BK224" i="4"/>
  <c r="BL224" i="4"/>
  <c r="BM224" i="4"/>
  <c r="BN224" i="4"/>
  <c r="BO224" i="4"/>
  <c r="BG225" i="4"/>
  <c r="BH225" i="4"/>
  <c r="BI225" i="4"/>
  <c r="BJ225" i="4"/>
  <c r="BK225" i="4"/>
  <c r="BL225" i="4"/>
  <c r="BM225" i="4"/>
  <c r="BN225" i="4"/>
  <c r="BO225" i="4"/>
  <c r="BG226" i="4"/>
  <c r="BH226" i="4"/>
  <c r="BI226" i="4"/>
  <c r="BJ226" i="4"/>
  <c r="BK226" i="4"/>
  <c r="BL226" i="4"/>
  <c r="BM226" i="4"/>
  <c r="BN226" i="4"/>
  <c r="BO226" i="4"/>
  <c r="BG227" i="4"/>
  <c r="BH227" i="4"/>
  <c r="BI227" i="4"/>
  <c r="BJ227" i="4"/>
  <c r="BK227" i="4"/>
  <c r="BL227" i="4"/>
  <c r="BM227" i="4"/>
  <c r="BN227" i="4"/>
  <c r="BO227" i="4"/>
  <c r="BG228" i="4"/>
  <c r="BH228" i="4"/>
  <c r="BI228" i="4"/>
  <c r="BJ228" i="4"/>
  <c r="BK228" i="4"/>
  <c r="BL228" i="4"/>
  <c r="BM228" i="4"/>
  <c r="BN228" i="4"/>
  <c r="BO228" i="4"/>
  <c r="BG229" i="4"/>
  <c r="BH229" i="4"/>
  <c r="BI229" i="4"/>
  <c r="BJ229" i="4"/>
  <c r="BK229" i="4"/>
  <c r="BL229" i="4"/>
  <c r="BM229" i="4"/>
  <c r="BN229" i="4"/>
  <c r="BO229" i="4"/>
  <c r="BG230" i="4"/>
  <c r="BH230" i="4"/>
  <c r="BI230" i="4"/>
  <c r="BJ230" i="4"/>
  <c r="BK230" i="4"/>
  <c r="BL230" i="4"/>
  <c r="BM230" i="4"/>
  <c r="BN230" i="4"/>
  <c r="BO230" i="4"/>
  <c r="BG231" i="4"/>
  <c r="BH231" i="4"/>
  <c r="BI231" i="4"/>
  <c r="BJ231" i="4"/>
  <c r="BK231" i="4"/>
  <c r="BL231" i="4"/>
  <c r="BM231" i="4"/>
  <c r="BN231" i="4"/>
  <c r="BO231" i="4"/>
  <c r="BG232" i="4"/>
  <c r="BH232" i="4"/>
  <c r="BI232" i="4"/>
  <c r="BJ232" i="4"/>
  <c r="BK232" i="4"/>
  <c r="BL232" i="4"/>
  <c r="BM232" i="4"/>
  <c r="BN232" i="4"/>
  <c r="BO232" i="4"/>
  <c r="BG233" i="4"/>
  <c r="BH233" i="4"/>
  <c r="BI233" i="4"/>
  <c r="BJ233" i="4"/>
  <c r="BK233" i="4"/>
  <c r="BL233" i="4"/>
  <c r="BM233" i="4"/>
  <c r="BN233" i="4"/>
  <c r="BO233" i="4"/>
  <c r="BI2" i="4"/>
  <c r="BJ2" i="4"/>
  <c r="BK2" i="4"/>
  <c r="BL2" i="4"/>
  <c r="BM2" i="4"/>
  <c r="BN2" i="4"/>
  <c r="BO2" i="4"/>
  <c r="BH2" i="4"/>
  <c r="BG2" i="4"/>
  <c r="AW3" i="4"/>
  <c r="AX3" i="4"/>
  <c r="AY3" i="4"/>
  <c r="AZ3" i="4"/>
  <c r="BA3" i="4"/>
  <c r="BB3" i="4"/>
  <c r="BC3" i="4"/>
  <c r="BD3" i="4"/>
  <c r="BE3" i="4"/>
  <c r="BF3" i="4"/>
  <c r="AW4" i="4"/>
  <c r="AX4" i="4"/>
  <c r="AY4" i="4"/>
  <c r="AZ4" i="4"/>
  <c r="BA4" i="4"/>
  <c r="BB4" i="4"/>
  <c r="BC4" i="4"/>
  <c r="BD4" i="4"/>
  <c r="BE4" i="4"/>
  <c r="BF4" i="4"/>
  <c r="AW5" i="4"/>
  <c r="AX5" i="4"/>
  <c r="AY5" i="4"/>
  <c r="AZ5" i="4"/>
  <c r="BA5" i="4"/>
  <c r="BB5" i="4"/>
  <c r="BC5" i="4"/>
  <c r="BD5" i="4"/>
  <c r="BE5" i="4"/>
  <c r="BF5" i="4"/>
  <c r="AW6" i="4"/>
  <c r="AX6" i="4"/>
  <c r="AY6" i="4"/>
  <c r="AZ6" i="4"/>
  <c r="BA6" i="4"/>
  <c r="BB6" i="4"/>
  <c r="BC6" i="4"/>
  <c r="BD6" i="4"/>
  <c r="BE6" i="4"/>
  <c r="BF6" i="4"/>
  <c r="AW7" i="4"/>
  <c r="AX7" i="4"/>
  <c r="AY7" i="4"/>
  <c r="AZ7" i="4"/>
  <c r="BA7" i="4"/>
  <c r="BB7" i="4"/>
  <c r="BC7" i="4"/>
  <c r="BD7" i="4"/>
  <c r="BE7" i="4"/>
  <c r="BF7" i="4"/>
  <c r="AW8" i="4"/>
  <c r="AX8" i="4"/>
  <c r="AY8" i="4"/>
  <c r="AZ8" i="4"/>
  <c r="BA8" i="4"/>
  <c r="BB8" i="4"/>
  <c r="BC8" i="4"/>
  <c r="BD8" i="4"/>
  <c r="BE8" i="4"/>
  <c r="BF8" i="4"/>
  <c r="AW9" i="4"/>
  <c r="AX9" i="4"/>
  <c r="AY9" i="4"/>
  <c r="AZ9" i="4"/>
  <c r="BA9" i="4"/>
  <c r="BB9" i="4"/>
  <c r="BC9" i="4"/>
  <c r="BD9" i="4"/>
  <c r="BE9" i="4"/>
  <c r="BF9" i="4"/>
  <c r="AW10" i="4"/>
  <c r="AX10" i="4"/>
  <c r="AY10" i="4"/>
  <c r="AZ10" i="4"/>
  <c r="BA10" i="4"/>
  <c r="BB10" i="4"/>
  <c r="BC10" i="4"/>
  <c r="BD10" i="4"/>
  <c r="BE10" i="4"/>
  <c r="BF10" i="4"/>
  <c r="AW11" i="4"/>
  <c r="AX11" i="4"/>
  <c r="AY11" i="4"/>
  <c r="AZ11" i="4"/>
  <c r="BA11" i="4"/>
  <c r="BB11" i="4"/>
  <c r="BC11" i="4"/>
  <c r="BD11" i="4"/>
  <c r="BE11" i="4"/>
  <c r="BF11" i="4"/>
  <c r="AW12" i="4"/>
  <c r="AX12" i="4"/>
  <c r="AY12" i="4"/>
  <c r="AZ12" i="4"/>
  <c r="BA12" i="4"/>
  <c r="BB12" i="4"/>
  <c r="BC12" i="4"/>
  <c r="BD12" i="4"/>
  <c r="BE12" i="4"/>
  <c r="BF12" i="4"/>
  <c r="AW13" i="4"/>
  <c r="AX13" i="4"/>
  <c r="AY13" i="4"/>
  <c r="AZ13" i="4"/>
  <c r="BA13" i="4"/>
  <c r="BB13" i="4"/>
  <c r="BC13" i="4"/>
  <c r="BD13" i="4"/>
  <c r="BE13" i="4"/>
  <c r="BF13" i="4"/>
  <c r="AW14" i="4"/>
  <c r="AX14" i="4"/>
  <c r="AY14" i="4"/>
  <c r="AZ14" i="4"/>
  <c r="BA14" i="4"/>
  <c r="BB14" i="4"/>
  <c r="BC14" i="4"/>
  <c r="BD14" i="4"/>
  <c r="BE14" i="4"/>
  <c r="BF14" i="4"/>
  <c r="AW15" i="4"/>
  <c r="AX15" i="4"/>
  <c r="AY15" i="4"/>
  <c r="AZ15" i="4"/>
  <c r="BA15" i="4"/>
  <c r="BB15" i="4"/>
  <c r="BC15" i="4"/>
  <c r="BD15" i="4"/>
  <c r="BE15" i="4"/>
  <c r="BF15" i="4"/>
  <c r="AW16" i="4"/>
  <c r="AX16" i="4"/>
  <c r="AY16" i="4"/>
  <c r="AZ16" i="4"/>
  <c r="BA16" i="4"/>
  <c r="BB16" i="4"/>
  <c r="BC16" i="4"/>
  <c r="BD16" i="4"/>
  <c r="BE16" i="4"/>
  <c r="BF16" i="4"/>
  <c r="AW17" i="4"/>
  <c r="AX17" i="4"/>
  <c r="AY17" i="4"/>
  <c r="AZ17" i="4"/>
  <c r="BA17" i="4"/>
  <c r="BB17" i="4"/>
  <c r="BC17" i="4"/>
  <c r="BD17" i="4"/>
  <c r="BE17" i="4"/>
  <c r="BF17" i="4"/>
  <c r="AW18" i="4"/>
  <c r="AX18" i="4"/>
  <c r="AY18" i="4"/>
  <c r="AZ18" i="4"/>
  <c r="BA18" i="4"/>
  <c r="BB18" i="4"/>
  <c r="BC18" i="4"/>
  <c r="BD18" i="4"/>
  <c r="BE18" i="4"/>
  <c r="BF18" i="4"/>
  <c r="AW19" i="4"/>
  <c r="AX19" i="4"/>
  <c r="AY19" i="4"/>
  <c r="AZ19" i="4"/>
  <c r="BA19" i="4"/>
  <c r="BB19" i="4"/>
  <c r="BC19" i="4"/>
  <c r="BD19" i="4"/>
  <c r="BE19" i="4"/>
  <c r="BF19" i="4"/>
  <c r="AW20" i="4"/>
  <c r="AX20" i="4"/>
  <c r="AY20" i="4"/>
  <c r="AZ20" i="4"/>
  <c r="BA20" i="4"/>
  <c r="BB20" i="4"/>
  <c r="BC20" i="4"/>
  <c r="BD20" i="4"/>
  <c r="BE20" i="4"/>
  <c r="BF20" i="4"/>
  <c r="AW21" i="4"/>
  <c r="AX21" i="4"/>
  <c r="AY21" i="4"/>
  <c r="AZ21" i="4"/>
  <c r="BA21" i="4"/>
  <c r="BB21" i="4"/>
  <c r="BC21" i="4"/>
  <c r="BD21" i="4"/>
  <c r="BE21" i="4"/>
  <c r="BF21" i="4"/>
  <c r="AW22" i="4"/>
  <c r="AX22" i="4"/>
  <c r="AY22" i="4"/>
  <c r="AZ22" i="4"/>
  <c r="BA22" i="4"/>
  <c r="BB22" i="4"/>
  <c r="BC22" i="4"/>
  <c r="BD22" i="4"/>
  <c r="BE22" i="4"/>
  <c r="BF22" i="4"/>
  <c r="AW23" i="4"/>
  <c r="AX23" i="4"/>
  <c r="AY23" i="4"/>
  <c r="AZ23" i="4"/>
  <c r="BA23" i="4"/>
  <c r="BB23" i="4"/>
  <c r="BC23" i="4"/>
  <c r="BD23" i="4"/>
  <c r="BE23" i="4"/>
  <c r="BF23" i="4"/>
  <c r="AW24" i="4"/>
  <c r="AX24" i="4"/>
  <c r="AY24" i="4"/>
  <c r="AZ24" i="4"/>
  <c r="BA24" i="4"/>
  <c r="BB24" i="4"/>
  <c r="BC24" i="4"/>
  <c r="BD24" i="4"/>
  <c r="BE24" i="4"/>
  <c r="BF24" i="4"/>
  <c r="AW25" i="4"/>
  <c r="AX25" i="4"/>
  <c r="AY25" i="4"/>
  <c r="AZ25" i="4"/>
  <c r="BA25" i="4"/>
  <c r="BB25" i="4"/>
  <c r="BC25" i="4"/>
  <c r="BD25" i="4"/>
  <c r="BE25" i="4"/>
  <c r="BF25" i="4"/>
  <c r="AW26" i="4"/>
  <c r="AX26" i="4"/>
  <c r="AY26" i="4"/>
  <c r="AZ26" i="4"/>
  <c r="BA26" i="4"/>
  <c r="BB26" i="4"/>
  <c r="BC26" i="4"/>
  <c r="BD26" i="4"/>
  <c r="BE26" i="4"/>
  <c r="BF26" i="4"/>
  <c r="AW27" i="4"/>
  <c r="AX27" i="4"/>
  <c r="AY27" i="4"/>
  <c r="AZ27" i="4"/>
  <c r="BA27" i="4"/>
  <c r="BB27" i="4"/>
  <c r="BC27" i="4"/>
  <c r="BD27" i="4"/>
  <c r="BE27" i="4"/>
  <c r="BF27" i="4"/>
  <c r="AW28" i="4"/>
  <c r="AX28" i="4"/>
  <c r="AY28" i="4"/>
  <c r="AZ28" i="4"/>
  <c r="BA28" i="4"/>
  <c r="BB28" i="4"/>
  <c r="BC28" i="4"/>
  <c r="BD28" i="4"/>
  <c r="BE28" i="4"/>
  <c r="BF28" i="4"/>
  <c r="AW29" i="4"/>
  <c r="AX29" i="4"/>
  <c r="AY29" i="4"/>
  <c r="AZ29" i="4"/>
  <c r="BA29" i="4"/>
  <c r="BB29" i="4"/>
  <c r="BC29" i="4"/>
  <c r="BD29" i="4"/>
  <c r="BE29" i="4"/>
  <c r="BF29" i="4"/>
  <c r="AW30" i="4"/>
  <c r="AX30" i="4"/>
  <c r="AY30" i="4"/>
  <c r="AZ30" i="4"/>
  <c r="BA30" i="4"/>
  <c r="BB30" i="4"/>
  <c r="BC30" i="4"/>
  <c r="BD30" i="4"/>
  <c r="BE30" i="4"/>
  <c r="BF30" i="4"/>
  <c r="AW31" i="4"/>
  <c r="AX31" i="4"/>
  <c r="AY31" i="4"/>
  <c r="AZ31" i="4"/>
  <c r="BA31" i="4"/>
  <c r="BB31" i="4"/>
  <c r="BC31" i="4"/>
  <c r="BD31" i="4"/>
  <c r="BE31" i="4"/>
  <c r="BF31" i="4"/>
  <c r="AW32" i="4"/>
  <c r="AX32" i="4"/>
  <c r="AY32" i="4"/>
  <c r="AZ32" i="4"/>
  <c r="BA32" i="4"/>
  <c r="BB32" i="4"/>
  <c r="BC32" i="4"/>
  <c r="BD32" i="4"/>
  <c r="BE32" i="4"/>
  <c r="BF32" i="4"/>
  <c r="AW33" i="4"/>
  <c r="AX33" i="4"/>
  <c r="AY33" i="4"/>
  <c r="AZ33" i="4"/>
  <c r="BA33" i="4"/>
  <c r="BB33" i="4"/>
  <c r="BC33" i="4"/>
  <c r="BD33" i="4"/>
  <c r="BE33" i="4"/>
  <c r="BF33" i="4"/>
  <c r="AW34" i="4"/>
  <c r="AX34" i="4"/>
  <c r="AY34" i="4"/>
  <c r="AZ34" i="4"/>
  <c r="BA34" i="4"/>
  <c r="BB34" i="4"/>
  <c r="BC34" i="4"/>
  <c r="BD34" i="4"/>
  <c r="BE34" i="4"/>
  <c r="BF34" i="4"/>
  <c r="AW35" i="4"/>
  <c r="AX35" i="4"/>
  <c r="AY35" i="4"/>
  <c r="AZ35" i="4"/>
  <c r="BA35" i="4"/>
  <c r="BB35" i="4"/>
  <c r="BC35" i="4"/>
  <c r="BD35" i="4"/>
  <c r="BE35" i="4"/>
  <c r="BF35" i="4"/>
  <c r="AW36" i="4"/>
  <c r="AX36" i="4"/>
  <c r="AY36" i="4"/>
  <c r="AZ36" i="4"/>
  <c r="BA36" i="4"/>
  <c r="BB36" i="4"/>
  <c r="BC36" i="4"/>
  <c r="BD36" i="4"/>
  <c r="BE36" i="4"/>
  <c r="BF36" i="4"/>
  <c r="AW37" i="4"/>
  <c r="AX37" i="4"/>
  <c r="AY37" i="4"/>
  <c r="AZ37" i="4"/>
  <c r="BA37" i="4"/>
  <c r="BB37" i="4"/>
  <c r="BC37" i="4"/>
  <c r="BD37" i="4"/>
  <c r="BE37" i="4"/>
  <c r="BF37" i="4"/>
  <c r="AW38" i="4"/>
  <c r="AX38" i="4"/>
  <c r="AY38" i="4"/>
  <c r="AZ38" i="4"/>
  <c r="BA38" i="4"/>
  <c r="BB38" i="4"/>
  <c r="BC38" i="4"/>
  <c r="BD38" i="4"/>
  <c r="BE38" i="4"/>
  <c r="BF38" i="4"/>
  <c r="AW39" i="4"/>
  <c r="AX39" i="4"/>
  <c r="AY39" i="4"/>
  <c r="AZ39" i="4"/>
  <c r="BA39" i="4"/>
  <c r="BB39" i="4"/>
  <c r="BC39" i="4"/>
  <c r="BD39" i="4"/>
  <c r="BE39" i="4"/>
  <c r="BF39" i="4"/>
  <c r="AW40" i="4"/>
  <c r="AX40" i="4"/>
  <c r="AY40" i="4"/>
  <c r="AZ40" i="4"/>
  <c r="BA40" i="4"/>
  <c r="BB40" i="4"/>
  <c r="BC40" i="4"/>
  <c r="BD40" i="4"/>
  <c r="BE40" i="4"/>
  <c r="BF40" i="4"/>
  <c r="AW41" i="4"/>
  <c r="AX41" i="4"/>
  <c r="AY41" i="4"/>
  <c r="AZ41" i="4"/>
  <c r="BA41" i="4"/>
  <c r="BB41" i="4"/>
  <c r="BC41" i="4"/>
  <c r="BD41" i="4"/>
  <c r="BE41" i="4"/>
  <c r="BF41" i="4"/>
  <c r="AW42" i="4"/>
  <c r="AX42" i="4"/>
  <c r="AY42" i="4"/>
  <c r="AZ42" i="4"/>
  <c r="BA42" i="4"/>
  <c r="BB42" i="4"/>
  <c r="BC42" i="4"/>
  <c r="BD42" i="4"/>
  <c r="BE42" i="4"/>
  <c r="BF42" i="4"/>
  <c r="AW43" i="4"/>
  <c r="AX43" i="4"/>
  <c r="AY43" i="4"/>
  <c r="AZ43" i="4"/>
  <c r="BA43" i="4"/>
  <c r="BB43" i="4"/>
  <c r="BC43" i="4"/>
  <c r="BD43" i="4"/>
  <c r="BE43" i="4"/>
  <c r="BF43" i="4"/>
  <c r="AW44" i="4"/>
  <c r="AX44" i="4"/>
  <c r="AY44" i="4"/>
  <c r="AZ44" i="4"/>
  <c r="BA44" i="4"/>
  <c r="BB44" i="4"/>
  <c r="BC44" i="4"/>
  <c r="BD44" i="4"/>
  <c r="BE44" i="4"/>
  <c r="BF44" i="4"/>
  <c r="AW45" i="4"/>
  <c r="AX45" i="4"/>
  <c r="AY45" i="4"/>
  <c r="AZ45" i="4"/>
  <c r="BA45" i="4"/>
  <c r="BB45" i="4"/>
  <c r="BC45" i="4"/>
  <c r="BD45" i="4"/>
  <c r="BE45" i="4"/>
  <c r="BF45" i="4"/>
  <c r="AW46" i="4"/>
  <c r="AX46" i="4"/>
  <c r="AY46" i="4"/>
  <c r="AZ46" i="4"/>
  <c r="BA46" i="4"/>
  <c r="BB46" i="4"/>
  <c r="BC46" i="4"/>
  <c r="BD46" i="4"/>
  <c r="BE46" i="4"/>
  <c r="BF46" i="4"/>
  <c r="AW47" i="4"/>
  <c r="AX47" i="4"/>
  <c r="AY47" i="4"/>
  <c r="AZ47" i="4"/>
  <c r="BA47" i="4"/>
  <c r="BB47" i="4"/>
  <c r="BC47" i="4"/>
  <c r="BD47" i="4"/>
  <c r="BE47" i="4"/>
  <c r="BF47" i="4"/>
  <c r="AW48" i="4"/>
  <c r="AX48" i="4"/>
  <c r="AY48" i="4"/>
  <c r="AZ48" i="4"/>
  <c r="BA48" i="4"/>
  <c r="BB48" i="4"/>
  <c r="BC48" i="4"/>
  <c r="BD48" i="4"/>
  <c r="BE48" i="4"/>
  <c r="BF48" i="4"/>
  <c r="AW49" i="4"/>
  <c r="AX49" i="4"/>
  <c r="AY49" i="4"/>
  <c r="AZ49" i="4"/>
  <c r="BA49" i="4"/>
  <c r="BB49" i="4"/>
  <c r="BC49" i="4"/>
  <c r="BD49" i="4"/>
  <c r="BE49" i="4"/>
  <c r="BF49" i="4"/>
  <c r="AW50" i="4"/>
  <c r="AX50" i="4"/>
  <c r="AY50" i="4"/>
  <c r="AZ50" i="4"/>
  <c r="BA50" i="4"/>
  <c r="BB50" i="4"/>
  <c r="BC50" i="4"/>
  <c r="BD50" i="4"/>
  <c r="BE50" i="4"/>
  <c r="BF50" i="4"/>
  <c r="AW51" i="4"/>
  <c r="AX51" i="4"/>
  <c r="AY51" i="4"/>
  <c r="AZ51" i="4"/>
  <c r="BA51" i="4"/>
  <c r="BB51" i="4"/>
  <c r="BC51" i="4"/>
  <c r="BD51" i="4"/>
  <c r="BE51" i="4"/>
  <c r="BF51" i="4"/>
  <c r="AW52" i="4"/>
  <c r="AX52" i="4"/>
  <c r="AY52" i="4"/>
  <c r="AZ52" i="4"/>
  <c r="BA52" i="4"/>
  <c r="BB52" i="4"/>
  <c r="BC52" i="4"/>
  <c r="BD52" i="4"/>
  <c r="BE52" i="4"/>
  <c r="BF52" i="4"/>
  <c r="AW53" i="4"/>
  <c r="AX53" i="4"/>
  <c r="AY53" i="4"/>
  <c r="AZ53" i="4"/>
  <c r="BA53" i="4"/>
  <c r="BB53" i="4"/>
  <c r="BC53" i="4"/>
  <c r="BD53" i="4"/>
  <c r="BE53" i="4"/>
  <c r="BF53" i="4"/>
  <c r="AW54" i="4"/>
  <c r="AX54" i="4"/>
  <c r="AY54" i="4"/>
  <c r="AZ54" i="4"/>
  <c r="BA54" i="4"/>
  <c r="BB54" i="4"/>
  <c r="BC54" i="4"/>
  <c r="BD54" i="4"/>
  <c r="BE54" i="4"/>
  <c r="BF54" i="4"/>
  <c r="AW55" i="4"/>
  <c r="AX55" i="4"/>
  <c r="AY55" i="4"/>
  <c r="AZ55" i="4"/>
  <c r="BA55" i="4"/>
  <c r="BB55" i="4"/>
  <c r="BC55" i="4"/>
  <c r="BD55" i="4"/>
  <c r="BE55" i="4"/>
  <c r="BF55" i="4"/>
  <c r="AW56" i="4"/>
  <c r="AX56" i="4"/>
  <c r="AY56" i="4"/>
  <c r="AZ56" i="4"/>
  <c r="BA56" i="4"/>
  <c r="BB56" i="4"/>
  <c r="BC56" i="4"/>
  <c r="BD56" i="4"/>
  <c r="BE56" i="4"/>
  <c r="BF56" i="4"/>
  <c r="AW57" i="4"/>
  <c r="AX57" i="4"/>
  <c r="AY57" i="4"/>
  <c r="AZ57" i="4"/>
  <c r="BA57" i="4"/>
  <c r="BB57" i="4"/>
  <c r="BC57" i="4"/>
  <c r="BD57" i="4"/>
  <c r="BE57" i="4"/>
  <c r="BF57" i="4"/>
  <c r="AW58" i="4"/>
  <c r="AX58" i="4"/>
  <c r="AY58" i="4"/>
  <c r="AZ58" i="4"/>
  <c r="BA58" i="4"/>
  <c r="BB58" i="4"/>
  <c r="BC58" i="4"/>
  <c r="BD58" i="4"/>
  <c r="BE58" i="4"/>
  <c r="BF58" i="4"/>
  <c r="AW59" i="4"/>
  <c r="AX59" i="4"/>
  <c r="AY59" i="4"/>
  <c r="AZ59" i="4"/>
  <c r="BA59" i="4"/>
  <c r="BB59" i="4"/>
  <c r="BC59" i="4"/>
  <c r="BD59" i="4"/>
  <c r="BE59" i="4"/>
  <c r="BF59" i="4"/>
  <c r="AW60" i="4"/>
  <c r="AX60" i="4"/>
  <c r="AY60" i="4"/>
  <c r="AZ60" i="4"/>
  <c r="BA60" i="4"/>
  <c r="BB60" i="4"/>
  <c r="BC60" i="4"/>
  <c r="BD60" i="4"/>
  <c r="BE60" i="4"/>
  <c r="BF60" i="4"/>
  <c r="AW61" i="4"/>
  <c r="AX61" i="4"/>
  <c r="AY61" i="4"/>
  <c r="AZ61" i="4"/>
  <c r="BA61" i="4"/>
  <c r="BB61" i="4"/>
  <c r="BC61" i="4"/>
  <c r="BD61" i="4"/>
  <c r="BE61" i="4"/>
  <c r="BF61" i="4"/>
  <c r="AW62" i="4"/>
  <c r="AX62" i="4"/>
  <c r="AY62" i="4"/>
  <c r="AZ62" i="4"/>
  <c r="BA62" i="4"/>
  <c r="BB62" i="4"/>
  <c r="BC62" i="4"/>
  <c r="BD62" i="4"/>
  <c r="BE62" i="4"/>
  <c r="BF62" i="4"/>
  <c r="AW63" i="4"/>
  <c r="AX63" i="4"/>
  <c r="AY63" i="4"/>
  <c r="AZ63" i="4"/>
  <c r="BA63" i="4"/>
  <c r="BB63" i="4"/>
  <c r="BC63" i="4"/>
  <c r="BD63" i="4"/>
  <c r="BE63" i="4"/>
  <c r="BF63" i="4"/>
  <c r="AW64" i="4"/>
  <c r="AX64" i="4"/>
  <c r="AY64" i="4"/>
  <c r="AZ64" i="4"/>
  <c r="BA64" i="4"/>
  <c r="BB64" i="4"/>
  <c r="BC64" i="4"/>
  <c r="BD64" i="4"/>
  <c r="BE64" i="4"/>
  <c r="BF64" i="4"/>
  <c r="AW65" i="4"/>
  <c r="AX65" i="4"/>
  <c r="AY65" i="4"/>
  <c r="AZ65" i="4"/>
  <c r="BA65" i="4"/>
  <c r="BB65" i="4"/>
  <c r="BC65" i="4"/>
  <c r="BD65" i="4"/>
  <c r="BE65" i="4"/>
  <c r="BF65" i="4"/>
  <c r="AW66" i="4"/>
  <c r="AX66" i="4"/>
  <c r="AY66" i="4"/>
  <c r="AZ66" i="4"/>
  <c r="BA66" i="4"/>
  <c r="BB66" i="4"/>
  <c r="BC66" i="4"/>
  <c r="BD66" i="4"/>
  <c r="BE66" i="4"/>
  <c r="BF66" i="4"/>
  <c r="AW67" i="4"/>
  <c r="AX67" i="4"/>
  <c r="AY67" i="4"/>
  <c r="AZ67" i="4"/>
  <c r="BA67" i="4"/>
  <c r="BB67" i="4"/>
  <c r="BC67" i="4"/>
  <c r="BD67" i="4"/>
  <c r="BE67" i="4"/>
  <c r="BF67" i="4"/>
  <c r="AW68" i="4"/>
  <c r="AX68" i="4"/>
  <c r="AY68" i="4"/>
  <c r="AZ68" i="4"/>
  <c r="BA68" i="4"/>
  <c r="BB68" i="4"/>
  <c r="BC68" i="4"/>
  <c r="BD68" i="4"/>
  <c r="BE68" i="4"/>
  <c r="BF68" i="4"/>
  <c r="AW69" i="4"/>
  <c r="AX69" i="4"/>
  <c r="AY69" i="4"/>
  <c r="AZ69" i="4"/>
  <c r="BA69" i="4"/>
  <c r="BB69" i="4"/>
  <c r="BC69" i="4"/>
  <c r="BD69" i="4"/>
  <c r="BE69" i="4"/>
  <c r="BF69" i="4"/>
  <c r="AW70" i="4"/>
  <c r="AX70" i="4"/>
  <c r="AY70" i="4"/>
  <c r="AZ70" i="4"/>
  <c r="BA70" i="4"/>
  <c r="BB70" i="4"/>
  <c r="BC70" i="4"/>
  <c r="BD70" i="4"/>
  <c r="BE70" i="4"/>
  <c r="BF70" i="4"/>
  <c r="AW71" i="4"/>
  <c r="AX71" i="4"/>
  <c r="AY71" i="4"/>
  <c r="AZ71" i="4"/>
  <c r="BA71" i="4"/>
  <c r="BB71" i="4"/>
  <c r="BC71" i="4"/>
  <c r="BD71" i="4"/>
  <c r="BE71" i="4"/>
  <c r="BF71" i="4"/>
  <c r="AW72" i="4"/>
  <c r="AX72" i="4"/>
  <c r="AY72" i="4"/>
  <c r="AZ72" i="4"/>
  <c r="BA72" i="4"/>
  <c r="BB72" i="4"/>
  <c r="BC72" i="4"/>
  <c r="BD72" i="4"/>
  <c r="BE72" i="4"/>
  <c r="BF72" i="4"/>
  <c r="AW73" i="4"/>
  <c r="AX73" i="4"/>
  <c r="AY73" i="4"/>
  <c r="AZ73" i="4"/>
  <c r="BA73" i="4"/>
  <c r="BB73" i="4"/>
  <c r="BC73" i="4"/>
  <c r="BD73" i="4"/>
  <c r="BE73" i="4"/>
  <c r="BF73" i="4"/>
  <c r="AW74" i="4"/>
  <c r="AX74" i="4"/>
  <c r="AY74" i="4"/>
  <c r="AZ74" i="4"/>
  <c r="BA74" i="4"/>
  <c r="BB74" i="4"/>
  <c r="BC74" i="4"/>
  <c r="BD74" i="4"/>
  <c r="BE74" i="4"/>
  <c r="BF74" i="4"/>
  <c r="AW75" i="4"/>
  <c r="AX75" i="4"/>
  <c r="AY75" i="4"/>
  <c r="AZ75" i="4"/>
  <c r="BA75" i="4"/>
  <c r="BB75" i="4"/>
  <c r="BC75" i="4"/>
  <c r="BD75" i="4"/>
  <c r="BE75" i="4"/>
  <c r="BF75" i="4"/>
  <c r="AW76" i="4"/>
  <c r="AX76" i="4"/>
  <c r="AY76" i="4"/>
  <c r="AZ76" i="4"/>
  <c r="BA76" i="4"/>
  <c r="BB76" i="4"/>
  <c r="BC76" i="4"/>
  <c r="BD76" i="4"/>
  <c r="BE76" i="4"/>
  <c r="BF76" i="4"/>
  <c r="AW77" i="4"/>
  <c r="AX77" i="4"/>
  <c r="AY77" i="4"/>
  <c r="AZ77" i="4"/>
  <c r="BA77" i="4"/>
  <c r="BB77" i="4"/>
  <c r="BC77" i="4"/>
  <c r="BD77" i="4"/>
  <c r="BE77" i="4"/>
  <c r="BF77" i="4"/>
  <c r="AW78" i="4"/>
  <c r="AX78" i="4"/>
  <c r="AY78" i="4"/>
  <c r="AZ78" i="4"/>
  <c r="BA78" i="4"/>
  <c r="BB78" i="4"/>
  <c r="BC78" i="4"/>
  <c r="BD78" i="4"/>
  <c r="BE78" i="4"/>
  <c r="BF78" i="4"/>
  <c r="AW79" i="4"/>
  <c r="AX79" i="4"/>
  <c r="AY79" i="4"/>
  <c r="AZ79" i="4"/>
  <c r="BA79" i="4"/>
  <c r="BB79" i="4"/>
  <c r="BC79" i="4"/>
  <c r="BD79" i="4"/>
  <c r="BE79" i="4"/>
  <c r="BF79" i="4"/>
  <c r="AW80" i="4"/>
  <c r="AX80" i="4"/>
  <c r="AY80" i="4"/>
  <c r="AZ80" i="4"/>
  <c r="BA80" i="4"/>
  <c r="BB80" i="4"/>
  <c r="BC80" i="4"/>
  <c r="BD80" i="4"/>
  <c r="BE80" i="4"/>
  <c r="BF80" i="4"/>
  <c r="AW81" i="4"/>
  <c r="AX81" i="4"/>
  <c r="AY81" i="4"/>
  <c r="AZ81" i="4"/>
  <c r="BA81" i="4"/>
  <c r="BB81" i="4"/>
  <c r="BC81" i="4"/>
  <c r="BD81" i="4"/>
  <c r="BE81" i="4"/>
  <c r="BF81" i="4"/>
  <c r="AW82" i="4"/>
  <c r="AX82" i="4"/>
  <c r="AY82" i="4"/>
  <c r="AZ82" i="4"/>
  <c r="BA82" i="4"/>
  <c r="BB82" i="4"/>
  <c r="BC82" i="4"/>
  <c r="BD82" i="4"/>
  <c r="BE82" i="4"/>
  <c r="BF82" i="4"/>
  <c r="AW83" i="4"/>
  <c r="AX83" i="4"/>
  <c r="AY83" i="4"/>
  <c r="AZ83" i="4"/>
  <c r="BA83" i="4"/>
  <c r="BB83" i="4"/>
  <c r="BC83" i="4"/>
  <c r="BD83" i="4"/>
  <c r="BE83" i="4"/>
  <c r="BF83" i="4"/>
  <c r="AW84" i="4"/>
  <c r="AX84" i="4"/>
  <c r="AY84" i="4"/>
  <c r="AZ84" i="4"/>
  <c r="BA84" i="4"/>
  <c r="BB84" i="4"/>
  <c r="BC84" i="4"/>
  <c r="BD84" i="4"/>
  <c r="BE84" i="4"/>
  <c r="BF84" i="4"/>
  <c r="AW85" i="4"/>
  <c r="AX85" i="4"/>
  <c r="AY85" i="4"/>
  <c r="AZ85" i="4"/>
  <c r="BA85" i="4"/>
  <c r="BB85" i="4"/>
  <c r="BC85" i="4"/>
  <c r="BD85" i="4"/>
  <c r="BE85" i="4"/>
  <c r="BF85" i="4"/>
  <c r="AW86" i="4"/>
  <c r="AX86" i="4"/>
  <c r="AY86" i="4"/>
  <c r="AZ86" i="4"/>
  <c r="BA86" i="4"/>
  <c r="BB86" i="4"/>
  <c r="BC86" i="4"/>
  <c r="BD86" i="4"/>
  <c r="BE86" i="4"/>
  <c r="BF86" i="4"/>
  <c r="AW87" i="4"/>
  <c r="AX87" i="4"/>
  <c r="AY87" i="4"/>
  <c r="AZ87" i="4"/>
  <c r="BA87" i="4"/>
  <c r="BB87" i="4"/>
  <c r="BC87" i="4"/>
  <c r="BD87" i="4"/>
  <c r="BE87" i="4"/>
  <c r="BF87" i="4"/>
  <c r="AW88" i="4"/>
  <c r="AX88" i="4"/>
  <c r="AY88" i="4"/>
  <c r="AZ88" i="4"/>
  <c r="BA88" i="4"/>
  <c r="BB88" i="4"/>
  <c r="BC88" i="4"/>
  <c r="BD88" i="4"/>
  <c r="BE88" i="4"/>
  <c r="BF88" i="4"/>
  <c r="AW89" i="4"/>
  <c r="AX89" i="4"/>
  <c r="AY89" i="4"/>
  <c r="AZ89" i="4"/>
  <c r="BA89" i="4"/>
  <c r="BB89" i="4"/>
  <c r="BC89" i="4"/>
  <c r="BD89" i="4"/>
  <c r="BE89" i="4"/>
  <c r="BF89" i="4"/>
  <c r="AW90" i="4"/>
  <c r="AX90" i="4"/>
  <c r="AY90" i="4"/>
  <c r="AZ90" i="4"/>
  <c r="BA90" i="4"/>
  <c r="BB90" i="4"/>
  <c r="BC90" i="4"/>
  <c r="BD90" i="4"/>
  <c r="BE90" i="4"/>
  <c r="BF90" i="4"/>
  <c r="AW91" i="4"/>
  <c r="AX91" i="4"/>
  <c r="AY91" i="4"/>
  <c r="AZ91" i="4"/>
  <c r="BA91" i="4"/>
  <c r="BB91" i="4"/>
  <c r="BC91" i="4"/>
  <c r="BD91" i="4"/>
  <c r="BE91" i="4"/>
  <c r="BF91" i="4"/>
  <c r="AW92" i="4"/>
  <c r="AX92" i="4"/>
  <c r="AY92" i="4"/>
  <c r="AZ92" i="4"/>
  <c r="BA92" i="4"/>
  <c r="BB92" i="4"/>
  <c r="BC92" i="4"/>
  <c r="BD92" i="4"/>
  <c r="BE92" i="4"/>
  <c r="BF92" i="4"/>
  <c r="AW93" i="4"/>
  <c r="AX93" i="4"/>
  <c r="AY93" i="4"/>
  <c r="AZ93" i="4"/>
  <c r="BA93" i="4"/>
  <c r="BB93" i="4"/>
  <c r="BC93" i="4"/>
  <c r="BD93" i="4"/>
  <c r="BE93" i="4"/>
  <c r="BF93" i="4"/>
  <c r="AW94" i="4"/>
  <c r="AX94" i="4"/>
  <c r="AY94" i="4"/>
  <c r="AZ94" i="4"/>
  <c r="BA94" i="4"/>
  <c r="BB94" i="4"/>
  <c r="BC94" i="4"/>
  <c r="BD94" i="4"/>
  <c r="BE94" i="4"/>
  <c r="BF94" i="4"/>
  <c r="AW95" i="4"/>
  <c r="AX95" i="4"/>
  <c r="AY95" i="4"/>
  <c r="AZ95" i="4"/>
  <c r="BA95" i="4"/>
  <c r="BB95" i="4"/>
  <c r="BC95" i="4"/>
  <c r="BD95" i="4"/>
  <c r="BE95" i="4"/>
  <c r="BF95" i="4"/>
  <c r="AW96" i="4"/>
  <c r="AX96" i="4"/>
  <c r="AY96" i="4"/>
  <c r="AZ96" i="4"/>
  <c r="BA96" i="4"/>
  <c r="BB96" i="4"/>
  <c r="BC96" i="4"/>
  <c r="BD96" i="4"/>
  <c r="BE96" i="4"/>
  <c r="BF96" i="4"/>
  <c r="AW97" i="4"/>
  <c r="AX97" i="4"/>
  <c r="AY97" i="4"/>
  <c r="AZ97" i="4"/>
  <c r="BA97" i="4"/>
  <c r="BB97" i="4"/>
  <c r="BC97" i="4"/>
  <c r="BD97" i="4"/>
  <c r="BE97" i="4"/>
  <c r="BF97" i="4"/>
  <c r="AW98" i="4"/>
  <c r="AX98" i="4"/>
  <c r="AY98" i="4"/>
  <c r="AZ98" i="4"/>
  <c r="BA98" i="4"/>
  <c r="BB98" i="4"/>
  <c r="BC98" i="4"/>
  <c r="BD98" i="4"/>
  <c r="BE98" i="4"/>
  <c r="BF98" i="4"/>
  <c r="AW99" i="4"/>
  <c r="AX99" i="4"/>
  <c r="AY99" i="4"/>
  <c r="AZ99" i="4"/>
  <c r="BA99" i="4"/>
  <c r="BB99" i="4"/>
  <c r="BC99" i="4"/>
  <c r="BD99" i="4"/>
  <c r="BE99" i="4"/>
  <c r="BF99" i="4"/>
  <c r="AW100" i="4"/>
  <c r="AX100" i="4"/>
  <c r="AY100" i="4"/>
  <c r="AZ100" i="4"/>
  <c r="BA100" i="4"/>
  <c r="BB100" i="4"/>
  <c r="BC100" i="4"/>
  <c r="BD100" i="4"/>
  <c r="BE100" i="4"/>
  <c r="BF100" i="4"/>
  <c r="AW101" i="4"/>
  <c r="AX101" i="4"/>
  <c r="AY101" i="4"/>
  <c r="AZ101" i="4"/>
  <c r="BA101" i="4"/>
  <c r="BB101" i="4"/>
  <c r="BC101" i="4"/>
  <c r="BD101" i="4"/>
  <c r="BE101" i="4"/>
  <c r="BF101" i="4"/>
  <c r="AW102" i="4"/>
  <c r="AX102" i="4"/>
  <c r="AY102" i="4"/>
  <c r="AZ102" i="4"/>
  <c r="BA102" i="4"/>
  <c r="BB102" i="4"/>
  <c r="BC102" i="4"/>
  <c r="BD102" i="4"/>
  <c r="BE102" i="4"/>
  <c r="BF102" i="4"/>
  <c r="AW103" i="4"/>
  <c r="AX103" i="4"/>
  <c r="AY103" i="4"/>
  <c r="AZ103" i="4"/>
  <c r="BA103" i="4"/>
  <c r="BB103" i="4"/>
  <c r="BC103" i="4"/>
  <c r="BD103" i="4"/>
  <c r="BE103" i="4"/>
  <c r="BF103" i="4"/>
  <c r="AW104" i="4"/>
  <c r="AX104" i="4"/>
  <c r="AY104" i="4"/>
  <c r="AZ104" i="4"/>
  <c r="BA104" i="4"/>
  <c r="BB104" i="4"/>
  <c r="BC104" i="4"/>
  <c r="BD104" i="4"/>
  <c r="BE104" i="4"/>
  <c r="BF104" i="4"/>
  <c r="AW105" i="4"/>
  <c r="AX105" i="4"/>
  <c r="AY105" i="4"/>
  <c r="AZ105" i="4"/>
  <c r="BA105" i="4"/>
  <c r="BB105" i="4"/>
  <c r="BC105" i="4"/>
  <c r="BD105" i="4"/>
  <c r="BE105" i="4"/>
  <c r="BF105" i="4"/>
  <c r="AW106" i="4"/>
  <c r="AX106" i="4"/>
  <c r="AY106" i="4"/>
  <c r="AZ106" i="4"/>
  <c r="BA106" i="4"/>
  <c r="BB106" i="4"/>
  <c r="BC106" i="4"/>
  <c r="BD106" i="4"/>
  <c r="BE106" i="4"/>
  <c r="BF106" i="4"/>
  <c r="AW107" i="4"/>
  <c r="AX107" i="4"/>
  <c r="AY107" i="4"/>
  <c r="AZ107" i="4"/>
  <c r="BA107" i="4"/>
  <c r="BB107" i="4"/>
  <c r="BC107" i="4"/>
  <c r="BD107" i="4"/>
  <c r="BE107" i="4"/>
  <c r="BF107" i="4"/>
  <c r="AW108" i="4"/>
  <c r="AX108" i="4"/>
  <c r="AY108" i="4"/>
  <c r="AZ108" i="4"/>
  <c r="BA108" i="4"/>
  <c r="BB108" i="4"/>
  <c r="BC108" i="4"/>
  <c r="BD108" i="4"/>
  <c r="BE108" i="4"/>
  <c r="BF108" i="4"/>
  <c r="AW109" i="4"/>
  <c r="AX109" i="4"/>
  <c r="AY109" i="4"/>
  <c r="AZ109" i="4"/>
  <c r="BA109" i="4"/>
  <c r="BB109" i="4"/>
  <c r="BC109" i="4"/>
  <c r="BD109" i="4"/>
  <c r="BE109" i="4"/>
  <c r="BF109" i="4"/>
  <c r="AW110" i="4"/>
  <c r="AX110" i="4"/>
  <c r="AY110" i="4"/>
  <c r="AZ110" i="4"/>
  <c r="BA110" i="4"/>
  <c r="BB110" i="4"/>
  <c r="BC110" i="4"/>
  <c r="BD110" i="4"/>
  <c r="BE110" i="4"/>
  <c r="BF110" i="4"/>
  <c r="AW111" i="4"/>
  <c r="AX111" i="4"/>
  <c r="AY111" i="4"/>
  <c r="AZ111" i="4"/>
  <c r="BA111" i="4"/>
  <c r="BB111" i="4"/>
  <c r="BC111" i="4"/>
  <c r="BD111" i="4"/>
  <c r="BE111" i="4"/>
  <c r="BF111" i="4"/>
  <c r="AW112" i="4"/>
  <c r="AX112" i="4"/>
  <c r="AY112" i="4"/>
  <c r="AZ112" i="4"/>
  <c r="BA112" i="4"/>
  <c r="BB112" i="4"/>
  <c r="BC112" i="4"/>
  <c r="BD112" i="4"/>
  <c r="BE112" i="4"/>
  <c r="BF112" i="4"/>
  <c r="AW113" i="4"/>
  <c r="AX113" i="4"/>
  <c r="AY113" i="4"/>
  <c r="AZ113" i="4"/>
  <c r="BA113" i="4"/>
  <c r="BB113" i="4"/>
  <c r="BC113" i="4"/>
  <c r="BD113" i="4"/>
  <c r="BE113" i="4"/>
  <c r="BF113" i="4"/>
  <c r="AW114" i="4"/>
  <c r="AX114" i="4"/>
  <c r="AY114" i="4"/>
  <c r="AZ114" i="4"/>
  <c r="BA114" i="4"/>
  <c r="BB114" i="4"/>
  <c r="BC114" i="4"/>
  <c r="BD114" i="4"/>
  <c r="BE114" i="4"/>
  <c r="BF114" i="4"/>
  <c r="AW115" i="4"/>
  <c r="AX115" i="4"/>
  <c r="AY115" i="4"/>
  <c r="AZ115" i="4"/>
  <c r="BA115" i="4"/>
  <c r="BB115" i="4"/>
  <c r="BC115" i="4"/>
  <c r="BD115" i="4"/>
  <c r="BE115" i="4"/>
  <c r="BF115" i="4"/>
  <c r="AW116" i="4"/>
  <c r="AX116" i="4"/>
  <c r="AY116" i="4"/>
  <c r="AZ116" i="4"/>
  <c r="BA116" i="4"/>
  <c r="BB116" i="4"/>
  <c r="BC116" i="4"/>
  <c r="BD116" i="4"/>
  <c r="BE116" i="4"/>
  <c r="BF116" i="4"/>
  <c r="AW117" i="4"/>
  <c r="AX117" i="4"/>
  <c r="AY117" i="4"/>
  <c r="AZ117" i="4"/>
  <c r="BA117" i="4"/>
  <c r="BB117" i="4"/>
  <c r="BC117" i="4"/>
  <c r="BD117" i="4"/>
  <c r="BE117" i="4"/>
  <c r="BF117" i="4"/>
  <c r="AW118" i="4"/>
  <c r="AX118" i="4"/>
  <c r="AY118" i="4"/>
  <c r="AZ118" i="4"/>
  <c r="BA118" i="4"/>
  <c r="BB118" i="4"/>
  <c r="BC118" i="4"/>
  <c r="BD118" i="4"/>
  <c r="BE118" i="4"/>
  <c r="BF118" i="4"/>
  <c r="AW119" i="4"/>
  <c r="AX119" i="4"/>
  <c r="AY119" i="4"/>
  <c r="AZ119" i="4"/>
  <c r="BA119" i="4"/>
  <c r="BB119" i="4"/>
  <c r="BC119" i="4"/>
  <c r="BD119" i="4"/>
  <c r="BE119" i="4"/>
  <c r="BF119" i="4"/>
  <c r="AW120" i="4"/>
  <c r="AX120" i="4"/>
  <c r="AY120" i="4"/>
  <c r="AZ120" i="4"/>
  <c r="BA120" i="4"/>
  <c r="BB120" i="4"/>
  <c r="BC120" i="4"/>
  <c r="BD120" i="4"/>
  <c r="BE120" i="4"/>
  <c r="BF120" i="4"/>
  <c r="AW121" i="4"/>
  <c r="AX121" i="4"/>
  <c r="AY121" i="4"/>
  <c r="AZ121" i="4"/>
  <c r="BA121" i="4"/>
  <c r="BB121" i="4"/>
  <c r="BC121" i="4"/>
  <c r="BD121" i="4"/>
  <c r="BE121" i="4"/>
  <c r="BF121" i="4"/>
  <c r="AW122" i="4"/>
  <c r="AX122" i="4"/>
  <c r="AY122" i="4"/>
  <c r="AZ122" i="4"/>
  <c r="BA122" i="4"/>
  <c r="BB122" i="4"/>
  <c r="BC122" i="4"/>
  <c r="BD122" i="4"/>
  <c r="BE122" i="4"/>
  <c r="BF122" i="4"/>
  <c r="AW123" i="4"/>
  <c r="AX123" i="4"/>
  <c r="AY123" i="4"/>
  <c r="AZ123" i="4"/>
  <c r="BA123" i="4"/>
  <c r="BB123" i="4"/>
  <c r="BC123" i="4"/>
  <c r="BD123" i="4"/>
  <c r="BE123" i="4"/>
  <c r="BF123" i="4"/>
  <c r="AW124" i="4"/>
  <c r="AX124" i="4"/>
  <c r="AY124" i="4"/>
  <c r="AZ124" i="4"/>
  <c r="BA124" i="4"/>
  <c r="BB124" i="4"/>
  <c r="BC124" i="4"/>
  <c r="BD124" i="4"/>
  <c r="BE124" i="4"/>
  <c r="BF124" i="4"/>
  <c r="AW125" i="4"/>
  <c r="AX125" i="4"/>
  <c r="AY125" i="4"/>
  <c r="AZ125" i="4"/>
  <c r="BA125" i="4"/>
  <c r="BB125" i="4"/>
  <c r="BC125" i="4"/>
  <c r="BD125" i="4"/>
  <c r="BE125" i="4"/>
  <c r="BF125" i="4"/>
  <c r="AW126" i="4"/>
  <c r="AX126" i="4"/>
  <c r="AY126" i="4"/>
  <c r="AZ126" i="4"/>
  <c r="BA126" i="4"/>
  <c r="BB126" i="4"/>
  <c r="BC126" i="4"/>
  <c r="BD126" i="4"/>
  <c r="BE126" i="4"/>
  <c r="BF126" i="4"/>
  <c r="AW127" i="4"/>
  <c r="AX127" i="4"/>
  <c r="AY127" i="4"/>
  <c r="AZ127" i="4"/>
  <c r="BA127" i="4"/>
  <c r="BB127" i="4"/>
  <c r="BC127" i="4"/>
  <c r="BD127" i="4"/>
  <c r="BE127" i="4"/>
  <c r="BF127" i="4"/>
  <c r="AW128" i="4"/>
  <c r="AX128" i="4"/>
  <c r="AY128" i="4"/>
  <c r="AZ128" i="4"/>
  <c r="BA128" i="4"/>
  <c r="BB128" i="4"/>
  <c r="BC128" i="4"/>
  <c r="BD128" i="4"/>
  <c r="BE128" i="4"/>
  <c r="BF128" i="4"/>
  <c r="AW129" i="4"/>
  <c r="AX129" i="4"/>
  <c r="AY129" i="4"/>
  <c r="AZ129" i="4"/>
  <c r="BA129" i="4"/>
  <c r="BB129" i="4"/>
  <c r="BC129" i="4"/>
  <c r="BD129" i="4"/>
  <c r="BE129" i="4"/>
  <c r="BF129" i="4"/>
  <c r="AW130" i="4"/>
  <c r="AX130" i="4"/>
  <c r="AY130" i="4"/>
  <c r="AZ130" i="4"/>
  <c r="BA130" i="4"/>
  <c r="BB130" i="4"/>
  <c r="BC130" i="4"/>
  <c r="BD130" i="4"/>
  <c r="BE130" i="4"/>
  <c r="BF130" i="4"/>
  <c r="AW131" i="4"/>
  <c r="AX131" i="4"/>
  <c r="AY131" i="4"/>
  <c r="AZ131" i="4"/>
  <c r="BA131" i="4"/>
  <c r="BB131" i="4"/>
  <c r="BC131" i="4"/>
  <c r="BD131" i="4"/>
  <c r="BE131" i="4"/>
  <c r="BF131" i="4"/>
  <c r="AW132" i="4"/>
  <c r="AX132" i="4"/>
  <c r="AY132" i="4"/>
  <c r="AZ132" i="4"/>
  <c r="BA132" i="4"/>
  <c r="BB132" i="4"/>
  <c r="BC132" i="4"/>
  <c r="BD132" i="4"/>
  <c r="BE132" i="4"/>
  <c r="BF132" i="4"/>
  <c r="AW133" i="4"/>
  <c r="AX133" i="4"/>
  <c r="AY133" i="4"/>
  <c r="AZ133" i="4"/>
  <c r="BA133" i="4"/>
  <c r="BB133" i="4"/>
  <c r="BC133" i="4"/>
  <c r="BD133" i="4"/>
  <c r="BE133" i="4"/>
  <c r="BF133" i="4"/>
  <c r="AW134" i="4"/>
  <c r="AX134" i="4"/>
  <c r="AY134" i="4"/>
  <c r="AZ134" i="4"/>
  <c r="BA134" i="4"/>
  <c r="BB134" i="4"/>
  <c r="BC134" i="4"/>
  <c r="BD134" i="4"/>
  <c r="BE134" i="4"/>
  <c r="BF134" i="4"/>
  <c r="AW135" i="4"/>
  <c r="AX135" i="4"/>
  <c r="AY135" i="4"/>
  <c r="AZ135" i="4"/>
  <c r="BA135" i="4"/>
  <c r="BB135" i="4"/>
  <c r="BC135" i="4"/>
  <c r="BD135" i="4"/>
  <c r="BE135" i="4"/>
  <c r="BF135" i="4"/>
  <c r="AW136" i="4"/>
  <c r="AX136" i="4"/>
  <c r="AY136" i="4"/>
  <c r="AZ136" i="4"/>
  <c r="BA136" i="4"/>
  <c r="BB136" i="4"/>
  <c r="BC136" i="4"/>
  <c r="BD136" i="4"/>
  <c r="BE136" i="4"/>
  <c r="BF136" i="4"/>
  <c r="AW137" i="4"/>
  <c r="AX137" i="4"/>
  <c r="AY137" i="4"/>
  <c r="AZ137" i="4"/>
  <c r="BA137" i="4"/>
  <c r="BB137" i="4"/>
  <c r="BC137" i="4"/>
  <c r="BD137" i="4"/>
  <c r="BE137" i="4"/>
  <c r="BF137" i="4"/>
  <c r="AW138" i="4"/>
  <c r="AX138" i="4"/>
  <c r="AY138" i="4"/>
  <c r="AZ138" i="4"/>
  <c r="BA138" i="4"/>
  <c r="BB138" i="4"/>
  <c r="BC138" i="4"/>
  <c r="BD138" i="4"/>
  <c r="BE138" i="4"/>
  <c r="BF138" i="4"/>
  <c r="AW139" i="4"/>
  <c r="AX139" i="4"/>
  <c r="AY139" i="4"/>
  <c r="AZ139" i="4"/>
  <c r="BA139" i="4"/>
  <c r="BB139" i="4"/>
  <c r="BC139" i="4"/>
  <c r="BD139" i="4"/>
  <c r="BE139" i="4"/>
  <c r="BF139" i="4"/>
  <c r="AW140" i="4"/>
  <c r="AX140" i="4"/>
  <c r="AY140" i="4"/>
  <c r="AZ140" i="4"/>
  <c r="BA140" i="4"/>
  <c r="BB140" i="4"/>
  <c r="BC140" i="4"/>
  <c r="BD140" i="4"/>
  <c r="BE140" i="4"/>
  <c r="BF140" i="4"/>
  <c r="AW141" i="4"/>
  <c r="AX141" i="4"/>
  <c r="AY141" i="4"/>
  <c r="AZ141" i="4"/>
  <c r="BA141" i="4"/>
  <c r="BB141" i="4"/>
  <c r="BC141" i="4"/>
  <c r="BD141" i="4"/>
  <c r="BE141" i="4"/>
  <c r="BF141" i="4"/>
  <c r="AW142" i="4"/>
  <c r="AX142" i="4"/>
  <c r="AY142" i="4"/>
  <c r="AZ142" i="4"/>
  <c r="BA142" i="4"/>
  <c r="BB142" i="4"/>
  <c r="BC142" i="4"/>
  <c r="BD142" i="4"/>
  <c r="BE142" i="4"/>
  <c r="BF142" i="4"/>
  <c r="AW143" i="4"/>
  <c r="AX143" i="4"/>
  <c r="AY143" i="4"/>
  <c r="AZ143" i="4"/>
  <c r="BA143" i="4"/>
  <c r="BB143" i="4"/>
  <c r="BC143" i="4"/>
  <c r="BD143" i="4"/>
  <c r="BE143" i="4"/>
  <c r="BF143" i="4"/>
  <c r="AW144" i="4"/>
  <c r="AX144" i="4"/>
  <c r="AY144" i="4"/>
  <c r="AZ144" i="4"/>
  <c r="BA144" i="4"/>
  <c r="BB144" i="4"/>
  <c r="BC144" i="4"/>
  <c r="BD144" i="4"/>
  <c r="BE144" i="4"/>
  <c r="BF144" i="4"/>
  <c r="AW145" i="4"/>
  <c r="AX145" i="4"/>
  <c r="AY145" i="4"/>
  <c r="AZ145" i="4"/>
  <c r="BA145" i="4"/>
  <c r="BB145" i="4"/>
  <c r="BC145" i="4"/>
  <c r="BD145" i="4"/>
  <c r="BE145" i="4"/>
  <c r="BF145" i="4"/>
  <c r="AW146" i="4"/>
  <c r="AX146" i="4"/>
  <c r="AY146" i="4"/>
  <c r="AZ146" i="4"/>
  <c r="BA146" i="4"/>
  <c r="BB146" i="4"/>
  <c r="BC146" i="4"/>
  <c r="BD146" i="4"/>
  <c r="BE146" i="4"/>
  <c r="BF146" i="4"/>
  <c r="AW147" i="4"/>
  <c r="AX147" i="4"/>
  <c r="AY147" i="4"/>
  <c r="AZ147" i="4"/>
  <c r="BA147" i="4"/>
  <c r="BB147" i="4"/>
  <c r="BC147" i="4"/>
  <c r="BD147" i="4"/>
  <c r="BE147" i="4"/>
  <c r="BF147" i="4"/>
  <c r="AW148" i="4"/>
  <c r="AX148" i="4"/>
  <c r="AY148" i="4"/>
  <c r="AZ148" i="4"/>
  <c r="BA148" i="4"/>
  <c r="BB148" i="4"/>
  <c r="BC148" i="4"/>
  <c r="BD148" i="4"/>
  <c r="BE148" i="4"/>
  <c r="BF148" i="4"/>
  <c r="AW149" i="4"/>
  <c r="AX149" i="4"/>
  <c r="AY149" i="4"/>
  <c r="AZ149" i="4"/>
  <c r="BA149" i="4"/>
  <c r="BB149" i="4"/>
  <c r="BC149" i="4"/>
  <c r="BD149" i="4"/>
  <c r="BE149" i="4"/>
  <c r="BF149" i="4"/>
  <c r="AW150" i="4"/>
  <c r="AX150" i="4"/>
  <c r="AY150" i="4"/>
  <c r="AZ150" i="4"/>
  <c r="BA150" i="4"/>
  <c r="BB150" i="4"/>
  <c r="BC150" i="4"/>
  <c r="BD150" i="4"/>
  <c r="BE150" i="4"/>
  <c r="BF150" i="4"/>
  <c r="AW151" i="4"/>
  <c r="AX151" i="4"/>
  <c r="AY151" i="4"/>
  <c r="AZ151" i="4"/>
  <c r="BA151" i="4"/>
  <c r="BB151" i="4"/>
  <c r="BC151" i="4"/>
  <c r="BD151" i="4"/>
  <c r="BE151" i="4"/>
  <c r="BF151" i="4"/>
  <c r="AW152" i="4"/>
  <c r="AX152" i="4"/>
  <c r="AY152" i="4"/>
  <c r="AZ152" i="4"/>
  <c r="BA152" i="4"/>
  <c r="BB152" i="4"/>
  <c r="BC152" i="4"/>
  <c r="BD152" i="4"/>
  <c r="BE152" i="4"/>
  <c r="BF152" i="4"/>
  <c r="AW153" i="4"/>
  <c r="AX153" i="4"/>
  <c r="AY153" i="4"/>
  <c r="AZ153" i="4"/>
  <c r="BA153" i="4"/>
  <c r="BB153" i="4"/>
  <c r="BC153" i="4"/>
  <c r="BD153" i="4"/>
  <c r="BE153" i="4"/>
  <c r="BF153" i="4"/>
  <c r="AW154" i="4"/>
  <c r="AX154" i="4"/>
  <c r="AY154" i="4"/>
  <c r="AZ154" i="4"/>
  <c r="BA154" i="4"/>
  <c r="BB154" i="4"/>
  <c r="BC154" i="4"/>
  <c r="BD154" i="4"/>
  <c r="BE154" i="4"/>
  <c r="BF154" i="4"/>
  <c r="AW155" i="4"/>
  <c r="AX155" i="4"/>
  <c r="AY155" i="4"/>
  <c r="AZ155" i="4"/>
  <c r="BA155" i="4"/>
  <c r="BB155" i="4"/>
  <c r="BC155" i="4"/>
  <c r="BD155" i="4"/>
  <c r="BE155" i="4"/>
  <c r="BF155" i="4"/>
  <c r="AW156" i="4"/>
  <c r="AX156" i="4"/>
  <c r="AY156" i="4"/>
  <c r="AZ156" i="4"/>
  <c r="BA156" i="4"/>
  <c r="BB156" i="4"/>
  <c r="BC156" i="4"/>
  <c r="BD156" i="4"/>
  <c r="BE156" i="4"/>
  <c r="BF156" i="4"/>
  <c r="AW157" i="4"/>
  <c r="AX157" i="4"/>
  <c r="AY157" i="4"/>
  <c r="AZ157" i="4"/>
  <c r="BA157" i="4"/>
  <c r="BB157" i="4"/>
  <c r="BC157" i="4"/>
  <c r="BD157" i="4"/>
  <c r="BE157" i="4"/>
  <c r="BF157" i="4"/>
  <c r="AW158" i="4"/>
  <c r="AX158" i="4"/>
  <c r="AY158" i="4"/>
  <c r="AZ158" i="4"/>
  <c r="BA158" i="4"/>
  <c r="BB158" i="4"/>
  <c r="BC158" i="4"/>
  <c r="BD158" i="4"/>
  <c r="BE158" i="4"/>
  <c r="BF158" i="4"/>
  <c r="AW159" i="4"/>
  <c r="AX159" i="4"/>
  <c r="AY159" i="4"/>
  <c r="AZ159" i="4"/>
  <c r="BA159" i="4"/>
  <c r="BB159" i="4"/>
  <c r="BC159" i="4"/>
  <c r="BD159" i="4"/>
  <c r="BE159" i="4"/>
  <c r="BF159" i="4"/>
  <c r="AW160" i="4"/>
  <c r="AX160" i="4"/>
  <c r="AY160" i="4"/>
  <c r="AZ160" i="4"/>
  <c r="BA160" i="4"/>
  <c r="BB160" i="4"/>
  <c r="BC160" i="4"/>
  <c r="BD160" i="4"/>
  <c r="BE160" i="4"/>
  <c r="BF160" i="4"/>
  <c r="AW161" i="4"/>
  <c r="AX161" i="4"/>
  <c r="AY161" i="4"/>
  <c r="AZ161" i="4"/>
  <c r="BA161" i="4"/>
  <c r="BB161" i="4"/>
  <c r="BC161" i="4"/>
  <c r="BD161" i="4"/>
  <c r="BE161" i="4"/>
  <c r="BF161" i="4"/>
  <c r="AW162" i="4"/>
  <c r="AX162" i="4"/>
  <c r="AY162" i="4"/>
  <c r="AZ162" i="4"/>
  <c r="BA162" i="4"/>
  <c r="BB162" i="4"/>
  <c r="BC162" i="4"/>
  <c r="BD162" i="4"/>
  <c r="BE162" i="4"/>
  <c r="BF162" i="4"/>
  <c r="AW163" i="4"/>
  <c r="AX163" i="4"/>
  <c r="AY163" i="4"/>
  <c r="AZ163" i="4"/>
  <c r="BA163" i="4"/>
  <c r="BB163" i="4"/>
  <c r="BC163" i="4"/>
  <c r="BD163" i="4"/>
  <c r="BE163" i="4"/>
  <c r="BF163" i="4"/>
  <c r="AW164" i="4"/>
  <c r="AX164" i="4"/>
  <c r="AY164" i="4"/>
  <c r="AZ164" i="4"/>
  <c r="BA164" i="4"/>
  <c r="BB164" i="4"/>
  <c r="BC164" i="4"/>
  <c r="BD164" i="4"/>
  <c r="BE164" i="4"/>
  <c r="BF164" i="4"/>
  <c r="AW165" i="4"/>
  <c r="AX165" i="4"/>
  <c r="AY165" i="4"/>
  <c r="AZ165" i="4"/>
  <c r="BA165" i="4"/>
  <c r="BB165" i="4"/>
  <c r="BC165" i="4"/>
  <c r="BD165" i="4"/>
  <c r="BE165" i="4"/>
  <c r="BF165" i="4"/>
  <c r="AW166" i="4"/>
  <c r="AX166" i="4"/>
  <c r="AY166" i="4"/>
  <c r="AZ166" i="4"/>
  <c r="BA166" i="4"/>
  <c r="BB166" i="4"/>
  <c r="BC166" i="4"/>
  <c r="BD166" i="4"/>
  <c r="BE166" i="4"/>
  <c r="BF166" i="4"/>
  <c r="AW167" i="4"/>
  <c r="AX167" i="4"/>
  <c r="AY167" i="4"/>
  <c r="AZ167" i="4"/>
  <c r="BA167" i="4"/>
  <c r="BB167" i="4"/>
  <c r="BC167" i="4"/>
  <c r="BD167" i="4"/>
  <c r="BE167" i="4"/>
  <c r="BF167" i="4"/>
  <c r="AW168" i="4"/>
  <c r="AX168" i="4"/>
  <c r="AY168" i="4"/>
  <c r="AZ168" i="4"/>
  <c r="BA168" i="4"/>
  <c r="BB168" i="4"/>
  <c r="BC168" i="4"/>
  <c r="BD168" i="4"/>
  <c r="BE168" i="4"/>
  <c r="BF168" i="4"/>
  <c r="AW169" i="4"/>
  <c r="AX169" i="4"/>
  <c r="AY169" i="4"/>
  <c r="AZ169" i="4"/>
  <c r="BA169" i="4"/>
  <c r="BB169" i="4"/>
  <c r="BC169" i="4"/>
  <c r="BD169" i="4"/>
  <c r="BE169" i="4"/>
  <c r="BF169" i="4"/>
  <c r="AW170" i="4"/>
  <c r="AX170" i="4"/>
  <c r="AY170" i="4"/>
  <c r="AZ170" i="4"/>
  <c r="BA170" i="4"/>
  <c r="BB170" i="4"/>
  <c r="BC170" i="4"/>
  <c r="BD170" i="4"/>
  <c r="BE170" i="4"/>
  <c r="BF170" i="4"/>
  <c r="AW171" i="4"/>
  <c r="AX171" i="4"/>
  <c r="AY171" i="4"/>
  <c r="AZ171" i="4"/>
  <c r="BA171" i="4"/>
  <c r="BB171" i="4"/>
  <c r="BC171" i="4"/>
  <c r="BD171" i="4"/>
  <c r="BE171" i="4"/>
  <c r="BF171" i="4"/>
  <c r="AW172" i="4"/>
  <c r="AX172" i="4"/>
  <c r="AY172" i="4"/>
  <c r="AZ172" i="4"/>
  <c r="BA172" i="4"/>
  <c r="BB172" i="4"/>
  <c r="BC172" i="4"/>
  <c r="BD172" i="4"/>
  <c r="BE172" i="4"/>
  <c r="BF172" i="4"/>
  <c r="AW173" i="4"/>
  <c r="AX173" i="4"/>
  <c r="AY173" i="4"/>
  <c r="AZ173" i="4"/>
  <c r="BA173" i="4"/>
  <c r="BB173" i="4"/>
  <c r="BC173" i="4"/>
  <c r="BD173" i="4"/>
  <c r="BE173" i="4"/>
  <c r="BF173" i="4"/>
  <c r="AW174" i="4"/>
  <c r="AX174" i="4"/>
  <c r="AY174" i="4"/>
  <c r="AZ174" i="4"/>
  <c r="BA174" i="4"/>
  <c r="BB174" i="4"/>
  <c r="BC174" i="4"/>
  <c r="BD174" i="4"/>
  <c r="BE174" i="4"/>
  <c r="BF174" i="4"/>
  <c r="AW175" i="4"/>
  <c r="AX175" i="4"/>
  <c r="AY175" i="4"/>
  <c r="AZ175" i="4"/>
  <c r="BA175" i="4"/>
  <c r="BB175" i="4"/>
  <c r="BC175" i="4"/>
  <c r="BD175" i="4"/>
  <c r="BE175" i="4"/>
  <c r="BF175" i="4"/>
  <c r="AW176" i="4"/>
  <c r="AX176" i="4"/>
  <c r="AY176" i="4"/>
  <c r="AZ176" i="4"/>
  <c r="BA176" i="4"/>
  <c r="BB176" i="4"/>
  <c r="BC176" i="4"/>
  <c r="BD176" i="4"/>
  <c r="BE176" i="4"/>
  <c r="BF176" i="4"/>
  <c r="AW177" i="4"/>
  <c r="AX177" i="4"/>
  <c r="AY177" i="4"/>
  <c r="AZ177" i="4"/>
  <c r="BA177" i="4"/>
  <c r="BB177" i="4"/>
  <c r="BC177" i="4"/>
  <c r="BD177" i="4"/>
  <c r="BE177" i="4"/>
  <c r="BF177" i="4"/>
  <c r="AW178" i="4"/>
  <c r="AX178" i="4"/>
  <c r="AY178" i="4"/>
  <c r="AZ178" i="4"/>
  <c r="BA178" i="4"/>
  <c r="BB178" i="4"/>
  <c r="BC178" i="4"/>
  <c r="BD178" i="4"/>
  <c r="BE178" i="4"/>
  <c r="BF178" i="4"/>
  <c r="AW179" i="4"/>
  <c r="AX179" i="4"/>
  <c r="AY179" i="4"/>
  <c r="AZ179" i="4"/>
  <c r="BA179" i="4"/>
  <c r="BB179" i="4"/>
  <c r="BC179" i="4"/>
  <c r="BD179" i="4"/>
  <c r="BE179" i="4"/>
  <c r="BF179" i="4"/>
  <c r="AW180" i="4"/>
  <c r="AX180" i="4"/>
  <c r="AY180" i="4"/>
  <c r="AZ180" i="4"/>
  <c r="BA180" i="4"/>
  <c r="BB180" i="4"/>
  <c r="BC180" i="4"/>
  <c r="BD180" i="4"/>
  <c r="BE180" i="4"/>
  <c r="BF180" i="4"/>
  <c r="AW181" i="4"/>
  <c r="AX181" i="4"/>
  <c r="AY181" i="4"/>
  <c r="AZ181" i="4"/>
  <c r="BA181" i="4"/>
  <c r="BB181" i="4"/>
  <c r="BC181" i="4"/>
  <c r="BD181" i="4"/>
  <c r="BE181" i="4"/>
  <c r="BF181" i="4"/>
  <c r="AW182" i="4"/>
  <c r="AX182" i="4"/>
  <c r="AY182" i="4"/>
  <c r="AZ182" i="4"/>
  <c r="BA182" i="4"/>
  <c r="BB182" i="4"/>
  <c r="BC182" i="4"/>
  <c r="BD182" i="4"/>
  <c r="BE182" i="4"/>
  <c r="BF182" i="4"/>
  <c r="AW183" i="4"/>
  <c r="AX183" i="4"/>
  <c r="AY183" i="4"/>
  <c r="AZ183" i="4"/>
  <c r="BA183" i="4"/>
  <c r="BB183" i="4"/>
  <c r="BC183" i="4"/>
  <c r="BD183" i="4"/>
  <c r="BE183" i="4"/>
  <c r="BF183" i="4"/>
  <c r="AW184" i="4"/>
  <c r="AX184" i="4"/>
  <c r="AY184" i="4"/>
  <c r="AZ184" i="4"/>
  <c r="BA184" i="4"/>
  <c r="BB184" i="4"/>
  <c r="BC184" i="4"/>
  <c r="BD184" i="4"/>
  <c r="BE184" i="4"/>
  <c r="BF184" i="4"/>
  <c r="AW185" i="4"/>
  <c r="AX185" i="4"/>
  <c r="AY185" i="4"/>
  <c r="AZ185" i="4"/>
  <c r="BA185" i="4"/>
  <c r="BB185" i="4"/>
  <c r="BC185" i="4"/>
  <c r="BD185" i="4"/>
  <c r="BE185" i="4"/>
  <c r="BF185" i="4"/>
  <c r="AW186" i="4"/>
  <c r="AX186" i="4"/>
  <c r="AY186" i="4"/>
  <c r="AZ186" i="4"/>
  <c r="BA186" i="4"/>
  <c r="BB186" i="4"/>
  <c r="BC186" i="4"/>
  <c r="BD186" i="4"/>
  <c r="BE186" i="4"/>
  <c r="BF186" i="4"/>
  <c r="AW187" i="4"/>
  <c r="AX187" i="4"/>
  <c r="AY187" i="4"/>
  <c r="AZ187" i="4"/>
  <c r="BA187" i="4"/>
  <c r="BB187" i="4"/>
  <c r="BC187" i="4"/>
  <c r="BD187" i="4"/>
  <c r="BE187" i="4"/>
  <c r="BF187" i="4"/>
  <c r="AW188" i="4"/>
  <c r="AX188" i="4"/>
  <c r="AY188" i="4"/>
  <c r="AZ188" i="4"/>
  <c r="BA188" i="4"/>
  <c r="BB188" i="4"/>
  <c r="BC188" i="4"/>
  <c r="BD188" i="4"/>
  <c r="BE188" i="4"/>
  <c r="BF188" i="4"/>
  <c r="AW189" i="4"/>
  <c r="AX189" i="4"/>
  <c r="AY189" i="4"/>
  <c r="AZ189" i="4"/>
  <c r="BA189" i="4"/>
  <c r="BB189" i="4"/>
  <c r="BC189" i="4"/>
  <c r="BD189" i="4"/>
  <c r="BE189" i="4"/>
  <c r="BF189" i="4"/>
  <c r="AW190" i="4"/>
  <c r="AX190" i="4"/>
  <c r="AY190" i="4"/>
  <c r="AZ190" i="4"/>
  <c r="BA190" i="4"/>
  <c r="BB190" i="4"/>
  <c r="BC190" i="4"/>
  <c r="BD190" i="4"/>
  <c r="BE190" i="4"/>
  <c r="BF190" i="4"/>
  <c r="AW191" i="4"/>
  <c r="AX191" i="4"/>
  <c r="AY191" i="4"/>
  <c r="AZ191" i="4"/>
  <c r="BA191" i="4"/>
  <c r="BB191" i="4"/>
  <c r="BC191" i="4"/>
  <c r="BD191" i="4"/>
  <c r="BE191" i="4"/>
  <c r="BF191" i="4"/>
  <c r="AW192" i="4"/>
  <c r="AX192" i="4"/>
  <c r="AY192" i="4"/>
  <c r="AZ192" i="4"/>
  <c r="BA192" i="4"/>
  <c r="BB192" i="4"/>
  <c r="BC192" i="4"/>
  <c r="BD192" i="4"/>
  <c r="BE192" i="4"/>
  <c r="BF192" i="4"/>
  <c r="AW193" i="4"/>
  <c r="AX193" i="4"/>
  <c r="AY193" i="4"/>
  <c r="AZ193" i="4"/>
  <c r="BA193" i="4"/>
  <c r="BB193" i="4"/>
  <c r="BC193" i="4"/>
  <c r="BD193" i="4"/>
  <c r="BE193" i="4"/>
  <c r="BF193" i="4"/>
  <c r="AW194" i="4"/>
  <c r="AX194" i="4"/>
  <c r="AY194" i="4"/>
  <c r="AZ194" i="4"/>
  <c r="BA194" i="4"/>
  <c r="BB194" i="4"/>
  <c r="BC194" i="4"/>
  <c r="BD194" i="4"/>
  <c r="BE194" i="4"/>
  <c r="BF194" i="4"/>
  <c r="AW195" i="4"/>
  <c r="AX195" i="4"/>
  <c r="AY195" i="4"/>
  <c r="AZ195" i="4"/>
  <c r="BA195" i="4"/>
  <c r="BB195" i="4"/>
  <c r="BC195" i="4"/>
  <c r="BD195" i="4"/>
  <c r="BE195" i="4"/>
  <c r="BF195" i="4"/>
  <c r="AW196" i="4"/>
  <c r="AX196" i="4"/>
  <c r="AY196" i="4"/>
  <c r="AZ196" i="4"/>
  <c r="BA196" i="4"/>
  <c r="BB196" i="4"/>
  <c r="BC196" i="4"/>
  <c r="BD196" i="4"/>
  <c r="BE196" i="4"/>
  <c r="BF196" i="4"/>
  <c r="AW197" i="4"/>
  <c r="AX197" i="4"/>
  <c r="AY197" i="4"/>
  <c r="AZ197" i="4"/>
  <c r="BA197" i="4"/>
  <c r="BB197" i="4"/>
  <c r="BC197" i="4"/>
  <c r="BD197" i="4"/>
  <c r="BE197" i="4"/>
  <c r="BF197" i="4"/>
  <c r="AW198" i="4"/>
  <c r="AX198" i="4"/>
  <c r="AY198" i="4"/>
  <c r="AZ198" i="4"/>
  <c r="BA198" i="4"/>
  <c r="BB198" i="4"/>
  <c r="BC198" i="4"/>
  <c r="BD198" i="4"/>
  <c r="BE198" i="4"/>
  <c r="BF198" i="4"/>
  <c r="AW199" i="4"/>
  <c r="AX199" i="4"/>
  <c r="AY199" i="4"/>
  <c r="AZ199" i="4"/>
  <c r="BA199" i="4"/>
  <c r="BB199" i="4"/>
  <c r="BC199" i="4"/>
  <c r="BD199" i="4"/>
  <c r="BE199" i="4"/>
  <c r="BF199" i="4"/>
  <c r="AW200" i="4"/>
  <c r="AX200" i="4"/>
  <c r="AY200" i="4"/>
  <c r="AZ200" i="4"/>
  <c r="BA200" i="4"/>
  <c r="BB200" i="4"/>
  <c r="BC200" i="4"/>
  <c r="BD200" i="4"/>
  <c r="BE200" i="4"/>
  <c r="BF200" i="4"/>
  <c r="AW201" i="4"/>
  <c r="AX201" i="4"/>
  <c r="AY201" i="4"/>
  <c r="AZ201" i="4"/>
  <c r="BA201" i="4"/>
  <c r="BB201" i="4"/>
  <c r="BC201" i="4"/>
  <c r="BD201" i="4"/>
  <c r="BE201" i="4"/>
  <c r="BF201" i="4"/>
  <c r="AW202" i="4"/>
  <c r="AX202" i="4"/>
  <c r="AY202" i="4"/>
  <c r="AZ202" i="4"/>
  <c r="BA202" i="4"/>
  <c r="BB202" i="4"/>
  <c r="BC202" i="4"/>
  <c r="BD202" i="4"/>
  <c r="BE202" i="4"/>
  <c r="BF202" i="4"/>
  <c r="AW203" i="4"/>
  <c r="AX203" i="4"/>
  <c r="AY203" i="4"/>
  <c r="AZ203" i="4"/>
  <c r="BA203" i="4"/>
  <c r="BB203" i="4"/>
  <c r="BC203" i="4"/>
  <c r="BD203" i="4"/>
  <c r="BE203" i="4"/>
  <c r="BF203" i="4"/>
  <c r="AW204" i="4"/>
  <c r="AX204" i="4"/>
  <c r="AY204" i="4"/>
  <c r="AZ204" i="4"/>
  <c r="BA204" i="4"/>
  <c r="BB204" i="4"/>
  <c r="BC204" i="4"/>
  <c r="BD204" i="4"/>
  <c r="BE204" i="4"/>
  <c r="BF204" i="4"/>
  <c r="AW205" i="4"/>
  <c r="AX205" i="4"/>
  <c r="AY205" i="4"/>
  <c r="AZ205" i="4"/>
  <c r="BA205" i="4"/>
  <c r="BB205" i="4"/>
  <c r="BC205" i="4"/>
  <c r="BD205" i="4"/>
  <c r="BE205" i="4"/>
  <c r="BF205" i="4"/>
  <c r="AW206" i="4"/>
  <c r="AX206" i="4"/>
  <c r="AY206" i="4"/>
  <c r="AZ206" i="4"/>
  <c r="BA206" i="4"/>
  <c r="BB206" i="4"/>
  <c r="BC206" i="4"/>
  <c r="BD206" i="4"/>
  <c r="BE206" i="4"/>
  <c r="BF206" i="4"/>
  <c r="AW207" i="4"/>
  <c r="AX207" i="4"/>
  <c r="AY207" i="4"/>
  <c r="AZ207" i="4"/>
  <c r="BA207" i="4"/>
  <c r="BB207" i="4"/>
  <c r="BC207" i="4"/>
  <c r="BD207" i="4"/>
  <c r="BE207" i="4"/>
  <c r="BF207" i="4"/>
  <c r="AW208" i="4"/>
  <c r="AX208" i="4"/>
  <c r="AY208" i="4"/>
  <c r="AZ208" i="4"/>
  <c r="BA208" i="4"/>
  <c r="BB208" i="4"/>
  <c r="BC208" i="4"/>
  <c r="BD208" i="4"/>
  <c r="BE208" i="4"/>
  <c r="BF208" i="4"/>
  <c r="AW209" i="4"/>
  <c r="AX209" i="4"/>
  <c r="AY209" i="4"/>
  <c r="AZ209" i="4"/>
  <c r="BA209" i="4"/>
  <c r="BB209" i="4"/>
  <c r="BC209" i="4"/>
  <c r="BD209" i="4"/>
  <c r="BE209" i="4"/>
  <c r="BF209" i="4"/>
  <c r="AW210" i="4"/>
  <c r="AX210" i="4"/>
  <c r="AY210" i="4"/>
  <c r="AZ210" i="4"/>
  <c r="BA210" i="4"/>
  <c r="BB210" i="4"/>
  <c r="BC210" i="4"/>
  <c r="BD210" i="4"/>
  <c r="BE210" i="4"/>
  <c r="BF210" i="4"/>
  <c r="AW211" i="4"/>
  <c r="AX211" i="4"/>
  <c r="AY211" i="4"/>
  <c r="AZ211" i="4"/>
  <c r="BA211" i="4"/>
  <c r="BB211" i="4"/>
  <c r="BC211" i="4"/>
  <c r="BD211" i="4"/>
  <c r="BE211" i="4"/>
  <c r="BF211" i="4"/>
  <c r="AW212" i="4"/>
  <c r="AX212" i="4"/>
  <c r="AY212" i="4"/>
  <c r="AZ212" i="4"/>
  <c r="BA212" i="4"/>
  <c r="BB212" i="4"/>
  <c r="BC212" i="4"/>
  <c r="BD212" i="4"/>
  <c r="BE212" i="4"/>
  <c r="BF212" i="4"/>
  <c r="AW213" i="4"/>
  <c r="AX213" i="4"/>
  <c r="AY213" i="4"/>
  <c r="AZ213" i="4"/>
  <c r="BA213" i="4"/>
  <c r="BB213" i="4"/>
  <c r="BC213" i="4"/>
  <c r="BD213" i="4"/>
  <c r="BE213" i="4"/>
  <c r="BF213" i="4"/>
  <c r="AW214" i="4"/>
  <c r="AX214" i="4"/>
  <c r="AY214" i="4"/>
  <c r="AZ214" i="4"/>
  <c r="BA214" i="4"/>
  <c r="BB214" i="4"/>
  <c r="BC214" i="4"/>
  <c r="BD214" i="4"/>
  <c r="BE214" i="4"/>
  <c r="BF214" i="4"/>
  <c r="AW215" i="4"/>
  <c r="AX215" i="4"/>
  <c r="AY215" i="4"/>
  <c r="AZ215" i="4"/>
  <c r="BA215" i="4"/>
  <c r="BB215" i="4"/>
  <c r="BC215" i="4"/>
  <c r="BD215" i="4"/>
  <c r="BE215" i="4"/>
  <c r="BF215" i="4"/>
  <c r="AW216" i="4"/>
  <c r="AX216" i="4"/>
  <c r="AY216" i="4"/>
  <c r="AZ216" i="4"/>
  <c r="BA216" i="4"/>
  <c r="BB216" i="4"/>
  <c r="BC216" i="4"/>
  <c r="BD216" i="4"/>
  <c r="BE216" i="4"/>
  <c r="BF216" i="4"/>
  <c r="AW217" i="4"/>
  <c r="AX217" i="4"/>
  <c r="AY217" i="4"/>
  <c r="AZ217" i="4"/>
  <c r="BA217" i="4"/>
  <c r="BB217" i="4"/>
  <c r="BC217" i="4"/>
  <c r="BD217" i="4"/>
  <c r="BE217" i="4"/>
  <c r="BF217" i="4"/>
  <c r="AW218" i="4"/>
  <c r="AX218" i="4"/>
  <c r="AY218" i="4"/>
  <c r="AZ218" i="4"/>
  <c r="BA218" i="4"/>
  <c r="BB218" i="4"/>
  <c r="BC218" i="4"/>
  <c r="BD218" i="4"/>
  <c r="BE218" i="4"/>
  <c r="BF218" i="4"/>
  <c r="AW219" i="4"/>
  <c r="AX219" i="4"/>
  <c r="AY219" i="4"/>
  <c r="AZ219" i="4"/>
  <c r="BA219" i="4"/>
  <c r="BB219" i="4"/>
  <c r="BC219" i="4"/>
  <c r="BD219" i="4"/>
  <c r="BE219" i="4"/>
  <c r="BF219" i="4"/>
  <c r="AW220" i="4"/>
  <c r="AX220" i="4"/>
  <c r="AY220" i="4"/>
  <c r="AZ220" i="4"/>
  <c r="BA220" i="4"/>
  <c r="BB220" i="4"/>
  <c r="BC220" i="4"/>
  <c r="BD220" i="4"/>
  <c r="BE220" i="4"/>
  <c r="BF220" i="4"/>
  <c r="AW221" i="4"/>
  <c r="AX221" i="4"/>
  <c r="AY221" i="4"/>
  <c r="AZ221" i="4"/>
  <c r="BA221" i="4"/>
  <c r="BB221" i="4"/>
  <c r="BC221" i="4"/>
  <c r="BD221" i="4"/>
  <c r="BE221" i="4"/>
  <c r="BF221" i="4"/>
  <c r="AW222" i="4"/>
  <c r="AX222" i="4"/>
  <c r="AY222" i="4"/>
  <c r="AZ222" i="4"/>
  <c r="BA222" i="4"/>
  <c r="BB222" i="4"/>
  <c r="BC222" i="4"/>
  <c r="BD222" i="4"/>
  <c r="BE222" i="4"/>
  <c r="BF222" i="4"/>
  <c r="AW223" i="4"/>
  <c r="AX223" i="4"/>
  <c r="AY223" i="4"/>
  <c r="AZ223" i="4"/>
  <c r="BA223" i="4"/>
  <c r="BB223" i="4"/>
  <c r="BC223" i="4"/>
  <c r="BD223" i="4"/>
  <c r="BE223" i="4"/>
  <c r="BF223" i="4"/>
  <c r="AW224" i="4"/>
  <c r="AX224" i="4"/>
  <c r="AY224" i="4"/>
  <c r="AZ224" i="4"/>
  <c r="BA224" i="4"/>
  <c r="BB224" i="4"/>
  <c r="BC224" i="4"/>
  <c r="BD224" i="4"/>
  <c r="BE224" i="4"/>
  <c r="BF224" i="4"/>
  <c r="AW225" i="4"/>
  <c r="AX225" i="4"/>
  <c r="AY225" i="4"/>
  <c r="AZ225" i="4"/>
  <c r="BA225" i="4"/>
  <c r="BB225" i="4"/>
  <c r="BC225" i="4"/>
  <c r="BD225" i="4"/>
  <c r="BE225" i="4"/>
  <c r="BF225" i="4"/>
  <c r="AW226" i="4"/>
  <c r="AX226" i="4"/>
  <c r="AY226" i="4"/>
  <c r="AZ226" i="4"/>
  <c r="BA226" i="4"/>
  <c r="BB226" i="4"/>
  <c r="BC226" i="4"/>
  <c r="BD226" i="4"/>
  <c r="BE226" i="4"/>
  <c r="BF226" i="4"/>
  <c r="AW227" i="4"/>
  <c r="AX227" i="4"/>
  <c r="AY227" i="4"/>
  <c r="AZ227" i="4"/>
  <c r="BA227" i="4"/>
  <c r="BB227" i="4"/>
  <c r="BC227" i="4"/>
  <c r="BD227" i="4"/>
  <c r="BE227" i="4"/>
  <c r="BF227" i="4"/>
  <c r="AW228" i="4"/>
  <c r="AX228" i="4"/>
  <c r="AY228" i="4"/>
  <c r="AZ228" i="4"/>
  <c r="BA228" i="4"/>
  <c r="BB228" i="4"/>
  <c r="BC228" i="4"/>
  <c r="BD228" i="4"/>
  <c r="BE228" i="4"/>
  <c r="BF228" i="4"/>
  <c r="AW229" i="4"/>
  <c r="AX229" i="4"/>
  <c r="AY229" i="4"/>
  <c r="AZ229" i="4"/>
  <c r="BA229" i="4"/>
  <c r="BB229" i="4"/>
  <c r="BC229" i="4"/>
  <c r="BD229" i="4"/>
  <c r="BE229" i="4"/>
  <c r="BF229" i="4"/>
  <c r="AW230" i="4"/>
  <c r="AX230" i="4"/>
  <c r="AY230" i="4"/>
  <c r="AZ230" i="4"/>
  <c r="BA230" i="4"/>
  <c r="BB230" i="4"/>
  <c r="BC230" i="4"/>
  <c r="BD230" i="4"/>
  <c r="BE230" i="4"/>
  <c r="BF230" i="4"/>
  <c r="AW231" i="4"/>
  <c r="AX231" i="4"/>
  <c r="AY231" i="4"/>
  <c r="AZ231" i="4"/>
  <c r="BA231" i="4"/>
  <c r="BB231" i="4"/>
  <c r="BC231" i="4"/>
  <c r="BD231" i="4"/>
  <c r="BE231" i="4"/>
  <c r="BF231" i="4"/>
  <c r="AW232" i="4"/>
  <c r="AX232" i="4"/>
  <c r="AY232" i="4"/>
  <c r="AZ232" i="4"/>
  <c r="BA232" i="4"/>
  <c r="BB232" i="4"/>
  <c r="BC232" i="4"/>
  <c r="BD232" i="4"/>
  <c r="BE232" i="4"/>
  <c r="BF232" i="4"/>
  <c r="AW233" i="4"/>
  <c r="AX233" i="4"/>
  <c r="AY233" i="4"/>
  <c r="AZ233" i="4"/>
  <c r="BA233" i="4"/>
  <c r="BB233" i="4"/>
  <c r="BC233" i="4"/>
  <c r="BD233" i="4"/>
  <c r="BE233" i="4"/>
  <c r="BF233" i="4"/>
  <c r="AX2" i="4"/>
  <c r="AY2" i="4"/>
  <c r="AZ2" i="4"/>
  <c r="BA2" i="4"/>
  <c r="BB2" i="4"/>
  <c r="BC2" i="4"/>
  <c r="BD2" i="4"/>
  <c r="BE2" i="4"/>
  <c r="BF2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B3" i="4"/>
  <c r="C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B4" i="4"/>
  <c r="C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B5" i="4"/>
  <c r="C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B6" i="4"/>
  <c r="C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B7" i="4"/>
  <c r="C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B8" i="4"/>
  <c r="C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B9" i="4"/>
  <c r="C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B10" i="4"/>
  <c r="C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B11" i="4"/>
  <c r="C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B12" i="4"/>
  <c r="C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B13" i="4"/>
  <c r="C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B14" i="4"/>
  <c r="C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B15" i="4"/>
  <c r="C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B16" i="4"/>
  <c r="C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B17" i="4"/>
  <c r="C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B18" i="4"/>
  <c r="C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B19" i="4"/>
  <c r="C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B20" i="4"/>
  <c r="C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B21" i="4"/>
  <c r="C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B22" i="4"/>
  <c r="C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B23" i="4"/>
  <c r="C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B24" i="4"/>
  <c r="C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B25" i="4"/>
  <c r="C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B26" i="4"/>
  <c r="C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B27" i="4"/>
  <c r="C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B28" i="4"/>
  <c r="C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B29" i="4"/>
  <c r="C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B30" i="4"/>
  <c r="C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B31" i="4"/>
  <c r="C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B32" i="4"/>
  <c r="C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B33" i="4"/>
  <c r="C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B34" i="4"/>
  <c r="C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B35" i="4"/>
  <c r="C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B36" i="4"/>
  <c r="C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B37" i="4"/>
  <c r="C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B38" i="4"/>
  <c r="C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9" i="4"/>
  <c r="C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B40" i="4"/>
  <c r="C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B41" i="4"/>
  <c r="C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B42" i="4"/>
  <c r="C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B43" i="4"/>
  <c r="C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B44" i="4"/>
  <c r="C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B45" i="4"/>
  <c r="C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B46" i="4"/>
  <c r="C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B47" i="4"/>
  <c r="C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B48" i="4"/>
  <c r="C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B49" i="4"/>
  <c r="C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B50" i="4"/>
  <c r="C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B51" i="4"/>
  <c r="C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B52" i="4"/>
  <c r="C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B53" i="4"/>
  <c r="C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B54" i="4"/>
  <c r="C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B55" i="4"/>
  <c r="C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B56" i="4"/>
  <c r="C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B57" i="4"/>
  <c r="C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B58" i="4"/>
  <c r="C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B59" i="4"/>
  <c r="C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B60" i="4"/>
  <c r="C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B61" i="4"/>
  <c r="C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B62" i="4"/>
  <c r="C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B63" i="4"/>
  <c r="C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B64" i="4"/>
  <c r="C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B65" i="4"/>
  <c r="C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B66" i="4"/>
  <c r="C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B67" i="4"/>
  <c r="C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B68" i="4"/>
  <c r="C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B69" i="4"/>
  <c r="C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B70" i="4"/>
  <c r="C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B71" i="4"/>
  <c r="C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B72" i="4"/>
  <c r="C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B73" i="4"/>
  <c r="C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B74" i="4"/>
  <c r="C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B75" i="4"/>
  <c r="C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B76" i="4"/>
  <c r="C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B77" i="4"/>
  <c r="C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B78" i="4"/>
  <c r="C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B79" i="4"/>
  <c r="C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B80" i="4"/>
  <c r="C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B81" i="4"/>
  <c r="C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B82" i="4"/>
  <c r="C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B83" i="4"/>
  <c r="C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B84" i="4"/>
  <c r="C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B85" i="4"/>
  <c r="C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B86" i="4"/>
  <c r="C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B87" i="4"/>
  <c r="C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B88" i="4"/>
  <c r="C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B89" i="4"/>
  <c r="C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B90" i="4"/>
  <c r="C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B91" i="4"/>
  <c r="C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B92" i="4"/>
  <c r="C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B93" i="4"/>
  <c r="C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B94" i="4"/>
  <c r="C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B95" i="4"/>
  <c r="C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B96" i="4"/>
  <c r="C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B97" i="4"/>
  <c r="C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B98" i="4"/>
  <c r="C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B99" i="4"/>
  <c r="C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B100" i="4"/>
  <c r="C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B101" i="4"/>
  <c r="C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B102" i="4"/>
  <c r="C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B103" i="4"/>
  <c r="C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B104" i="4"/>
  <c r="C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B105" i="4"/>
  <c r="C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B106" i="4"/>
  <c r="C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B107" i="4"/>
  <c r="C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B108" i="4"/>
  <c r="C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B109" i="4"/>
  <c r="C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B110" i="4"/>
  <c r="C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B111" i="4"/>
  <c r="C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B112" i="4"/>
  <c r="C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B113" i="4"/>
  <c r="C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B114" i="4"/>
  <c r="C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B115" i="4"/>
  <c r="C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B116" i="4"/>
  <c r="C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B117" i="4"/>
  <c r="C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B118" i="4"/>
  <c r="C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B119" i="4"/>
  <c r="C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B120" i="4"/>
  <c r="C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B121" i="4"/>
  <c r="C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B122" i="4"/>
  <c r="C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B123" i="4"/>
  <c r="C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B124" i="4"/>
  <c r="C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B125" i="4"/>
  <c r="C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B126" i="4"/>
  <c r="C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B127" i="4"/>
  <c r="C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B128" i="4"/>
  <c r="C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B129" i="4"/>
  <c r="C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B130" i="4"/>
  <c r="C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B131" i="4"/>
  <c r="C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B132" i="4"/>
  <c r="C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B133" i="4"/>
  <c r="C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B134" i="4"/>
  <c r="C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B135" i="4"/>
  <c r="C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B136" i="4"/>
  <c r="C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B137" i="4"/>
  <c r="C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B138" i="4"/>
  <c r="C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B139" i="4"/>
  <c r="C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B140" i="4"/>
  <c r="C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B141" i="4"/>
  <c r="C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B142" i="4"/>
  <c r="C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B143" i="4"/>
  <c r="C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B144" i="4"/>
  <c r="C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B145" i="4"/>
  <c r="C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B146" i="4"/>
  <c r="C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B147" i="4"/>
  <c r="C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B148" i="4"/>
  <c r="C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B149" i="4"/>
  <c r="C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B150" i="4"/>
  <c r="C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B151" i="4"/>
  <c r="C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B152" i="4"/>
  <c r="C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B153" i="4"/>
  <c r="C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B154" i="4"/>
  <c r="C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B155" i="4"/>
  <c r="C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B156" i="4"/>
  <c r="C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B157" i="4"/>
  <c r="C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B158" i="4"/>
  <c r="C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B159" i="4"/>
  <c r="C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B160" i="4"/>
  <c r="C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B161" i="4"/>
  <c r="C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B162" i="4"/>
  <c r="C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B163" i="4"/>
  <c r="C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B164" i="4"/>
  <c r="C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B165" i="4"/>
  <c r="C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B166" i="4"/>
  <c r="C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B167" i="4"/>
  <c r="C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B168" i="4"/>
  <c r="C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B169" i="4"/>
  <c r="C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B170" i="4"/>
  <c r="C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B171" i="4"/>
  <c r="C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B172" i="4"/>
  <c r="C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B173" i="4"/>
  <c r="C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B174" i="4"/>
  <c r="C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B175" i="4"/>
  <c r="C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B176" i="4"/>
  <c r="C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B177" i="4"/>
  <c r="C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B178" i="4"/>
  <c r="C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B179" i="4"/>
  <c r="C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B180" i="4"/>
  <c r="C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B181" i="4"/>
  <c r="C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B182" i="4"/>
  <c r="C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B183" i="4"/>
  <c r="C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B184" i="4"/>
  <c r="C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B185" i="4"/>
  <c r="C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B186" i="4"/>
  <c r="C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B187" i="4"/>
  <c r="C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B188" i="4"/>
  <c r="C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B189" i="4"/>
  <c r="C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B190" i="4"/>
  <c r="C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B191" i="4"/>
  <c r="C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B192" i="4"/>
  <c r="C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B193" i="4"/>
  <c r="C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B194" i="4"/>
  <c r="C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B195" i="4"/>
  <c r="C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B196" i="4"/>
  <c r="C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B197" i="4"/>
  <c r="C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B198" i="4"/>
  <c r="C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B199" i="4"/>
  <c r="C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B200" i="4"/>
  <c r="C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B201" i="4"/>
  <c r="C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B202" i="4"/>
  <c r="C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B203" i="4"/>
  <c r="C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B204" i="4"/>
  <c r="C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B205" i="4"/>
  <c r="C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B206" i="4"/>
  <c r="C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B207" i="4"/>
  <c r="C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B208" i="4"/>
  <c r="C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B209" i="4"/>
  <c r="C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B210" i="4"/>
  <c r="C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B211" i="4"/>
  <c r="C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B212" i="4"/>
  <c r="C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B213" i="4"/>
  <c r="C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B214" i="4"/>
  <c r="C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B215" i="4"/>
  <c r="C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B216" i="4"/>
  <c r="C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B217" i="4"/>
  <c r="C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B218" i="4"/>
  <c r="C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B219" i="4"/>
  <c r="C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B220" i="4"/>
  <c r="C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B221" i="4"/>
  <c r="C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B222" i="4"/>
  <c r="C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B223" i="4"/>
  <c r="C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B224" i="4"/>
  <c r="C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B225" i="4"/>
  <c r="C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B226" i="4"/>
  <c r="C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B227" i="4"/>
  <c r="C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B228" i="4"/>
  <c r="C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B229" i="4"/>
  <c r="C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B230" i="4"/>
  <c r="C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B231" i="4"/>
  <c r="C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B232" i="4"/>
  <c r="C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B233" i="4"/>
  <c r="C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AS2" i="4"/>
  <c r="AT2" i="4"/>
  <c r="AU2" i="4"/>
  <c r="AV2" i="4"/>
  <c r="AW2" i="4"/>
  <c r="AI2" i="4"/>
  <c r="AJ2" i="4"/>
  <c r="AK2" i="4"/>
  <c r="AL2" i="4"/>
  <c r="AM2" i="4"/>
  <c r="AN2" i="4"/>
  <c r="AO2" i="4"/>
  <c r="AP2" i="4"/>
  <c r="AQ2" i="4"/>
  <c r="AR2" i="4"/>
  <c r="Y2" i="4"/>
  <c r="Z2" i="4"/>
  <c r="AA2" i="4"/>
  <c r="AB2" i="4"/>
  <c r="AC2" i="4"/>
  <c r="AD2" i="4"/>
  <c r="AE2" i="4"/>
  <c r="AF2" i="4"/>
  <c r="AG2" i="4"/>
  <c r="AH2" i="4"/>
  <c r="T2" i="4"/>
  <c r="U2" i="4"/>
  <c r="V2" i="4"/>
  <c r="W2" i="4"/>
  <c r="X2" i="4"/>
  <c r="P2" i="4"/>
  <c r="Q2" i="4"/>
  <c r="R2" i="4"/>
  <c r="S2" i="4"/>
  <c r="E2" i="4"/>
  <c r="F2" i="4"/>
  <c r="G2" i="4"/>
  <c r="H2" i="4"/>
  <c r="I2" i="4"/>
  <c r="J2" i="4"/>
  <c r="K2" i="4"/>
  <c r="L2" i="4"/>
  <c r="M2" i="4"/>
  <c r="N2" i="4"/>
  <c r="O2" i="4"/>
  <c r="C2" i="4"/>
  <c r="B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2" i="2"/>
  <c r="A195" i="4" l="1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194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46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98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50" i="4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BG1" authorId="0" shapeId="0" xr:uid="{756FAAF0-8296-3C4B-AD69-74150803D4E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Control, subtract it from the others values.</t>
        </r>
      </text>
    </comment>
    <comment ref="BS1" authorId="0" shapeId="0" xr:uid="{60498AAA-CD08-E54F-8470-668C47A4F536}">
      <text>
        <r>
          <rPr>
            <sz val="10"/>
            <color rgb="FF000000"/>
            <rFont val="Calibri"/>
            <family val="2"/>
            <scheme val="minor"/>
          </rPr>
          <t>Control, subtract it from the others values.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E1" authorId="0" shapeId="0" xr:uid="{8A974213-5575-4740-90F3-6D7B9505519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Control, subtract it from the others values.</t>
        </r>
      </text>
    </comment>
    <comment ref="CQ1" authorId="0" shapeId="0" xr:uid="{351AA854-3563-634F-ADF6-F113D6449EB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Control, subtract it from the others values.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1" authorId="0" shapeId="0" xr:uid="{4F0DE730-5AD6-AC41-A424-1B72E203622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Rich media (closer to the soil nutrients). Several resources</t>
        </r>
      </text>
    </comment>
    <comment ref="F1" authorId="0" shapeId="0" xr:uid="{90264A6C-F6D0-D848-8748-92F0E5330849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Fitting logistic without lag time. Mu_max values.</t>
        </r>
      </text>
    </comment>
    <comment ref="K1" authorId="0" shapeId="0" xr:uid="{300B7BE2-BC28-DA49-BCC7-72BA5EE631C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Fitting logistic with lag time. Mu_max values.
</t>
        </r>
      </text>
    </comment>
    <comment ref="P1" authorId="0" shapeId="0" xr:uid="{A8988845-BBE9-DD40-B0E7-815CEFE6A3D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Fitting logistic with lag time. Lag time values.
</t>
        </r>
      </text>
    </comment>
    <comment ref="F25" authorId="0" shapeId="0" xr:uid="{3A76ED3C-21E3-4A42-B608-DA43CDDD11A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1" authorId="0" shapeId="0" xr:uid="{73039303-B00C-EC4E-B001-4CE3D2949E2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 consider the 1st replicat. Because of the location.</t>
        </r>
      </text>
    </comment>
    <comment ref="G1" authorId="0" shapeId="0" xr:uid="{FCC075C4-7E1C-F647-BD6C-644A135235A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Mu_max with lag time</t>
        </r>
      </text>
    </comment>
    <comment ref="L1" authorId="0" shapeId="0" xr:uid="{20E7A34E-4ABE-8F47-9AEB-FC800D937CE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Lag time</t>
        </r>
      </text>
    </comment>
    <comment ref="A25" authorId="0" shapeId="0" xr:uid="{1C2DE997-0F20-6A44-9593-3AA63F8ACAA0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from MergedData.
</t>
        </r>
        <r>
          <rPr>
            <sz val="10"/>
            <color rgb="FF000000"/>
            <rFont val="Tahoma"/>
            <family val="2"/>
          </rPr>
          <t>Sheet "Parameter sets"</t>
        </r>
      </text>
    </comment>
    <comment ref="G25" authorId="0" shapeId="0" xr:uid="{9DC81FD9-7D8A-B742-99E0-CC82C03ED583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without lag time.</t>
        </r>
      </text>
    </comment>
    <comment ref="B49" authorId="0" shapeId="0" xr:uid="{5C5CB9EA-0EC3-1446-9C7A-E437EC3819B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75" authorId="0" shapeId="0" xr:uid="{F3C1C8A8-A86C-E84C-98B0-FF4B4797158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Blue values indicate the first value of a new data set.</t>
        </r>
      </text>
    </comment>
    <comment ref="A123" authorId="0" shapeId="0" xr:uid="{DF561862-81DB-5C43-A5C2-B87E37F27639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 consider the 1st replicat. Because of the location.</t>
        </r>
      </text>
    </comment>
    <comment ref="G123" authorId="0" shapeId="0" xr:uid="{17622535-1135-C947-953A-A9B4B16052A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Mu_max with lag time</t>
        </r>
      </text>
    </comment>
    <comment ref="A145" authorId="0" shapeId="0" xr:uid="{903D79C8-42E2-3942-8628-5986DD807BD9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O145" authorId="0" shapeId="0" xr:uid="{41D33695-11F0-234F-80B3-1E40F6CD5D59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B168" authorId="0" shapeId="0" xr:uid="{BA5271A9-9344-4645-A806-F7B9DCF98816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215" authorId="0" shapeId="0" xr:uid="{5EAC3553-1B37-0B41-87CB-6542B98A623B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1" authorId="0" shapeId="0" xr:uid="{06CC5D2E-340E-5546-AE91-B6C3DE77D4D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Rich media (closer to the soil nutrients). Several resources</t>
        </r>
      </text>
    </comment>
    <comment ref="E1" authorId="0" shapeId="0" xr:uid="{BFDC9695-8C51-7C4A-A3A6-A63B578417C9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Fitting Monod model. Mu_max values.</t>
        </r>
      </text>
    </comment>
    <comment ref="J1" authorId="0" shapeId="0" xr:uid="{8EA30B31-3D32-D245-A920-FF4D5300D49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Fitting Monod model. Lag time values.
</t>
        </r>
      </text>
    </comment>
    <comment ref="E25" authorId="0" shapeId="0" xr:uid="{97511B10-3516-1A4A-BD8A-1E12A2AD33A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3" authorId="0" shapeId="0" xr:uid="{6BE3CE88-2472-4B43-BACF-B3E02A58D78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 consider the 1st replicat. Because of the location.</t>
        </r>
      </text>
    </comment>
    <comment ref="G3" authorId="0" shapeId="0" xr:uid="{5EF152AF-25D0-5C47-A288-2F610C826F4A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Mu_max with lag time</t>
        </r>
      </text>
    </comment>
    <comment ref="A25" authorId="0" shapeId="0" xr:uid="{0E52442E-1203-544E-8843-29BCE1737FD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O25" authorId="0" shapeId="0" xr:uid="{42E59E57-3DBE-A64F-BB09-58C9EC647A8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B48" authorId="0" shapeId="0" xr:uid="{F83B16F1-BB4D-1845-B92B-CE885558A5A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95" authorId="0" shapeId="0" xr:uid="{D88C68D5-5063-A14F-A293-44CB2BAA09E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144" authorId="0" shapeId="0" xr:uid="{6D43EE74-68AC-E94F-8FD1-86C2BC15EDB6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 consider the 1st replicat. Because of the location.</t>
        </r>
      </text>
    </comment>
    <comment ref="G144" authorId="0" shapeId="0" xr:uid="{5BCF8EEE-6104-BB4B-B5A3-57C456632F5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Mu_max with lag time</t>
        </r>
      </text>
    </comment>
    <comment ref="A166" authorId="0" shapeId="0" xr:uid="{15C6DD90-2C14-9242-82C9-3A10F04E15A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O166" authorId="0" shapeId="0" xr:uid="{11F9B554-ABF8-3448-978D-326D7F88F6E9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B188" authorId="0" shapeId="0" xr:uid="{E0640EB5-0A50-7F46-88D8-49DC6479D45C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189" authorId="0" shapeId="0" xr:uid="{40C6825F-6FF4-6145-8BCC-6F46AF89473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236" authorId="0" shapeId="0" xr:uid="{F220AD3F-2002-D642-BB93-FD5ECBA45403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G4" authorId="0" shapeId="0" xr:uid="{3D11C825-EDCE-394F-8E01-F01B77EA59FA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Mu_max with lag time</t>
        </r>
      </text>
    </comment>
    <comment ref="A27" authorId="0" shapeId="0" xr:uid="{16DC50D3-BCFD-0B45-A13F-AEBD9732304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O27" authorId="0" shapeId="0" xr:uid="{9D61B7BD-B0ED-364E-8294-33ABE7BE212E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B51" authorId="0" shapeId="0" xr:uid="{1E16C6EE-13CB-9347-8976-B3EC6ABA6233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C91" authorId="0" shapeId="0" xr:uid="{5048954B-1AE3-3E4B-A7BF-E51DEA7AD83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 not consider these values that are probably wrong and don't correspond to other observations.</t>
        </r>
      </text>
    </comment>
    <comment ref="J91" authorId="0" shapeId="0" xr:uid="{96716617-A47A-504B-B26F-18E7C74AB7AC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3 blue values are other experiment measurments performed by Clara on soil extract. </t>
        </r>
      </text>
    </comment>
    <comment ref="B99" authorId="0" shapeId="0" xr:uid="{463E7143-768D-C648-A8D5-1D1B6BD29C8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J140" authorId="0" shapeId="0" xr:uid="{9E6AB732-7BE3-9F46-B85B-5AEECEFB5B1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These 3 blue values are other experiment measurments performed by Clara on soil extract. 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G4" authorId="0" shapeId="0" xr:uid="{43ED7BEC-3F73-284A-860C-F92FBD01855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Mu_max with lag time</t>
        </r>
      </text>
    </comment>
    <comment ref="A27" authorId="0" shapeId="0" xr:uid="{9578BC0C-1214-754B-9E43-3EDDE1D8A18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O27" authorId="0" shapeId="0" xr:uid="{63B141D9-9EEF-4B4A-9A27-5B8408CF75CB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Sorted in the same order than for Matlab simulations. Logistic with lag time.</t>
        </r>
      </text>
    </comment>
    <comment ref="B51" authorId="0" shapeId="0" xr:uid="{E7067755-7513-7A46-8F48-E86537A8BA3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91" authorId="0" shapeId="0" xr:uid="{764E77C2-C1C5-9F4E-8DE5-F20F1183C9A0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3 blue values are other experiment measurments performed by Clara on soil extract. </t>
        </r>
      </text>
    </comment>
    <comment ref="E91" authorId="0" shapeId="0" xr:uid="{90458BA1-5F5B-F04D-BFF7-7DC860BC6FD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new experiment only forMicrobacterium performed by Senka.</t>
        </r>
      </text>
    </comment>
    <comment ref="B99" authorId="0" shapeId="0" xr:uid="{C7166409-DF4B-4044-9F43-D8836DD55D6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140" authorId="0" shapeId="0" xr:uid="{DC85C5A5-253B-7A41-8D3C-0F41D523170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These 3 blue values are other experiment measurments performed by Clara on soil extract. 
</t>
        </r>
      </text>
    </comment>
    <comment ref="E140" authorId="0" shapeId="0" xr:uid="{D5B54B36-7F2D-2A44-A488-7911DA0C852E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Data new experiment only forMicrobacterium performed by Senka.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B16" authorId="0" shapeId="0" xr:uid="{5DF9C56F-A927-9447-AADA-3D35C560B9A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3 blue values are other experiment measurments performed by Clara on soil extract. </t>
        </r>
      </text>
    </comment>
    <comment ref="E16" authorId="0" shapeId="0" xr:uid="{047A0800-1F95-D14D-B8C4-210E97D71D1D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new experiment only forMicrobacterium performed by Senka.</t>
        </r>
      </text>
    </comment>
    <comment ref="B40" authorId="0" shapeId="0" xr:uid="{27B9F2B5-DB4E-F345-A638-41D0952FFD50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3 blue values are other experiment measurments performed by Clara on soil extract. </t>
        </r>
      </text>
    </comment>
    <comment ref="E40" authorId="0" shapeId="0" xr:uid="{B4BC4D0D-8CC7-3E43-A049-F64DFAB810A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new experiment only forMicrobacterium performed by Senka.</t>
        </r>
      </text>
    </comment>
  </commentList>
</comments>
</file>

<file path=xl/sharedStrings.xml><?xml version="1.0" encoding="utf-8"?>
<sst xmlns="http://schemas.openxmlformats.org/spreadsheetml/2006/main" count="3022" uniqueCount="280">
  <si>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</si>
  <si>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</si>
  <si>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</si>
  <si>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</si>
  <si>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</si>
  <si>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</si>
  <si>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</si>
  <si>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</si>
  <si>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</si>
  <si>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</si>
  <si>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</si>
  <si>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</si>
  <si>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</si>
  <si>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</si>
  <si>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</si>
  <si>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</si>
  <si>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</si>
  <si>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</si>
  <si>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</si>
  <si>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</si>
  <si>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</si>
  <si>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</si>
  <si>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</si>
  <si>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</si>
  <si>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</si>
  <si>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</si>
  <si>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</si>
  <si>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</si>
  <si>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</si>
  <si>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</si>
  <si>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</si>
  <si>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</si>
  <si>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</si>
  <si>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</si>
  <si>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</si>
  <si>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</si>
  <si>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</si>
  <si>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</si>
  <si>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</si>
  <si>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</si>
  <si>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</si>
  <si>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</si>
  <si>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</si>
  <si>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</si>
  <si>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</si>
  <si>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</si>
  <si>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</si>
  <si>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</si>
  <si>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</si>
  <si>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</si>
  <si>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</si>
  <si>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</si>
  <si>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</si>
  <si>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</si>
  <si>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</si>
  <si>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</si>
  <si>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</si>
  <si>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</si>
  <si>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</si>
  <si>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</si>
  <si>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</si>
  <si>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</si>
  <si>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</si>
  <si>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</si>
  <si>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</si>
  <si>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</si>
  <si>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</si>
  <si>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</si>
  <si>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</si>
  <si>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</si>
  <si>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</si>
  <si>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</si>
  <si>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</si>
  <si>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</si>
  <si>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</si>
  <si>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</si>
  <si>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</si>
  <si>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</si>
  <si>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</si>
  <si>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</si>
  <si>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</si>
  <si>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</si>
  <si>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</si>
  <si>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</si>
  <si>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</si>
  <si>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</si>
  <si>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</si>
  <si>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</si>
  <si>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</si>
  <si>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</si>
  <si>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</si>
  <si>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</si>
  <si>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</si>
  <si>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</si>
  <si>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</si>
  <si>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</si>
  <si>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 point</t>
  </si>
  <si>
    <t>Well</t>
  </si>
  <si>
    <t>Strain</t>
  </si>
  <si>
    <t>Bradyrhizobium_6478</t>
  </si>
  <si>
    <t>Burkholderia_6699</t>
  </si>
  <si>
    <t>Caulobacter_6537</t>
  </si>
  <si>
    <t>Chitinophaga_spread</t>
  </si>
  <si>
    <t>Cohnella_6695</t>
  </si>
  <si>
    <t>Curtobacterium_6155</t>
  </si>
  <si>
    <t>Devosia_6593</t>
  </si>
  <si>
    <t>Flavobacterium_6147</t>
  </si>
  <si>
    <t>Luteibacter_6500</t>
  </si>
  <si>
    <t>Lysobacter_6525</t>
  </si>
  <si>
    <t>Mesorhizobium_6519</t>
  </si>
  <si>
    <t>Microbacterium_6150</t>
  </si>
  <si>
    <t>Mucilaginibacter_6152</t>
  </si>
  <si>
    <t>Phenylobacterium_6508</t>
  </si>
  <si>
    <t>Pseudomonas1_6551</t>
  </si>
  <si>
    <t>Pseudomonas2_6533</t>
  </si>
  <si>
    <t>Rhodococcus_6477</t>
  </si>
  <si>
    <t>Rahnella_6700</t>
  </si>
  <si>
    <t>Tardiphaga_6697</t>
  </si>
  <si>
    <t>Variovorax_6146</t>
  </si>
  <si>
    <t>Cellulomonas_6483</t>
  </si>
  <si>
    <t>Time (hours)</t>
  </si>
  <si>
    <t>Mu_max wo LT</t>
  </si>
  <si>
    <t>Mu_max with LT</t>
  </si>
  <si>
    <t>Lag time</t>
  </si>
  <si>
    <t>Name</t>
  </si>
  <si>
    <t xml:space="preserve">Sorted parameters </t>
  </si>
  <si>
    <t>Cellulomonas</t>
  </si>
  <si>
    <t>Bradyrhizobium</t>
  </si>
  <si>
    <t>Luteibacter</t>
  </si>
  <si>
    <t>Phenylobacterium</t>
  </si>
  <si>
    <t>Mesorhizobium</t>
  </si>
  <si>
    <t>Caulobacter</t>
  </si>
  <si>
    <t>Devosia</t>
  </si>
  <si>
    <t>Cohnella</t>
  </si>
  <si>
    <t>Tardiphaga</t>
  </si>
  <si>
    <t>Rahnella</t>
  </si>
  <si>
    <t>Rhodococcus</t>
  </si>
  <si>
    <t>Burkholderia</t>
  </si>
  <si>
    <t>Chitinophaga</t>
  </si>
  <si>
    <t>Variovorax</t>
  </si>
  <si>
    <t>Microbacterium</t>
  </si>
  <si>
    <t>Flavobacterium</t>
  </si>
  <si>
    <t>Mucilaginibacter</t>
  </si>
  <si>
    <t>Curtobacterium</t>
  </si>
  <si>
    <t>Pseudomonas1</t>
  </si>
  <si>
    <t>Pseudomonas2</t>
  </si>
  <si>
    <t>Names</t>
  </si>
  <si>
    <t>Rep 1</t>
  </si>
  <si>
    <t>Rep 2</t>
  </si>
  <si>
    <t>Rep 3</t>
  </si>
  <si>
    <t>Rep 4</t>
  </si>
  <si>
    <t>Mu_max (SynCom)</t>
  </si>
  <si>
    <t>Mu_max liquid (Summer projet)</t>
  </si>
  <si>
    <t>Mu_max soil (Summer projet)</t>
  </si>
  <si>
    <t>Yield (SynCom)</t>
  </si>
  <si>
    <t>Sorted</t>
  </si>
  <si>
    <t>Lysobacter</t>
  </si>
  <si>
    <t>Rep1</t>
  </si>
  <si>
    <t>Rep2</t>
  </si>
  <si>
    <t>Rep3</t>
  </si>
  <si>
    <t>Rep4</t>
  </si>
  <si>
    <t>Rep5</t>
  </si>
  <si>
    <t>Rep6</t>
  </si>
  <si>
    <t>Rep7</t>
  </si>
  <si>
    <t>Rep8</t>
  </si>
  <si>
    <t>Rep9</t>
  </si>
  <si>
    <t>Rep10</t>
  </si>
  <si>
    <t>Rep11</t>
  </si>
  <si>
    <t>Rep12</t>
  </si>
  <si>
    <t>Sorted from Senka_OD600_succinategrowth_pooleddata</t>
  </si>
  <si>
    <t>Sorted from Senka_Biolog_PlateReader_allstrainscombined</t>
  </si>
  <si>
    <t>water_1</t>
  </si>
  <si>
    <t>Beta-Methyl-D-Glucoside_1</t>
  </si>
  <si>
    <t>D-Galactonic-Acid-Gamma-Lactone_1</t>
  </si>
  <si>
    <t>L-Arginine_1</t>
  </si>
  <si>
    <t>water_2</t>
  </si>
  <si>
    <t>Beta-Methyl-D-Glucoside_2</t>
  </si>
  <si>
    <t>D-Galactonic-Acid-Gamma-Lactone_2</t>
  </si>
  <si>
    <t>L-Arginine_2</t>
  </si>
  <si>
    <t>water_3</t>
  </si>
  <si>
    <t>Beta-Methyl-D-Glucoside_3</t>
  </si>
  <si>
    <t>D-Galactonic-Acid-Gamma-Lactone_3</t>
  </si>
  <si>
    <t>L-Arginine_3</t>
  </si>
  <si>
    <t>Pyruvic-Acid-Methyl-Ester_1</t>
  </si>
  <si>
    <t>D-Xylose_1</t>
  </si>
  <si>
    <t>D-Galacturonic-Acid_1</t>
  </si>
  <si>
    <t>L-Asparagine_1</t>
  </si>
  <si>
    <t>Pyruvic-Acid-Methyl-Ester_2</t>
  </si>
  <si>
    <t>D-Xylose_2</t>
  </si>
  <si>
    <t>D-Galacturonic-Acid_2</t>
  </si>
  <si>
    <t>L-Asparagine_2</t>
  </si>
  <si>
    <t>Pyruvic-Acid-Methyl-Ester_3</t>
  </si>
  <si>
    <t>D-Xylose_3</t>
  </si>
  <si>
    <t>D-Galacturonic-Acid_3</t>
  </si>
  <si>
    <t>L-Asparagine_3</t>
  </si>
  <si>
    <t>Tween-40_1</t>
  </si>
  <si>
    <t>I-Erythriol_1</t>
  </si>
  <si>
    <t>2-Hydroxy-Benzoic-Acid_1</t>
  </si>
  <si>
    <t>Phenylalanine_1</t>
  </si>
  <si>
    <t>Tween-40_2</t>
  </si>
  <si>
    <t>I-Erythriol_2</t>
  </si>
  <si>
    <t>2-Hydroxy-Benzoic-Acid_2</t>
  </si>
  <si>
    <t>Phenylalanine_2</t>
  </si>
  <si>
    <t>Tween-40_3</t>
  </si>
  <si>
    <t>I-Erythriol_3</t>
  </si>
  <si>
    <t>2-Hydroxy-Benzoic-Acid_3</t>
  </si>
  <si>
    <t>Phenylalanine_3</t>
  </si>
  <si>
    <t>Tween-80_1</t>
  </si>
  <si>
    <t>D-Mannitol_1</t>
  </si>
  <si>
    <t>4-Hydroxy-Benzoic-Acid_1</t>
  </si>
  <si>
    <t>L-Serine_1</t>
  </si>
  <si>
    <t>Tween-80_2</t>
  </si>
  <si>
    <t>D-Mannitol_2</t>
  </si>
  <si>
    <t>4-Hydroxy-Benzoic-Acid_2</t>
  </si>
  <si>
    <t>L-Serine_2</t>
  </si>
  <si>
    <t>Tween-80_3</t>
  </si>
  <si>
    <t>D-Mannitol_3</t>
  </si>
  <si>
    <t>4-Hydroxy-Benzoic-Acid_3</t>
  </si>
  <si>
    <t>L-Serine_3</t>
  </si>
  <si>
    <t>Cyclodextrin_1</t>
  </si>
  <si>
    <t>N-Acetyl-D-Glucosamine_1</t>
  </si>
  <si>
    <t>Gamma-Amino-Butyric-Acid_1</t>
  </si>
  <si>
    <t>L-Threonine_1</t>
  </si>
  <si>
    <t>Cyclodextrin_2</t>
  </si>
  <si>
    <t>N-Acetyl-D-Glucosamine_2</t>
  </si>
  <si>
    <t>Gamma-Hydroxybutyric-Acid_2</t>
  </si>
  <si>
    <t>L-Threonine_2</t>
  </si>
  <si>
    <t>Cyclodextrin_3</t>
  </si>
  <si>
    <t>N-Acetyl-D-Glucosamine_3</t>
  </si>
  <si>
    <t>Gamma-Hydroxybutyric-Acid_3</t>
  </si>
  <si>
    <t>L-Threonine_3</t>
  </si>
  <si>
    <t>Glycogen_1</t>
  </si>
  <si>
    <t>D-Glucosaminic-Acid_1</t>
  </si>
  <si>
    <t>Itaconic-Acid_1</t>
  </si>
  <si>
    <t>Glycyl-L-Glutamic-Acid_1</t>
  </si>
  <si>
    <t>Glycogen_2</t>
  </si>
  <si>
    <t>D-Glucosaminic-Acid_2</t>
  </si>
  <si>
    <t>Itaconic-Acid_2</t>
  </si>
  <si>
    <t>Glycyl-L-Glutamic-Acid_2</t>
  </si>
  <si>
    <t>Glycogen_3</t>
  </si>
  <si>
    <t>D-Glucosaminic-Acid_3</t>
  </si>
  <si>
    <t>Itaconic-Acid_3</t>
  </si>
  <si>
    <t>Glycyl-L-Glutamic-Acid_3</t>
  </si>
  <si>
    <t>D-Cellobiose_1</t>
  </si>
  <si>
    <t>Glucose-1-Phosphate_1</t>
  </si>
  <si>
    <t>Alpha-Ketobutyric-Acid_1</t>
  </si>
  <si>
    <t>Phenylethyl-amine_1</t>
  </si>
  <si>
    <t>D-Cellobiose_2</t>
  </si>
  <si>
    <t>Glucose-1-Phosphate_2</t>
  </si>
  <si>
    <t>Alpha-Ketobutyric-Acid_2</t>
  </si>
  <si>
    <t>Phenylethyl-amine_2</t>
  </si>
  <si>
    <t>D-Cellobiose_3</t>
  </si>
  <si>
    <t>Glucose-1-Phosphate_3</t>
  </si>
  <si>
    <t>Alpha-Ketobutyric-Acid_3</t>
  </si>
  <si>
    <t>Phenylethyl-amine_3</t>
  </si>
  <si>
    <t>Alpha-D-Lactose_1</t>
  </si>
  <si>
    <t>D,L-Alpha-Glycerol-Phosphate_1</t>
  </si>
  <si>
    <t>D-Malic-Acid_1</t>
  </si>
  <si>
    <t>Putrescine_1</t>
  </si>
  <si>
    <t>Alpha-D-Lactose_2</t>
  </si>
  <si>
    <t>D,L-Alpha-Glycerol-Phosphate_2</t>
  </si>
  <si>
    <t>D-Malic-Acid_2</t>
  </si>
  <si>
    <t>Putrescine_2</t>
  </si>
  <si>
    <t>Alpha-D-Lactose_3</t>
  </si>
  <si>
    <t>D,L-Alpha-Glycerol-Phosphate_3</t>
  </si>
  <si>
    <t>D-Malic-Acid_3</t>
  </si>
  <si>
    <t>Putrescine_3</t>
  </si>
  <si>
    <t>All data with logistic without lag time</t>
  </si>
  <si>
    <t>Mean</t>
  </si>
  <si>
    <t>Std</t>
  </si>
  <si>
    <t xml:space="preserve">% Resources used </t>
  </si>
  <si>
    <t>All data with logistic with lag time</t>
  </si>
  <si>
    <t>Mu_max</t>
  </si>
  <si>
    <t>Sorted lag time</t>
  </si>
  <si>
    <t>Sorted from PTYG_OD600_21strain_Senka]Tania</t>
  </si>
  <si>
    <t>Monod Model</t>
  </si>
  <si>
    <t>All data with lag time</t>
  </si>
  <si>
    <t>All data Monod with lag time</t>
  </si>
  <si>
    <t>Sorted SynCom21</t>
  </si>
  <si>
    <t>All data Monod with lag time Mu_max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</si>
</sst>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164" fontId="2" fillId="0" borderId="0" xfId="1" applyNumberFormat="1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164" fontId="0" fillId="0" borderId="0" xfId="0" applyNumberFormat="1"/>
    <xf numFmtId="2" fontId="5" fillId="0" borderId="0" xfId="0" applyNumberFormat="1" applyFont="1"/>
    <xf numFmtId="0" fontId="5" fillId="0" borderId="0" xfId="0" applyFont="1"/>
    <xf numFmtId="2" fontId="0" fillId="0" borderId="0" xfId="0" applyNumberFormat="1"/>
    <xf numFmtId="0" fontId="6" fillId="0" borderId="0" xfId="0" applyFont="1"/>
    <xf numFmtId="0" fontId="9" fillId="0" borderId="0" xfId="1" applyFont="1" applyAlignment="1">
      <alignment horizontal="center" vertical="center" wrapText="1"/>
    </xf>
    <xf numFmtId="0" fontId="10" fillId="0" borderId="0" xfId="0" applyFont="1"/>
    <xf numFmtId="2" fontId="3" fillId="0" borderId="0" xfId="1" applyNumberFormat="1" applyFont="1" applyAlignment="1">
      <alignment horizontal="center" vertical="center" wrapText="1"/>
    </xf>
    <xf numFmtId="2" fontId="6" fillId="0" borderId="0" xfId="0" applyNumberFormat="1" applyFont="1"/>
    <xf numFmtId="0" fontId="12" fillId="0" borderId="0" xfId="0" applyFont="1"/>
    <xf numFmtId="2" fontId="13" fillId="0" borderId="0" xfId="0" applyNumberFormat="1" applyFont="1"/>
    <xf numFmtId="2" fontId="0" fillId="0" borderId="0" xfId="0" applyNumberFormat="1" applyFont="1"/>
    <xf numFmtId="2" fontId="10" fillId="0" borderId="0" xfId="0" applyNumberFormat="1" applyFont="1"/>
    <xf numFmtId="2" fontId="14" fillId="0" borderId="0" xfId="0" applyNumberFormat="1" applyFont="1"/>
    <xf numFmtId="9" fontId="13" fillId="0" borderId="0" xfId="2" applyFont="1"/>
  </cellXfs>
  <cellStyles count="3">
    <cellStyle name="Normal" xfId="0" builtinId="0"/>
    <cellStyle name="Normal 2" xfId="1" xr:uid="{50FFB217-2390-471B-90AF-E377C57A181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nka_OD600_succinategrowth_pooled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1"/>
      <sheetName val="part2"/>
      <sheetName val="selected_strains_repeat"/>
      <sheetName val="strain_names"/>
      <sheetName val="Data1"/>
      <sheetName val="Data2"/>
      <sheetName val="Data_selected_strains"/>
      <sheetName val="Individual curve estimations"/>
      <sheetName val="Sorted parameters"/>
      <sheetName val="Ind. curve estimation Monod"/>
      <sheetName val="Sorted parameters Mon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Names</v>
          </cell>
          <cell r="B1" t="str">
            <v>Rep 1</v>
          </cell>
          <cell r="C1" t="str">
            <v>Rep 2</v>
          </cell>
          <cell r="D1" t="str">
            <v>Rep 3</v>
          </cell>
          <cell r="E1" t="str">
            <v>Rep 4</v>
          </cell>
        </row>
        <row r="2">
          <cell r="A2" t="str">
            <v>Variovorax</v>
          </cell>
          <cell r="B2">
            <v>0.17912473334935</v>
          </cell>
          <cell r="C2">
            <v>0.18542569610819901</v>
          </cell>
          <cell r="D2">
            <v>0.18405494049074</v>
          </cell>
          <cell r="E2">
            <v>0.18534940833389499</v>
          </cell>
        </row>
        <row r="3">
          <cell r="A3" t="str">
            <v>Flavobacterium</v>
          </cell>
          <cell r="B3">
            <v>3.7643935311887602E-2</v>
          </cell>
          <cell r="C3">
            <v>2.44021286059165E-2</v>
          </cell>
          <cell r="D3">
            <v>3.8348806959412202E-2</v>
          </cell>
          <cell r="E3">
            <v>2.3659787064711502E-2</v>
          </cell>
        </row>
        <row r="4">
          <cell r="A4" t="str">
            <v>Microbacterium</v>
          </cell>
          <cell r="B4">
            <v>6.4601611560188802E-9</v>
          </cell>
          <cell r="C4">
            <v>7.7456034641709692E-9</v>
          </cell>
          <cell r="D4">
            <v>1.40961099737158E-8</v>
          </cell>
          <cell r="E4">
            <v>1.18948327576529E-8</v>
          </cell>
        </row>
        <row r="5">
          <cell r="A5" t="str">
            <v>Mucilaginibacter</v>
          </cell>
          <cell r="B5">
            <v>0.15193070192328001</v>
          </cell>
          <cell r="C5">
            <v>5.5131205262044403E-2</v>
          </cell>
          <cell r="D5">
            <v>0.18810716791446999</v>
          </cell>
          <cell r="E5">
            <v>0.17456388727200201</v>
          </cell>
        </row>
        <row r="6">
          <cell r="A6" t="str">
            <v>Rhodococcus</v>
          </cell>
          <cell r="B6">
            <v>0.212046682908827</v>
          </cell>
          <cell r="C6">
            <v>0.222663892774387</v>
          </cell>
          <cell r="D6">
            <v>0.20652782855554699</v>
          </cell>
          <cell r="E6">
            <v>0.21591328861914399</v>
          </cell>
        </row>
        <row r="7">
          <cell r="A7" t="str">
            <v>Cellulomonas</v>
          </cell>
          <cell r="B7">
            <v>1.0134278015316001</v>
          </cell>
          <cell r="C7">
            <v>9.5677850364683792E-9</v>
          </cell>
          <cell r="D7">
            <v>8.4384660370417902E-9</v>
          </cell>
          <cell r="E7">
            <v>1.1291234123465399</v>
          </cell>
        </row>
        <row r="8">
          <cell r="A8" t="str">
            <v>Luteibacter</v>
          </cell>
          <cell r="B8">
            <v>6.06900110722286E-8</v>
          </cell>
          <cell r="C8">
            <v>4.3568736118881901E-9</v>
          </cell>
          <cell r="D8">
            <v>2.1536790267839801E-8</v>
          </cell>
          <cell r="E8">
            <v>1.23460766610073E-8</v>
          </cell>
        </row>
        <row r="9">
          <cell r="A9" t="str">
            <v>Mesorhizobium</v>
          </cell>
          <cell r="B9">
            <v>0.15218861251315599</v>
          </cell>
          <cell r="C9">
            <v>0.15191984464750499</v>
          </cell>
          <cell r="D9">
            <v>0.15424379005137101</v>
          </cell>
          <cell r="E9">
            <v>0.13391690387219701</v>
          </cell>
        </row>
        <row r="10">
          <cell r="A10" t="str">
            <v>Pseudomonas2</v>
          </cell>
          <cell r="B10">
            <v>0.29443073668863401</v>
          </cell>
          <cell r="C10">
            <v>0.33646607833513698</v>
          </cell>
          <cell r="D10">
            <v>0.33640012136006597</v>
          </cell>
          <cell r="E10">
            <v>0.33088225385750702</v>
          </cell>
        </row>
        <row r="11">
          <cell r="A11" t="str">
            <v>Pseudomonas1</v>
          </cell>
          <cell r="B11">
            <v>0.38158828710517101</v>
          </cell>
          <cell r="C11">
            <v>0.30796158070868002</v>
          </cell>
          <cell r="D11">
            <v>0.33611474622075199</v>
          </cell>
          <cell r="E11">
            <v>0.38084385145557897</v>
          </cell>
        </row>
        <row r="12">
          <cell r="A12" t="str">
            <v>Burkholderia</v>
          </cell>
          <cell r="B12">
            <v>0.42963596272487098</v>
          </cell>
          <cell r="C12">
            <v>0.42618228033474098</v>
          </cell>
          <cell r="D12">
            <v>0.42326306526633101</v>
          </cell>
          <cell r="E12">
            <v>0.42179280655194201</v>
          </cell>
        </row>
        <row r="13">
          <cell r="A13" t="str">
            <v>Rahnella</v>
          </cell>
          <cell r="B13">
            <v>0.24026841525162501</v>
          </cell>
          <cell r="C13">
            <v>0.20854375603623301</v>
          </cell>
          <cell r="D13">
            <v>0.22896139699432599</v>
          </cell>
          <cell r="E13">
            <v>0.21956492539856701</v>
          </cell>
        </row>
        <row r="14">
          <cell r="A14" t="str">
            <v>Chitinophaga</v>
          </cell>
          <cell r="B14">
            <v>5.13541566353816E-2</v>
          </cell>
          <cell r="C14">
            <v>0.104774621266194</v>
          </cell>
          <cell r="D14">
            <v>0.116872354157639</v>
          </cell>
          <cell r="E14">
            <v>8.9493641532780693E-2</v>
          </cell>
        </row>
        <row r="15">
          <cell r="A15" t="str">
            <v>Pseudomonas veronii</v>
          </cell>
          <cell r="B15">
            <v>0.29651869216207699</v>
          </cell>
          <cell r="C15">
            <v>0.29737451714634699</v>
          </cell>
          <cell r="D15">
            <v>0.29134853213706102</v>
          </cell>
          <cell r="E15">
            <v>0.30433059493030701</v>
          </cell>
        </row>
        <row r="16">
          <cell r="A16" t="str">
            <v>Curtobacterium</v>
          </cell>
          <cell r="B16">
            <v>6.5034658435959403E-2</v>
          </cell>
          <cell r="C16">
            <v>5.90492170476863E-2</v>
          </cell>
          <cell r="D16">
            <v>5.16751742016031E-2</v>
          </cell>
          <cell r="E16">
            <v>5.2577067921536602E-2</v>
          </cell>
        </row>
        <row r="17">
          <cell r="A17" t="str">
            <v>Bradyrhizobium</v>
          </cell>
          <cell r="B17">
            <v>8.44973207680602E-2</v>
          </cell>
          <cell r="C17">
            <v>7.6793843764451197E-2</v>
          </cell>
          <cell r="D17">
            <v>7.8152312683186606E-2</v>
          </cell>
          <cell r="E17">
            <v>6.8874231972454E-2</v>
          </cell>
        </row>
        <row r="18">
          <cell r="A18" t="str">
            <v>Phenylobacterium</v>
          </cell>
          <cell r="B18">
            <v>5.4817094387822299E-2</v>
          </cell>
          <cell r="C18">
            <v>5.5154398922452497E-2</v>
          </cell>
          <cell r="D18">
            <v>4.9768166795270997E-2</v>
          </cell>
          <cell r="E18">
            <v>5.7482479842774603E-2</v>
          </cell>
        </row>
        <row r="19">
          <cell r="A19" t="str">
            <v>Lysobacter</v>
          </cell>
          <cell r="B19">
            <v>0.25070261929774801</v>
          </cell>
          <cell r="C19">
            <v>0.29256372170035</v>
          </cell>
          <cell r="D19">
            <v>0.26204265118940701</v>
          </cell>
          <cell r="E19">
            <v>0.25073156104824901</v>
          </cell>
        </row>
        <row r="20">
          <cell r="A20" t="str">
            <v>Caulobacter</v>
          </cell>
          <cell r="B20">
            <v>3.7478375284166303E-2</v>
          </cell>
          <cell r="C20">
            <v>2.08363256655963E-2</v>
          </cell>
          <cell r="D20">
            <v>3.8070759388708998E-2</v>
          </cell>
          <cell r="E20">
            <v>4.7470875822402697E-2</v>
          </cell>
        </row>
        <row r="21">
          <cell r="A21" t="str">
            <v>Pseudomonas1</v>
          </cell>
          <cell r="B21">
            <v>0.54494179623626404</v>
          </cell>
          <cell r="C21">
            <v>0.52620844332124905</v>
          </cell>
          <cell r="D21">
            <v>0.55488349539752302</v>
          </cell>
          <cell r="E21">
            <v>0.542919698748213</v>
          </cell>
        </row>
        <row r="22">
          <cell r="A22" t="str">
            <v>Devosia</v>
          </cell>
          <cell r="B22">
            <v>6.7846748263467302E-2</v>
          </cell>
          <cell r="C22">
            <v>9.1275925958279006E-2</v>
          </cell>
          <cell r="D22">
            <v>7.3490710378590299E-2</v>
          </cell>
          <cell r="E22">
            <v>0.15439120414954</v>
          </cell>
        </row>
        <row r="23">
          <cell r="A23" t="str">
            <v>Cohnella</v>
          </cell>
          <cell r="B23">
            <v>1.2451357445097999E-8</v>
          </cell>
          <cell r="C23">
            <v>1.7806496398255201E-3</v>
          </cell>
          <cell r="D23">
            <v>1.5262932162452001E-3</v>
          </cell>
          <cell r="E23">
            <v>6.8194798712908899E-3</v>
          </cell>
        </row>
        <row r="24">
          <cell r="A24" t="str">
            <v>Tardiphaga</v>
          </cell>
          <cell r="B24">
            <v>6.8529111946280502E-2</v>
          </cell>
          <cell r="C24">
            <v>9.5357704211862807E-2</v>
          </cell>
          <cell r="D24">
            <v>6.8368472553566303E-2</v>
          </cell>
          <cell r="E24">
            <v>8.7635503020357094E-2</v>
          </cell>
        </row>
        <row r="25">
          <cell r="A25" t="str">
            <v>Flavobacterium</v>
          </cell>
          <cell r="B25">
            <v>2.9651371138226201E-2</v>
          </cell>
          <cell r="C25">
            <v>1.9931383878646802E-2</v>
          </cell>
          <cell r="D25">
            <v>8.2493239254531597E-3</v>
          </cell>
          <cell r="E25">
            <v>2.0000219420890402E-6</v>
          </cell>
        </row>
        <row r="26">
          <cell r="A26" t="str">
            <v>Microbacterium</v>
          </cell>
          <cell r="B26">
            <v>3.50741519161701E-9</v>
          </cell>
          <cell r="C26">
            <v>3.5550831722908101E-9</v>
          </cell>
          <cell r="D26">
            <v>9.8733435316411495E-9</v>
          </cell>
          <cell r="E26">
            <v>5.62048185770436E-9</v>
          </cell>
        </row>
        <row r="27">
          <cell r="A27" t="str">
            <v>Mucilaginibacter</v>
          </cell>
          <cell r="B27">
            <v>6.2844964311084398E-2</v>
          </cell>
          <cell r="C27">
            <v>5.5913865616774701E-2</v>
          </cell>
          <cell r="D27">
            <v>4.70704873029947E-2</v>
          </cell>
          <cell r="E27">
            <v>5.2497654620683003E-2</v>
          </cell>
        </row>
        <row r="28">
          <cell r="A28" t="str">
            <v>Curtobacterium</v>
          </cell>
          <cell r="B28">
            <v>3.6913720324183601E-2</v>
          </cell>
          <cell r="C28">
            <v>7.2121483862642E-2</v>
          </cell>
          <cell r="D28">
            <v>9.2646577141410905E-2</v>
          </cell>
          <cell r="E28">
            <v>5.89154658148913E-2</v>
          </cell>
        </row>
        <row r="29">
          <cell r="A29" t="str">
            <v>Rhodococcus</v>
          </cell>
          <cell r="B29">
            <v>0.15725632733973399</v>
          </cell>
          <cell r="C29">
            <v>0.16681962343905399</v>
          </cell>
          <cell r="D29">
            <v>0.17287420158612499</v>
          </cell>
          <cell r="E29">
            <v>0.17499609834072599</v>
          </cell>
        </row>
        <row r="30">
          <cell r="A30" t="str">
            <v>Phenylobacterium</v>
          </cell>
          <cell r="B30">
            <v>6.2260563170711103E-2</v>
          </cell>
          <cell r="C30">
            <v>4.2906341352518702E-2</v>
          </cell>
          <cell r="D30">
            <v>5.5831614104113601E-2</v>
          </cell>
          <cell r="E30">
            <v>5.9478388208644699E-2</v>
          </cell>
        </row>
        <row r="31">
          <cell r="A31" t="str">
            <v>Caulobacter</v>
          </cell>
          <cell r="B31">
            <v>3.2087611536337997E-2</v>
          </cell>
          <cell r="C31">
            <v>4.4792434169687902E-2</v>
          </cell>
          <cell r="D31">
            <v>3.9285353393447998E-2</v>
          </cell>
          <cell r="E31">
            <v>2.5086586071596698E-2</v>
          </cell>
        </row>
        <row r="32">
          <cell r="A32" t="str">
            <v>Cohnella</v>
          </cell>
          <cell r="B32">
            <v>6.8481845194590099E-9</v>
          </cell>
          <cell r="C32">
            <v>7.0511467498146596E-9</v>
          </cell>
          <cell r="D32">
            <v>9.0904371530253802E-9</v>
          </cell>
          <cell r="E32">
            <v>8.7306128992992204E-9</v>
          </cell>
        </row>
        <row r="33">
          <cell r="A33" t="str">
            <v>Tardiphaga</v>
          </cell>
          <cell r="B33">
            <v>6.3240945467125706E-2</v>
          </cell>
          <cell r="C33">
            <v>6.7940452827976894E-2</v>
          </cell>
          <cell r="D33">
            <v>5.50440286198925E-2</v>
          </cell>
          <cell r="E33">
            <v>7.1731086131801805E-2</v>
          </cell>
        </row>
        <row r="34">
          <cell r="A34" t="str">
            <v>Devosia</v>
          </cell>
          <cell r="B34">
            <v>0.114244011384298</v>
          </cell>
          <cell r="C34">
            <v>0.1469715879797</v>
          </cell>
          <cell r="D34">
            <v>0.116674052170649</v>
          </cell>
          <cell r="E34">
            <v>0.107341161755904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C5E8-8D89-4733-BA28-4BE37874684A}">
  <dimension ref="A1:CS233"/>
  <sheetViews>
    <sheetView topLeftCell="BX1" workbookViewId="0">
      <selection activeCell="CH14" sqref="CH14"/>
    </sheetView>
  </sheetViews>
  <sheetFormatPr baseColWidth="10" defaultColWidth="9.1640625" defaultRowHeight="15" x14ac:dyDescent="0.2"/>
  <cols>
    <col min="1" max="1" width="9.1640625" style="6"/>
    <col min="59" max="61" width="9.1640625" style="12"/>
    <col min="71" max="73" width="9.1640625" style="12"/>
    <col min="83" max="85" width="9.1640625" style="12"/>
    <col min="95" max="97" width="9.1640625" style="12"/>
  </cols>
  <sheetData>
    <row r="1" spans="1:97" x14ac:dyDescent="0.2">
      <c r="A1" s="4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1" t="s">
        <v>57</v>
      </c>
      <c r="BH1" s="11" t="s">
        <v>58</v>
      </c>
      <c r="BI1" s="1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1" t="s">
        <v>69</v>
      </c>
      <c r="BT1" s="11" t="s">
        <v>70</v>
      </c>
      <c r="BU1" s="1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1" t="s">
        <v>81</v>
      </c>
      <c r="CF1" s="11" t="s">
        <v>82</v>
      </c>
      <c r="CG1" s="1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1" t="s">
        <v>93</v>
      </c>
      <c r="CR1" s="11" t="s">
        <v>94</v>
      </c>
      <c r="CS1" s="11" t="s">
        <v>95</v>
      </c>
    </row>
    <row r="2" spans="1:97" x14ac:dyDescent="0.2">
      <c r="A2" s="5">
        <v>2.071759259259259E-2</v>
      </c>
      <c r="B2" s="2">
        <v>0.1608</v>
      </c>
      <c r="C2" s="2">
        <v>0.12889999999999999</v>
      </c>
      <c r="D2" s="2">
        <v>8.7300000000000003E-2</v>
      </c>
      <c r="E2" s="2">
        <v>0.12720000000000001</v>
      </c>
      <c r="F2" s="2">
        <v>0.1348</v>
      </c>
      <c r="G2" s="2">
        <v>0.1328</v>
      </c>
      <c r="H2" s="2">
        <v>0.14149999999999999</v>
      </c>
      <c r="I2" s="2">
        <v>0.1303</v>
      </c>
      <c r="J2" s="2">
        <v>0.1399</v>
      </c>
      <c r="K2" s="2">
        <v>0.12939999999999999</v>
      </c>
      <c r="L2" s="2">
        <v>0.1326</v>
      </c>
      <c r="M2" s="2">
        <v>0.1237</v>
      </c>
      <c r="N2" s="2">
        <v>0.15579999999999999</v>
      </c>
      <c r="O2" s="2">
        <v>0.12690000000000001</v>
      </c>
      <c r="P2" s="2">
        <v>0.15909999999999999</v>
      </c>
      <c r="Q2" s="2">
        <v>0.1265</v>
      </c>
      <c r="R2" s="2">
        <v>0.13420000000000001</v>
      </c>
      <c r="S2" s="2">
        <v>0.13239999999999999</v>
      </c>
      <c r="T2" s="2">
        <v>0.14180000000000001</v>
      </c>
      <c r="U2" s="2">
        <v>0.13150000000000001</v>
      </c>
      <c r="V2" s="2">
        <v>0.14299999999999999</v>
      </c>
      <c r="W2" s="2">
        <v>0.12970000000000001</v>
      </c>
      <c r="X2" s="2">
        <v>0.13139999999999999</v>
      </c>
      <c r="Y2" s="2">
        <v>0.1231</v>
      </c>
      <c r="Z2" s="2">
        <v>0.1656</v>
      </c>
      <c r="AA2" s="2">
        <v>0.13519999999999999</v>
      </c>
      <c r="AB2" s="2">
        <v>0.16980000000000001</v>
      </c>
      <c r="AC2" s="2">
        <v>0.126</v>
      </c>
      <c r="AD2" s="2">
        <v>0.13370000000000001</v>
      </c>
      <c r="AE2" s="2">
        <v>0.1343</v>
      </c>
      <c r="AF2" s="2">
        <v>0.14130000000000001</v>
      </c>
      <c r="AG2" s="2">
        <v>0.1303</v>
      </c>
      <c r="AH2" s="2">
        <v>0.1406</v>
      </c>
      <c r="AI2" s="2">
        <v>0.129</v>
      </c>
      <c r="AJ2" s="2">
        <v>0.127</v>
      </c>
      <c r="AK2" s="2">
        <v>0.12379999999999999</v>
      </c>
      <c r="AL2" s="2">
        <v>0.16320000000000001</v>
      </c>
      <c r="AM2" s="2">
        <v>0.12330000000000001</v>
      </c>
      <c r="AN2" s="2">
        <v>0.15970000000000001</v>
      </c>
      <c r="AO2" s="2">
        <v>0.1231</v>
      </c>
      <c r="AP2" s="2">
        <v>0.1376</v>
      </c>
      <c r="AQ2" s="2">
        <v>0.13700000000000001</v>
      </c>
      <c r="AR2" s="2">
        <v>0.13950000000000001</v>
      </c>
      <c r="AS2" s="2">
        <v>0.12659999999999999</v>
      </c>
      <c r="AT2" s="2">
        <v>0.14460000000000001</v>
      </c>
      <c r="AU2" s="2">
        <v>0.13039999999999999</v>
      </c>
      <c r="AV2" s="2">
        <v>0.13170000000000001</v>
      </c>
      <c r="AW2" s="2">
        <v>0.129</v>
      </c>
      <c r="AX2" s="2">
        <v>0.1487</v>
      </c>
      <c r="AY2" s="2">
        <v>0.1003</v>
      </c>
      <c r="AZ2" s="2">
        <v>0.1368</v>
      </c>
      <c r="BA2" s="2">
        <v>0.1229</v>
      </c>
      <c r="BB2" s="2">
        <v>0.1182</v>
      </c>
      <c r="BC2" s="2">
        <v>0.1201</v>
      </c>
      <c r="BD2" s="2">
        <v>0.14899999999999999</v>
      </c>
      <c r="BE2" s="2">
        <v>0.18590000000000001</v>
      </c>
      <c r="BF2" s="2">
        <v>0.14599999999999999</v>
      </c>
      <c r="BG2" s="11">
        <v>8.5500000000000007E-2</v>
      </c>
      <c r="BH2" s="11">
        <v>8.6400000000000005E-2</v>
      </c>
      <c r="BI2" s="11">
        <v>8.8400000000000006E-2</v>
      </c>
      <c r="BJ2" s="2">
        <v>0.16009999999999999</v>
      </c>
      <c r="BK2" s="2">
        <v>0.10589999999999999</v>
      </c>
      <c r="BL2" s="2">
        <v>0.14419999999999999</v>
      </c>
      <c r="BM2" s="2">
        <v>0.1176</v>
      </c>
      <c r="BN2" s="2">
        <v>0.1147</v>
      </c>
      <c r="BO2" s="2">
        <v>0.1188</v>
      </c>
      <c r="BP2" s="2">
        <v>0.1414</v>
      </c>
      <c r="BQ2" s="2">
        <v>0.18029999999999999</v>
      </c>
      <c r="BR2" s="2">
        <v>0.13930000000000001</v>
      </c>
      <c r="BS2" s="11">
        <v>8.6499999999999994E-2</v>
      </c>
      <c r="BT2" s="11">
        <v>8.7599999999999997E-2</v>
      </c>
      <c r="BU2" s="11">
        <v>0.09</v>
      </c>
      <c r="BV2" s="2">
        <v>0.14710000000000001</v>
      </c>
      <c r="BW2" s="2">
        <v>0.1071</v>
      </c>
      <c r="BX2" s="2">
        <v>0.1419</v>
      </c>
      <c r="BY2" s="2">
        <v>0.1197</v>
      </c>
      <c r="BZ2" s="2">
        <v>0.11940000000000001</v>
      </c>
      <c r="CA2" s="2">
        <v>0.1187</v>
      </c>
      <c r="CB2" s="2">
        <v>0.14449999999999999</v>
      </c>
      <c r="CC2" s="2">
        <v>0.17979999999999999</v>
      </c>
      <c r="CD2" s="2">
        <v>0.14230000000000001</v>
      </c>
      <c r="CE2" s="11">
        <v>8.5900000000000004E-2</v>
      </c>
      <c r="CF2" s="11">
        <v>8.8900000000000007E-2</v>
      </c>
      <c r="CG2" s="11">
        <v>8.6800000000000002E-2</v>
      </c>
      <c r="CH2" s="2">
        <v>0.15659999999999999</v>
      </c>
      <c r="CI2" s="2">
        <v>0.11310000000000001</v>
      </c>
      <c r="CJ2" s="2">
        <v>0.1409</v>
      </c>
      <c r="CK2" s="2">
        <v>0.15890000000000001</v>
      </c>
      <c r="CL2" s="2">
        <v>0.1221</v>
      </c>
      <c r="CM2" s="2">
        <v>0.1195</v>
      </c>
      <c r="CN2" s="2">
        <v>0.14249999999999999</v>
      </c>
      <c r="CO2" s="2">
        <v>0.18540000000000001</v>
      </c>
      <c r="CP2" s="2">
        <v>0.13800000000000001</v>
      </c>
      <c r="CQ2" s="11">
        <v>8.72E-2</v>
      </c>
      <c r="CR2" s="11">
        <v>8.7499999999999994E-2</v>
      </c>
      <c r="CS2" s="11">
        <v>8.5900000000000004E-2</v>
      </c>
    </row>
    <row r="3" spans="1:97" x14ac:dyDescent="0.2">
      <c r="A3" s="5">
        <v>4.1550925925925929E-2</v>
      </c>
      <c r="B3" s="2">
        <v>0.1661</v>
      </c>
      <c r="C3" s="2">
        <v>0.1303</v>
      </c>
      <c r="D3" s="2">
        <v>8.72E-2</v>
      </c>
      <c r="E3" s="2">
        <v>0.1268</v>
      </c>
      <c r="F3" s="2">
        <v>0.13750000000000001</v>
      </c>
      <c r="G3" s="2">
        <v>0.14080000000000001</v>
      </c>
      <c r="H3" s="2">
        <v>0.1487</v>
      </c>
      <c r="I3" s="2">
        <v>0.1331</v>
      </c>
      <c r="J3" s="2">
        <v>0.14069999999999999</v>
      </c>
      <c r="K3" s="2">
        <v>0.13100000000000001</v>
      </c>
      <c r="L3" s="2">
        <v>0.13589999999999999</v>
      </c>
      <c r="M3" s="2">
        <v>0.1263</v>
      </c>
      <c r="N3" s="2">
        <v>0.16569999999999999</v>
      </c>
      <c r="O3" s="2">
        <v>0.13270000000000001</v>
      </c>
      <c r="P3" s="2">
        <v>0.18779999999999999</v>
      </c>
      <c r="Q3" s="2">
        <v>0.12820000000000001</v>
      </c>
      <c r="R3" s="2">
        <v>0.13700000000000001</v>
      </c>
      <c r="S3" s="2">
        <v>0.1429</v>
      </c>
      <c r="T3" s="2">
        <v>0.14949999999999999</v>
      </c>
      <c r="U3" s="2">
        <v>0.14480000000000001</v>
      </c>
      <c r="V3" s="2">
        <v>0.14799999999999999</v>
      </c>
      <c r="W3" s="2">
        <v>0.1371</v>
      </c>
      <c r="X3" s="2">
        <v>0.13919999999999999</v>
      </c>
      <c r="Y3" s="2">
        <v>0.12709999999999999</v>
      </c>
      <c r="Z3" s="2">
        <v>0.17280000000000001</v>
      </c>
      <c r="AA3" s="2">
        <v>0.1391</v>
      </c>
      <c r="AB3" s="2">
        <v>0.19850000000000001</v>
      </c>
      <c r="AC3" s="2">
        <v>0.12809999999999999</v>
      </c>
      <c r="AD3" s="2">
        <v>0.1353</v>
      </c>
      <c r="AE3" s="2">
        <v>0.1469</v>
      </c>
      <c r="AF3" s="2">
        <v>0.1474</v>
      </c>
      <c r="AG3" s="2">
        <v>0.1348</v>
      </c>
      <c r="AH3" s="2">
        <v>0.14499999999999999</v>
      </c>
      <c r="AI3" s="2">
        <v>0.14019999999999999</v>
      </c>
      <c r="AJ3" s="2">
        <v>0.13109999999999999</v>
      </c>
      <c r="AK3" s="2">
        <v>0.1285</v>
      </c>
      <c r="AL3" s="2">
        <v>0.1646</v>
      </c>
      <c r="AM3" s="2">
        <v>0.127</v>
      </c>
      <c r="AN3" s="2">
        <v>0.18840000000000001</v>
      </c>
      <c r="AO3" s="2">
        <v>0.1263</v>
      </c>
      <c r="AP3" s="2">
        <v>0.14249999999999999</v>
      </c>
      <c r="AQ3" s="2">
        <v>0.1573</v>
      </c>
      <c r="AR3" s="2">
        <v>0.1487</v>
      </c>
      <c r="AS3" s="2">
        <v>0.13120000000000001</v>
      </c>
      <c r="AT3" s="2">
        <v>0.14779999999999999</v>
      </c>
      <c r="AU3" s="2">
        <v>0.13850000000000001</v>
      </c>
      <c r="AV3" s="2">
        <v>0.1439</v>
      </c>
      <c r="AW3" s="2">
        <v>0.13289999999999999</v>
      </c>
      <c r="AX3" s="2">
        <v>0.1598</v>
      </c>
      <c r="AY3" s="2">
        <v>0.1008</v>
      </c>
      <c r="AZ3" s="2">
        <v>0.14599999999999999</v>
      </c>
      <c r="BA3" s="2">
        <v>0.1258</v>
      </c>
      <c r="BB3" s="2">
        <v>0.1168</v>
      </c>
      <c r="BC3" s="2">
        <v>0.1197</v>
      </c>
      <c r="BD3" s="2">
        <v>0.16270000000000001</v>
      </c>
      <c r="BE3" s="2">
        <v>0.2112</v>
      </c>
      <c r="BF3" s="2">
        <v>0.15740000000000001</v>
      </c>
      <c r="BG3" s="11">
        <v>8.5300000000000001E-2</v>
      </c>
      <c r="BH3" s="11">
        <v>8.6400000000000005E-2</v>
      </c>
      <c r="BI3" s="11">
        <v>8.77E-2</v>
      </c>
      <c r="BJ3" s="2">
        <v>0.16839999999999999</v>
      </c>
      <c r="BK3" s="2">
        <v>0.1072</v>
      </c>
      <c r="BL3" s="2">
        <v>0.15110000000000001</v>
      </c>
      <c r="BM3" s="2">
        <v>0.11940000000000001</v>
      </c>
      <c r="BN3" s="2">
        <v>0.11409999999999999</v>
      </c>
      <c r="BO3" s="2">
        <v>0.1195</v>
      </c>
      <c r="BP3" s="2">
        <v>0.1565</v>
      </c>
      <c r="BQ3" s="2">
        <v>0.20910000000000001</v>
      </c>
      <c r="BR3" s="2">
        <v>0.14979999999999999</v>
      </c>
      <c r="BS3" s="11">
        <v>8.6400000000000005E-2</v>
      </c>
      <c r="BT3" s="11">
        <v>8.7300000000000003E-2</v>
      </c>
      <c r="BU3" s="11">
        <v>9.01E-2</v>
      </c>
      <c r="BV3" s="2">
        <v>0.15670000000000001</v>
      </c>
      <c r="BW3" s="2">
        <v>0.10639999999999999</v>
      </c>
      <c r="BX3" s="2">
        <v>0.1497</v>
      </c>
      <c r="BY3" s="2">
        <v>0.12330000000000001</v>
      </c>
      <c r="BZ3" s="2">
        <v>0.1196</v>
      </c>
      <c r="CA3" s="2">
        <v>0.1191</v>
      </c>
      <c r="CB3" s="2">
        <v>0.15759999999999999</v>
      </c>
      <c r="CC3" s="2">
        <v>0.20050000000000001</v>
      </c>
      <c r="CD3" s="2">
        <v>0.155</v>
      </c>
      <c r="CE3" s="11">
        <v>8.5300000000000001E-2</v>
      </c>
      <c r="CF3" s="11">
        <v>8.9200000000000002E-2</v>
      </c>
      <c r="CG3" s="11">
        <v>8.6400000000000005E-2</v>
      </c>
      <c r="CH3" s="2">
        <v>0.1701</v>
      </c>
      <c r="CI3" s="2">
        <v>0.1135</v>
      </c>
      <c r="CJ3" s="2">
        <v>0.1482</v>
      </c>
      <c r="CK3" s="2">
        <v>0.16239999999999999</v>
      </c>
      <c r="CL3" s="2">
        <v>0.1232</v>
      </c>
      <c r="CM3" s="2">
        <v>0.1198</v>
      </c>
      <c r="CN3" s="2">
        <v>0.15490000000000001</v>
      </c>
      <c r="CO3" s="2">
        <v>0.21379999999999999</v>
      </c>
      <c r="CP3" s="2">
        <v>0.14399999999999999</v>
      </c>
      <c r="CQ3" s="11">
        <v>8.6999999999999994E-2</v>
      </c>
      <c r="CR3" s="11">
        <v>8.7099999999999997E-2</v>
      </c>
      <c r="CS3" s="11">
        <v>8.5800000000000001E-2</v>
      </c>
    </row>
    <row r="4" spans="1:97" x14ac:dyDescent="0.2">
      <c r="A4" s="5">
        <v>6.2384259259259257E-2</v>
      </c>
      <c r="B4" s="2">
        <v>0.1764</v>
      </c>
      <c r="C4" s="2">
        <v>0.1343</v>
      </c>
      <c r="D4" s="2">
        <v>8.7400000000000005E-2</v>
      </c>
      <c r="E4" s="2">
        <v>0.1283</v>
      </c>
      <c r="F4" s="2">
        <v>0.14069999999999999</v>
      </c>
      <c r="G4" s="2">
        <v>0.14929999999999999</v>
      </c>
      <c r="H4" s="2">
        <v>0.155</v>
      </c>
      <c r="I4" s="2">
        <v>0.13569999999999999</v>
      </c>
      <c r="J4" s="2">
        <v>0.14099999999999999</v>
      </c>
      <c r="K4" s="2">
        <v>0.1318</v>
      </c>
      <c r="L4" s="2">
        <v>0.1394</v>
      </c>
      <c r="M4" s="2">
        <v>0.13089999999999999</v>
      </c>
      <c r="N4" s="2">
        <v>0.17460000000000001</v>
      </c>
      <c r="O4" s="2">
        <v>0.13880000000000001</v>
      </c>
      <c r="P4" s="2">
        <v>0.2235</v>
      </c>
      <c r="Q4" s="2">
        <v>0.13109999999999999</v>
      </c>
      <c r="R4" s="2">
        <v>0.13919999999999999</v>
      </c>
      <c r="S4" s="2">
        <v>0.156</v>
      </c>
      <c r="T4" s="2">
        <v>0.15820000000000001</v>
      </c>
      <c r="U4" s="2">
        <v>0.15890000000000001</v>
      </c>
      <c r="V4" s="2">
        <v>0.15110000000000001</v>
      </c>
      <c r="W4" s="2">
        <v>0.14319999999999999</v>
      </c>
      <c r="X4" s="2">
        <v>0.1492</v>
      </c>
      <c r="Y4" s="2">
        <v>0.13370000000000001</v>
      </c>
      <c r="Z4" s="2">
        <v>0.18190000000000001</v>
      </c>
      <c r="AA4" s="2">
        <v>0.14449999999999999</v>
      </c>
      <c r="AB4" s="2">
        <v>0.23280000000000001</v>
      </c>
      <c r="AC4" s="2">
        <v>0.1303</v>
      </c>
      <c r="AD4" s="2">
        <v>0.1386</v>
      </c>
      <c r="AE4" s="2">
        <v>0.16370000000000001</v>
      </c>
      <c r="AF4" s="2">
        <v>0.15629999999999999</v>
      </c>
      <c r="AG4" s="2">
        <v>0.1391</v>
      </c>
      <c r="AH4" s="2">
        <v>0.1497</v>
      </c>
      <c r="AI4" s="2">
        <v>0.1469</v>
      </c>
      <c r="AJ4" s="2">
        <v>0.13869999999999999</v>
      </c>
      <c r="AK4" s="2">
        <v>0.1356</v>
      </c>
      <c r="AL4" s="2">
        <v>0.17280000000000001</v>
      </c>
      <c r="AM4" s="2">
        <v>0.13189999999999999</v>
      </c>
      <c r="AN4" s="2">
        <v>0.22600000000000001</v>
      </c>
      <c r="AO4" s="2">
        <v>0.1298</v>
      </c>
      <c r="AP4" s="2">
        <v>0.14810000000000001</v>
      </c>
      <c r="AQ4" s="2">
        <v>0.18340000000000001</v>
      </c>
      <c r="AR4" s="2">
        <v>0.15790000000000001</v>
      </c>
      <c r="AS4" s="2">
        <v>0.13719999999999999</v>
      </c>
      <c r="AT4" s="2">
        <v>0.1512</v>
      </c>
      <c r="AU4" s="2">
        <v>0.14430000000000001</v>
      </c>
      <c r="AV4" s="2">
        <v>0.15970000000000001</v>
      </c>
      <c r="AW4" s="2">
        <v>0.14169999999999999</v>
      </c>
      <c r="AX4" s="2">
        <v>0.17330000000000001</v>
      </c>
      <c r="AY4" s="2">
        <v>0.1002</v>
      </c>
      <c r="AZ4" s="2">
        <v>0.15670000000000001</v>
      </c>
      <c r="BA4" s="2">
        <v>0.12939999999999999</v>
      </c>
      <c r="BB4" s="2">
        <v>0.1178</v>
      </c>
      <c r="BC4" s="2">
        <v>0.1197</v>
      </c>
      <c r="BD4" s="2">
        <v>0.18149999999999999</v>
      </c>
      <c r="BE4" s="2">
        <v>0.24179999999999999</v>
      </c>
      <c r="BF4" s="2">
        <v>0.1694</v>
      </c>
      <c r="BG4" s="11">
        <v>8.5400000000000004E-2</v>
      </c>
      <c r="BH4" s="11">
        <v>8.6099999999999996E-2</v>
      </c>
      <c r="BI4" s="11">
        <v>8.7499999999999994E-2</v>
      </c>
      <c r="BJ4" s="2">
        <v>0.18440000000000001</v>
      </c>
      <c r="BK4" s="2">
        <v>0.1106</v>
      </c>
      <c r="BL4" s="2">
        <v>0.16339999999999999</v>
      </c>
      <c r="BM4" s="2">
        <v>0.1221</v>
      </c>
      <c r="BN4" s="2">
        <v>0.115</v>
      </c>
      <c r="BO4" s="2">
        <v>0.1208</v>
      </c>
      <c r="BP4" s="2">
        <v>0.17180000000000001</v>
      </c>
      <c r="BQ4" s="2">
        <v>0.24310000000000001</v>
      </c>
      <c r="BR4" s="2">
        <v>0.16070000000000001</v>
      </c>
      <c r="BS4" s="11">
        <v>8.5900000000000004E-2</v>
      </c>
      <c r="BT4" s="11">
        <v>8.7499999999999994E-2</v>
      </c>
      <c r="BU4" s="11">
        <v>8.9800000000000005E-2</v>
      </c>
      <c r="BV4" s="2">
        <v>0.1741</v>
      </c>
      <c r="BW4" s="2">
        <v>0.10639999999999999</v>
      </c>
      <c r="BX4" s="2">
        <v>0.16259999999999999</v>
      </c>
      <c r="BY4" s="2">
        <v>0.12690000000000001</v>
      </c>
      <c r="BZ4" s="2">
        <v>0.1202</v>
      </c>
      <c r="CA4" s="2">
        <v>0.11990000000000001</v>
      </c>
      <c r="CB4" s="2">
        <v>0.17730000000000001</v>
      </c>
      <c r="CC4" s="2">
        <v>0.23069999999999999</v>
      </c>
      <c r="CD4" s="2">
        <v>0.1658</v>
      </c>
      <c r="CE4" s="11">
        <v>8.6199999999999999E-2</v>
      </c>
      <c r="CF4" s="11">
        <v>8.8400000000000006E-2</v>
      </c>
      <c r="CG4" s="11">
        <v>8.6699999999999999E-2</v>
      </c>
      <c r="CH4" s="2">
        <v>0.18790000000000001</v>
      </c>
      <c r="CI4" s="2">
        <v>0.1154</v>
      </c>
      <c r="CJ4" s="2">
        <v>0.16120000000000001</v>
      </c>
      <c r="CK4" s="2">
        <v>0.1651</v>
      </c>
      <c r="CL4" s="2">
        <v>0.1231</v>
      </c>
      <c r="CM4" s="2">
        <v>0.12130000000000001</v>
      </c>
      <c r="CN4" s="2">
        <v>0.1686</v>
      </c>
      <c r="CO4" s="2">
        <v>0.24</v>
      </c>
      <c r="CP4" s="2">
        <v>0.15129999999999999</v>
      </c>
      <c r="CQ4" s="11">
        <v>8.7099999999999997E-2</v>
      </c>
      <c r="CR4" s="11">
        <v>8.72E-2</v>
      </c>
      <c r="CS4" s="11">
        <v>8.5599999999999996E-2</v>
      </c>
    </row>
    <row r="5" spans="1:97" x14ac:dyDescent="0.2">
      <c r="A5" s="5">
        <v>8.3217592592592593E-2</v>
      </c>
      <c r="B5" s="2">
        <v>0.192</v>
      </c>
      <c r="C5" s="2">
        <v>0.1381</v>
      </c>
      <c r="D5" s="2">
        <v>8.7499999999999994E-2</v>
      </c>
      <c r="E5" s="2">
        <v>0.13039999999999999</v>
      </c>
      <c r="F5" s="2">
        <v>0.14430000000000001</v>
      </c>
      <c r="G5" s="2">
        <v>0.16189999999999999</v>
      </c>
      <c r="H5" s="2">
        <v>0.1603</v>
      </c>
      <c r="I5" s="2">
        <v>0.13780000000000001</v>
      </c>
      <c r="J5" s="2">
        <v>0.1434</v>
      </c>
      <c r="K5" s="2">
        <v>0.13300000000000001</v>
      </c>
      <c r="L5" s="2">
        <v>0.14269999999999999</v>
      </c>
      <c r="M5" s="2">
        <v>0.1389</v>
      </c>
      <c r="N5" s="2">
        <v>0.19</v>
      </c>
      <c r="O5" s="2">
        <v>0.14660000000000001</v>
      </c>
      <c r="P5" s="2">
        <v>0.26179999999999998</v>
      </c>
      <c r="Q5" s="2">
        <v>0.13320000000000001</v>
      </c>
      <c r="R5" s="2">
        <v>0.14410000000000001</v>
      </c>
      <c r="S5" s="2">
        <v>0.1726</v>
      </c>
      <c r="T5" s="2">
        <v>0.16800000000000001</v>
      </c>
      <c r="U5" s="2">
        <v>0.1704</v>
      </c>
      <c r="V5" s="2">
        <v>0.15570000000000001</v>
      </c>
      <c r="W5" s="2">
        <v>0.14660000000000001</v>
      </c>
      <c r="X5" s="2">
        <v>0.15659999999999999</v>
      </c>
      <c r="Y5" s="2">
        <v>0.14369999999999999</v>
      </c>
      <c r="Z5" s="2">
        <v>0.19889999999999999</v>
      </c>
      <c r="AA5" s="2">
        <v>0.15129999999999999</v>
      </c>
      <c r="AB5" s="2">
        <v>0.27210000000000001</v>
      </c>
      <c r="AC5" s="2">
        <v>0.13289999999999999</v>
      </c>
      <c r="AD5" s="2">
        <v>0.14149999999999999</v>
      </c>
      <c r="AE5" s="2">
        <v>0.1832</v>
      </c>
      <c r="AF5" s="2">
        <v>0.16500000000000001</v>
      </c>
      <c r="AG5" s="2">
        <v>0.14549999999999999</v>
      </c>
      <c r="AH5" s="2">
        <v>0.15509999999999999</v>
      </c>
      <c r="AI5" s="2">
        <v>0.15310000000000001</v>
      </c>
      <c r="AJ5" s="2">
        <v>0.1482</v>
      </c>
      <c r="AK5" s="2">
        <v>0.1452</v>
      </c>
      <c r="AL5" s="2">
        <v>0.18479999999999999</v>
      </c>
      <c r="AM5" s="2">
        <v>0.14169999999999999</v>
      </c>
      <c r="AN5" s="2">
        <v>0.2641</v>
      </c>
      <c r="AO5" s="2">
        <v>0.13500000000000001</v>
      </c>
      <c r="AP5" s="2">
        <v>0.15529999999999999</v>
      </c>
      <c r="AQ5" s="2">
        <v>0.21229999999999999</v>
      </c>
      <c r="AR5" s="2">
        <v>0.1694</v>
      </c>
      <c r="AS5" s="2">
        <v>0.14369999999999999</v>
      </c>
      <c r="AT5" s="2">
        <v>0.1555</v>
      </c>
      <c r="AU5" s="2">
        <v>0.15</v>
      </c>
      <c r="AV5" s="2">
        <v>0.17499999999999999</v>
      </c>
      <c r="AW5" s="2">
        <v>0.1515</v>
      </c>
      <c r="AX5" s="2">
        <v>0.18640000000000001</v>
      </c>
      <c r="AY5" s="2">
        <v>0.10059999999999999</v>
      </c>
      <c r="AZ5" s="2">
        <v>0.17280000000000001</v>
      </c>
      <c r="BA5" s="2">
        <v>0.13250000000000001</v>
      </c>
      <c r="BB5" s="2">
        <v>0.1177</v>
      </c>
      <c r="BC5" s="2">
        <v>0.1208</v>
      </c>
      <c r="BD5" s="2">
        <v>0.1993</v>
      </c>
      <c r="BE5" s="2">
        <v>0.26740000000000003</v>
      </c>
      <c r="BF5" s="2">
        <v>0.17979999999999999</v>
      </c>
      <c r="BG5" s="11">
        <v>8.5300000000000001E-2</v>
      </c>
      <c r="BH5" s="11">
        <v>8.6300000000000002E-2</v>
      </c>
      <c r="BI5" s="11">
        <v>8.7400000000000005E-2</v>
      </c>
      <c r="BJ5" s="2">
        <v>0.19600000000000001</v>
      </c>
      <c r="BK5" s="2">
        <v>0.1171</v>
      </c>
      <c r="BL5" s="2">
        <v>0.1817</v>
      </c>
      <c r="BM5" s="2">
        <v>0.12570000000000001</v>
      </c>
      <c r="BN5" s="2">
        <v>0.1144</v>
      </c>
      <c r="BO5" s="2">
        <v>0.12089999999999999</v>
      </c>
      <c r="BP5" s="2">
        <v>0.19040000000000001</v>
      </c>
      <c r="BQ5" s="2">
        <v>0.27110000000000001</v>
      </c>
      <c r="BR5" s="2">
        <v>0.1706</v>
      </c>
      <c r="BS5" s="11">
        <v>8.6800000000000002E-2</v>
      </c>
      <c r="BT5" s="11">
        <v>8.72E-2</v>
      </c>
      <c r="BU5" s="11">
        <v>8.9800000000000005E-2</v>
      </c>
      <c r="BV5" s="2">
        <v>0.18809999999999999</v>
      </c>
      <c r="BW5" s="2">
        <v>0.10639999999999999</v>
      </c>
      <c r="BX5" s="2">
        <v>0.18160000000000001</v>
      </c>
      <c r="BY5" s="2">
        <v>0.12989999999999999</v>
      </c>
      <c r="BZ5" s="2">
        <v>0.11990000000000001</v>
      </c>
      <c r="CA5" s="2">
        <v>0.12089999999999999</v>
      </c>
      <c r="CB5" s="2">
        <v>0.19889999999999999</v>
      </c>
      <c r="CC5" s="2">
        <v>0.254</v>
      </c>
      <c r="CD5" s="2">
        <v>0.17530000000000001</v>
      </c>
      <c r="CE5" s="11">
        <v>8.5800000000000001E-2</v>
      </c>
      <c r="CF5" s="11">
        <v>8.9399999999999993E-2</v>
      </c>
      <c r="CG5" s="11">
        <v>8.6099999999999996E-2</v>
      </c>
      <c r="CH5" s="2">
        <v>0.2039</v>
      </c>
      <c r="CI5" s="2">
        <v>0.115</v>
      </c>
      <c r="CJ5" s="2">
        <v>0.17879999999999999</v>
      </c>
      <c r="CK5" s="2">
        <v>0.16639999999999999</v>
      </c>
      <c r="CL5" s="2">
        <v>0.12139999999999999</v>
      </c>
      <c r="CM5" s="2">
        <v>0.1206</v>
      </c>
      <c r="CN5" s="2">
        <v>0.18770000000000001</v>
      </c>
      <c r="CO5" s="2">
        <v>0.26069999999999999</v>
      </c>
      <c r="CP5" s="2">
        <v>0.16189999999999999</v>
      </c>
      <c r="CQ5" s="11">
        <v>8.6999999999999994E-2</v>
      </c>
      <c r="CR5" s="11">
        <v>8.6999999999999994E-2</v>
      </c>
      <c r="CS5" s="11">
        <v>8.5800000000000001E-2</v>
      </c>
    </row>
    <row r="6" spans="1:97" x14ac:dyDescent="0.2">
      <c r="A6" s="5">
        <v>0.10405092592592592</v>
      </c>
      <c r="B6" s="2">
        <v>0.21029999999999999</v>
      </c>
      <c r="C6" s="2">
        <v>0.14630000000000001</v>
      </c>
      <c r="D6" s="2">
        <v>8.7599999999999997E-2</v>
      </c>
      <c r="E6" s="2">
        <v>0.13320000000000001</v>
      </c>
      <c r="F6" s="2">
        <v>0.14960000000000001</v>
      </c>
      <c r="G6" s="2">
        <v>0.17249999999999999</v>
      </c>
      <c r="H6" s="2">
        <v>0.1668</v>
      </c>
      <c r="I6" s="2">
        <v>0.1394</v>
      </c>
      <c r="J6" s="2">
        <v>0.14729999999999999</v>
      </c>
      <c r="K6" s="2">
        <v>0.1351</v>
      </c>
      <c r="L6" s="2">
        <v>0.14530000000000001</v>
      </c>
      <c r="M6" s="2">
        <v>0.1479</v>
      </c>
      <c r="N6" s="2">
        <v>0.21149999999999999</v>
      </c>
      <c r="O6" s="2">
        <v>0.15679999999999999</v>
      </c>
      <c r="P6" s="2">
        <v>0.30380000000000001</v>
      </c>
      <c r="Q6" s="2">
        <v>0.1356</v>
      </c>
      <c r="R6" s="2">
        <v>0.1479</v>
      </c>
      <c r="S6" s="2">
        <v>0.1895</v>
      </c>
      <c r="T6" s="2">
        <v>0.1754</v>
      </c>
      <c r="U6" s="2">
        <v>0.17960000000000001</v>
      </c>
      <c r="V6" s="2">
        <v>0.16089999999999999</v>
      </c>
      <c r="W6" s="2">
        <v>0.14899999999999999</v>
      </c>
      <c r="X6" s="2">
        <v>0.16400000000000001</v>
      </c>
      <c r="Y6" s="2">
        <v>0.15529999999999999</v>
      </c>
      <c r="Z6" s="2">
        <v>0.21479999999999999</v>
      </c>
      <c r="AA6" s="2">
        <v>0.16220000000000001</v>
      </c>
      <c r="AB6" s="2">
        <v>0.31130000000000002</v>
      </c>
      <c r="AC6" s="2">
        <v>0.13619999999999999</v>
      </c>
      <c r="AD6" s="2">
        <v>0.14560000000000001</v>
      </c>
      <c r="AE6" s="2">
        <v>0.20519999999999999</v>
      </c>
      <c r="AF6" s="2">
        <v>0.1741</v>
      </c>
      <c r="AG6" s="2">
        <v>0.1512</v>
      </c>
      <c r="AH6" s="2">
        <v>0.16089999999999999</v>
      </c>
      <c r="AI6" s="2">
        <v>0.15959999999999999</v>
      </c>
      <c r="AJ6" s="2">
        <v>0.1575</v>
      </c>
      <c r="AK6" s="2">
        <v>0.1598</v>
      </c>
      <c r="AL6" s="2">
        <v>0.20150000000000001</v>
      </c>
      <c r="AM6" s="2">
        <v>0.15060000000000001</v>
      </c>
      <c r="AN6" s="2">
        <v>0.30209999999999998</v>
      </c>
      <c r="AO6" s="2">
        <v>0.1406</v>
      </c>
      <c r="AP6" s="2">
        <v>0.1643</v>
      </c>
      <c r="AQ6" s="2">
        <v>0.2437</v>
      </c>
      <c r="AR6" s="2">
        <v>0.18090000000000001</v>
      </c>
      <c r="AS6" s="2">
        <v>0.14949999999999999</v>
      </c>
      <c r="AT6" s="2">
        <v>0.16120000000000001</v>
      </c>
      <c r="AU6" s="2">
        <v>0.1573</v>
      </c>
      <c r="AV6" s="2">
        <v>0.19040000000000001</v>
      </c>
      <c r="AW6" s="2">
        <v>0.16520000000000001</v>
      </c>
      <c r="AX6" s="2">
        <v>0.19539999999999999</v>
      </c>
      <c r="AY6" s="2">
        <v>0.1011</v>
      </c>
      <c r="AZ6" s="2">
        <v>0.19040000000000001</v>
      </c>
      <c r="BA6" s="2">
        <v>0.13450000000000001</v>
      </c>
      <c r="BB6" s="2">
        <v>0.11799999999999999</v>
      </c>
      <c r="BC6" s="2">
        <v>0.1217</v>
      </c>
      <c r="BD6" s="2">
        <v>0.21920000000000001</v>
      </c>
      <c r="BE6" s="2">
        <v>0.28649999999999998</v>
      </c>
      <c r="BF6" s="2">
        <v>0.18870000000000001</v>
      </c>
      <c r="BG6" s="11">
        <v>8.5199999999999998E-2</v>
      </c>
      <c r="BH6" s="11">
        <v>8.6599999999999996E-2</v>
      </c>
      <c r="BI6" s="11">
        <v>8.72E-2</v>
      </c>
      <c r="BJ6" s="2">
        <v>0.2044</v>
      </c>
      <c r="BK6" s="2">
        <v>0.10929999999999999</v>
      </c>
      <c r="BL6" s="2">
        <v>0.19919999999999999</v>
      </c>
      <c r="BM6" s="2">
        <v>0.1275</v>
      </c>
      <c r="BN6" s="2">
        <v>0.1148</v>
      </c>
      <c r="BO6" s="2">
        <v>0.12139999999999999</v>
      </c>
      <c r="BP6" s="2">
        <v>0.21129999999999999</v>
      </c>
      <c r="BQ6" s="2">
        <v>0.29599999999999999</v>
      </c>
      <c r="BR6" s="2">
        <v>0.18090000000000001</v>
      </c>
      <c r="BS6" s="11">
        <v>8.6199999999999999E-2</v>
      </c>
      <c r="BT6" s="11">
        <v>8.72E-2</v>
      </c>
      <c r="BU6" s="11">
        <v>9.01E-2</v>
      </c>
      <c r="BV6" s="2">
        <v>0.20349999999999999</v>
      </c>
      <c r="BW6" s="2">
        <v>0.1065</v>
      </c>
      <c r="BX6" s="2">
        <v>0.20030000000000001</v>
      </c>
      <c r="BY6" s="2">
        <v>0.1343</v>
      </c>
      <c r="BZ6" s="2">
        <v>0.1193</v>
      </c>
      <c r="CA6" s="2">
        <v>0.1215</v>
      </c>
      <c r="CB6" s="2">
        <v>0.221</v>
      </c>
      <c r="CC6" s="2">
        <v>0.27189999999999998</v>
      </c>
      <c r="CD6" s="2">
        <v>0.1845</v>
      </c>
      <c r="CE6" s="11">
        <v>8.5999999999999993E-2</v>
      </c>
      <c r="CF6" s="11">
        <v>8.8599999999999998E-2</v>
      </c>
      <c r="CG6" s="11">
        <v>8.6400000000000005E-2</v>
      </c>
      <c r="CH6" s="2">
        <v>0.2175</v>
      </c>
      <c r="CI6" s="2">
        <v>0.1162</v>
      </c>
      <c r="CJ6" s="2">
        <v>0.1963</v>
      </c>
      <c r="CK6" s="2">
        <v>0.1671</v>
      </c>
      <c r="CL6" s="2">
        <v>0.1206</v>
      </c>
      <c r="CM6" s="2">
        <v>0.12139999999999999</v>
      </c>
      <c r="CN6" s="2">
        <v>0.2079</v>
      </c>
      <c r="CO6" s="2">
        <v>0.28449999999999998</v>
      </c>
      <c r="CP6" s="2">
        <v>0.17119999999999999</v>
      </c>
      <c r="CQ6" s="11">
        <v>8.7400000000000005E-2</v>
      </c>
      <c r="CR6" s="11">
        <v>8.6599999999999996E-2</v>
      </c>
      <c r="CS6" s="11">
        <v>8.5900000000000004E-2</v>
      </c>
    </row>
    <row r="7" spans="1:97" x14ac:dyDescent="0.2">
      <c r="A7" s="5">
        <v>0.12488425925925926</v>
      </c>
      <c r="B7" s="2">
        <v>0.23619999999999999</v>
      </c>
      <c r="C7" s="2">
        <v>0.15629999999999999</v>
      </c>
      <c r="D7" s="2">
        <v>8.72E-2</v>
      </c>
      <c r="E7" s="2">
        <v>0.13750000000000001</v>
      </c>
      <c r="F7" s="2">
        <v>0.15840000000000001</v>
      </c>
      <c r="G7" s="2">
        <v>0.18429999999999999</v>
      </c>
      <c r="H7" s="2">
        <v>0.1744</v>
      </c>
      <c r="I7" s="2">
        <v>0.1406</v>
      </c>
      <c r="J7" s="2">
        <v>0.1525</v>
      </c>
      <c r="K7" s="2">
        <v>0.13819999999999999</v>
      </c>
      <c r="L7" s="2">
        <v>0.14899999999999999</v>
      </c>
      <c r="M7" s="2">
        <v>0.1565</v>
      </c>
      <c r="N7" s="2">
        <v>0.23319999999999999</v>
      </c>
      <c r="O7" s="2">
        <v>0.16839999999999999</v>
      </c>
      <c r="P7" s="2">
        <v>0.34329999999999999</v>
      </c>
      <c r="Q7" s="2">
        <v>0.13880000000000001</v>
      </c>
      <c r="R7" s="2">
        <v>0.15310000000000001</v>
      </c>
      <c r="S7" s="2">
        <v>0.21179999999999999</v>
      </c>
      <c r="T7" s="2">
        <v>0.18390000000000001</v>
      </c>
      <c r="U7" s="2">
        <v>0.1893</v>
      </c>
      <c r="V7" s="2">
        <v>0.16900000000000001</v>
      </c>
      <c r="W7" s="2">
        <v>0.152</v>
      </c>
      <c r="X7" s="2">
        <v>0.1736</v>
      </c>
      <c r="Y7" s="2">
        <v>0.16439999999999999</v>
      </c>
      <c r="Z7" s="2">
        <v>0.23400000000000001</v>
      </c>
      <c r="AA7" s="2">
        <v>0.17510000000000001</v>
      </c>
      <c r="AB7" s="2">
        <v>0.34810000000000002</v>
      </c>
      <c r="AC7" s="2">
        <v>0.1396</v>
      </c>
      <c r="AD7" s="2">
        <v>0.15110000000000001</v>
      </c>
      <c r="AE7" s="2">
        <v>0.2319</v>
      </c>
      <c r="AF7" s="2">
        <v>0.186</v>
      </c>
      <c r="AG7" s="2">
        <v>0.15709999999999999</v>
      </c>
      <c r="AH7" s="2">
        <v>0.16930000000000001</v>
      </c>
      <c r="AI7" s="2">
        <v>0.16800000000000001</v>
      </c>
      <c r="AJ7" s="2">
        <v>0.16819999999999999</v>
      </c>
      <c r="AK7" s="2">
        <v>0.17100000000000001</v>
      </c>
      <c r="AL7" s="2">
        <v>0.22239999999999999</v>
      </c>
      <c r="AM7" s="2">
        <v>0.1628</v>
      </c>
      <c r="AN7" s="2">
        <v>0.34039999999999998</v>
      </c>
      <c r="AO7" s="2">
        <v>0.14729999999999999</v>
      </c>
      <c r="AP7" s="2">
        <v>0.17430000000000001</v>
      </c>
      <c r="AQ7" s="2">
        <v>0.27929999999999999</v>
      </c>
      <c r="AR7" s="2">
        <v>0.19359999999999999</v>
      </c>
      <c r="AS7" s="2">
        <v>0.15540000000000001</v>
      </c>
      <c r="AT7" s="2">
        <v>0.1696</v>
      </c>
      <c r="AU7" s="2">
        <v>0.1641</v>
      </c>
      <c r="AV7" s="2">
        <v>0.20530000000000001</v>
      </c>
      <c r="AW7" s="2">
        <v>0.17499999999999999</v>
      </c>
      <c r="AX7" s="2">
        <v>0.20630000000000001</v>
      </c>
      <c r="AY7" s="2">
        <v>0.1012</v>
      </c>
      <c r="AZ7" s="2">
        <v>0.20380000000000001</v>
      </c>
      <c r="BA7" s="2">
        <v>0.13789999999999999</v>
      </c>
      <c r="BB7" s="2">
        <v>0.1182</v>
      </c>
      <c r="BC7" s="2">
        <v>0.1216</v>
      </c>
      <c r="BD7" s="2">
        <v>0.23449999999999999</v>
      </c>
      <c r="BE7" s="2">
        <v>0.30270000000000002</v>
      </c>
      <c r="BF7" s="2">
        <v>0.19769999999999999</v>
      </c>
      <c r="BG7" s="11">
        <v>8.5500000000000007E-2</v>
      </c>
      <c r="BH7" s="11">
        <v>8.6400000000000005E-2</v>
      </c>
      <c r="BI7" s="11">
        <v>8.6999999999999994E-2</v>
      </c>
      <c r="BJ7" s="2">
        <v>0.21360000000000001</v>
      </c>
      <c r="BK7" s="2">
        <v>0.11219999999999999</v>
      </c>
      <c r="BL7" s="2">
        <v>0.21479999999999999</v>
      </c>
      <c r="BM7" s="2">
        <v>0.1323</v>
      </c>
      <c r="BN7" s="2">
        <v>0.1148</v>
      </c>
      <c r="BO7" s="2">
        <v>0.1231</v>
      </c>
      <c r="BP7" s="2">
        <v>0.22470000000000001</v>
      </c>
      <c r="BQ7" s="2">
        <v>0.3211</v>
      </c>
      <c r="BR7" s="2">
        <v>0.18859999999999999</v>
      </c>
      <c r="BS7" s="11">
        <v>8.6599999999999996E-2</v>
      </c>
      <c r="BT7" s="11">
        <v>8.7300000000000003E-2</v>
      </c>
      <c r="BU7" s="11">
        <v>9.01E-2</v>
      </c>
      <c r="BV7" s="2">
        <v>0.21479999999999999</v>
      </c>
      <c r="BW7" s="2">
        <v>0.1062</v>
      </c>
      <c r="BX7" s="2">
        <v>0.2155</v>
      </c>
      <c r="BY7" s="2">
        <v>0.13869999999999999</v>
      </c>
      <c r="BZ7" s="2">
        <v>0.11890000000000001</v>
      </c>
      <c r="CA7" s="2">
        <v>0.1221</v>
      </c>
      <c r="CB7" s="2">
        <v>0.23860000000000001</v>
      </c>
      <c r="CC7" s="2">
        <v>0.2898</v>
      </c>
      <c r="CD7" s="2">
        <v>0.18990000000000001</v>
      </c>
      <c r="CE7" s="11">
        <v>8.5599999999999996E-2</v>
      </c>
      <c r="CF7" s="11">
        <v>8.9099999999999999E-2</v>
      </c>
      <c r="CG7" s="11">
        <v>8.6599999999999996E-2</v>
      </c>
      <c r="CH7" s="2">
        <v>0.23080000000000001</v>
      </c>
      <c r="CI7" s="2">
        <v>0.1167</v>
      </c>
      <c r="CJ7" s="2">
        <v>0.21199999999999999</v>
      </c>
      <c r="CK7" s="2">
        <v>0.1676</v>
      </c>
      <c r="CL7" s="2">
        <v>0.122</v>
      </c>
      <c r="CM7" s="2">
        <v>0.12180000000000001</v>
      </c>
      <c r="CN7" s="2">
        <v>0.22509999999999999</v>
      </c>
      <c r="CO7" s="2">
        <v>0.30790000000000001</v>
      </c>
      <c r="CP7" s="2">
        <v>0.17829999999999999</v>
      </c>
      <c r="CQ7" s="11">
        <v>8.6699999999999999E-2</v>
      </c>
      <c r="CR7" s="11">
        <v>8.7400000000000005E-2</v>
      </c>
      <c r="CS7" s="11">
        <v>8.5900000000000004E-2</v>
      </c>
    </row>
    <row r="8" spans="1:97" x14ac:dyDescent="0.2">
      <c r="A8" s="5">
        <v>0.14571759259259259</v>
      </c>
      <c r="B8" s="2">
        <v>0.2626</v>
      </c>
      <c r="C8" s="2">
        <v>0.16270000000000001</v>
      </c>
      <c r="D8" s="2">
        <v>8.77E-2</v>
      </c>
      <c r="E8" s="2">
        <v>0.14130000000000001</v>
      </c>
      <c r="F8" s="2">
        <v>0.1678</v>
      </c>
      <c r="G8" s="2">
        <v>0.19900000000000001</v>
      </c>
      <c r="H8" s="2">
        <v>0.18240000000000001</v>
      </c>
      <c r="I8" s="2">
        <v>0.14199999999999999</v>
      </c>
      <c r="J8" s="2">
        <v>0.15820000000000001</v>
      </c>
      <c r="K8" s="2">
        <v>0.14419999999999999</v>
      </c>
      <c r="L8" s="2">
        <v>0.15409999999999999</v>
      </c>
      <c r="M8" s="2">
        <v>0.1714</v>
      </c>
      <c r="N8" s="2">
        <v>0.25750000000000001</v>
      </c>
      <c r="O8" s="2">
        <v>0.18360000000000001</v>
      </c>
      <c r="P8" s="2">
        <v>0.3795</v>
      </c>
      <c r="Q8" s="2">
        <v>0.1414</v>
      </c>
      <c r="R8" s="2">
        <v>0.15870000000000001</v>
      </c>
      <c r="S8" s="2">
        <v>0.23649999999999999</v>
      </c>
      <c r="T8" s="2">
        <v>0.1913</v>
      </c>
      <c r="U8" s="2">
        <v>0.19789999999999999</v>
      </c>
      <c r="V8" s="2">
        <v>0.17910000000000001</v>
      </c>
      <c r="W8" s="2">
        <v>0.15709999999999999</v>
      </c>
      <c r="X8" s="2">
        <v>0.18490000000000001</v>
      </c>
      <c r="Y8" s="2">
        <v>0.1802</v>
      </c>
      <c r="Z8" s="2">
        <v>0.25590000000000002</v>
      </c>
      <c r="AA8" s="2">
        <v>0.19</v>
      </c>
      <c r="AB8" s="2">
        <v>0.38440000000000002</v>
      </c>
      <c r="AC8" s="2">
        <v>0.14269999999999999</v>
      </c>
      <c r="AD8" s="2">
        <v>0.15709999999999999</v>
      </c>
      <c r="AE8" s="2">
        <v>0.2606</v>
      </c>
      <c r="AF8" s="2">
        <v>0.19869999999999999</v>
      </c>
      <c r="AG8" s="2">
        <v>0.16300000000000001</v>
      </c>
      <c r="AH8" s="2">
        <v>0.18010000000000001</v>
      </c>
      <c r="AI8" s="2">
        <v>0.17480000000000001</v>
      </c>
      <c r="AJ8" s="2">
        <v>0.17849999999999999</v>
      </c>
      <c r="AK8" s="2">
        <v>0.1888</v>
      </c>
      <c r="AL8" s="2">
        <v>0.24440000000000001</v>
      </c>
      <c r="AM8" s="2">
        <v>0.17799999999999999</v>
      </c>
      <c r="AN8" s="2">
        <v>0.375</v>
      </c>
      <c r="AO8" s="2">
        <v>0.15429999999999999</v>
      </c>
      <c r="AP8" s="2">
        <v>0.187</v>
      </c>
      <c r="AQ8" s="2">
        <v>0.31440000000000001</v>
      </c>
      <c r="AR8" s="2">
        <v>0.20619999999999999</v>
      </c>
      <c r="AS8" s="2">
        <v>0.15909999999999999</v>
      </c>
      <c r="AT8" s="2">
        <v>0.17829999999999999</v>
      </c>
      <c r="AU8" s="2">
        <v>0.17050000000000001</v>
      </c>
      <c r="AV8" s="2">
        <v>0.2195</v>
      </c>
      <c r="AW8" s="2">
        <v>0.19389999999999999</v>
      </c>
      <c r="AX8" s="2">
        <v>0.22120000000000001</v>
      </c>
      <c r="AY8" s="2">
        <v>0.1018</v>
      </c>
      <c r="AZ8" s="2">
        <v>0.21479999999999999</v>
      </c>
      <c r="BA8" s="2">
        <v>0.1416</v>
      </c>
      <c r="BB8" s="2">
        <v>0.1171</v>
      </c>
      <c r="BC8" s="2">
        <v>0.12180000000000001</v>
      </c>
      <c r="BD8" s="2">
        <v>0.2555</v>
      </c>
      <c r="BE8" s="2">
        <v>0.32150000000000001</v>
      </c>
      <c r="BF8" s="2">
        <v>0.2077</v>
      </c>
      <c r="BG8" s="11">
        <v>8.5199999999999998E-2</v>
      </c>
      <c r="BH8" s="11">
        <v>8.6599999999999996E-2</v>
      </c>
      <c r="BI8" s="11">
        <v>8.72E-2</v>
      </c>
      <c r="BJ8" s="2">
        <v>0.23019999999999999</v>
      </c>
      <c r="BK8" s="2">
        <v>0.1163</v>
      </c>
      <c r="BL8" s="2">
        <v>0.2271</v>
      </c>
      <c r="BM8" s="2">
        <v>0.1371</v>
      </c>
      <c r="BN8" s="2">
        <v>0.11550000000000001</v>
      </c>
      <c r="BO8" s="2">
        <v>0.12239999999999999</v>
      </c>
      <c r="BP8" s="2">
        <v>0.25159999999999999</v>
      </c>
      <c r="BQ8" s="2">
        <v>0.34699999999999998</v>
      </c>
      <c r="BR8" s="2">
        <v>0.19639999999999999</v>
      </c>
      <c r="BS8" s="11">
        <v>8.6099999999999996E-2</v>
      </c>
      <c r="BT8" s="11">
        <v>8.7499999999999994E-2</v>
      </c>
      <c r="BU8" s="11">
        <v>9.0200000000000002E-2</v>
      </c>
      <c r="BV8" s="2">
        <v>0.2268</v>
      </c>
      <c r="BW8" s="2">
        <v>0.10630000000000001</v>
      </c>
      <c r="BX8" s="2">
        <v>0.2273</v>
      </c>
      <c r="BY8" s="2">
        <v>0.14369999999999999</v>
      </c>
      <c r="BZ8" s="2">
        <v>0.1201</v>
      </c>
      <c r="CA8" s="2">
        <v>0.1231</v>
      </c>
      <c r="CB8" s="2">
        <v>0.25590000000000002</v>
      </c>
      <c r="CC8" s="2">
        <v>0.30759999999999998</v>
      </c>
      <c r="CD8" s="2">
        <v>0.19589999999999999</v>
      </c>
      <c r="CE8" s="11">
        <v>8.5900000000000004E-2</v>
      </c>
      <c r="CF8" s="11">
        <v>8.8499999999999995E-2</v>
      </c>
      <c r="CG8" s="11">
        <v>8.6999999999999994E-2</v>
      </c>
      <c r="CH8" s="2">
        <v>0.24829999999999999</v>
      </c>
      <c r="CI8" s="2">
        <v>0.11799999999999999</v>
      </c>
      <c r="CJ8" s="2">
        <v>0.22320000000000001</v>
      </c>
      <c r="CK8" s="2">
        <v>0.17019999999999999</v>
      </c>
      <c r="CL8" s="2">
        <v>0.1222</v>
      </c>
      <c r="CM8" s="2">
        <v>0.12139999999999999</v>
      </c>
      <c r="CN8" s="2">
        <v>0.2472</v>
      </c>
      <c r="CO8" s="2">
        <v>0.32990000000000003</v>
      </c>
      <c r="CP8" s="2">
        <v>0.188</v>
      </c>
      <c r="CQ8" s="11">
        <v>8.6999999999999994E-2</v>
      </c>
      <c r="CR8" s="11">
        <v>8.72E-2</v>
      </c>
      <c r="CS8" s="11">
        <v>8.5800000000000001E-2</v>
      </c>
    </row>
    <row r="9" spans="1:97" x14ac:dyDescent="0.2">
      <c r="A9" s="5">
        <v>0.16655092592592594</v>
      </c>
      <c r="B9" s="2">
        <v>0.29020000000000001</v>
      </c>
      <c r="C9" s="2">
        <v>0.18010000000000001</v>
      </c>
      <c r="D9" s="2">
        <v>8.7599999999999997E-2</v>
      </c>
      <c r="E9" s="2">
        <v>0.1454</v>
      </c>
      <c r="F9" s="2">
        <v>0.1769</v>
      </c>
      <c r="G9" s="2">
        <v>0.21340000000000001</v>
      </c>
      <c r="H9" s="2">
        <v>0.18579999999999999</v>
      </c>
      <c r="I9" s="2">
        <v>0.1426</v>
      </c>
      <c r="J9" s="2">
        <v>0.16370000000000001</v>
      </c>
      <c r="K9" s="2">
        <v>0.1477</v>
      </c>
      <c r="L9" s="2">
        <v>0.15870000000000001</v>
      </c>
      <c r="M9" s="2">
        <v>0.18509999999999999</v>
      </c>
      <c r="N9" s="2">
        <v>0.28439999999999999</v>
      </c>
      <c r="O9" s="2">
        <v>0.19700000000000001</v>
      </c>
      <c r="P9" s="2">
        <v>0.40379999999999999</v>
      </c>
      <c r="Q9" s="2">
        <v>0.1434</v>
      </c>
      <c r="R9" s="2">
        <v>0.1648</v>
      </c>
      <c r="S9" s="2">
        <v>0.25240000000000001</v>
      </c>
      <c r="T9" s="2">
        <v>0.2001</v>
      </c>
      <c r="U9" s="2">
        <v>0.2041</v>
      </c>
      <c r="V9" s="2">
        <v>0.1918</v>
      </c>
      <c r="W9" s="2">
        <v>0.161</v>
      </c>
      <c r="X9" s="2">
        <v>0.19409999999999999</v>
      </c>
      <c r="Y9" s="2">
        <v>0.19650000000000001</v>
      </c>
      <c r="Z9" s="2">
        <v>0.28220000000000001</v>
      </c>
      <c r="AA9" s="2">
        <v>0.20610000000000001</v>
      </c>
      <c r="AB9" s="2">
        <v>0.41249999999999998</v>
      </c>
      <c r="AC9" s="2">
        <v>0.14599999999999999</v>
      </c>
      <c r="AD9" s="2">
        <v>0.1638</v>
      </c>
      <c r="AE9" s="2">
        <v>0.28299999999999997</v>
      </c>
      <c r="AF9" s="2">
        <v>0.20660000000000001</v>
      </c>
      <c r="AG9" s="2">
        <v>0.1691</v>
      </c>
      <c r="AH9" s="2">
        <v>0.1953</v>
      </c>
      <c r="AI9" s="2">
        <v>0.18090000000000001</v>
      </c>
      <c r="AJ9" s="2">
        <v>0.1857</v>
      </c>
      <c r="AK9" s="2">
        <v>0.20469999999999999</v>
      </c>
      <c r="AL9" s="2">
        <v>0.27260000000000001</v>
      </c>
      <c r="AM9" s="2">
        <v>0.193</v>
      </c>
      <c r="AN9" s="2">
        <v>0.4032</v>
      </c>
      <c r="AO9" s="2">
        <v>0.16109999999999999</v>
      </c>
      <c r="AP9" s="2">
        <v>0.2</v>
      </c>
      <c r="AQ9" s="2">
        <v>0.33700000000000002</v>
      </c>
      <c r="AR9" s="2">
        <v>0.21740000000000001</v>
      </c>
      <c r="AS9" s="2">
        <v>0.16619999999999999</v>
      </c>
      <c r="AT9" s="2">
        <v>0.19370000000000001</v>
      </c>
      <c r="AU9" s="2">
        <v>0.1769</v>
      </c>
      <c r="AV9" s="2">
        <v>0.23080000000000001</v>
      </c>
      <c r="AW9" s="2">
        <v>0.2102</v>
      </c>
      <c r="AX9" s="2">
        <v>0.23760000000000001</v>
      </c>
      <c r="AY9" s="2">
        <v>0.1026</v>
      </c>
      <c r="AZ9" s="2">
        <v>0.22289999999999999</v>
      </c>
      <c r="BA9" s="2">
        <v>0.14630000000000001</v>
      </c>
      <c r="BB9" s="2">
        <v>0.11849999999999999</v>
      </c>
      <c r="BC9" s="2">
        <v>0.1226</v>
      </c>
      <c r="BD9" s="2">
        <v>0.27810000000000001</v>
      </c>
      <c r="BE9" s="2">
        <v>0.3377</v>
      </c>
      <c r="BF9" s="2">
        <v>0.21529999999999999</v>
      </c>
      <c r="BG9" s="11">
        <v>8.5400000000000004E-2</v>
      </c>
      <c r="BH9" s="11">
        <v>8.6900000000000005E-2</v>
      </c>
      <c r="BI9" s="11">
        <v>8.6999999999999994E-2</v>
      </c>
      <c r="BJ9" s="2">
        <v>0.2429</v>
      </c>
      <c r="BK9" s="2">
        <v>0.1169</v>
      </c>
      <c r="BL9" s="2">
        <v>0.23430000000000001</v>
      </c>
      <c r="BM9" s="2">
        <v>0.1409</v>
      </c>
      <c r="BN9" s="2">
        <v>0.11360000000000001</v>
      </c>
      <c r="BO9" s="2">
        <v>0.1239</v>
      </c>
      <c r="BP9" s="2">
        <v>0.27679999999999999</v>
      </c>
      <c r="BQ9" s="2">
        <v>0.36380000000000001</v>
      </c>
      <c r="BR9" s="2">
        <v>0.20230000000000001</v>
      </c>
      <c r="BS9" s="11">
        <v>8.6199999999999999E-2</v>
      </c>
      <c r="BT9" s="11">
        <v>8.7300000000000003E-2</v>
      </c>
      <c r="BU9" s="11">
        <v>9.0300000000000005E-2</v>
      </c>
      <c r="BV9" s="2">
        <v>0.23880000000000001</v>
      </c>
      <c r="BW9" s="2">
        <v>0.1065</v>
      </c>
      <c r="BX9" s="2">
        <v>0.2359</v>
      </c>
      <c r="BY9" s="2">
        <v>0.14849999999999999</v>
      </c>
      <c r="BZ9" s="2">
        <v>0.1186</v>
      </c>
      <c r="CA9" s="2">
        <v>0.1236</v>
      </c>
      <c r="CB9" s="2">
        <v>0.28310000000000002</v>
      </c>
      <c r="CC9" s="2">
        <v>0.32319999999999999</v>
      </c>
      <c r="CD9" s="2">
        <v>0.2026</v>
      </c>
      <c r="CE9" s="11">
        <v>8.5800000000000001E-2</v>
      </c>
      <c r="CF9" s="11">
        <v>8.8700000000000001E-2</v>
      </c>
      <c r="CG9" s="11">
        <v>8.6999999999999994E-2</v>
      </c>
      <c r="CH9" s="2">
        <v>0.26329999999999998</v>
      </c>
      <c r="CI9" s="2">
        <v>0.123</v>
      </c>
      <c r="CJ9" s="2">
        <v>0.2329</v>
      </c>
      <c r="CK9" s="2">
        <v>0.17180000000000001</v>
      </c>
      <c r="CL9" s="2">
        <v>0.123</v>
      </c>
      <c r="CM9" s="2">
        <v>0.12180000000000001</v>
      </c>
      <c r="CN9" s="2">
        <v>0.27850000000000003</v>
      </c>
      <c r="CO9" s="2">
        <v>0.3463</v>
      </c>
      <c r="CP9" s="2">
        <v>0.19719999999999999</v>
      </c>
      <c r="CQ9" s="11">
        <v>8.6999999999999994E-2</v>
      </c>
      <c r="CR9" s="11">
        <v>8.72E-2</v>
      </c>
      <c r="CS9" s="11">
        <v>8.6099999999999996E-2</v>
      </c>
    </row>
    <row r="10" spans="1:97" x14ac:dyDescent="0.2">
      <c r="A10" s="5">
        <v>0.18738425925925925</v>
      </c>
      <c r="B10" s="2">
        <v>0.31230000000000002</v>
      </c>
      <c r="C10" s="2">
        <v>0.19389999999999999</v>
      </c>
      <c r="D10" s="2">
        <v>8.7400000000000005E-2</v>
      </c>
      <c r="E10" s="2">
        <v>0.14699999999999999</v>
      </c>
      <c r="F10" s="2">
        <v>0.18940000000000001</v>
      </c>
      <c r="G10" s="2">
        <v>0.22869999999999999</v>
      </c>
      <c r="H10" s="2">
        <v>0.1925</v>
      </c>
      <c r="I10" s="2">
        <v>0.14399999999999999</v>
      </c>
      <c r="J10" s="2">
        <v>0.1726</v>
      </c>
      <c r="K10" s="2">
        <v>0.15379999999999999</v>
      </c>
      <c r="L10" s="2">
        <v>0.1678</v>
      </c>
      <c r="M10" s="2">
        <v>0.20669999999999999</v>
      </c>
      <c r="N10" s="2">
        <v>0.3044</v>
      </c>
      <c r="O10" s="2">
        <v>0.2099</v>
      </c>
      <c r="P10" s="2">
        <v>0.442</v>
      </c>
      <c r="Q10" s="2">
        <v>0.1464</v>
      </c>
      <c r="R10" s="2">
        <v>0.17369999999999999</v>
      </c>
      <c r="S10" s="2">
        <v>0.27289999999999998</v>
      </c>
      <c r="T10" s="2">
        <v>0.20680000000000001</v>
      </c>
      <c r="U10" s="2">
        <v>0.20930000000000001</v>
      </c>
      <c r="V10" s="2">
        <v>0.2077</v>
      </c>
      <c r="W10" s="2">
        <v>0.1646</v>
      </c>
      <c r="X10" s="2">
        <v>0.20649999999999999</v>
      </c>
      <c r="Y10" s="2">
        <v>0.21709999999999999</v>
      </c>
      <c r="Z10" s="2">
        <v>0.3029</v>
      </c>
      <c r="AA10" s="2">
        <v>0.22220000000000001</v>
      </c>
      <c r="AB10" s="2">
        <v>0.4501</v>
      </c>
      <c r="AC10" s="2">
        <v>0.15090000000000001</v>
      </c>
      <c r="AD10" s="2">
        <v>0.1716</v>
      </c>
      <c r="AE10" s="2">
        <v>0.30359999999999998</v>
      </c>
      <c r="AF10" s="2">
        <v>0.21829999999999999</v>
      </c>
      <c r="AG10" s="2">
        <v>0.1729</v>
      </c>
      <c r="AH10" s="2">
        <v>0.21160000000000001</v>
      </c>
      <c r="AI10" s="2">
        <v>0.1885</v>
      </c>
      <c r="AJ10" s="2">
        <v>0.1933</v>
      </c>
      <c r="AK10" s="2">
        <v>0.22520000000000001</v>
      </c>
      <c r="AL10" s="2">
        <v>0.29559999999999997</v>
      </c>
      <c r="AM10" s="2">
        <v>0.21060000000000001</v>
      </c>
      <c r="AN10" s="2">
        <v>0.43659999999999999</v>
      </c>
      <c r="AO10" s="2">
        <v>0.16850000000000001</v>
      </c>
      <c r="AP10" s="2">
        <v>0.2165</v>
      </c>
      <c r="AQ10" s="2">
        <v>0.36399999999999999</v>
      </c>
      <c r="AR10" s="2">
        <v>0.22839999999999999</v>
      </c>
      <c r="AS10" s="2">
        <v>0.16950000000000001</v>
      </c>
      <c r="AT10" s="2">
        <v>0.20799999999999999</v>
      </c>
      <c r="AU10" s="2">
        <v>0.1835</v>
      </c>
      <c r="AV10" s="2">
        <v>0.24179999999999999</v>
      </c>
      <c r="AW10" s="2">
        <v>0.2349</v>
      </c>
      <c r="AX10" s="2">
        <v>0.25459999999999999</v>
      </c>
      <c r="AY10" s="2">
        <v>0.10349999999999999</v>
      </c>
      <c r="AZ10" s="2">
        <v>0.23080000000000001</v>
      </c>
      <c r="BA10" s="2">
        <v>0.15090000000000001</v>
      </c>
      <c r="BB10" s="2">
        <v>0.11799999999999999</v>
      </c>
      <c r="BC10" s="2">
        <v>0.1232</v>
      </c>
      <c r="BD10" s="2">
        <v>0.31069999999999998</v>
      </c>
      <c r="BE10" s="2">
        <v>0.35539999999999999</v>
      </c>
      <c r="BF10" s="2">
        <v>0.224</v>
      </c>
      <c r="BG10" s="11">
        <v>8.5500000000000007E-2</v>
      </c>
      <c r="BH10" s="11">
        <v>8.6599999999999996E-2</v>
      </c>
      <c r="BI10" s="11">
        <v>8.7599999999999997E-2</v>
      </c>
      <c r="BJ10" s="2">
        <v>0.26250000000000001</v>
      </c>
      <c r="BK10" s="2">
        <v>0.1167</v>
      </c>
      <c r="BL10" s="2">
        <v>0.24349999999999999</v>
      </c>
      <c r="BM10" s="2">
        <v>0.1464</v>
      </c>
      <c r="BN10" s="2">
        <v>0.115</v>
      </c>
      <c r="BO10" s="2">
        <v>0.1255</v>
      </c>
      <c r="BP10" s="2">
        <v>0.3009</v>
      </c>
      <c r="BQ10" s="2">
        <v>0.38840000000000002</v>
      </c>
      <c r="BR10" s="2">
        <v>0.2097</v>
      </c>
      <c r="BS10" s="11">
        <v>8.6300000000000002E-2</v>
      </c>
      <c r="BT10" s="11">
        <v>8.7599999999999997E-2</v>
      </c>
      <c r="BU10" s="11">
        <v>9.0300000000000005E-2</v>
      </c>
      <c r="BV10" s="2">
        <v>0.252</v>
      </c>
      <c r="BW10" s="2">
        <v>0.1067</v>
      </c>
      <c r="BX10" s="2">
        <v>0.24079999999999999</v>
      </c>
      <c r="BY10" s="2">
        <v>0.1547</v>
      </c>
      <c r="BZ10" s="2">
        <v>0.1193</v>
      </c>
      <c r="CA10" s="2">
        <v>0.1244</v>
      </c>
      <c r="CB10" s="2">
        <v>0.31130000000000002</v>
      </c>
      <c r="CC10" s="2">
        <v>0.33829999999999999</v>
      </c>
      <c r="CD10" s="2">
        <v>0.2099</v>
      </c>
      <c r="CE10" s="11">
        <v>8.5500000000000007E-2</v>
      </c>
      <c r="CF10" s="11">
        <v>8.9099999999999999E-2</v>
      </c>
      <c r="CG10" s="11">
        <v>8.6499999999999994E-2</v>
      </c>
      <c r="CH10" s="2">
        <v>0.28270000000000001</v>
      </c>
      <c r="CI10" s="2">
        <v>0.1268</v>
      </c>
      <c r="CJ10" s="2">
        <v>0.24</v>
      </c>
      <c r="CK10" s="2">
        <v>0.17599999999999999</v>
      </c>
      <c r="CL10" s="2">
        <v>0.1235</v>
      </c>
      <c r="CM10" s="2">
        <v>0.12330000000000001</v>
      </c>
      <c r="CN10" s="2">
        <v>0.31219999999999998</v>
      </c>
      <c r="CO10" s="2">
        <v>0.37469999999999998</v>
      </c>
      <c r="CP10" s="2">
        <v>0.20449999999999999</v>
      </c>
      <c r="CQ10" s="11">
        <v>8.7800000000000003E-2</v>
      </c>
      <c r="CR10" s="11">
        <v>8.7099999999999997E-2</v>
      </c>
      <c r="CS10" s="11">
        <v>8.6099999999999996E-2</v>
      </c>
    </row>
    <row r="11" spans="1:97" x14ac:dyDescent="0.2">
      <c r="A11" s="5">
        <v>0.20821759259259257</v>
      </c>
      <c r="B11" s="2">
        <v>0.37590000000000001</v>
      </c>
      <c r="C11" s="2">
        <v>0.21440000000000001</v>
      </c>
      <c r="D11" s="2">
        <v>8.7400000000000005E-2</v>
      </c>
      <c r="E11" s="2">
        <v>0.15129999999999999</v>
      </c>
      <c r="F11" s="2">
        <v>0.19869999999999999</v>
      </c>
      <c r="G11" s="2">
        <v>0.24579999999999999</v>
      </c>
      <c r="H11" s="2">
        <v>0.19189999999999999</v>
      </c>
      <c r="I11" s="2">
        <v>0.1444</v>
      </c>
      <c r="J11" s="2">
        <v>0.18540000000000001</v>
      </c>
      <c r="K11" s="2">
        <v>0.15690000000000001</v>
      </c>
      <c r="L11" s="2">
        <v>0.17399999999999999</v>
      </c>
      <c r="M11" s="2">
        <v>0.23580000000000001</v>
      </c>
      <c r="N11" s="2">
        <v>0.3236</v>
      </c>
      <c r="O11" s="2">
        <v>0.22170000000000001</v>
      </c>
      <c r="P11" s="2">
        <v>0.45889999999999997</v>
      </c>
      <c r="Q11" s="2">
        <v>0.15060000000000001</v>
      </c>
      <c r="R11" s="2">
        <v>0.18049999999999999</v>
      </c>
      <c r="S11" s="2">
        <v>0.2863</v>
      </c>
      <c r="T11" s="2">
        <v>0.21540000000000001</v>
      </c>
      <c r="U11" s="2">
        <v>0.21609999999999999</v>
      </c>
      <c r="V11" s="2">
        <v>0.2271</v>
      </c>
      <c r="W11" s="2">
        <v>0.17050000000000001</v>
      </c>
      <c r="X11" s="2">
        <v>0.2122</v>
      </c>
      <c r="Y11" s="2">
        <v>0.24540000000000001</v>
      </c>
      <c r="Z11" s="2">
        <v>0.32229999999999998</v>
      </c>
      <c r="AA11" s="2">
        <v>0.2359</v>
      </c>
      <c r="AB11" s="2">
        <v>0.47</v>
      </c>
      <c r="AC11" s="2">
        <v>0.15709999999999999</v>
      </c>
      <c r="AD11" s="2">
        <v>0.18</v>
      </c>
      <c r="AE11" s="2">
        <v>0.31850000000000001</v>
      </c>
      <c r="AF11" s="2">
        <v>0.22470000000000001</v>
      </c>
      <c r="AG11" s="2">
        <v>0.1772</v>
      </c>
      <c r="AH11" s="2">
        <v>0.23080000000000001</v>
      </c>
      <c r="AI11" s="2">
        <v>0.19370000000000001</v>
      </c>
      <c r="AJ11" s="2">
        <v>0.1991</v>
      </c>
      <c r="AK11" s="2">
        <v>0.25459999999999999</v>
      </c>
      <c r="AL11" s="2">
        <v>0.31490000000000001</v>
      </c>
      <c r="AM11" s="2">
        <v>0.22289999999999999</v>
      </c>
      <c r="AN11" s="2">
        <v>0.45800000000000002</v>
      </c>
      <c r="AO11" s="2">
        <v>0.17649999999999999</v>
      </c>
      <c r="AP11" s="2">
        <v>0.23100000000000001</v>
      </c>
      <c r="AQ11" s="2">
        <v>0.37890000000000001</v>
      </c>
      <c r="AR11" s="2">
        <v>0.23760000000000001</v>
      </c>
      <c r="AS11" s="2">
        <v>0.17519999999999999</v>
      </c>
      <c r="AT11" s="2">
        <v>0.22739999999999999</v>
      </c>
      <c r="AU11" s="2">
        <v>0.18940000000000001</v>
      </c>
      <c r="AV11" s="2">
        <v>0.24690000000000001</v>
      </c>
      <c r="AW11" s="2">
        <v>0.26390000000000002</v>
      </c>
      <c r="AX11" s="2">
        <v>0.2747</v>
      </c>
      <c r="AY11" s="2">
        <v>0.1043</v>
      </c>
      <c r="AZ11" s="2">
        <v>0.23810000000000001</v>
      </c>
      <c r="BA11" s="2">
        <v>0.15609999999999999</v>
      </c>
      <c r="BB11" s="2">
        <v>0.1181</v>
      </c>
      <c r="BC11" s="2">
        <v>0.12379999999999999</v>
      </c>
      <c r="BD11" s="2">
        <v>0.33289999999999997</v>
      </c>
      <c r="BE11" s="2">
        <v>0.37080000000000002</v>
      </c>
      <c r="BF11" s="2">
        <v>0.23100000000000001</v>
      </c>
      <c r="BG11" s="11">
        <v>8.5000000000000006E-2</v>
      </c>
      <c r="BH11" s="11">
        <v>8.6699999999999999E-2</v>
      </c>
      <c r="BI11" s="11">
        <v>8.72E-2</v>
      </c>
      <c r="BJ11" s="2">
        <v>0.2757</v>
      </c>
      <c r="BK11" s="2">
        <v>0.1203</v>
      </c>
      <c r="BL11" s="2">
        <v>0.2487</v>
      </c>
      <c r="BM11" s="2">
        <v>0.15190000000000001</v>
      </c>
      <c r="BN11" s="2">
        <v>0.1149</v>
      </c>
      <c r="BO11" s="2">
        <v>0.12559999999999999</v>
      </c>
      <c r="BP11" s="2">
        <v>0.32069999999999999</v>
      </c>
      <c r="BQ11" s="2">
        <v>0.40760000000000002</v>
      </c>
      <c r="BR11" s="2">
        <v>0.21490000000000001</v>
      </c>
      <c r="BS11" s="11">
        <v>8.6199999999999999E-2</v>
      </c>
      <c r="BT11" s="11">
        <v>8.7400000000000005E-2</v>
      </c>
      <c r="BU11" s="11">
        <v>9.0300000000000005E-2</v>
      </c>
      <c r="BV11" s="2">
        <v>0.26450000000000001</v>
      </c>
      <c r="BW11" s="2">
        <v>0.1071</v>
      </c>
      <c r="BX11" s="2">
        <v>0.2482</v>
      </c>
      <c r="BY11" s="2">
        <v>0.1593</v>
      </c>
      <c r="BZ11" s="2">
        <v>0.11840000000000001</v>
      </c>
      <c r="CA11" s="2">
        <v>0.12479999999999999</v>
      </c>
      <c r="CB11" s="2">
        <v>0.33839999999999998</v>
      </c>
      <c r="CC11" s="2">
        <v>0.3543</v>
      </c>
      <c r="CD11" s="2">
        <v>0.21609999999999999</v>
      </c>
      <c r="CE11" s="11">
        <v>8.6300000000000002E-2</v>
      </c>
      <c r="CF11" s="11">
        <v>8.8499999999999995E-2</v>
      </c>
      <c r="CG11" s="11">
        <v>8.6300000000000002E-2</v>
      </c>
      <c r="CH11" s="2">
        <v>0.29880000000000001</v>
      </c>
      <c r="CI11" s="2">
        <v>0.12970000000000001</v>
      </c>
      <c r="CJ11" s="2">
        <v>0.247</v>
      </c>
      <c r="CK11" s="2">
        <v>0.1802</v>
      </c>
      <c r="CL11" s="2">
        <v>0.1235</v>
      </c>
      <c r="CM11" s="2">
        <v>0.12280000000000001</v>
      </c>
      <c r="CN11" s="2">
        <v>0.3291</v>
      </c>
      <c r="CO11" s="2">
        <v>0.40029999999999999</v>
      </c>
      <c r="CP11" s="2">
        <v>0.2137</v>
      </c>
      <c r="CQ11" s="11">
        <v>8.7400000000000005E-2</v>
      </c>
      <c r="CR11" s="11">
        <v>8.7599999999999997E-2</v>
      </c>
      <c r="CS11" s="11">
        <v>8.5999999999999993E-2</v>
      </c>
    </row>
    <row r="12" spans="1:97" x14ac:dyDescent="0.2">
      <c r="A12" s="5">
        <v>0.22905092592592591</v>
      </c>
      <c r="B12" s="2">
        <v>0.4078</v>
      </c>
      <c r="C12" s="2">
        <v>0.23050000000000001</v>
      </c>
      <c r="D12" s="2">
        <v>8.7800000000000003E-2</v>
      </c>
      <c r="E12" s="2">
        <v>0.1535</v>
      </c>
      <c r="F12" s="2">
        <v>0.215</v>
      </c>
      <c r="G12" s="2">
        <v>0.26290000000000002</v>
      </c>
      <c r="H12" s="2">
        <v>0.2054</v>
      </c>
      <c r="I12" s="2">
        <v>0.1452</v>
      </c>
      <c r="J12" s="2">
        <v>0.19869999999999999</v>
      </c>
      <c r="K12" s="2">
        <v>0.1686</v>
      </c>
      <c r="L12" s="2">
        <v>0.19189999999999999</v>
      </c>
      <c r="M12" s="2">
        <v>0.26500000000000001</v>
      </c>
      <c r="N12" s="2">
        <v>0.36609999999999998</v>
      </c>
      <c r="O12" s="2">
        <v>0.23530000000000001</v>
      </c>
      <c r="P12" s="2">
        <v>0.49009999999999998</v>
      </c>
      <c r="Q12" s="2">
        <v>0.15529999999999999</v>
      </c>
      <c r="R12" s="2">
        <v>0.1893</v>
      </c>
      <c r="S12" s="2">
        <v>0.3049</v>
      </c>
      <c r="T12" s="2">
        <v>0.22439999999999999</v>
      </c>
      <c r="U12" s="2">
        <v>0.22109999999999999</v>
      </c>
      <c r="V12" s="2">
        <v>0.25169999999999998</v>
      </c>
      <c r="W12" s="2">
        <v>0.1764</v>
      </c>
      <c r="X12" s="2">
        <v>0.22459999999999999</v>
      </c>
      <c r="Y12" s="2">
        <v>0.27</v>
      </c>
      <c r="Z12" s="2">
        <v>0.37740000000000001</v>
      </c>
      <c r="AA12" s="2">
        <v>0.25269999999999998</v>
      </c>
      <c r="AB12" s="2">
        <v>0.50480000000000003</v>
      </c>
      <c r="AC12" s="2">
        <v>0.16189999999999999</v>
      </c>
      <c r="AD12" s="2">
        <v>0.18820000000000001</v>
      </c>
      <c r="AE12" s="2">
        <v>0.33829999999999999</v>
      </c>
      <c r="AF12" s="2">
        <v>0.23219999999999999</v>
      </c>
      <c r="AG12" s="2">
        <v>0.18240000000000001</v>
      </c>
      <c r="AH12" s="2">
        <v>0.2555</v>
      </c>
      <c r="AI12" s="2">
        <v>0.20030000000000001</v>
      </c>
      <c r="AJ12" s="2">
        <v>0.20549999999999999</v>
      </c>
      <c r="AK12" s="2">
        <v>0.28249999999999997</v>
      </c>
      <c r="AL12" s="2">
        <v>0.35809999999999997</v>
      </c>
      <c r="AM12" s="2">
        <v>0.23860000000000001</v>
      </c>
      <c r="AN12" s="2">
        <v>0.48449999999999999</v>
      </c>
      <c r="AO12" s="2">
        <v>0.1837</v>
      </c>
      <c r="AP12" s="2">
        <v>0.245</v>
      </c>
      <c r="AQ12" s="2">
        <v>0.40229999999999999</v>
      </c>
      <c r="AR12" s="2">
        <v>0.24610000000000001</v>
      </c>
      <c r="AS12" s="2">
        <v>0.17829999999999999</v>
      </c>
      <c r="AT12" s="2">
        <v>0.24790000000000001</v>
      </c>
      <c r="AU12" s="2">
        <v>0.19550000000000001</v>
      </c>
      <c r="AV12" s="2">
        <v>0.2571</v>
      </c>
      <c r="AW12" s="2">
        <v>0.28939999999999999</v>
      </c>
      <c r="AX12" s="2">
        <v>0.29339999999999999</v>
      </c>
      <c r="AY12" s="2">
        <v>0.10580000000000001</v>
      </c>
      <c r="AZ12" s="2">
        <v>0.24729999999999999</v>
      </c>
      <c r="BA12" s="2">
        <v>0.15989999999999999</v>
      </c>
      <c r="BB12" s="2">
        <v>0.1193</v>
      </c>
      <c r="BC12" s="2">
        <v>0.1244</v>
      </c>
      <c r="BD12" s="2">
        <v>0.36359999999999998</v>
      </c>
      <c r="BE12" s="2">
        <v>0.37990000000000002</v>
      </c>
      <c r="BF12" s="2">
        <v>0.2402</v>
      </c>
      <c r="BG12" s="11">
        <v>8.5699999999999998E-2</v>
      </c>
      <c r="BH12" s="11">
        <v>8.6400000000000005E-2</v>
      </c>
      <c r="BI12" s="11">
        <v>8.7099999999999997E-2</v>
      </c>
      <c r="BJ12" s="2">
        <v>0.29649999999999999</v>
      </c>
      <c r="BK12" s="2">
        <v>0.1169</v>
      </c>
      <c r="BL12" s="2">
        <v>0.25969999999999999</v>
      </c>
      <c r="BM12" s="2">
        <v>0.1555</v>
      </c>
      <c r="BN12" s="2">
        <v>0.1158</v>
      </c>
      <c r="BO12" s="2">
        <v>0.12659999999999999</v>
      </c>
      <c r="BP12" s="2">
        <v>0.35099999999999998</v>
      </c>
      <c r="BQ12" s="2">
        <v>0.42659999999999998</v>
      </c>
      <c r="BR12" s="2">
        <v>0.2238</v>
      </c>
      <c r="BS12" s="11">
        <v>8.5900000000000004E-2</v>
      </c>
      <c r="BT12" s="11">
        <v>8.7800000000000003E-2</v>
      </c>
      <c r="BU12" s="11">
        <v>9.0399999999999994E-2</v>
      </c>
      <c r="BV12" s="2">
        <v>0.2838</v>
      </c>
      <c r="BW12" s="2">
        <v>0.10730000000000001</v>
      </c>
      <c r="BX12" s="2">
        <v>0.25659999999999999</v>
      </c>
      <c r="BY12" s="2">
        <v>0.1651</v>
      </c>
      <c r="BZ12" s="2">
        <v>0.11899999999999999</v>
      </c>
      <c r="CA12" s="2">
        <v>0.1263</v>
      </c>
      <c r="CB12" s="2">
        <v>0.36609999999999998</v>
      </c>
      <c r="CC12" s="2">
        <v>0.3629</v>
      </c>
      <c r="CD12" s="2">
        <v>0.22650000000000001</v>
      </c>
      <c r="CE12" s="11">
        <v>8.6199999999999999E-2</v>
      </c>
      <c r="CF12" s="11">
        <v>8.8700000000000001E-2</v>
      </c>
      <c r="CG12" s="11">
        <v>8.6199999999999999E-2</v>
      </c>
      <c r="CH12" s="2">
        <v>0.32269999999999999</v>
      </c>
      <c r="CI12" s="2">
        <v>0.1293</v>
      </c>
      <c r="CJ12" s="2">
        <v>0.25629999999999997</v>
      </c>
      <c r="CK12" s="2">
        <v>0.18279999999999999</v>
      </c>
      <c r="CL12" s="2">
        <v>0.1255</v>
      </c>
      <c r="CM12" s="2">
        <v>0.1229</v>
      </c>
      <c r="CN12" s="2">
        <v>0.36620000000000003</v>
      </c>
      <c r="CO12" s="2">
        <v>0.41649999999999998</v>
      </c>
      <c r="CP12" s="2">
        <v>0.22459999999999999</v>
      </c>
      <c r="CQ12" s="11">
        <v>8.77E-2</v>
      </c>
      <c r="CR12" s="11">
        <v>8.6999999999999994E-2</v>
      </c>
      <c r="CS12" s="11">
        <v>8.6400000000000005E-2</v>
      </c>
    </row>
    <row r="13" spans="1:97" x14ac:dyDescent="0.2">
      <c r="A13" s="5">
        <v>0.24988425925925925</v>
      </c>
      <c r="B13" s="2">
        <v>0.46579999999999999</v>
      </c>
      <c r="C13" s="2">
        <v>0.24260000000000001</v>
      </c>
      <c r="D13" s="2">
        <v>8.77E-2</v>
      </c>
      <c r="E13" s="2">
        <v>0.15659999999999999</v>
      </c>
      <c r="F13" s="2">
        <v>0.22770000000000001</v>
      </c>
      <c r="G13" s="2">
        <v>0.27989999999999998</v>
      </c>
      <c r="H13" s="2">
        <v>0.20910000000000001</v>
      </c>
      <c r="I13" s="2">
        <v>0.1462</v>
      </c>
      <c r="J13" s="2">
        <v>0.2175</v>
      </c>
      <c r="K13" s="2">
        <v>0.17319999999999999</v>
      </c>
      <c r="L13" s="2">
        <v>0.20580000000000001</v>
      </c>
      <c r="M13" s="2">
        <v>0.28960000000000002</v>
      </c>
      <c r="N13" s="2">
        <v>0.41060000000000002</v>
      </c>
      <c r="O13" s="2">
        <v>0.24709999999999999</v>
      </c>
      <c r="P13" s="2">
        <v>0.5151</v>
      </c>
      <c r="Q13" s="2">
        <v>0.16020000000000001</v>
      </c>
      <c r="R13" s="2">
        <v>0.1988</v>
      </c>
      <c r="S13" s="2">
        <v>0.31979999999999997</v>
      </c>
      <c r="T13" s="2">
        <v>0.2321</v>
      </c>
      <c r="U13" s="2">
        <v>0.22559999999999999</v>
      </c>
      <c r="V13" s="2">
        <v>0.27229999999999999</v>
      </c>
      <c r="W13" s="2">
        <v>0.1812</v>
      </c>
      <c r="X13" s="2">
        <v>0.23250000000000001</v>
      </c>
      <c r="Y13" s="2">
        <v>0.29630000000000001</v>
      </c>
      <c r="Z13" s="2">
        <v>0.41199999999999998</v>
      </c>
      <c r="AA13" s="2">
        <v>0.26519999999999999</v>
      </c>
      <c r="AB13" s="2">
        <v>0.52649999999999997</v>
      </c>
      <c r="AC13" s="2">
        <v>0.16830000000000001</v>
      </c>
      <c r="AD13" s="2">
        <v>0.19600000000000001</v>
      </c>
      <c r="AE13" s="2">
        <v>0.3523</v>
      </c>
      <c r="AF13" s="2">
        <v>0.23810000000000001</v>
      </c>
      <c r="AG13" s="2">
        <v>0.18740000000000001</v>
      </c>
      <c r="AH13" s="2">
        <v>0.27660000000000001</v>
      </c>
      <c r="AI13" s="2">
        <v>0.20599999999999999</v>
      </c>
      <c r="AJ13" s="2">
        <v>0.20930000000000001</v>
      </c>
      <c r="AK13" s="2">
        <v>0.30409999999999998</v>
      </c>
      <c r="AL13" s="2">
        <v>0.40860000000000002</v>
      </c>
      <c r="AM13" s="2">
        <v>0.25059999999999999</v>
      </c>
      <c r="AN13" s="2">
        <v>0.51049999999999995</v>
      </c>
      <c r="AO13" s="2">
        <v>0.19059999999999999</v>
      </c>
      <c r="AP13" s="2">
        <v>0.25629999999999997</v>
      </c>
      <c r="AQ13" s="2">
        <v>0.41460000000000002</v>
      </c>
      <c r="AR13" s="2">
        <v>0.25490000000000002</v>
      </c>
      <c r="AS13" s="2">
        <v>0.1832</v>
      </c>
      <c r="AT13" s="2">
        <v>0.26979999999999998</v>
      </c>
      <c r="AU13" s="2">
        <v>0.2006</v>
      </c>
      <c r="AV13" s="2">
        <v>0.2606</v>
      </c>
      <c r="AW13" s="2">
        <v>0.31290000000000001</v>
      </c>
      <c r="AX13" s="2">
        <v>0.31380000000000002</v>
      </c>
      <c r="AY13" s="2">
        <v>0.1066</v>
      </c>
      <c r="AZ13" s="2">
        <v>0.25700000000000001</v>
      </c>
      <c r="BA13" s="2">
        <v>0.16450000000000001</v>
      </c>
      <c r="BB13" s="2">
        <v>0.1201</v>
      </c>
      <c r="BC13" s="2">
        <v>0.125</v>
      </c>
      <c r="BD13" s="2">
        <v>0.39100000000000001</v>
      </c>
      <c r="BE13" s="2">
        <v>0.39839999999999998</v>
      </c>
      <c r="BF13" s="2">
        <v>0.2475</v>
      </c>
      <c r="BG13" s="11">
        <v>8.5400000000000004E-2</v>
      </c>
      <c r="BH13" s="11">
        <v>8.6400000000000005E-2</v>
      </c>
      <c r="BI13" s="11">
        <v>8.7599999999999997E-2</v>
      </c>
      <c r="BJ13" s="2">
        <v>0.31190000000000001</v>
      </c>
      <c r="BK13" s="2">
        <v>0.1208</v>
      </c>
      <c r="BL13" s="2">
        <v>0.2707</v>
      </c>
      <c r="BM13" s="2">
        <v>0.16200000000000001</v>
      </c>
      <c r="BN13" s="2">
        <v>0.1166</v>
      </c>
      <c r="BO13" s="2">
        <v>0.12770000000000001</v>
      </c>
      <c r="BP13" s="2">
        <v>0.37809999999999999</v>
      </c>
      <c r="BQ13" s="2">
        <v>0.44879999999999998</v>
      </c>
      <c r="BR13" s="2">
        <v>0.22950000000000001</v>
      </c>
      <c r="BS13" s="11">
        <v>8.6099999999999996E-2</v>
      </c>
      <c r="BT13" s="11">
        <v>8.6999999999999994E-2</v>
      </c>
      <c r="BU13" s="11">
        <v>9.0800000000000006E-2</v>
      </c>
      <c r="BV13" s="2">
        <v>0.30280000000000001</v>
      </c>
      <c r="BW13" s="2">
        <v>0.10780000000000001</v>
      </c>
      <c r="BX13" s="2">
        <v>0.26829999999999998</v>
      </c>
      <c r="BY13" s="2">
        <v>0.16930000000000001</v>
      </c>
      <c r="BZ13" s="2">
        <v>0.11849999999999999</v>
      </c>
      <c r="CA13" s="2">
        <v>0.12670000000000001</v>
      </c>
      <c r="CB13" s="2">
        <v>0.39850000000000002</v>
      </c>
      <c r="CC13" s="2">
        <v>0.373</v>
      </c>
      <c r="CD13" s="2">
        <v>0.2321</v>
      </c>
      <c r="CE13" s="11">
        <v>8.5900000000000004E-2</v>
      </c>
      <c r="CF13" s="11">
        <v>8.8900000000000007E-2</v>
      </c>
      <c r="CG13" s="11">
        <v>8.6300000000000002E-2</v>
      </c>
      <c r="CH13" s="2">
        <v>0.34749999999999998</v>
      </c>
      <c r="CI13" s="2">
        <v>0.1326</v>
      </c>
      <c r="CJ13" s="2">
        <v>0.26340000000000002</v>
      </c>
      <c r="CK13" s="2">
        <v>0.1862</v>
      </c>
      <c r="CL13" s="2">
        <v>0.1265</v>
      </c>
      <c r="CM13" s="2">
        <v>0.1239</v>
      </c>
      <c r="CN13" s="2">
        <v>0.39029999999999998</v>
      </c>
      <c r="CO13" s="2">
        <v>0.434</v>
      </c>
      <c r="CP13" s="2">
        <v>0.23369999999999999</v>
      </c>
      <c r="CQ13" s="11">
        <v>8.7800000000000003E-2</v>
      </c>
      <c r="CR13" s="11">
        <v>8.7099999999999997E-2</v>
      </c>
      <c r="CS13" s="11">
        <v>8.5999999999999993E-2</v>
      </c>
    </row>
    <row r="14" spans="1:97" x14ac:dyDescent="0.2">
      <c r="A14" s="5">
        <v>0.27071759259259259</v>
      </c>
      <c r="B14" s="2">
        <v>0.51690000000000003</v>
      </c>
      <c r="C14" s="2">
        <v>0.24709999999999999</v>
      </c>
      <c r="D14" s="2">
        <v>8.7599999999999997E-2</v>
      </c>
      <c r="E14" s="2">
        <v>0.16070000000000001</v>
      </c>
      <c r="F14" s="2">
        <v>0.2409</v>
      </c>
      <c r="G14" s="2">
        <v>0.2979</v>
      </c>
      <c r="H14" s="2">
        <v>0.2114</v>
      </c>
      <c r="I14" s="2">
        <v>0.1472</v>
      </c>
      <c r="J14" s="2">
        <v>0.23880000000000001</v>
      </c>
      <c r="K14" s="2">
        <v>0.1812</v>
      </c>
      <c r="L14" s="2">
        <v>0.2167</v>
      </c>
      <c r="M14" s="2">
        <v>0.3251</v>
      </c>
      <c r="N14" s="2">
        <v>0.42959999999999998</v>
      </c>
      <c r="O14" s="2">
        <v>0.25640000000000002</v>
      </c>
      <c r="P14" s="2">
        <v>0.53779999999999994</v>
      </c>
      <c r="Q14" s="2">
        <v>0.16600000000000001</v>
      </c>
      <c r="R14" s="2">
        <v>0.20530000000000001</v>
      </c>
      <c r="S14" s="2">
        <v>0.33079999999999998</v>
      </c>
      <c r="T14" s="2">
        <v>0.23880000000000001</v>
      </c>
      <c r="U14" s="2">
        <v>0.23100000000000001</v>
      </c>
      <c r="V14" s="2">
        <v>0.2954</v>
      </c>
      <c r="W14" s="2">
        <v>0.18840000000000001</v>
      </c>
      <c r="X14" s="2">
        <v>0.2394</v>
      </c>
      <c r="Y14" s="2">
        <v>0.32500000000000001</v>
      </c>
      <c r="Z14" s="2">
        <v>0.43140000000000001</v>
      </c>
      <c r="AA14" s="2">
        <v>0.27789999999999998</v>
      </c>
      <c r="AB14" s="2">
        <v>0.54930000000000001</v>
      </c>
      <c r="AC14" s="2">
        <v>0.17499999999999999</v>
      </c>
      <c r="AD14" s="2">
        <v>0.20519999999999999</v>
      </c>
      <c r="AE14" s="2">
        <v>0.36349999999999999</v>
      </c>
      <c r="AF14" s="2">
        <v>0.2437</v>
      </c>
      <c r="AG14" s="2">
        <v>0.1903</v>
      </c>
      <c r="AH14" s="2">
        <v>0.29530000000000001</v>
      </c>
      <c r="AI14" s="2">
        <v>0.2107</v>
      </c>
      <c r="AJ14" s="2">
        <v>0.21460000000000001</v>
      </c>
      <c r="AK14" s="2">
        <v>0.33600000000000002</v>
      </c>
      <c r="AL14" s="2">
        <v>0.42109999999999997</v>
      </c>
      <c r="AM14" s="2">
        <v>0.26329999999999998</v>
      </c>
      <c r="AN14" s="2">
        <v>0.54220000000000002</v>
      </c>
      <c r="AO14" s="2">
        <v>0.19689999999999999</v>
      </c>
      <c r="AP14" s="2">
        <v>0.2676</v>
      </c>
      <c r="AQ14" s="2">
        <v>0.42580000000000001</v>
      </c>
      <c r="AR14" s="2">
        <v>0.26129999999999998</v>
      </c>
      <c r="AS14" s="2">
        <v>0.18770000000000001</v>
      </c>
      <c r="AT14" s="2">
        <v>0.28999999999999998</v>
      </c>
      <c r="AU14" s="2">
        <v>0.2051</v>
      </c>
      <c r="AV14" s="2">
        <v>0.26769999999999999</v>
      </c>
      <c r="AW14" s="2">
        <v>0.34379999999999999</v>
      </c>
      <c r="AX14" s="2">
        <v>0.33229999999999998</v>
      </c>
      <c r="AY14" s="2">
        <v>0.1086</v>
      </c>
      <c r="AZ14" s="2">
        <v>0.2671</v>
      </c>
      <c r="BA14" s="2">
        <v>0.1678</v>
      </c>
      <c r="BB14" s="2">
        <v>0.1193</v>
      </c>
      <c r="BC14" s="2">
        <v>0.12559999999999999</v>
      </c>
      <c r="BD14" s="2">
        <v>0.4264</v>
      </c>
      <c r="BE14" s="2">
        <v>0.41839999999999999</v>
      </c>
      <c r="BF14" s="2">
        <v>0.25319999999999998</v>
      </c>
      <c r="BG14" s="11">
        <v>8.5699999999999998E-2</v>
      </c>
      <c r="BH14" s="11">
        <v>8.6599999999999996E-2</v>
      </c>
      <c r="BI14" s="11">
        <v>8.7400000000000005E-2</v>
      </c>
      <c r="BJ14" s="2">
        <v>0.33429999999999999</v>
      </c>
      <c r="BK14" s="2">
        <v>0.12130000000000001</v>
      </c>
      <c r="BL14" s="2">
        <v>0.2828</v>
      </c>
      <c r="BM14" s="2">
        <v>0.16589999999999999</v>
      </c>
      <c r="BN14" s="2">
        <v>0.11609999999999999</v>
      </c>
      <c r="BO14" s="2">
        <v>0.128</v>
      </c>
      <c r="BP14" s="2">
        <v>0.42180000000000001</v>
      </c>
      <c r="BQ14" s="2">
        <v>0.46870000000000001</v>
      </c>
      <c r="BR14" s="2">
        <v>0.2354</v>
      </c>
      <c r="BS14" s="11">
        <v>8.6199999999999999E-2</v>
      </c>
      <c r="BT14" s="11">
        <v>8.72E-2</v>
      </c>
      <c r="BU14" s="11">
        <v>9.01E-2</v>
      </c>
      <c r="BV14" s="2">
        <v>0.32400000000000001</v>
      </c>
      <c r="BW14" s="2">
        <v>0.1081</v>
      </c>
      <c r="BX14" s="2">
        <v>0.28239999999999998</v>
      </c>
      <c r="BY14" s="2">
        <v>0.1741</v>
      </c>
      <c r="BZ14" s="2">
        <v>0.1191</v>
      </c>
      <c r="CA14" s="2">
        <v>0.127</v>
      </c>
      <c r="CB14" s="2">
        <v>0.43680000000000002</v>
      </c>
      <c r="CC14" s="2">
        <v>0.38729999999999998</v>
      </c>
      <c r="CD14" s="2">
        <v>0.23910000000000001</v>
      </c>
      <c r="CE14" s="11">
        <v>8.5500000000000007E-2</v>
      </c>
      <c r="CF14" s="11">
        <v>8.9300000000000004E-2</v>
      </c>
      <c r="CG14" s="11">
        <v>8.6599999999999996E-2</v>
      </c>
      <c r="CH14" s="2">
        <v>0.37380000000000002</v>
      </c>
      <c r="CI14" s="2">
        <v>0.13189999999999999</v>
      </c>
      <c r="CJ14" s="2">
        <v>0.27200000000000002</v>
      </c>
      <c r="CK14" s="2">
        <v>0.193</v>
      </c>
      <c r="CL14" s="2">
        <v>0.1258</v>
      </c>
      <c r="CM14" s="2">
        <v>0.1246</v>
      </c>
      <c r="CN14" s="2">
        <v>0.4204</v>
      </c>
      <c r="CO14" s="2">
        <v>0.45960000000000001</v>
      </c>
      <c r="CP14" s="2">
        <v>0.23949999999999999</v>
      </c>
      <c r="CQ14" s="11">
        <v>8.7599999999999997E-2</v>
      </c>
      <c r="CR14" s="11">
        <v>8.7300000000000003E-2</v>
      </c>
      <c r="CS14" s="11">
        <v>8.6099999999999996E-2</v>
      </c>
    </row>
    <row r="15" spans="1:97" x14ac:dyDescent="0.2">
      <c r="A15" s="5">
        <v>0.29155092592592591</v>
      </c>
      <c r="B15" s="2">
        <v>0.5071</v>
      </c>
      <c r="C15" s="2">
        <v>0.25779999999999997</v>
      </c>
      <c r="D15" s="2">
        <v>8.7599999999999997E-2</v>
      </c>
      <c r="E15" s="2">
        <v>0.16420000000000001</v>
      </c>
      <c r="F15" s="2">
        <v>0.25459999999999999</v>
      </c>
      <c r="G15" s="2">
        <v>0.31509999999999999</v>
      </c>
      <c r="H15" s="2">
        <v>0.2195</v>
      </c>
      <c r="I15" s="2">
        <v>0.1479</v>
      </c>
      <c r="J15" s="2">
        <v>0.26350000000000001</v>
      </c>
      <c r="K15" s="2">
        <v>0.1915</v>
      </c>
      <c r="L15" s="2">
        <v>0.23039999999999999</v>
      </c>
      <c r="M15" s="2">
        <v>0.35670000000000002</v>
      </c>
      <c r="N15" s="2">
        <v>0.43070000000000003</v>
      </c>
      <c r="O15" s="2">
        <v>0.26900000000000002</v>
      </c>
      <c r="P15" s="2">
        <v>0.56679999999999997</v>
      </c>
      <c r="Q15" s="2">
        <v>0.17249999999999999</v>
      </c>
      <c r="R15" s="2">
        <v>0.2175</v>
      </c>
      <c r="S15" s="2">
        <v>0.34460000000000002</v>
      </c>
      <c r="T15" s="2">
        <v>0.24790000000000001</v>
      </c>
      <c r="U15" s="2">
        <v>0.23530000000000001</v>
      </c>
      <c r="V15" s="2">
        <v>0.31950000000000001</v>
      </c>
      <c r="W15" s="2">
        <v>0.19289999999999999</v>
      </c>
      <c r="X15" s="2">
        <v>0.24829999999999999</v>
      </c>
      <c r="Y15" s="2">
        <v>0.35599999999999998</v>
      </c>
      <c r="Z15" s="2">
        <v>0.42559999999999998</v>
      </c>
      <c r="AA15" s="2">
        <v>0.29239999999999999</v>
      </c>
      <c r="AB15" s="2">
        <v>0.58069999999999999</v>
      </c>
      <c r="AC15" s="2">
        <v>0.182</v>
      </c>
      <c r="AD15" s="2">
        <v>0.21429999999999999</v>
      </c>
      <c r="AE15" s="2">
        <v>0.3775</v>
      </c>
      <c r="AF15" s="2">
        <v>0.25030000000000002</v>
      </c>
      <c r="AG15" s="2">
        <v>0.19450000000000001</v>
      </c>
      <c r="AH15" s="2">
        <v>0.31929999999999997</v>
      </c>
      <c r="AI15" s="2">
        <v>0.21729999999999999</v>
      </c>
      <c r="AJ15" s="2">
        <v>0.22059999999999999</v>
      </c>
      <c r="AK15" s="2">
        <v>0.3629</v>
      </c>
      <c r="AL15" s="2">
        <v>0.44490000000000002</v>
      </c>
      <c r="AM15" s="2">
        <v>0.2787</v>
      </c>
      <c r="AN15" s="2">
        <v>0.57279999999999998</v>
      </c>
      <c r="AO15" s="2">
        <v>0.2046</v>
      </c>
      <c r="AP15" s="2">
        <v>0.28110000000000002</v>
      </c>
      <c r="AQ15" s="2">
        <v>0.43919999999999998</v>
      </c>
      <c r="AR15" s="2">
        <v>0.26729999999999998</v>
      </c>
      <c r="AS15" s="2">
        <v>0.1918</v>
      </c>
      <c r="AT15" s="2">
        <v>0.31419999999999998</v>
      </c>
      <c r="AU15" s="2">
        <v>0.2114</v>
      </c>
      <c r="AV15" s="2">
        <v>0.2727</v>
      </c>
      <c r="AW15" s="2">
        <v>0.37280000000000002</v>
      </c>
      <c r="AX15" s="2">
        <v>0.35439999999999999</v>
      </c>
      <c r="AY15" s="2">
        <v>0.111</v>
      </c>
      <c r="AZ15" s="2">
        <v>0.27879999999999999</v>
      </c>
      <c r="BA15" s="2">
        <v>0.17169999999999999</v>
      </c>
      <c r="BB15" s="2">
        <v>0.1195</v>
      </c>
      <c r="BC15" s="2">
        <v>0.12659999999999999</v>
      </c>
      <c r="BD15" s="2">
        <v>0.47010000000000002</v>
      </c>
      <c r="BE15" s="2">
        <v>0.44619999999999999</v>
      </c>
      <c r="BF15" s="2">
        <v>0.2596</v>
      </c>
      <c r="BG15" s="11">
        <v>8.5000000000000006E-2</v>
      </c>
      <c r="BH15" s="11">
        <v>8.6400000000000005E-2</v>
      </c>
      <c r="BI15" s="11">
        <v>8.7499999999999994E-2</v>
      </c>
      <c r="BJ15" s="2">
        <v>0.3599</v>
      </c>
      <c r="BK15" s="2">
        <v>0.1221</v>
      </c>
      <c r="BL15" s="2">
        <v>0.29389999999999999</v>
      </c>
      <c r="BM15" s="2">
        <v>0.1714</v>
      </c>
      <c r="BN15" s="2">
        <v>0.1144</v>
      </c>
      <c r="BO15" s="2">
        <v>0.13020000000000001</v>
      </c>
      <c r="BP15" s="2">
        <v>0.4602</v>
      </c>
      <c r="BQ15" s="2">
        <v>0.49049999999999999</v>
      </c>
      <c r="BR15" s="2">
        <v>0.24079999999999999</v>
      </c>
      <c r="BS15" s="11">
        <v>8.5500000000000007E-2</v>
      </c>
      <c r="BT15" s="11">
        <v>8.7499999999999994E-2</v>
      </c>
      <c r="BU15" s="11">
        <v>9.0300000000000005E-2</v>
      </c>
      <c r="BV15" s="2">
        <v>0.35170000000000001</v>
      </c>
      <c r="BW15" s="2">
        <v>0.10929999999999999</v>
      </c>
      <c r="BX15" s="2">
        <v>0.2964</v>
      </c>
      <c r="BY15" s="2">
        <v>0.1787</v>
      </c>
      <c r="BZ15" s="2">
        <v>0.11890000000000001</v>
      </c>
      <c r="CA15" s="2">
        <v>0.12820000000000001</v>
      </c>
      <c r="CB15" s="2">
        <v>0.48730000000000001</v>
      </c>
      <c r="CC15" s="2">
        <v>0.40939999999999999</v>
      </c>
      <c r="CD15" s="2">
        <v>0.2462</v>
      </c>
      <c r="CE15" s="11">
        <v>8.5800000000000001E-2</v>
      </c>
      <c r="CF15" s="11">
        <v>8.8700000000000001E-2</v>
      </c>
      <c r="CG15" s="11">
        <v>8.6400000000000005E-2</v>
      </c>
      <c r="CH15" s="2">
        <v>0.40889999999999999</v>
      </c>
      <c r="CI15" s="2">
        <v>0.13500000000000001</v>
      </c>
      <c r="CJ15" s="2">
        <v>0.28489999999999999</v>
      </c>
      <c r="CK15" s="2">
        <v>0.19600000000000001</v>
      </c>
      <c r="CL15" s="2">
        <v>0.12720000000000001</v>
      </c>
      <c r="CM15" s="2">
        <v>0.12479999999999999</v>
      </c>
      <c r="CN15" s="2">
        <v>0.46820000000000001</v>
      </c>
      <c r="CO15" s="2">
        <v>0.48270000000000002</v>
      </c>
      <c r="CP15" s="2">
        <v>0.24540000000000001</v>
      </c>
      <c r="CQ15" s="11">
        <v>8.7300000000000003E-2</v>
      </c>
      <c r="CR15" s="11">
        <v>8.7099999999999997E-2</v>
      </c>
      <c r="CS15" s="11">
        <v>8.5900000000000004E-2</v>
      </c>
    </row>
    <row r="16" spans="1:97" x14ac:dyDescent="0.2">
      <c r="A16" s="5">
        <v>0.31238425925925922</v>
      </c>
      <c r="B16" s="2">
        <v>0.58760000000000001</v>
      </c>
      <c r="C16" s="2">
        <v>0.26900000000000002</v>
      </c>
      <c r="D16" s="2">
        <v>8.7400000000000005E-2</v>
      </c>
      <c r="E16" s="2">
        <v>0.1699</v>
      </c>
      <c r="F16" s="2">
        <v>0.27010000000000001</v>
      </c>
      <c r="G16" s="2">
        <v>0.33300000000000002</v>
      </c>
      <c r="H16" s="2">
        <v>0.2213</v>
      </c>
      <c r="I16" s="2">
        <v>0.1484</v>
      </c>
      <c r="J16" s="2">
        <v>0.28789999999999999</v>
      </c>
      <c r="K16" s="2">
        <v>0.1988</v>
      </c>
      <c r="L16" s="2">
        <v>0.24160000000000001</v>
      </c>
      <c r="M16" s="2">
        <v>0.37809999999999999</v>
      </c>
      <c r="N16" s="2">
        <v>0.50009999999999999</v>
      </c>
      <c r="O16" s="2">
        <v>0.27989999999999998</v>
      </c>
      <c r="P16" s="2">
        <v>0.59360000000000002</v>
      </c>
      <c r="Q16" s="2">
        <v>0.18049999999999999</v>
      </c>
      <c r="R16" s="2">
        <v>0.22750000000000001</v>
      </c>
      <c r="S16" s="2">
        <v>0.35539999999999999</v>
      </c>
      <c r="T16" s="2">
        <v>0.25790000000000002</v>
      </c>
      <c r="U16" s="2">
        <v>0.2409</v>
      </c>
      <c r="V16" s="2">
        <v>0.34639999999999999</v>
      </c>
      <c r="W16" s="2">
        <v>0.20169999999999999</v>
      </c>
      <c r="X16" s="2">
        <v>0.25240000000000001</v>
      </c>
      <c r="Y16" s="2">
        <v>0.3821</v>
      </c>
      <c r="Z16" s="2">
        <v>0.49869999999999998</v>
      </c>
      <c r="AA16" s="2">
        <v>0.30630000000000002</v>
      </c>
      <c r="AB16" s="2">
        <v>0.60409999999999997</v>
      </c>
      <c r="AC16" s="2">
        <v>0.18959999999999999</v>
      </c>
      <c r="AD16" s="2">
        <v>0.2258</v>
      </c>
      <c r="AE16" s="2">
        <v>0.38829999999999998</v>
      </c>
      <c r="AF16" s="2">
        <v>0.25559999999999999</v>
      </c>
      <c r="AG16" s="2">
        <v>0.19889999999999999</v>
      </c>
      <c r="AH16" s="2">
        <v>0.3412</v>
      </c>
      <c r="AI16" s="2">
        <v>0.22170000000000001</v>
      </c>
      <c r="AJ16" s="2">
        <v>0.22639999999999999</v>
      </c>
      <c r="AK16" s="2">
        <v>0.3831</v>
      </c>
      <c r="AL16" s="2">
        <v>0.4854</v>
      </c>
      <c r="AM16" s="2">
        <v>0.29260000000000003</v>
      </c>
      <c r="AN16" s="2">
        <v>0.60050000000000003</v>
      </c>
      <c r="AO16" s="2">
        <v>0.2114</v>
      </c>
      <c r="AP16" s="2">
        <v>0.29139999999999999</v>
      </c>
      <c r="AQ16" s="2">
        <v>0.45169999999999999</v>
      </c>
      <c r="AR16" s="2">
        <v>0.27510000000000001</v>
      </c>
      <c r="AS16" s="2">
        <v>0.1948</v>
      </c>
      <c r="AT16" s="2">
        <v>0.33439999999999998</v>
      </c>
      <c r="AU16" s="2">
        <v>0.2162</v>
      </c>
      <c r="AV16" s="2">
        <v>0.27689999999999998</v>
      </c>
      <c r="AW16" s="2">
        <v>0.39419999999999999</v>
      </c>
      <c r="AX16" s="2">
        <v>0.39069999999999999</v>
      </c>
      <c r="AY16" s="2">
        <v>0.11169999999999999</v>
      </c>
      <c r="AZ16" s="2">
        <v>0.29649999999999999</v>
      </c>
      <c r="BA16" s="2">
        <v>0.17749999999999999</v>
      </c>
      <c r="BB16" s="2">
        <v>0.1211</v>
      </c>
      <c r="BC16" s="2">
        <v>0.12770000000000001</v>
      </c>
      <c r="BD16" s="2">
        <v>0.50690000000000002</v>
      </c>
      <c r="BE16" s="2">
        <v>0.48060000000000003</v>
      </c>
      <c r="BF16" s="2">
        <v>0.26469999999999999</v>
      </c>
      <c r="BG16" s="11">
        <v>8.5300000000000001E-2</v>
      </c>
      <c r="BH16" s="11">
        <v>8.6699999999999999E-2</v>
      </c>
      <c r="BI16" s="11">
        <v>8.7599999999999997E-2</v>
      </c>
      <c r="BJ16" s="2">
        <v>0.38840000000000002</v>
      </c>
      <c r="BK16" s="2">
        <v>0.12189999999999999</v>
      </c>
      <c r="BL16" s="2">
        <v>0.30220000000000002</v>
      </c>
      <c r="BM16" s="2">
        <v>0.1764</v>
      </c>
      <c r="BN16" s="2">
        <v>0.11700000000000001</v>
      </c>
      <c r="BO16" s="2">
        <v>0.13059999999999999</v>
      </c>
      <c r="BP16" s="2">
        <v>0.51090000000000002</v>
      </c>
      <c r="BQ16" s="2">
        <v>0.51619999999999999</v>
      </c>
      <c r="BR16" s="2">
        <v>0.2457</v>
      </c>
      <c r="BS16" s="11">
        <v>8.6499999999999994E-2</v>
      </c>
      <c r="BT16" s="11">
        <v>8.7300000000000003E-2</v>
      </c>
      <c r="BU16" s="11">
        <v>9.0200000000000002E-2</v>
      </c>
      <c r="BV16" s="2">
        <v>0.38569999999999999</v>
      </c>
      <c r="BW16" s="2">
        <v>0.1103</v>
      </c>
      <c r="BX16" s="2">
        <v>0.30880000000000002</v>
      </c>
      <c r="BY16" s="2">
        <v>0.1835</v>
      </c>
      <c r="BZ16" s="2">
        <v>0.1186</v>
      </c>
      <c r="CA16" s="2">
        <v>0.1298</v>
      </c>
      <c r="CB16" s="2">
        <v>0.53869999999999996</v>
      </c>
      <c r="CC16" s="2">
        <v>0.43559999999999999</v>
      </c>
      <c r="CD16" s="2">
        <v>0.25180000000000002</v>
      </c>
      <c r="CE16" s="11">
        <v>8.5699999999999998E-2</v>
      </c>
      <c r="CF16" s="11">
        <v>8.9300000000000004E-2</v>
      </c>
      <c r="CG16" s="11">
        <v>8.6300000000000002E-2</v>
      </c>
      <c r="CH16" s="2">
        <v>0.44890000000000002</v>
      </c>
      <c r="CI16" s="2">
        <v>0.13469999999999999</v>
      </c>
      <c r="CJ16" s="2">
        <v>0.3029</v>
      </c>
      <c r="CK16" s="2">
        <v>0.20330000000000001</v>
      </c>
      <c r="CL16" s="2">
        <v>0.1255</v>
      </c>
      <c r="CM16" s="2">
        <v>0.12640000000000001</v>
      </c>
      <c r="CN16" s="2">
        <v>0.52180000000000004</v>
      </c>
      <c r="CO16" s="2">
        <v>0.50690000000000002</v>
      </c>
      <c r="CP16" s="2">
        <v>0.25119999999999998</v>
      </c>
      <c r="CQ16" s="11">
        <v>8.7900000000000006E-2</v>
      </c>
      <c r="CR16" s="11">
        <v>8.7099999999999997E-2</v>
      </c>
      <c r="CS16" s="11">
        <v>8.6199999999999999E-2</v>
      </c>
    </row>
    <row r="17" spans="1:97" x14ac:dyDescent="0.2">
      <c r="A17" s="5">
        <v>0.33321759259259259</v>
      </c>
      <c r="B17" s="2">
        <v>0.6149</v>
      </c>
      <c r="C17" s="2">
        <v>0.28360000000000002</v>
      </c>
      <c r="D17" s="2">
        <v>8.7800000000000003E-2</v>
      </c>
      <c r="E17" s="2">
        <v>0.17680000000000001</v>
      </c>
      <c r="F17" s="2">
        <v>0.28449999999999998</v>
      </c>
      <c r="G17" s="2">
        <v>0.34649999999999997</v>
      </c>
      <c r="H17" s="2">
        <v>0.22670000000000001</v>
      </c>
      <c r="I17" s="2">
        <v>0.14929999999999999</v>
      </c>
      <c r="J17" s="2">
        <v>0.31319999999999998</v>
      </c>
      <c r="K17" s="2">
        <v>0.2089</v>
      </c>
      <c r="L17" s="2">
        <v>0.25440000000000002</v>
      </c>
      <c r="M17" s="2">
        <v>0.41689999999999999</v>
      </c>
      <c r="N17" s="2">
        <v>0.50690000000000002</v>
      </c>
      <c r="O17" s="2">
        <v>0.29210000000000003</v>
      </c>
      <c r="P17" s="2">
        <v>0.61870000000000003</v>
      </c>
      <c r="Q17" s="2">
        <v>0.18840000000000001</v>
      </c>
      <c r="R17" s="2">
        <v>0.23960000000000001</v>
      </c>
      <c r="S17" s="2">
        <v>0.3659</v>
      </c>
      <c r="T17" s="2">
        <v>0.2656</v>
      </c>
      <c r="U17" s="2">
        <v>0.2442</v>
      </c>
      <c r="V17" s="2">
        <v>0.37290000000000001</v>
      </c>
      <c r="W17" s="2">
        <v>0.20860000000000001</v>
      </c>
      <c r="X17" s="2">
        <v>0.25929999999999997</v>
      </c>
      <c r="Y17" s="2">
        <v>0.41560000000000002</v>
      </c>
      <c r="Z17" s="2">
        <v>0.52739999999999998</v>
      </c>
      <c r="AA17" s="2">
        <v>0.32119999999999999</v>
      </c>
      <c r="AB17" s="2">
        <v>0.626</v>
      </c>
      <c r="AC17" s="2">
        <v>0.19670000000000001</v>
      </c>
      <c r="AD17" s="2">
        <v>0.2339</v>
      </c>
      <c r="AE17" s="2">
        <v>0.39739999999999998</v>
      </c>
      <c r="AF17" s="2">
        <v>0.26100000000000001</v>
      </c>
      <c r="AG17" s="2">
        <v>0.2026</v>
      </c>
      <c r="AH17" s="2">
        <v>0.36459999999999998</v>
      </c>
      <c r="AI17" s="2">
        <v>0.22600000000000001</v>
      </c>
      <c r="AJ17" s="2">
        <v>0.2303</v>
      </c>
      <c r="AK17" s="2">
        <v>0.41959999999999997</v>
      </c>
      <c r="AL17" s="2">
        <v>0.51280000000000003</v>
      </c>
      <c r="AM17" s="2">
        <v>0.30470000000000003</v>
      </c>
      <c r="AN17" s="2">
        <v>0.62239999999999995</v>
      </c>
      <c r="AO17" s="2">
        <v>0.2195</v>
      </c>
      <c r="AP17" s="2">
        <v>0.30520000000000003</v>
      </c>
      <c r="AQ17" s="2">
        <v>0.46389999999999998</v>
      </c>
      <c r="AR17" s="2">
        <v>0.28120000000000001</v>
      </c>
      <c r="AS17" s="2">
        <v>0.19839999999999999</v>
      </c>
      <c r="AT17" s="2">
        <v>0.35659999999999997</v>
      </c>
      <c r="AU17" s="2">
        <v>0.2213</v>
      </c>
      <c r="AV17" s="2">
        <v>0.27960000000000002</v>
      </c>
      <c r="AW17" s="2">
        <v>0.43</v>
      </c>
      <c r="AX17" s="2">
        <v>0.42409999999999998</v>
      </c>
      <c r="AY17" s="2">
        <v>0.1135</v>
      </c>
      <c r="AZ17" s="2">
        <v>0.3115</v>
      </c>
      <c r="BA17" s="2">
        <v>0.1825</v>
      </c>
      <c r="BB17" s="2">
        <v>0.1203</v>
      </c>
      <c r="BC17" s="2">
        <v>0.1285</v>
      </c>
      <c r="BD17" s="2">
        <v>0.54720000000000002</v>
      </c>
      <c r="BE17" s="2">
        <v>0.53480000000000005</v>
      </c>
      <c r="BF17" s="2">
        <v>0.26960000000000001</v>
      </c>
      <c r="BG17" s="11">
        <v>8.5400000000000004E-2</v>
      </c>
      <c r="BH17" s="11">
        <v>8.6300000000000002E-2</v>
      </c>
      <c r="BI17" s="11">
        <v>8.77E-2</v>
      </c>
      <c r="BJ17" s="2">
        <v>0.44569999999999999</v>
      </c>
      <c r="BK17" s="2">
        <v>0.1212</v>
      </c>
      <c r="BL17" s="2">
        <v>0.31569999999999998</v>
      </c>
      <c r="BM17" s="2">
        <v>0.18160000000000001</v>
      </c>
      <c r="BN17" s="2">
        <v>0.1178</v>
      </c>
      <c r="BO17" s="2">
        <v>0.12959999999999999</v>
      </c>
      <c r="BP17" s="2">
        <v>0.55259999999999998</v>
      </c>
      <c r="BQ17" s="2">
        <v>0.55630000000000002</v>
      </c>
      <c r="BR17" s="2">
        <v>0.25159999999999999</v>
      </c>
      <c r="BS17" s="11">
        <v>8.6699999999999999E-2</v>
      </c>
      <c r="BT17" s="11">
        <v>8.6999999999999994E-2</v>
      </c>
      <c r="BU17" s="11">
        <v>9.0200000000000002E-2</v>
      </c>
      <c r="BV17" s="2">
        <v>0.41520000000000001</v>
      </c>
      <c r="BW17" s="2">
        <v>0.1113</v>
      </c>
      <c r="BX17" s="2">
        <v>0.32119999999999999</v>
      </c>
      <c r="BY17" s="2">
        <v>0.1895</v>
      </c>
      <c r="BZ17" s="2">
        <v>0.11849999999999999</v>
      </c>
      <c r="CA17" s="2">
        <v>0.12989999999999999</v>
      </c>
      <c r="CB17" s="2">
        <v>0.58950000000000002</v>
      </c>
      <c r="CC17" s="2">
        <v>0.4743</v>
      </c>
      <c r="CD17" s="2">
        <v>0.2571</v>
      </c>
      <c r="CE17" s="11">
        <v>8.5900000000000004E-2</v>
      </c>
      <c r="CF17" s="11">
        <v>8.9200000000000002E-2</v>
      </c>
      <c r="CG17" s="11">
        <v>8.6099999999999996E-2</v>
      </c>
      <c r="CH17" s="2">
        <v>0.4945</v>
      </c>
      <c r="CI17" s="2">
        <v>0.1353</v>
      </c>
      <c r="CJ17" s="2">
        <v>0.31709999999999999</v>
      </c>
      <c r="CK17" s="2">
        <v>0.20960000000000001</v>
      </c>
      <c r="CL17" s="2">
        <v>0.12529999999999999</v>
      </c>
      <c r="CM17" s="2">
        <v>0.12720000000000001</v>
      </c>
      <c r="CN17" s="2">
        <v>0.55879999999999996</v>
      </c>
      <c r="CO17" s="2">
        <v>0.54800000000000004</v>
      </c>
      <c r="CP17" s="2">
        <v>0.25600000000000001</v>
      </c>
      <c r="CQ17" s="11">
        <v>8.8099999999999998E-2</v>
      </c>
      <c r="CR17" s="11">
        <v>8.6800000000000002E-2</v>
      </c>
      <c r="CS17" s="11">
        <v>8.6300000000000002E-2</v>
      </c>
    </row>
    <row r="18" spans="1:97" x14ac:dyDescent="0.2">
      <c r="A18" s="5">
        <v>0.35405092592592591</v>
      </c>
      <c r="B18" s="2">
        <v>0.64900000000000002</v>
      </c>
      <c r="C18" s="2">
        <v>0.29409999999999997</v>
      </c>
      <c r="D18" s="2">
        <v>8.7599999999999997E-2</v>
      </c>
      <c r="E18" s="2">
        <v>0.18390000000000001</v>
      </c>
      <c r="F18" s="2">
        <v>0.29959999999999998</v>
      </c>
      <c r="G18" s="2">
        <v>0.35949999999999999</v>
      </c>
      <c r="H18" s="2">
        <v>0.23069999999999999</v>
      </c>
      <c r="I18" s="2">
        <v>0.15</v>
      </c>
      <c r="J18" s="2">
        <v>0.3427</v>
      </c>
      <c r="K18" s="2">
        <v>0.21729999999999999</v>
      </c>
      <c r="L18" s="2">
        <v>0.26390000000000002</v>
      </c>
      <c r="M18" s="2">
        <v>0.43009999999999998</v>
      </c>
      <c r="N18" s="2">
        <v>0.54059999999999997</v>
      </c>
      <c r="O18" s="2">
        <v>0.30709999999999998</v>
      </c>
      <c r="P18" s="2">
        <v>0.63870000000000005</v>
      </c>
      <c r="Q18" s="2">
        <v>0.1968</v>
      </c>
      <c r="R18" s="2">
        <v>0.24970000000000001</v>
      </c>
      <c r="S18" s="2">
        <v>0.37840000000000001</v>
      </c>
      <c r="T18" s="2">
        <v>0.27450000000000002</v>
      </c>
      <c r="U18" s="2">
        <v>0.24970000000000001</v>
      </c>
      <c r="V18" s="2">
        <v>0.40129999999999999</v>
      </c>
      <c r="W18" s="2">
        <v>0.21529999999999999</v>
      </c>
      <c r="X18" s="2">
        <v>0.26529999999999998</v>
      </c>
      <c r="Y18" s="2">
        <v>0.44269999999999998</v>
      </c>
      <c r="Z18" s="2">
        <v>0.57310000000000005</v>
      </c>
      <c r="AA18" s="2">
        <v>0.33479999999999999</v>
      </c>
      <c r="AB18" s="2">
        <v>0.64959999999999996</v>
      </c>
      <c r="AC18" s="2">
        <v>0.2044</v>
      </c>
      <c r="AD18" s="2">
        <v>0.2407</v>
      </c>
      <c r="AE18" s="2">
        <v>0.40949999999999998</v>
      </c>
      <c r="AF18" s="2">
        <v>0.26669999999999999</v>
      </c>
      <c r="AG18" s="2">
        <v>0.2069</v>
      </c>
      <c r="AH18" s="2">
        <v>0.39229999999999998</v>
      </c>
      <c r="AI18" s="2">
        <v>0.23080000000000001</v>
      </c>
      <c r="AJ18" s="2">
        <v>0.23569999999999999</v>
      </c>
      <c r="AK18" s="2">
        <v>0.43730000000000002</v>
      </c>
      <c r="AL18" s="2">
        <v>0.52759999999999996</v>
      </c>
      <c r="AM18" s="2">
        <v>0.31609999999999999</v>
      </c>
      <c r="AN18" s="2">
        <v>0.64639999999999997</v>
      </c>
      <c r="AO18" s="2">
        <v>0.2263</v>
      </c>
      <c r="AP18" s="2">
        <v>0.31680000000000003</v>
      </c>
      <c r="AQ18" s="2">
        <v>0.4748</v>
      </c>
      <c r="AR18" s="2">
        <v>0.28570000000000001</v>
      </c>
      <c r="AS18" s="2">
        <v>0.20200000000000001</v>
      </c>
      <c r="AT18" s="2">
        <v>0.38229999999999997</v>
      </c>
      <c r="AU18" s="2">
        <v>0.2248</v>
      </c>
      <c r="AV18" s="2">
        <v>0.28560000000000002</v>
      </c>
      <c r="AW18" s="2">
        <v>0.44929999999999998</v>
      </c>
      <c r="AX18" s="2">
        <v>0.46150000000000002</v>
      </c>
      <c r="AY18" s="2">
        <v>0.115</v>
      </c>
      <c r="AZ18" s="2">
        <v>0.3241</v>
      </c>
      <c r="BA18" s="2">
        <v>0.18859999999999999</v>
      </c>
      <c r="BB18" s="2">
        <v>0.1198</v>
      </c>
      <c r="BC18" s="2">
        <v>0.1293</v>
      </c>
      <c r="BD18" s="2">
        <v>0.57940000000000003</v>
      </c>
      <c r="BE18" s="2">
        <v>0.58169999999999999</v>
      </c>
      <c r="BF18" s="2">
        <v>0.2732</v>
      </c>
      <c r="BG18" s="11">
        <v>8.5300000000000001E-2</v>
      </c>
      <c r="BH18" s="11">
        <v>8.6699999999999999E-2</v>
      </c>
      <c r="BI18" s="11">
        <v>8.72E-2</v>
      </c>
      <c r="BJ18" s="2">
        <v>0.49220000000000003</v>
      </c>
      <c r="BK18" s="2">
        <v>0.1192</v>
      </c>
      <c r="BL18" s="2">
        <v>0.32190000000000002</v>
      </c>
      <c r="BM18" s="2">
        <v>0.18709999999999999</v>
      </c>
      <c r="BN18" s="2">
        <v>0.1173</v>
      </c>
      <c r="BO18" s="2">
        <v>0.13120000000000001</v>
      </c>
      <c r="BP18" s="2">
        <v>0.56489999999999996</v>
      </c>
      <c r="BQ18" s="2">
        <v>0.60060000000000002</v>
      </c>
      <c r="BR18" s="2">
        <v>0.25729999999999997</v>
      </c>
      <c r="BS18" s="11">
        <v>8.6300000000000002E-2</v>
      </c>
      <c r="BT18" s="11">
        <v>8.7099999999999997E-2</v>
      </c>
      <c r="BU18" s="11">
        <v>9.0300000000000005E-2</v>
      </c>
      <c r="BV18" s="2">
        <v>0.4526</v>
      </c>
      <c r="BW18" s="2">
        <v>0.1133</v>
      </c>
      <c r="BX18" s="2">
        <v>0.32869999999999999</v>
      </c>
      <c r="BY18" s="2">
        <v>0.19550000000000001</v>
      </c>
      <c r="BZ18" s="2">
        <v>0.11849999999999999</v>
      </c>
      <c r="CA18" s="2">
        <v>0.13150000000000001</v>
      </c>
      <c r="CB18" s="2">
        <v>0.62270000000000003</v>
      </c>
      <c r="CC18" s="2">
        <v>0.53280000000000005</v>
      </c>
      <c r="CD18" s="2">
        <v>0.2646</v>
      </c>
      <c r="CE18" s="11">
        <v>8.5999999999999993E-2</v>
      </c>
      <c r="CF18" s="11">
        <v>8.8999999999999996E-2</v>
      </c>
      <c r="CG18" s="11">
        <v>8.6199999999999999E-2</v>
      </c>
      <c r="CH18" s="2">
        <v>0.55789999999999995</v>
      </c>
      <c r="CI18" s="2">
        <v>0.13589999999999999</v>
      </c>
      <c r="CJ18" s="2">
        <v>0.33389999999999997</v>
      </c>
      <c r="CK18" s="2">
        <v>0.21709999999999999</v>
      </c>
      <c r="CL18" s="2">
        <v>0.12520000000000001</v>
      </c>
      <c r="CM18" s="2">
        <v>0.12740000000000001</v>
      </c>
      <c r="CN18" s="2">
        <v>0.58530000000000004</v>
      </c>
      <c r="CO18" s="2">
        <v>0.59699999999999998</v>
      </c>
      <c r="CP18" s="2">
        <v>0.2631</v>
      </c>
      <c r="CQ18" s="11">
        <v>8.7400000000000005E-2</v>
      </c>
      <c r="CR18" s="11">
        <v>8.7099999999999997E-2</v>
      </c>
      <c r="CS18" s="11">
        <v>8.6699999999999999E-2</v>
      </c>
    </row>
    <row r="19" spans="1:97" x14ac:dyDescent="0.2">
      <c r="A19" s="5">
        <v>0.37488425925925922</v>
      </c>
      <c r="B19" s="2">
        <v>0.68959999999999999</v>
      </c>
      <c r="C19" s="2">
        <v>0.31040000000000001</v>
      </c>
      <c r="D19" s="2">
        <v>8.7400000000000005E-2</v>
      </c>
      <c r="E19" s="2">
        <v>0.19309999999999999</v>
      </c>
      <c r="F19" s="2">
        <v>0.31409999999999999</v>
      </c>
      <c r="G19" s="2">
        <v>0.36820000000000003</v>
      </c>
      <c r="H19" s="2">
        <v>0.2402</v>
      </c>
      <c r="I19" s="2">
        <v>0.1507</v>
      </c>
      <c r="J19" s="2">
        <v>0.37469999999999998</v>
      </c>
      <c r="K19" s="2">
        <v>0.22500000000000001</v>
      </c>
      <c r="L19" s="2">
        <v>0.27029999999999998</v>
      </c>
      <c r="M19" s="2">
        <v>0.4572</v>
      </c>
      <c r="N19" s="2">
        <v>0.59299999999999997</v>
      </c>
      <c r="O19" s="2">
        <v>0.32029999999999997</v>
      </c>
      <c r="P19" s="2">
        <v>0.65549999999999997</v>
      </c>
      <c r="Q19" s="2">
        <v>0.2064</v>
      </c>
      <c r="R19" s="2">
        <v>0.2596</v>
      </c>
      <c r="S19" s="2">
        <v>0.38940000000000002</v>
      </c>
      <c r="T19" s="2">
        <v>0.28120000000000001</v>
      </c>
      <c r="U19" s="2">
        <v>0.25330000000000003</v>
      </c>
      <c r="V19" s="2">
        <v>0.42470000000000002</v>
      </c>
      <c r="W19" s="2">
        <v>0.22239999999999999</v>
      </c>
      <c r="X19" s="2">
        <v>0.27110000000000001</v>
      </c>
      <c r="Y19" s="2">
        <v>0.4728</v>
      </c>
      <c r="Z19" s="2">
        <v>0.61580000000000001</v>
      </c>
      <c r="AA19" s="2">
        <v>0.34760000000000002</v>
      </c>
      <c r="AB19" s="2">
        <v>0.67259999999999998</v>
      </c>
      <c r="AC19" s="2">
        <v>0.21199999999999999</v>
      </c>
      <c r="AD19" s="2">
        <v>0.25109999999999999</v>
      </c>
      <c r="AE19" s="2">
        <v>0.41860000000000003</v>
      </c>
      <c r="AF19" s="2">
        <v>0.26869999999999999</v>
      </c>
      <c r="AG19" s="2">
        <v>0.2104</v>
      </c>
      <c r="AH19" s="2">
        <v>0.4158</v>
      </c>
      <c r="AI19" s="2">
        <v>0.23519999999999999</v>
      </c>
      <c r="AJ19" s="2">
        <v>0.2407</v>
      </c>
      <c r="AK19" s="2">
        <v>0.47020000000000001</v>
      </c>
      <c r="AL19" s="2">
        <v>0.57479999999999998</v>
      </c>
      <c r="AM19" s="2">
        <v>0.32769999999999999</v>
      </c>
      <c r="AN19" s="2">
        <v>0.66169999999999995</v>
      </c>
      <c r="AO19" s="2">
        <v>0.23250000000000001</v>
      </c>
      <c r="AP19" s="2">
        <v>0.33</v>
      </c>
      <c r="AQ19" s="2">
        <v>0.48759999999999998</v>
      </c>
      <c r="AR19" s="2">
        <v>0.29189999999999999</v>
      </c>
      <c r="AS19" s="2">
        <v>0.20530000000000001</v>
      </c>
      <c r="AT19" s="2">
        <v>0.40450000000000003</v>
      </c>
      <c r="AU19" s="2">
        <v>0.2288</v>
      </c>
      <c r="AV19" s="2">
        <v>0.29010000000000002</v>
      </c>
      <c r="AW19" s="2">
        <v>0.48270000000000002</v>
      </c>
      <c r="AX19" s="2">
        <v>0.48120000000000002</v>
      </c>
      <c r="AY19" s="2">
        <v>0.1172</v>
      </c>
      <c r="AZ19" s="2">
        <v>0.3342</v>
      </c>
      <c r="BA19" s="2">
        <v>0.19500000000000001</v>
      </c>
      <c r="BB19" s="2">
        <v>0.12</v>
      </c>
      <c r="BC19" s="2">
        <v>0.1305</v>
      </c>
      <c r="BD19" s="2">
        <v>0.60519999999999996</v>
      </c>
      <c r="BE19" s="2">
        <v>0.59330000000000005</v>
      </c>
      <c r="BF19" s="2">
        <v>0.27789999999999998</v>
      </c>
      <c r="BG19" s="11">
        <v>8.5099999999999995E-2</v>
      </c>
      <c r="BH19" s="11">
        <v>8.6599999999999996E-2</v>
      </c>
      <c r="BI19" s="11">
        <v>8.72E-2</v>
      </c>
      <c r="BJ19" s="2">
        <v>0.50939999999999996</v>
      </c>
      <c r="BK19" s="2">
        <v>0.1191</v>
      </c>
      <c r="BL19" s="2">
        <v>0.33160000000000001</v>
      </c>
      <c r="BM19" s="2">
        <v>0.1923</v>
      </c>
      <c r="BN19" s="2">
        <v>0.1174</v>
      </c>
      <c r="BO19" s="2">
        <v>0.1331</v>
      </c>
      <c r="BP19" s="2">
        <v>0.58750000000000002</v>
      </c>
      <c r="BQ19" s="2">
        <v>0.61560000000000004</v>
      </c>
      <c r="BR19" s="2">
        <v>0.26229999999999998</v>
      </c>
      <c r="BS19" s="11">
        <v>8.6400000000000005E-2</v>
      </c>
      <c r="BT19" s="11">
        <v>8.7099999999999997E-2</v>
      </c>
      <c r="BU19" s="11">
        <v>9.0499999999999997E-2</v>
      </c>
      <c r="BV19" s="2">
        <v>0.49740000000000001</v>
      </c>
      <c r="BW19" s="2">
        <v>0.1147</v>
      </c>
      <c r="BX19" s="2">
        <v>0.33160000000000001</v>
      </c>
      <c r="BY19" s="2">
        <v>0.20050000000000001</v>
      </c>
      <c r="BZ19" s="2">
        <v>0.1195</v>
      </c>
      <c r="CA19" s="2">
        <v>0.13250000000000001</v>
      </c>
      <c r="CB19" s="2">
        <v>0.63939999999999997</v>
      </c>
      <c r="CC19" s="2">
        <v>0.58069999999999999</v>
      </c>
      <c r="CD19" s="2">
        <v>0.26939999999999997</v>
      </c>
      <c r="CE19" s="11">
        <v>8.5900000000000004E-2</v>
      </c>
      <c r="CF19" s="11">
        <v>8.8900000000000007E-2</v>
      </c>
      <c r="CG19" s="11">
        <v>8.6800000000000002E-2</v>
      </c>
      <c r="CH19" s="2">
        <v>0.56599999999999995</v>
      </c>
      <c r="CI19" s="2">
        <v>0.13669999999999999</v>
      </c>
      <c r="CJ19" s="2">
        <v>0.34360000000000002</v>
      </c>
      <c r="CK19" s="2">
        <v>0.2253</v>
      </c>
      <c r="CL19" s="2">
        <v>0.125</v>
      </c>
      <c r="CM19" s="2">
        <v>0.12759999999999999</v>
      </c>
      <c r="CN19" s="2">
        <v>0.62480000000000002</v>
      </c>
      <c r="CO19" s="2">
        <v>0.62880000000000003</v>
      </c>
      <c r="CP19" s="2">
        <v>0.26919999999999999</v>
      </c>
      <c r="CQ19" s="11">
        <v>8.77E-2</v>
      </c>
      <c r="CR19" s="11">
        <v>8.6999999999999994E-2</v>
      </c>
      <c r="CS19" s="11">
        <v>8.6499999999999994E-2</v>
      </c>
    </row>
    <row r="20" spans="1:97" x14ac:dyDescent="0.2">
      <c r="A20" s="5">
        <v>0.39571759259259259</v>
      </c>
      <c r="B20" s="2">
        <v>0.71350000000000002</v>
      </c>
      <c r="C20" s="2">
        <v>0.32550000000000001</v>
      </c>
      <c r="D20" s="2">
        <v>8.77E-2</v>
      </c>
      <c r="E20" s="2">
        <v>0.20430000000000001</v>
      </c>
      <c r="F20" s="2">
        <v>0.3276</v>
      </c>
      <c r="G20" s="2">
        <v>0.37790000000000001</v>
      </c>
      <c r="H20" s="2">
        <v>0.253</v>
      </c>
      <c r="I20" s="2">
        <v>0.15210000000000001</v>
      </c>
      <c r="J20" s="2">
        <v>0.4037</v>
      </c>
      <c r="K20" s="2">
        <v>0.2324</v>
      </c>
      <c r="L20" s="2">
        <v>0.27539999999999998</v>
      </c>
      <c r="M20" s="2">
        <v>0.50800000000000001</v>
      </c>
      <c r="N20" s="2">
        <v>0.61119999999999997</v>
      </c>
      <c r="O20" s="2">
        <v>0.33210000000000001</v>
      </c>
      <c r="P20" s="2">
        <v>0.67730000000000001</v>
      </c>
      <c r="Q20" s="2">
        <v>0.21579999999999999</v>
      </c>
      <c r="R20" s="2">
        <v>0.26989999999999997</v>
      </c>
      <c r="S20" s="2">
        <v>0.40210000000000001</v>
      </c>
      <c r="T20" s="2">
        <v>0.28989999999999999</v>
      </c>
      <c r="U20" s="2">
        <v>0.26</v>
      </c>
      <c r="V20" s="2">
        <v>0.4481</v>
      </c>
      <c r="W20" s="2">
        <v>0.23</v>
      </c>
      <c r="X20" s="2">
        <v>0.27579999999999999</v>
      </c>
      <c r="Y20" s="2">
        <v>0.52629999999999999</v>
      </c>
      <c r="Z20" s="2">
        <v>0.56169999999999998</v>
      </c>
      <c r="AA20" s="2">
        <v>0.35859999999999997</v>
      </c>
      <c r="AB20" s="2">
        <v>0.6905</v>
      </c>
      <c r="AC20" s="2">
        <v>0.222</v>
      </c>
      <c r="AD20" s="2">
        <v>0.26640000000000003</v>
      </c>
      <c r="AE20" s="2">
        <v>0.42830000000000001</v>
      </c>
      <c r="AF20" s="2">
        <v>0.27360000000000001</v>
      </c>
      <c r="AG20" s="2">
        <v>0.21460000000000001</v>
      </c>
      <c r="AH20" s="2">
        <v>0.4395</v>
      </c>
      <c r="AI20" s="2">
        <v>0.23830000000000001</v>
      </c>
      <c r="AJ20" s="2">
        <v>0.2429</v>
      </c>
      <c r="AK20" s="2">
        <v>0.5222</v>
      </c>
      <c r="AL20" s="2">
        <v>0.62719999999999998</v>
      </c>
      <c r="AM20" s="2">
        <v>0.34200000000000003</v>
      </c>
      <c r="AN20" s="2">
        <v>0.68310000000000004</v>
      </c>
      <c r="AO20" s="2">
        <v>0.2402</v>
      </c>
      <c r="AP20" s="2">
        <v>0.34300000000000003</v>
      </c>
      <c r="AQ20" s="2">
        <v>0.49669999999999997</v>
      </c>
      <c r="AR20" s="2">
        <v>0.29849999999999999</v>
      </c>
      <c r="AS20" s="2">
        <v>0.2084</v>
      </c>
      <c r="AT20" s="2">
        <v>0.432</v>
      </c>
      <c r="AU20" s="2">
        <v>0.23250000000000001</v>
      </c>
      <c r="AV20" s="2">
        <v>0.29110000000000003</v>
      </c>
      <c r="AW20" s="2">
        <v>0.53659999999999997</v>
      </c>
      <c r="AX20" s="2">
        <v>0.51859999999999995</v>
      </c>
      <c r="AY20" s="2">
        <v>0.1186</v>
      </c>
      <c r="AZ20" s="2">
        <v>0.34079999999999999</v>
      </c>
      <c r="BA20" s="2">
        <v>0.20039999999999999</v>
      </c>
      <c r="BB20" s="2">
        <v>0.1211</v>
      </c>
      <c r="BC20" s="2">
        <v>0.1313</v>
      </c>
      <c r="BD20" s="2">
        <v>0.63519999999999999</v>
      </c>
      <c r="BE20" s="2">
        <v>0.59150000000000003</v>
      </c>
      <c r="BF20" s="2">
        <v>0.2833</v>
      </c>
      <c r="BG20" s="11">
        <v>8.5099999999999995E-2</v>
      </c>
      <c r="BH20" s="11">
        <v>8.6900000000000005E-2</v>
      </c>
      <c r="BI20" s="11">
        <v>8.7300000000000003E-2</v>
      </c>
      <c r="BJ20" s="2">
        <v>0.54469999999999996</v>
      </c>
      <c r="BK20" s="2">
        <v>0.1215</v>
      </c>
      <c r="BL20" s="2">
        <v>0.34179999999999999</v>
      </c>
      <c r="BM20" s="2">
        <v>0.1966</v>
      </c>
      <c r="BN20" s="2">
        <v>0.1187</v>
      </c>
      <c r="BO20" s="2">
        <v>0.1333</v>
      </c>
      <c r="BP20" s="2">
        <v>0.60780000000000001</v>
      </c>
      <c r="BQ20" s="2">
        <v>0.62339999999999995</v>
      </c>
      <c r="BR20" s="2">
        <v>0.26700000000000002</v>
      </c>
      <c r="BS20" s="11">
        <v>8.6099999999999996E-2</v>
      </c>
      <c r="BT20" s="11">
        <v>8.72E-2</v>
      </c>
      <c r="BU20" s="11">
        <v>9.0399999999999994E-2</v>
      </c>
      <c r="BV20" s="2">
        <v>0.53810000000000002</v>
      </c>
      <c r="BW20" s="2">
        <v>0.11609999999999999</v>
      </c>
      <c r="BX20" s="2">
        <v>0.34429999999999999</v>
      </c>
      <c r="BY20" s="2">
        <v>0.20519999999999999</v>
      </c>
      <c r="BZ20" s="2">
        <v>0.1181</v>
      </c>
      <c r="CA20" s="2">
        <v>0.13289999999999999</v>
      </c>
      <c r="CB20" s="2">
        <v>0.65459999999999996</v>
      </c>
      <c r="CC20" s="2">
        <v>0.61029999999999995</v>
      </c>
      <c r="CD20" s="2">
        <v>0.27560000000000001</v>
      </c>
      <c r="CE20" s="11">
        <v>8.5900000000000004E-2</v>
      </c>
      <c r="CF20" s="11">
        <v>8.8300000000000003E-2</v>
      </c>
      <c r="CG20" s="11">
        <v>8.6599999999999996E-2</v>
      </c>
      <c r="CH20" s="2">
        <v>0.59150000000000003</v>
      </c>
      <c r="CI20" s="2">
        <v>0.1358</v>
      </c>
      <c r="CJ20" s="2">
        <v>0.34789999999999999</v>
      </c>
      <c r="CK20" s="2">
        <v>0.23369999999999999</v>
      </c>
      <c r="CL20" s="2">
        <v>0.1265</v>
      </c>
      <c r="CM20" s="2">
        <v>0.12770000000000001</v>
      </c>
      <c r="CN20" s="2">
        <v>0.63370000000000004</v>
      </c>
      <c r="CO20" s="2">
        <v>0.62739999999999996</v>
      </c>
      <c r="CP20" s="2">
        <v>0.27450000000000002</v>
      </c>
      <c r="CQ20" s="11">
        <v>8.7999999999999995E-2</v>
      </c>
      <c r="CR20" s="11">
        <v>8.7099999999999997E-2</v>
      </c>
      <c r="CS20" s="11">
        <v>8.6199999999999999E-2</v>
      </c>
    </row>
    <row r="21" spans="1:97" x14ac:dyDescent="0.2">
      <c r="A21" s="5">
        <v>0.41655092592592591</v>
      </c>
      <c r="B21" s="2">
        <v>0.74329999999999996</v>
      </c>
      <c r="C21" s="2">
        <v>0.33539999999999998</v>
      </c>
      <c r="D21" s="2">
        <v>8.7499999999999994E-2</v>
      </c>
      <c r="E21" s="2">
        <v>0.21329999999999999</v>
      </c>
      <c r="F21" s="2">
        <v>0.34510000000000002</v>
      </c>
      <c r="G21" s="2">
        <v>0.3886</v>
      </c>
      <c r="H21" s="2">
        <v>0.26440000000000002</v>
      </c>
      <c r="I21" s="2">
        <v>0.155</v>
      </c>
      <c r="J21" s="2">
        <v>0.43580000000000002</v>
      </c>
      <c r="K21" s="2">
        <v>0.24060000000000001</v>
      </c>
      <c r="L21" s="2">
        <v>0.28439999999999999</v>
      </c>
      <c r="M21" s="2">
        <v>0.52849999999999997</v>
      </c>
      <c r="N21" s="2">
        <v>0.6431</v>
      </c>
      <c r="O21" s="2">
        <v>0.34870000000000001</v>
      </c>
      <c r="P21" s="2">
        <v>0.70269999999999999</v>
      </c>
      <c r="Q21" s="2">
        <v>0.2293</v>
      </c>
      <c r="R21" s="2">
        <v>0.28499999999999998</v>
      </c>
      <c r="S21" s="2">
        <v>0.41549999999999998</v>
      </c>
      <c r="T21" s="2">
        <v>0.30030000000000001</v>
      </c>
      <c r="U21" s="2">
        <v>0.26600000000000001</v>
      </c>
      <c r="V21" s="2">
        <v>0.47939999999999999</v>
      </c>
      <c r="W21" s="2">
        <v>0.23880000000000001</v>
      </c>
      <c r="X21" s="2">
        <v>0.28670000000000001</v>
      </c>
      <c r="Y21" s="2">
        <v>0.53949999999999998</v>
      </c>
      <c r="Z21" s="2">
        <v>0.6371</v>
      </c>
      <c r="AA21" s="2">
        <v>0.37509999999999999</v>
      </c>
      <c r="AB21" s="2">
        <v>0.71299999999999997</v>
      </c>
      <c r="AC21" s="2">
        <v>0.23330000000000001</v>
      </c>
      <c r="AD21" s="2">
        <v>0.27410000000000001</v>
      </c>
      <c r="AE21" s="2">
        <v>0.44230000000000003</v>
      </c>
      <c r="AF21" s="2">
        <v>0.27929999999999999</v>
      </c>
      <c r="AG21" s="2">
        <v>0.2185</v>
      </c>
      <c r="AH21" s="2">
        <v>0.47010000000000002</v>
      </c>
      <c r="AI21" s="2">
        <v>0.2455</v>
      </c>
      <c r="AJ21" s="2">
        <v>0.2485</v>
      </c>
      <c r="AK21" s="2">
        <v>0.53900000000000003</v>
      </c>
      <c r="AL21" s="2">
        <v>0.65659999999999996</v>
      </c>
      <c r="AM21" s="2">
        <v>0.3584</v>
      </c>
      <c r="AN21" s="2">
        <v>0.70020000000000004</v>
      </c>
      <c r="AO21" s="2">
        <v>0.24959999999999999</v>
      </c>
      <c r="AP21" s="2">
        <v>0.35709999999999997</v>
      </c>
      <c r="AQ21" s="2">
        <v>0.51339999999999997</v>
      </c>
      <c r="AR21" s="2">
        <v>0.30719999999999997</v>
      </c>
      <c r="AS21" s="2">
        <v>0.21249999999999999</v>
      </c>
      <c r="AT21" s="2">
        <v>0.46039999999999998</v>
      </c>
      <c r="AU21" s="2">
        <v>0.24</v>
      </c>
      <c r="AV21" s="2">
        <v>0.3019</v>
      </c>
      <c r="AW21" s="2">
        <v>0.55969999999999998</v>
      </c>
      <c r="AX21" s="2">
        <v>0.52690000000000003</v>
      </c>
      <c r="AY21" s="2">
        <v>0.1178</v>
      </c>
      <c r="AZ21" s="2">
        <v>0.35170000000000001</v>
      </c>
      <c r="BA21" s="2">
        <v>0.2069</v>
      </c>
      <c r="BB21" s="2">
        <v>0.12180000000000001</v>
      </c>
      <c r="BC21" s="2">
        <v>0.13250000000000001</v>
      </c>
      <c r="BD21" s="2">
        <v>0.67049999999999998</v>
      </c>
      <c r="BE21" s="2">
        <v>0.60270000000000001</v>
      </c>
      <c r="BF21" s="2">
        <v>0.28939999999999999</v>
      </c>
      <c r="BG21" s="11">
        <v>8.5400000000000004E-2</v>
      </c>
      <c r="BH21" s="11">
        <v>8.6499999999999994E-2</v>
      </c>
      <c r="BI21" s="11">
        <v>8.7400000000000005E-2</v>
      </c>
      <c r="BJ21" s="2">
        <v>0.56279999999999997</v>
      </c>
      <c r="BK21" s="2">
        <v>0.1207</v>
      </c>
      <c r="BL21" s="2">
        <v>0.3528</v>
      </c>
      <c r="BM21" s="2">
        <v>0.20369999999999999</v>
      </c>
      <c r="BN21" s="2">
        <v>0.1177</v>
      </c>
      <c r="BO21" s="2">
        <v>0.13439999999999999</v>
      </c>
      <c r="BP21" s="2">
        <v>0.64280000000000004</v>
      </c>
      <c r="BQ21" s="2">
        <v>0.63329999999999997</v>
      </c>
      <c r="BR21" s="2">
        <v>0.2732</v>
      </c>
      <c r="BS21" s="11">
        <v>8.6199999999999999E-2</v>
      </c>
      <c r="BT21" s="11">
        <v>8.6999999999999994E-2</v>
      </c>
      <c r="BU21" s="11">
        <v>9.0300000000000005E-2</v>
      </c>
      <c r="BV21" s="2">
        <v>0.56330000000000002</v>
      </c>
      <c r="BW21" s="2">
        <v>0.1154</v>
      </c>
      <c r="BX21" s="2">
        <v>0.35360000000000003</v>
      </c>
      <c r="BY21" s="2">
        <v>0.21260000000000001</v>
      </c>
      <c r="BZ21" s="2">
        <v>0.1192</v>
      </c>
      <c r="CA21" s="2">
        <v>0.13400000000000001</v>
      </c>
      <c r="CB21" s="2">
        <v>0.69810000000000005</v>
      </c>
      <c r="CC21" s="2">
        <v>0.63539999999999996</v>
      </c>
      <c r="CD21" s="2">
        <v>0.28220000000000001</v>
      </c>
      <c r="CE21" s="11">
        <v>8.5900000000000004E-2</v>
      </c>
      <c r="CF21" s="11">
        <v>8.8700000000000001E-2</v>
      </c>
      <c r="CG21" s="11">
        <v>8.6400000000000005E-2</v>
      </c>
      <c r="CH21" s="2">
        <v>0.63729999999999998</v>
      </c>
      <c r="CI21" s="2">
        <v>0.13930000000000001</v>
      </c>
      <c r="CJ21" s="2">
        <v>0.36109999999999998</v>
      </c>
      <c r="CK21" s="2">
        <v>0.23960000000000001</v>
      </c>
      <c r="CL21" s="2">
        <v>0.1255</v>
      </c>
      <c r="CM21" s="2">
        <v>0.12920000000000001</v>
      </c>
      <c r="CN21" s="2">
        <v>0.6522</v>
      </c>
      <c r="CO21" s="2">
        <v>0.63629999999999998</v>
      </c>
      <c r="CP21" s="2">
        <v>0.28189999999999998</v>
      </c>
      <c r="CQ21" s="11">
        <v>8.7400000000000005E-2</v>
      </c>
      <c r="CR21" s="11">
        <v>8.6999999999999994E-2</v>
      </c>
      <c r="CS21" s="11">
        <v>8.6499999999999994E-2</v>
      </c>
    </row>
    <row r="22" spans="1:97" x14ac:dyDescent="0.2">
      <c r="A22" s="5">
        <v>0.43738425925925922</v>
      </c>
      <c r="B22" s="2">
        <v>0.74560000000000004</v>
      </c>
      <c r="C22" s="2">
        <v>0.34620000000000001</v>
      </c>
      <c r="D22" s="2">
        <v>8.72E-2</v>
      </c>
      <c r="E22" s="2">
        <v>0.2223</v>
      </c>
      <c r="F22" s="2">
        <v>0.3594</v>
      </c>
      <c r="G22" s="2">
        <v>0.39829999999999999</v>
      </c>
      <c r="H22" s="2">
        <v>0.27460000000000001</v>
      </c>
      <c r="I22" s="2">
        <v>0.1565</v>
      </c>
      <c r="J22" s="2">
        <v>0.46650000000000003</v>
      </c>
      <c r="K22" s="2">
        <v>0.2447</v>
      </c>
      <c r="L22" s="2">
        <v>0.28520000000000001</v>
      </c>
      <c r="M22" s="2">
        <v>0.55149999999999999</v>
      </c>
      <c r="N22" s="2">
        <v>0.67700000000000005</v>
      </c>
      <c r="O22" s="2">
        <v>0.3589</v>
      </c>
      <c r="P22" s="2">
        <v>0.7218</v>
      </c>
      <c r="Q22" s="2">
        <v>0.23930000000000001</v>
      </c>
      <c r="R22" s="2">
        <v>0.29749999999999999</v>
      </c>
      <c r="S22" s="2">
        <v>0.4289</v>
      </c>
      <c r="T22" s="2">
        <v>0.30620000000000003</v>
      </c>
      <c r="U22" s="2">
        <v>0.2717</v>
      </c>
      <c r="V22" s="2">
        <v>0.50280000000000002</v>
      </c>
      <c r="W22" s="2">
        <v>0.24629999999999999</v>
      </c>
      <c r="X22" s="2">
        <v>0.29049999999999998</v>
      </c>
      <c r="Y22" s="2">
        <v>0.55500000000000005</v>
      </c>
      <c r="Z22" s="2">
        <v>0.66490000000000005</v>
      </c>
      <c r="AA22" s="2">
        <v>0.38979999999999998</v>
      </c>
      <c r="AB22" s="2">
        <v>0.7258</v>
      </c>
      <c r="AC22" s="2">
        <v>0.2417</v>
      </c>
      <c r="AD22" s="2">
        <v>0.27979999999999999</v>
      </c>
      <c r="AE22" s="2">
        <v>0.45069999999999999</v>
      </c>
      <c r="AF22" s="2">
        <v>0.2843</v>
      </c>
      <c r="AG22" s="2">
        <v>0.2215</v>
      </c>
      <c r="AH22" s="2">
        <v>0.496</v>
      </c>
      <c r="AI22" s="2">
        <v>0.25090000000000001</v>
      </c>
      <c r="AJ22" s="2">
        <v>0.253</v>
      </c>
      <c r="AK22" s="2">
        <v>0.56089999999999995</v>
      </c>
      <c r="AL22" s="2">
        <v>0.68049999999999999</v>
      </c>
      <c r="AM22" s="2">
        <v>0.37169999999999997</v>
      </c>
      <c r="AN22" s="2">
        <v>0.72450000000000003</v>
      </c>
      <c r="AO22" s="2">
        <v>0.25650000000000001</v>
      </c>
      <c r="AP22" s="2">
        <v>0.37</v>
      </c>
      <c r="AQ22" s="2">
        <v>0.52480000000000004</v>
      </c>
      <c r="AR22" s="2">
        <v>0.31309999999999999</v>
      </c>
      <c r="AS22" s="2">
        <v>0.2147</v>
      </c>
      <c r="AT22" s="2">
        <v>0.4904</v>
      </c>
      <c r="AU22" s="2">
        <v>0.245</v>
      </c>
      <c r="AV22" s="2">
        <v>0.30740000000000001</v>
      </c>
      <c r="AW22" s="2">
        <v>0.56820000000000004</v>
      </c>
      <c r="AX22" s="2">
        <v>0.55589999999999995</v>
      </c>
      <c r="AY22" s="2">
        <v>0.1195</v>
      </c>
      <c r="AZ22" s="2">
        <v>0.36</v>
      </c>
      <c r="BA22" s="2">
        <v>0.2109</v>
      </c>
      <c r="BB22" s="2">
        <v>0.12189999999999999</v>
      </c>
      <c r="BC22" s="2">
        <v>0.1333</v>
      </c>
      <c r="BD22" s="2">
        <v>0.69830000000000003</v>
      </c>
      <c r="BE22" s="2">
        <v>0.60499999999999998</v>
      </c>
      <c r="BF22" s="2">
        <v>0.29480000000000001</v>
      </c>
      <c r="BG22" s="11">
        <v>8.5199999999999998E-2</v>
      </c>
      <c r="BH22" s="11">
        <v>8.6499999999999994E-2</v>
      </c>
      <c r="BI22" s="11">
        <v>8.6900000000000005E-2</v>
      </c>
      <c r="BJ22" s="2">
        <v>0.58679999999999999</v>
      </c>
      <c r="BK22" s="2">
        <v>0.1195</v>
      </c>
      <c r="BL22" s="2">
        <v>0.36159999999999998</v>
      </c>
      <c r="BM22" s="2">
        <v>0.2094</v>
      </c>
      <c r="BN22" s="2">
        <v>0.1171</v>
      </c>
      <c r="BO22" s="2">
        <v>0.13569999999999999</v>
      </c>
      <c r="BP22" s="2">
        <v>0.67100000000000004</v>
      </c>
      <c r="BQ22" s="2">
        <v>0.57479999999999998</v>
      </c>
      <c r="BR22" s="2">
        <v>0.27829999999999999</v>
      </c>
      <c r="BS22" s="11">
        <v>8.6099999999999996E-2</v>
      </c>
      <c r="BT22" s="11">
        <v>8.7300000000000003E-2</v>
      </c>
      <c r="BU22" s="11">
        <v>9.06E-2</v>
      </c>
      <c r="BV22" s="2">
        <v>0.61229999999999996</v>
      </c>
      <c r="BW22" s="2">
        <v>0.1171</v>
      </c>
      <c r="BX22" s="2">
        <v>0.36</v>
      </c>
      <c r="BY22" s="2">
        <v>0.21790000000000001</v>
      </c>
      <c r="BZ22" s="2">
        <v>0.11990000000000001</v>
      </c>
      <c r="CA22" s="2">
        <v>0.13500000000000001</v>
      </c>
      <c r="CB22" s="2">
        <v>0.73680000000000001</v>
      </c>
      <c r="CC22" s="2">
        <v>0.57979999999999998</v>
      </c>
      <c r="CD22" s="2">
        <v>0.28670000000000001</v>
      </c>
      <c r="CE22" s="11">
        <v>8.5999999999999993E-2</v>
      </c>
      <c r="CF22" s="11">
        <v>8.8499999999999995E-2</v>
      </c>
      <c r="CG22" s="11">
        <v>8.6599999999999996E-2</v>
      </c>
      <c r="CH22" s="2">
        <v>0.65390000000000004</v>
      </c>
      <c r="CI22" s="2">
        <v>0.1409</v>
      </c>
      <c r="CJ22" s="2">
        <v>0.37319999999999998</v>
      </c>
      <c r="CK22" s="2">
        <v>0.24579999999999999</v>
      </c>
      <c r="CL22" s="2">
        <v>0.1258</v>
      </c>
      <c r="CM22" s="2">
        <v>0.13020000000000001</v>
      </c>
      <c r="CN22" s="2">
        <v>0.67390000000000005</v>
      </c>
      <c r="CO22" s="2">
        <v>0.64470000000000005</v>
      </c>
      <c r="CP22" s="2">
        <v>0.2873</v>
      </c>
      <c r="CQ22" s="11">
        <v>8.77E-2</v>
      </c>
      <c r="CR22" s="11">
        <v>8.6999999999999994E-2</v>
      </c>
      <c r="CS22" s="11">
        <v>8.6099999999999996E-2</v>
      </c>
    </row>
    <row r="23" spans="1:97" x14ac:dyDescent="0.2">
      <c r="A23" s="5">
        <v>0.45821759259259259</v>
      </c>
      <c r="B23" s="2">
        <v>0.74199999999999999</v>
      </c>
      <c r="C23" s="2">
        <v>0.35610000000000003</v>
      </c>
      <c r="D23" s="2">
        <v>8.7300000000000003E-2</v>
      </c>
      <c r="E23" s="2">
        <v>0.2303</v>
      </c>
      <c r="F23" s="2">
        <v>0.37359999999999999</v>
      </c>
      <c r="G23" s="2">
        <v>0.40429999999999999</v>
      </c>
      <c r="H23" s="2">
        <v>0.28349999999999997</v>
      </c>
      <c r="I23" s="2">
        <v>0.16009999999999999</v>
      </c>
      <c r="J23" s="2">
        <v>0.49370000000000003</v>
      </c>
      <c r="K23" s="2">
        <v>0.24740000000000001</v>
      </c>
      <c r="L23" s="2">
        <v>0.28739999999999999</v>
      </c>
      <c r="M23" s="2">
        <v>0.55069999999999997</v>
      </c>
      <c r="N23" s="2">
        <v>0.70150000000000001</v>
      </c>
      <c r="O23" s="2">
        <v>0.36630000000000001</v>
      </c>
      <c r="P23" s="2">
        <v>0.73550000000000004</v>
      </c>
      <c r="Q23" s="2">
        <v>0.248</v>
      </c>
      <c r="R23" s="2">
        <v>0.30840000000000001</v>
      </c>
      <c r="S23" s="2">
        <v>0.43669999999999998</v>
      </c>
      <c r="T23" s="2">
        <v>0.31109999999999999</v>
      </c>
      <c r="U23" s="2">
        <v>0.27539999999999998</v>
      </c>
      <c r="V23" s="2">
        <v>0.52510000000000001</v>
      </c>
      <c r="W23" s="2">
        <v>0.25259999999999999</v>
      </c>
      <c r="X23" s="2">
        <v>0.29320000000000002</v>
      </c>
      <c r="Y23" s="2">
        <v>0.55300000000000005</v>
      </c>
      <c r="Z23" s="2">
        <v>0.66469999999999996</v>
      </c>
      <c r="AA23" s="2">
        <v>0.40100000000000002</v>
      </c>
      <c r="AB23" s="2">
        <v>0.7399</v>
      </c>
      <c r="AC23" s="2">
        <v>0.2487</v>
      </c>
      <c r="AD23" s="2">
        <v>0.28820000000000001</v>
      </c>
      <c r="AE23" s="2">
        <v>0.45629999999999998</v>
      </c>
      <c r="AF23" s="2">
        <v>0.2893</v>
      </c>
      <c r="AG23" s="2">
        <v>0.2248</v>
      </c>
      <c r="AH23" s="2">
        <v>0.51780000000000004</v>
      </c>
      <c r="AI23" s="2">
        <v>0.25569999999999998</v>
      </c>
      <c r="AJ23" s="2">
        <v>0.25619999999999998</v>
      </c>
      <c r="AK23" s="2">
        <v>0.55649999999999999</v>
      </c>
      <c r="AL23" s="2">
        <v>0.69479999999999997</v>
      </c>
      <c r="AM23" s="2">
        <v>0.38340000000000002</v>
      </c>
      <c r="AN23" s="2">
        <v>0.73939999999999995</v>
      </c>
      <c r="AO23" s="2">
        <v>0.2631</v>
      </c>
      <c r="AP23" s="2">
        <v>0.38179999999999997</v>
      </c>
      <c r="AQ23" s="2">
        <v>0.53239999999999998</v>
      </c>
      <c r="AR23" s="2">
        <v>0.3165</v>
      </c>
      <c r="AS23" s="2">
        <v>0.21729999999999999</v>
      </c>
      <c r="AT23" s="2">
        <v>0.51549999999999996</v>
      </c>
      <c r="AU23" s="2">
        <v>0.2495</v>
      </c>
      <c r="AV23" s="2">
        <v>0.31130000000000002</v>
      </c>
      <c r="AW23" s="2">
        <v>0.56399999999999995</v>
      </c>
      <c r="AX23" s="2">
        <v>0.5897</v>
      </c>
      <c r="AY23" s="2">
        <v>0.1216</v>
      </c>
      <c r="AZ23" s="2">
        <v>0.36630000000000001</v>
      </c>
      <c r="BA23" s="2">
        <v>0.21779999999999999</v>
      </c>
      <c r="BB23" s="2">
        <v>0.12230000000000001</v>
      </c>
      <c r="BC23" s="2">
        <v>0.1346</v>
      </c>
      <c r="BD23" s="2">
        <v>0.71099999999999997</v>
      </c>
      <c r="BE23" s="2">
        <v>0.60899999999999999</v>
      </c>
      <c r="BF23" s="2">
        <v>0.29849999999999999</v>
      </c>
      <c r="BG23" s="11">
        <v>8.5000000000000006E-2</v>
      </c>
      <c r="BH23" s="11">
        <v>8.6499999999999994E-2</v>
      </c>
      <c r="BI23" s="11">
        <v>8.6900000000000005E-2</v>
      </c>
      <c r="BJ23" s="2">
        <v>0.6109</v>
      </c>
      <c r="BK23" s="2">
        <v>0.12189999999999999</v>
      </c>
      <c r="BL23" s="2">
        <v>0.36859999999999998</v>
      </c>
      <c r="BM23" s="2">
        <v>0.21440000000000001</v>
      </c>
      <c r="BN23" s="2">
        <v>0.1166</v>
      </c>
      <c r="BO23" s="2">
        <v>0.13639999999999999</v>
      </c>
      <c r="BP23" s="2">
        <v>0.6925</v>
      </c>
      <c r="BQ23" s="2">
        <v>0.55159999999999998</v>
      </c>
      <c r="BR23" s="2">
        <v>0.28179999999999999</v>
      </c>
      <c r="BS23" s="11">
        <v>8.6499999999999994E-2</v>
      </c>
      <c r="BT23" s="11">
        <v>8.7099999999999997E-2</v>
      </c>
      <c r="BU23" s="11">
        <v>9.06E-2</v>
      </c>
      <c r="BV23" s="2">
        <v>0.65639999999999998</v>
      </c>
      <c r="BW23" s="2">
        <v>0.11899999999999999</v>
      </c>
      <c r="BX23" s="2">
        <v>0.36399999999999999</v>
      </c>
      <c r="BY23" s="2">
        <v>0.2225</v>
      </c>
      <c r="BZ23" s="2">
        <v>0.11840000000000001</v>
      </c>
      <c r="CA23" s="2">
        <v>0.13550000000000001</v>
      </c>
      <c r="CB23" s="2">
        <v>0.75290000000000001</v>
      </c>
      <c r="CC23" s="2">
        <v>0.5625</v>
      </c>
      <c r="CD23" s="2">
        <v>0.28939999999999999</v>
      </c>
      <c r="CE23" s="11">
        <v>8.5400000000000004E-2</v>
      </c>
      <c r="CF23" s="11">
        <v>8.8700000000000001E-2</v>
      </c>
      <c r="CG23" s="11">
        <v>8.6599999999999996E-2</v>
      </c>
      <c r="CH23" s="2">
        <v>0.66359999999999997</v>
      </c>
      <c r="CI23" s="2">
        <v>0.14050000000000001</v>
      </c>
      <c r="CJ23" s="2">
        <v>0.38140000000000002</v>
      </c>
      <c r="CK23" s="2">
        <v>0.25109999999999999</v>
      </c>
      <c r="CL23" s="2">
        <v>0.1255</v>
      </c>
      <c r="CM23" s="2">
        <v>0.1303</v>
      </c>
      <c r="CN23" s="2">
        <v>0.6905</v>
      </c>
      <c r="CO23" s="2">
        <v>0.64470000000000005</v>
      </c>
      <c r="CP23" s="2">
        <v>0.29409999999999997</v>
      </c>
      <c r="CQ23" s="11">
        <v>8.77E-2</v>
      </c>
      <c r="CR23" s="11">
        <v>8.6699999999999999E-2</v>
      </c>
      <c r="CS23" s="11">
        <v>8.6599999999999996E-2</v>
      </c>
    </row>
    <row r="24" spans="1:97" x14ac:dyDescent="0.2">
      <c r="A24" s="5">
        <v>0.47905092592592591</v>
      </c>
      <c r="B24" s="2">
        <v>0.74080000000000001</v>
      </c>
      <c r="C24" s="2">
        <v>0.37259999999999999</v>
      </c>
      <c r="D24" s="2">
        <v>8.7599999999999997E-2</v>
      </c>
      <c r="E24" s="2">
        <v>0.24279999999999999</v>
      </c>
      <c r="F24" s="2">
        <v>0.39150000000000001</v>
      </c>
      <c r="G24" s="2">
        <v>0.4148</v>
      </c>
      <c r="H24" s="2">
        <v>0.29420000000000002</v>
      </c>
      <c r="I24" s="2">
        <v>0.16489999999999999</v>
      </c>
      <c r="J24" s="2">
        <v>0.52110000000000001</v>
      </c>
      <c r="K24" s="2">
        <v>0.25640000000000002</v>
      </c>
      <c r="L24" s="2">
        <v>0.29459999999999997</v>
      </c>
      <c r="M24" s="2">
        <v>0.55520000000000003</v>
      </c>
      <c r="N24" s="2">
        <v>0.71660000000000001</v>
      </c>
      <c r="O24" s="2">
        <v>0.38840000000000002</v>
      </c>
      <c r="P24" s="2">
        <v>0.75690000000000002</v>
      </c>
      <c r="Q24" s="2">
        <v>0.26269999999999999</v>
      </c>
      <c r="R24" s="2">
        <v>0.31979999999999997</v>
      </c>
      <c r="S24" s="2">
        <v>0.45240000000000002</v>
      </c>
      <c r="T24" s="2">
        <v>0.31830000000000003</v>
      </c>
      <c r="U24" s="2">
        <v>0.28260000000000002</v>
      </c>
      <c r="V24" s="2">
        <v>0.55620000000000003</v>
      </c>
      <c r="W24" s="2">
        <v>0.2591</v>
      </c>
      <c r="X24" s="2">
        <v>0.30399999999999999</v>
      </c>
      <c r="Y24" s="2">
        <v>0.54649999999999999</v>
      </c>
      <c r="Z24" s="2">
        <v>0.64400000000000002</v>
      </c>
      <c r="AA24" s="2">
        <v>0.41849999999999998</v>
      </c>
      <c r="AB24" s="2">
        <v>0.76570000000000005</v>
      </c>
      <c r="AC24" s="2">
        <v>0.2591</v>
      </c>
      <c r="AD24" s="2">
        <v>0.29980000000000001</v>
      </c>
      <c r="AE24" s="2">
        <v>0.46800000000000003</v>
      </c>
      <c r="AF24" s="2">
        <v>0.29759999999999998</v>
      </c>
      <c r="AG24" s="2">
        <v>0.22720000000000001</v>
      </c>
      <c r="AH24" s="2">
        <v>0.55200000000000005</v>
      </c>
      <c r="AI24" s="2">
        <v>0.26229999999999998</v>
      </c>
      <c r="AJ24" s="2">
        <v>0.26479999999999998</v>
      </c>
      <c r="AK24" s="2">
        <v>0.54879999999999995</v>
      </c>
      <c r="AL24" s="2">
        <v>0.71250000000000002</v>
      </c>
      <c r="AM24" s="2">
        <v>0.39529999999999998</v>
      </c>
      <c r="AN24" s="2">
        <v>0.75629999999999997</v>
      </c>
      <c r="AO24" s="2">
        <v>0.27300000000000002</v>
      </c>
      <c r="AP24" s="2">
        <v>0.39610000000000001</v>
      </c>
      <c r="AQ24" s="2">
        <v>0.54400000000000004</v>
      </c>
      <c r="AR24" s="2">
        <v>0.32590000000000002</v>
      </c>
      <c r="AS24" s="2">
        <v>0.2185</v>
      </c>
      <c r="AT24" s="2">
        <v>0.54569999999999996</v>
      </c>
      <c r="AU24" s="2">
        <v>0.25659999999999999</v>
      </c>
      <c r="AV24" s="2">
        <v>0.32440000000000002</v>
      </c>
      <c r="AW24" s="2">
        <v>0.55579999999999996</v>
      </c>
      <c r="AX24" s="2">
        <v>0.58260000000000001</v>
      </c>
      <c r="AY24" s="2">
        <v>0.1215</v>
      </c>
      <c r="AZ24" s="2">
        <v>0.37380000000000002</v>
      </c>
      <c r="BA24" s="2">
        <v>0.22389999999999999</v>
      </c>
      <c r="BB24" s="2">
        <v>0.1216</v>
      </c>
      <c r="BC24" s="2">
        <v>0.13489999999999999</v>
      </c>
      <c r="BD24" s="2">
        <v>0.72760000000000002</v>
      </c>
      <c r="BE24" s="2">
        <v>0.60580000000000001</v>
      </c>
      <c r="BF24" s="2">
        <v>0.30309999999999998</v>
      </c>
      <c r="BG24" s="11">
        <v>8.5500000000000007E-2</v>
      </c>
      <c r="BH24" s="11">
        <v>8.6599999999999996E-2</v>
      </c>
      <c r="BI24" s="11">
        <v>8.72E-2</v>
      </c>
      <c r="BJ24" s="2">
        <v>0.63690000000000002</v>
      </c>
      <c r="BK24" s="2">
        <v>0.12139999999999999</v>
      </c>
      <c r="BL24" s="2">
        <v>0.37619999999999998</v>
      </c>
      <c r="BM24" s="2">
        <v>0.221</v>
      </c>
      <c r="BN24" s="2">
        <v>0.11749999999999999</v>
      </c>
      <c r="BO24" s="2">
        <v>0.13769999999999999</v>
      </c>
      <c r="BP24" s="2">
        <v>0.71989999999999998</v>
      </c>
      <c r="BQ24" s="2">
        <v>0.58320000000000005</v>
      </c>
      <c r="BR24" s="2">
        <v>0.28999999999999998</v>
      </c>
      <c r="BS24" s="11">
        <v>8.6599999999999996E-2</v>
      </c>
      <c r="BT24" s="11">
        <v>8.7499999999999994E-2</v>
      </c>
      <c r="BU24" s="11">
        <v>9.0499999999999997E-2</v>
      </c>
      <c r="BV24" s="2">
        <v>0.66159999999999997</v>
      </c>
      <c r="BW24" s="2">
        <v>0.1196</v>
      </c>
      <c r="BX24" s="2">
        <v>0.37169999999999997</v>
      </c>
      <c r="BY24" s="2">
        <v>0.2301</v>
      </c>
      <c r="BZ24" s="2">
        <v>0.1192</v>
      </c>
      <c r="CA24" s="2">
        <v>0.13650000000000001</v>
      </c>
      <c r="CB24" s="2">
        <v>0.75990000000000002</v>
      </c>
      <c r="CC24" s="2">
        <v>0.59460000000000002</v>
      </c>
      <c r="CD24" s="2">
        <v>0.29859999999999998</v>
      </c>
      <c r="CE24" s="11">
        <v>8.5900000000000004E-2</v>
      </c>
      <c r="CF24" s="11">
        <v>8.8499999999999995E-2</v>
      </c>
      <c r="CG24" s="11">
        <v>8.6800000000000002E-2</v>
      </c>
      <c r="CH24" s="2">
        <v>0.69989999999999997</v>
      </c>
      <c r="CI24" s="2">
        <v>0.13900000000000001</v>
      </c>
      <c r="CJ24" s="2">
        <v>0.3856</v>
      </c>
      <c r="CK24" s="2">
        <v>0.25640000000000002</v>
      </c>
      <c r="CL24" s="2">
        <v>0.1263</v>
      </c>
      <c r="CM24" s="2">
        <v>0.1308</v>
      </c>
      <c r="CN24" s="2">
        <v>0.71419999999999995</v>
      </c>
      <c r="CO24" s="2">
        <v>0.65620000000000001</v>
      </c>
      <c r="CP24" s="2">
        <v>0.30180000000000001</v>
      </c>
      <c r="CQ24" s="11">
        <v>8.8099999999999998E-2</v>
      </c>
      <c r="CR24" s="11">
        <v>8.6499999999999994E-2</v>
      </c>
      <c r="CS24" s="11">
        <v>8.6499999999999994E-2</v>
      </c>
    </row>
    <row r="25" spans="1:97" x14ac:dyDescent="0.2">
      <c r="A25" s="5">
        <v>0.49988425925925922</v>
      </c>
      <c r="B25" s="2">
        <v>0.68689999999999996</v>
      </c>
      <c r="C25" s="2">
        <v>0.37609999999999999</v>
      </c>
      <c r="D25" s="2">
        <v>8.77E-2</v>
      </c>
      <c r="E25" s="2">
        <v>0.24940000000000001</v>
      </c>
      <c r="F25" s="2">
        <v>0.3987</v>
      </c>
      <c r="G25" s="2">
        <v>0.41720000000000002</v>
      </c>
      <c r="H25" s="2">
        <v>0.29270000000000002</v>
      </c>
      <c r="I25" s="2">
        <v>0.16980000000000001</v>
      </c>
      <c r="J25" s="2">
        <v>0.54249999999999998</v>
      </c>
      <c r="K25" s="2">
        <v>0.25459999999999999</v>
      </c>
      <c r="L25" s="2">
        <v>0.2888</v>
      </c>
      <c r="M25" s="2">
        <v>0.53669999999999995</v>
      </c>
      <c r="N25" s="2">
        <v>0.58779999999999999</v>
      </c>
      <c r="O25" s="2">
        <v>0.3851</v>
      </c>
      <c r="P25" s="2">
        <v>0.75339999999999996</v>
      </c>
      <c r="Q25" s="2">
        <v>0.26140000000000002</v>
      </c>
      <c r="R25" s="2">
        <v>0.32550000000000001</v>
      </c>
      <c r="S25" s="2">
        <v>0.45040000000000002</v>
      </c>
      <c r="T25" s="2">
        <v>0.31290000000000001</v>
      </c>
      <c r="U25" s="2">
        <v>0.28089999999999998</v>
      </c>
      <c r="V25" s="2">
        <v>0.57420000000000004</v>
      </c>
      <c r="W25" s="2">
        <v>0.26240000000000002</v>
      </c>
      <c r="X25" s="2">
        <v>0.29580000000000001</v>
      </c>
      <c r="Y25" s="2">
        <v>0.53459999999999996</v>
      </c>
      <c r="Z25" s="2">
        <v>0.64639999999999997</v>
      </c>
      <c r="AA25" s="2">
        <v>0.41620000000000001</v>
      </c>
      <c r="AB25" s="2">
        <v>0.76139999999999997</v>
      </c>
      <c r="AC25" s="2">
        <v>0.26450000000000001</v>
      </c>
      <c r="AD25" s="2">
        <v>0.30969999999999998</v>
      </c>
      <c r="AE25" s="2">
        <v>0.46750000000000003</v>
      </c>
      <c r="AF25" s="2">
        <v>0.29849999999999999</v>
      </c>
      <c r="AG25" s="2">
        <v>0.2303</v>
      </c>
      <c r="AH25" s="2">
        <v>0.56769999999999998</v>
      </c>
      <c r="AI25" s="2">
        <v>0.26229999999999998</v>
      </c>
      <c r="AJ25" s="2">
        <v>0.2606</v>
      </c>
      <c r="AK25" s="2">
        <v>0.54039999999999999</v>
      </c>
      <c r="AL25" s="2">
        <v>0.68840000000000001</v>
      </c>
      <c r="AM25" s="2">
        <v>0.3977</v>
      </c>
      <c r="AN25" s="2">
        <v>0.75580000000000003</v>
      </c>
      <c r="AO25" s="2">
        <v>0.27260000000000001</v>
      </c>
      <c r="AP25" s="2">
        <v>0.40260000000000001</v>
      </c>
      <c r="AQ25" s="2">
        <v>0.53820000000000001</v>
      </c>
      <c r="AR25" s="2">
        <v>0.32350000000000001</v>
      </c>
      <c r="AS25" s="2">
        <v>0.2215</v>
      </c>
      <c r="AT25" s="2">
        <v>0.5595</v>
      </c>
      <c r="AU25" s="2">
        <v>0.25629999999999997</v>
      </c>
      <c r="AV25" s="2">
        <v>0.31009999999999999</v>
      </c>
      <c r="AW25" s="2">
        <v>0.54669999999999996</v>
      </c>
      <c r="AX25" s="2">
        <v>0.64459999999999995</v>
      </c>
      <c r="AY25" s="2">
        <v>0.1242</v>
      </c>
      <c r="AZ25" s="2">
        <v>0.3755</v>
      </c>
      <c r="BA25" s="2">
        <v>0.22969999999999999</v>
      </c>
      <c r="BB25" s="2">
        <v>0.1216</v>
      </c>
      <c r="BC25" s="2">
        <v>0.1361</v>
      </c>
      <c r="BD25" s="2">
        <v>0.75960000000000005</v>
      </c>
      <c r="BE25" s="2">
        <v>0.57840000000000003</v>
      </c>
      <c r="BF25" s="2">
        <v>0.30740000000000001</v>
      </c>
      <c r="BG25" s="11">
        <v>8.5300000000000001E-2</v>
      </c>
      <c r="BH25" s="11">
        <v>8.6699999999999999E-2</v>
      </c>
      <c r="BI25" s="11">
        <v>8.7800000000000003E-2</v>
      </c>
      <c r="BJ25" s="2">
        <v>0.64170000000000005</v>
      </c>
      <c r="BK25" s="2">
        <v>0.1242</v>
      </c>
      <c r="BL25" s="2">
        <v>0.38040000000000002</v>
      </c>
      <c r="BM25" s="2">
        <v>0.22900000000000001</v>
      </c>
      <c r="BN25" s="2">
        <v>0.1178</v>
      </c>
      <c r="BO25" s="2">
        <v>0.1386</v>
      </c>
      <c r="BP25" s="2">
        <v>0.73260000000000003</v>
      </c>
      <c r="BQ25" s="2">
        <v>0.58499999999999996</v>
      </c>
      <c r="BR25" s="2">
        <v>0.28839999999999999</v>
      </c>
      <c r="BS25" s="11">
        <v>8.5400000000000004E-2</v>
      </c>
      <c r="BT25" s="11">
        <v>8.77E-2</v>
      </c>
      <c r="BU25" s="11">
        <v>9.0499999999999997E-2</v>
      </c>
      <c r="BV25" s="2">
        <v>0.6845</v>
      </c>
      <c r="BW25" s="2">
        <v>0.1265</v>
      </c>
      <c r="BX25" s="2">
        <v>0.36959999999999998</v>
      </c>
      <c r="BY25" s="2">
        <v>0.23119999999999999</v>
      </c>
      <c r="BZ25" s="2">
        <v>0.1179</v>
      </c>
      <c r="CA25" s="2">
        <v>0.1384</v>
      </c>
      <c r="CB25" s="2">
        <v>0.7883</v>
      </c>
      <c r="CC25" s="2">
        <v>0.57399999999999995</v>
      </c>
      <c r="CD25" s="2">
        <v>0.28820000000000001</v>
      </c>
      <c r="CE25" s="11">
        <v>8.6199999999999999E-2</v>
      </c>
      <c r="CF25" s="11">
        <v>8.8599999999999998E-2</v>
      </c>
      <c r="CG25" s="11">
        <v>8.6800000000000002E-2</v>
      </c>
      <c r="CH25" s="2">
        <v>0.72309999999999997</v>
      </c>
      <c r="CI25" s="2">
        <v>0.1447</v>
      </c>
      <c r="CJ25" s="2">
        <v>0.38940000000000002</v>
      </c>
      <c r="CK25" s="2">
        <v>0.2586</v>
      </c>
      <c r="CL25" s="2">
        <v>0.12520000000000001</v>
      </c>
      <c r="CM25" s="2">
        <v>0.13300000000000001</v>
      </c>
      <c r="CN25" s="2">
        <v>0.74750000000000005</v>
      </c>
      <c r="CO25" s="2">
        <v>0.63090000000000002</v>
      </c>
      <c r="CP25" s="2">
        <v>0.29820000000000002</v>
      </c>
      <c r="CQ25" s="11">
        <v>8.7400000000000005E-2</v>
      </c>
      <c r="CR25" s="11">
        <v>8.6599999999999996E-2</v>
      </c>
      <c r="CS25" s="11">
        <v>8.5699999999999998E-2</v>
      </c>
    </row>
    <row r="26" spans="1:97" x14ac:dyDescent="0.2">
      <c r="A26" s="5">
        <v>0.52071759259259254</v>
      </c>
      <c r="B26" s="2">
        <v>0.69620000000000004</v>
      </c>
      <c r="C26" s="2">
        <v>0.39240000000000003</v>
      </c>
      <c r="D26" s="2">
        <v>8.7800000000000003E-2</v>
      </c>
      <c r="E26" s="2">
        <v>0.2591</v>
      </c>
      <c r="F26" s="2">
        <v>0.40949999999999998</v>
      </c>
      <c r="G26" s="2">
        <v>0.42180000000000001</v>
      </c>
      <c r="H26" s="2">
        <v>0.30270000000000002</v>
      </c>
      <c r="I26" s="2">
        <v>0.1764</v>
      </c>
      <c r="J26" s="2">
        <v>0.57430000000000003</v>
      </c>
      <c r="K26" s="2">
        <v>0.26519999999999999</v>
      </c>
      <c r="L26" s="2">
        <v>0.29339999999999999</v>
      </c>
      <c r="M26" s="2">
        <v>0.55549999999999999</v>
      </c>
      <c r="N26" s="2">
        <v>0.59060000000000001</v>
      </c>
      <c r="O26" s="2">
        <v>0.40010000000000001</v>
      </c>
      <c r="P26" s="2">
        <v>0.76880000000000004</v>
      </c>
      <c r="Q26" s="2">
        <v>0.27450000000000002</v>
      </c>
      <c r="R26" s="2">
        <v>0.33729999999999999</v>
      </c>
      <c r="S26" s="2">
        <v>0.45550000000000002</v>
      </c>
      <c r="T26" s="2">
        <v>0.31969999999999998</v>
      </c>
      <c r="U26" s="2">
        <v>0.28239999999999998</v>
      </c>
      <c r="V26" s="2">
        <v>0.59989999999999999</v>
      </c>
      <c r="W26" s="2">
        <v>0.2681</v>
      </c>
      <c r="X26" s="2">
        <v>0.30270000000000002</v>
      </c>
      <c r="Y26" s="2">
        <v>0.55310000000000004</v>
      </c>
      <c r="Z26" s="2">
        <v>0.6401</v>
      </c>
      <c r="AA26" s="2">
        <v>0.4269</v>
      </c>
      <c r="AB26" s="2">
        <v>0.77370000000000005</v>
      </c>
      <c r="AC26" s="2">
        <v>0.2742</v>
      </c>
      <c r="AD26" s="2">
        <v>0.3155</v>
      </c>
      <c r="AE26" s="2">
        <v>0.47189999999999999</v>
      </c>
      <c r="AF26" s="2">
        <v>0.30220000000000002</v>
      </c>
      <c r="AG26" s="2">
        <v>0.2344</v>
      </c>
      <c r="AH26" s="2">
        <v>0.5958</v>
      </c>
      <c r="AI26" s="2">
        <v>0.26719999999999999</v>
      </c>
      <c r="AJ26" s="2">
        <v>0.26600000000000001</v>
      </c>
      <c r="AK26" s="2">
        <v>0.55689999999999995</v>
      </c>
      <c r="AL26" s="2">
        <v>0.62360000000000004</v>
      </c>
      <c r="AM26" s="2">
        <v>0.4017</v>
      </c>
      <c r="AN26" s="2">
        <v>0.76719999999999999</v>
      </c>
      <c r="AO26" s="2">
        <v>0.27900000000000003</v>
      </c>
      <c r="AP26" s="2">
        <v>0.40810000000000002</v>
      </c>
      <c r="AQ26" s="2">
        <v>0.5423</v>
      </c>
      <c r="AR26" s="2">
        <v>0.33129999999999998</v>
      </c>
      <c r="AS26" s="2">
        <v>0.22339999999999999</v>
      </c>
      <c r="AT26" s="2">
        <v>0.58609999999999995</v>
      </c>
      <c r="AU26" s="2">
        <v>0.26200000000000001</v>
      </c>
      <c r="AV26" s="2">
        <v>0.31950000000000001</v>
      </c>
      <c r="AW26" s="2">
        <v>0.55940000000000001</v>
      </c>
      <c r="AX26" s="2">
        <v>0.66</v>
      </c>
      <c r="AY26" s="2">
        <v>0.12590000000000001</v>
      </c>
      <c r="AZ26" s="2">
        <v>0.38319999999999999</v>
      </c>
      <c r="BA26" s="2">
        <v>0.22839999999999999</v>
      </c>
      <c r="BB26" s="2">
        <v>0.12130000000000001</v>
      </c>
      <c r="BC26" s="2">
        <v>0.13639999999999999</v>
      </c>
      <c r="BD26" s="2">
        <v>0.78649999999999998</v>
      </c>
      <c r="BE26" s="2">
        <v>0.56420000000000003</v>
      </c>
      <c r="BF26" s="2">
        <v>0.30859999999999999</v>
      </c>
      <c r="BG26" s="11">
        <v>8.5199999999999998E-2</v>
      </c>
      <c r="BH26" s="11">
        <v>8.6499999999999994E-2</v>
      </c>
      <c r="BI26" s="11">
        <v>8.7499999999999994E-2</v>
      </c>
      <c r="BJ26" s="2">
        <v>0.66180000000000005</v>
      </c>
      <c r="BK26" s="2">
        <v>0.1245</v>
      </c>
      <c r="BL26" s="2">
        <v>0.3866</v>
      </c>
      <c r="BM26" s="2">
        <v>0.2409</v>
      </c>
      <c r="BN26" s="2">
        <v>0.11849999999999999</v>
      </c>
      <c r="BO26" s="2">
        <v>0.13930000000000001</v>
      </c>
      <c r="BP26" s="2">
        <v>0.75860000000000005</v>
      </c>
      <c r="BQ26" s="2">
        <v>0.56520000000000004</v>
      </c>
      <c r="BR26" s="2">
        <v>0.2928</v>
      </c>
      <c r="BS26" s="11">
        <v>8.7300000000000003E-2</v>
      </c>
      <c r="BT26" s="11">
        <v>8.72E-2</v>
      </c>
      <c r="BU26" s="11">
        <v>9.0300000000000005E-2</v>
      </c>
      <c r="BV26" s="2">
        <v>0.69650000000000001</v>
      </c>
      <c r="BW26" s="2">
        <v>0.12939999999999999</v>
      </c>
      <c r="BX26" s="2">
        <v>0.3826</v>
      </c>
      <c r="BY26" s="2">
        <v>0.23219999999999999</v>
      </c>
      <c r="BZ26" s="2">
        <v>0.1182</v>
      </c>
      <c r="CA26" s="2">
        <v>0.13950000000000001</v>
      </c>
      <c r="CB26" s="2">
        <v>0.8236</v>
      </c>
      <c r="CC26" s="2">
        <v>0.60170000000000001</v>
      </c>
      <c r="CD26" s="2">
        <v>0.28689999999999999</v>
      </c>
      <c r="CE26" s="11">
        <v>8.5699999999999998E-2</v>
      </c>
      <c r="CF26" s="11">
        <v>8.8700000000000001E-2</v>
      </c>
      <c r="CG26" s="11">
        <v>8.6800000000000002E-2</v>
      </c>
      <c r="CH26" s="2">
        <v>0.70889999999999997</v>
      </c>
      <c r="CI26" s="2">
        <v>0.1351</v>
      </c>
      <c r="CJ26" s="2">
        <v>0.40100000000000002</v>
      </c>
      <c r="CK26" s="2">
        <v>0.27239999999999998</v>
      </c>
      <c r="CL26" s="2">
        <v>0.1255</v>
      </c>
      <c r="CM26" s="2">
        <v>0.1326</v>
      </c>
      <c r="CN26" s="2">
        <v>0.749</v>
      </c>
      <c r="CO26" s="2">
        <v>0.63119999999999998</v>
      </c>
      <c r="CP26" s="2">
        <v>0.28389999999999999</v>
      </c>
      <c r="CQ26" s="11">
        <v>8.77E-2</v>
      </c>
      <c r="CR26" s="11">
        <v>8.7099999999999997E-2</v>
      </c>
      <c r="CS26" s="11">
        <v>8.6400000000000005E-2</v>
      </c>
    </row>
    <row r="27" spans="1:97" x14ac:dyDescent="0.2">
      <c r="A27" s="5">
        <v>0.54155092592592591</v>
      </c>
      <c r="B27" s="2">
        <v>0.70509999999999995</v>
      </c>
      <c r="C27" s="2">
        <v>0.39240000000000003</v>
      </c>
      <c r="D27" s="2">
        <v>8.7599999999999997E-2</v>
      </c>
      <c r="E27" s="2">
        <v>0.28489999999999999</v>
      </c>
      <c r="F27" s="2">
        <v>0.4234</v>
      </c>
      <c r="G27" s="2">
        <v>0.43269999999999997</v>
      </c>
      <c r="H27" s="2">
        <v>0.31090000000000001</v>
      </c>
      <c r="I27" s="2">
        <v>0.1835</v>
      </c>
      <c r="J27" s="2">
        <v>0.60089999999999999</v>
      </c>
      <c r="K27" s="2">
        <v>0.27110000000000001</v>
      </c>
      <c r="L27" s="2">
        <v>0.30280000000000001</v>
      </c>
      <c r="M27" s="2">
        <v>0.56230000000000002</v>
      </c>
      <c r="N27" s="2">
        <v>0.60470000000000002</v>
      </c>
      <c r="O27" s="2">
        <v>0.41589999999999999</v>
      </c>
      <c r="P27" s="2">
        <v>0.78280000000000005</v>
      </c>
      <c r="Q27" s="2">
        <v>0.28699999999999998</v>
      </c>
      <c r="R27" s="2">
        <v>0.3458</v>
      </c>
      <c r="S27" s="2">
        <v>0.46539999999999998</v>
      </c>
      <c r="T27" s="2">
        <v>0.32669999999999999</v>
      </c>
      <c r="U27" s="2">
        <v>0.28889999999999999</v>
      </c>
      <c r="V27" s="2">
        <v>0.627</v>
      </c>
      <c r="W27" s="2">
        <v>0.27789999999999998</v>
      </c>
      <c r="X27" s="2">
        <v>0.31359999999999999</v>
      </c>
      <c r="Y27" s="2">
        <v>0.56000000000000005</v>
      </c>
      <c r="Z27" s="2">
        <v>0.68159999999999998</v>
      </c>
      <c r="AA27" s="2">
        <v>0.438</v>
      </c>
      <c r="AB27" s="2">
        <v>0.78959999999999997</v>
      </c>
      <c r="AC27" s="2">
        <v>0.28589999999999999</v>
      </c>
      <c r="AD27" s="2">
        <v>0.32490000000000002</v>
      </c>
      <c r="AE27" s="2">
        <v>0.47920000000000001</v>
      </c>
      <c r="AF27" s="2">
        <v>0.30830000000000002</v>
      </c>
      <c r="AG27" s="2">
        <v>0.23499999999999999</v>
      </c>
      <c r="AH27" s="2">
        <v>0.62480000000000002</v>
      </c>
      <c r="AI27" s="2">
        <v>0.27929999999999999</v>
      </c>
      <c r="AJ27" s="2">
        <v>0.27460000000000001</v>
      </c>
      <c r="AK27" s="2">
        <v>0.57150000000000001</v>
      </c>
      <c r="AL27" s="2">
        <v>0.61870000000000003</v>
      </c>
      <c r="AM27" s="2">
        <v>0.41539999999999999</v>
      </c>
      <c r="AN27" s="2">
        <v>0.77659999999999996</v>
      </c>
      <c r="AO27" s="2">
        <v>0.28649999999999998</v>
      </c>
      <c r="AP27" s="2">
        <v>0.41959999999999997</v>
      </c>
      <c r="AQ27" s="2">
        <v>0.55069999999999997</v>
      </c>
      <c r="AR27" s="2">
        <v>0.33639999999999998</v>
      </c>
      <c r="AS27" s="2">
        <v>0.22539999999999999</v>
      </c>
      <c r="AT27" s="2">
        <v>0.6139</v>
      </c>
      <c r="AU27" s="2">
        <v>0.27200000000000002</v>
      </c>
      <c r="AV27" s="2">
        <v>0.33300000000000002</v>
      </c>
      <c r="AW27" s="2">
        <v>0.57599999999999996</v>
      </c>
      <c r="AX27" s="2">
        <v>0.67169999999999996</v>
      </c>
      <c r="AY27" s="2">
        <v>0.1273</v>
      </c>
      <c r="AZ27" s="2">
        <v>0.39100000000000001</v>
      </c>
      <c r="BA27" s="2">
        <v>0.23449999999999999</v>
      </c>
      <c r="BB27" s="2">
        <v>0.12139999999999999</v>
      </c>
      <c r="BC27" s="2">
        <v>0.1381</v>
      </c>
      <c r="BD27" s="2">
        <v>0.81599999999999995</v>
      </c>
      <c r="BE27" s="2">
        <v>0.55730000000000002</v>
      </c>
      <c r="BF27" s="2">
        <v>0.31340000000000001</v>
      </c>
      <c r="BG27" s="11">
        <v>8.4900000000000003E-2</v>
      </c>
      <c r="BH27" s="11">
        <v>8.6800000000000002E-2</v>
      </c>
      <c r="BI27" s="11">
        <v>8.6900000000000005E-2</v>
      </c>
      <c r="BJ27" s="2">
        <v>0.65890000000000004</v>
      </c>
      <c r="BK27" s="2">
        <v>0.1085</v>
      </c>
      <c r="BL27" s="2">
        <v>0.39650000000000002</v>
      </c>
      <c r="BM27" s="2">
        <v>0.24890000000000001</v>
      </c>
      <c r="BN27" s="2">
        <v>0.1171</v>
      </c>
      <c r="BO27" s="2">
        <v>0.1414</v>
      </c>
      <c r="BP27" s="2">
        <v>0.79159999999999997</v>
      </c>
      <c r="BQ27" s="2">
        <v>0.5907</v>
      </c>
      <c r="BR27" s="2">
        <v>0.29899999999999999</v>
      </c>
      <c r="BS27" s="11">
        <v>8.6099999999999996E-2</v>
      </c>
      <c r="BT27" s="11">
        <v>8.7599999999999997E-2</v>
      </c>
      <c r="BU27" s="11">
        <v>9.0399999999999994E-2</v>
      </c>
      <c r="BV27" s="2">
        <v>0.73939999999999995</v>
      </c>
      <c r="BW27" s="2">
        <v>0.13089999999999999</v>
      </c>
      <c r="BX27" s="2">
        <v>0.39069999999999999</v>
      </c>
      <c r="BY27" s="2">
        <v>0.24299999999999999</v>
      </c>
      <c r="BZ27" s="2">
        <v>0.11899999999999999</v>
      </c>
      <c r="CA27" s="2">
        <v>0.14030000000000001</v>
      </c>
      <c r="CB27" s="2">
        <v>0.83609999999999995</v>
      </c>
      <c r="CC27" s="2">
        <v>0.60629999999999995</v>
      </c>
      <c r="CD27" s="2">
        <v>0.29949999999999999</v>
      </c>
      <c r="CE27" s="11">
        <v>8.5800000000000001E-2</v>
      </c>
      <c r="CF27" s="11">
        <v>8.8900000000000007E-2</v>
      </c>
      <c r="CG27" s="11">
        <v>8.6800000000000002E-2</v>
      </c>
      <c r="CH27" s="2">
        <v>0.73770000000000002</v>
      </c>
      <c r="CI27" s="2">
        <v>0.15310000000000001</v>
      </c>
      <c r="CJ27" s="2">
        <v>0.41370000000000001</v>
      </c>
      <c r="CK27" s="2">
        <v>0.28589999999999999</v>
      </c>
      <c r="CL27" s="2">
        <v>0.12640000000000001</v>
      </c>
      <c r="CM27" s="2">
        <v>0.13370000000000001</v>
      </c>
      <c r="CN27" s="2">
        <v>0.77549999999999997</v>
      </c>
      <c r="CO27" s="2">
        <v>0.63429999999999997</v>
      </c>
      <c r="CP27" s="2">
        <v>0.29830000000000001</v>
      </c>
      <c r="CQ27" s="11">
        <v>8.6900000000000005E-2</v>
      </c>
      <c r="CR27" s="11">
        <v>8.6900000000000005E-2</v>
      </c>
      <c r="CS27" s="11">
        <v>8.6300000000000002E-2</v>
      </c>
    </row>
    <row r="28" spans="1:97" x14ac:dyDescent="0.2">
      <c r="A28" s="5">
        <v>0.56238425925925928</v>
      </c>
      <c r="B28" s="2">
        <v>0.70889999999999997</v>
      </c>
      <c r="C28" s="2">
        <v>0.39600000000000002</v>
      </c>
      <c r="D28" s="2">
        <v>8.7800000000000003E-2</v>
      </c>
      <c r="E28" s="2">
        <v>0.2984</v>
      </c>
      <c r="F28" s="2">
        <v>0.43059999999999998</v>
      </c>
      <c r="G28" s="2">
        <v>0.44240000000000002</v>
      </c>
      <c r="H28" s="2">
        <v>0.316</v>
      </c>
      <c r="I28" s="2">
        <v>0.1862</v>
      </c>
      <c r="J28" s="2">
        <v>0.62970000000000004</v>
      </c>
      <c r="K28" s="2">
        <v>0.2737</v>
      </c>
      <c r="L28" s="2">
        <v>0.308</v>
      </c>
      <c r="M28" s="2">
        <v>0.58309999999999995</v>
      </c>
      <c r="N28" s="2">
        <v>0.61550000000000005</v>
      </c>
      <c r="O28" s="2">
        <v>0.41870000000000002</v>
      </c>
      <c r="P28" s="2">
        <v>0.78849999999999998</v>
      </c>
      <c r="Q28" s="2">
        <v>0.29320000000000002</v>
      </c>
      <c r="R28" s="2">
        <v>0.35770000000000002</v>
      </c>
      <c r="S28" s="2">
        <v>0.47070000000000001</v>
      </c>
      <c r="T28" s="2">
        <v>0.33169999999999999</v>
      </c>
      <c r="U28" s="2">
        <v>0.29289999999999999</v>
      </c>
      <c r="V28" s="2">
        <v>0.65469999999999995</v>
      </c>
      <c r="W28" s="2">
        <v>0.2828</v>
      </c>
      <c r="X28" s="2">
        <v>0.31879999999999997</v>
      </c>
      <c r="Y28" s="2">
        <v>0.57869999999999999</v>
      </c>
      <c r="Z28" s="2">
        <v>0.66139999999999999</v>
      </c>
      <c r="AA28" s="2">
        <v>0.443</v>
      </c>
      <c r="AB28" s="2">
        <v>0.79430000000000001</v>
      </c>
      <c r="AC28" s="2">
        <v>0.29149999999999998</v>
      </c>
      <c r="AD28" s="2">
        <v>0.33260000000000001</v>
      </c>
      <c r="AE28" s="2">
        <v>0.48089999999999999</v>
      </c>
      <c r="AF28" s="2">
        <v>0.3125</v>
      </c>
      <c r="AG28" s="2">
        <v>0.23649999999999999</v>
      </c>
      <c r="AH28" s="2">
        <v>0.64749999999999996</v>
      </c>
      <c r="AI28" s="2">
        <v>0.28499999999999998</v>
      </c>
      <c r="AJ28" s="2">
        <v>0.2828</v>
      </c>
      <c r="AK28" s="2">
        <v>0.58660000000000001</v>
      </c>
      <c r="AL28" s="2">
        <v>0.61619999999999997</v>
      </c>
      <c r="AM28" s="2">
        <v>0.42309999999999998</v>
      </c>
      <c r="AN28" s="2">
        <v>0.78580000000000005</v>
      </c>
      <c r="AO28" s="2">
        <v>0.29020000000000001</v>
      </c>
      <c r="AP28" s="2">
        <v>0.42599999999999999</v>
      </c>
      <c r="AQ28" s="2">
        <v>0.54459999999999997</v>
      </c>
      <c r="AR28" s="2">
        <v>0.33689999999999998</v>
      </c>
      <c r="AS28" s="2">
        <v>0.22689999999999999</v>
      </c>
      <c r="AT28" s="2">
        <v>0.63959999999999995</v>
      </c>
      <c r="AU28" s="2">
        <v>0.2782</v>
      </c>
      <c r="AV28" s="2">
        <v>0.33960000000000001</v>
      </c>
      <c r="AW28" s="2">
        <v>0.5917</v>
      </c>
      <c r="AX28" s="2">
        <v>0.69259999999999999</v>
      </c>
      <c r="AY28" s="2">
        <v>0.12690000000000001</v>
      </c>
      <c r="AZ28" s="2">
        <v>0.39379999999999998</v>
      </c>
      <c r="BA28" s="2">
        <v>0.23860000000000001</v>
      </c>
      <c r="BB28" s="2">
        <v>0.1215</v>
      </c>
      <c r="BC28" s="2">
        <v>0.1394</v>
      </c>
      <c r="BD28" s="2">
        <v>0.83260000000000001</v>
      </c>
      <c r="BE28" s="2">
        <v>0.56030000000000002</v>
      </c>
      <c r="BF28" s="2">
        <v>0.31219999999999998</v>
      </c>
      <c r="BG28" s="11">
        <v>8.5099999999999995E-2</v>
      </c>
      <c r="BH28" s="11">
        <v>8.6199999999999999E-2</v>
      </c>
      <c r="BI28" s="11">
        <v>8.72E-2</v>
      </c>
      <c r="BJ28" s="2">
        <v>0.67469999999999997</v>
      </c>
      <c r="BK28" s="2">
        <v>0.112</v>
      </c>
      <c r="BL28" s="2">
        <v>0.40689999999999998</v>
      </c>
      <c r="BM28" s="2">
        <v>0.2571</v>
      </c>
      <c r="BN28" s="2">
        <v>0.1174</v>
      </c>
      <c r="BO28" s="2">
        <v>0.14219999999999999</v>
      </c>
      <c r="BP28" s="2">
        <v>0.80349999999999999</v>
      </c>
      <c r="BQ28" s="2">
        <v>0.59</v>
      </c>
      <c r="BR28" s="2">
        <v>0.307</v>
      </c>
      <c r="BS28" s="11">
        <v>8.6499999999999994E-2</v>
      </c>
      <c r="BT28" s="11">
        <v>8.7499999999999994E-2</v>
      </c>
      <c r="BU28" s="11">
        <v>9.0300000000000005E-2</v>
      </c>
      <c r="BV28" s="2">
        <v>0.73270000000000002</v>
      </c>
      <c r="BW28" s="2">
        <v>0.13789999999999999</v>
      </c>
      <c r="BX28" s="2">
        <v>0.40150000000000002</v>
      </c>
      <c r="BY28" s="2">
        <v>0.24909999999999999</v>
      </c>
      <c r="BZ28" s="2">
        <v>0.11840000000000001</v>
      </c>
      <c r="CA28" s="2">
        <v>0.14099999999999999</v>
      </c>
      <c r="CB28" s="2">
        <v>0.83979999999999999</v>
      </c>
      <c r="CC28" s="2">
        <v>0.60009999999999997</v>
      </c>
      <c r="CD28" s="2">
        <v>0.30170000000000002</v>
      </c>
      <c r="CE28" s="11">
        <v>8.5599999999999996E-2</v>
      </c>
      <c r="CF28" s="11">
        <v>8.8700000000000001E-2</v>
      </c>
      <c r="CG28" s="11">
        <v>8.6599999999999996E-2</v>
      </c>
      <c r="CH28" s="2">
        <v>0.72409999999999997</v>
      </c>
      <c r="CI28" s="2">
        <v>0.15409999999999999</v>
      </c>
      <c r="CJ28" s="2">
        <v>0.4239</v>
      </c>
      <c r="CK28" s="2">
        <v>0.29310000000000003</v>
      </c>
      <c r="CL28" s="2">
        <v>0.12509999999999999</v>
      </c>
      <c r="CM28" s="2">
        <v>0.1341</v>
      </c>
      <c r="CN28" s="2">
        <v>0.79810000000000003</v>
      </c>
      <c r="CO28" s="2">
        <v>0.63300000000000001</v>
      </c>
      <c r="CP28" s="2">
        <v>0.29189999999999999</v>
      </c>
      <c r="CQ28" s="11">
        <v>8.6300000000000002E-2</v>
      </c>
      <c r="CR28" s="11">
        <v>8.6900000000000005E-2</v>
      </c>
      <c r="CS28" s="11">
        <v>8.6199999999999999E-2</v>
      </c>
    </row>
    <row r="29" spans="1:97" x14ac:dyDescent="0.2">
      <c r="A29" s="5">
        <v>0.58321759259259254</v>
      </c>
      <c r="B29" s="2">
        <v>0.71989999999999998</v>
      </c>
      <c r="C29" s="2">
        <v>0.40550000000000003</v>
      </c>
      <c r="D29" s="2">
        <v>8.7599999999999997E-2</v>
      </c>
      <c r="E29" s="2">
        <v>0.30399999999999999</v>
      </c>
      <c r="F29" s="2">
        <v>0.44169999999999998</v>
      </c>
      <c r="G29" s="2">
        <v>0.4496</v>
      </c>
      <c r="H29" s="2">
        <v>0.31940000000000002</v>
      </c>
      <c r="I29" s="2">
        <v>0.19259999999999999</v>
      </c>
      <c r="J29" s="2">
        <v>0.6542</v>
      </c>
      <c r="K29" s="2">
        <v>0.2782</v>
      </c>
      <c r="L29" s="2">
        <v>0.31469999999999998</v>
      </c>
      <c r="M29" s="2">
        <v>0.59930000000000005</v>
      </c>
      <c r="N29" s="2">
        <v>0.62509999999999999</v>
      </c>
      <c r="O29" s="2">
        <v>0.42509999999999998</v>
      </c>
      <c r="P29" s="2">
        <v>0.79869999999999997</v>
      </c>
      <c r="Q29" s="2">
        <v>0.29970000000000002</v>
      </c>
      <c r="R29" s="2">
        <v>0.36759999999999998</v>
      </c>
      <c r="S29" s="2">
        <v>0.48120000000000002</v>
      </c>
      <c r="T29" s="2">
        <v>0.33560000000000001</v>
      </c>
      <c r="U29" s="2">
        <v>0.2979</v>
      </c>
      <c r="V29" s="2">
        <v>0.67300000000000004</v>
      </c>
      <c r="W29" s="2">
        <v>0.29139999999999999</v>
      </c>
      <c r="X29" s="2">
        <v>0.33100000000000002</v>
      </c>
      <c r="Y29" s="2">
        <v>0.59809999999999997</v>
      </c>
      <c r="Z29" s="2">
        <v>0.6704</v>
      </c>
      <c r="AA29" s="2">
        <v>0.44750000000000001</v>
      </c>
      <c r="AB29" s="2">
        <v>0.79890000000000005</v>
      </c>
      <c r="AC29" s="2">
        <v>0.29899999999999999</v>
      </c>
      <c r="AD29" s="2">
        <v>0.34029999999999999</v>
      </c>
      <c r="AE29" s="2">
        <v>0.4829</v>
      </c>
      <c r="AF29" s="2">
        <v>0.316</v>
      </c>
      <c r="AG29" s="2">
        <v>0.23760000000000001</v>
      </c>
      <c r="AH29" s="2">
        <v>0.67100000000000004</v>
      </c>
      <c r="AI29" s="2">
        <v>0.29210000000000003</v>
      </c>
      <c r="AJ29" s="2">
        <v>0.2928</v>
      </c>
      <c r="AK29" s="2">
        <v>0.60429999999999995</v>
      </c>
      <c r="AL29" s="2">
        <v>0.62680000000000002</v>
      </c>
      <c r="AM29" s="2">
        <v>0.42820000000000003</v>
      </c>
      <c r="AN29" s="2">
        <v>0.79059999999999997</v>
      </c>
      <c r="AO29" s="2">
        <v>0.30059999999999998</v>
      </c>
      <c r="AP29" s="2">
        <v>0.43480000000000002</v>
      </c>
      <c r="AQ29" s="2">
        <v>0.54700000000000004</v>
      </c>
      <c r="AR29" s="2">
        <v>0.3397</v>
      </c>
      <c r="AS29" s="2">
        <v>0.2293</v>
      </c>
      <c r="AT29" s="2">
        <v>0.66010000000000002</v>
      </c>
      <c r="AU29" s="2">
        <v>0.28449999999999998</v>
      </c>
      <c r="AV29" s="2">
        <v>0.34870000000000001</v>
      </c>
      <c r="AW29" s="2">
        <v>0.61140000000000005</v>
      </c>
      <c r="AX29" s="2">
        <v>0.64759999999999995</v>
      </c>
      <c r="AY29" s="2">
        <v>0.12790000000000001</v>
      </c>
      <c r="AZ29" s="2">
        <v>0.39760000000000001</v>
      </c>
      <c r="BA29" s="2">
        <v>0.2429</v>
      </c>
      <c r="BB29" s="2">
        <v>0.1217</v>
      </c>
      <c r="BC29" s="2">
        <v>0.14030000000000001</v>
      </c>
      <c r="BD29" s="2">
        <v>0.84119999999999995</v>
      </c>
      <c r="BE29" s="2">
        <v>0.55700000000000005</v>
      </c>
      <c r="BF29" s="2">
        <v>0.31230000000000002</v>
      </c>
      <c r="BG29" s="11">
        <v>8.48E-2</v>
      </c>
      <c r="BH29" s="11">
        <v>8.6699999999999999E-2</v>
      </c>
      <c r="BI29" s="11">
        <v>8.7300000000000003E-2</v>
      </c>
      <c r="BJ29" s="2">
        <v>0.61899999999999999</v>
      </c>
      <c r="BK29" s="2">
        <v>0.11409999999999999</v>
      </c>
      <c r="BL29" s="2">
        <v>0.41210000000000002</v>
      </c>
      <c r="BM29" s="2">
        <v>0.26640000000000003</v>
      </c>
      <c r="BN29" s="2">
        <v>0.1181</v>
      </c>
      <c r="BO29" s="2">
        <v>0.1431</v>
      </c>
      <c r="BP29" s="2">
        <v>0.81940000000000002</v>
      </c>
      <c r="BQ29" s="2">
        <v>0.59289999999999998</v>
      </c>
      <c r="BR29" s="2">
        <v>0.31209999999999999</v>
      </c>
      <c r="BS29" s="11">
        <v>8.6800000000000002E-2</v>
      </c>
      <c r="BT29" s="11">
        <v>8.77E-2</v>
      </c>
      <c r="BU29" s="11">
        <v>9.0700000000000003E-2</v>
      </c>
      <c r="BV29" s="2">
        <v>0.76449999999999996</v>
      </c>
      <c r="BW29" s="2">
        <v>0.14269999999999999</v>
      </c>
      <c r="BX29" s="2">
        <v>0.40860000000000002</v>
      </c>
      <c r="BY29" s="2">
        <v>0.25729999999999997</v>
      </c>
      <c r="BZ29" s="2">
        <v>0.1178</v>
      </c>
      <c r="CA29" s="2">
        <v>0.1424</v>
      </c>
      <c r="CB29" s="2">
        <v>0.8518</v>
      </c>
      <c r="CC29" s="2">
        <v>0.59960000000000002</v>
      </c>
      <c r="CD29" s="2">
        <v>0.29970000000000002</v>
      </c>
      <c r="CE29" s="11">
        <v>8.5800000000000001E-2</v>
      </c>
      <c r="CF29" s="11">
        <v>8.9200000000000002E-2</v>
      </c>
      <c r="CG29" s="11">
        <v>8.6499999999999994E-2</v>
      </c>
      <c r="CH29" s="2">
        <v>0.71120000000000005</v>
      </c>
      <c r="CI29" s="2">
        <v>0.14169999999999999</v>
      </c>
      <c r="CJ29" s="2">
        <v>0.43169999999999997</v>
      </c>
      <c r="CK29" s="2">
        <v>0.29620000000000002</v>
      </c>
      <c r="CL29" s="2">
        <v>0.12640000000000001</v>
      </c>
      <c r="CM29" s="2">
        <v>0.13439999999999999</v>
      </c>
      <c r="CN29" s="2">
        <v>0.8135</v>
      </c>
      <c r="CO29" s="2">
        <v>0.63280000000000003</v>
      </c>
      <c r="CP29" s="2">
        <v>0.2833</v>
      </c>
      <c r="CQ29" s="11">
        <v>8.72E-2</v>
      </c>
      <c r="CR29" s="11">
        <v>8.7300000000000003E-2</v>
      </c>
      <c r="CS29" s="11">
        <v>8.6499999999999994E-2</v>
      </c>
    </row>
    <row r="30" spans="1:97" x14ac:dyDescent="0.2">
      <c r="A30" s="5">
        <v>0.60405092592592591</v>
      </c>
      <c r="B30" s="2">
        <v>0.72150000000000003</v>
      </c>
      <c r="C30" s="2">
        <v>0.40899999999999997</v>
      </c>
      <c r="D30" s="2">
        <v>8.7599999999999997E-2</v>
      </c>
      <c r="E30" s="2">
        <v>0.3049</v>
      </c>
      <c r="F30" s="2">
        <v>0.45029999999999998</v>
      </c>
      <c r="G30" s="2">
        <v>0.45739999999999997</v>
      </c>
      <c r="H30" s="2">
        <v>0.32250000000000001</v>
      </c>
      <c r="I30" s="2">
        <v>0.19889999999999999</v>
      </c>
      <c r="J30" s="2">
        <v>0.67659999999999998</v>
      </c>
      <c r="K30" s="2">
        <v>0.28239999999999998</v>
      </c>
      <c r="L30" s="2">
        <v>0.3201</v>
      </c>
      <c r="M30" s="2">
        <v>0.60540000000000005</v>
      </c>
      <c r="N30" s="2">
        <v>0.63829999999999998</v>
      </c>
      <c r="O30" s="2">
        <v>0.4294</v>
      </c>
      <c r="P30" s="2">
        <v>0.80020000000000002</v>
      </c>
      <c r="Q30" s="2">
        <v>0.30819999999999997</v>
      </c>
      <c r="R30" s="2">
        <v>0.37569999999999998</v>
      </c>
      <c r="S30" s="2">
        <v>0.48749999999999999</v>
      </c>
      <c r="T30" s="2">
        <v>0.33800000000000002</v>
      </c>
      <c r="U30" s="2">
        <v>0.2994</v>
      </c>
      <c r="V30" s="2">
        <v>0.69310000000000005</v>
      </c>
      <c r="W30" s="2">
        <v>0.29609999999999997</v>
      </c>
      <c r="X30" s="2">
        <v>0.33950000000000002</v>
      </c>
      <c r="Y30" s="2">
        <v>0.60589999999999999</v>
      </c>
      <c r="Z30" s="2">
        <v>0.68559999999999999</v>
      </c>
      <c r="AA30" s="2">
        <v>0.44990000000000002</v>
      </c>
      <c r="AB30" s="2">
        <v>0.79749999999999999</v>
      </c>
      <c r="AC30" s="2">
        <v>0.30590000000000001</v>
      </c>
      <c r="AD30" s="2">
        <v>0.34699999999999998</v>
      </c>
      <c r="AE30" s="2">
        <v>0.4854</v>
      </c>
      <c r="AF30" s="2">
        <v>0.32</v>
      </c>
      <c r="AG30" s="2">
        <v>0.24060000000000001</v>
      </c>
      <c r="AH30" s="2">
        <v>0.69169999999999998</v>
      </c>
      <c r="AI30" s="2">
        <v>0.29680000000000001</v>
      </c>
      <c r="AJ30" s="2">
        <v>0.30059999999999998</v>
      </c>
      <c r="AK30" s="2">
        <v>0.6159</v>
      </c>
      <c r="AL30" s="2">
        <v>0.64180000000000004</v>
      </c>
      <c r="AM30" s="2">
        <v>0.43330000000000002</v>
      </c>
      <c r="AN30" s="2">
        <v>0.79779999999999995</v>
      </c>
      <c r="AO30" s="2">
        <v>0.30570000000000003</v>
      </c>
      <c r="AP30" s="2">
        <v>0.44009999999999999</v>
      </c>
      <c r="AQ30" s="2">
        <v>0.5444</v>
      </c>
      <c r="AR30" s="2">
        <v>0.34289999999999998</v>
      </c>
      <c r="AS30" s="2">
        <v>0.23119999999999999</v>
      </c>
      <c r="AT30" s="2">
        <v>0.68320000000000003</v>
      </c>
      <c r="AU30" s="2">
        <v>0.29039999999999999</v>
      </c>
      <c r="AV30" s="2">
        <v>0.3523</v>
      </c>
      <c r="AW30" s="2">
        <v>0.61939999999999995</v>
      </c>
      <c r="AX30" s="2">
        <v>0.65100000000000002</v>
      </c>
      <c r="AY30" s="2">
        <v>0.1305</v>
      </c>
      <c r="AZ30" s="2">
        <v>0.39939999999999998</v>
      </c>
      <c r="BA30" s="2">
        <v>0.24840000000000001</v>
      </c>
      <c r="BB30" s="2">
        <v>0.1222</v>
      </c>
      <c r="BC30" s="2">
        <v>0.14130000000000001</v>
      </c>
      <c r="BD30" s="2">
        <v>0.79090000000000005</v>
      </c>
      <c r="BE30" s="2">
        <v>0.55049999999999999</v>
      </c>
      <c r="BF30" s="2">
        <v>0.3165</v>
      </c>
      <c r="BG30" s="11">
        <v>8.5400000000000004E-2</v>
      </c>
      <c r="BH30" s="11">
        <v>8.6400000000000005E-2</v>
      </c>
      <c r="BI30" s="11">
        <v>8.6900000000000005E-2</v>
      </c>
      <c r="BJ30" s="2">
        <v>0.58450000000000002</v>
      </c>
      <c r="BK30" s="2">
        <v>0.11650000000000001</v>
      </c>
      <c r="BL30" s="2">
        <v>0.4204</v>
      </c>
      <c r="BM30" s="2">
        <v>0.27410000000000001</v>
      </c>
      <c r="BN30" s="2">
        <v>0.1172</v>
      </c>
      <c r="BO30" s="2">
        <v>0.1452</v>
      </c>
      <c r="BP30" s="2">
        <v>0.84109999999999996</v>
      </c>
      <c r="BQ30" s="2">
        <v>0.59340000000000004</v>
      </c>
      <c r="BR30" s="2">
        <v>0.31909999999999999</v>
      </c>
      <c r="BS30" s="11">
        <v>8.6499999999999994E-2</v>
      </c>
      <c r="BT30" s="11">
        <v>8.7400000000000005E-2</v>
      </c>
      <c r="BU30" s="11">
        <v>9.06E-2</v>
      </c>
      <c r="BV30" s="2">
        <v>0.69850000000000001</v>
      </c>
      <c r="BW30" s="2">
        <v>0.14910000000000001</v>
      </c>
      <c r="BX30" s="2">
        <v>0.41660000000000003</v>
      </c>
      <c r="BY30" s="2">
        <v>0.2631</v>
      </c>
      <c r="BZ30" s="2">
        <v>0.1181</v>
      </c>
      <c r="CA30" s="2">
        <v>0.14369999999999999</v>
      </c>
      <c r="CB30" s="2">
        <v>0.86960000000000004</v>
      </c>
      <c r="CC30" s="2">
        <v>0.6</v>
      </c>
      <c r="CD30" s="2">
        <v>0.30109999999999998</v>
      </c>
      <c r="CE30" s="11">
        <v>8.5699999999999998E-2</v>
      </c>
      <c r="CF30" s="11">
        <v>8.9300000000000004E-2</v>
      </c>
      <c r="CG30" s="11">
        <v>8.6599999999999996E-2</v>
      </c>
      <c r="CH30" s="2">
        <v>0.67569999999999997</v>
      </c>
      <c r="CI30" s="2">
        <v>0.15010000000000001</v>
      </c>
      <c r="CJ30" s="2">
        <v>0.4405</v>
      </c>
      <c r="CK30" s="2">
        <v>0.30570000000000003</v>
      </c>
      <c r="CL30" s="2">
        <v>0.1255</v>
      </c>
      <c r="CM30" s="2">
        <v>0.1351</v>
      </c>
      <c r="CN30" s="2">
        <v>0.84060000000000001</v>
      </c>
      <c r="CO30" s="2">
        <v>0.63039999999999996</v>
      </c>
      <c r="CP30" s="2">
        <v>0.28489999999999999</v>
      </c>
      <c r="CQ30" s="11">
        <v>8.72E-2</v>
      </c>
      <c r="CR30" s="11">
        <v>8.7300000000000003E-2</v>
      </c>
      <c r="CS30" s="11">
        <v>8.6300000000000002E-2</v>
      </c>
    </row>
    <row r="31" spans="1:97" x14ac:dyDescent="0.2">
      <c r="A31" s="5">
        <v>0.62488425925925928</v>
      </c>
      <c r="B31" s="2">
        <v>0.73499999999999999</v>
      </c>
      <c r="C31" s="2">
        <v>0.41460000000000002</v>
      </c>
      <c r="D31" s="2">
        <v>8.7499999999999994E-2</v>
      </c>
      <c r="E31" s="2">
        <v>0.31519999999999998</v>
      </c>
      <c r="F31" s="2">
        <v>0.45950000000000002</v>
      </c>
      <c r="G31" s="2">
        <v>0.46589999999999998</v>
      </c>
      <c r="H31" s="2">
        <v>0.32469999999999999</v>
      </c>
      <c r="I31" s="2">
        <v>0.20419999999999999</v>
      </c>
      <c r="J31" s="2">
        <v>0.69399999999999995</v>
      </c>
      <c r="K31" s="2">
        <v>0.28589999999999999</v>
      </c>
      <c r="L31" s="2">
        <v>0.3271</v>
      </c>
      <c r="M31" s="2">
        <v>0.61519999999999997</v>
      </c>
      <c r="N31" s="2">
        <v>0.64670000000000005</v>
      </c>
      <c r="O31" s="2">
        <v>0.43319999999999997</v>
      </c>
      <c r="P31" s="2">
        <v>0.79779999999999995</v>
      </c>
      <c r="Q31" s="2">
        <v>0.31730000000000003</v>
      </c>
      <c r="R31" s="2">
        <v>0.38100000000000001</v>
      </c>
      <c r="S31" s="2">
        <v>0.49980000000000002</v>
      </c>
      <c r="T31" s="2">
        <v>0.34370000000000001</v>
      </c>
      <c r="U31" s="2">
        <v>0.30409999999999998</v>
      </c>
      <c r="V31" s="2">
        <v>0.71230000000000004</v>
      </c>
      <c r="W31" s="2">
        <v>0.30449999999999999</v>
      </c>
      <c r="X31" s="2">
        <v>0.3483</v>
      </c>
      <c r="Y31" s="2">
        <v>0.61319999999999997</v>
      </c>
      <c r="Z31" s="2">
        <v>0.70369999999999999</v>
      </c>
      <c r="AA31" s="2">
        <v>0.45619999999999999</v>
      </c>
      <c r="AB31" s="2">
        <v>0.79390000000000005</v>
      </c>
      <c r="AC31" s="2">
        <v>0.31380000000000002</v>
      </c>
      <c r="AD31" s="2">
        <v>0.35589999999999999</v>
      </c>
      <c r="AE31" s="2">
        <v>0.4889</v>
      </c>
      <c r="AF31" s="2">
        <v>0.32450000000000001</v>
      </c>
      <c r="AG31" s="2">
        <v>0.24229999999999999</v>
      </c>
      <c r="AH31" s="2">
        <v>0.71399999999999997</v>
      </c>
      <c r="AI31" s="2">
        <v>0.30630000000000002</v>
      </c>
      <c r="AJ31" s="2">
        <v>0.30869999999999997</v>
      </c>
      <c r="AK31" s="2">
        <v>0.62150000000000005</v>
      </c>
      <c r="AL31" s="2">
        <v>0.65439999999999998</v>
      </c>
      <c r="AM31" s="2">
        <v>0.43780000000000002</v>
      </c>
      <c r="AN31" s="2">
        <v>0.79800000000000004</v>
      </c>
      <c r="AO31" s="2">
        <v>0.3145</v>
      </c>
      <c r="AP31" s="2">
        <v>0.44879999999999998</v>
      </c>
      <c r="AQ31" s="2">
        <v>0.54790000000000005</v>
      </c>
      <c r="AR31" s="2">
        <v>0.34739999999999999</v>
      </c>
      <c r="AS31" s="2">
        <v>0.23169999999999999</v>
      </c>
      <c r="AT31" s="2">
        <v>0.70579999999999998</v>
      </c>
      <c r="AU31" s="2">
        <v>0.29880000000000001</v>
      </c>
      <c r="AV31" s="2">
        <v>0.36359999999999998</v>
      </c>
      <c r="AW31" s="2">
        <v>0.62539999999999996</v>
      </c>
      <c r="AX31" s="2">
        <v>0.62609999999999999</v>
      </c>
      <c r="AY31" s="2">
        <v>0.13220000000000001</v>
      </c>
      <c r="AZ31" s="2">
        <v>0.40239999999999998</v>
      </c>
      <c r="BA31" s="2">
        <v>0.253</v>
      </c>
      <c r="BB31" s="2">
        <v>0.12130000000000001</v>
      </c>
      <c r="BC31" s="2">
        <v>0.14249999999999999</v>
      </c>
      <c r="BD31" s="2">
        <v>0.66879999999999995</v>
      </c>
      <c r="BE31" s="2">
        <v>0.54610000000000003</v>
      </c>
      <c r="BF31" s="2">
        <v>0.31459999999999999</v>
      </c>
      <c r="BG31" s="11">
        <v>8.5199999999999998E-2</v>
      </c>
      <c r="BH31" s="11">
        <v>8.6400000000000005E-2</v>
      </c>
      <c r="BI31" s="11">
        <v>8.7400000000000005E-2</v>
      </c>
      <c r="BJ31" s="2">
        <v>0.57040000000000002</v>
      </c>
      <c r="BK31" s="2">
        <v>0.1166</v>
      </c>
      <c r="BL31" s="2">
        <v>0.42630000000000001</v>
      </c>
      <c r="BM31" s="2">
        <v>0.28210000000000002</v>
      </c>
      <c r="BN31" s="2">
        <v>0.1179</v>
      </c>
      <c r="BO31" s="2">
        <v>0.14580000000000001</v>
      </c>
      <c r="BP31" s="2">
        <v>0.86060000000000003</v>
      </c>
      <c r="BQ31" s="2">
        <v>0.59919999999999995</v>
      </c>
      <c r="BR31" s="2">
        <v>0.32440000000000002</v>
      </c>
      <c r="BS31" s="11">
        <v>8.6499999999999994E-2</v>
      </c>
      <c r="BT31" s="11">
        <v>8.72E-2</v>
      </c>
      <c r="BU31" s="11">
        <v>9.0899999999999995E-2</v>
      </c>
      <c r="BV31" s="2">
        <v>0.64910000000000001</v>
      </c>
      <c r="BW31" s="2">
        <v>0.1573</v>
      </c>
      <c r="BX31" s="2">
        <v>0.42159999999999997</v>
      </c>
      <c r="BY31" s="2">
        <v>0.27200000000000002</v>
      </c>
      <c r="BZ31" s="2">
        <v>0.1179</v>
      </c>
      <c r="CA31" s="2">
        <v>0.1449</v>
      </c>
      <c r="CB31" s="2">
        <v>0.89659999999999995</v>
      </c>
      <c r="CC31" s="2">
        <v>0.60919999999999996</v>
      </c>
      <c r="CD31" s="2">
        <v>0.30549999999999999</v>
      </c>
      <c r="CE31" s="11">
        <v>8.6099999999999996E-2</v>
      </c>
      <c r="CF31" s="11">
        <v>8.8499999999999995E-2</v>
      </c>
      <c r="CG31" s="11">
        <v>8.6800000000000002E-2</v>
      </c>
      <c r="CH31" s="2">
        <v>0.66200000000000003</v>
      </c>
      <c r="CI31" s="2">
        <v>0.1431</v>
      </c>
      <c r="CJ31" s="2">
        <v>0.44919999999999999</v>
      </c>
      <c r="CK31" s="2">
        <v>0.3049</v>
      </c>
      <c r="CL31" s="2">
        <v>0.12590000000000001</v>
      </c>
      <c r="CM31" s="2">
        <v>0.13589999999999999</v>
      </c>
      <c r="CN31" s="2">
        <v>0.85299999999999998</v>
      </c>
      <c r="CO31" s="2">
        <v>0.63770000000000004</v>
      </c>
      <c r="CP31" s="2">
        <v>0.28299999999999997</v>
      </c>
      <c r="CQ31" s="11">
        <v>8.6900000000000005E-2</v>
      </c>
      <c r="CR31" s="11">
        <v>8.7400000000000005E-2</v>
      </c>
      <c r="CS31" s="11">
        <v>8.6599999999999996E-2</v>
      </c>
    </row>
    <row r="32" spans="1:97" x14ac:dyDescent="0.2">
      <c r="A32" s="5">
        <v>0.64571759259259254</v>
      </c>
      <c r="B32" s="2">
        <v>0.76100000000000001</v>
      </c>
      <c r="C32" s="2">
        <v>0.4249</v>
      </c>
      <c r="D32" s="2">
        <v>8.7499999999999994E-2</v>
      </c>
      <c r="E32" s="2">
        <v>0.317</v>
      </c>
      <c r="F32" s="2">
        <v>0.4647</v>
      </c>
      <c r="G32" s="2">
        <v>0.47360000000000002</v>
      </c>
      <c r="H32" s="2">
        <v>0.32600000000000001</v>
      </c>
      <c r="I32" s="2">
        <v>0.21010000000000001</v>
      </c>
      <c r="J32" s="2">
        <v>0.71479999999999999</v>
      </c>
      <c r="K32" s="2">
        <v>0.29189999999999999</v>
      </c>
      <c r="L32" s="2">
        <v>0.33160000000000001</v>
      </c>
      <c r="M32" s="2">
        <v>0.61109999999999998</v>
      </c>
      <c r="N32" s="2">
        <v>0.66059999999999997</v>
      </c>
      <c r="O32" s="2">
        <v>0.43990000000000001</v>
      </c>
      <c r="P32" s="2">
        <v>0.79210000000000003</v>
      </c>
      <c r="Q32" s="2">
        <v>0.32300000000000001</v>
      </c>
      <c r="R32" s="2">
        <v>0.38929999999999998</v>
      </c>
      <c r="S32" s="2">
        <v>0.50419999999999998</v>
      </c>
      <c r="T32" s="2">
        <v>0.34599999999999997</v>
      </c>
      <c r="U32" s="2">
        <v>0.30659999999999998</v>
      </c>
      <c r="V32" s="2">
        <v>0.73060000000000003</v>
      </c>
      <c r="W32" s="2">
        <v>0.30969999999999998</v>
      </c>
      <c r="X32" s="2">
        <v>0.35980000000000001</v>
      </c>
      <c r="Y32" s="2">
        <v>0.61199999999999999</v>
      </c>
      <c r="Z32" s="2">
        <v>0.7046</v>
      </c>
      <c r="AA32" s="2">
        <v>0.46010000000000001</v>
      </c>
      <c r="AB32" s="2">
        <v>0.7853</v>
      </c>
      <c r="AC32" s="2">
        <v>0.3226</v>
      </c>
      <c r="AD32" s="2">
        <v>0.3624</v>
      </c>
      <c r="AE32" s="2">
        <v>0.49099999999999999</v>
      </c>
      <c r="AF32" s="2">
        <v>0.32869999999999999</v>
      </c>
      <c r="AG32" s="2">
        <v>0.24360000000000001</v>
      </c>
      <c r="AH32" s="2">
        <v>0.73209999999999997</v>
      </c>
      <c r="AI32" s="2">
        <v>0.311</v>
      </c>
      <c r="AJ32" s="2">
        <v>0.32100000000000001</v>
      </c>
      <c r="AK32" s="2">
        <v>0.62019999999999997</v>
      </c>
      <c r="AL32" s="2">
        <v>0.67079999999999995</v>
      </c>
      <c r="AM32" s="2">
        <v>0.43869999999999998</v>
      </c>
      <c r="AN32" s="2">
        <v>0.79149999999999998</v>
      </c>
      <c r="AO32" s="2">
        <v>0.32090000000000002</v>
      </c>
      <c r="AP32" s="2">
        <v>0.45579999999999998</v>
      </c>
      <c r="AQ32" s="2">
        <v>0.5554</v>
      </c>
      <c r="AR32" s="2">
        <v>0.35220000000000001</v>
      </c>
      <c r="AS32" s="2">
        <v>0.23519999999999999</v>
      </c>
      <c r="AT32" s="2">
        <v>0.7228</v>
      </c>
      <c r="AU32" s="2">
        <v>0.30230000000000001</v>
      </c>
      <c r="AV32" s="2">
        <v>0.37440000000000001</v>
      </c>
      <c r="AW32" s="2">
        <v>0.62429999999999997</v>
      </c>
      <c r="AX32" s="2">
        <v>0.59630000000000005</v>
      </c>
      <c r="AY32" s="2">
        <v>0.13450000000000001</v>
      </c>
      <c r="AZ32" s="2">
        <v>0.40600000000000003</v>
      </c>
      <c r="BA32" s="2">
        <v>0.25829999999999997</v>
      </c>
      <c r="BB32" s="2">
        <v>0.12139999999999999</v>
      </c>
      <c r="BC32" s="2">
        <v>0.14380000000000001</v>
      </c>
      <c r="BD32" s="2">
        <v>0.58540000000000003</v>
      </c>
      <c r="BE32" s="2">
        <v>0.5484</v>
      </c>
      <c r="BF32" s="2">
        <v>0.318</v>
      </c>
      <c r="BG32" s="11">
        <v>8.5099999999999995E-2</v>
      </c>
      <c r="BH32" s="11">
        <v>8.7099999999999997E-2</v>
      </c>
      <c r="BI32" s="11">
        <v>8.6699999999999999E-2</v>
      </c>
      <c r="BJ32" s="2">
        <v>0.61309999999999998</v>
      </c>
      <c r="BK32" s="2">
        <v>0.11940000000000001</v>
      </c>
      <c r="BL32" s="2">
        <v>0.4289</v>
      </c>
      <c r="BM32" s="2">
        <v>0.28179999999999999</v>
      </c>
      <c r="BN32" s="2">
        <v>0.1174</v>
      </c>
      <c r="BO32" s="2">
        <v>0.14630000000000001</v>
      </c>
      <c r="BP32" s="2">
        <v>0.86670000000000003</v>
      </c>
      <c r="BQ32" s="2">
        <v>0.58979999999999999</v>
      </c>
      <c r="BR32" s="2">
        <v>0.32079999999999997</v>
      </c>
      <c r="BS32" s="11">
        <v>8.6800000000000002E-2</v>
      </c>
      <c r="BT32" s="11">
        <v>8.7499999999999994E-2</v>
      </c>
      <c r="BU32" s="11">
        <v>9.0700000000000003E-2</v>
      </c>
      <c r="BV32" s="2">
        <v>0.57850000000000001</v>
      </c>
      <c r="BW32" s="2">
        <v>0.16550000000000001</v>
      </c>
      <c r="BX32" s="2">
        <v>0.4279</v>
      </c>
      <c r="BY32" s="2">
        <v>0.27560000000000001</v>
      </c>
      <c r="BZ32" s="2">
        <v>0.1183</v>
      </c>
      <c r="CA32" s="2">
        <v>0.14580000000000001</v>
      </c>
      <c r="CB32" s="2">
        <v>0.87660000000000005</v>
      </c>
      <c r="CC32" s="2">
        <v>0.60370000000000001</v>
      </c>
      <c r="CD32" s="2">
        <v>0.30549999999999999</v>
      </c>
      <c r="CE32" s="11">
        <v>8.5999999999999993E-2</v>
      </c>
      <c r="CF32" s="11">
        <v>8.8999999999999996E-2</v>
      </c>
      <c r="CG32" s="11">
        <v>8.6800000000000002E-2</v>
      </c>
      <c r="CH32" s="2">
        <v>0.70830000000000004</v>
      </c>
      <c r="CI32" s="2">
        <v>0.14280000000000001</v>
      </c>
      <c r="CJ32" s="2">
        <v>0.45390000000000003</v>
      </c>
      <c r="CK32" s="2">
        <v>0.3135</v>
      </c>
      <c r="CL32" s="2">
        <v>0.1258</v>
      </c>
      <c r="CM32" s="2">
        <v>0.13650000000000001</v>
      </c>
      <c r="CN32" s="2">
        <v>0.87980000000000003</v>
      </c>
      <c r="CO32" s="2">
        <v>0.62909999999999999</v>
      </c>
      <c r="CP32" s="2">
        <v>0.28920000000000001</v>
      </c>
      <c r="CQ32" s="11">
        <v>8.7099999999999997E-2</v>
      </c>
      <c r="CR32" s="11">
        <v>8.6999999999999994E-2</v>
      </c>
      <c r="CS32" s="11">
        <v>8.6300000000000002E-2</v>
      </c>
    </row>
    <row r="33" spans="1:97" x14ac:dyDescent="0.2">
      <c r="A33" s="5">
        <v>0.66655092592592591</v>
      </c>
      <c r="B33" s="2">
        <v>0.75029999999999997</v>
      </c>
      <c r="C33" s="2">
        <v>0.42809999999999998</v>
      </c>
      <c r="D33" s="2">
        <v>8.77E-2</v>
      </c>
      <c r="E33" s="2">
        <v>0.3251</v>
      </c>
      <c r="F33" s="2">
        <v>0.46939999999999998</v>
      </c>
      <c r="G33" s="2">
        <v>0.47689999999999999</v>
      </c>
      <c r="H33" s="2">
        <v>0.3266</v>
      </c>
      <c r="I33" s="2">
        <v>0.2137</v>
      </c>
      <c r="J33" s="2">
        <v>0.72860000000000003</v>
      </c>
      <c r="K33" s="2">
        <v>0.29339999999999999</v>
      </c>
      <c r="L33" s="2">
        <v>0.33810000000000001</v>
      </c>
      <c r="M33" s="2">
        <v>0.61719999999999997</v>
      </c>
      <c r="N33" s="2">
        <v>0.66439999999999999</v>
      </c>
      <c r="O33" s="2">
        <v>0.44230000000000003</v>
      </c>
      <c r="P33" s="2">
        <v>0.7843</v>
      </c>
      <c r="Q33" s="2">
        <v>0.32790000000000002</v>
      </c>
      <c r="R33" s="2">
        <v>0.3962</v>
      </c>
      <c r="S33" s="2">
        <v>0.51300000000000001</v>
      </c>
      <c r="T33" s="2">
        <v>0.34970000000000001</v>
      </c>
      <c r="U33" s="2">
        <v>0.30869999999999997</v>
      </c>
      <c r="V33" s="2">
        <v>0.74250000000000005</v>
      </c>
      <c r="W33" s="2">
        <v>0.31330000000000002</v>
      </c>
      <c r="X33" s="2">
        <v>0.36509999999999998</v>
      </c>
      <c r="Y33" s="2">
        <v>0.61639999999999995</v>
      </c>
      <c r="Z33" s="2">
        <v>0.72189999999999999</v>
      </c>
      <c r="AA33" s="2">
        <v>0.46110000000000001</v>
      </c>
      <c r="AB33" s="2">
        <v>0.7792</v>
      </c>
      <c r="AC33" s="2">
        <v>0.3296</v>
      </c>
      <c r="AD33" s="2">
        <v>0.36890000000000001</v>
      </c>
      <c r="AE33" s="2">
        <v>0.49320000000000003</v>
      </c>
      <c r="AF33" s="2">
        <v>0.33119999999999999</v>
      </c>
      <c r="AG33" s="2">
        <v>0.24429999999999999</v>
      </c>
      <c r="AH33" s="2">
        <v>0.74650000000000005</v>
      </c>
      <c r="AI33" s="2">
        <v>0.31569999999999998</v>
      </c>
      <c r="AJ33" s="2">
        <v>0.3281</v>
      </c>
      <c r="AK33" s="2">
        <v>0.62370000000000003</v>
      </c>
      <c r="AL33" s="2">
        <v>0.67869999999999997</v>
      </c>
      <c r="AM33" s="2">
        <v>0.44280000000000003</v>
      </c>
      <c r="AN33" s="2">
        <v>0.78490000000000004</v>
      </c>
      <c r="AO33" s="2">
        <v>0.32640000000000002</v>
      </c>
      <c r="AP33" s="2">
        <v>0.46050000000000002</v>
      </c>
      <c r="AQ33" s="2">
        <v>0.55710000000000004</v>
      </c>
      <c r="AR33" s="2">
        <v>0.35410000000000003</v>
      </c>
      <c r="AS33" s="2">
        <v>0.2361</v>
      </c>
      <c r="AT33" s="2">
        <v>0.73980000000000001</v>
      </c>
      <c r="AU33" s="2">
        <v>0.30709999999999998</v>
      </c>
      <c r="AV33" s="2">
        <v>0.37819999999999998</v>
      </c>
      <c r="AW33" s="2">
        <v>0.62580000000000002</v>
      </c>
      <c r="AX33" s="2">
        <v>0.5927</v>
      </c>
      <c r="AY33" s="2">
        <v>0.1358</v>
      </c>
      <c r="AZ33" s="2">
        <v>0.41</v>
      </c>
      <c r="BA33" s="2">
        <v>0.26529999999999998</v>
      </c>
      <c r="BB33" s="2">
        <v>0.122</v>
      </c>
      <c r="BC33" s="2">
        <v>0.14499999999999999</v>
      </c>
      <c r="BD33" s="2">
        <v>0.53849999999999998</v>
      </c>
      <c r="BE33" s="2">
        <v>0.53849999999999998</v>
      </c>
      <c r="BF33" s="2">
        <v>0.32590000000000002</v>
      </c>
      <c r="BG33" s="11">
        <v>8.5099999999999995E-2</v>
      </c>
      <c r="BH33" s="11">
        <v>8.6599999999999996E-2</v>
      </c>
      <c r="BI33" s="11">
        <v>8.6999999999999994E-2</v>
      </c>
      <c r="BJ33" s="2">
        <v>0.62450000000000006</v>
      </c>
      <c r="BK33" s="2">
        <v>0.12180000000000001</v>
      </c>
      <c r="BL33" s="2">
        <v>0.43259999999999998</v>
      </c>
      <c r="BM33" s="2">
        <v>0.28389999999999999</v>
      </c>
      <c r="BN33" s="2">
        <v>0.1162</v>
      </c>
      <c r="BO33" s="2">
        <v>0.14879999999999999</v>
      </c>
      <c r="BP33" s="2">
        <v>0.84640000000000004</v>
      </c>
      <c r="BQ33" s="2">
        <v>0.58460000000000001</v>
      </c>
      <c r="BR33" s="2">
        <v>0.31690000000000002</v>
      </c>
      <c r="BS33" s="11">
        <v>8.6599999999999996E-2</v>
      </c>
      <c r="BT33" s="11">
        <v>8.7800000000000003E-2</v>
      </c>
      <c r="BU33" s="11">
        <v>9.0800000000000006E-2</v>
      </c>
      <c r="BV33" s="2">
        <v>0.62139999999999995</v>
      </c>
      <c r="BW33" s="2">
        <v>0.1817</v>
      </c>
      <c r="BX33" s="2">
        <v>0.43359999999999999</v>
      </c>
      <c r="BY33" s="2">
        <v>0.28399999999999997</v>
      </c>
      <c r="BZ33" s="2">
        <v>0.11799999999999999</v>
      </c>
      <c r="CA33" s="2">
        <v>0.1464</v>
      </c>
      <c r="CB33" s="2">
        <v>0.84450000000000003</v>
      </c>
      <c r="CC33" s="2">
        <v>0.59650000000000003</v>
      </c>
      <c r="CD33" s="2">
        <v>0.31090000000000001</v>
      </c>
      <c r="CE33" s="11">
        <v>8.5699999999999998E-2</v>
      </c>
      <c r="CF33" s="11">
        <v>8.9200000000000002E-2</v>
      </c>
      <c r="CG33" s="11">
        <v>8.6900000000000005E-2</v>
      </c>
      <c r="CH33" s="2">
        <v>0.68579999999999997</v>
      </c>
      <c r="CI33" s="2">
        <v>0.14849999999999999</v>
      </c>
      <c r="CJ33" s="2">
        <v>0.4612</v>
      </c>
      <c r="CK33" s="2">
        <v>0.31709999999999999</v>
      </c>
      <c r="CL33" s="2">
        <v>0.12509999999999999</v>
      </c>
      <c r="CM33" s="2">
        <v>0.13750000000000001</v>
      </c>
      <c r="CN33" s="2">
        <v>0.90100000000000002</v>
      </c>
      <c r="CO33" s="2">
        <v>0.62109999999999999</v>
      </c>
      <c r="CP33" s="2">
        <v>0.29310000000000003</v>
      </c>
      <c r="CQ33" s="11">
        <v>8.6400000000000005E-2</v>
      </c>
      <c r="CR33" s="11">
        <v>8.7099999999999997E-2</v>
      </c>
      <c r="CS33" s="11">
        <v>8.6400000000000005E-2</v>
      </c>
    </row>
    <row r="34" spans="1:97" x14ac:dyDescent="0.2">
      <c r="A34" s="5">
        <v>0.68738425925925928</v>
      </c>
      <c r="B34" s="2">
        <v>0.81499999999999995</v>
      </c>
      <c r="C34" s="2">
        <v>0.43409999999999999</v>
      </c>
      <c r="D34" s="2">
        <v>8.7599999999999997E-2</v>
      </c>
      <c r="E34" s="2">
        <v>0.33229999999999998</v>
      </c>
      <c r="F34" s="2">
        <v>0.47599999999999998</v>
      </c>
      <c r="G34" s="2">
        <v>0.47749999999999998</v>
      </c>
      <c r="H34" s="2">
        <v>0.32919999999999999</v>
      </c>
      <c r="I34" s="2">
        <v>0.21829999999999999</v>
      </c>
      <c r="J34" s="2">
        <v>0.74019999999999997</v>
      </c>
      <c r="K34" s="2">
        <v>0.2964</v>
      </c>
      <c r="L34" s="2">
        <v>0.34570000000000001</v>
      </c>
      <c r="M34" s="2">
        <v>0.62229999999999996</v>
      </c>
      <c r="N34" s="2">
        <v>0.67820000000000003</v>
      </c>
      <c r="O34" s="2">
        <v>0.44359999999999999</v>
      </c>
      <c r="P34" s="2">
        <v>0.78</v>
      </c>
      <c r="Q34" s="2">
        <v>0.33839999999999998</v>
      </c>
      <c r="R34" s="2">
        <v>0.39729999999999999</v>
      </c>
      <c r="S34" s="2">
        <v>0.52110000000000001</v>
      </c>
      <c r="T34" s="2">
        <v>0.35320000000000001</v>
      </c>
      <c r="U34" s="2">
        <v>0.3095</v>
      </c>
      <c r="V34" s="2">
        <v>0.75690000000000002</v>
      </c>
      <c r="W34" s="2">
        <v>0.3165</v>
      </c>
      <c r="X34" s="2">
        <v>0.37609999999999999</v>
      </c>
      <c r="Y34" s="2">
        <v>0.61209999999999998</v>
      </c>
      <c r="Z34" s="2">
        <v>0.73350000000000004</v>
      </c>
      <c r="AA34" s="2">
        <v>0.46250000000000002</v>
      </c>
      <c r="AB34" s="2">
        <v>0.77569999999999995</v>
      </c>
      <c r="AC34" s="2">
        <v>0.33679999999999999</v>
      </c>
      <c r="AD34" s="2">
        <v>0.37719999999999998</v>
      </c>
      <c r="AE34" s="2">
        <v>0.49730000000000002</v>
      </c>
      <c r="AF34" s="2">
        <v>0.33429999999999999</v>
      </c>
      <c r="AG34" s="2">
        <v>0.2457</v>
      </c>
      <c r="AH34" s="2">
        <v>0.76219999999999999</v>
      </c>
      <c r="AI34" s="2">
        <v>0.31850000000000001</v>
      </c>
      <c r="AJ34" s="2">
        <v>0.34</v>
      </c>
      <c r="AK34" s="2">
        <v>0.61670000000000003</v>
      </c>
      <c r="AL34" s="2">
        <v>0.68959999999999999</v>
      </c>
      <c r="AM34" s="2">
        <v>0.44519999999999998</v>
      </c>
      <c r="AN34" s="2">
        <v>0.78149999999999997</v>
      </c>
      <c r="AO34" s="2">
        <v>0.33260000000000001</v>
      </c>
      <c r="AP34" s="2">
        <v>0.46650000000000003</v>
      </c>
      <c r="AQ34" s="2">
        <v>0.5665</v>
      </c>
      <c r="AR34" s="2">
        <v>0.35770000000000002</v>
      </c>
      <c r="AS34" s="2">
        <v>0.23780000000000001</v>
      </c>
      <c r="AT34" s="2">
        <v>0.75480000000000003</v>
      </c>
      <c r="AU34" s="2">
        <v>0.3105</v>
      </c>
      <c r="AV34" s="2">
        <v>0.38650000000000001</v>
      </c>
      <c r="AW34" s="2">
        <v>0.61950000000000005</v>
      </c>
      <c r="AX34" s="2">
        <v>0.58040000000000003</v>
      </c>
      <c r="AY34" s="2">
        <v>0.13619999999999999</v>
      </c>
      <c r="AZ34" s="2">
        <v>0.41320000000000001</v>
      </c>
      <c r="BA34" s="2">
        <v>0.26950000000000002</v>
      </c>
      <c r="BB34" s="2">
        <v>0.12130000000000001</v>
      </c>
      <c r="BC34" s="2">
        <v>0.14580000000000001</v>
      </c>
      <c r="BD34" s="2">
        <v>0.50890000000000002</v>
      </c>
      <c r="BE34" s="2">
        <v>0.5403</v>
      </c>
      <c r="BF34" s="2">
        <v>0.32590000000000002</v>
      </c>
      <c r="BG34" s="11">
        <v>8.5300000000000001E-2</v>
      </c>
      <c r="BH34" s="11">
        <v>8.6599999999999996E-2</v>
      </c>
      <c r="BI34" s="11">
        <v>8.7599999999999997E-2</v>
      </c>
      <c r="BJ34" s="2">
        <v>0.59440000000000004</v>
      </c>
      <c r="BK34" s="2">
        <v>0.1234</v>
      </c>
      <c r="BL34" s="2">
        <v>0.436</v>
      </c>
      <c r="BM34" s="2">
        <v>0.2888</v>
      </c>
      <c r="BN34" s="2">
        <v>0.1178</v>
      </c>
      <c r="BO34" s="2">
        <v>0.14879999999999999</v>
      </c>
      <c r="BP34" s="2">
        <v>0.83</v>
      </c>
      <c r="BQ34" s="2">
        <v>0.58389999999999997</v>
      </c>
      <c r="BR34" s="2">
        <v>0.30840000000000001</v>
      </c>
      <c r="BS34" s="11">
        <v>8.6800000000000002E-2</v>
      </c>
      <c r="BT34" s="11">
        <v>8.7400000000000005E-2</v>
      </c>
      <c r="BU34" s="11">
        <v>9.06E-2</v>
      </c>
      <c r="BV34" s="2">
        <v>0.61070000000000002</v>
      </c>
      <c r="BW34" s="2">
        <v>0.2019</v>
      </c>
      <c r="BX34" s="2">
        <v>0.43830000000000002</v>
      </c>
      <c r="BY34" s="2">
        <v>0.29139999999999999</v>
      </c>
      <c r="BZ34" s="2">
        <v>0.1176</v>
      </c>
      <c r="CA34" s="2">
        <v>0.1479</v>
      </c>
      <c r="CB34" s="2">
        <v>0.81059999999999999</v>
      </c>
      <c r="CC34" s="2">
        <v>0.5958</v>
      </c>
      <c r="CD34" s="2">
        <v>0.31169999999999998</v>
      </c>
      <c r="CE34" s="11">
        <v>8.5500000000000007E-2</v>
      </c>
      <c r="CF34" s="11">
        <v>8.8700000000000001E-2</v>
      </c>
      <c r="CG34" s="11">
        <v>8.6699999999999999E-2</v>
      </c>
      <c r="CH34" s="2">
        <v>0.70079999999999998</v>
      </c>
      <c r="CI34" s="2">
        <v>0.14860000000000001</v>
      </c>
      <c r="CJ34" s="2">
        <v>0.46929999999999999</v>
      </c>
      <c r="CK34" s="2">
        <v>0.31840000000000002</v>
      </c>
      <c r="CL34" s="2">
        <v>0.12540000000000001</v>
      </c>
      <c r="CM34" s="2">
        <v>0.13780000000000001</v>
      </c>
      <c r="CN34" s="2">
        <v>0.93400000000000005</v>
      </c>
      <c r="CO34" s="2">
        <v>0.62009999999999998</v>
      </c>
      <c r="CP34" s="2">
        <v>0.29349999999999998</v>
      </c>
      <c r="CQ34" s="11">
        <v>8.72E-2</v>
      </c>
      <c r="CR34" s="11">
        <v>8.72E-2</v>
      </c>
      <c r="CS34" s="11">
        <v>8.6499999999999994E-2</v>
      </c>
    </row>
    <row r="35" spans="1:97" x14ac:dyDescent="0.2">
      <c r="A35" s="5">
        <v>0.70821759259259265</v>
      </c>
      <c r="B35" s="2">
        <v>0.79849999999999999</v>
      </c>
      <c r="C35" s="2">
        <v>0.43869999999999998</v>
      </c>
      <c r="D35" s="2">
        <v>8.7800000000000003E-2</v>
      </c>
      <c r="E35" s="2">
        <v>0.33739999999999998</v>
      </c>
      <c r="F35" s="2">
        <v>0.48420000000000002</v>
      </c>
      <c r="G35" s="2">
        <v>0.48459999999999998</v>
      </c>
      <c r="H35" s="2">
        <v>0.33139999999999997</v>
      </c>
      <c r="I35" s="2">
        <v>0.22209999999999999</v>
      </c>
      <c r="J35" s="2">
        <v>0.75449999999999995</v>
      </c>
      <c r="K35" s="2">
        <v>0.30299999999999999</v>
      </c>
      <c r="L35" s="2">
        <v>0.35420000000000001</v>
      </c>
      <c r="M35" s="2">
        <v>0.62170000000000003</v>
      </c>
      <c r="N35" s="2">
        <v>0.68759999999999999</v>
      </c>
      <c r="O35" s="2">
        <v>0.44990000000000002</v>
      </c>
      <c r="P35" s="2">
        <v>0.77800000000000002</v>
      </c>
      <c r="Q35" s="2">
        <v>0.3473</v>
      </c>
      <c r="R35" s="2">
        <v>0.40899999999999997</v>
      </c>
      <c r="S35" s="2">
        <v>0.52569999999999995</v>
      </c>
      <c r="T35" s="2">
        <v>0.35849999999999999</v>
      </c>
      <c r="U35" s="2">
        <v>0.31390000000000001</v>
      </c>
      <c r="V35" s="2">
        <v>0.77190000000000003</v>
      </c>
      <c r="W35" s="2">
        <v>0.3256</v>
      </c>
      <c r="X35" s="2">
        <v>0.38919999999999999</v>
      </c>
      <c r="Y35" s="2">
        <v>0.6048</v>
      </c>
      <c r="Z35" s="2">
        <v>0.7389</v>
      </c>
      <c r="AA35" s="2">
        <v>0.46910000000000002</v>
      </c>
      <c r="AB35" s="2">
        <v>0.7722</v>
      </c>
      <c r="AC35" s="2">
        <v>0.34320000000000001</v>
      </c>
      <c r="AD35" s="2">
        <v>0.38490000000000002</v>
      </c>
      <c r="AE35" s="2">
        <v>0.50329999999999997</v>
      </c>
      <c r="AF35" s="2">
        <v>0.3397</v>
      </c>
      <c r="AG35" s="2">
        <v>0.248</v>
      </c>
      <c r="AH35" s="2">
        <v>0.77829999999999999</v>
      </c>
      <c r="AI35" s="2">
        <v>0.32790000000000002</v>
      </c>
      <c r="AJ35" s="2">
        <v>0.35170000000000001</v>
      </c>
      <c r="AK35" s="2">
        <v>0.60919999999999996</v>
      </c>
      <c r="AL35" s="2">
        <v>0.69620000000000004</v>
      </c>
      <c r="AM35" s="2">
        <v>0.45229999999999998</v>
      </c>
      <c r="AN35" s="2">
        <v>0.78</v>
      </c>
      <c r="AO35" s="2">
        <v>0.34289999999999998</v>
      </c>
      <c r="AP35" s="2">
        <v>0.4758</v>
      </c>
      <c r="AQ35" s="2">
        <v>0.57330000000000003</v>
      </c>
      <c r="AR35" s="2">
        <v>0.36099999999999999</v>
      </c>
      <c r="AS35" s="2">
        <v>0.23760000000000001</v>
      </c>
      <c r="AT35" s="2">
        <v>0.77229999999999999</v>
      </c>
      <c r="AU35" s="2">
        <v>0.31969999999999998</v>
      </c>
      <c r="AV35" s="2">
        <v>0.39439999999999997</v>
      </c>
      <c r="AW35" s="2">
        <v>0.61080000000000001</v>
      </c>
      <c r="AX35" s="2">
        <v>0.59370000000000001</v>
      </c>
      <c r="AY35" s="2">
        <v>0.14030000000000001</v>
      </c>
      <c r="AZ35" s="2">
        <v>0.41849999999999998</v>
      </c>
      <c r="BA35" s="2">
        <v>0.27579999999999999</v>
      </c>
      <c r="BB35" s="2">
        <v>0.1216</v>
      </c>
      <c r="BC35" s="2">
        <v>0.14699999999999999</v>
      </c>
      <c r="BD35" s="2">
        <v>0.49109999999999998</v>
      </c>
      <c r="BE35" s="2">
        <v>0.53749999999999998</v>
      </c>
      <c r="BF35" s="2">
        <v>0.33160000000000001</v>
      </c>
      <c r="BG35" s="11">
        <v>8.5300000000000001E-2</v>
      </c>
      <c r="BH35" s="11">
        <v>8.6499999999999994E-2</v>
      </c>
      <c r="BI35" s="11">
        <v>8.6900000000000005E-2</v>
      </c>
      <c r="BJ35" s="2">
        <v>0.59179999999999999</v>
      </c>
      <c r="BK35" s="2">
        <v>0.1234</v>
      </c>
      <c r="BL35" s="2">
        <v>0.44190000000000002</v>
      </c>
      <c r="BM35" s="2">
        <v>0.29480000000000001</v>
      </c>
      <c r="BN35" s="2">
        <v>0.1173</v>
      </c>
      <c r="BO35" s="2">
        <v>0.15049999999999999</v>
      </c>
      <c r="BP35" s="2">
        <v>0.76529999999999998</v>
      </c>
      <c r="BQ35" s="2">
        <v>0.58530000000000004</v>
      </c>
      <c r="BR35" s="2">
        <v>0.31140000000000001</v>
      </c>
      <c r="BS35" s="11">
        <v>8.6699999999999999E-2</v>
      </c>
      <c r="BT35" s="11">
        <v>8.7599999999999997E-2</v>
      </c>
      <c r="BU35" s="11">
        <v>9.0700000000000003E-2</v>
      </c>
      <c r="BV35" s="2">
        <v>0.6028</v>
      </c>
      <c r="BW35" s="2">
        <v>0.21990000000000001</v>
      </c>
      <c r="BX35" s="2">
        <v>0.44469999999999998</v>
      </c>
      <c r="BY35" s="2">
        <v>0.2974</v>
      </c>
      <c r="BZ35" s="2">
        <v>0.1179</v>
      </c>
      <c r="CA35" s="2">
        <v>0.1487</v>
      </c>
      <c r="CB35" s="2">
        <v>0.79800000000000004</v>
      </c>
      <c r="CC35" s="2">
        <v>0.60260000000000002</v>
      </c>
      <c r="CD35" s="2">
        <v>0.3115</v>
      </c>
      <c r="CE35" s="11">
        <v>8.5900000000000004E-2</v>
      </c>
      <c r="CF35" s="11">
        <v>8.8900000000000007E-2</v>
      </c>
      <c r="CG35" s="11">
        <v>8.6800000000000002E-2</v>
      </c>
      <c r="CH35" s="2">
        <v>0.71020000000000005</v>
      </c>
      <c r="CI35" s="2">
        <v>0.14319999999999999</v>
      </c>
      <c r="CJ35" s="2">
        <v>0.47420000000000001</v>
      </c>
      <c r="CK35" s="2">
        <v>0.32819999999999999</v>
      </c>
      <c r="CL35" s="2">
        <v>0.12540000000000001</v>
      </c>
      <c r="CM35" s="2">
        <v>0.13869999999999999</v>
      </c>
      <c r="CN35" s="2">
        <v>0.96179999999999999</v>
      </c>
      <c r="CO35" s="2">
        <v>0.62590000000000001</v>
      </c>
      <c r="CP35" s="2">
        <v>0.29809999999999998</v>
      </c>
      <c r="CQ35" s="11">
        <v>8.72E-2</v>
      </c>
      <c r="CR35" s="11">
        <v>8.6699999999999999E-2</v>
      </c>
      <c r="CS35" s="11">
        <v>8.6699999999999999E-2</v>
      </c>
    </row>
    <row r="36" spans="1:97" x14ac:dyDescent="0.2">
      <c r="A36" s="5">
        <v>0.72905092592592602</v>
      </c>
      <c r="B36" s="2">
        <v>0.80169999999999997</v>
      </c>
      <c r="C36" s="2">
        <v>0.44119999999999998</v>
      </c>
      <c r="D36" s="2">
        <v>8.7400000000000005E-2</v>
      </c>
      <c r="E36" s="2">
        <v>0.34699999999999998</v>
      </c>
      <c r="F36" s="2">
        <v>0.48849999999999999</v>
      </c>
      <c r="G36" s="2">
        <v>0.48799999999999999</v>
      </c>
      <c r="H36" s="2">
        <v>0.33260000000000001</v>
      </c>
      <c r="I36" s="2">
        <v>0.22389999999999999</v>
      </c>
      <c r="J36" s="2">
        <v>0.77059999999999995</v>
      </c>
      <c r="K36" s="2">
        <v>0.30590000000000001</v>
      </c>
      <c r="L36" s="2">
        <v>0.36180000000000001</v>
      </c>
      <c r="M36" s="2">
        <v>0.62080000000000002</v>
      </c>
      <c r="N36" s="2">
        <v>0.69369999999999998</v>
      </c>
      <c r="O36" s="2">
        <v>0.45250000000000001</v>
      </c>
      <c r="P36" s="2">
        <v>0.77049999999999996</v>
      </c>
      <c r="Q36" s="2">
        <v>0.35439999999999999</v>
      </c>
      <c r="R36" s="2">
        <v>0.41689999999999999</v>
      </c>
      <c r="S36" s="2">
        <v>0.53190000000000004</v>
      </c>
      <c r="T36" s="2">
        <v>0.35920000000000002</v>
      </c>
      <c r="U36" s="2">
        <v>0.31259999999999999</v>
      </c>
      <c r="V36" s="2">
        <v>0.78439999999999999</v>
      </c>
      <c r="W36" s="2">
        <v>0.3221</v>
      </c>
      <c r="X36" s="2">
        <v>0.39839999999999998</v>
      </c>
      <c r="Y36" s="2">
        <v>0.60429999999999995</v>
      </c>
      <c r="Z36" s="2">
        <v>0.74980000000000002</v>
      </c>
      <c r="AA36" s="2">
        <v>0.46920000000000001</v>
      </c>
      <c r="AB36" s="2">
        <v>0.76429999999999998</v>
      </c>
      <c r="AC36" s="2">
        <v>0.3503</v>
      </c>
      <c r="AD36" s="2">
        <v>0.38919999999999999</v>
      </c>
      <c r="AE36" s="2">
        <v>0.51290000000000002</v>
      </c>
      <c r="AF36" s="2">
        <v>0.34189999999999998</v>
      </c>
      <c r="AG36" s="2">
        <v>0.24879999999999999</v>
      </c>
      <c r="AH36" s="2">
        <v>0.79090000000000005</v>
      </c>
      <c r="AI36" s="2">
        <v>0.32440000000000002</v>
      </c>
      <c r="AJ36" s="2">
        <v>0.35859999999999997</v>
      </c>
      <c r="AK36" s="2">
        <v>0.60760000000000003</v>
      </c>
      <c r="AL36" s="2">
        <v>0.70720000000000005</v>
      </c>
      <c r="AM36" s="2">
        <v>0.45450000000000002</v>
      </c>
      <c r="AN36" s="2">
        <v>0.77080000000000004</v>
      </c>
      <c r="AO36" s="2">
        <v>0.34660000000000002</v>
      </c>
      <c r="AP36" s="2">
        <v>0.4793</v>
      </c>
      <c r="AQ36" s="2">
        <v>0.57269999999999999</v>
      </c>
      <c r="AR36" s="2">
        <v>0.36620000000000003</v>
      </c>
      <c r="AS36" s="2">
        <v>0.24129999999999999</v>
      </c>
      <c r="AT36" s="2">
        <v>0.78500000000000003</v>
      </c>
      <c r="AU36" s="2">
        <v>0.31859999999999999</v>
      </c>
      <c r="AV36" s="2">
        <v>0.40150000000000002</v>
      </c>
      <c r="AW36" s="2">
        <v>0.60940000000000005</v>
      </c>
      <c r="AX36" s="2">
        <v>0.60599999999999998</v>
      </c>
      <c r="AY36" s="2">
        <v>0.14130000000000001</v>
      </c>
      <c r="AZ36" s="2">
        <v>0.42430000000000001</v>
      </c>
      <c r="BA36" s="2">
        <v>0.28320000000000001</v>
      </c>
      <c r="BB36" s="2">
        <v>0.1217</v>
      </c>
      <c r="BC36" s="2">
        <v>0.14810000000000001</v>
      </c>
      <c r="BD36" s="2">
        <v>0.49030000000000001</v>
      </c>
      <c r="BE36" s="2">
        <v>0.54039999999999999</v>
      </c>
      <c r="BF36" s="2">
        <v>0.33689999999999998</v>
      </c>
      <c r="BG36" s="11">
        <v>8.5400000000000004E-2</v>
      </c>
      <c r="BH36" s="11">
        <v>8.6400000000000005E-2</v>
      </c>
      <c r="BI36" s="11">
        <v>8.7900000000000006E-2</v>
      </c>
      <c r="BJ36" s="2">
        <v>0.59340000000000004</v>
      </c>
      <c r="BK36" s="2">
        <v>0.12470000000000001</v>
      </c>
      <c r="BL36" s="2">
        <v>0.44550000000000001</v>
      </c>
      <c r="BM36" s="2">
        <v>0.30180000000000001</v>
      </c>
      <c r="BN36" s="2">
        <v>0.1174</v>
      </c>
      <c r="BO36" s="2">
        <v>0.1515</v>
      </c>
      <c r="BP36" s="2">
        <v>0.72150000000000003</v>
      </c>
      <c r="BQ36" s="2">
        <v>0.58399999999999996</v>
      </c>
      <c r="BR36" s="2">
        <v>0.31090000000000001</v>
      </c>
      <c r="BS36" s="11">
        <v>8.6400000000000005E-2</v>
      </c>
      <c r="BT36" s="11">
        <v>8.7400000000000005E-2</v>
      </c>
      <c r="BU36" s="11">
        <v>9.0899999999999995E-2</v>
      </c>
      <c r="BV36" s="2">
        <v>0.61470000000000002</v>
      </c>
      <c r="BW36" s="2">
        <v>0.2576</v>
      </c>
      <c r="BX36" s="2">
        <v>0.44769999999999999</v>
      </c>
      <c r="BY36" s="2">
        <v>0.30380000000000001</v>
      </c>
      <c r="BZ36" s="2">
        <v>0.1174</v>
      </c>
      <c r="CA36" s="2">
        <v>0.1497</v>
      </c>
      <c r="CB36" s="2">
        <v>0.78559999999999997</v>
      </c>
      <c r="CC36" s="2">
        <v>0.60029999999999994</v>
      </c>
      <c r="CD36" s="2">
        <v>0.31390000000000001</v>
      </c>
      <c r="CE36" s="11">
        <v>8.6199999999999999E-2</v>
      </c>
      <c r="CF36" s="11">
        <v>8.8599999999999998E-2</v>
      </c>
      <c r="CG36" s="11">
        <v>8.6599999999999996E-2</v>
      </c>
      <c r="CH36" s="2">
        <v>0.72789999999999999</v>
      </c>
      <c r="CI36" s="2">
        <v>0.14560000000000001</v>
      </c>
      <c r="CJ36" s="2">
        <v>0.47839999999999999</v>
      </c>
      <c r="CK36" s="2">
        <v>0.33179999999999998</v>
      </c>
      <c r="CL36" s="2">
        <v>0.12570000000000001</v>
      </c>
      <c r="CM36" s="2">
        <v>0.13880000000000001</v>
      </c>
      <c r="CN36" s="2">
        <v>0.95920000000000005</v>
      </c>
      <c r="CO36" s="2">
        <v>0.61719999999999997</v>
      </c>
      <c r="CP36" s="2">
        <v>0.30099999999999999</v>
      </c>
      <c r="CQ36" s="11">
        <v>8.6599999999999996E-2</v>
      </c>
      <c r="CR36" s="11">
        <v>8.72E-2</v>
      </c>
      <c r="CS36" s="11">
        <v>8.6599999999999996E-2</v>
      </c>
    </row>
    <row r="37" spans="1:97" x14ac:dyDescent="0.2">
      <c r="A37" s="5">
        <v>0.74988425925925928</v>
      </c>
      <c r="B37" s="2">
        <v>0.82479999999999998</v>
      </c>
      <c r="C37" s="2">
        <v>0.44290000000000002</v>
      </c>
      <c r="D37" s="2">
        <v>8.7800000000000003E-2</v>
      </c>
      <c r="E37" s="2">
        <v>0.35820000000000002</v>
      </c>
      <c r="F37" s="2">
        <v>0.49419999999999997</v>
      </c>
      <c r="G37" s="2">
        <v>0.49519999999999997</v>
      </c>
      <c r="H37" s="2">
        <v>0.3377</v>
      </c>
      <c r="I37" s="2">
        <v>0.22470000000000001</v>
      </c>
      <c r="J37" s="2">
        <v>0.7802</v>
      </c>
      <c r="K37" s="2">
        <v>0.31030000000000002</v>
      </c>
      <c r="L37" s="2">
        <v>0.37080000000000002</v>
      </c>
      <c r="M37" s="2">
        <v>0.62219999999999998</v>
      </c>
      <c r="N37" s="2">
        <v>0.70420000000000005</v>
      </c>
      <c r="O37" s="2">
        <v>0.45650000000000002</v>
      </c>
      <c r="P37" s="2">
        <v>0.76649999999999996</v>
      </c>
      <c r="Q37" s="2">
        <v>0.36080000000000001</v>
      </c>
      <c r="R37" s="2">
        <v>0.4209</v>
      </c>
      <c r="S37" s="2">
        <v>0.53639999999999999</v>
      </c>
      <c r="T37" s="2">
        <v>0.36130000000000001</v>
      </c>
      <c r="U37" s="2">
        <v>0.31680000000000003</v>
      </c>
      <c r="V37" s="2">
        <v>0.79449999999999998</v>
      </c>
      <c r="W37" s="2">
        <v>0.33129999999999998</v>
      </c>
      <c r="X37" s="2">
        <v>0.41089999999999999</v>
      </c>
      <c r="Y37" s="2">
        <v>0.60729999999999995</v>
      </c>
      <c r="Z37" s="2">
        <v>0.75800000000000001</v>
      </c>
      <c r="AA37" s="2">
        <v>0.47370000000000001</v>
      </c>
      <c r="AB37" s="2">
        <v>0.76139999999999997</v>
      </c>
      <c r="AC37" s="2">
        <v>0.35970000000000002</v>
      </c>
      <c r="AD37" s="2">
        <v>0.39700000000000002</v>
      </c>
      <c r="AE37" s="2">
        <v>0.52439999999999998</v>
      </c>
      <c r="AF37" s="2">
        <v>0.3463</v>
      </c>
      <c r="AG37" s="2">
        <v>0.24979999999999999</v>
      </c>
      <c r="AH37" s="2">
        <v>0.80279999999999996</v>
      </c>
      <c r="AI37" s="2">
        <v>0.3337</v>
      </c>
      <c r="AJ37" s="2">
        <v>0.36980000000000002</v>
      </c>
      <c r="AK37" s="2">
        <v>0.61180000000000001</v>
      </c>
      <c r="AL37" s="2">
        <v>0.71299999999999997</v>
      </c>
      <c r="AM37" s="2">
        <v>0.45979999999999999</v>
      </c>
      <c r="AN37" s="2">
        <v>0.76919999999999999</v>
      </c>
      <c r="AO37" s="2">
        <v>0.3569</v>
      </c>
      <c r="AP37" s="2">
        <v>0.48770000000000002</v>
      </c>
      <c r="AQ37" s="2">
        <v>0.57569999999999999</v>
      </c>
      <c r="AR37" s="2">
        <v>0.36849999999999999</v>
      </c>
      <c r="AS37" s="2">
        <v>0.24060000000000001</v>
      </c>
      <c r="AT37" s="2">
        <v>0.79930000000000001</v>
      </c>
      <c r="AU37" s="2">
        <v>0.32690000000000002</v>
      </c>
      <c r="AV37" s="2">
        <v>0.41099999999999998</v>
      </c>
      <c r="AW37" s="2">
        <v>0.61580000000000001</v>
      </c>
      <c r="AX37" s="2">
        <v>0.58989999999999998</v>
      </c>
      <c r="AY37" s="2">
        <v>0.1431</v>
      </c>
      <c r="AZ37" s="2">
        <v>0.42930000000000001</v>
      </c>
      <c r="BA37" s="2">
        <v>0.28889999999999999</v>
      </c>
      <c r="BB37" s="2">
        <v>0.12139999999999999</v>
      </c>
      <c r="BC37" s="2">
        <v>0.14849999999999999</v>
      </c>
      <c r="BD37" s="2">
        <v>0.48470000000000002</v>
      </c>
      <c r="BE37" s="2">
        <v>0.54849999999999999</v>
      </c>
      <c r="BF37" s="2">
        <v>0.3377</v>
      </c>
      <c r="BG37" s="11">
        <v>8.5300000000000001E-2</v>
      </c>
      <c r="BH37" s="11">
        <v>8.6599999999999996E-2</v>
      </c>
      <c r="BI37" s="11">
        <v>8.72E-2</v>
      </c>
      <c r="BJ37" s="2">
        <v>0.56989999999999996</v>
      </c>
      <c r="BK37" s="2">
        <v>0.126</v>
      </c>
      <c r="BL37" s="2">
        <v>0.44900000000000001</v>
      </c>
      <c r="BM37" s="2">
        <v>0.31330000000000002</v>
      </c>
      <c r="BN37" s="2">
        <v>0.11849999999999999</v>
      </c>
      <c r="BO37" s="2">
        <v>0.1522</v>
      </c>
      <c r="BP37" s="2">
        <v>0.68700000000000006</v>
      </c>
      <c r="BQ37" s="2">
        <v>0.59109999999999996</v>
      </c>
      <c r="BR37" s="2">
        <v>0.30730000000000002</v>
      </c>
      <c r="BS37" s="11">
        <v>8.6599999999999996E-2</v>
      </c>
      <c r="BT37" s="11">
        <v>8.7499999999999994E-2</v>
      </c>
      <c r="BU37" s="11">
        <v>9.0899999999999995E-2</v>
      </c>
      <c r="BV37" s="2">
        <v>0.60619999999999996</v>
      </c>
      <c r="BW37" s="2">
        <v>0.28199999999999997</v>
      </c>
      <c r="BX37" s="2">
        <v>0.45290000000000002</v>
      </c>
      <c r="BY37" s="2">
        <v>0.3075</v>
      </c>
      <c r="BZ37" s="2">
        <v>0.1176</v>
      </c>
      <c r="CA37" s="2">
        <v>0.15029999999999999</v>
      </c>
      <c r="CB37" s="2">
        <v>0.73619999999999997</v>
      </c>
      <c r="CC37" s="2">
        <v>0.60119999999999996</v>
      </c>
      <c r="CD37" s="2">
        <v>0.31609999999999999</v>
      </c>
      <c r="CE37" s="11">
        <v>8.6300000000000002E-2</v>
      </c>
      <c r="CF37" s="11">
        <v>8.9200000000000002E-2</v>
      </c>
      <c r="CG37" s="11">
        <v>8.6699999999999999E-2</v>
      </c>
      <c r="CH37" s="2">
        <v>0.71830000000000005</v>
      </c>
      <c r="CI37" s="2">
        <v>0.14899999999999999</v>
      </c>
      <c r="CJ37" s="2">
        <v>0.4834</v>
      </c>
      <c r="CK37" s="2">
        <v>0.33379999999999999</v>
      </c>
      <c r="CL37" s="2">
        <v>0.1255</v>
      </c>
      <c r="CM37" s="2">
        <v>0.13980000000000001</v>
      </c>
      <c r="CN37" s="2">
        <v>0.9345</v>
      </c>
      <c r="CO37" s="2">
        <v>0.61960000000000004</v>
      </c>
      <c r="CP37" s="2">
        <v>0.30470000000000003</v>
      </c>
      <c r="CQ37" s="11">
        <v>8.6699999999999999E-2</v>
      </c>
      <c r="CR37" s="11">
        <v>8.6900000000000005E-2</v>
      </c>
      <c r="CS37" s="11">
        <v>8.6400000000000005E-2</v>
      </c>
    </row>
    <row r="38" spans="1:97" x14ac:dyDescent="0.2">
      <c r="A38" s="5">
        <v>0.77071759259259265</v>
      </c>
      <c r="B38" s="2">
        <v>0.80730000000000002</v>
      </c>
      <c r="C38" s="2">
        <v>0.4456</v>
      </c>
      <c r="D38" s="2">
        <v>8.7599999999999997E-2</v>
      </c>
      <c r="E38" s="2">
        <v>0.36499999999999999</v>
      </c>
      <c r="F38" s="2">
        <v>0.49519999999999997</v>
      </c>
      <c r="G38" s="2">
        <v>0.49680000000000002</v>
      </c>
      <c r="H38" s="2">
        <v>0.33879999999999999</v>
      </c>
      <c r="I38" s="2">
        <v>0.22520000000000001</v>
      </c>
      <c r="J38" s="2">
        <v>0.78990000000000005</v>
      </c>
      <c r="K38" s="2">
        <v>0.3125</v>
      </c>
      <c r="L38" s="2">
        <v>0.38109999999999999</v>
      </c>
      <c r="M38" s="2">
        <v>0.61539999999999995</v>
      </c>
      <c r="N38" s="2">
        <v>0.71030000000000004</v>
      </c>
      <c r="O38" s="2">
        <v>0.4602</v>
      </c>
      <c r="P38" s="2">
        <v>0.7591</v>
      </c>
      <c r="Q38" s="2">
        <v>0.3659</v>
      </c>
      <c r="R38" s="2">
        <v>0.42830000000000001</v>
      </c>
      <c r="S38" s="2">
        <v>0.53900000000000003</v>
      </c>
      <c r="T38" s="2">
        <v>0.36370000000000002</v>
      </c>
      <c r="U38" s="2">
        <v>0.31640000000000001</v>
      </c>
      <c r="V38" s="2">
        <v>0.8034</v>
      </c>
      <c r="W38" s="2">
        <v>0.33200000000000002</v>
      </c>
      <c r="X38" s="2">
        <v>0.41720000000000002</v>
      </c>
      <c r="Y38" s="2">
        <v>0.61150000000000004</v>
      </c>
      <c r="Z38" s="2">
        <v>0.76619999999999999</v>
      </c>
      <c r="AA38" s="2">
        <v>0.47220000000000001</v>
      </c>
      <c r="AB38" s="2">
        <v>0.75690000000000002</v>
      </c>
      <c r="AC38" s="2">
        <v>0.36580000000000001</v>
      </c>
      <c r="AD38" s="2">
        <v>0.40300000000000002</v>
      </c>
      <c r="AE38" s="2">
        <v>0.53269999999999995</v>
      </c>
      <c r="AF38" s="2">
        <v>0.35010000000000002</v>
      </c>
      <c r="AG38" s="2">
        <v>0.24970000000000001</v>
      </c>
      <c r="AH38" s="2">
        <v>0.81120000000000003</v>
      </c>
      <c r="AI38" s="2">
        <v>0.33239999999999997</v>
      </c>
      <c r="AJ38" s="2">
        <v>0.37630000000000002</v>
      </c>
      <c r="AK38" s="2">
        <v>0.61480000000000001</v>
      </c>
      <c r="AL38" s="2">
        <v>0.72350000000000003</v>
      </c>
      <c r="AM38" s="2">
        <v>0.4617</v>
      </c>
      <c r="AN38" s="2">
        <v>0.75880000000000003</v>
      </c>
      <c r="AO38" s="2">
        <v>0.36020000000000002</v>
      </c>
      <c r="AP38" s="2">
        <v>0.49349999999999999</v>
      </c>
      <c r="AQ38" s="2">
        <v>0.57520000000000004</v>
      </c>
      <c r="AR38" s="2">
        <v>0.37169999999999997</v>
      </c>
      <c r="AS38" s="2">
        <v>0.24160000000000001</v>
      </c>
      <c r="AT38" s="2">
        <v>0.80869999999999997</v>
      </c>
      <c r="AU38" s="2">
        <v>0.32750000000000001</v>
      </c>
      <c r="AV38" s="2">
        <v>0.41830000000000001</v>
      </c>
      <c r="AW38" s="2">
        <v>0.61890000000000001</v>
      </c>
      <c r="AX38" s="2">
        <v>0.59599999999999997</v>
      </c>
      <c r="AY38" s="2">
        <v>0.1439</v>
      </c>
      <c r="AZ38" s="2">
        <v>0.43390000000000001</v>
      </c>
      <c r="BA38" s="2">
        <v>0.29759999999999998</v>
      </c>
      <c r="BB38" s="2">
        <v>0.12139999999999999</v>
      </c>
      <c r="BC38" s="2">
        <v>0.14940000000000001</v>
      </c>
      <c r="BD38" s="2">
        <v>0.48970000000000002</v>
      </c>
      <c r="BE38" s="2">
        <v>0.55469999999999997</v>
      </c>
      <c r="BF38" s="2">
        <v>0.34520000000000001</v>
      </c>
      <c r="BG38" s="11">
        <v>8.4900000000000003E-2</v>
      </c>
      <c r="BH38" s="11">
        <v>8.6499999999999994E-2</v>
      </c>
      <c r="BI38" s="11">
        <v>8.7300000000000003E-2</v>
      </c>
      <c r="BJ38" s="2">
        <v>0.55700000000000005</v>
      </c>
      <c r="BK38" s="2">
        <v>0.1295</v>
      </c>
      <c r="BL38" s="2">
        <v>0.4501</v>
      </c>
      <c r="BM38" s="2">
        <v>0.32069999999999999</v>
      </c>
      <c r="BN38" s="2">
        <v>0.1182</v>
      </c>
      <c r="BO38" s="2">
        <v>0.1535</v>
      </c>
      <c r="BP38" s="2">
        <v>0.66159999999999997</v>
      </c>
      <c r="BQ38" s="2">
        <v>0.58479999999999999</v>
      </c>
      <c r="BR38" s="2">
        <v>0.3085</v>
      </c>
      <c r="BS38" s="11">
        <v>8.6999999999999994E-2</v>
      </c>
      <c r="BT38" s="11">
        <v>8.7300000000000003E-2</v>
      </c>
      <c r="BU38" s="11">
        <v>9.11E-2</v>
      </c>
      <c r="BV38" s="2">
        <v>0.59309999999999996</v>
      </c>
      <c r="BW38" s="2">
        <v>0.2974</v>
      </c>
      <c r="BX38" s="2">
        <v>0.45679999999999998</v>
      </c>
      <c r="BY38" s="2">
        <v>0.31340000000000001</v>
      </c>
      <c r="BZ38" s="2">
        <v>0.1178</v>
      </c>
      <c r="CA38" s="2">
        <v>0.1515</v>
      </c>
      <c r="CB38" s="2">
        <v>0.70699999999999996</v>
      </c>
      <c r="CC38" s="2">
        <v>0.59130000000000005</v>
      </c>
      <c r="CD38" s="2">
        <v>0.32329999999999998</v>
      </c>
      <c r="CE38" s="11">
        <v>8.5900000000000004E-2</v>
      </c>
      <c r="CF38" s="11">
        <v>8.9499999999999996E-2</v>
      </c>
      <c r="CG38" s="11">
        <v>8.6499999999999994E-2</v>
      </c>
      <c r="CH38" s="2">
        <v>0.7006</v>
      </c>
      <c r="CI38" s="2">
        <v>0.151</v>
      </c>
      <c r="CJ38" s="2">
        <v>0.48830000000000001</v>
      </c>
      <c r="CK38" s="2">
        <v>0.34389999999999998</v>
      </c>
      <c r="CL38" s="2">
        <v>0.12520000000000001</v>
      </c>
      <c r="CM38" s="2">
        <v>0.14030000000000001</v>
      </c>
      <c r="CN38" s="2">
        <v>0.91420000000000001</v>
      </c>
      <c r="CO38" s="2">
        <v>0.61380000000000001</v>
      </c>
      <c r="CP38" s="2">
        <v>0.31390000000000001</v>
      </c>
      <c r="CQ38" s="11">
        <v>8.7099999999999997E-2</v>
      </c>
      <c r="CR38" s="11">
        <v>8.7400000000000005E-2</v>
      </c>
      <c r="CS38" s="11">
        <v>8.6499999999999994E-2</v>
      </c>
    </row>
    <row r="39" spans="1:97" x14ac:dyDescent="0.2">
      <c r="A39" s="5">
        <v>0.79155092592592602</v>
      </c>
      <c r="B39" s="2">
        <v>0.7923</v>
      </c>
      <c r="C39" s="2">
        <v>0.45069999999999999</v>
      </c>
      <c r="D39" s="2">
        <v>8.7599999999999997E-2</v>
      </c>
      <c r="E39" s="2">
        <v>0.37619999999999998</v>
      </c>
      <c r="F39" s="2">
        <v>0.50219999999999998</v>
      </c>
      <c r="G39" s="2">
        <v>0.502</v>
      </c>
      <c r="H39" s="2">
        <v>0.34060000000000001</v>
      </c>
      <c r="I39" s="2">
        <v>0.22420000000000001</v>
      </c>
      <c r="J39" s="2">
        <v>0.80330000000000001</v>
      </c>
      <c r="K39" s="2">
        <v>0.3201</v>
      </c>
      <c r="L39" s="2">
        <v>0.39360000000000001</v>
      </c>
      <c r="M39" s="2">
        <v>0.62209999999999999</v>
      </c>
      <c r="N39" s="2">
        <v>0.71950000000000003</v>
      </c>
      <c r="O39" s="2">
        <v>0.46539999999999998</v>
      </c>
      <c r="P39" s="2">
        <v>0.7631</v>
      </c>
      <c r="Q39" s="2">
        <v>0.37509999999999999</v>
      </c>
      <c r="R39" s="2">
        <v>0.4405</v>
      </c>
      <c r="S39" s="2">
        <v>0.54079999999999995</v>
      </c>
      <c r="T39" s="2">
        <v>0.36799999999999999</v>
      </c>
      <c r="U39" s="2">
        <v>0.31630000000000003</v>
      </c>
      <c r="V39" s="2">
        <v>0.81410000000000005</v>
      </c>
      <c r="W39" s="2">
        <v>0.33860000000000001</v>
      </c>
      <c r="X39" s="2">
        <v>0.43049999999999999</v>
      </c>
      <c r="Y39" s="2">
        <v>0.61229999999999996</v>
      </c>
      <c r="Z39" s="2">
        <v>0.77390000000000003</v>
      </c>
      <c r="AA39" s="2">
        <v>0.47510000000000002</v>
      </c>
      <c r="AB39" s="2">
        <v>0.75749999999999995</v>
      </c>
      <c r="AC39" s="2">
        <v>0.37659999999999999</v>
      </c>
      <c r="AD39" s="2">
        <v>0.41149999999999998</v>
      </c>
      <c r="AE39" s="2">
        <v>0.54020000000000001</v>
      </c>
      <c r="AF39" s="2">
        <v>0.35399999999999998</v>
      </c>
      <c r="AG39" s="2">
        <v>0.25159999999999999</v>
      </c>
      <c r="AH39" s="2">
        <v>0.82269999999999999</v>
      </c>
      <c r="AI39" s="2">
        <v>0.34</v>
      </c>
      <c r="AJ39" s="2">
        <v>0.3881</v>
      </c>
      <c r="AK39" s="2">
        <v>0.6179</v>
      </c>
      <c r="AL39" s="2">
        <v>0.73529999999999995</v>
      </c>
      <c r="AM39" s="2">
        <v>0.46739999999999998</v>
      </c>
      <c r="AN39" s="2">
        <v>0.76170000000000004</v>
      </c>
      <c r="AO39" s="2">
        <v>0.36830000000000002</v>
      </c>
      <c r="AP39" s="2">
        <v>0.49809999999999999</v>
      </c>
      <c r="AQ39" s="2">
        <v>0.57599999999999996</v>
      </c>
      <c r="AR39" s="2">
        <v>0.37740000000000001</v>
      </c>
      <c r="AS39" s="2">
        <v>0.24310000000000001</v>
      </c>
      <c r="AT39" s="2">
        <v>0.81979999999999997</v>
      </c>
      <c r="AU39" s="2">
        <v>0.33560000000000001</v>
      </c>
      <c r="AV39" s="2">
        <v>0.43070000000000003</v>
      </c>
      <c r="AW39" s="2">
        <v>0.62190000000000001</v>
      </c>
      <c r="AX39" s="2">
        <v>0.60089999999999999</v>
      </c>
      <c r="AY39" s="2">
        <v>0.14749999999999999</v>
      </c>
      <c r="AZ39" s="2">
        <v>0.43830000000000002</v>
      </c>
      <c r="BA39" s="2">
        <v>0.30480000000000002</v>
      </c>
      <c r="BB39" s="2">
        <v>0.1216</v>
      </c>
      <c r="BC39" s="2">
        <v>0.1512</v>
      </c>
      <c r="BD39" s="2">
        <v>0.49159999999999998</v>
      </c>
      <c r="BE39" s="2">
        <v>0.56130000000000002</v>
      </c>
      <c r="BF39" s="2">
        <v>0.35089999999999999</v>
      </c>
      <c r="BG39" s="11">
        <v>8.5199999999999998E-2</v>
      </c>
      <c r="BH39" s="11">
        <v>8.6599999999999996E-2</v>
      </c>
      <c r="BI39" s="11">
        <v>8.7499999999999994E-2</v>
      </c>
      <c r="BJ39" s="2">
        <v>0.54279999999999995</v>
      </c>
      <c r="BK39" s="2">
        <v>0.13070000000000001</v>
      </c>
      <c r="BL39" s="2">
        <v>0.4526</v>
      </c>
      <c r="BM39" s="2">
        <v>0.33110000000000001</v>
      </c>
      <c r="BN39" s="2">
        <v>0.1164</v>
      </c>
      <c r="BO39" s="2">
        <v>0.15570000000000001</v>
      </c>
      <c r="BP39" s="2">
        <v>0.64759999999999995</v>
      </c>
      <c r="BQ39" s="2">
        <v>0.58599999999999997</v>
      </c>
      <c r="BR39" s="2">
        <v>0.30449999999999999</v>
      </c>
      <c r="BS39" s="11">
        <v>8.6499999999999994E-2</v>
      </c>
      <c r="BT39" s="11">
        <v>8.7599999999999997E-2</v>
      </c>
      <c r="BU39" s="11">
        <v>9.06E-2</v>
      </c>
      <c r="BV39" s="2">
        <v>0.58850000000000002</v>
      </c>
      <c r="BW39" s="2">
        <v>0.30599999999999999</v>
      </c>
      <c r="BX39" s="2">
        <v>0.46029999999999999</v>
      </c>
      <c r="BY39" s="2">
        <v>0.31869999999999998</v>
      </c>
      <c r="BZ39" s="2">
        <v>0.1183</v>
      </c>
      <c r="CA39" s="2">
        <v>0.1525</v>
      </c>
      <c r="CB39" s="2">
        <v>0.69469999999999998</v>
      </c>
      <c r="CC39" s="2">
        <v>0.59250000000000003</v>
      </c>
      <c r="CD39" s="2">
        <v>0.32300000000000001</v>
      </c>
      <c r="CE39" s="11">
        <v>8.5599999999999996E-2</v>
      </c>
      <c r="CF39" s="11">
        <v>8.8700000000000001E-2</v>
      </c>
      <c r="CG39" s="11">
        <v>8.6800000000000002E-2</v>
      </c>
      <c r="CH39" s="2">
        <v>0.70140000000000002</v>
      </c>
      <c r="CI39" s="2">
        <v>0.15429999999999999</v>
      </c>
      <c r="CJ39" s="2">
        <v>0.49</v>
      </c>
      <c r="CK39" s="2">
        <v>0.3538</v>
      </c>
      <c r="CL39" s="2">
        <v>0.1255</v>
      </c>
      <c r="CM39" s="2">
        <v>0.1409</v>
      </c>
      <c r="CN39" s="2">
        <v>0.87170000000000003</v>
      </c>
      <c r="CO39" s="2">
        <v>0.6179</v>
      </c>
      <c r="CP39" s="2">
        <v>0.32040000000000002</v>
      </c>
      <c r="CQ39" s="11">
        <v>8.7300000000000003E-2</v>
      </c>
      <c r="CR39" s="11">
        <v>8.6900000000000005E-2</v>
      </c>
      <c r="CS39" s="11">
        <v>8.6800000000000002E-2</v>
      </c>
    </row>
    <row r="40" spans="1:97" x14ac:dyDescent="0.2">
      <c r="A40" s="5">
        <v>0.81238425925925928</v>
      </c>
      <c r="B40" s="2">
        <v>0.81659999999999999</v>
      </c>
      <c r="C40" s="2">
        <v>0.4531</v>
      </c>
      <c r="D40" s="2">
        <v>8.7599999999999997E-2</v>
      </c>
      <c r="E40" s="2">
        <v>0.38100000000000001</v>
      </c>
      <c r="F40" s="2">
        <v>0.51070000000000004</v>
      </c>
      <c r="G40" s="2">
        <v>0.50990000000000002</v>
      </c>
      <c r="H40" s="2">
        <v>0.34660000000000002</v>
      </c>
      <c r="I40" s="2">
        <v>0.2228</v>
      </c>
      <c r="J40" s="2">
        <v>0.81110000000000004</v>
      </c>
      <c r="K40" s="2">
        <v>0.32450000000000001</v>
      </c>
      <c r="L40" s="2">
        <v>0.40789999999999998</v>
      </c>
      <c r="M40" s="2">
        <v>0.62539999999999996</v>
      </c>
      <c r="N40" s="2">
        <v>0.7268</v>
      </c>
      <c r="O40" s="2">
        <v>0.46810000000000002</v>
      </c>
      <c r="P40" s="2">
        <v>0.76060000000000005</v>
      </c>
      <c r="Q40" s="2">
        <v>0.38640000000000002</v>
      </c>
      <c r="R40" s="2">
        <v>0.45100000000000001</v>
      </c>
      <c r="S40" s="2">
        <v>0.54510000000000003</v>
      </c>
      <c r="T40" s="2">
        <v>0.37309999999999999</v>
      </c>
      <c r="U40" s="2">
        <v>0.32550000000000001</v>
      </c>
      <c r="V40" s="2">
        <v>0.82320000000000004</v>
      </c>
      <c r="W40" s="2">
        <v>0.34489999999999998</v>
      </c>
      <c r="X40" s="2">
        <v>0.44819999999999999</v>
      </c>
      <c r="Y40" s="2">
        <v>0.61470000000000002</v>
      </c>
      <c r="Z40" s="2">
        <v>0.7802</v>
      </c>
      <c r="AA40" s="2">
        <v>0.48139999999999999</v>
      </c>
      <c r="AB40" s="2">
        <v>0.75780000000000003</v>
      </c>
      <c r="AC40" s="2">
        <v>0.38500000000000001</v>
      </c>
      <c r="AD40" s="2">
        <v>0.41949999999999998</v>
      </c>
      <c r="AE40" s="2">
        <v>0.54690000000000005</v>
      </c>
      <c r="AF40" s="2">
        <v>0.3584</v>
      </c>
      <c r="AG40" s="2">
        <v>0.25440000000000002</v>
      </c>
      <c r="AH40" s="2">
        <v>0.83399999999999996</v>
      </c>
      <c r="AI40" s="2">
        <v>0.34589999999999999</v>
      </c>
      <c r="AJ40" s="2">
        <v>0.40529999999999999</v>
      </c>
      <c r="AK40" s="2">
        <v>0.61719999999999997</v>
      </c>
      <c r="AL40" s="2">
        <v>0.73299999999999998</v>
      </c>
      <c r="AM40" s="2">
        <v>0.47239999999999999</v>
      </c>
      <c r="AN40" s="2">
        <v>0.76039999999999996</v>
      </c>
      <c r="AO40" s="2">
        <v>0.37680000000000002</v>
      </c>
      <c r="AP40" s="2">
        <v>0.50339999999999996</v>
      </c>
      <c r="AQ40" s="2">
        <v>0.57589999999999997</v>
      </c>
      <c r="AR40" s="2">
        <v>0.3821</v>
      </c>
      <c r="AS40" s="2">
        <v>0.2447</v>
      </c>
      <c r="AT40" s="2">
        <v>0.83199999999999996</v>
      </c>
      <c r="AU40" s="2">
        <v>0.34150000000000003</v>
      </c>
      <c r="AV40" s="2">
        <v>0.44359999999999999</v>
      </c>
      <c r="AW40" s="2">
        <v>0.62309999999999999</v>
      </c>
      <c r="AX40" s="2">
        <v>0.60329999999999995</v>
      </c>
      <c r="AY40" s="2">
        <v>0.1452</v>
      </c>
      <c r="AZ40" s="2">
        <v>0.44109999999999999</v>
      </c>
      <c r="BA40" s="2">
        <v>0.31119999999999998</v>
      </c>
      <c r="BB40" s="2">
        <v>0.1222</v>
      </c>
      <c r="BC40" s="2">
        <v>0.1525</v>
      </c>
      <c r="BD40" s="2">
        <v>0.49640000000000001</v>
      </c>
      <c r="BE40" s="2">
        <v>0.57509999999999994</v>
      </c>
      <c r="BF40" s="2">
        <v>0.3468</v>
      </c>
      <c r="BG40" s="11">
        <v>8.5300000000000001E-2</v>
      </c>
      <c r="BH40" s="11">
        <v>8.6499999999999994E-2</v>
      </c>
      <c r="BI40" s="11">
        <v>8.7499999999999994E-2</v>
      </c>
      <c r="BJ40" s="2">
        <v>0.53190000000000004</v>
      </c>
      <c r="BK40" s="2">
        <v>0.13239999999999999</v>
      </c>
      <c r="BL40" s="2">
        <v>0.45350000000000001</v>
      </c>
      <c r="BM40" s="2">
        <v>0.33800000000000002</v>
      </c>
      <c r="BN40" s="2">
        <v>0.1187</v>
      </c>
      <c r="BO40" s="2">
        <v>0.15579999999999999</v>
      </c>
      <c r="BP40" s="2">
        <v>0.63800000000000001</v>
      </c>
      <c r="BQ40" s="2">
        <v>0.59930000000000005</v>
      </c>
      <c r="BR40" s="2">
        <v>0.3</v>
      </c>
      <c r="BS40" s="11">
        <v>8.6499999999999994E-2</v>
      </c>
      <c r="BT40" s="11">
        <v>8.7499999999999994E-2</v>
      </c>
      <c r="BU40" s="11">
        <v>9.0899999999999995E-2</v>
      </c>
      <c r="BV40" s="2">
        <v>0.55669999999999997</v>
      </c>
      <c r="BW40" s="2">
        <v>0.31409999999999999</v>
      </c>
      <c r="BX40" s="2">
        <v>0.46329999999999999</v>
      </c>
      <c r="BY40" s="2">
        <v>0.3231</v>
      </c>
      <c r="BZ40" s="2">
        <v>0.11840000000000001</v>
      </c>
      <c r="CA40" s="2">
        <v>0.15329999999999999</v>
      </c>
      <c r="CB40" s="2">
        <v>0.67800000000000005</v>
      </c>
      <c r="CC40" s="2">
        <v>0.60109999999999997</v>
      </c>
      <c r="CD40" s="2">
        <v>0.32800000000000001</v>
      </c>
      <c r="CE40" s="11">
        <v>8.6099999999999996E-2</v>
      </c>
      <c r="CF40" s="11">
        <v>8.8700000000000001E-2</v>
      </c>
      <c r="CG40" s="11">
        <v>8.6999999999999994E-2</v>
      </c>
      <c r="CH40" s="2">
        <v>0.68930000000000002</v>
      </c>
      <c r="CI40" s="2">
        <v>0.14349999999999999</v>
      </c>
      <c r="CJ40" s="2">
        <v>0.49519999999999997</v>
      </c>
      <c r="CK40" s="2">
        <v>0.35099999999999998</v>
      </c>
      <c r="CL40" s="2">
        <v>0.1258</v>
      </c>
      <c r="CM40" s="2">
        <v>0.14180000000000001</v>
      </c>
      <c r="CN40" s="2">
        <v>0.83289999999999997</v>
      </c>
      <c r="CO40" s="2">
        <v>0.63170000000000004</v>
      </c>
      <c r="CP40" s="2">
        <v>0.33160000000000001</v>
      </c>
      <c r="CQ40" s="11">
        <v>8.6800000000000002E-2</v>
      </c>
      <c r="CR40" s="11">
        <v>8.6999999999999994E-2</v>
      </c>
      <c r="CS40" s="11">
        <v>8.6699999999999999E-2</v>
      </c>
    </row>
    <row r="41" spans="1:97" x14ac:dyDescent="0.2">
      <c r="A41" s="5">
        <v>0.83321759259259265</v>
      </c>
      <c r="B41" s="2">
        <v>0.80879999999999996</v>
      </c>
      <c r="C41" s="2">
        <v>0.45400000000000001</v>
      </c>
      <c r="D41" s="2">
        <v>8.7800000000000003E-2</v>
      </c>
      <c r="E41" s="2">
        <v>0.39090000000000003</v>
      </c>
      <c r="F41" s="2">
        <v>0.51800000000000002</v>
      </c>
      <c r="G41" s="2">
        <v>0.51480000000000004</v>
      </c>
      <c r="H41" s="2">
        <v>0.35360000000000003</v>
      </c>
      <c r="I41" s="2">
        <v>0.22189999999999999</v>
      </c>
      <c r="J41" s="2">
        <v>0.82250000000000001</v>
      </c>
      <c r="K41" s="2">
        <v>0.32650000000000001</v>
      </c>
      <c r="L41" s="2">
        <v>0.4199</v>
      </c>
      <c r="M41" s="2">
        <v>0.62939999999999996</v>
      </c>
      <c r="N41" s="2">
        <v>0.72</v>
      </c>
      <c r="O41" s="2">
        <v>0.47160000000000002</v>
      </c>
      <c r="P41" s="2">
        <v>0.76160000000000005</v>
      </c>
      <c r="Q41" s="2">
        <v>0.3972</v>
      </c>
      <c r="R41" s="2">
        <v>0.46189999999999998</v>
      </c>
      <c r="S41" s="2">
        <v>0.55069999999999997</v>
      </c>
      <c r="T41" s="2">
        <v>0.3765</v>
      </c>
      <c r="U41" s="2">
        <v>0.33050000000000002</v>
      </c>
      <c r="V41" s="2">
        <v>0.83240000000000003</v>
      </c>
      <c r="W41" s="2">
        <v>0.34649999999999997</v>
      </c>
      <c r="X41" s="2">
        <v>0.45910000000000001</v>
      </c>
      <c r="Y41" s="2">
        <v>0.61919999999999997</v>
      </c>
      <c r="Z41" s="2">
        <v>0.76449999999999996</v>
      </c>
      <c r="AA41" s="2">
        <v>0.48420000000000002</v>
      </c>
      <c r="AB41" s="2">
        <v>0.76039999999999996</v>
      </c>
      <c r="AC41" s="2">
        <v>0.39079999999999998</v>
      </c>
      <c r="AD41" s="2">
        <v>0.42930000000000001</v>
      </c>
      <c r="AE41" s="2">
        <v>0.55289999999999995</v>
      </c>
      <c r="AF41" s="2">
        <v>0.36220000000000002</v>
      </c>
      <c r="AG41" s="2">
        <v>0.25469999999999998</v>
      </c>
      <c r="AH41" s="2">
        <v>0.84150000000000003</v>
      </c>
      <c r="AI41" s="2">
        <v>0.34820000000000001</v>
      </c>
      <c r="AJ41" s="2">
        <v>0.42759999999999998</v>
      </c>
      <c r="AK41" s="2">
        <v>0.62090000000000001</v>
      </c>
      <c r="AL41" s="2">
        <v>0.73260000000000003</v>
      </c>
      <c r="AM41" s="2">
        <v>0.47499999999999998</v>
      </c>
      <c r="AN41" s="2">
        <v>0.75990000000000002</v>
      </c>
      <c r="AO41" s="2">
        <v>0.3876</v>
      </c>
      <c r="AP41" s="2">
        <v>0.50880000000000003</v>
      </c>
      <c r="AQ41" s="2">
        <v>0.57889999999999997</v>
      </c>
      <c r="AR41" s="2">
        <v>0.38800000000000001</v>
      </c>
      <c r="AS41" s="2">
        <v>0.2447</v>
      </c>
      <c r="AT41" s="2">
        <v>0.84150000000000003</v>
      </c>
      <c r="AU41" s="2">
        <v>0.34410000000000002</v>
      </c>
      <c r="AV41" s="2">
        <v>0.45569999999999999</v>
      </c>
      <c r="AW41" s="2">
        <v>0.629</v>
      </c>
      <c r="AX41" s="2">
        <v>0.57530000000000003</v>
      </c>
      <c r="AY41" s="2">
        <v>0.14599999999999999</v>
      </c>
      <c r="AZ41" s="2">
        <v>0.44600000000000001</v>
      </c>
      <c r="BA41" s="2">
        <v>0.31759999999999999</v>
      </c>
      <c r="BB41" s="2">
        <v>0.12139999999999999</v>
      </c>
      <c r="BC41" s="2">
        <v>0.15290000000000001</v>
      </c>
      <c r="BD41" s="2">
        <v>0.49509999999999998</v>
      </c>
      <c r="BE41" s="2">
        <v>0.58279999999999998</v>
      </c>
      <c r="BF41" s="2">
        <v>0.34739999999999999</v>
      </c>
      <c r="BG41" s="11">
        <v>8.5699999999999998E-2</v>
      </c>
      <c r="BH41" s="11">
        <v>8.6199999999999999E-2</v>
      </c>
      <c r="BI41" s="11">
        <v>8.7400000000000005E-2</v>
      </c>
      <c r="BJ41" s="2">
        <v>0.52910000000000001</v>
      </c>
      <c r="BK41" s="2">
        <v>0.13239999999999999</v>
      </c>
      <c r="BL41" s="2">
        <v>0.4572</v>
      </c>
      <c r="BM41" s="2">
        <v>0.34360000000000002</v>
      </c>
      <c r="BN41" s="2">
        <v>0.1172</v>
      </c>
      <c r="BO41" s="2">
        <v>0.15790000000000001</v>
      </c>
      <c r="BP41" s="2">
        <v>0.62739999999999996</v>
      </c>
      <c r="BQ41" s="2">
        <v>0.59789999999999999</v>
      </c>
      <c r="BR41" s="2">
        <v>0.31669999999999998</v>
      </c>
      <c r="BS41" s="11">
        <v>8.6999999999999994E-2</v>
      </c>
      <c r="BT41" s="11">
        <v>8.7800000000000003E-2</v>
      </c>
      <c r="BU41" s="11">
        <v>9.0700000000000003E-2</v>
      </c>
      <c r="BV41" s="2">
        <v>0.53349999999999997</v>
      </c>
      <c r="BW41" s="2">
        <v>0.32550000000000001</v>
      </c>
      <c r="BX41" s="2">
        <v>0.46600000000000003</v>
      </c>
      <c r="BY41" s="2">
        <v>0.33189999999999997</v>
      </c>
      <c r="BZ41" s="2">
        <v>0.1179</v>
      </c>
      <c r="CA41" s="2">
        <v>0.1547</v>
      </c>
      <c r="CB41" s="2">
        <v>0.67620000000000002</v>
      </c>
      <c r="CC41" s="2">
        <v>0.60229999999999995</v>
      </c>
      <c r="CD41" s="2">
        <v>0.33410000000000001</v>
      </c>
      <c r="CE41" s="11">
        <v>8.6300000000000002E-2</v>
      </c>
      <c r="CF41" s="11">
        <v>8.8900000000000007E-2</v>
      </c>
      <c r="CG41" s="11">
        <v>8.6800000000000002E-2</v>
      </c>
      <c r="CH41" s="2">
        <v>0.68220000000000003</v>
      </c>
      <c r="CI41" s="2">
        <v>0.1464</v>
      </c>
      <c r="CJ41" s="2">
        <v>0.49730000000000002</v>
      </c>
      <c r="CK41" s="2">
        <v>0.36120000000000002</v>
      </c>
      <c r="CL41" s="2">
        <v>0.1255</v>
      </c>
      <c r="CM41" s="2">
        <v>0.14199999999999999</v>
      </c>
      <c r="CN41" s="2">
        <v>0.81499999999999995</v>
      </c>
      <c r="CO41" s="2">
        <v>0.63270000000000004</v>
      </c>
      <c r="CP41" s="2">
        <v>0.32740000000000002</v>
      </c>
      <c r="CQ41" s="11">
        <v>8.6300000000000002E-2</v>
      </c>
      <c r="CR41" s="11">
        <v>8.6999999999999994E-2</v>
      </c>
      <c r="CS41" s="11">
        <v>8.6699999999999999E-2</v>
      </c>
    </row>
    <row r="42" spans="1:97" x14ac:dyDescent="0.2">
      <c r="A42" s="5">
        <v>0.85405092592592602</v>
      </c>
      <c r="B42" s="2">
        <v>0.78300000000000003</v>
      </c>
      <c r="C42" s="2">
        <v>0.45939999999999998</v>
      </c>
      <c r="D42" s="2">
        <v>8.77E-2</v>
      </c>
      <c r="E42" s="2">
        <v>0.39989999999999998</v>
      </c>
      <c r="F42" s="2">
        <v>0.51739999999999997</v>
      </c>
      <c r="G42" s="2">
        <v>0.51749999999999996</v>
      </c>
      <c r="H42" s="2">
        <v>0.3523</v>
      </c>
      <c r="I42" s="2">
        <v>0.22239999999999999</v>
      </c>
      <c r="J42" s="2">
        <v>0.83699999999999997</v>
      </c>
      <c r="K42" s="2">
        <v>0.32750000000000001</v>
      </c>
      <c r="L42" s="2">
        <v>0.43280000000000002</v>
      </c>
      <c r="M42" s="2">
        <v>0.63100000000000001</v>
      </c>
      <c r="N42" s="2">
        <v>0.69869999999999999</v>
      </c>
      <c r="O42" s="2">
        <v>0.46910000000000002</v>
      </c>
      <c r="P42" s="2">
        <v>0.76029999999999998</v>
      </c>
      <c r="Q42" s="2">
        <v>0.40039999999999998</v>
      </c>
      <c r="R42" s="2">
        <v>0.46939999999999998</v>
      </c>
      <c r="S42" s="2">
        <v>0.55530000000000002</v>
      </c>
      <c r="T42" s="2">
        <v>0.379</v>
      </c>
      <c r="U42" s="2">
        <v>0.32429999999999998</v>
      </c>
      <c r="V42" s="2">
        <v>0.83899999999999997</v>
      </c>
      <c r="W42" s="2">
        <v>0.34910000000000002</v>
      </c>
      <c r="X42" s="2">
        <v>0.47370000000000001</v>
      </c>
      <c r="Y42" s="2">
        <v>0.62239999999999995</v>
      </c>
      <c r="Z42" s="2">
        <v>0.76319999999999999</v>
      </c>
      <c r="AA42" s="2">
        <v>0.48120000000000002</v>
      </c>
      <c r="AB42" s="2">
        <v>0.7621</v>
      </c>
      <c r="AC42" s="2">
        <v>0.39879999999999999</v>
      </c>
      <c r="AD42" s="2">
        <v>0.436</v>
      </c>
      <c r="AE42" s="2">
        <v>0.55369999999999997</v>
      </c>
      <c r="AF42" s="2">
        <v>0.36549999999999999</v>
      </c>
      <c r="AG42" s="2">
        <v>0.254</v>
      </c>
      <c r="AH42" s="2">
        <v>0.8488</v>
      </c>
      <c r="AI42" s="2">
        <v>0.3503</v>
      </c>
      <c r="AJ42" s="2">
        <v>0.45250000000000001</v>
      </c>
      <c r="AK42" s="2">
        <v>0.62549999999999994</v>
      </c>
      <c r="AL42" s="2">
        <v>0.72289999999999999</v>
      </c>
      <c r="AM42" s="2">
        <v>0.47520000000000001</v>
      </c>
      <c r="AN42" s="2">
        <v>0.76060000000000005</v>
      </c>
      <c r="AO42" s="2">
        <v>0.39479999999999998</v>
      </c>
      <c r="AP42" s="2">
        <v>0.50839999999999996</v>
      </c>
      <c r="AQ42" s="2">
        <v>0.57620000000000005</v>
      </c>
      <c r="AR42" s="2">
        <v>0.3886</v>
      </c>
      <c r="AS42" s="2">
        <v>0.24660000000000001</v>
      </c>
      <c r="AT42" s="2">
        <v>0.84840000000000004</v>
      </c>
      <c r="AU42" s="2">
        <v>0.3468</v>
      </c>
      <c r="AV42" s="2">
        <v>0.46410000000000001</v>
      </c>
      <c r="AW42" s="2">
        <v>0.6341</v>
      </c>
      <c r="AX42" s="2">
        <v>0.61250000000000004</v>
      </c>
      <c r="AY42" s="2">
        <v>0.1484</v>
      </c>
      <c r="AZ42" s="2">
        <v>0.45040000000000002</v>
      </c>
      <c r="BA42" s="2">
        <v>0.32490000000000002</v>
      </c>
      <c r="BB42" s="2">
        <v>0.1212</v>
      </c>
      <c r="BC42" s="2">
        <v>0.15440000000000001</v>
      </c>
      <c r="BD42" s="2">
        <v>0.49759999999999999</v>
      </c>
      <c r="BE42" s="2">
        <v>0.57620000000000005</v>
      </c>
      <c r="BF42" s="2">
        <v>0.3493</v>
      </c>
      <c r="BG42" s="11">
        <v>8.5500000000000007E-2</v>
      </c>
      <c r="BH42" s="11">
        <v>8.6699999999999999E-2</v>
      </c>
      <c r="BI42" s="11">
        <v>8.7499999999999994E-2</v>
      </c>
      <c r="BJ42" s="2">
        <v>0.53669999999999995</v>
      </c>
      <c r="BK42" s="2">
        <v>0.1343</v>
      </c>
      <c r="BL42" s="2">
        <v>0.46029999999999999</v>
      </c>
      <c r="BM42" s="2">
        <v>0.34989999999999999</v>
      </c>
      <c r="BN42" s="2">
        <v>0.1172</v>
      </c>
      <c r="BO42" s="2">
        <v>0.1578</v>
      </c>
      <c r="BP42" s="2">
        <v>0.62219999999999998</v>
      </c>
      <c r="BQ42" s="2">
        <v>0.58860000000000001</v>
      </c>
      <c r="BR42" s="2">
        <v>0.31730000000000003</v>
      </c>
      <c r="BS42" s="11">
        <v>8.6199999999999999E-2</v>
      </c>
      <c r="BT42" s="11">
        <v>8.7599999999999997E-2</v>
      </c>
      <c r="BU42" s="11">
        <v>9.0899999999999995E-2</v>
      </c>
      <c r="BV42" s="2">
        <v>0.54249999999999998</v>
      </c>
      <c r="BW42" s="2">
        <v>0.3362</v>
      </c>
      <c r="BX42" s="2">
        <v>0.46829999999999999</v>
      </c>
      <c r="BY42" s="2">
        <v>0.33739999999999998</v>
      </c>
      <c r="BZ42" s="2">
        <v>0.1177</v>
      </c>
      <c r="CA42" s="2">
        <v>0.1552</v>
      </c>
      <c r="CB42" s="2">
        <v>0.65710000000000002</v>
      </c>
      <c r="CC42" s="2">
        <v>0.59299999999999997</v>
      </c>
      <c r="CD42" s="2">
        <v>0.33529999999999999</v>
      </c>
      <c r="CE42" s="11">
        <v>8.6099999999999996E-2</v>
      </c>
      <c r="CF42" s="11">
        <v>8.8999999999999996E-2</v>
      </c>
      <c r="CG42" s="11">
        <v>8.7099999999999997E-2</v>
      </c>
      <c r="CH42" s="2">
        <v>0.66749999999999998</v>
      </c>
      <c r="CI42" s="2">
        <v>0.1487</v>
      </c>
      <c r="CJ42" s="2">
        <v>0.5</v>
      </c>
      <c r="CK42" s="2">
        <v>0.37080000000000002</v>
      </c>
      <c r="CL42" s="2">
        <v>0.12570000000000001</v>
      </c>
      <c r="CM42" s="2">
        <v>0.14280000000000001</v>
      </c>
      <c r="CN42" s="2">
        <v>0.78990000000000005</v>
      </c>
      <c r="CO42" s="2">
        <v>0.62509999999999999</v>
      </c>
      <c r="CP42" s="2">
        <v>0.32590000000000002</v>
      </c>
      <c r="CQ42" s="11">
        <v>8.6900000000000005E-2</v>
      </c>
      <c r="CR42" s="11">
        <v>8.7300000000000003E-2</v>
      </c>
      <c r="CS42" s="11">
        <v>8.6900000000000005E-2</v>
      </c>
    </row>
    <row r="43" spans="1:97" x14ac:dyDescent="0.2">
      <c r="A43" s="5">
        <v>0.87488425925925928</v>
      </c>
      <c r="B43" s="2">
        <v>0.77839999999999998</v>
      </c>
      <c r="C43" s="2">
        <v>0.46329999999999999</v>
      </c>
      <c r="D43" s="2">
        <v>8.7999999999999995E-2</v>
      </c>
      <c r="E43" s="2">
        <v>0.40739999999999998</v>
      </c>
      <c r="F43" s="2">
        <v>0.51719999999999999</v>
      </c>
      <c r="G43" s="2">
        <v>0.52310000000000001</v>
      </c>
      <c r="H43" s="2">
        <v>0.35759999999999997</v>
      </c>
      <c r="I43" s="2">
        <v>0.22090000000000001</v>
      </c>
      <c r="J43" s="2">
        <v>0.84299999999999997</v>
      </c>
      <c r="K43" s="2">
        <v>0.33069999999999999</v>
      </c>
      <c r="L43" s="2">
        <v>0.44800000000000001</v>
      </c>
      <c r="M43" s="2">
        <v>0.63190000000000002</v>
      </c>
      <c r="N43" s="2">
        <v>0.69889999999999997</v>
      </c>
      <c r="O43" s="2">
        <v>0.46560000000000001</v>
      </c>
      <c r="P43" s="2">
        <v>0.7611</v>
      </c>
      <c r="Q43" s="2">
        <v>0.4073</v>
      </c>
      <c r="R43" s="2">
        <v>0.4793</v>
      </c>
      <c r="S43" s="2">
        <v>0.55740000000000001</v>
      </c>
      <c r="T43" s="2">
        <v>0.38129999999999997</v>
      </c>
      <c r="U43" s="2">
        <v>0.32679999999999998</v>
      </c>
      <c r="V43" s="2">
        <v>0.84789999999999999</v>
      </c>
      <c r="W43" s="2">
        <v>0.3508</v>
      </c>
      <c r="X43" s="2">
        <v>0.49519999999999997</v>
      </c>
      <c r="Y43" s="2">
        <v>0.62770000000000004</v>
      </c>
      <c r="Z43" s="2">
        <v>0.76019999999999999</v>
      </c>
      <c r="AA43" s="2">
        <v>0.47989999999999999</v>
      </c>
      <c r="AB43" s="2">
        <v>0.76270000000000004</v>
      </c>
      <c r="AC43" s="2">
        <v>0.4047</v>
      </c>
      <c r="AD43" s="2">
        <v>0.44319999999999998</v>
      </c>
      <c r="AE43" s="2">
        <v>0.55549999999999999</v>
      </c>
      <c r="AF43" s="2">
        <v>0.36909999999999998</v>
      </c>
      <c r="AG43" s="2">
        <v>0.25459999999999999</v>
      </c>
      <c r="AH43" s="2">
        <v>0.85519999999999996</v>
      </c>
      <c r="AI43" s="2">
        <v>0.35349999999999998</v>
      </c>
      <c r="AJ43" s="2">
        <v>0.49349999999999999</v>
      </c>
      <c r="AK43" s="2">
        <v>0.62949999999999995</v>
      </c>
      <c r="AL43" s="2">
        <v>0.71650000000000003</v>
      </c>
      <c r="AM43" s="2">
        <v>0.47649999999999998</v>
      </c>
      <c r="AN43" s="2">
        <v>0.76229999999999998</v>
      </c>
      <c r="AO43" s="2">
        <v>0.39489999999999997</v>
      </c>
      <c r="AP43" s="2">
        <v>0.50790000000000002</v>
      </c>
      <c r="AQ43" s="2">
        <v>0.57989999999999997</v>
      </c>
      <c r="AR43" s="2">
        <v>0.39090000000000003</v>
      </c>
      <c r="AS43" s="2">
        <v>0.24709999999999999</v>
      </c>
      <c r="AT43" s="2">
        <v>0.85570000000000002</v>
      </c>
      <c r="AU43" s="2">
        <v>0.3493</v>
      </c>
      <c r="AV43" s="2">
        <v>0.47160000000000002</v>
      </c>
      <c r="AW43" s="2">
        <v>0.63700000000000001</v>
      </c>
      <c r="AX43" s="2">
        <v>0.62250000000000005</v>
      </c>
      <c r="AY43" s="2">
        <v>0.15090000000000001</v>
      </c>
      <c r="AZ43" s="2">
        <v>0.45490000000000003</v>
      </c>
      <c r="BA43" s="2">
        <v>0.33179999999999998</v>
      </c>
      <c r="BB43" s="2">
        <v>0.1212</v>
      </c>
      <c r="BC43" s="2">
        <v>0.1555</v>
      </c>
      <c r="BD43" s="2">
        <v>0.49830000000000002</v>
      </c>
      <c r="BE43" s="2">
        <v>0.57509999999999994</v>
      </c>
      <c r="BF43" s="2">
        <v>0.34910000000000002</v>
      </c>
      <c r="BG43" s="11">
        <v>8.5300000000000001E-2</v>
      </c>
      <c r="BH43" s="11">
        <v>8.7099999999999997E-2</v>
      </c>
      <c r="BI43" s="11">
        <v>8.7099999999999997E-2</v>
      </c>
      <c r="BJ43" s="2">
        <v>0.53500000000000003</v>
      </c>
      <c r="BK43" s="2">
        <v>0.1353</v>
      </c>
      <c r="BL43" s="2">
        <v>0.46460000000000001</v>
      </c>
      <c r="BM43" s="2">
        <v>0.35649999999999998</v>
      </c>
      <c r="BN43" s="2">
        <v>0.1186</v>
      </c>
      <c r="BO43" s="2">
        <v>0.1585</v>
      </c>
      <c r="BP43" s="2">
        <v>0.61839999999999995</v>
      </c>
      <c r="BQ43" s="2">
        <v>0.58709999999999996</v>
      </c>
      <c r="BR43" s="2">
        <v>0.31719999999999998</v>
      </c>
      <c r="BS43" s="11">
        <v>8.6699999999999999E-2</v>
      </c>
      <c r="BT43" s="11">
        <v>8.7400000000000005E-2</v>
      </c>
      <c r="BU43" s="11">
        <v>9.0499999999999997E-2</v>
      </c>
      <c r="BV43" s="2">
        <v>0.53990000000000005</v>
      </c>
      <c r="BW43" s="2">
        <v>0.34689999999999999</v>
      </c>
      <c r="BX43" s="2">
        <v>0.46970000000000001</v>
      </c>
      <c r="BY43" s="2">
        <v>0.34620000000000001</v>
      </c>
      <c r="BZ43" s="2">
        <v>0.1179</v>
      </c>
      <c r="CA43" s="2">
        <v>0.15659999999999999</v>
      </c>
      <c r="CB43" s="2">
        <v>0.67200000000000004</v>
      </c>
      <c r="CC43" s="2">
        <v>0.58960000000000001</v>
      </c>
      <c r="CD43" s="2">
        <v>0.34</v>
      </c>
      <c r="CE43" s="11">
        <v>8.5699999999999998E-2</v>
      </c>
      <c r="CF43" s="11">
        <v>8.9399999999999993E-2</v>
      </c>
      <c r="CG43" s="11">
        <v>8.6400000000000005E-2</v>
      </c>
      <c r="CH43" s="2">
        <v>0.65369999999999995</v>
      </c>
      <c r="CI43" s="2">
        <v>0.15939999999999999</v>
      </c>
      <c r="CJ43" s="2">
        <v>0.50449999999999995</v>
      </c>
      <c r="CK43" s="2">
        <v>0.37730000000000002</v>
      </c>
      <c r="CL43" s="2">
        <v>0.12609999999999999</v>
      </c>
      <c r="CM43" s="2">
        <v>0.14380000000000001</v>
      </c>
      <c r="CN43" s="2">
        <v>0.7712</v>
      </c>
      <c r="CO43" s="2">
        <v>0.622</v>
      </c>
      <c r="CP43" s="2">
        <v>0.32669999999999999</v>
      </c>
      <c r="CQ43" s="11">
        <v>8.6900000000000005E-2</v>
      </c>
      <c r="CR43" s="11">
        <v>8.7099999999999997E-2</v>
      </c>
      <c r="CS43" s="11">
        <v>8.6699999999999999E-2</v>
      </c>
    </row>
    <row r="44" spans="1:97" x14ac:dyDescent="0.2">
      <c r="A44" s="5">
        <v>0.89571759259259265</v>
      </c>
      <c r="B44" s="2">
        <v>0.77759999999999996</v>
      </c>
      <c r="C44" s="2">
        <v>0.46139999999999998</v>
      </c>
      <c r="D44" s="2">
        <v>8.77E-2</v>
      </c>
      <c r="E44" s="2">
        <v>0.41110000000000002</v>
      </c>
      <c r="F44" s="2">
        <v>0.52549999999999997</v>
      </c>
      <c r="G44" s="2">
        <v>0.53210000000000002</v>
      </c>
      <c r="H44" s="2">
        <v>0.36409999999999998</v>
      </c>
      <c r="I44" s="2">
        <v>0.2195</v>
      </c>
      <c r="J44" s="2">
        <v>0.85399999999999998</v>
      </c>
      <c r="K44" s="2">
        <v>0.33589999999999998</v>
      </c>
      <c r="L44" s="2">
        <v>0.46739999999999998</v>
      </c>
      <c r="M44" s="2">
        <v>0.63570000000000004</v>
      </c>
      <c r="N44" s="2">
        <v>0.69620000000000004</v>
      </c>
      <c r="O44" s="2">
        <v>0.4672</v>
      </c>
      <c r="P44" s="2">
        <v>0.76470000000000005</v>
      </c>
      <c r="Q44" s="2">
        <v>0.41839999999999999</v>
      </c>
      <c r="R44" s="2">
        <v>0.48709999999999998</v>
      </c>
      <c r="S44" s="2">
        <v>0.56189999999999996</v>
      </c>
      <c r="T44" s="2">
        <v>0.38329999999999997</v>
      </c>
      <c r="U44" s="2">
        <v>0.33079999999999998</v>
      </c>
      <c r="V44" s="2">
        <v>0.85589999999999999</v>
      </c>
      <c r="W44" s="2">
        <v>0.3538</v>
      </c>
      <c r="X44" s="2">
        <v>0.52980000000000005</v>
      </c>
      <c r="Y44" s="2">
        <v>0.62870000000000004</v>
      </c>
      <c r="Z44" s="2">
        <v>0.74050000000000005</v>
      </c>
      <c r="AA44" s="2">
        <v>0.48180000000000001</v>
      </c>
      <c r="AB44" s="2">
        <v>0.76619999999999999</v>
      </c>
      <c r="AC44" s="2">
        <v>0.40960000000000002</v>
      </c>
      <c r="AD44" s="2">
        <v>0.45279999999999998</v>
      </c>
      <c r="AE44" s="2">
        <v>0.55879999999999996</v>
      </c>
      <c r="AF44" s="2">
        <v>0.37119999999999997</v>
      </c>
      <c r="AG44" s="2">
        <v>0.25619999999999998</v>
      </c>
      <c r="AH44" s="2">
        <v>0.86450000000000005</v>
      </c>
      <c r="AI44" s="2">
        <v>0.35420000000000001</v>
      </c>
      <c r="AJ44" s="2">
        <v>0.53569999999999995</v>
      </c>
      <c r="AK44" s="2">
        <v>0.63109999999999999</v>
      </c>
      <c r="AL44" s="2">
        <v>0.70799999999999996</v>
      </c>
      <c r="AM44" s="2">
        <v>0.47810000000000002</v>
      </c>
      <c r="AN44" s="2">
        <v>0.7661</v>
      </c>
      <c r="AO44" s="2">
        <v>0.41010000000000002</v>
      </c>
      <c r="AP44" s="2">
        <v>0.51129999999999998</v>
      </c>
      <c r="AQ44" s="2">
        <v>0.5796</v>
      </c>
      <c r="AR44" s="2">
        <v>0.39290000000000003</v>
      </c>
      <c r="AS44" s="2">
        <v>0.24759999999999999</v>
      </c>
      <c r="AT44" s="2">
        <v>0.86509999999999998</v>
      </c>
      <c r="AU44" s="2">
        <v>0.35220000000000001</v>
      </c>
      <c r="AV44" s="2">
        <v>0.48559999999999998</v>
      </c>
      <c r="AW44" s="2">
        <v>0.64070000000000005</v>
      </c>
      <c r="AX44" s="2">
        <v>0.62229999999999996</v>
      </c>
      <c r="AY44" s="2">
        <v>0.15090000000000001</v>
      </c>
      <c r="AZ44" s="2">
        <v>0.4582</v>
      </c>
      <c r="BA44" s="2">
        <v>0.33850000000000002</v>
      </c>
      <c r="BB44" s="2">
        <v>0.122</v>
      </c>
      <c r="BC44" s="2">
        <v>0.15720000000000001</v>
      </c>
      <c r="BD44" s="2">
        <v>0.52629999999999999</v>
      </c>
      <c r="BE44" s="2">
        <v>0.58220000000000005</v>
      </c>
      <c r="BF44" s="2">
        <v>0.3493</v>
      </c>
      <c r="BG44" s="11">
        <v>8.5099999999999995E-2</v>
      </c>
      <c r="BH44" s="11">
        <v>8.6800000000000002E-2</v>
      </c>
      <c r="BI44" s="11">
        <v>8.6900000000000005E-2</v>
      </c>
      <c r="BJ44" s="2">
        <v>0.52890000000000004</v>
      </c>
      <c r="BK44" s="2">
        <v>0.13450000000000001</v>
      </c>
      <c r="BL44" s="2">
        <v>0.46529999999999999</v>
      </c>
      <c r="BM44" s="2">
        <v>0.36230000000000001</v>
      </c>
      <c r="BN44" s="2">
        <v>0.11749999999999999</v>
      </c>
      <c r="BO44" s="2">
        <v>0.1608</v>
      </c>
      <c r="BP44" s="2">
        <v>0.61980000000000002</v>
      </c>
      <c r="BQ44" s="2">
        <v>0.58760000000000001</v>
      </c>
      <c r="BR44" s="2">
        <v>0.31059999999999999</v>
      </c>
      <c r="BS44" s="11">
        <v>8.6900000000000005E-2</v>
      </c>
      <c r="BT44" s="11">
        <v>8.7400000000000005E-2</v>
      </c>
      <c r="BU44" s="11">
        <v>9.0999999999999998E-2</v>
      </c>
      <c r="BV44" s="2">
        <v>0.53120000000000001</v>
      </c>
      <c r="BW44" s="2">
        <v>0.34660000000000002</v>
      </c>
      <c r="BX44" s="2">
        <v>0.47239999999999999</v>
      </c>
      <c r="BY44" s="2">
        <v>0.35360000000000003</v>
      </c>
      <c r="BZ44" s="2">
        <v>0.11799999999999999</v>
      </c>
      <c r="CA44" s="2">
        <v>0.15709999999999999</v>
      </c>
      <c r="CB44" s="2">
        <v>0.78259999999999996</v>
      </c>
      <c r="CC44" s="2">
        <v>0.59540000000000004</v>
      </c>
      <c r="CD44" s="2">
        <v>0.3347</v>
      </c>
      <c r="CE44" s="11">
        <v>8.5999999999999993E-2</v>
      </c>
      <c r="CF44" s="11">
        <v>8.9099999999999999E-2</v>
      </c>
      <c r="CG44" s="11">
        <v>8.6999999999999994E-2</v>
      </c>
      <c r="CH44" s="2">
        <v>0.64490000000000003</v>
      </c>
      <c r="CI44" s="2">
        <v>0.14929999999999999</v>
      </c>
      <c r="CJ44" s="2">
        <v>0.50900000000000001</v>
      </c>
      <c r="CK44" s="2">
        <v>0.38590000000000002</v>
      </c>
      <c r="CL44" s="2">
        <v>0.12570000000000001</v>
      </c>
      <c r="CM44" s="2">
        <v>0.14430000000000001</v>
      </c>
      <c r="CN44" s="2">
        <v>0.75749999999999995</v>
      </c>
      <c r="CO44" s="2">
        <v>0.62829999999999997</v>
      </c>
      <c r="CP44" s="2">
        <v>0.32850000000000001</v>
      </c>
      <c r="CQ44" s="11">
        <v>8.7499999999999994E-2</v>
      </c>
      <c r="CR44" s="11">
        <v>8.6900000000000005E-2</v>
      </c>
      <c r="CS44" s="11">
        <v>8.6699999999999999E-2</v>
      </c>
    </row>
    <row r="45" spans="1:97" x14ac:dyDescent="0.2">
      <c r="A45" s="5">
        <v>0.91655092592592602</v>
      </c>
      <c r="B45" s="2">
        <v>0.76270000000000004</v>
      </c>
      <c r="C45" s="2">
        <v>0.4627</v>
      </c>
      <c r="D45" s="2">
        <v>8.7400000000000005E-2</v>
      </c>
      <c r="E45" s="2">
        <v>0.41930000000000001</v>
      </c>
      <c r="F45" s="2">
        <v>0.52600000000000002</v>
      </c>
      <c r="G45" s="2">
        <v>0.53759999999999997</v>
      </c>
      <c r="H45" s="2">
        <v>0.3639</v>
      </c>
      <c r="I45" s="2">
        <v>0.21820000000000001</v>
      </c>
      <c r="J45" s="2">
        <v>0.86419999999999997</v>
      </c>
      <c r="K45" s="2">
        <v>0.33839999999999998</v>
      </c>
      <c r="L45" s="2">
        <v>0.48480000000000001</v>
      </c>
      <c r="M45" s="2">
        <v>0.63829999999999998</v>
      </c>
      <c r="N45" s="2">
        <v>0.68669999999999998</v>
      </c>
      <c r="O45" s="2">
        <v>0.46239999999999998</v>
      </c>
      <c r="P45" s="2">
        <v>0.76539999999999997</v>
      </c>
      <c r="Q45" s="2">
        <v>0.42159999999999997</v>
      </c>
      <c r="R45" s="2">
        <v>0.496</v>
      </c>
      <c r="S45" s="2">
        <v>0.56599999999999995</v>
      </c>
      <c r="T45" s="2">
        <v>0.38390000000000002</v>
      </c>
      <c r="U45" s="2">
        <v>0.33029999999999998</v>
      </c>
      <c r="V45" s="2">
        <v>0.86429999999999996</v>
      </c>
      <c r="W45" s="2">
        <v>0.35589999999999999</v>
      </c>
      <c r="X45" s="2">
        <v>0.5665</v>
      </c>
      <c r="Y45" s="2">
        <v>0.63260000000000005</v>
      </c>
      <c r="Z45" s="2">
        <v>0.74150000000000005</v>
      </c>
      <c r="AA45" s="2">
        <v>0.48130000000000001</v>
      </c>
      <c r="AB45" s="2">
        <v>0.76910000000000001</v>
      </c>
      <c r="AC45" s="2">
        <v>0.41870000000000002</v>
      </c>
      <c r="AD45" s="2">
        <v>0.45839999999999997</v>
      </c>
      <c r="AE45" s="2">
        <v>0.56469999999999998</v>
      </c>
      <c r="AF45" s="2">
        <v>0.37359999999999999</v>
      </c>
      <c r="AG45" s="2">
        <v>0.25679999999999997</v>
      </c>
      <c r="AH45" s="2">
        <v>0.87129999999999996</v>
      </c>
      <c r="AI45" s="2">
        <v>0.3569</v>
      </c>
      <c r="AJ45" s="2">
        <v>0.56499999999999995</v>
      </c>
      <c r="AK45" s="2">
        <v>0.63629999999999998</v>
      </c>
      <c r="AL45" s="2">
        <v>0.69850000000000001</v>
      </c>
      <c r="AM45" s="2">
        <v>0.47699999999999998</v>
      </c>
      <c r="AN45" s="2">
        <v>0.76580000000000004</v>
      </c>
      <c r="AO45" s="2">
        <v>0.4128</v>
      </c>
      <c r="AP45" s="2">
        <v>0.50839999999999996</v>
      </c>
      <c r="AQ45" s="2">
        <v>0.57750000000000001</v>
      </c>
      <c r="AR45" s="2">
        <v>0.3926</v>
      </c>
      <c r="AS45" s="2">
        <v>0.25069999999999998</v>
      </c>
      <c r="AT45" s="2">
        <v>0.87439999999999996</v>
      </c>
      <c r="AU45" s="2">
        <v>0.35499999999999998</v>
      </c>
      <c r="AV45" s="2">
        <v>0.49769999999999998</v>
      </c>
      <c r="AW45" s="2">
        <v>0.64300000000000002</v>
      </c>
      <c r="AX45" s="2">
        <v>0.59940000000000004</v>
      </c>
      <c r="AY45" s="2">
        <v>0.14749999999999999</v>
      </c>
      <c r="AZ45" s="2">
        <v>0.46300000000000002</v>
      </c>
      <c r="BA45" s="2">
        <v>0.34499999999999997</v>
      </c>
      <c r="BB45" s="2">
        <v>0.1215</v>
      </c>
      <c r="BC45" s="2">
        <v>0.15790000000000001</v>
      </c>
      <c r="BD45" s="2">
        <v>0.64659999999999995</v>
      </c>
      <c r="BE45" s="2">
        <v>0.57879999999999998</v>
      </c>
      <c r="BF45" s="2">
        <v>0.34899999999999998</v>
      </c>
      <c r="BG45" s="11">
        <v>8.5199999999999998E-2</v>
      </c>
      <c r="BH45" s="11">
        <v>8.6800000000000002E-2</v>
      </c>
      <c r="BI45" s="11">
        <v>8.7599999999999997E-2</v>
      </c>
      <c r="BJ45" s="2">
        <v>0.53459999999999996</v>
      </c>
      <c r="BK45" s="2">
        <v>0.1363</v>
      </c>
      <c r="BL45" s="2">
        <v>0.47039999999999998</v>
      </c>
      <c r="BM45" s="2">
        <v>0.37009999999999998</v>
      </c>
      <c r="BN45" s="2">
        <v>0.1181</v>
      </c>
      <c r="BO45" s="2">
        <v>0.16120000000000001</v>
      </c>
      <c r="BP45" s="2">
        <v>0.62819999999999998</v>
      </c>
      <c r="BQ45" s="2">
        <v>0.58560000000000001</v>
      </c>
      <c r="BR45" s="2">
        <v>0.31469999999999998</v>
      </c>
      <c r="BS45" s="11">
        <v>8.6699999999999999E-2</v>
      </c>
      <c r="BT45" s="11">
        <v>8.7800000000000003E-2</v>
      </c>
      <c r="BU45" s="11">
        <v>9.11E-2</v>
      </c>
      <c r="BV45" s="2">
        <v>0.53320000000000001</v>
      </c>
      <c r="BW45" s="2">
        <v>0.36609999999999998</v>
      </c>
      <c r="BX45" s="2">
        <v>0.4738</v>
      </c>
      <c r="BY45" s="2">
        <v>0.36109999999999998</v>
      </c>
      <c r="BZ45" s="2">
        <v>0.1176</v>
      </c>
      <c r="CA45" s="2">
        <v>0.15859999999999999</v>
      </c>
      <c r="CB45" s="2">
        <v>0.81279999999999997</v>
      </c>
      <c r="CC45" s="2">
        <v>0.5927</v>
      </c>
      <c r="CD45" s="2">
        <v>0.34050000000000002</v>
      </c>
      <c r="CE45" s="11">
        <v>8.5599999999999996E-2</v>
      </c>
      <c r="CF45" s="11">
        <v>8.8900000000000007E-2</v>
      </c>
      <c r="CG45" s="11">
        <v>8.6300000000000002E-2</v>
      </c>
      <c r="CH45" s="2">
        <v>0.62549999999999994</v>
      </c>
      <c r="CI45" s="2">
        <v>0.15529999999999999</v>
      </c>
      <c r="CJ45" s="2">
        <v>0.51249999999999996</v>
      </c>
      <c r="CK45" s="2">
        <v>0.39119999999999999</v>
      </c>
      <c r="CL45" s="2">
        <v>0.12640000000000001</v>
      </c>
      <c r="CM45" s="2">
        <v>0.14510000000000001</v>
      </c>
      <c r="CN45" s="2">
        <v>0.74680000000000002</v>
      </c>
      <c r="CO45" s="2">
        <v>0.62570000000000003</v>
      </c>
      <c r="CP45" s="2">
        <v>0.32690000000000002</v>
      </c>
      <c r="CQ45" s="11">
        <v>8.7499999999999994E-2</v>
      </c>
      <c r="CR45" s="11">
        <v>8.72E-2</v>
      </c>
      <c r="CS45" s="11">
        <v>8.6800000000000002E-2</v>
      </c>
    </row>
    <row r="46" spans="1:97" x14ac:dyDescent="0.2">
      <c r="A46" s="5">
        <v>0.93738425925925928</v>
      </c>
      <c r="B46" s="2">
        <v>0.751</v>
      </c>
      <c r="C46" s="2">
        <v>0.45910000000000001</v>
      </c>
      <c r="D46" s="2">
        <v>8.7499999999999994E-2</v>
      </c>
      <c r="E46" s="2">
        <v>0.4229</v>
      </c>
      <c r="F46" s="2">
        <v>0.52400000000000002</v>
      </c>
      <c r="G46" s="2">
        <v>0.54579999999999995</v>
      </c>
      <c r="H46" s="2">
        <v>0.37619999999999998</v>
      </c>
      <c r="I46" s="2">
        <v>0.2172</v>
      </c>
      <c r="J46" s="2">
        <v>0.86180000000000001</v>
      </c>
      <c r="K46" s="2">
        <v>0.33850000000000002</v>
      </c>
      <c r="L46" s="2">
        <v>0.50739999999999996</v>
      </c>
      <c r="M46" s="2">
        <v>0.64200000000000002</v>
      </c>
      <c r="N46" s="2">
        <v>0.68389999999999995</v>
      </c>
      <c r="O46" s="2">
        <v>0.46500000000000002</v>
      </c>
      <c r="P46" s="2">
        <v>0.76829999999999998</v>
      </c>
      <c r="Q46" s="2">
        <v>0.43240000000000001</v>
      </c>
      <c r="R46" s="2">
        <v>0.50170000000000003</v>
      </c>
      <c r="S46" s="2">
        <v>0.57110000000000005</v>
      </c>
      <c r="T46" s="2">
        <v>0.38600000000000001</v>
      </c>
      <c r="U46" s="2">
        <v>0.33639999999999998</v>
      </c>
      <c r="V46" s="2">
        <v>0.86799999999999999</v>
      </c>
      <c r="W46" s="2">
        <v>0.36499999999999999</v>
      </c>
      <c r="X46" s="2">
        <v>0.60860000000000003</v>
      </c>
      <c r="Y46" s="2">
        <v>0.64270000000000005</v>
      </c>
      <c r="Z46" s="2">
        <v>0.72689999999999999</v>
      </c>
      <c r="AA46" s="2">
        <v>0.48259999999999997</v>
      </c>
      <c r="AB46" s="2">
        <v>0.77290000000000003</v>
      </c>
      <c r="AC46" s="2">
        <v>0.4234</v>
      </c>
      <c r="AD46" s="2">
        <v>0.4672</v>
      </c>
      <c r="AE46" s="2">
        <v>0.56699999999999995</v>
      </c>
      <c r="AF46" s="2">
        <v>0.37530000000000002</v>
      </c>
      <c r="AG46" s="2">
        <v>0.25629999999999997</v>
      </c>
      <c r="AH46" s="2">
        <v>0.87949999999999995</v>
      </c>
      <c r="AI46" s="2">
        <v>0.36520000000000002</v>
      </c>
      <c r="AJ46" s="2">
        <v>0.60299999999999998</v>
      </c>
      <c r="AK46" s="2">
        <v>0.63880000000000003</v>
      </c>
      <c r="AL46" s="2">
        <v>0.68359999999999999</v>
      </c>
      <c r="AM46" s="2">
        <v>0.4788</v>
      </c>
      <c r="AN46" s="2">
        <v>0.77059999999999995</v>
      </c>
      <c r="AO46" s="2">
        <v>0.42109999999999997</v>
      </c>
      <c r="AP46" s="2">
        <v>0.50670000000000004</v>
      </c>
      <c r="AQ46" s="2">
        <v>0.57899999999999996</v>
      </c>
      <c r="AR46" s="2">
        <v>0.39650000000000002</v>
      </c>
      <c r="AS46" s="2">
        <v>0.25219999999999998</v>
      </c>
      <c r="AT46" s="2">
        <v>0.88180000000000003</v>
      </c>
      <c r="AU46" s="2">
        <v>0.36330000000000001</v>
      </c>
      <c r="AV46" s="2">
        <v>0.52359999999999995</v>
      </c>
      <c r="AW46" s="2">
        <v>0.64790000000000003</v>
      </c>
      <c r="AX46" s="2">
        <v>0.59870000000000001</v>
      </c>
      <c r="AY46" s="2">
        <v>0.14760000000000001</v>
      </c>
      <c r="AZ46" s="2">
        <v>0.46510000000000001</v>
      </c>
      <c r="BA46" s="2">
        <v>0.35320000000000001</v>
      </c>
      <c r="BB46" s="2">
        <v>0.1216</v>
      </c>
      <c r="BC46" s="2">
        <v>0.15959999999999999</v>
      </c>
      <c r="BD46" s="2">
        <v>0.69679999999999997</v>
      </c>
      <c r="BE46" s="2">
        <v>0.57899999999999996</v>
      </c>
      <c r="BF46" s="2">
        <v>0.34870000000000001</v>
      </c>
      <c r="BG46" s="11">
        <v>8.5199999999999998E-2</v>
      </c>
      <c r="BH46" s="11">
        <v>8.6900000000000005E-2</v>
      </c>
      <c r="BI46" s="11">
        <v>8.7300000000000003E-2</v>
      </c>
      <c r="BJ46" s="2">
        <v>0.5484</v>
      </c>
      <c r="BK46" s="2">
        <v>0.13819999999999999</v>
      </c>
      <c r="BL46" s="2">
        <v>0.47170000000000001</v>
      </c>
      <c r="BM46" s="2">
        <v>0.375</v>
      </c>
      <c r="BN46" s="2">
        <v>0.1187</v>
      </c>
      <c r="BO46" s="2">
        <v>0.16270000000000001</v>
      </c>
      <c r="BP46" s="2">
        <v>0.7127</v>
      </c>
      <c r="BQ46" s="2">
        <v>0.59079999999999999</v>
      </c>
      <c r="BR46" s="2">
        <v>0.32179999999999997</v>
      </c>
      <c r="BS46" s="11">
        <v>8.6400000000000005E-2</v>
      </c>
      <c r="BT46" s="11">
        <v>8.7599999999999997E-2</v>
      </c>
      <c r="BU46" s="11">
        <v>9.0999999999999998E-2</v>
      </c>
      <c r="BV46" s="2">
        <v>0.52010000000000001</v>
      </c>
      <c r="BW46" s="2">
        <v>0.38269999999999998</v>
      </c>
      <c r="BX46" s="2">
        <v>0.4743</v>
      </c>
      <c r="BY46" s="2">
        <v>0.37019999999999997</v>
      </c>
      <c r="BZ46" s="2">
        <v>0.11749999999999999</v>
      </c>
      <c r="CA46" s="2">
        <v>0.15939999999999999</v>
      </c>
      <c r="CB46" s="2">
        <v>0.77739999999999998</v>
      </c>
      <c r="CC46" s="2">
        <v>0.59619999999999995</v>
      </c>
      <c r="CD46" s="2">
        <v>0.34570000000000001</v>
      </c>
      <c r="CE46" s="11">
        <v>8.6400000000000005E-2</v>
      </c>
      <c r="CF46" s="11">
        <v>8.8700000000000001E-2</v>
      </c>
      <c r="CG46" s="11">
        <v>8.6699999999999999E-2</v>
      </c>
      <c r="CH46" s="2">
        <v>0.62919999999999998</v>
      </c>
      <c r="CI46" s="2">
        <v>0.1489</v>
      </c>
      <c r="CJ46" s="2">
        <v>0.5151</v>
      </c>
      <c r="CK46" s="2">
        <v>0.39510000000000001</v>
      </c>
      <c r="CL46" s="2">
        <v>0.12609999999999999</v>
      </c>
      <c r="CM46" s="2">
        <v>0.14530000000000001</v>
      </c>
      <c r="CN46" s="2">
        <v>0.75329999999999997</v>
      </c>
      <c r="CO46" s="2">
        <v>0.62939999999999996</v>
      </c>
      <c r="CP46" s="2">
        <v>0.33360000000000001</v>
      </c>
      <c r="CQ46" s="11">
        <v>8.77E-2</v>
      </c>
      <c r="CR46" s="11">
        <v>8.6999999999999994E-2</v>
      </c>
      <c r="CS46" s="11">
        <v>8.6900000000000005E-2</v>
      </c>
    </row>
    <row r="47" spans="1:97" x14ac:dyDescent="0.2">
      <c r="A47" s="5">
        <v>0.95821759259259265</v>
      </c>
      <c r="B47" s="2">
        <v>0.7389</v>
      </c>
      <c r="C47" s="2">
        <v>0.46260000000000001</v>
      </c>
      <c r="D47" s="2">
        <v>8.7599999999999997E-2</v>
      </c>
      <c r="E47" s="2">
        <v>0.42909999999999998</v>
      </c>
      <c r="F47" s="2">
        <v>0.5292</v>
      </c>
      <c r="G47" s="2">
        <v>0.55149999999999999</v>
      </c>
      <c r="H47" s="2">
        <v>0.37659999999999999</v>
      </c>
      <c r="I47" s="2">
        <v>0.21410000000000001</v>
      </c>
      <c r="J47" s="2">
        <v>0.87619999999999998</v>
      </c>
      <c r="K47" s="2">
        <v>0.34670000000000001</v>
      </c>
      <c r="L47" s="2">
        <v>0.52339999999999998</v>
      </c>
      <c r="M47" s="2">
        <v>0.64070000000000005</v>
      </c>
      <c r="N47" s="2">
        <v>0.67510000000000003</v>
      </c>
      <c r="O47" s="2">
        <v>0.46310000000000001</v>
      </c>
      <c r="P47" s="2">
        <v>0.77329999999999999</v>
      </c>
      <c r="Q47" s="2">
        <v>0.43719999999999998</v>
      </c>
      <c r="R47" s="2">
        <v>0.50570000000000004</v>
      </c>
      <c r="S47" s="2">
        <v>0.57750000000000001</v>
      </c>
      <c r="T47" s="2">
        <v>0.38890000000000002</v>
      </c>
      <c r="U47" s="2">
        <v>0.33450000000000002</v>
      </c>
      <c r="V47" s="2">
        <v>0.87480000000000002</v>
      </c>
      <c r="W47" s="2">
        <v>0.3705</v>
      </c>
      <c r="X47" s="2">
        <v>0.64319999999999999</v>
      </c>
      <c r="Y47" s="2">
        <v>0.64219999999999999</v>
      </c>
      <c r="Z47" s="2">
        <v>0.72370000000000001</v>
      </c>
      <c r="AA47" s="2">
        <v>0.48110000000000003</v>
      </c>
      <c r="AB47" s="2">
        <v>0.77890000000000004</v>
      </c>
      <c r="AC47" s="2">
        <v>0.43</v>
      </c>
      <c r="AD47" s="2">
        <v>0.47410000000000002</v>
      </c>
      <c r="AE47" s="2">
        <v>0.57040000000000002</v>
      </c>
      <c r="AF47" s="2">
        <v>0.37919999999999998</v>
      </c>
      <c r="AG47" s="2">
        <v>0.2581</v>
      </c>
      <c r="AH47" s="2">
        <v>0.88560000000000005</v>
      </c>
      <c r="AI47" s="2">
        <v>0.37080000000000002</v>
      </c>
      <c r="AJ47" s="2">
        <v>0.63549999999999995</v>
      </c>
      <c r="AK47" s="2">
        <v>0.64029999999999998</v>
      </c>
      <c r="AL47" s="2">
        <v>0.6784</v>
      </c>
      <c r="AM47" s="2">
        <v>0.4783</v>
      </c>
      <c r="AN47" s="2">
        <v>0.77429999999999999</v>
      </c>
      <c r="AO47" s="2">
        <v>0.43169999999999997</v>
      </c>
      <c r="AP47" s="2">
        <v>0.50919999999999999</v>
      </c>
      <c r="AQ47" s="2">
        <v>0.58340000000000003</v>
      </c>
      <c r="AR47" s="2">
        <v>0.40200000000000002</v>
      </c>
      <c r="AS47" s="2">
        <v>0.25240000000000001</v>
      </c>
      <c r="AT47" s="2">
        <v>0.88729999999999998</v>
      </c>
      <c r="AU47" s="2">
        <v>0.36720000000000003</v>
      </c>
      <c r="AV47" s="2">
        <v>0.55759999999999998</v>
      </c>
      <c r="AW47" s="2">
        <v>0.64970000000000006</v>
      </c>
      <c r="AX47" s="2">
        <v>0.60029999999999994</v>
      </c>
      <c r="AY47" s="2">
        <v>0.1497</v>
      </c>
      <c r="AZ47" s="2">
        <v>0.46870000000000001</v>
      </c>
      <c r="BA47" s="2">
        <v>0.35809999999999997</v>
      </c>
      <c r="BB47" s="2">
        <v>0.12130000000000001</v>
      </c>
      <c r="BC47" s="2">
        <v>0.16020000000000001</v>
      </c>
      <c r="BD47" s="2">
        <v>0.73870000000000002</v>
      </c>
      <c r="BE47" s="2">
        <v>0.57950000000000002</v>
      </c>
      <c r="BF47" s="2">
        <v>0.34749999999999998</v>
      </c>
      <c r="BG47" s="11">
        <v>8.5000000000000006E-2</v>
      </c>
      <c r="BH47" s="11">
        <v>8.6699999999999999E-2</v>
      </c>
      <c r="BI47" s="11">
        <v>8.7300000000000003E-2</v>
      </c>
      <c r="BJ47" s="2">
        <v>0.54759999999999998</v>
      </c>
      <c r="BK47" s="2">
        <v>0.13819999999999999</v>
      </c>
      <c r="BL47" s="2">
        <v>0.47049999999999997</v>
      </c>
      <c r="BM47" s="2">
        <v>0.379</v>
      </c>
      <c r="BN47" s="2">
        <v>0.1166</v>
      </c>
      <c r="BO47" s="2">
        <v>0.16439999999999999</v>
      </c>
      <c r="BP47" s="2">
        <v>0.77710000000000001</v>
      </c>
      <c r="BQ47" s="2">
        <v>0.59470000000000001</v>
      </c>
      <c r="BR47" s="2">
        <v>0.32279999999999998</v>
      </c>
      <c r="BS47" s="11">
        <v>8.6199999999999999E-2</v>
      </c>
      <c r="BT47" s="11">
        <v>8.7499999999999994E-2</v>
      </c>
      <c r="BU47" s="11">
        <v>9.1300000000000006E-2</v>
      </c>
      <c r="BV47" s="2">
        <v>0.51829999999999998</v>
      </c>
      <c r="BW47" s="2">
        <v>0.39650000000000002</v>
      </c>
      <c r="BX47" s="2">
        <v>0.47520000000000001</v>
      </c>
      <c r="BY47" s="2">
        <v>0.378</v>
      </c>
      <c r="BZ47" s="2">
        <v>0.1183</v>
      </c>
      <c r="CA47" s="2">
        <v>0.161</v>
      </c>
      <c r="CB47" s="2">
        <v>0.79220000000000002</v>
      </c>
      <c r="CC47" s="2">
        <v>0.59819999999999995</v>
      </c>
      <c r="CD47" s="2">
        <v>0.34839999999999999</v>
      </c>
      <c r="CE47" s="11">
        <v>8.5999999999999993E-2</v>
      </c>
      <c r="CF47" s="11">
        <v>8.9200000000000002E-2</v>
      </c>
      <c r="CG47" s="11">
        <v>8.6499999999999994E-2</v>
      </c>
      <c r="CH47" s="2">
        <v>0.61960000000000004</v>
      </c>
      <c r="CI47" s="2">
        <v>0.15090000000000001</v>
      </c>
      <c r="CJ47" s="2">
        <v>0.51780000000000004</v>
      </c>
      <c r="CK47" s="2">
        <v>0.40479999999999999</v>
      </c>
      <c r="CL47" s="2">
        <v>0.12559999999999999</v>
      </c>
      <c r="CM47" s="2">
        <v>0.1467</v>
      </c>
      <c r="CN47" s="2">
        <v>0.82579999999999998</v>
      </c>
      <c r="CO47" s="2">
        <v>0.63129999999999997</v>
      </c>
      <c r="CP47" s="2">
        <v>0.33289999999999997</v>
      </c>
      <c r="CQ47" s="11">
        <v>8.6999999999999994E-2</v>
      </c>
      <c r="CR47" s="11">
        <v>8.6900000000000005E-2</v>
      </c>
      <c r="CS47" s="11">
        <v>8.6699999999999999E-2</v>
      </c>
    </row>
    <row r="48" spans="1:97" x14ac:dyDescent="0.2">
      <c r="A48" s="5">
        <v>0.97905092592592602</v>
      </c>
      <c r="B48" s="2">
        <v>0.74490000000000001</v>
      </c>
      <c r="C48" s="2">
        <v>0.46329999999999999</v>
      </c>
      <c r="D48" s="2">
        <v>8.77E-2</v>
      </c>
      <c r="E48" s="2">
        <v>0.433</v>
      </c>
      <c r="F48" s="2">
        <v>0.52529999999999999</v>
      </c>
      <c r="G48" s="2">
        <v>0.55700000000000005</v>
      </c>
      <c r="H48" s="2">
        <v>0.37940000000000002</v>
      </c>
      <c r="I48" s="2">
        <v>0.21310000000000001</v>
      </c>
      <c r="J48" s="2">
        <v>0.88390000000000002</v>
      </c>
      <c r="K48" s="2">
        <v>0.34510000000000002</v>
      </c>
      <c r="L48" s="2">
        <v>0.53749999999999998</v>
      </c>
      <c r="M48" s="2">
        <v>0.64429999999999998</v>
      </c>
      <c r="N48" s="2">
        <v>0.67190000000000005</v>
      </c>
      <c r="O48" s="2">
        <v>0.45939999999999998</v>
      </c>
      <c r="P48" s="2">
        <v>0.77259999999999995</v>
      </c>
      <c r="Q48" s="2">
        <v>0.43809999999999999</v>
      </c>
      <c r="R48" s="2">
        <v>0.50929999999999997</v>
      </c>
      <c r="S48" s="2">
        <v>0.58330000000000004</v>
      </c>
      <c r="T48" s="2">
        <v>0.38979999999999998</v>
      </c>
      <c r="U48" s="2">
        <v>0.33639999999999998</v>
      </c>
      <c r="V48" s="2">
        <v>0.88139999999999996</v>
      </c>
      <c r="W48" s="2">
        <v>0.36859999999999998</v>
      </c>
      <c r="X48" s="2">
        <v>0.66539999999999999</v>
      </c>
      <c r="Y48" s="2">
        <v>0.64500000000000002</v>
      </c>
      <c r="Z48" s="2">
        <v>0.72570000000000001</v>
      </c>
      <c r="AA48" s="2">
        <v>0.4773</v>
      </c>
      <c r="AB48" s="2">
        <v>0.77649999999999997</v>
      </c>
      <c r="AC48" s="2">
        <v>0.43690000000000001</v>
      </c>
      <c r="AD48" s="2">
        <v>0.4768</v>
      </c>
      <c r="AE48" s="2">
        <v>0.57140000000000002</v>
      </c>
      <c r="AF48" s="2">
        <v>0.38169999999999998</v>
      </c>
      <c r="AG48" s="2">
        <v>0.25769999999999998</v>
      </c>
      <c r="AH48" s="2">
        <v>0.89019999999999999</v>
      </c>
      <c r="AI48" s="2">
        <v>0.36809999999999998</v>
      </c>
      <c r="AJ48" s="2">
        <v>0.66069999999999995</v>
      </c>
      <c r="AK48" s="2">
        <v>0.64610000000000001</v>
      </c>
      <c r="AL48" s="2">
        <v>0.67589999999999995</v>
      </c>
      <c r="AM48" s="2">
        <v>0.4763</v>
      </c>
      <c r="AN48" s="2">
        <v>0.77270000000000005</v>
      </c>
      <c r="AO48" s="2">
        <v>0.4259</v>
      </c>
      <c r="AP48" s="2">
        <v>0.50580000000000003</v>
      </c>
      <c r="AQ48" s="2">
        <v>0.58289999999999997</v>
      </c>
      <c r="AR48" s="2">
        <v>0.40310000000000001</v>
      </c>
      <c r="AS48" s="2">
        <v>0.25380000000000003</v>
      </c>
      <c r="AT48" s="2">
        <v>0.89139999999999997</v>
      </c>
      <c r="AU48" s="2">
        <v>0.36649999999999999</v>
      </c>
      <c r="AV48" s="2">
        <v>0.59550000000000003</v>
      </c>
      <c r="AW48" s="2">
        <v>0.65590000000000004</v>
      </c>
      <c r="AX48" s="2">
        <v>0.59199999999999997</v>
      </c>
      <c r="AY48" s="2">
        <v>0.1507</v>
      </c>
      <c r="AZ48" s="2">
        <v>0.47349999999999998</v>
      </c>
      <c r="BA48" s="2">
        <v>0.3634</v>
      </c>
      <c r="BB48" s="2">
        <v>0.12180000000000001</v>
      </c>
      <c r="BC48" s="2">
        <v>0.16139999999999999</v>
      </c>
      <c r="BD48" s="2">
        <v>0.78690000000000004</v>
      </c>
      <c r="BE48" s="2">
        <v>0.57469999999999999</v>
      </c>
      <c r="BF48" s="2">
        <v>0.34989999999999999</v>
      </c>
      <c r="BG48" s="11">
        <v>8.5400000000000004E-2</v>
      </c>
      <c r="BH48" s="11">
        <v>8.6900000000000005E-2</v>
      </c>
      <c r="BI48" s="11">
        <v>8.7300000000000003E-2</v>
      </c>
      <c r="BJ48" s="2">
        <v>0.5494</v>
      </c>
      <c r="BK48" s="2">
        <v>0.1404</v>
      </c>
      <c r="BL48" s="2">
        <v>0.47439999999999999</v>
      </c>
      <c r="BM48" s="2">
        <v>0.38640000000000002</v>
      </c>
      <c r="BN48" s="2">
        <v>0.1172</v>
      </c>
      <c r="BO48" s="2">
        <v>0.1653</v>
      </c>
      <c r="BP48" s="2">
        <v>0.78869999999999996</v>
      </c>
      <c r="BQ48" s="2">
        <v>0.58479999999999999</v>
      </c>
      <c r="BR48" s="2">
        <v>0.33860000000000001</v>
      </c>
      <c r="BS48" s="11">
        <v>8.6599999999999996E-2</v>
      </c>
      <c r="BT48" s="11">
        <v>8.7499999999999994E-2</v>
      </c>
      <c r="BU48" s="11">
        <v>9.1200000000000003E-2</v>
      </c>
      <c r="BV48" s="2">
        <v>0.52690000000000003</v>
      </c>
      <c r="BW48" s="2">
        <v>0.41899999999999998</v>
      </c>
      <c r="BX48" s="2">
        <v>0.47660000000000002</v>
      </c>
      <c r="BY48" s="2">
        <v>0.38340000000000002</v>
      </c>
      <c r="BZ48" s="2">
        <v>0.1177</v>
      </c>
      <c r="CA48" s="2">
        <v>0.1618</v>
      </c>
      <c r="CB48" s="2">
        <v>0.83650000000000002</v>
      </c>
      <c r="CC48" s="2">
        <v>0.58779999999999999</v>
      </c>
      <c r="CD48" s="2">
        <v>0.3553</v>
      </c>
      <c r="CE48" s="11">
        <v>8.5999999999999993E-2</v>
      </c>
      <c r="CF48" s="11">
        <v>8.8800000000000004E-2</v>
      </c>
      <c r="CG48" s="11">
        <v>8.6599999999999996E-2</v>
      </c>
      <c r="CH48" s="2">
        <v>0.61419999999999997</v>
      </c>
      <c r="CI48" s="2">
        <v>0.16339999999999999</v>
      </c>
      <c r="CJ48" s="2">
        <v>0.52259999999999995</v>
      </c>
      <c r="CK48" s="2">
        <v>0.41299999999999998</v>
      </c>
      <c r="CL48" s="2">
        <v>0.1258</v>
      </c>
      <c r="CM48" s="2">
        <v>0.14660000000000001</v>
      </c>
      <c r="CN48" s="2">
        <v>0.83330000000000004</v>
      </c>
      <c r="CO48" s="2">
        <v>0.621</v>
      </c>
      <c r="CP48" s="2">
        <v>0.33460000000000001</v>
      </c>
      <c r="CQ48" s="11">
        <v>8.7400000000000005E-2</v>
      </c>
      <c r="CR48" s="11">
        <v>8.7099999999999997E-2</v>
      </c>
      <c r="CS48" s="11">
        <v>8.6400000000000005E-2</v>
      </c>
    </row>
    <row r="49" spans="1:97" x14ac:dyDescent="0.2">
      <c r="A49" s="5">
        <v>0.99988425925925928</v>
      </c>
      <c r="B49" s="2">
        <v>0.73529999999999995</v>
      </c>
      <c r="C49" s="2">
        <v>0.46160000000000001</v>
      </c>
      <c r="D49" s="2">
        <v>8.7499999999999994E-2</v>
      </c>
      <c r="E49" s="2">
        <v>0.4385</v>
      </c>
      <c r="F49" s="2">
        <v>0.51929999999999998</v>
      </c>
      <c r="G49" s="2">
        <v>0.55940000000000001</v>
      </c>
      <c r="H49" s="2">
        <v>0.38190000000000002</v>
      </c>
      <c r="I49" s="2">
        <v>0.21210000000000001</v>
      </c>
      <c r="J49" s="2">
        <v>0.88729999999999998</v>
      </c>
      <c r="K49" s="2">
        <v>0.34499999999999997</v>
      </c>
      <c r="L49" s="2">
        <v>0.54510000000000003</v>
      </c>
      <c r="M49" s="2">
        <v>0.64410000000000001</v>
      </c>
      <c r="N49" s="2">
        <v>0.66479999999999995</v>
      </c>
      <c r="O49" s="2">
        <v>0.45860000000000001</v>
      </c>
      <c r="P49" s="2">
        <v>0.77380000000000004</v>
      </c>
      <c r="Q49" s="2">
        <v>0.44259999999999999</v>
      </c>
      <c r="R49" s="2">
        <v>0.50829999999999997</v>
      </c>
      <c r="S49" s="2">
        <v>0.58979999999999999</v>
      </c>
      <c r="T49" s="2">
        <v>0.39029999999999998</v>
      </c>
      <c r="U49" s="2">
        <v>0.33629999999999999</v>
      </c>
      <c r="V49" s="2">
        <v>0.88460000000000005</v>
      </c>
      <c r="W49" s="2">
        <v>0.37040000000000001</v>
      </c>
      <c r="X49" s="2">
        <v>0.6976</v>
      </c>
      <c r="Y49" s="2">
        <v>0.64949999999999997</v>
      </c>
      <c r="Z49" s="2">
        <v>0.71840000000000004</v>
      </c>
      <c r="AA49" s="2">
        <v>0.47449999999999998</v>
      </c>
      <c r="AB49" s="2">
        <v>0.77829999999999999</v>
      </c>
      <c r="AC49" s="2">
        <v>0.44359999999999999</v>
      </c>
      <c r="AD49" s="2">
        <v>0.48080000000000001</v>
      </c>
      <c r="AE49" s="2">
        <v>0.57179999999999997</v>
      </c>
      <c r="AF49" s="2">
        <v>0.38350000000000001</v>
      </c>
      <c r="AG49" s="2">
        <v>0.25779999999999997</v>
      </c>
      <c r="AH49" s="2">
        <v>0.89449999999999996</v>
      </c>
      <c r="AI49" s="2">
        <v>0.36940000000000001</v>
      </c>
      <c r="AJ49" s="2">
        <v>0.6925</v>
      </c>
      <c r="AK49" s="2">
        <v>0.65090000000000003</v>
      </c>
      <c r="AL49" s="2">
        <v>0.66869999999999996</v>
      </c>
      <c r="AM49" s="2">
        <v>0.47710000000000002</v>
      </c>
      <c r="AN49" s="2">
        <v>0.77580000000000005</v>
      </c>
      <c r="AO49" s="2">
        <v>0.438</v>
      </c>
      <c r="AP49" s="2">
        <v>0.50319999999999998</v>
      </c>
      <c r="AQ49" s="2">
        <v>0.58260000000000001</v>
      </c>
      <c r="AR49" s="2">
        <v>0.40600000000000003</v>
      </c>
      <c r="AS49" s="2">
        <v>0.255</v>
      </c>
      <c r="AT49" s="2">
        <v>0.89600000000000002</v>
      </c>
      <c r="AU49" s="2">
        <v>0.36899999999999999</v>
      </c>
      <c r="AV49" s="2">
        <v>0.63119999999999998</v>
      </c>
      <c r="AW49" s="2">
        <v>0.65969999999999995</v>
      </c>
      <c r="AX49" s="2">
        <v>0.57499999999999996</v>
      </c>
      <c r="AY49" s="2">
        <v>0.15010000000000001</v>
      </c>
      <c r="AZ49" s="2">
        <v>0.4758</v>
      </c>
      <c r="BA49" s="2">
        <v>0.36959999999999998</v>
      </c>
      <c r="BB49" s="2">
        <v>0.1212</v>
      </c>
      <c r="BC49" s="2">
        <v>0.16209999999999999</v>
      </c>
      <c r="BD49" s="2">
        <v>0.81699999999999995</v>
      </c>
      <c r="BE49" s="2">
        <v>0.57469999999999999</v>
      </c>
      <c r="BF49" s="2">
        <v>0.34939999999999999</v>
      </c>
      <c r="BG49" s="11">
        <v>8.5500000000000007E-2</v>
      </c>
      <c r="BH49" s="11">
        <v>8.6400000000000005E-2</v>
      </c>
      <c r="BI49" s="11">
        <v>8.77E-2</v>
      </c>
      <c r="BJ49" s="2">
        <v>0.53979999999999995</v>
      </c>
      <c r="BK49" s="2">
        <v>0.14130000000000001</v>
      </c>
      <c r="BL49" s="2">
        <v>0.47510000000000002</v>
      </c>
      <c r="BM49" s="2">
        <v>0.39219999999999999</v>
      </c>
      <c r="BN49" s="2">
        <v>0.1174</v>
      </c>
      <c r="BO49" s="2">
        <v>0.16619999999999999</v>
      </c>
      <c r="BP49" s="2">
        <v>0.8004</v>
      </c>
      <c r="BQ49" s="2">
        <v>0.5827</v>
      </c>
      <c r="BR49" s="2">
        <v>0.3337</v>
      </c>
      <c r="BS49" s="11">
        <v>8.7099999999999997E-2</v>
      </c>
      <c r="BT49" s="11">
        <v>8.7800000000000003E-2</v>
      </c>
      <c r="BU49" s="11">
        <v>9.0999999999999998E-2</v>
      </c>
      <c r="BV49" s="2">
        <v>0.53949999999999998</v>
      </c>
      <c r="BW49" s="2">
        <v>0.43680000000000002</v>
      </c>
      <c r="BX49" s="2">
        <v>0.47720000000000001</v>
      </c>
      <c r="BY49" s="2">
        <v>0.3876</v>
      </c>
      <c r="BZ49" s="2">
        <v>0.1178</v>
      </c>
      <c r="CA49" s="2">
        <v>0.1623</v>
      </c>
      <c r="CB49" s="2">
        <v>0.87219999999999998</v>
      </c>
      <c r="CC49" s="2">
        <v>0.58520000000000005</v>
      </c>
      <c r="CD49" s="2">
        <v>0.36070000000000002</v>
      </c>
      <c r="CE49" s="11">
        <v>8.5900000000000004E-2</v>
      </c>
      <c r="CF49" s="11">
        <v>8.9099999999999999E-2</v>
      </c>
      <c r="CG49" s="11">
        <v>8.6800000000000002E-2</v>
      </c>
      <c r="CH49" s="2">
        <v>0.61350000000000005</v>
      </c>
      <c r="CI49" s="2">
        <v>0.15570000000000001</v>
      </c>
      <c r="CJ49" s="2">
        <v>0.5242</v>
      </c>
      <c r="CK49" s="2">
        <v>0.41810000000000003</v>
      </c>
      <c r="CL49" s="2">
        <v>0.126</v>
      </c>
      <c r="CM49" s="2">
        <v>0.14710000000000001</v>
      </c>
      <c r="CN49" s="2">
        <v>0.84030000000000005</v>
      </c>
      <c r="CO49" s="2">
        <v>0.61829999999999996</v>
      </c>
      <c r="CP49" s="2">
        <v>0.33589999999999998</v>
      </c>
      <c r="CQ49" s="11">
        <v>8.7300000000000003E-2</v>
      </c>
      <c r="CR49" s="11">
        <v>8.6999999999999994E-2</v>
      </c>
      <c r="CS49" s="11">
        <v>8.6800000000000002E-2</v>
      </c>
    </row>
    <row r="50" spans="1:97" x14ac:dyDescent="0.2">
      <c r="A50" s="5">
        <v>1.0207175925925926</v>
      </c>
      <c r="B50" s="2">
        <v>0.72750000000000004</v>
      </c>
      <c r="C50" s="2">
        <v>0.46029999999999999</v>
      </c>
      <c r="D50" s="2">
        <v>8.77E-2</v>
      </c>
      <c r="E50" s="2">
        <v>0.44309999999999999</v>
      </c>
      <c r="F50" s="2">
        <v>0.51219999999999999</v>
      </c>
      <c r="G50" s="2">
        <v>0.56369999999999998</v>
      </c>
      <c r="H50" s="2">
        <v>0.38229999999999997</v>
      </c>
      <c r="I50" s="2">
        <v>0.21260000000000001</v>
      </c>
      <c r="J50" s="2">
        <v>0.89080000000000004</v>
      </c>
      <c r="K50" s="2">
        <v>0.3483</v>
      </c>
      <c r="L50" s="2">
        <v>0.55069999999999997</v>
      </c>
      <c r="M50" s="2">
        <v>0.64580000000000004</v>
      </c>
      <c r="N50" s="2">
        <v>0.66639999999999999</v>
      </c>
      <c r="O50" s="2">
        <v>0.45529999999999998</v>
      </c>
      <c r="P50" s="2">
        <v>0.77859999999999996</v>
      </c>
      <c r="Q50" s="2">
        <v>0.44950000000000001</v>
      </c>
      <c r="R50" s="2">
        <v>0.505</v>
      </c>
      <c r="S50" s="2">
        <v>0.59079999999999999</v>
      </c>
      <c r="T50" s="2">
        <v>0.3896</v>
      </c>
      <c r="U50" s="2">
        <v>0.33119999999999999</v>
      </c>
      <c r="V50" s="2">
        <v>0.8871</v>
      </c>
      <c r="W50" s="2">
        <v>0.36809999999999998</v>
      </c>
      <c r="X50" s="2">
        <v>0.72130000000000005</v>
      </c>
      <c r="Y50" s="2">
        <v>0.65080000000000005</v>
      </c>
      <c r="Z50" s="2">
        <v>0.72240000000000004</v>
      </c>
      <c r="AA50" s="2">
        <v>0.4698</v>
      </c>
      <c r="AB50" s="2">
        <v>0.78169999999999995</v>
      </c>
      <c r="AC50" s="2">
        <v>0.44850000000000001</v>
      </c>
      <c r="AD50" s="2">
        <v>0.48270000000000002</v>
      </c>
      <c r="AE50" s="2">
        <v>0.57299999999999995</v>
      </c>
      <c r="AF50" s="2">
        <v>0.38479999999999998</v>
      </c>
      <c r="AG50" s="2">
        <v>0.25769999999999998</v>
      </c>
      <c r="AH50" s="2">
        <v>0.89749999999999996</v>
      </c>
      <c r="AI50" s="2">
        <v>0.36780000000000002</v>
      </c>
      <c r="AJ50" s="2">
        <v>0.72019999999999995</v>
      </c>
      <c r="AK50" s="2">
        <v>0.65359999999999996</v>
      </c>
      <c r="AL50" s="2">
        <v>0.66930000000000001</v>
      </c>
      <c r="AM50" s="2">
        <v>0.47539999999999999</v>
      </c>
      <c r="AN50" s="2">
        <v>0.77449999999999997</v>
      </c>
      <c r="AO50" s="2">
        <v>0.43769999999999998</v>
      </c>
      <c r="AP50" s="2">
        <v>0.499</v>
      </c>
      <c r="AQ50" s="2">
        <v>0.57899999999999996</v>
      </c>
      <c r="AR50" s="2">
        <v>0.40749999999999997</v>
      </c>
      <c r="AS50" s="2">
        <v>0.25700000000000001</v>
      </c>
      <c r="AT50" s="2">
        <v>0.89839999999999998</v>
      </c>
      <c r="AU50" s="2">
        <v>0.36899999999999999</v>
      </c>
      <c r="AV50" s="2">
        <v>0.65480000000000005</v>
      </c>
      <c r="AW50" s="2">
        <v>0.66239999999999999</v>
      </c>
      <c r="AX50" s="2">
        <v>0.56330000000000002</v>
      </c>
      <c r="AY50" s="2">
        <v>0.1522</v>
      </c>
      <c r="AZ50" s="2">
        <v>0.47970000000000002</v>
      </c>
      <c r="BA50" s="2">
        <v>0.373</v>
      </c>
      <c r="BB50" s="2">
        <v>0.12139999999999999</v>
      </c>
      <c r="BC50" s="2">
        <v>0.1628</v>
      </c>
      <c r="BD50" s="2">
        <v>0.84050000000000002</v>
      </c>
      <c r="BE50" s="2">
        <v>0.57099999999999995</v>
      </c>
      <c r="BF50" s="2">
        <v>0.35759999999999997</v>
      </c>
      <c r="BG50" s="11">
        <v>8.5599999999999996E-2</v>
      </c>
      <c r="BH50" s="11">
        <v>8.6800000000000002E-2</v>
      </c>
      <c r="BI50" s="11">
        <v>8.72E-2</v>
      </c>
      <c r="BJ50" s="2">
        <v>0.54110000000000003</v>
      </c>
      <c r="BK50" s="2">
        <v>0.14280000000000001</v>
      </c>
      <c r="BL50" s="2">
        <v>0.47860000000000003</v>
      </c>
      <c r="BM50" s="2">
        <v>0.39689999999999998</v>
      </c>
      <c r="BN50" s="2">
        <v>0.1183</v>
      </c>
      <c r="BO50" s="2">
        <v>0.16689999999999999</v>
      </c>
      <c r="BP50" s="2">
        <v>0.86799999999999999</v>
      </c>
      <c r="BQ50" s="2">
        <v>0.58050000000000002</v>
      </c>
      <c r="BR50" s="2">
        <v>0.33189999999999997</v>
      </c>
      <c r="BS50" s="11">
        <v>8.6499999999999994E-2</v>
      </c>
      <c r="BT50" s="11">
        <v>8.7300000000000003E-2</v>
      </c>
      <c r="BU50" s="11">
        <v>9.1399999999999995E-2</v>
      </c>
      <c r="BV50" s="2">
        <v>0.54720000000000002</v>
      </c>
      <c r="BW50" s="2">
        <v>0.45329999999999998</v>
      </c>
      <c r="BX50" s="2">
        <v>0.47820000000000001</v>
      </c>
      <c r="BY50" s="2">
        <v>0.39410000000000001</v>
      </c>
      <c r="BZ50" s="2">
        <v>0.1176</v>
      </c>
      <c r="CA50" s="2">
        <v>0.1633</v>
      </c>
      <c r="CB50" s="2">
        <v>0.87890000000000001</v>
      </c>
      <c r="CC50" s="2">
        <v>0.5806</v>
      </c>
      <c r="CD50" s="2">
        <v>0.3649</v>
      </c>
      <c r="CE50" s="11">
        <v>8.6199999999999999E-2</v>
      </c>
      <c r="CF50" s="11">
        <v>8.8999999999999996E-2</v>
      </c>
      <c r="CG50" s="11">
        <v>8.6800000000000002E-2</v>
      </c>
      <c r="CH50" s="2">
        <v>0.60719999999999996</v>
      </c>
      <c r="CI50" s="2">
        <v>0.15909999999999999</v>
      </c>
      <c r="CJ50" s="2">
        <v>0.53120000000000001</v>
      </c>
      <c r="CK50" s="2">
        <v>0.4249</v>
      </c>
      <c r="CL50" s="2">
        <v>0.12509999999999999</v>
      </c>
      <c r="CM50" s="2">
        <v>0.14749999999999999</v>
      </c>
      <c r="CN50" s="2">
        <v>0.84399999999999997</v>
      </c>
      <c r="CO50" s="2">
        <v>0.61480000000000001</v>
      </c>
      <c r="CP50" s="2">
        <v>0.33450000000000002</v>
      </c>
      <c r="CQ50" s="11">
        <v>8.7499999999999994E-2</v>
      </c>
      <c r="CR50" s="11">
        <v>8.6900000000000005E-2</v>
      </c>
      <c r="CS50" s="11">
        <v>8.6699999999999999E-2</v>
      </c>
    </row>
    <row r="51" spans="1:97" x14ac:dyDescent="0.2">
      <c r="A51" s="5">
        <v>1.0415509259259259</v>
      </c>
      <c r="B51" s="2">
        <v>0.71230000000000004</v>
      </c>
      <c r="C51" s="2">
        <v>0.45910000000000001</v>
      </c>
      <c r="D51" s="2">
        <v>8.7599999999999997E-2</v>
      </c>
      <c r="E51" s="2">
        <v>0.44769999999999999</v>
      </c>
      <c r="F51" s="2">
        <v>0.51200000000000001</v>
      </c>
      <c r="G51" s="2">
        <v>0.56840000000000002</v>
      </c>
      <c r="H51" s="2">
        <v>0.38729999999999998</v>
      </c>
      <c r="I51" s="2">
        <v>0.21260000000000001</v>
      </c>
      <c r="J51" s="2">
        <v>0.88839999999999997</v>
      </c>
      <c r="K51" s="2">
        <v>0.35049999999999998</v>
      </c>
      <c r="L51" s="2">
        <v>0.55889999999999995</v>
      </c>
      <c r="M51" s="2">
        <v>0.64649999999999996</v>
      </c>
      <c r="N51" s="2">
        <v>0.65600000000000003</v>
      </c>
      <c r="O51" s="2">
        <v>0.45500000000000002</v>
      </c>
      <c r="P51" s="2">
        <v>0.77980000000000005</v>
      </c>
      <c r="Q51" s="2">
        <v>0.45329999999999998</v>
      </c>
      <c r="R51" s="2">
        <v>0.502</v>
      </c>
      <c r="S51" s="2">
        <v>0.59650000000000003</v>
      </c>
      <c r="T51" s="2">
        <v>0.39410000000000001</v>
      </c>
      <c r="U51" s="2">
        <v>0.33500000000000002</v>
      </c>
      <c r="V51" s="2">
        <v>0.88819999999999999</v>
      </c>
      <c r="W51" s="2">
        <v>0.377</v>
      </c>
      <c r="X51" s="2">
        <v>0.75109999999999999</v>
      </c>
      <c r="Y51" s="2">
        <v>0.65400000000000003</v>
      </c>
      <c r="Z51" s="2">
        <v>0.71309999999999996</v>
      </c>
      <c r="AA51" s="2">
        <v>0.47060000000000002</v>
      </c>
      <c r="AB51" s="2">
        <v>0.78480000000000005</v>
      </c>
      <c r="AC51" s="2">
        <v>0.45229999999999998</v>
      </c>
      <c r="AD51" s="2">
        <v>0.48780000000000001</v>
      </c>
      <c r="AE51" s="2">
        <v>0.57210000000000005</v>
      </c>
      <c r="AF51" s="2">
        <v>0.39019999999999999</v>
      </c>
      <c r="AG51" s="2">
        <v>0.25779999999999997</v>
      </c>
      <c r="AH51" s="2">
        <v>0.90239999999999998</v>
      </c>
      <c r="AI51" s="2">
        <v>0.37669999999999998</v>
      </c>
      <c r="AJ51" s="2">
        <v>0.75670000000000004</v>
      </c>
      <c r="AK51" s="2">
        <v>0.6532</v>
      </c>
      <c r="AL51" s="2">
        <v>0.65810000000000002</v>
      </c>
      <c r="AM51" s="2">
        <v>0.47570000000000001</v>
      </c>
      <c r="AN51" s="2">
        <v>0.78069999999999995</v>
      </c>
      <c r="AO51" s="2">
        <v>0.44379999999999997</v>
      </c>
      <c r="AP51" s="2">
        <v>0.49909999999999999</v>
      </c>
      <c r="AQ51" s="2">
        <v>0.57930000000000004</v>
      </c>
      <c r="AR51" s="2">
        <v>0.41160000000000002</v>
      </c>
      <c r="AS51" s="2">
        <v>0.25840000000000002</v>
      </c>
      <c r="AT51" s="2">
        <v>0.90439999999999998</v>
      </c>
      <c r="AU51" s="2">
        <v>0.37669999999999998</v>
      </c>
      <c r="AV51" s="2">
        <v>0.69289999999999996</v>
      </c>
      <c r="AW51" s="2">
        <v>0.66310000000000002</v>
      </c>
      <c r="AX51" s="2">
        <v>0.54659999999999997</v>
      </c>
      <c r="AY51" s="2">
        <v>0.14879999999999999</v>
      </c>
      <c r="AZ51" s="2">
        <v>0.48070000000000002</v>
      </c>
      <c r="BA51" s="2">
        <v>0.37869999999999998</v>
      </c>
      <c r="BB51" s="2">
        <v>0.121</v>
      </c>
      <c r="BC51" s="2">
        <v>0.1638</v>
      </c>
      <c r="BD51" s="2">
        <v>0.8518</v>
      </c>
      <c r="BE51" s="2">
        <v>0.57530000000000003</v>
      </c>
      <c r="BF51" s="2">
        <v>0.35110000000000002</v>
      </c>
      <c r="BG51" s="11">
        <v>8.5300000000000001E-2</v>
      </c>
      <c r="BH51" s="11">
        <v>8.6300000000000002E-2</v>
      </c>
      <c r="BI51" s="11">
        <v>8.7499999999999994E-2</v>
      </c>
      <c r="BJ51" s="2">
        <v>0.53180000000000005</v>
      </c>
      <c r="BK51" s="2">
        <v>0.1429</v>
      </c>
      <c r="BL51" s="2">
        <v>0.4773</v>
      </c>
      <c r="BM51" s="2">
        <v>0.39989999999999998</v>
      </c>
      <c r="BN51" s="2">
        <v>0.1182</v>
      </c>
      <c r="BO51" s="2">
        <v>0.1681</v>
      </c>
      <c r="BP51" s="2">
        <v>0.86629999999999996</v>
      </c>
      <c r="BQ51" s="2">
        <v>0.58209999999999995</v>
      </c>
      <c r="BR51" s="2">
        <v>0.33160000000000001</v>
      </c>
      <c r="BS51" s="11">
        <v>8.6099999999999996E-2</v>
      </c>
      <c r="BT51" s="11">
        <v>8.7400000000000005E-2</v>
      </c>
      <c r="BU51" s="11">
        <v>9.0999999999999998E-2</v>
      </c>
      <c r="BV51" s="2">
        <v>0.55679999999999996</v>
      </c>
      <c r="BW51" s="2">
        <v>0.46850000000000003</v>
      </c>
      <c r="BX51" s="2">
        <v>0.48110000000000003</v>
      </c>
      <c r="BY51" s="2">
        <v>0.39829999999999999</v>
      </c>
      <c r="BZ51" s="2">
        <v>0.1176</v>
      </c>
      <c r="CA51" s="2">
        <v>0.16400000000000001</v>
      </c>
      <c r="CB51" s="2">
        <v>0.88539999999999996</v>
      </c>
      <c r="CC51" s="2">
        <v>0.5837</v>
      </c>
      <c r="CD51" s="2">
        <v>0.36470000000000002</v>
      </c>
      <c r="CE51" s="11">
        <v>8.5900000000000004E-2</v>
      </c>
      <c r="CF51" s="11">
        <v>8.8700000000000001E-2</v>
      </c>
      <c r="CG51" s="11">
        <v>8.6599999999999996E-2</v>
      </c>
      <c r="CH51" s="2">
        <v>0.60489999999999999</v>
      </c>
      <c r="CI51" s="2">
        <v>0.15090000000000001</v>
      </c>
      <c r="CJ51" s="2">
        <v>0.53280000000000005</v>
      </c>
      <c r="CK51" s="2">
        <v>0.42959999999999998</v>
      </c>
      <c r="CL51" s="2">
        <v>0.12590000000000001</v>
      </c>
      <c r="CM51" s="2">
        <v>0.1479</v>
      </c>
      <c r="CN51" s="2">
        <v>0.871</v>
      </c>
      <c r="CO51" s="2">
        <v>0.61409999999999998</v>
      </c>
      <c r="CP51" s="2">
        <v>0.33639999999999998</v>
      </c>
      <c r="CQ51" s="11">
        <v>8.77E-2</v>
      </c>
      <c r="CR51" s="11">
        <v>8.6900000000000005E-2</v>
      </c>
      <c r="CS51" s="11">
        <v>8.6599999999999996E-2</v>
      </c>
    </row>
    <row r="52" spans="1:97" x14ac:dyDescent="0.2">
      <c r="A52" s="5">
        <v>1.0623842592592594</v>
      </c>
      <c r="B52" s="2">
        <v>0.71279999999999999</v>
      </c>
      <c r="C52" s="2">
        <v>0.4622</v>
      </c>
      <c r="D52" s="2">
        <v>8.7900000000000006E-2</v>
      </c>
      <c r="E52" s="2">
        <v>0.45169999999999999</v>
      </c>
      <c r="F52" s="2">
        <v>0.50990000000000002</v>
      </c>
      <c r="G52" s="2">
        <v>0.57330000000000003</v>
      </c>
      <c r="H52" s="2">
        <v>0.38629999999999998</v>
      </c>
      <c r="I52" s="2">
        <v>0.21390000000000001</v>
      </c>
      <c r="J52" s="2">
        <v>0.9002</v>
      </c>
      <c r="K52" s="2">
        <v>0.35270000000000001</v>
      </c>
      <c r="L52" s="2">
        <v>0.5615</v>
      </c>
      <c r="M52" s="2">
        <v>0.64470000000000005</v>
      </c>
      <c r="N52" s="2">
        <v>0.65949999999999998</v>
      </c>
      <c r="O52" s="2">
        <v>0.4521</v>
      </c>
      <c r="P52" s="2">
        <v>0.78639999999999999</v>
      </c>
      <c r="Q52" s="2">
        <v>0.45689999999999997</v>
      </c>
      <c r="R52" s="2">
        <v>0.49809999999999999</v>
      </c>
      <c r="S52" s="2">
        <v>0.60070000000000001</v>
      </c>
      <c r="T52" s="2">
        <v>0.39650000000000002</v>
      </c>
      <c r="U52" s="2">
        <v>0.33489999999999998</v>
      </c>
      <c r="V52" s="2">
        <v>0.88790000000000002</v>
      </c>
      <c r="W52" s="2">
        <v>0.378</v>
      </c>
      <c r="X52" s="2">
        <v>0.7722</v>
      </c>
      <c r="Y52" s="2">
        <v>0.65400000000000003</v>
      </c>
      <c r="Z52" s="2">
        <v>0.71409999999999996</v>
      </c>
      <c r="AA52" s="2">
        <v>0.4677</v>
      </c>
      <c r="AB52" s="2">
        <v>0.78549999999999998</v>
      </c>
      <c r="AC52" s="2">
        <v>0.45400000000000001</v>
      </c>
      <c r="AD52" s="2">
        <v>0.48720000000000002</v>
      </c>
      <c r="AE52" s="2">
        <v>0.57310000000000005</v>
      </c>
      <c r="AF52" s="2">
        <v>0.39179999999999998</v>
      </c>
      <c r="AG52" s="2">
        <v>0.2576</v>
      </c>
      <c r="AH52" s="2">
        <v>0.90510000000000002</v>
      </c>
      <c r="AI52" s="2">
        <v>0.37809999999999999</v>
      </c>
      <c r="AJ52" s="2">
        <v>0.78810000000000002</v>
      </c>
      <c r="AK52" s="2">
        <v>0.65559999999999996</v>
      </c>
      <c r="AL52" s="2">
        <v>0.6633</v>
      </c>
      <c r="AM52" s="2">
        <v>0.47339999999999999</v>
      </c>
      <c r="AN52" s="2">
        <v>0.78049999999999997</v>
      </c>
      <c r="AO52" s="2">
        <v>0.4461</v>
      </c>
      <c r="AP52" s="2">
        <v>0.5</v>
      </c>
      <c r="AQ52" s="2">
        <v>0.5776</v>
      </c>
      <c r="AR52" s="2">
        <v>0.41420000000000001</v>
      </c>
      <c r="AS52" s="2">
        <v>0.25819999999999999</v>
      </c>
      <c r="AT52" s="2">
        <v>0.90310000000000001</v>
      </c>
      <c r="AU52" s="2">
        <v>0.37790000000000001</v>
      </c>
      <c r="AV52" s="2">
        <v>0.72499999999999998</v>
      </c>
      <c r="AW52" s="2">
        <v>0.66349999999999998</v>
      </c>
      <c r="AX52" s="2">
        <v>0.53749999999999998</v>
      </c>
      <c r="AY52" s="2">
        <v>0.1469</v>
      </c>
      <c r="AZ52" s="2">
        <v>0.4849</v>
      </c>
      <c r="BA52" s="2">
        <v>0.38240000000000002</v>
      </c>
      <c r="BB52" s="2">
        <v>0.1211</v>
      </c>
      <c r="BC52" s="2">
        <v>0.16450000000000001</v>
      </c>
      <c r="BD52" s="2">
        <v>0.84279999999999999</v>
      </c>
      <c r="BE52" s="2">
        <v>0.57299999999999995</v>
      </c>
      <c r="BF52" s="2">
        <v>0.35520000000000002</v>
      </c>
      <c r="BG52" s="11">
        <v>8.5699999999999998E-2</v>
      </c>
      <c r="BH52" s="11">
        <v>8.6599999999999996E-2</v>
      </c>
      <c r="BI52" s="11">
        <v>8.7499999999999994E-2</v>
      </c>
      <c r="BJ52" s="2">
        <v>0.52880000000000005</v>
      </c>
      <c r="BK52" s="2">
        <v>0.14349999999999999</v>
      </c>
      <c r="BL52" s="2">
        <v>0.48139999999999999</v>
      </c>
      <c r="BM52" s="2">
        <v>0.40429999999999999</v>
      </c>
      <c r="BN52" s="2">
        <v>0.1172</v>
      </c>
      <c r="BO52" s="2">
        <v>0.16880000000000001</v>
      </c>
      <c r="BP52" s="2">
        <v>0.86529999999999996</v>
      </c>
      <c r="BQ52" s="2">
        <v>0.57979999999999998</v>
      </c>
      <c r="BR52" s="2">
        <v>0.3362</v>
      </c>
      <c r="BS52" s="11">
        <v>8.5999999999999993E-2</v>
      </c>
      <c r="BT52" s="11">
        <v>8.7400000000000005E-2</v>
      </c>
      <c r="BU52" s="11">
        <v>9.0899999999999995E-2</v>
      </c>
      <c r="BV52" s="2">
        <v>0.55449999999999999</v>
      </c>
      <c r="BW52" s="2">
        <v>0.4803</v>
      </c>
      <c r="BX52" s="2">
        <v>0.48089999999999999</v>
      </c>
      <c r="BY52" s="2">
        <v>0.40360000000000001</v>
      </c>
      <c r="BZ52" s="2">
        <v>0.1177</v>
      </c>
      <c r="CA52" s="2">
        <v>0.1653</v>
      </c>
      <c r="CB52" s="2">
        <v>0.88800000000000001</v>
      </c>
      <c r="CC52" s="2">
        <v>0.5806</v>
      </c>
      <c r="CD52" s="2">
        <v>0.36680000000000001</v>
      </c>
      <c r="CE52" s="11">
        <v>8.6199999999999999E-2</v>
      </c>
      <c r="CF52" s="11">
        <v>8.8900000000000007E-2</v>
      </c>
      <c r="CG52" s="11">
        <v>8.6499999999999994E-2</v>
      </c>
      <c r="CH52" s="2">
        <v>0.60709999999999997</v>
      </c>
      <c r="CI52" s="2">
        <v>0.15509999999999999</v>
      </c>
      <c r="CJ52" s="2">
        <v>0.53539999999999999</v>
      </c>
      <c r="CK52" s="2">
        <v>0.43459999999999999</v>
      </c>
      <c r="CL52" s="2">
        <v>0.12559999999999999</v>
      </c>
      <c r="CM52" s="2">
        <v>0.14829999999999999</v>
      </c>
      <c r="CN52" s="2">
        <v>0.90059999999999996</v>
      </c>
      <c r="CO52" s="2">
        <v>0.61270000000000002</v>
      </c>
      <c r="CP52" s="2">
        <v>0.33500000000000002</v>
      </c>
      <c r="CQ52" s="11">
        <v>8.7599999999999997E-2</v>
      </c>
      <c r="CR52" s="11">
        <v>8.6999999999999994E-2</v>
      </c>
      <c r="CS52" s="11">
        <v>8.6599999999999996E-2</v>
      </c>
    </row>
    <row r="53" spans="1:97" x14ac:dyDescent="0.2">
      <c r="A53" s="5">
        <v>1.0832175925925926</v>
      </c>
      <c r="B53" s="2">
        <v>0.70660000000000001</v>
      </c>
      <c r="C53" s="2">
        <v>0.45929999999999999</v>
      </c>
      <c r="D53" s="2">
        <v>8.7800000000000003E-2</v>
      </c>
      <c r="E53" s="2">
        <v>0.45179999999999998</v>
      </c>
      <c r="F53" s="2">
        <v>0.50349999999999995</v>
      </c>
      <c r="G53" s="2">
        <v>0.57689999999999997</v>
      </c>
      <c r="H53" s="2">
        <v>0.38979999999999998</v>
      </c>
      <c r="I53" s="2">
        <v>0.21390000000000001</v>
      </c>
      <c r="J53" s="2">
        <v>0.89670000000000005</v>
      </c>
      <c r="K53" s="2">
        <v>0.3538</v>
      </c>
      <c r="L53" s="2">
        <v>0.56730000000000003</v>
      </c>
      <c r="M53" s="2">
        <v>0.64690000000000003</v>
      </c>
      <c r="N53" s="2">
        <v>0.64810000000000001</v>
      </c>
      <c r="O53" s="2">
        <v>0.45029999999999998</v>
      </c>
      <c r="P53" s="2">
        <v>0.78049999999999997</v>
      </c>
      <c r="Q53" s="2">
        <v>0.4587</v>
      </c>
      <c r="R53" s="2">
        <v>0.49740000000000001</v>
      </c>
      <c r="S53" s="2">
        <v>0.60419999999999996</v>
      </c>
      <c r="T53" s="2">
        <v>0.39629999999999999</v>
      </c>
      <c r="U53" s="2">
        <v>0.33279999999999998</v>
      </c>
      <c r="V53" s="2">
        <v>0.89090000000000003</v>
      </c>
      <c r="W53" s="2">
        <v>0.37730000000000002</v>
      </c>
      <c r="X53" s="2">
        <v>0.79630000000000001</v>
      </c>
      <c r="Y53" s="2">
        <v>0.65980000000000005</v>
      </c>
      <c r="Z53" s="2">
        <v>0.70860000000000001</v>
      </c>
      <c r="AA53" s="2">
        <v>0.4637</v>
      </c>
      <c r="AB53" s="2">
        <v>0.78490000000000004</v>
      </c>
      <c r="AC53" s="2">
        <v>0.45900000000000002</v>
      </c>
      <c r="AD53" s="2">
        <v>0.48680000000000001</v>
      </c>
      <c r="AE53" s="2">
        <v>0.57240000000000002</v>
      </c>
      <c r="AF53" s="2">
        <v>0.39460000000000001</v>
      </c>
      <c r="AG53" s="2">
        <v>0.2576</v>
      </c>
      <c r="AH53" s="2">
        <v>0.90859999999999996</v>
      </c>
      <c r="AI53" s="2">
        <v>0.3755</v>
      </c>
      <c r="AJ53" s="2">
        <v>0.81430000000000002</v>
      </c>
      <c r="AK53" s="2">
        <v>0.65880000000000005</v>
      </c>
      <c r="AL53" s="2">
        <v>0.65449999999999997</v>
      </c>
      <c r="AM53" s="2">
        <v>0.47270000000000001</v>
      </c>
      <c r="AN53" s="2">
        <v>0.78439999999999999</v>
      </c>
      <c r="AO53" s="2">
        <v>0.44940000000000002</v>
      </c>
      <c r="AP53" s="2">
        <v>0.49759999999999999</v>
      </c>
      <c r="AQ53" s="2">
        <v>0.57579999999999998</v>
      </c>
      <c r="AR53" s="2">
        <v>0.41649999999999998</v>
      </c>
      <c r="AS53" s="2">
        <v>0.25979999999999998</v>
      </c>
      <c r="AT53" s="2">
        <v>0.90820000000000001</v>
      </c>
      <c r="AU53" s="2">
        <v>0.37819999999999998</v>
      </c>
      <c r="AV53" s="2">
        <v>0.73850000000000005</v>
      </c>
      <c r="AW53" s="2">
        <v>0.66400000000000003</v>
      </c>
      <c r="AX53" s="2">
        <v>0.52949999999999997</v>
      </c>
      <c r="AY53" s="2">
        <v>0.14810000000000001</v>
      </c>
      <c r="AZ53" s="2">
        <v>0.48749999999999999</v>
      </c>
      <c r="BA53" s="2">
        <v>0.38700000000000001</v>
      </c>
      <c r="BB53" s="2">
        <v>0.1211</v>
      </c>
      <c r="BC53" s="2">
        <v>0.1653</v>
      </c>
      <c r="BD53" s="2">
        <v>0.84119999999999995</v>
      </c>
      <c r="BE53" s="2">
        <v>0.57020000000000004</v>
      </c>
      <c r="BF53" s="2">
        <v>0.35730000000000001</v>
      </c>
      <c r="BG53" s="11">
        <v>8.5400000000000004E-2</v>
      </c>
      <c r="BH53" s="11">
        <v>8.6699999999999999E-2</v>
      </c>
      <c r="BI53" s="11">
        <v>8.7499999999999994E-2</v>
      </c>
      <c r="BJ53" s="2">
        <v>0.53110000000000002</v>
      </c>
      <c r="BK53" s="2">
        <v>0.14369999999999999</v>
      </c>
      <c r="BL53" s="2">
        <v>0.48309999999999997</v>
      </c>
      <c r="BM53" s="2">
        <v>0.4093</v>
      </c>
      <c r="BN53" s="2">
        <v>0.1174</v>
      </c>
      <c r="BO53" s="2">
        <v>0.1704</v>
      </c>
      <c r="BP53" s="2">
        <v>0.86870000000000003</v>
      </c>
      <c r="BQ53" s="2">
        <v>0.57709999999999995</v>
      </c>
      <c r="BR53" s="2">
        <v>0.3407</v>
      </c>
      <c r="BS53" s="11">
        <v>8.6499999999999994E-2</v>
      </c>
      <c r="BT53" s="11">
        <v>8.7400000000000005E-2</v>
      </c>
      <c r="BU53" s="11">
        <v>9.0800000000000006E-2</v>
      </c>
      <c r="BV53" s="2">
        <v>0.55410000000000004</v>
      </c>
      <c r="BW53" s="2">
        <v>0.4914</v>
      </c>
      <c r="BX53" s="2">
        <v>0.48259999999999997</v>
      </c>
      <c r="BY53" s="2">
        <v>0.40820000000000001</v>
      </c>
      <c r="BZ53" s="2">
        <v>0.1176</v>
      </c>
      <c r="CA53" s="2">
        <v>0.1658</v>
      </c>
      <c r="CB53" s="2">
        <v>0.88390000000000002</v>
      </c>
      <c r="CC53" s="2">
        <v>0.57779999999999998</v>
      </c>
      <c r="CD53" s="2">
        <v>0.37009999999999998</v>
      </c>
      <c r="CE53" s="11">
        <v>8.5800000000000001E-2</v>
      </c>
      <c r="CF53" s="11">
        <v>8.9099999999999999E-2</v>
      </c>
      <c r="CG53" s="11">
        <v>8.6599999999999996E-2</v>
      </c>
      <c r="CH53" s="2">
        <v>0.60850000000000004</v>
      </c>
      <c r="CI53" s="2">
        <v>0.159</v>
      </c>
      <c r="CJ53" s="2">
        <v>0.54400000000000004</v>
      </c>
      <c r="CK53" s="2">
        <v>0.441</v>
      </c>
      <c r="CL53" s="2">
        <v>0.12620000000000001</v>
      </c>
      <c r="CM53" s="2">
        <v>0.1484</v>
      </c>
      <c r="CN53" s="2">
        <v>0.91969999999999996</v>
      </c>
      <c r="CO53" s="2">
        <v>0.60840000000000005</v>
      </c>
      <c r="CP53" s="2">
        <v>0.33510000000000001</v>
      </c>
      <c r="CQ53" s="11">
        <v>8.7099999999999997E-2</v>
      </c>
      <c r="CR53" s="11">
        <v>8.6999999999999994E-2</v>
      </c>
      <c r="CS53" s="11">
        <v>8.72E-2</v>
      </c>
    </row>
    <row r="54" spans="1:97" x14ac:dyDescent="0.2">
      <c r="A54" s="5">
        <v>1.1040509259259259</v>
      </c>
      <c r="B54" s="2">
        <v>0.69340000000000002</v>
      </c>
      <c r="C54" s="2">
        <v>0.45519999999999999</v>
      </c>
      <c r="D54" s="2">
        <v>8.7900000000000006E-2</v>
      </c>
      <c r="E54" s="2">
        <v>0.4572</v>
      </c>
      <c r="F54" s="2">
        <v>0.50760000000000005</v>
      </c>
      <c r="G54" s="2">
        <v>0.58260000000000001</v>
      </c>
      <c r="H54" s="2">
        <v>0.39279999999999998</v>
      </c>
      <c r="I54" s="2">
        <v>0.21329999999999999</v>
      </c>
      <c r="J54" s="2">
        <v>0.89749999999999996</v>
      </c>
      <c r="K54" s="2">
        <v>0.36359999999999998</v>
      </c>
      <c r="L54" s="2">
        <v>0.57350000000000001</v>
      </c>
      <c r="M54" s="2">
        <v>0.65110000000000001</v>
      </c>
      <c r="N54" s="2">
        <v>0.64839999999999998</v>
      </c>
      <c r="O54" s="2">
        <v>0.4476</v>
      </c>
      <c r="P54" s="2">
        <v>0.78480000000000005</v>
      </c>
      <c r="Q54" s="2">
        <v>0.45950000000000002</v>
      </c>
      <c r="R54" s="2">
        <v>0.49790000000000001</v>
      </c>
      <c r="S54" s="2">
        <v>0.60240000000000005</v>
      </c>
      <c r="T54" s="2">
        <v>0.39989999999999998</v>
      </c>
      <c r="U54" s="2">
        <v>0.33529999999999999</v>
      </c>
      <c r="V54" s="2">
        <v>0.89549999999999996</v>
      </c>
      <c r="W54" s="2">
        <v>0.37919999999999998</v>
      </c>
      <c r="X54" s="2">
        <v>0.81850000000000001</v>
      </c>
      <c r="Y54" s="2">
        <v>0.66290000000000004</v>
      </c>
      <c r="Z54" s="2">
        <v>0.70409999999999995</v>
      </c>
      <c r="AA54" s="2">
        <v>0.46450000000000002</v>
      </c>
      <c r="AB54" s="2">
        <v>0.78669999999999995</v>
      </c>
      <c r="AC54" s="2">
        <v>0.46110000000000001</v>
      </c>
      <c r="AD54" s="2">
        <v>0.48620000000000002</v>
      </c>
      <c r="AE54" s="2">
        <v>0.57350000000000001</v>
      </c>
      <c r="AF54" s="2">
        <v>0.39800000000000002</v>
      </c>
      <c r="AG54" s="2">
        <v>0.25819999999999999</v>
      </c>
      <c r="AH54" s="2">
        <v>0.91149999999999998</v>
      </c>
      <c r="AI54" s="2">
        <v>0.37790000000000001</v>
      </c>
      <c r="AJ54" s="2">
        <v>0.84119999999999995</v>
      </c>
      <c r="AK54" s="2">
        <v>0.66400000000000003</v>
      </c>
      <c r="AL54" s="2">
        <v>0.65790000000000004</v>
      </c>
      <c r="AM54" s="2">
        <v>0.4698</v>
      </c>
      <c r="AN54" s="2">
        <v>0.7853</v>
      </c>
      <c r="AO54" s="2">
        <v>0.45069999999999999</v>
      </c>
      <c r="AP54" s="2">
        <v>0.498</v>
      </c>
      <c r="AQ54" s="2">
        <v>0.57450000000000001</v>
      </c>
      <c r="AR54" s="2">
        <v>0.42059999999999997</v>
      </c>
      <c r="AS54" s="2">
        <v>0.26190000000000002</v>
      </c>
      <c r="AT54" s="2">
        <v>0.90959999999999996</v>
      </c>
      <c r="AU54" s="2">
        <v>0.38090000000000002</v>
      </c>
      <c r="AV54" s="2">
        <v>0.75829999999999997</v>
      </c>
      <c r="AW54" s="2">
        <v>0.67300000000000004</v>
      </c>
      <c r="AX54" s="2">
        <v>0.52600000000000002</v>
      </c>
      <c r="AY54" s="2">
        <v>0.15190000000000001</v>
      </c>
      <c r="AZ54" s="2">
        <v>0.49099999999999999</v>
      </c>
      <c r="BA54" s="2">
        <v>0.39219999999999999</v>
      </c>
      <c r="BB54" s="2">
        <v>0.1208</v>
      </c>
      <c r="BC54" s="2">
        <v>0.16619999999999999</v>
      </c>
      <c r="BD54" s="2">
        <v>0.83509999999999995</v>
      </c>
      <c r="BE54" s="2">
        <v>0.56889999999999996</v>
      </c>
      <c r="BF54" s="2">
        <v>0.35470000000000002</v>
      </c>
      <c r="BG54" s="11">
        <v>8.5300000000000001E-2</v>
      </c>
      <c r="BH54" s="11">
        <v>8.6599999999999996E-2</v>
      </c>
      <c r="BI54" s="11">
        <v>8.7300000000000003E-2</v>
      </c>
      <c r="BJ54" s="2">
        <v>0.52580000000000005</v>
      </c>
      <c r="BK54" s="2">
        <v>0.14480000000000001</v>
      </c>
      <c r="BL54" s="2">
        <v>0.48270000000000002</v>
      </c>
      <c r="BM54" s="2">
        <v>0.41199999999999998</v>
      </c>
      <c r="BN54" s="2">
        <v>0.1182</v>
      </c>
      <c r="BO54" s="2">
        <v>0.17100000000000001</v>
      </c>
      <c r="BP54" s="2">
        <v>0.872</v>
      </c>
      <c r="BQ54" s="2">
        <v>0.57689999999999997</v>
      </c>
      <c r="BR54" s="2">
        <v>0.34329999999999999</v>
      </c>
      <c r="BS54" s="11">
        <v>8.6199999999999999E-2</v>
      </c>
      <c r="BT54" s="11">
        <v>8.7400000000000005E-2</v>
      </c>
      <c r="BU54" s="11">
        <v>9.1300000000000006E-2</v>
      </c>
      <c r="BV54" s="2">
        <v>0.55840000000000001</v>
      </c>
      <c r="BW54" s="2">
        <v>0.50380000000000003</v>
      </c>
      <c r="BX54" s="2">
        <v>0.4829</v>
      </c>
      <c r="BY54" s="2">
        <v>0.41199999999999998</v>
      </c>
      <c r="BZ54" s="2">
        <v>0.1178</v>
      </c>
      <c r="CA54" s="2">
        <v>0.16689999999999999</v>
      </c>
      <c r="CB54" s="2">
        <v>0.88780000000000003</v>
      </c>
      <c r="CC54" s="2">
        <v>0.57799999999999996</v>
      </c>
      <c r="CD54" s="2">
        <v>0.37480000000000002</v>
      </c>
      <c r="CE54" s="11">
        <v>8.6300000000000002E-2</v>
      </c>
      <c r="CF54" s="11">
        <v>8.8900000000000007E-2</v>
      </c>
      <c r="CG54" s="11">
        <v>8.6699999999999999E-2</v>
      </c>
      <c r="CH54" s="2">
        <v>0.60729999999999995</v>
      </c>
      <c r="CI54" s="2">
        <v>0.1537</v>
      </c>
      <c r="CJ54" s="2">
        <v>0.54349999999999998</v>
      </c>
      <c r="CK54" s="2">
        <v>0.44390000000000002</v>
      </c>
      <c r="CL54" s="2">
        <v>0.1263</v>
      </c>
      <c r="CM54" s="2">
        <v>0.14899999999999999</v>
      </c>
      <c r="CN54" s="2">
        <v>0.93169999999999997</v>
      </c>
      <c r="CO54" s="2">
        <v>0.60909999999999997</v>
      </c>
      <c r="CP54" s="2">
        <v>0.34</v>
      </c>
      <c r="CQ54" s="11">
        <v>8.6599999999999996E-2</v>
      </c>
      <c r="CR54" s="11">
        <v>8.7300000000000003E-2</v>
      </c>
      <c r="CS54" s="11">
        <v>8.6800000000000002E-2</v>
      </c>
    </row>
    <row r="55" spans="1:97" x14ac:dyDescent="0.2">
      <c r="A55" s="5">
        <v>1.1248842592592594</v>
      </c>
      <c r="B55" s="2">
        <v>0.68500000000000005</v>
      </c>
      <c r="C55" s="2">
        <v>0.45689999999999997</v>
      </c>
      <c r="D55" s="2">
        <v>8.77E-2</v>
      </c>
      <c r="E55" s="2">
        <v>0.4587</v>
      </c>
      <c r="F55" s="2">
        <v>0.50129999999999997</v>
      </c>
      <c r="G55" s="2">
        <v>0.58799999999999997</v>
      </c>
      <c r="H55" s="2">
        <v>0.39739999999999998</v>
      </c>
      <c r="I55" s="2">
        <v>0.2132</v>
      </c>
      <c r="J55" s="2">
        <v>0.89349999999999996</v>
      </c>
      <c r="K55" s="2">
        <v>0.36270000000000002</v>
      </c>
      <c r="L55" s="2">
        <v>0.57540000000000002</v>
      </c>
      <c r="M55" s="2">
        <v>0.65210000000000001</v>
      </c>
      <c r="N55" s="2">
        <v>0.63959999999999995</v>
      </c>
      <c r="O55" s="2">
        <v>0.45029999999999998</v>
      </c>
      <c r="P55" s="2">
        <v>0.79020000000000001</v>
      </c>
      <c r="Q55" s="2">
        <v>0.46650000000000003</v>
      </c>
      <c r="R55" s="2">
        <v>0.49809999999999999</v>
      </c>
      <c r="S55" s="2">
        <v>0.60440000000000005</v>
      </c>
      <c r="T55" s="2">
        <v>0.40510000000000002</v>
      </c>
      <c r="U55" s="2">
        <v>0.33489999999999998</v>
      </c>
      <c r="V55" s="2">
        <v>0.89549999999999996</v>
      </c>
      <c r="W55" s="2">
        <v>0.38469999999999999</v>
      </c>
      <c r="X55" s="2">
        <v>0.84230000000000005</v>
      </c>
      <c r="Y55" s="2">
        <v>0.66439999999999999</v>
      </c>
      <c r="Z55" s="2">
        <v>0.7016</v>
      </c>
      <c r="AA55" s="2">
        <v>0.46350000000000002</v>
      </c>
      <c r="AB55" s="2">
        <v>0.78949999999999998</v>
      </c>
      <c r="AC55" s="2">
        <v>0.46600000000000003</v>
      </c>
      <c r="AD55" s="2">
        <v>0.48799999999999999</v>
      </c>
      <c r="AE55" s="2">
        <v>0.57289999999999996</v>
      </c>
      <c r="AF55" s="2">
        <v>0.40500000000000003</v>
      </c>
      <c r="AG55" s="2">
        <v>0.25879999999999997</v>
      </c>
      <c r="AH55" s="2">
        <v>0.91569999999999996</v>
      </c>
      <c r="AI55" s="2">
        <v>0.38340000000000002</v>
      </c>
      <c r="AJ55" s="2">
        <v>0.87080000000000002</v>
      </c>
      <c r="AK55" s="2">
        <v>0.66269999999999996</v>
      </c>
      <c r="AL55" s="2">
        <v>0.64659999999999995</v>
      </c>
      <c r="AM55" s="2">
        <v>0.47149999999999997</v>
      </c>
      <c r="AN55" s="2">
        <v>0.79139999999999999</v>
      </c>
      <c r="AO55" s="2">
        <v>0.45829999999999999</v>
      </c>
      <c r="AP55" s="2">
        <v>0.49669999999999997</v>
      </c>
      <c r="AQ55" s="2">
        <v>0.57379999999999998</v>
      </c>
      <c r="AR55" s="2">
        <v>0.42520000000000002</v>
      </c>
      <c r="AS55" s="2">
        <v>0.2626</v>
      </c>
      <c r="AT55" s="2">
        <v>0.91310000000000002</v>
      </c>
      <c r="AU55" s="2">
        <v>0.38550000000000001</v>
      </c>
      <c r="AV55" s="2">
        <v>0.78010000000000002</v>
      </c>
      <c r="AW55" s="2">
        <v>0.67290000000000005</v>
      </c>
      <c r="AX55" s="2">
        <v>0.52690000000000003</v>
      </c>
      <c r="AY55" s="2">
        <v>0.15229999999999999</v>
      </c>
      <c r="AZ55" s="2">
        <v>0.49330000000000002</v>
      </c>
      <c r="BA55" s="2">
        <v>0.39479999999999998</v>
      </c>
      <c r="BB55" s="2">
        <v>0.1212</v>
      </c>
      <c r="BC55" s="2">
        <v>0.16769999999999999</v>
      </c>
      <c r="BD55" s="2">
        <v>0.83309999999999995</v>
      </c>
      <c r="BE55" s="2">
        <v>0.57089999999999996</v>
      </c>
      <c r="BF55" s="2">
        <v>0.35610000000000003</v>
      </c>
      <c r="BG55" s="11">
        <v>8.5599999999999996E-2</v>
      </c>
      <c r="BH55" s="11">
        <v>8.6400000000000005E-2</v>
      </c>
      <c r="BI55" s="11">
        <v>8.7800000000000003E-2</v>
      </c>
      <c r="BJ55" s="2">
        <v>0.51759999999999995</v>
      </c>
      <c r="BK55" s="2">
        <v>0.1452</v>
      </c>
      <c r="BL55" s="2">
        <v>0.4839</v>
      </c>
      <c r="BM55" s="2">
        <v>0.41689999999999999</v>
      </c>
      <c r="BN55" s="2">
        <v>0.11840000000000001</v>
      </c>
      <c r="BO55" s="2">
        <v>0.17180000000000001</v>
      </c>
      <c r="BP55" s="2">
        <v>0.86240000000000006</v>
      </c>
      <c r="BQ55" s="2">
        <v>0.57889999999999997</v>
      </c>
      <c r="BR55" s="2">
        <v>0.3422</v>
      </c>
      <c r="BS55" s="11">
        <v>8.6400000000000005E-2</v>
      </c>
      <c r="BT55" s="11">
        <v>8.7400000000000005E-2</v>
      </c>
      <c r="BU55" s="11">
        <v>9.1300000000000006E-2</v>
      </c>
      <c r="BV55" s="2">
        <v>0.56269999999999998</v>
      </c>
      <c r="BW55" s="2">
        <v>0.51249999999999996</v>
      </c>
      <c r="BX55" s="2">
        <v>0.48449999999999999</v>
      </c>
      <c r="BY55" s="2">
        <v>0.41760000000000003</v>
      </c>
      <c r="BZ55" s="2">
        <v>0.1186</v>
      </c>
      <c r="CA55" s="2">
        <v>0.16739999999999999</v>
      </c>
      <c r="CB55" s="2">
        <v>0.88539999999999996</v>
      </c>
      <c r="CC55" s="2">
        <v>0.5796</v>
      </c>
      <c r="CD55" s="2">
        <v>0.38419999999999999</v>
      </c>
      <c r="CE55" s="11">
        <v>8.5500000000000007E-2</v>
      </c>
      <c r="CF55" s="11">
        <v>8.9399999999999993E-2</v>
      </c>
      <c r="CG55" s="11">
        <v>8.6400000000000005E-2</v>
      </c>
      <c r="CH55" s="2">
        <v>0.6079</v>
      </c>
      <c r="CI55" s="2">
        <v>0.156</v>
      </c>
      <c r="CJ55" s="2">
        <v>0.54630000000000001</v>
      </c>
      <c r="CK55" s="2">
        <v>0.44850000000000001</v>
      </c>
      <c r="CL55" s="2">
        <v>0.12670000000000001</v>
      </c>
      <c r="CM55" s="2">
        <v>0.14910000000000001</v>
      </c>
      <c r="CN55" s="2">
        <v>0.94220000000000004</v>
      </c>
      <c r="CO55" s="2">
        <v>0.61099999999999999</v>
      </c>
      <c r="CP55" s="2">
        <v>0.34089999999999998</v>
      </c>
      <c r="CQ55" s="11">
        <v>8.7099999999999997E-2</v>
      </c>
      <c r="CR55" s="11">
        <v>8.7099999999999997E-2</v>
      </c>
      <c r="CS55" s="11">
        <v>8.72E-2</v>
      </c>
    </row>
    <row r="56" spans="1:97" x14ac:dyDescent="0.2">
      <c r="A56" s="5">
        <v>1.1457175925925926</v>
      </c>
      <c r="B56" s="2">
        <v>0.66930000000000001</v>
      </c>
      <c r="C56" s="2">
        <v>0.45550000000000002</v>
      </c>
      <c r="D56" s="2">
        <v>8.7800000000000003E-2</v>
      </c>
      <c r="E56" s="2">
        <v>0.46360000000000001</v>
      </c>
      <c r="F56" s="2">
        <v>0.50580000000000003</v>
      </c>
      <c r="G56" s="2">
        <v>0.59370000000000001</v>
      </c>
      <c r="H56" s="2">
        <v>0.40350000000000003</v>
      </c>
      <c r="I56" s="2">
        <v>0.21360000000000001</v>
      </c>
      <c r="J56" s="2">
        <v>0.89570000000000005</v>
      </c>
      <c r="K56" s="2">
        <v>0.36809999999999998</v>
      </c>
      <c r="L56" s="2">
        <v>0.58160000000000001</v>
      </c>
      <c r="M56" s="2">
        <v>0.65249999999999997</v>
      </c>
      <c r="N56" s="2">
        <v>0.63729999999999998</v>
      </c>
      <c r="O56" s="2">
        <v>0.44800000000000001</v>
      </c>
      <c r="P56" s="2">
        <v>0.79259999999999997</v>
      </c>
      <c r="Q56" s="2">
        <v>0.4667</v>
      </c>
      <c r="R56" s="2">
        <v>0.49830000000000002</v>
      </c>
      <c r="S56" s="2">
        <v>0.60589999999999999</v>
      </c>
      <c r="T56" s="2">
        <v>0.40989999999999999</v>
      </c>
      <c r="U56" s="2">
        <v>0.33789999999999998</v>
      </c>
      <c r="V56" s="2">
        <v>0.89649999999999996</v>
      </c>
      <c r="W56" s="2">
        <v>0.38890000000000002</v>
      </c>
      <c r="X56" s="2">
        <v>0.86339999999999995</v>
      </c>
      <c r="Y56" s="2">
        <v>0.6653</v>
      </c>
      <c r="Z56" s="2">
        <v>0.69179999999999997</v>
      </c>
      <c r="AA56" s="2">
        <v>0.46450000000000002</v>
      </c>
      <c r="AB56" s="2">
        <v>0.79039999999999999</v>
      </c>
      <c r="AC56" s="2">
        <v>0.46800000000000003</v>
      </c>
      <c r="AD56" s="2">
        <v>0.48759999999999998</v>
      </c>
      <c r="AE56" s="2">
        <v>0.57240000000000002</v>
      </c>
      <c r="AF56" s="2">
        <v>0.4078</v>
      </c>
      <c r="AG56" s="2">
        <v>0.2586</v>
      </c>
      <c r="AH56" s="2">
        <v>0.91900000000000004</v>
      </c>
      <c r="AI56" s="2">
        <v>0.3866</v>
      </c>
      <c r="AJ56" s="2">
        <v>0.90680000000000005</v>
      </c>
      <c r="AK56" s="2">
        <v>0.66690000000000005</v>
      </c>
      <c r="AL56" s="2">
        <v>0.64600000000000002</v>
      </c>
      <c r="AM56" s="2">
        <v>0.47060000000000002</v>
      </c>
      <c r="AN56" s="2">
        <v>0.79249999999999998</v>
      </c>
      <c r="AO56" s="2">
        <v>0.45689999999999997</v>
      </c>
      <c r="AP56" s="2">
        <v>0.49440000000000001</v>
      </c>
      <c r="AQ56" s="2">
        <v>0.57469999999999999</v>
      </c>
      <c r="AR56" s="2">
        <v>0.42959999999999998</v>
      </c>
      <c r="AS56" s="2">
        <v>0.26219999999999999</v>
      </c>
      <c r="AT56" s="2">
        <v>0.9163</v>
      </c>
      <c r="AU56" s="2">
        <v>0.38990000000000002</v>
      </c>
      <c r="AV56" s="2">
        <v>0.80530000000000002</v>
      </c>
      <c r="AW56" s="2">
        <v>0.67810000000000004</v>
      </c>
      <c r="AX56" s="2">
        <v>0.52759999999999996</v>
      </c>
      <c r="AY56" s="2">
        <v>0.15390000000000001</v>
      </c>
      <c r="AZ56" s="2">
        <v>0.496</v>
      </c>
      <c r="BA56" s="2">
        <v>0.39939999999999998</v>
      </c>
      <c r="BB56" s="2">
        <v>0.1212</v>
      </c>
      <c r="BC56" s="2">
        <v>0.16819999999999999</v>
      </c>
      <c r="BD56" s="2">
        <v>0.8175</v>
      </c>
      <c r="BE56" s="2">
        <v>0.5726</v>
      </c>
      <c r="BF56" s="2">
        <v>0.35849999999999999</v>
      </c>
      <c r="BG56" s="11">
        <v>8.5199999999999998E-2</v>
      </c>
      <c r="BH56" s="11">
        <v>8.6499999999999994E-2</v>
      </c>
      <c r="BI56" s="11">
        <v>8.7400000000000005E-2</v>
      </c>
      <c r="BJ56" s="2">
        <v>0.50890000000000002</v>
      </c>
      <c r="BK56" s="2">
        <v>0.14630000000000001</v>
      </c>
      <c r="BL56" s="2">
        <v>0.4854</v>
      </c>
      <c r="BM56" s="2">
        <v>0.42</v>
      </c>
      <c r="BN56" s="2">
        <v>0.1176</v>
      </c>
      <c r="BO56" s="2">
        <v>0.1731</v>
      </c>
      <c r="BP56" s="2">
        <v>0.85780000000000001</v>
      </c>
      <c r="BQ56" s="2">
        <v>0.57930000000000004</v>
      </c>
      <c r="BR56" s="2">
        <v>0.34589999999999999</v>
      </c>
      <c r="BS56" s="11">
        <v>8.7300000000000003E-2</v>
      </c>
      <c r="BT56" s="11">
        <v>8.7499999999999994E-2</v>
      </c>
      <c r="BU56" s="11">
        <v>9.1399999999999995E-2</v>
      </c>
      <c r="BV56" s="2">
        <v>0.56079999999999997</v>
      </c>
      <c r="BW56" s="2">
        <v>0.52159999999999995</v>
      </c>
      <c r="BX56" s="2">
        <v>0.4849</v>
      </c>
      <c r="BY56" s="2">
        <v>0.42280000000000001</v>
      </c>
      <c r="BZ56" s="2">
        <v>0.11940000000000001</v>
      </c>
      <c r="CA56" s="2">
        <v>0.16800000000000001</v>
      </c>
      <c r="CB56" s="2">
        <v>0.88519999999999999</v>
      </c>
      <c r="CC56" s="2">
        <v>0.58199999999999996</v>
      </c>
      <c r="CD56" s="2">
        <v>0.38819999999999999</v>
      </c>
      <c r="CE56" s="11">
        <v>8.5999999999999993E-2</v>
      </c>
      <c r="CF56" s="11">
        <v>8.8900000000000007E-2</v>
      </c>
      <c r="CG56" s="11">
        <v>8.6900000000000005E-2</v>
      </c>
      <c r="CH56" s="2">
        <v>0.60719999999999996</v>
      </c>
      <c r="CI56" s="2">
        <v>0.15490000000000001</v>
      </c>
      <c r="CJ56" s="2">
        <v>0.55020000000000002</v>
      </c>
      <c r="CK56" s="2">
        <v>0.45090000000000002</v>
      </c>
      <c r="CL56" s="2">
        <v>0.1285</v>
      </c>
      <c r="CM56" s="2">
        <v>0.14979999999999999</v>
      </c>
      <c r="CN56" s="2">
        <v>0.95140000000000002</v>
      </c>
      <c r="CO56" s="2">
        <v>0.61329999999999996</v>
      </c>
      <c r="CP56" s="2">
        <v>0.3448</v>
      </c>
      <c r="CQ56" s="11">
        <v>8.7300000000000003E-2</v>
      </c>
      <c r="CR56" s="11">
        <v>8.6900000000000005E-2</v>
      </c>
      <c r="CS56" s="11">
        <v>8.6699999999999999E-2</v>
      </c>
    </row>
    <row r="57" spans="1:97" x14ac:dyDescent="0.2">
      <c r="A57" s="5">
        <v>1.1665509259259259</v>
      </c>
      <c r="B57" s="2">
        <v>0.66690000000000005</v>
      </c>
      <c r="C57" s="2">
        <v>0.45350000000000001</v>
      </c>
      <c r="D57" s="2">
        <v>8.8099999999999998E-2</v>
      </c>
      <c r="E57" s="2">
        <v>0.46539999999999998</v>
      </c>
      <c r="F57" s="2">
        <v>0.50609999999999999</v>
      </c>
      <c r="G57" s="2">
        <v>0.59599999999999997</v>
      </c>
      <c r="H57" s="2">
        <v>0.40810000000000002</v>
      </c>
      <c r="I57" s="2">
        <v>0.21510000000000001</v>
      </c>
      <c r="J57" s="2">
        <v>0.90229999999999999</v>
      </c>
      <c r="K57" s="2">
        <v>0.36840000000000001</v>
      </c>
      <c r="L57" s="2">
        <v>0.58520000000000005</v>
      </c>
      <c r="M57" s="2">
        <v>0.65810000000000002</v>
      </c>
      <c r="N57" s="2">
        <v>0.63600000000000001</v>
      </c>
      <c r="O57" s="2">
        <v>0.44540000000000002</v>
      </c>
      <c r="P57" s="2">
        <v>0.79069999999999996</v>
      </c>
      <c r="Q57" s="2">
        <v>0.47020000000000001</v>
      </c>
      <c r="R57" s="2">
        <v>0.49469999999999997</v>
      </c>
      <c r="S57" s="2">
        <v>0.60640000000000005</v>
      </c>
      <c r="T57" s="2">
        <v>0.41220000000000001</v>
      </c>
      <c r="U57" s="2">
        <v>0.33679999999999999</v>
      </c>
      <c r="V57" s="2">
        <v>0.89659999999999995</v>
      </c>
      <c r="W57" s="2">
        <v>0.3856</v>
      </c>
      <c r="X57" s="2">
        <v>0.87860000000000005</v>
      </c>
      <c r="Y57" s="2">
        <v>0.67059999999999997</v>
      </c>
      <c r="Z57" s="2">
        <v>0.69299999999999995</v>
      </c>
      <c r="AA57" s="2">
        <v>0.46229999999999999</v>
      </c>
      <c r="AB57" s="2">
        <v>0.79139999999999999</v>
      </c>
      <c r="AC57" s="2">
        <v>0.4672</v>
      </c>
      <c r="AD57" s="2">
        <v>0.48449999999999999</v>
      </c>
      <c r="AE57" s="2">
        <v>0.57310000000000005</v>
      </c>
      <c r="AF57" s="2">
        <v>0.41270000000000001</v>
      </c>
      <c r="AG57" s="2">
        <v>0.25929999999999997</v>
      </c>
      <c r="AH57" s="2">
        <v>0.91949999999999998</v>
      </c>
      <c r="AI57" s="2">
        <v>0.38379999999999997</v>
      </c>
      <c r="AJ57" s="2">
        <v>0.92159999999999997</v>
      </c>
      <c r="AK57" s="2">
        <v>0.67210000000000003</v>
      </c>
      <c r="AL57" s="2">
        <v>0.6462</v>
      </c>
      <c r="AM57" s="2">
        <v>0.46800000000000003</v>
      </c>
      <c r="AN57" s="2">
        <v>0.79410000000000003</v>
      </c>
      <c r="AO57" s="2">
        <v>0.45950000000000002</v>
      </c>
      <c r="AP57" s="2">
        <v>0.49049999999999999</v>
      </c>
      <c r="AQ57" s="2">
        <v>0.57410000000000005</v>
      </c>
      <c r="AR57" s="2">
        <v>0.43309999999999998</v>
      </c>
      <c r="AS57" s="2">
        <v>0.26419999999999999</v>
      </c>
      <c r="AT57" s="2">
        <v>0.91369999999999996</v>
      </c>
      <c r="AU57" s="2">
        <v>0.38850000000000001</v>
      </c>
      <c r="AV57" s="2">
        <v>0.82640000000000002</v>
      </c>
      <c r="AW57" s="2">
        <v>0.68120000000000003</v>
      </c>
      <c r="AX57" s="2">
        <v>0.52839999999999998</v>
      </c>
      <c r="AY57" s="2">
        <v>0.15229999999999999</v>
      </c>
      <c r="AZ57" s="2">
        <v>0.4985</v>
      </c>
      <c r="BA57" s="2">
        <v>0.40229999999999999</v>
      </c>
      <c r="BB57" s="2">
        <v>0.12089999999999999</v>
      </c>
      <c r="BC57" s="2">
        <v>0.16889999999999999</v>
      </c>
      <c r="BD57" s="2">
        <v>0.8085</v>
      </c>
      <c r="BE57" s="2">
        <v>0.56910000000000005</v>
      </c>
      <c r="BF57" s="2">
        <v>0.36670000000000003</v>
      </c>
      <c r="BG57" s="11">
        <v>8.5300000000000001E-2</v>
      </c>
      <c r="BH57" s="11">
        <v>8.6400000000000005E-2</v>
      </c>
      <c r="BI57" s="11">
        <v>8.8099999999999998E-2</v>
      </c>
      <c r="BJ57" s="2">
        <v>0.50629999999999997</v>
      </c>
      <c r="BK57" s="2">
        <v>0.14660000000000001</v>
      </c>
      <c r="BL57" s="2">
        <v>0.48749999999999999</v>
      </c>
      <c r="BM57" s="2">
        <v>0.42459999999999998</v>
      </c>
      <c r="BN57" s="2">
        <v>0.11799999999999999</v>
      </c>
      <c r="BO57" s="2">
        <v>0.17369999999999999</v>
      </c>
      <c r="BP57" s="2">
        <v>0.86350000000000005</v>
      </c>
      <c r="BQ57" s="2">
        <v>0.57779999999999998</v>
      </c>
      <c r="BR57" s="2">
        <v>0.35649999999999998</v>
      </c>
      <c r="BS57" s="11">
        <v>8.6400000000000005E-2</v>
      </c>
      <c r="BT57" s="11">
        <v>8.7300000000000003E-2</v>
      </c>
      <c r="BU57" s="11">
        <v>9.1200000000000003E-2</v>
      </c>
      <c r="BV57" s="2">
        <v>0.55669999999999997</v>
      </c>
      <c r="BW57" s="2">
        <v>0.52669999999999995</v>
      </c>
      <c r="BX57" s="2">
        <v>0.4859</v>
      </c>
      <c r="BY57" s="2">
        <v>0.42749999999999999</v>
      </c>
      <c r="BZ57" s="2">
        <v>0.1186</v>
      </c>
      <c r="CA57" s="2">
        <v>0.16850000000000001</v>
      </c>
      <c r="CB57" s="2">
        <v>0.88790000000000002</v>
      </c>
      <c r="CC57" s="2">
        <v>0.57950000000000002</v>
      </c>
      <c r="CD57" s="2">
        <v>0.39269999999999999</v>
      </c>
      <c r="CE57" s="11">
        <v>8.5900000000000004E-2</v>
      </c>
      <c r="CF57" s="11">
        <v>8.9200000000000002E-2</v>
      </c>
      <c r="CG57" s="11">
        <v>8.6300000000000002E-2</v>
      </c>
      <c r="CH57" s="2">
        <v>0.60919999999999996</v>
      </c>
      <c r="CI57" s="2">
        <v>0.15970000000000001</v>
      </c>
      <c r="CJ57" s="2">
        <v>0.55910000000000004</v>
      </c>
      <c r="CK57" s="2">
        <v>0.45710000000000001</v>
      </c>
      <c r="CL57" s="2">
        <v>0.1303</v>
      </c>
      <c r="CM57" s="2">
        <v>0.14929999999999999</v>
      </c>
      <c r="CN57" s="2">
        <v>0.95660000000000001</v>
      </c>
      <c r="CO57" s="2">
        <v>0.61080000000000001</v>
      </c>
      <c r="CP57" s="2">
        <v>0.35170000000000001</v>
      </c>
      <c r="CQ57" s="11">
        <v>8.77E-2</v>
      </c>
      <c r="CR57" s="11">
        <v>8.72E-2</v>
      </c>
      <c r="CS57" s="11">
        <v>8.6900000000000005E-2</v>
      </c>
    </row>
    <row r="58" spans="1:97" x14ac:dyDescent="0.2">
      <c r="A58" s="5">
        <v>1.1873842592592594</v>
      </c>
      <c r="B58" s="2">
        <v>0.64559999999999995</v>
      </c>
      <c r="C58" s="2">
        <v>0.45369999999999999</v>
      </c>
      <c r="D58" s="2">
        <v>8.77E-2</v>
      </c>
      <c r="E58" s="2">
        <v>0.4662</v>
      </c>
      <c r="F58" s="2">
        <v>0.50760000000000005</v>
      </c>
      <c r="G58" s="2">
        <v>0.60099999999999998</v>
      </c>
      <c r="H58" s="2">
        <v>0.41039999999999999</v>
      </c>
      <c r="I58" s="2">
        <v>0.21560000000000001</v>
      </c>
      <c r="J58" s="2">
        <v>0.90169999999999995</v>
      </c>
      <c r="K58" s="2">
        <v>0.37369999999999998</v>
      </c>
      <c r="L58" s="2">
        <v>0.58960000000000001</v>
      </c>
      <c r="M58" s="2">
        <v>0.65739999999999998</v>
      </c>
      <c r="N58" s="2">
        <v>0.62780000000000002</v>
      </c>
      <c r="O58" s="2">
        <v>0.44590000000000002</v>
      </c>
      <c r="P58" s="2">
        <v>0.79369999999999996</v>
      </c>
      <c r="Q58" s="2">
        <v>0.4748</v>
      </c>
      <c r="R58" s="2">
        <v>0.49880000000000002</v>
      </c>
      <c r="S58" s="2">
        <v>0.61029999999999995</v>
      </c>
      <c r="T58" s="2">
        <v>0.41870000000000002</v>
      </c>
      <c r="U58" s="2">
        <v>0.34050000000000002</v>
      </c>
      <c r="V58" s="2">
        <v>0.89639999999999997</v>
      </c>
      <c r="W58" s="2">
        <v>0.3926</v>
      </c>
      <c r="X58" s="2">
        <v>0.90159999999999996</v>
      </c>
      <c r="Y58" s="2">
        <v>0.66990000000000005</v>
      </c>
      <c r="Z58" s="2">
        <v>0.69020000000000004</v>
      </c>
      <c r="AA58" s="2">
        <v>0.46</v>
      </c>
      <c r="AB58" s="2">
        <v>0.7923</v>
      </c>
      <c r="AC58" s="2">
        <v>0.47410000000000002</v>
      </c>
      <c r="AD58" s="2">
        <v>0.4864</v>
      </c>
      <c r="AE58" s="2">
        <v>0.57320000000000004</v>
      </c>
      <c r="AF58" s="2">
        <v>0.4194</v>
      </c>
      <c r="AG58" s="2">
        <v>0.25929999999999997</v>
      </c>
      <c r="AH58" s="2">
        <v>0.92210000000000003</v>
      </c>
      <c r="AI58" s="2">
        <v>0.39040000000000002</v>
      </c>
      <c r="AJ58" s="2">
        <v>0.94969999999999999</v>
      </c>
      <c r="AK58" s="2">
        <v>0.67369999999999997</v>
      </c>
      <c r="AL58" s="2">
        <v>0.63990000000000002</v>
      </c>
      <c r="AM58" s="2">
        <v>0.46779999999999999</v>
      </c>
      <c r="AN58" s="2">
        <v>0.79710000000000003</v>
      </c>
      <c r="AO58" s="2">
        <v>0.46279999999999999</v>
      </c>
      <c r="AP58" s="2">
        <v>0.48680000000000001</v>
      </c>
      <c r="AQ58" s="2">
        <v>0.57430000000000003</v>
      </c>
      <c r="AR58" s="2">
        <v>0.43780000000000002</v>
      </c>
      <c r="AS58" s="2">
        <v>0.26500000000000001</v>
      </c>
      <c r="AT58" s="2">
        <v>0.90800000000000003</v>
      </c>
      <c r="AU58" s="2">
        <v>0.39479999999999998</v>
      </c>
      <c r="AV58" s="2">
        <v>0.85240000000000005</v>
      </c>
      <c r="AW58" s="2">
        <v>0.68279999999999996</v>
      </c>
      <c r="AX58" s="2">
        <v>0.52849999999999997</v>
      </c>
      <c r="AY58" s="2">
        <v>0.15049999999999999</v>
      </c>
      <c r="AZ58" s="2">
        <v>0.50139999999999996</v>
      </c>
      <c r="BA58" s="2">
        <v>0.40639999999999998</v>
      </c>
      <c r="BB58" s="2">
        <v>0.1207</v>
      </c>
      <c r="BC58" s="2">
        <v>0.1701</v>
      </c>
      <c r="BD58" s="2">
        <v>0.80720000000000003</v>
      </c>
      <c r="BE58" s="2">
        <v>0.57230000000000003</v>
      </c>
      <c r="BF58" s="2">
        <v>0.36630000000000001</v>
      </c>
      <c r="BG58" s="11">
        <v>8.5199999999999998E-2</v>
      </c>
      <c r="BH58" s="11">
        <v>8.6699999999999999E-2</v>
      </c>
      <c r="BI58" s="11">
        <v>8.7400000000000005E-2</v>
      </c>
      <c r="BJ58" s="2">
        <v>0.50570000000000004</v>
      </c>
      <c r="BK58" s="2">
        <v>0.1464</v>
      </c>
      <c r="BL58" s="2">
        <v>0.48599999999999999</v>
      </c>
      <c r="BM58" s="2">
        <v>0.4264</v>
      </c>
      <c r="BN58" s="2">
        <v>0.1178</v>
      </c>
      <c r="BO58" s="2">
        <v>0.17480000000000001</v>
      </c>
      <c r="BP58" s="2">
        <v>0.86229999999999996</v>
      </c>
      <c r="BQ58" s="2">
        <v>0.57879999999999998</v>
      </c>
      <c r="BR58" s="2">
        <v>0.3528</v>
      </c>
      <c r="BS58" s="11">
        <v>8.6400000000000005E-2</v>
      </c>
      <c r="BT58" s="11">
        <v>8.7499999999999994E-2</v>
      </c>
      <c r="BU58" s="11">
        <v>9.1499999999999998E-2</v>
      </c>
      <c r="BV58" s="2">
        <v>0.5665</v>
      </c>
      <c r="BW58" s="2">
        <v>0.52610000000000001</v>
      </c>
      <c r="BX58" s="2">
        <v>0.48680000000000001</v>
      </c>
      <c r="BY58" s="2">
        <v>0.43109999999999998</v>
      </c>
      <c r="BZ58" s="2">
        <v>0.12089999999999999</v>
      </c>
      <c r="CA58" s="2">
        <v>0.1701</v>
      </c>
      <c r="CB58" s="2">
        <v>0.89329999999999998</v>
      </c>
      <c r="CC58" s="2">
        <v>0.58189999999999997</v>
      </c>
      <c r="CD58" s="2">
        <v>0.40060000000000001</v>
      </c>
      <c r="CE58" s="11">
        <v>8.6199999999999999E-2</v>
      </c>
      <c r="CF58" s="11">
        <v>8.8300000000000003E-2</v>
      </c>
      <c r="CG58" s="11">
        <v>8.6800000000000002E-2</v>
      </c>
      <c r="CH58" s="2">
        <v>0.60899999999999999</v>
      </c>
      <c r="CI58" s="2">
        <v>0.158</v>
      </c>
      <c r="CJ58" s="2">
        <v>0.55889999999999995</v>
      </c>
      <c r="CK58" s="2">
        <v>0.45679999999999998</v>
      </c>
      <c r="CL58" s="2">
        <v>0.13500000000000001</v>
      </c>
      <c r="CM58" s="2">
        <v>0.14979999999999999</v>
      </c>
      <c r="CN58" s="2">
        <v>0.96560000000000001</v>
      </c>
      <c r="CO58" s="2">
        <v>0.61080000000000001</v>
      </c>
      <c r="CP58" s="2">
        <v>0.35170000000000001</v>
      </c>
      <c r="CQ58" s="11">
        <v>8.6999999999999994E-2</v>
      </c>
      <c r="CR58" s="11">
        <v>8.7300000000000003E-2</v>
      </c>
      <c r="CS58" s="11">
        <v>8.6699999999999999E-2</v>
      </c>
    </row>
    <row r="59" spans="1:97" x14ac:dyDescent="0.2">
      <c r="A59" s="5">
        <v>1.2082175925925926</v>
      </c>
      <c r="B59" s="2">
        <v>0.63029999999999997</v>
      </c>
      <c r="C59" s="2">
        <v>0.45190000000000002</v>
      </c>
      <c r="D59" s="2">
        <v>8.7800000000000003E-2</v>
      </c>
      <c r="E59" s="2">
        <v>0.47049999999999997</v>
      </c>
      <c r="F59" s="2">
        <v>0.50860000000000005</v>
      </c>
      <c r="G59" s="2">
        <v>0.60799999999999998</v>
      </c>
      <c r="H59" s="2">
        <v>0.41299999999999998</v>
      </c>
      <c r="I59" s="2">
        <v>0.21779999999999999</v>
      </c>
      <c r="J59" s="2">
        <v>0.8992</v>
      </c>
      <c r="K59" s="2">
        <v>0.37659999999999999</v>
      </c>
      <c r="L59" s="2">
        <v>0.59289999999999998</v>
      </c>
      <c r="M59" s="2">
        <v>0.66059999999999997</v>
      </c>
      <c r="N59" s="2">
        <v>0.63129999999999997</v>
      </c>
      <c r="O59" s="2">
        <v>0.44419999999999998</v>
      </c>
      <c r="P59" s="2">
        <v>0.79600000000000004</v>
      </c>
      <c r="Q59" s="2">
        <v>0.47489999999999999</v>
      </c>
      <c r="R59" s="2">
        <v>0.49559999999999998</v>
      </c>
      <c r="S59" s="2">
        <v>0.6079</v>
      </c>
      <c r="T59" s="2">
        <v>0.42220000000000002</v>
      </c>
      <c r="U59" s="2">
        <v>0.33760000000000001</v>
      </c>
      <c r="V59" s="2">
        <v>0.88880000000000003</v>
      </c>
      <c r="W59" s="2">
        <v>0.39290000000000003</v>
      </c>
      <c r="X59" s="2">
        <v>0.92559999999999998</v>
      </c>
      <c r="Y59" s="2">
        <v>0.67359999999999998</v>
      </c>
      <c r="Z59" s="2">
        <v>0.68740000000000001</v>
      </c>
      <c r="AA59" s="2">
        <v>0.45860000000000001</v>
      </c>
      <c r="AB59" s="2">
        <v>0.79320000000000002</v>
      </c>
      <c r="AC59" s="2">
        <v>0.47489999999999999</v>
      </c>
      <c r="AD59" s="2">
        <v>0.48630000000000001</v>
      </c>
      <c r="AE59" s="2">
        <v>0.57250000000000001</v>
      </c>
      <c r="AF59" s="2">
        <v>0.42409999999999998</v>
      </c>
      <c r="AG59" s="2">
        <v>0.26019999999999999</v>
      </c>
      <c r="AH59" s="2">
        <v>0.91690000000000005</v>
      </c>
      <c r="AI59" s="2">
        <v>0.39240000000000003</v>
      </c>
      <c r="AJ59" s="2">
        <v>0.96940000000000004</v>
      </c>
      <c r="AK59" s="2">
        <v>0.67810000000000004</v>
      </c>
      <c r="AL59" s="2">
        <v>0.63890000000000002</v>
      </c>
      <c r="AM59" s="2">
        <v>0.46639999999999998</v>
      </c>
      <c r="AN59" s="2">
        <v>0.80079999999999996</v>
      </c>
      <c r="AO59" s="2">
        <v>0.45900000000000002</v>
      </c>
      <c r="AP59" s="2">
        <v>0.49259999999999998</v>
      </c>
      <c r="AQ59" s="2">
        <v>0.57609999999999995</v>
      </c>
      <c r="AR59" s="2">
        <v>0.44359999999999999</v>
      </c>
      <c r="AS59" s="2">
        <v>0.26690000000000003</v>
      </c>
      <c r="AT59" s="2">
        <v>0.89680000000000004</v>
      </c>
      <c r="AU59" s="2">
        <v>0.3957</v>
      </c>
      <c r="AV59" s="2">
        <v>0.88400000000000001</v>
      </c>
      <c r="AW59" s="2">
        <v>0.68230000000000002</v>
      </c>
      <c r="AX59" s="2">
        <v>0.52880000000000005</v>
      </c>
      <c r="AY59" s="2">
        <v>0.15140000000000001</v>
      </c>
      <c r="AZ59" s="2">
        <v>0.50390000000000001</v>
      </c>
      <c r="BA59" s="2">
        <v>0.4088</v>
      </c>
      <c r="BB59" s="2">
        <v>0.121</v>
      </c>
      <c r="BC59" s="2">
        <v>0.16969999999999999</v>
      </c>
      <c r="BD59" s="2">
        <v>0.80349999999999999</v>
      </c>
      <c r="BE59" s="2">
        <v>0.57069999999999999</v>
      </c>
      <c r="BF59" s="2">
        <v>0.3669</v>
      </c>
      <c r="BG59" s="11">
        <v>8.5199999999999998E-2</v>
      </c>
      <c r="BH59" s="11">
        <v>8.6699999999999999E-2</v>
      </c>
      <c r="BI59" s="11">
        <v>8.7800000000000003E-2</v>
      </c>
      <c r="BJ59" s="2">
        <v>0.50390000000000001</v>
      </c>
      <c r="BK59" s="2">
        <v>0.1474</v>
      </c>
      <c r="BL59" s="2">
        <v>0.48870000000000002</v>
      </c>
      <c r="BM59" s="2">
        <v>0.43009999999999998</v>
      </c>
      <c r="BN59" s="2">
        <v>0.1183</v>
      </c>
      <c r="BO59" s="2">
        <v>0.1754</v>
      </c>
      <c r="BP59" s="2">
        <v>0.87219999999999998</v>
      </c>
      <c r="BQ59" s="2">
        <v>0.58099999999999996</v>
      </c>
      <c r="BR59" s="2">
        <v>0.36149999999999999</v>
      </c>
      <c r="BS59" s="11">
        <v>8.5800000000000001E-2</v>
      </c>
      <c r="BT59" s="11">
        <v>8.7400000000000005E-2</v>
      </c>
      <c r="BU59" s="11">
        <v>9.1200000000000003E-2</v>
      </c>
      <c r="BV59" s="2">
        <v>0.56559999999999999</v>
      </c>
      <c r="BW59" s="2">
        <v>0.5292</v>
      </c>
      <c r="BX59" s="2">
        <v>0.48609999999999998</v>
      </c>
      <c r="BY59" s="2">
        <v>0.43409999999999999</v>
      </c>
      <c r="BZ59" s="2">
        <v>0.1229</v>
      </c>
      <c r="CA59" s="2">
        <v>0.1706</v>
      </c>
      <c r="CB59" s="2">
        <v>0.89970000000000006</v>
      </c>
      <c r="CC59" s="2">
        <v>0.5806</v>
      </c>
      <c r="CD59" s="2">
        <v>0.40550000000000003</v>
      </c>
      <c r="CE59" s="11">
        <v>8.5999999999999993E-2</v>
      </c>
      <c r="CF59" s="11">
        <v>8.8900000000000007E-2</v>
      </c>
      <c r="CG59" s="11">
        <v>8.6499999999999994E-2</v>
      </c>
      <c r="CH59" s="2">
        <v>0.61499999999999999</v>
      </c>
      <c r="CI59" s="2">
        <v>0.157</v>
      </c>
      <c r="CJ59" s="2">
        <v>0.56310000000000004</v>
      </c>
      <c r="CK59" s="2">
        <v>0.45879999999999999</v>
      </c>
      <c r="CL59" s="2">
        <v>0.13969999999999999</v>
      </c>
      <c r="CM59" s="2">
        <v>0.14979999999999999</v>
      </c>
      <c r="CN59" s="2">
        <v>0.97050000000000003</v>
      </c>
      <c r="CO59" s="2">
        <v>0.61070000000000002</v>
      </c>
      <c r="CP59" s="2">
        <v>0.35709999999999997</v>
      </c>
      <c r="CQ59" s="11">
        <v>8.6599999999999996E-2</v>
      </c>
      <c r="CR59" s="11">
        <v>8.7300000000000003E-2</v>
      </c>
      <c r="CS59" s="11">
        <v>8.6400000000000005E-2</v>
      </c>
    </row>
    <row r="60" spans="1:97" x14ac:dyDescent="0.2">
      <c r="A60" s="5">
        <v>1.2290509259259259</v>
      </c>
      <c r="B60" s="2">
        <v>0.623</v>
      </c>
      <c r="C60" s="2">
        <v>0.45440000000000003</v>
      </c>
      <c r="D60" s="2">
        <v>8.8099999999999998E-2</v>
      </c>
      <c r="E60" s="2">
        <v>0.47110000000000002</v>
      </c>
      <c r="F60" s="2">
        <v>0.50549999999999995</v>
      </c>
      <c r="G60" s="2">
        <v>0.61260000000000003</v>
      </c>
      <c r="H60" s="2">
        <v>0.4173</v>
      </c>
      <c r="I60" s="2">
        <v>0.22</v>
      </c>
      <c r="J60" s="2">
        <v>0.89319999999999999</v>
      </c>
      <c r="K60" s="2">
        <v>0.37880000000000003</v>
      </c>
      <c r="L60" s="2">
        <v>0.59809999999999997</v>
      </c>
      <c r="M60" s="2">
        <v>0.66059999999999997</v>
      </c>
      <c r="N60" s="2">
        <v>0.62529999999999997</v>
      </c>
      <c r="O60" s="2">
        <v>0.44359999999999999</v>
      </c>
      <c r="P60" s="2">
        <v>0.79579999999999995</v>
      </c>
      <c r="Q60" s="2">
        <v>0.4758</v>
      </c>
      <c r="R60" s="2">
        <v>0.49180000000000001</v>
      </c>
      <c r="S60" s="2">
        <v>0.60829999999999995</v>
      </c>
      <c r="T60" s="2">
        <v>0.4244</v>
      </c>
      <c r="U60" s="2">
        <v>0.33739999999999998</v>
      </c>
      <c r="V60" s="2">
        <v>0.88149999999999995</v>
      </c>
      <c r="W60" s="2">
        <v>0.3921</v>
      </c>
      <c r="X60" s="2">
        <v>0.94969999999999999</v>
      </c>
      <c r="Y60" s="2">
        <v>0.6734</v>
      </c>
      <c r="Z60" s="2">
        <v>0.67830000000000001</v>
      </c>
      <c r="AA60" s="2">
        <v>0.45669999999999999</v>
      </c>
      <c r="AB60" s="2">
        <v>0.79510000000000003</v>
      </c>
      <c r="AC60" s="2">
        <v>0.47549999999999998</v>
      </c>
      <c r="AD60" s="2">
        <v>0.48370000000000002</v>
      </c>
      <c r="AE60" s="2">
        <v>0.5706</v>
      </c>
      <c r="AF60" s="2">
        <v>0.42759999999999998</v>
      </c>
      <c r="AG60" s="2">
        <v>0.26</v>
      </c>
      <c r="AH60" s="2">
        <v>0.9113</v>
      </c>
      <c r="AI60" s="2">
        <v>0.38900000000000001</v>
      </c>
      <c r="AJ60" s="2">
        <v>0.99829999999999997</v>
      </c>
      <c r="AK60" s="2">
        <v>0.69110000000000005</v>
      </c>
      <c r="AL60" s="2">
        <v>0.63519999999999999</v>
      </c>
      <c r="AM60" s="2">
        <v>0.46460000000000001</v>
      </c>
      <c r="AN60" s="2">
        <v>0.80030000000000001</v>
      </c>
      <c r="AO60" s="2">
        <v>0.46560000000000001</v>
      </c>
      <c r="AP60" s="2">
        <v>0.48920000000000002</v>
      </c>
      <c r="AQ60" s="2">
        <v>0.57689999999999997</v>
      </c>
      <c r="AR60" s="2">
        <v>0.44869999999999999</v>
      </c>
      <c r="AS60" s="2">
        <v>0.26569999999999999</v>
      </c>
      <c r="AT60" s="2">
        <v>0.88780000000000003</v>
      </c>
      <c r="AU60" s="2">
        <v>0.39489999999999997</v>
      </c>
      <c r="AV60" s="2">
        <v>0.9113</v>
      </c>
      <c r="AW60" s="2">
        <v>0.6845</v>
      </c>
      <c r="AX60" s="2">
        <v>0.52390000000000003</v>
      </c>
      <c r="AY60" s="2">
        <v>0.14899999999999999</v>
      </c>
      <c r="AZ60" s="2">
        <v>0.50749999999999995</v>
      </c>
      <c r="BA60" s="2">
        <v>0.41220000000000001</v>
      </c>
      <c r="BB60" s="2">
        <v>0.1207</v>
      </c>
      <c r="BC60" s="2">
        <v>0.17030000000000001</v>
      </c>
      <c r="BD60" s="2">
        <v>0.7994</v>
      </c>
      <c r="BE60" s="2">
        <v>0.56779999999999997</v>
      </c>
      <c r="BF60" s="2">
        <v>0.36930000000000002</v>
      </c>
      <c r="BG60" s="11">
        <v>8.5400000000000004E-2</v>
      </c>
      <c r="BH60" s="11">
        <v>8.6400000000000005E-2</v>
      </c>
      <c r="BI60" s="11">
        <v>8.7800000000000003E-2</v>
      </c>
      <c r="BJ60" s="2">
        <v>0.51990000000000003</v>
      </c>
      <c r="BK60" s="2">
        <v>0.1472</v>
      </c>
      <c r="BL60" s="2">
        <v>0.48870000000000002</v>
      </c>
      <c r="BM60" s="2">
        <v>0.43259999999999998</v>
      </c>
      <c r="BN60" s="2">
        <v>0.11849999999999999</v>
      </c>
      <c r="BO60" s="2">
        <v>0.1757</v>
      </c>
      <c r="BP60" s="2">
        <v>0.87949999999999995</v>
      </c>
      <c r="BQ60" s="2">
        <v>0.57720000000000005</v>
      </c>
      <c r="BR60" s="2">
        <v>0.36409999999999998</v>
      </c>
      <c r="BS60" s="11">
        <v>8.6699999999999999E-2</v>
      </c>
      <c r="BT60" s="11">
        <v>8.7400000000000005E-2</v>
      </c>
      <c r="BU60" s="11">
        <v>9.1399999999999995E-2</v>
      </c>
      <c r="BV60" s="2">
        <v>0.56969999999999998</v>
      </c>
      <c r="BW60" s="2">
        <v>0.56140000000000001</v>
      </c>
      <c r="BX60" s="2">
        <v>0.48649999999999999</v>
      </c>
      <c r="BY60" s="2">
        <v>0.43680000000000002</v>
      </c>
      <c r="BZ60" s="2">
        <v>0.12509999999999999</v>
      </c>
      <c r="CA60" s="2">
        <v>0.17119999999999999</v>
      </c>
      <c r="CB60" s="2">
        <v>0.90490000000000004</v>
      </c>
      <c r="CC60" s="2">
        <v>0.57699999999999996</v>
      </c>
      <c r="CD60" s="2">
        <v>0.41289999999999999</v>
      </c>
      <c r="CE60" s="11">
        <v>8.5599999999999996E-2</v>
      </c>
      <c r="CF60" s="11">
        <v>8.9099999999999999E-2</v>
      </c>
      <c r="CG60" s="11">
        <v>8.6499999999999994E-2</v>
      </c>
      <c r="CH60" s="2">
        <v>0.61839999999999995</v>
      </c>
      <c r="CI60" s="2">
        <v>0.15809999999999999</v>
      </c>
      <c r="CJ60" s="2">
        <v>0.56920000000000004</v>
      </c>
      <c r="CK60" s="2">
        <v>0.4622</v>
      </c>
      <c r="CL60" s="2">
        <v>0.14510000000000001</v>
      </c>
      <c r="CM60" s="2">
        <v>0.15010000000000001</v>
      </c>
      <c r="CN60" s="2">
        <v>0.96509999999999996</v>
      </c>
      <c r="CO60" s="2">
        <v>0.60799999999999998</v>
      </c>
      <c r="CP60" s="2">
        <v>0.35730000000000001</v>
      </c>
      <c r="CQ60" s="11">
        <v>8.72E-2</v>
      </c>
      <c r="CR60" s="11">
        <v>8.7099999999999997E-2</v>
      </c>
      <c r="CS60" s="11">
        <v>8.6699999999999999E-2</v>
      </c>
    </row>
    <row r="61" spans="1:97" x14ac:dyDescent="0.2">
      <c r="A61" s="5">
        <v>1.2498842592592594</v>
      </c>
      <c r="B61" s="2">
        <v>0.61539999999999995</v>
      </c>
      <c r="C61" s="2">
        <v>0.4506</v>
      </c>
      <c r="D61" s="2">
        <v>8.7499999999999994E-2</v>
      </c>
      <c r="E61" s="2">
        <v>0.47399999999999998</v>
      </c>
      <c r="F61" s="2">
        <v>0.5131</v>
      </c>
      <c r="G61" s="2">
        <v>0.61870000000000003</v>
      </c>
      <c r="H61" s="2">
        <v>0.42480000000000001</v>
      </c>
      <c r="I61" s="2">
        <v>0.22220000000000001</v>
      </c>
      <c r="J61" s="2">
        <v>0.87949999999999995</v>
      </c>
      <c r="K61" s="2">
        <v>0.38179999999999997</v>
      </c>
      <c r="L61" s="2">
        <v>0.60499999999999998</v>
      </c>
      <c r="M61" s="2">
        <v>0.66159999999999997</v>
      </c>
      <c r="N61" s="2">
        <v>0.626</v>
      </c>
      <c r="O61" s="2">
        <v>0.44479999999999997</v>
      </c>
      <c r="P61" s="2">
        <v>0.80010000000000003</v>
      </c>
      <c r="Q61" s="2">
        <v>0.47749999999999998</v>
      </c>
      <c r="R61" s="2">
        <v>0.49490000000000001</v>
      </c>
      <c r="S61" s="2">
        <v>0.61280000000000001</v>
      </c>
      <c r="T61" s="2">
        <v>0.433</v>
      </c>
      <c r="U61" s="2">
        <v>0.34160000000000001</v>
      </c>
      <c r="V61" s="2">
        <v>0.87319999999999998</v>
      </c>
      <c r="W61" s="2">
        <v>0.39850000000000002</v>
      </c>
      <c r="X61" s="2">
        <v>0.97370000000000001</v>
      </c>
      <c r="Y61" s="2">
        <v>0.67300000000000004</v>
      </c>
      <c r="Z61" s="2">
        <v>0.67710000000000004</v>
      </c>
      <c r="AA61" s="2">
        <v>0.45729999999999998</v>
      </c>
      <c r="AB61" s="2">
        <v>0.79710000000000003</v>
      </c>
      <c r="AC61" s="2">
        <v>0.47789999999999999</v>
      </c>
      <c r="AD61" s="2">
        <v>0.48380000000000001</v>
      </c>
      <c r="AE61" s="2">
        <v>0.57169999999999999</v>
      </c>
      <c r="AF61" s="2">
        <v>0.43640000000000001</v>
      </c>
      <c r="AG61" s="2">
        <v>0.26090000000000002</v>
      </c>
      <c r="AH61" s="2">
        <v>0.90310000000000001</v>
      </c>
      <c r="AI61" s="2">
        <v>0.39660000000000001</v>
      </c>
      <c r="AJ61" s="2">
        <v>1.018</v>
      </c>
      <c r="AK61" s="2">
        <v>0.69240000000000002</v>
      </c>
      <c r="AL61" s="2">
        <v>0.63100000000000001</v>
      </c>
      <c r="AM61" s="2">
        <v>0.46610000000000001</v>
      </c>
      <c r="AN61" s="2">
        <v>0.80840000000000001</v>
      </c>
      <c r="AO61" s="2">
        <v>0.47170000000000001</v>
      </c>
      <c r="AP61" s="2">
        <v>0.49059999999999998</v>
      </c>
      <c r="AQ61" s="2">
        <v>0.57899999999999996</v>
      </c>
      <c r="AR61" s="2">
        <v>0.45810000000000001</v>
      </c>
      <c r="AS61" s="2">
        <v>0.26579999999999998</v>
      </c>
      <c r="AT61" s="2">
        <v>0.87890000000000001</v>
      </c>
      <c r="AU61" s="2">
        <v>0.40160000000000001</v>
      </c>
      <c r="AV61" s="2">
        <v>0.93359999999999999</v>
      </c>
      <c r="AW61" s="2">
        <v>0.68340000000000001</v>
      </c>
      <c r="AX61" s="2">
        <v>0.52449999999999997</v>
      </c>
      <c r="AY61" s="2">
        <v>0.15279999999999999</v>
      </c>
      <c r="AZ61" s="2">
        <v>0.5091</v>
      </c>
      <c r="BA61" s="2">
        <v>0.4158</v>
      </c>
      <c r="BB61" s="2">
        <v>0.121</v>
      </c>
      <c r="BC61" s="2">
        <v>0.17150000000000001</v>
      </c>
      <c r="BD61" s="2">
        <v>0.8085</v>
      </c>
      <c r="BE61" s="2">
        <v>0.57140000000000002</v>
      </c>
      <c r="BF61" s="2">
        <v>0.37480000000000002</v>
      </c>
      <c r="BG61" s="11">
        <v>8.5300000000000001E-2</v>
      </c>
      <c r="BH61" s="11">
        <v>8.6699999999999999E-2</v>
      </c>
      <c r="BI61" s="11">
        <v>8.77E-2</v>
      </c>
      <c r="BJ61" s="2">
        <v>0.52410000000000001</v>
      </c>
      <c r="BK61" s="2">
        <v>0.14799999999999999</v>
      </c>
      <c r="BL61" s="2">
        <v>0.49030000000000001</v>
      </c>
      <c r="BM61" s="2">
        <v>0.43559999999999999</v>
      </c>
      <c r="BN61" s="2">
        <v>0.11940000000000001</v>
      </c>
      <c r="BO61" s="2">
        <v>0.17810000000000001</v>
      </c>
      <c r="BP61" s="2">
        <v>0.88319999999999999</v>
      </c>
      <c r="BQ61" s="2">
        <v>0.58199999999999996</v>
      </c>
      <c r="BR61" s="2">
        <v>0.36840000000000001</v>
      </c>
      <c r="BS61" s="11">
        <v>8.6400000000000005E-2</v>
      </c>
      <c r="BT61" s="11">
        <v>8.7300000000000003E-2</v>
      </c>
      <c r="BU61" s="11">
        <v>9.11E-2</v>
      </c>
      <c r="BV61" s="2">
        <v>0.57269999999999999</v>
      </c>
      <c r="BW61" s="2">
        <v>0.57779999999999998</v>
      </c>
      <c r="BX61" s="2">
        <v>0.48709999999999998</v>
      </c>
      <c r="BY61" s="2">
        <v>0.44290000000000002</v>
      </c>
      <c r="BZ61" s="2">
        <v>0.12889999999999999</v>
      </c>
      <c r="CA61" s="2">
        <v>0.1721</v>
      </c>
      <c r="CB61" s="2">
        <v>0.90369999999999995</v>
      </c>
      <c r="CC61" s="2">
        <v>0.58309999999999995</v>
      </c>
      <c r="CD61" s="2">
        <v>0.41980000000000001</v>
      </c>
      <c r="CE61" s="11">
        <v>8.6599999999999996E-2</v>
      </c>
      <c r="CF61" s="11">
        <v>8.8400000000000006E-2</v>
      </c>
      <c r="CG61" s="11">
        <v>8.6400000000000005E-2</v>
      </c>
      <c r="CH61" s="2">
        <v>0.61609999999999998</v>
      </c>
      <c r="CI61" s="2">
        <v>0.15809999999999999</v>
      </c>
      <c r="CJ61" s="2">
        <v>0.57340000000000002</v>
      </c>
      <c r="CK61" s="2">
        <v>0.46539999999999998</v>
      </c>
      <c r="CL61" s="2">
        <v>0.15310000000000001</v>
      </c>
      <c r="CM61" s="2">
        <v>0.15049999999999999</v>
      </c>
      <c r="CN61" s="2">
        <v>0.96899999999999997</v>
      </c>
      <c r="CO61" s="2">
        <v>0.61109999999999998</v>
      </c>
      <c r="CP61" s="2">
        <v>0.36459999999999998</v>
      </c>
      <c r="CQ61" s="11">
        <v>8.6800000000000002E-2</v>
      </c>
      <c r="CR61" s="11">
        <v>8.72E-2</v>
      </c>
      <c r="CS61" s="11">
        <v>8.6900000000000005E-2</v>
      </c>
    </row>
    <row r="62" spans="1:97" x14ac:dyDescent="0.2">
      <c r="A62" s="5">
        <v>1.2707175925925926</v>
      </c>
      <c r="B62" s="2">
        <v>0.60950000000000004</v>
      </c>
      <c r="C62" s="2">
        <v>0.45200000000000001</v>
      </c>
      <c r="D62" s="2">
        <v>8.7900000000000006E-2</v>
      </c>
      <c r="E62" s="2">
        <v>0.47749999999999998</v>
      </c>
      <c r="F62" s="2">
        <v>0.52339999999999998</v>
      </c>
      <c r="G62" s="2">
        <v>0.62480000000000002</v>
      </c>
      <c r="H62" s="2">
        <v>0.42770000000000002</v>
      </c>
      <c r="I62" s="2">
        <v>0.22220000000000001</v>
      </c>
      <c r="J62" s="2">
        <v>0.87280000000000002</v>
      </c>
      <c r="K62" s="2">
        <v>0.38929999999999998</v>
      </c>
      <c r="L62" s="2">
        <v>0.61080000000000001</v>
      </c>
      <c r="M62" s="2">
        <v>0.66269999999999996</v>
      </c>
      <c r="N62" s="2">
        <v>0.61670000000000003</v>
      </c>
      <c r="O62" s="2">
        <v>0.44340000000000002</v>
      </c>
      <c r="P62" s="2">
        <v>0.79890000000000005</v>
      </c>
      <c r="Q62" s="2">
        <v>0.4788</v>
      </c>
      <c r="R62" s="2">
        <v>0.48780000000000001</v>
      </c>
      <c r="S62" s="2">
        <v>0.61070000000000002</v>
      </c>
      <c r="T62" s="2">
        <v>0.43730000000000002</v>
      </c>
      <c r="U62" s="2">
        <v>0.33910000000000001</v>
      </c>
      <c r="V62" s="2">
        <v>0.86839999999999995</v>
      </c>
      <c r="W62" s="2">
        <v>0.39689999999999998</v>
      </c>
      <c r="X62" s="2">
        <v>0.99529999999999996</v>
      </c>
      <c r="Y62" s="2">
        <v>0.67390000000000005</v>
      </c>
      <c r="Z62" s="2">
        <v>0.67100000000000004</v>
      </c>
      <c r="AA62" s="2">
        <v>0.45529999999999998</v>
      </c>
      <c r="AB62" s="2">
        <v>0.79830000000000001</v>
      </c>
      <c r="AC62" s="2">
        <v>0.47839999999999999</v>
      </c>
      <c r="AD62" s="2">
        <v>0.48320000000000002</v>
      </c>
      <c r="AE62" s="2">
        <v>0.5726</v>
      </c>
      <c r="AF62" s="2">
        <v>0.44479999999999997</v>
      </c>
      <c r="AG62" s="2">
        <v>0.2601</v>
      </c>
      <c r="AH62" s="2">
        <v>0.89170000000000005</v>
      </c>
      <c r="AI62" s="2">
        <v>0.39479999999999998</v>
      </c>
      <c r="AJ62" s="2">
        <v>1.0387</v>
      </c>
      <c r="AK62" s="2">
        <v>0.68989999999999996</v>
      </c>
      <c r="AL62" s="2">
        <v>0.63129999999999997</v>
      </c>
      <c r="AM62" s="2">
        <v>0.4652</v>
      </c>
      <c r="AN62" s="2">
        <v>0.80869999999999997</v>
      </c>
      <c r="AO62" s="2">
        <v>0.46810000000000002</v>
      </c>
      <c r="AP62" s="2">
        <v>0.4914</v>
      </c>
      <c r="AQ62" s="2">
        <v>0.58040000000000003</v>
      </c>
      <c r="AR62" s="2">
        <v>0.46550000000000002</v>
      </c>
      <c r="AS62" s="2">
        <v>0.26479999999999998</v>
      </c>
      <c r="AT62" s="2">
        <v>0.86660000000000004</v>
      </c>
      <c r="AU62" s="2">
        <v>0.40079999999999999</v>
      </c>
      <c r="AV62" s="2">
        <v>0.95789999999999997</v>
      </c>
      <c r="AW62" s="2">
        <v>0.68410000000000004</v>
      </c>
      <c r="AX62" s="2">
        <v>0.52449999999999997</v>
      </c>
      <c r="AY62" s="2">
        <v>0.1512</v>
      </c>
      <c r="AZ62" s="2">
        <v>0.51190000000000002</v>
      </c>
      <c r="BA62" s="2">
        <v>0.41880000000000001</v>
      </c>
      <c r="BB62" s="2">
        <v>0.1211</v>
      </c>
      <c r="BC62" s="2">
        <v>0.17219999999999999</v>
      </c>
      <c r="BD62" s="2">
        <v>0.84199999999999997</v>
      </c>
      <c r="BE62" s="2">
        <v>0.57030000000000003</v>
      </c>
      <c r="BF62" s="2">
        <v>0.38250000000000001</v>
      </c>
      <c r="BG62" s="11">
        <v>8.5400000000000004E-2</v>
      </c>
      <c r="BH62" s="11">
        <v>8.6300000000000002E-2</v>
      </c>
      <c r="BI62" s="11">
        <v>8.7999999999999995E-2</v>
      </c>
      <c r="BJ62" s="2">
        <v>0.53900000000000003</v>
      </c>
      <c r="BK62" s="2">
        <v>0.14990000000000001</v>
      </c>
      <c r="BL62" s="2">
        <v>0.49249999999999999</v>
      </c>
      <c r="BM62" s="2">
        <v>0.4395</v>
      </c>
      <c r="BN62" s="2">
        <v>0.1208</v>
      </c>
      <c r="BO62" s="2">
        <v>0.1777</v>
      </c>
      <c r="BP62" s="2">
        <v>0.89349999999999996</v>
      </c>
      <c r="BQ62" s="2">
        <v>0.58199999999999996</v>
      </c>
      <c r="BR62" s="2">
        <v>0.37340000000000001</v>
      </c>
      <c r="BS62" s="11">
        <v>8.6499999999999994E-2</v>
      </c>
      <c r="BT62" s="11">
        <v>8.7499999999999994E-2</v>
      </c>
      <c r="BU62" s="11">
        <v>9.0899999999999995E-2</v>
      </c>
      <c r="BV62" s="2">
        <v>0.57669999999999999</v>
      </c>
      <c r="BW62" s="2">
        <v>0.57550000000000001</v>
      </c>
      <c r="BX62" s="2">
        <v>0.4879</v>
      </c>
      <c r="BY62" s="2">
        <v>0.44369999999999998</v>
      </c>
      <c r="BZ62" s="2">
        <v>0.1321</v>
      </c>
      <c r="CA62" s="2">
        <v>0.1721</v>
      </c>
      <c r="CB62" s="2">
        <v>0.90639999999999998</v>
      </c>
      <c r="CC62" s="2">
        <v>0.58169999999999999</v>
      </c>
      <c r="CD62" s="2">
        <v>0.42130000000000001</v>
      </c>
      <c r="CE62" s="11">
        <v>8.6099999999999996E-2</v>
      </c>
      <c r="CF62" s="11">
        <v>8.8599999999999998E-2</v>
      </c>
      <c r="CG62" s="11">
        <v>8.6400000000000005E-2</v>
      </c>
      <c r="CH62" s="2">
        <v>0.61399999999999999</v>
      </c>
      <c r="CI62" s="2">
        <v>0.1618</v>
      </c>
      <c r="CJ62" s="2">
        <v>0.57999999999999996</v>
      </c>
      <c r="CK62" s="2">
        <v>0.46800000000000003</v>
      </c>
      <c r="CL62" s="2">
        <v>0.16250000000000001</v>
      </c>
      <c r="CM62" s="2">
        <v>0.1512</v>
      </c>
      <c r="CN62" s="2">
        <v>0.9718</v>
      </c>
      <c r="CO62" s="2">
        <v>0.61140000000000005</v>
      </c>
      <c r="CP62" s="2">
        <v>0.36849999999999999</v>
      </c>
      <c r="CQ62" s="11">
        <v>8.6900000000000005E-2</v>
      </c>
      <c r="CR62" s="11">
        <v>8.6800000000000002E-2</v>
      </c>
      <c r="CS62" s="11">
        <v>8.6800000000000002E-2</v>
      </c>
    </row>
    <row r="63" spans="1:97" x14ac:dyDescent="0.2">
      <c r="A63" s="5">
        <v>1.2915509259259259</v>
      </c>
      <c r="B63" s="2">
        <v>0.60770000000000002</v>
      </c>
      <c r="C63" s="2">
        <v>0.45179999999999998</v>
      </c>
      <c r="D63" s="2">
        <v>8.7499999999999994E-2</v>
      </c>
      <c r="E63" s="2">
        <v>0.47699999999999998</v>
      </c>
      <c r="F63" s="2">
        <v>0.51880000000000004</v>
      </c>
      <c r="G63" s="2">
        <v>0.63149999999999995</v>
      </c>
      <c r="H63" s="2">
        <v>0.43540000000000001</v>
      </c>
      <c r="I63" s="2">
        <v>0.22559999999999999</v>
      </c>
      <c r="J63" s="2">
        <v>0.86280000000000001</v>
      </c>
      <c r="K63" s="2">
        <v>0.38729999999999998</v>
      </c>
      <c r="L63" s="2">
        <v>0.61580000000000001</v>
      </c>
      <c r="M63" s="2">
        <v>0.6593</v>
      </c>
      <c r="N63" s="2">
        <v>0.6149</v>
      </c>
      <c r="O63" s="2">
        <v>0.4471</v>
      </c>
      <c r="P63" s="2">
        <v>0.79920000000000002</v>
      </c>
      <c r="Q63" s="2">
        <v>0.47899999999999998</v>
      </c>
      <c r="R63" s="2">
        <v>0.48899999999999999</v>
      </c>
      <c r="S63" s="2">
        <v>0.61360000000000003</v>
      </c>
      <c r="T63" s="2">
        <v>0.44369999999999998</v>
      </c>
      <c r="U63" s="2">
        <v>0.3367</v>
      </c>
      <c r="V63" s="2">
        <v>0.86160000000000003</v>
      </c>
      <c r="W63" s="2">
        <v>0.40060000000000001</v>
      </c>
      <c r="X63" s="2">
        <v>1.0141</v>
      </c>
      <c r="Y63" s="2">
        <v>0.67510000000000003</v>
      </c>
      <c r="Z63" s="2">
        <v>0.68110000000000004</v>
      </c>
      <c r="AA63" s="2">
        <v>0.4556</v>
      </c>
      <c r="AB63" s="2">
        <v>0.79690000000000005</v>
      </c>
      <c r="AC63" s="2">
        <v>0.48089999999999999</v>
      </c>
      <c r="AD63" s="2">
        <v>0.48099999999999998</v>
      </c>
      <c r="AE63" s="2">
        <v>0.57340000000000002</v>
      </c>
      <c r="AF63" s="2">
        <v>0.45290000000000002</v>
      </c>
      <c r="AG63" s="2">
        <v>0.26019999999999999</v>
      </c>
      <c r="AH63" s="2">
        <v>0.88219999999999998</v>
      </c>
      <c r="AI63" s="2">
        <v>0.39789999999999998</v>
      </c>
      <c r="AJ63" s="2">
        <v>1.0608</v>
      </c>
      <c r="AK63" s="2">
        <v>0.68269999999999997</v>
      </c>
      <c r="AL63" s="2">
        <v>0.62790000000000001</v>
      </c>
      <c r="AM63" s="2">
        <v>0.46360000000000001</v>
      </c>
      <c r="AN63" s="2">
        <v>0.80800000000000005</v>
      </c>
      <c r="AO63" s="2">
        <v>0.4718</v>
      </c>
      <c r="AP63" s="2">
        <v>0.49249999999999999</v>
      </c>
      <c r="AQ63" s="2">
        <v>0.58479999999999999</v>
      </c>
      <c r="AR63" s="2">
        <v>0.47310000000000002</v>
      </c>
      <c r="AS63" s="2">
        <v>0.26450000000000001</v>
      </c>
      <c r="AT63" s="2">
        <v>0.8599</v>
      </c>
      <c r="AU63" s="2">
        <v>0.40310000000000001</v>
      </c>
      <c r="AV63" s="2">
        <v>0.98629999999999995</v>
      </c>
      <c r="AW63" s="2">
        <v>0.68700000000000006</v>
      </c>
      <c r="AX63" s="2">
        <v>0.52529999999999999</v>
      </c>
      <c r="AY63" s="2">
        <v>0.14610000000000001</v>
      </c>
      <c r="AZ63" s="2">
        <v>0.51419999999999999</v>
      </c>
      <c r="BA63" s="2">
        <v>0.42159999999999997</v>
      </c>
      <c r="BB63" s="2">
        <v>0.1206</v>
      </c>
      <c r="BC63" s="2">
        <v>0.1726</v>
      </c>
      <c r="BD63" s="2">
        <v>0.84709999999999996</v>
      </c>
      <c r="BE63" s="2">
        <v>0.5716</v>
      </c>
      <c r="BF63" s="2">
        <v>0.38159999999999999</v>
      </c>
      <c r="BG63" s="11">
        <v>8.5699999999999998E-2</v>
      </c>
      <c r="BH63" s="11">
        <v>8.6599999999999996E-2</v>
      </c>
      <c r="BI63" s="11">
        <v>8.7999999999999995E-2</v>
      </c>
      <c r="BJ63" s="2">
        <v>0.54659999999999997</v>
      </c>
      <c r="BK63" s="2">
        <v>0.14929999999999999</v>
      </c>
      <c r="BL63" s="2">
        <v>0.49149999999999999</v>
      </c>
      <c r="BM63" s="2">
        <v>0.44080000000000003</v>
      </c>
      <c r="BN63" s="2">
        <v>0.1231</v>
      </c>
      <c r="BO63" s="2">
        <v>0.17849999999999999</v>
      </c>
      <c r="BP63" s="2">
        <v>0.88929999999999998</v>
      </c>
      <c r="BQ63" s="2">
        <v>0.58169999999999999</v>
      </c>
      <c r="BR63" s="2">
        <v>0.37790000000000001</v>
      </c>
      <c r="BS63" s="11">
        <v>8.6400000000000005E-2</v>
      </c>
      <c r="BT63" s="11">
        <v>8.7400000000000005E-2</v>
      </c>
      <c r="BU63" s="11">
        <v>9.11E-2</v>
      </c>
      <c r="BV63" s="2">
        <v>0.57389999999999997</v>
      </c>
      <c r="BW63" s="2">
        <v>0.55389999999999995</v>
      </c>
      <c r="BX63" s="2">
        <v>0.48870000000000002</v>
      </c>
      <c r="BY63" s="2">
        <v>0.44490000000000002</v>
      </c>
      <c r="BZ63" s="2">
        <v>0.13600000000000001</v>
      </c>
      <c r="CA63" s="2">
        <v>0.1731</v>
      </c>
      <c r="CB63" s="2">
        <v>0.89280000000000004</v>
      </c>
      <c r="CC63" s="2">
        <v>0.58450000000000002</v>
      </c>
      <c r="CD63" s="2">
        <v>0.4264</v>
      </c>
      <c r="CE63" s="11">
        <v>8.6300000000000002E-2</v>
      </c>
      <c r="CF63" s="11">
        <v>8.8599999999999998E-2</v>
      </c>
      <c r="CG63" s="11">
        <v>8.6499999999999994E-2</v>
      </c>
      <c r="CH63" s="2">
        <v>0.60950000000000004</v>
      </c>
      <c r="CI63" s="2">
        <v>0.1671</v>
      </c>
      <c r="CJ63" s="2">
        <v>0.58179999999999998</v>
      </c>
      <c r="CK63" s="2">
        <v>0.47010000000000002</v>
      </c>
      <c r="CL63" s="2">
        <v>0.17030000000000001</v>
      </c>
      <c r="CM63" s="2">
        <v>0.15110000000000001</v>
      </c>
      <c r="CN63" s="2">
        <v>0.96240000000000003</v>
      </c>
      <c r="CO63" s="2">
        <v>0.61219999999999997</v>
      </c>
      <c r="CP63" s="2">
        <v>0.36380000000000001</v>
      </c>
      <c r="CQ63" s="11">
        <v>8.7300000000000003E-2</v>
      </c>
      <c r="CR63" s="11">
        <v>8.6900000000000005E-2</v>
      </c>
      <c r="CS63" s="11">
        <v>8.6599999999999996E-2</v>
      </c>
    </row>
    <row r="64" spans="1:97" x14ac:dyDescent="0.2">
      <c r="A64" s="5">
        <v>1.3123842592592594</v>
      </c>
      <c r="B64" s="2">
        <v>0.60050000000000003</v>
      </c>
      <c r="C64" s="2">
        <v>0.44819999999999999</v>
      </c>
      <c r="D64" s="2">
        <v>8.7800000000000003E-2</v>
      </c>
      <c r="E64" s="2">
        <v>0.47689999999999999</v>
      </c>
      <c r="F64" s="2">
        <v>0.52459999999999996</v>
      </c>
      <c r="G64" s="2">
        <v>0.63560000000000005</v>
      </c>
      <c r="H64" s="2">
        <v>0.44069999999999998</v>
      </c>
      <c r="I64" s="2">
        <v>0.2258</v>
      </c>
      <c r="J64" s="2">
        <v>0.85950000000000004</v>
      </c>
      <c r="K64" s="2">
        <v>0.3916</v>
      </c>
      <c r="L64" s="2">
        <v>0.61970000000000003</v>
      </c>
      <c r="M64" s="2">
        <v>0.65549999999999997</v>
      </c>
      <c r="N64" s="2">
        <v>0.61450000000000005</v>
      </c>
      <c r="O64" s="2">
        <v>0.44080000000000003</v>
      </c>
      <c r="P64" s="2">
        <v>0.80320000000000003</v>
      </c>
      <c r="Q64" s="2">
        <v>0.48130000000000001</v>
      </c>
      <c r="R64" s="2">
        <v>0.4874</v>
      </c>
      <c r="S64" s="2">
        <v>0.61580000000000001</v>
      </c>
      <c r="T64" s="2">
        <v>0.4521</v>
      </c>
      <c r="U64" s="2">
        <v>0.34189999999999998</v>
      </c>
      <c r="V64" s="2">
        <v>0.85040000000000004</v>
      </c>
      <c r="W64" s="2">
        <v>0.40410000000000001</v>
      </c>
      <c r="X64" s="2">
        <v>1.0328999999999999</v>
      </c>
      <c r="Y64" s="2">
        <v>0.67569999999999997</v>
      </c>
      <c r="Z64" s="2">
        <v>0.67810000000000004</v>
      </c>
      <c r="AA64" s="2">
        <v>0.45440000000000003</v>
      </c>
      <c r="AB64" s="2">
        <v>0.79790000000000005</v>
      </c>
      <c r="AC64" s="2">
        <v>0.4803</v>
      </c>
      <c r="AD64" s="2">
        <v>0.48020000000000002</v>
      </c>
      <c r="AE64" s="2">
        <v>0.57579999999999998</v>
      </c>
      <c r="AF64" s="2">
        <v>0.46079999999999999</v>
      </c>
      <c r="AG64" s="2">
        <v>0.26069999999999999</v>
      </c>
      <c r="AH64" s="2">
        <v>0.87549999999999994</v>
      </c>
      <c r="AI64" s="2">
        <v>0.40189999999999998</v>
      </c>
      <c r="AJ64" s="2">
        <v>1.0802</v>
      </c>
      <c r="AK64" s="2">
        <v>0.6764</v>
      </c>
      <c r="AL64" s="2">
        <v>0.62490000000000001</v>
      </c>
      <c r="AM64" s="2">
        <v>0.46260000000000001</v>
      </c>
      <c r="AN64" s="2">
        <v>0.81189999999999996</v>
      </c>
      <c r="AO64" s="2">
        <v>0.47120000000000001</v>
      </c>
      <c r="AP64" s="2">
        <v>0.49149999999999999</v>
      </c>
      <c r="AQ64" s="2">
        <v>0.58830000000000005</v>
      </c>
      <c r="AR64" s="2">
        <v>0.48349999999999999</v>
      </c>
      <c r="AS64" s="2">
        <v>0.26340000000000002</v>
      </c>
      <c r="AT64" s="2">
        <v>0.85570000000000002</v>
      </c>
      <c r="AU64" s="2">
        <v>0.40770000000000001</v>
      </c>
      <c r="AV64" s="2">
        <v>1.0031000000000001</v>
      </c>
      <c r="AW64" s="2">
        <v>0.68689999999999996</v>
      </c>
      <c r="AX64" s="2">
        <v>0.52969999999999995</v>
      </c>
      <c r="AY64" s="2">
        <v>0.14610000000000001</v>
      </c>
      <c r="AZ64" s="2">
        <v>0.51649999999999996</v>
      </c>
      <c r="BA64" s="2">
        <v>0.42309999999999998</v>
      </c>
      <c r="BB64" s="2">
        <v>0.1211</v>
      </c>
      <c r="BC64" s="2">
        <v>0.1741</v>
      </c>
      <c r="BD64" s="2">
        <v>0.8619</v>
      </c>
      <c r="BE64" s="2">
        <v>0.57299999999999995</v>
      </c>
      <c r="BF64" s="2">
        <v>0.38059999999999999</v>
      </c>
      <c r="BG64" s="11">
        <v>8.5199999999999998E-2</v>
      </c>
      <c r="BH64" s="11">
        <v>8.6199999999999999E-2</v>
      </c>
      <c r="BI64" s="11">
        <v>8.7499999999999994E-2</v>
      </c>
      <c r="BJ64" s="2">
        <v>0.54210000000000003</v>
      </c>
      <c r="BK64" s="2">
        <v>0.15</v>
      </c>
      <c r="BL64" s="2">
        <v>0.49320000000000003</v>
      </c>
      <c r="BM64" s="2">
        <v>0.44390000000000002</v>
      </c>
      <c r="BN64" s="2">
        <v>0.1249</v>
      </c>
      <c r="BO64" s="2">
        <v>0.18</v>
      </c>
      <c r="BP64" s="2">
        <v>0.88670000000000004</v>
      </c>
      <c r="BQ64" s="2">
        <v>0.58289999999999997</v>
      </c>
      <c r="BR64" s="2">
        <v>0.38540000000000002</v>
      </c>
      <c r="BS64" s="11">
        <v>8.6999999999999994E-2</v>
      </c>
      <c r="BT64" s="11">
        <v>8.7300000000000003E-2</v>
      </c>
      <c r="BU64" s="11">
        <v>9.1300000000000006E-2</v>
      </c>
      <c r="BV64" s="2">
        <v>0.57750000000000001</v>
      </c>
      <c r="BW64" s="2">
        <v>0.51959999999999995</v>
      </c>
      <c r="BX64" s="2">
        <v>0.4894</v>
      </c>
      <c r="BY64" s="2">
        <v>0.44979999999999998</v>
      </c>
      <c r="BZ64" s="2">
        <v>0.14019999999999999</v>
      </c>
      <c r="CA64" s="2">
        <v>0.17369999999999999</v>
      </c>
      <c r="CB64" s="2">
        <v>0.88460000000000005</v>
      </c>
      <c r="CC64" s="2">
        <v>0.58579999999999999</v>
      </c>
      <c r="CD64" s="2">
        <v>0.43109999999999998</v>
      </c>
      <c r="CE64" s="11">
        <v>8.5800000000000001E-2</v>
      </c>
      <c r="CF64" s="11">
        <v>8.8700000000000001E-2</v>
      </c>
      <c r="CG64" s="11">
        <v>8.6499999999999994E-2</v>
      </c>
      <c r="CH64" s="2">
        <v>0.60750000000000004</v>
      </c>
      <c r="CI64" s="2">
        <v>0.1615</v>
      </c>
      <c r="CJ64" s="2">
        <v>0.5857</v>
      </c>
      <c r="CK64" s="2">
        <v>0.47349999999999998</v>
      </c>
      <c r="CL64" s="2">
        <v>0.1777</v>
      </c>
      <c r="CM64" s="2">
        <v>0.1515</v>
      </c>
      <c r="CN64" s="2">
        <v>0.95530000000000004</v>
      </c>
      <c r="CO64" s="2">
        <v>0.61329999999999996</v>
      </c>
      <c r="CP64" s="2">
        <v>0.36330000000000001</v>
      </c>
      <c r="CQ64" s="11">
        <v>8.6599999999999996E-2</v>
      </c>
      <c r="CR64" s="11">
        <v>8.7300000000000003E-2</v>
      </c>
      <c r="CS64" s="11">
        <v>8.6699999999999999E-2</v>
      </c>
    </row>
    <row r="65" spans="1:97" x14ac:dyDescent="0.2">
      <c r="A65" s="5">
        <v>1.3332175925925926</v>
      </c>
      <c r="B65" s="2">
        <v>0.59399999999999997</v>
      </c>
      <c r="C65" s="2">
        <v>0.45250000000000001</v>
      </c>
      <c r="D65" s="2">
        <v>8.7800000000000003E-2</v>
      </c>
      <c r="E65" s="2">
        <v>0.47739999999999999</v>
      </c>
      <c r="F65" s="2">
        <v>0.52680000000000005</v>
      </c>
      <c r="G65" s="2">
        <v>0.64229999999999998</v>
      </c>
      <c r="H65" s="2">
        <v>0.45</v>
      </c>
      <c r="I65" s="2">
        <v>0.22770000000000001</v>
      </c>
      <c r="J65" s="2">
        <v>0.85050000000000003</v>
      </c>
      <c r="K65" s="2">
        <v>0.39360000000000001</v>
      </c>
      <c r="L65" s="2">
        <v>0.62409999999999999</v>
      </c>
      <c r="M65" s="2">
        <v>0.65690000000000004</v>
      </c>
      <c r="N65" s="2">
        <v>0.60799999999999998</v>
      </c>
      <c r="O65" s="2">
        <v>0.44159999999999999</v>
      </c>
      <c r="P65" s="2">
        <v>0.80279999999999996</v>
      </c>
      <c r="Q65" s="2">
        <v>0.48599999999999999</v>
      </c>
      <c r="R65" s="2">
        <v>0.48770000000000002</v>
      </c>
      <c r="S65" s="2">
        <v>0.62029999999999996</v>
      </c>
      <c r="T65" s="2">
        <v>0.45979999999999999</v>
      </c>
      <c r="U65" s="2">
        <v>0.33979999999999999</v>
      </c>
      <c r="V65" s="2">
        <v>0.84540000000000004</v>
      </c>
      <c r="W65" s="2">
        <v>0.40450000000000003</v>
      </c>
      <c r="X65" s="2">
        <v>1.0529999999999999</v>
      </c>
      <c r="Y65" s="2">
        <v>0.66800000000000004</v>
      </c>
      <c r="Z65" s="2">
        <v>0.67610000000000003</v>
      </c>
      <c r="AA65" s="2">
        <v>0.45500000000000002</v>
      </c>
      <c r="AB65" s="2">
        <v>0.79790000000000005</v>
      </c>
      <c r="AC65" s="2">
        <v>0.48349999999999999</v>
      </c>
      <c r="AD65" s="2">
        <v>0.47889999999999999</v>
      </c>
      <c r="AE65" s="2">
        <v>0.57650000000000001</v>
      </c>
      <c r="AF65" s="2">
        <v>0.4677</v>
      </c>
      <c r="AG65" s="2">
        <v>0.26029999999999998</v>
      </c>
      <c r="AH65" s="2">
        <v>0.86890000000000001</v>
      </c>
      <c r="AI65" s="2">
        <v>0.40189999999999998</v>
      </c>
      <c r="AJ65" s="2">
        <v>1.1008</v>
      </c>
      <c r="AK65" s="2">
        <v>0.67159999999999997</v>
      </c>
      <c r="AL65" s="2">
        <v>0.62339999999999995</v>
      </c>
      <c r="AM65" s="2">
        <v>0.46200000000000002</v>
      </c>
      <c r="AN65" s="2">
        <v>0.81310000000000004</v>
      </c>
      <c r="AO65" s="2">
        <v>0.47220000000000001</v>
      </c>
      <c r="AP65" s="2">
        <v>0.48870000000000002</v>
      </c>
      <c r="AQ65" s="2">
        <v>0.5877</v>
      </c>
      <c r="AR65" s="2">
        <v>0.48859999999999998</v>
      </c>
      <c r="AS65" s="2">
        <v>0.2631</v>
      </c>
      <c r="AT65" s="2">
        <v>0.84919999999999995</v>
      </c>
      <c r="AU65" s="2">
        <v>0.40810000000000002</v>
      </c>
      <c r="AV65" s="2">
        <v>1.0196000000000001</v>
      </c>
      <c r="AW65" s="2">
        <v>0.68940000000000001</v>
      </c>
      <c r="AX65" s="2">
        <v>0.53890000000000005</v>
      </c>
      <c r="AY65" s="2">
        <v>0.1462</v>
      </c>
      <c r="AZ65" s="2">
        <v>0.51910000000000001</v>
      </c>
      <c r="BA65" s="2">
        <v>0.42609999999999998</v>
      </c>
      <c r="BB65" s="2">
        <v>0.12139999999999999</v>
      </c>
      <c r="BC65" s="2">
        <v>0.1744</v>
      </c>
      <c r="BD65" s="2">
        <v>0.86850000000000005</v>
      </c>
      <c r="BE65" s="2">
        <v>0.5736</v>
      </c>
      <c r="BF65" s="2">
        <v>0.38690000000000002</v>
      </c>
      <c r="BG65" s="11">
        <v>8.5300000000000001E-2</v>
      </c>
      <c r="BH65" s="11">
        <v>8.6499999999999994E-2</v>
      </c>
      <c r="BI65" s="11">
        <v>8.77E-2</v>
      </c>
      <c r="BJ65" s="2">
        <v>0.54400000000000004</v>
      </c>
      <c r="BK65" s="2">
        <v>0.14990000000000001</v>
      </c>
      <c r="BL65" s="2">
        <v>0.49430000000000002</v>
      </c>
      <c r="BM65" s="2">
        <v>0.44640000000000002</v>
      </c>
      <c r="BN65" s="2">
        <v>0.12809999999999999</v>
      </c>
      <c r="BO65" s="2">
        <v>0.17929999999999999</v>
      </c>
      <c r="BP65" s="2">
        <v>0.88139999999999996</v>
      </c>
      <c r="BQ65" s="2">
        <v>0.5837</v>
      </c>
      <c r="BR65" s="2">
        <v>0.39190000000000003</v>
      </c>
      <c r="BS65" s="11">
        <v>8.6300000000000002E-2</v>
      </c>
      <c r="BT65" s="11">
        <v>8.7400000000000005E-2</v>
      </c>
      <c r="BU65" s="11">
        <v>9.1399999999999995E-2</v>
      </c>
      <c r="BV65" s="2">
        <v>0.57799999999999996</v>
      </c>
      <c r="BW65" s="2">
        <v>0.49430000000000002</v>
      </c>
      <c r="BX65" s="2">
        <v>0.48970000000000002</v>
      </c>
      <c r="BY65" s="2">
        <v>0.45300000000000001</v>
      </c>
      <c r="BZ65" s="2">
        <v>0.14319999999999999</v>
      </c>
      <c r="CA65" s="2">
        <v>0.1741</v>
      </c>
      <c r="CB65" s="2">
        <v>0.87490000000000001</v>
      </c>
      <c r="CC65" s="2">
        <v>0.58599999999999997</v>
      </c>
      <c r="CD65" s="2">
        <v>0.435</v>
      </c>
      <c r="CE65" s="11">
        <v>8.5900000000000004E-2</v>
      </c>
      <c r="CF65" s="11">
        <v>8.8700000000000001E-2</v>
      </c>
      <c r="CG65" s="11">
        <v>8.6199999999999999E-2</v>
      </c>
      <c r="CH65" s="2">
        <v>0.60850000000000004</v>
      </c>
      <c r="CI65" s="2">
        <v>0.1615</v>
      </c>
      <c r="CJ65" s="2">
        <v>0.59089999999999998</v>
      </c>
      <c r="CK65" s="2">
        <v>0.4793</v>
      </c>
      <c r="CL65" s="2">
        <v>0.18429999999999999</v>
      </c>
      <c r="CM65" s="2">
        <v>0.1512</v>
      </c>
      <c r="CN65" s="2">
        <v>0.94589999999999996</v>
      </c>
      <c r="CO65" s="2">
        <v>0.61670000000000003</v>
      </c>
      <c r="CP65" s="2">
        <v>0.35930000000000001</v>
      </c>
      <c r="CQ65" s="11">
        <v>8.6800000000000002E-2</v>
      </c>
      <c r="CR65" s="11">
        <v>8.6800000000000002E-2</v>
      </c>
      <c r="CS65" s="11">
        <v>8.6800000000000002E-2</v>
      </c>
    </row>
    <row r="66" spans="1:97" x14ac:dyDescent="0.2">
      <c r="A66" s="5">
        <v>1.3540509259259259</v>
      </c>
      <c r="B66" s="2">
        <v>0.58689999999999998</v>
      </c>
      <c r="C66" s="2">
        <v>0.4496</v>
      </c>
      <c r="D66" s="2">
        <v>8.7900000000000006E-2</v>
      </c>
      <c r="E66" s="2">
        <v>0.47910000000000003</v>
      </c>
      <c r="F66" s="2">
        <v>0.52390000000000003</v>
      </c>
      <c r="G66" s="2">
        <v>0.64759999999999995</v>
      </c>
      <c r="H66" s="2">
        <v>0.45689999999999997</v>
      </c>
      <c r="I66" s="2">
        <v>0.2298</v>
      </c>
      <c r="J66" s="2">
        <v>0.84809999999999997</v>
      </c>
      <c r="K66" s="2">
        <v>0.3926</v>
      </c>
      <c r="L66" s="2">
        <v>0.62470000000000003</v>
      </c>
      <c r="M66" s="2">
        <v>0.65139999999999998</v>
      </c>
      <c r="N66" s="2">
        <v>0.6089</v>
      </c>
      <c r="O66" s="2">
        <v>0.43880000000000002</v>
      </c>
      <c r="P66" s="2">
        <v>0.80210000000000004</v>
      </c>
      <c r="Q66" s="2">
        <v>0.4844</v>
      </c>
      <c r="R66" s="2">
        <v>0.4874</v>
      </c>
      <c r="S66" s="2">
        <v>0.62080000000000002</v>
      </c>
      <c r="T66" s="2">
        <v>0.46610000000000001</v>
      </c>
      <c r="U66" s="2">
        <v>0.33879999999999999</v>
      </c>
      <c r="V66" s="2">
        <v>0.83779999999999999</v>
      </c>
      <c r="W66" s="2">
        <v>0.40450000000000003</v>
      </c>
      <c r="X66" s="2">
        <v>1.0688</v>
      </c>
      <c r="Y66" s="2">
        <v>0.65400000000000003</v>
      </c>
      <c r="Z66" s="2">
        <v>0.65359999999999996</v>
      </c>
      <c r="AA66" s="2">
        <v>0.45069999999999999</v>
      </c>
      <c r="AB66" s="2">
        <v>0.79749999999999999</v>
      </c>
      <c r="AC66" s="2">
        <v>0.48380000000000001</v>
      </c>
      <c r="AD66" s="2">
        <v>0.47749999999999998</v>
      </c>
      <c r="AE66" s="2">
        <v>0.57779999999999998</v>
      </c>
      <c r="AF66" s="2">
        <v>0.47289999999999999</v>
      </c>
      <c r="AG66" s="2">
        <v>0.25900000000000001</v>
      </c>
      <c r="AH66" s="2">
        <v>0.86240000000000006</v>
      </c>
      <c r="AI66" s="2">
        <v>0.40210000000000001</v>
      </c>
      <c r="AJ66" s="2">
        <v>1.1151</v>
      </c>
      <c r="AK66" s="2">
        <v>0.66610000000000003</v>
      </c>
      <c r="AL66" s="2">
        <v>0.61929999999999996</v>
      </c>
      <c r="AM66" s="2">
        <v>0.46039999999999998</v>
      </c>
      <c r="AN66" s="2">
        <v>0.81110000000000004</v>
      </c>
      <c r="AO66" s="2">
        <v>0.4733</v>
      </c>
      <c r="AP66" s="2">
        <v>0.48680000000000001</v>
      </c>
      <c r="AQ66" s="2">
        <v>0.5917</v>
      </c>
      <c r="AR66" s="2">
        <v>0.49370000000000003</v>
      </c>
      <c r="AS66" s="2">
        <v>0.26169999999999999</v>
      </c>
      <c r="AT66" s="2">
        <v>0.84370000000000001</v>
      </c>
      <c r="AU66" s="2">
        <v>0.40870000000000001</v>
      </c>
      <c r="AV66" s="2">
        <v>1.0250999999999999</v>
      </c>
      <c r="AW66" s="2">
        <v>0.68330000000000002</v>
      </c>
      <c r="AX66" s="2">
        <v>0.54279999999999995</v>
      </c>
      <c r="AY66" s="2">
        <v>0.1454</v>
      </c>
      <c r="AZ66" s="2">
        <v>0.52159999999999995</v>
      </c>
      <c r="BA66" s="2">
        <v>0.42830000000000001</v>
      </c>
      <c r="BB66" s="2">
        <v>0.1202</v>
      </c>
      <c r="BC66" s="2">
        <v>0.17399999999999999</v>
      </c>
      <c r="BD66" s="2">
        <v>0.86460000000000004</v>
      </c>
      <c r="BE66" s="2">
        <v>0.57199999999999995</v>
      </c>
      <c r="BF66" s="2">
        <v>0.3861</v>
      </c>
      <c r="BG66" s="11">
        <v>8.5199999999999998E-2</v>
      </c>
      <c r="BH66" s="11">
        <v>8.6800000000000002E-2</v>
      </c>
      <c r="BI66" s="11">
        <v>8.7400000000000005E-2</v>
      </c>
      <c r="BJ66" s="2">
        <v>0.54330000000000001</v>
      </c>
      <c r="BK66" s="2">
        <v>0.14960000000000001</v>
      </c>
      <c r="BL66" s="2">
        <v>0.49569999999999997</v>
      </c>
      <c r="BM66" s="2">
        <v>0.45040000000000002</v>
      </c>
      <c r="BN66" s="2">
        <v>0.13170000000000001</v>
      </c>
      <c r="BO66" s="2">
        <v>0.1804</v>
      </c>
      <c r="BP66" s="2">
        <v>0.86839999999999995</v>
      </c>
      <c r="BQ66" s="2">
        <v>0.58040000000000003</v>
      </c>
      <c r="BR66" s="2">
        <v>0.40799999999999997</v>
      </c>
      <c r="BS66" s="11">
        <v>8.6099999999999996E-2</v>
      </c>
      <c r="BT66" s="11">
        <v>8.7400000000000005E-2</v>
      </c>
      <c r="BU66" s="11">
        <v>9.1399999999999995E-2</v>
      </c>
      <c r="BV66" s="2">
        <v>0.58020000000000005</v>
      </c>
      <c r="BW66" s="2">
        <v>0.4904</v>
      </c>
      <c r="BX66" s="2">
        <v>0.49049999999999999</v>
      </c>
      <c r="BY66" s="2">
        <v>0.45669999999999999</v>
      </c>
      <c r="BZ66" s="2">
        <v>0.1472</v>
      </c>
      <c r="CA66" s="2">
        <v>0.17419999999999999</v>
      </c>
      <c r="CB66" s="2">
        <v>0.86429999999999996</v>
      </c>
      <c r="CC66" s="2">
        <v>0.58130000000000004</v>
      </c>
      <c r="CD66" s="2">
        <v>0.43819999999999998</v>
      </c>
      <c r="CE66" s="11">
        <v>8.5900000000000004E-2</v>
      </c>
      <c r="CF66" s="11">
        <v>8.8900000000000007E-2</v>
      </c>
      <c r="CG66" s="11">
        <v>8.6599999999999996E-2</v>
      </c>
      <c r="CH66" s="2">
        <v>0.60589999999999999</v>
      </c>
      <c r="CI66" s="2">
        <v>0.16039999999999999</v>
      </c>
      <c r="CJ66" s="2">
        <v>0.5978</v>
      </c>
      <c r="CK66" s="2">
        <v>0.48039999999999999</v>
      </c>
      <c r="CL66" s="2">
        <v>0.1898</v>
      </c>
      <c r="CM66" s="2">
        <v>0.15160000000000001</v>
      </c>
      <c r="CN66" s="2">
        <v>0.9304</v>
      </c>
      <c r="CO66" s="2">
        <v>0.61209999999999998</v>
      </c>
      <c r="CP66" s="2">
        <v>0.36080000000000001</v>
      </c>
      <c r="CQ66" s="11">
        <v>8.7099999999999997E-2</v>
      </c>
      <c r="CR66" s="11">
        <v>8.6999999999999994E-2</v>
      </c>
      <c r="CS66" s="11">
        <v>8.6699999999999999E-2</v>
      </c>
    </row>
    <row r="67" spans="1:97" x14ac:dyDescent="0.2">
      <c r="A67" s="5">
        <v>1.3748842592592592</v>
      </c>
      <c r="B67" s="2">
        <v>0.58420000000000005</v>
      </c>
      <c r="C67" s="2">
        <v>0.44950000000000001</v>
      </c>
      <c r="D67" s="2">
        <v>8.7400000000000005E-2</v>
      </c>
      <c r="E67" s="2">
        <v>0.48120000000000002</v>
      </c>
      <c r="F67" s="2">
        <v>0.52159999999999995</v>
      </c>
      <c r="G67" s="2">
        <v>0.65359999999999996</v>
      </c>
      <c r="H67" s="2">
        <v>0.46150000000000002</v>
      </c>
      <c r="I67" s="2">
        <v>0.23139999999999999</v>
      </c>
      <c r="J67" s="2">
        <v>0.84430000000000005</v>
      </c>
      <c r="K67" s="2">
        <v>0.39369999999999999</v>
      </c>
      <c r="L67" s="2">
        <v>0.62960000000000005</v>
      </c>
      <c r="M67" s="2">
        <v>0.64459999999999995</v>
      </c>
      <c r="N67" s="2">
        <v>0.60660000000000003</v>
      </c>
      <c r="O67" s="2">
        <v>0.43840000000000001</v>
      </c>
      <c r="P67" s="2">
        <v>0.79749999999999999</v>
      </c>
      <c r="Q67" s="2">
        <v>0.48299999999999998</v>
      </c>
      <c r="R67" s="2">
        <v>0.48520000000000002</v>
      </c>
      <c r="S67" s="2">
        <v>0.62250000000000005</v>
      </c>
      <c r="T67" s="2">
        <v>0.47060000000000002</v>
      </c>
      <c r="U67" s="2">
        <v>0.33460000000000001</v>
      </c>
      <c r="V67" s="2">
        <v>0.8327</v>
      </c>
      <c r="W67" s="2">
        <v>0.40289999999999998</v>
      </c>
      <c r="X67" s="2">
        <v>1.0859000000000001</v>
      </c>
      <c r="Y67" s="2">
        <v>0.64459999999999995</v>
      </c>
      <c r="Z67" s="2">
        <v>0.65239999999999998</v>
      </c>
      <c r="AA67" s="2">
        <v>0.45</v>
      </c>
      <c r="AB67" s="2">
        <v>0.79630000000000001</v>
      </c>
      <c r="AC67" s="2">
        <v>0.48330000000000001</v>
      </c>
      <c r="AD67" s="2">
        <v>0.47499999999999998</v>
      </c>
      <c r="AE67" s="2">
        <v>0.57920000000000005</v>
      </c>
      <c r="AF67" s="2">
        <v>0.47639999999999999</v>
      </c>
      <c r="AG67" s="2">
        <v>0.25890000000000002</v>
      </c>
      <c r="AH67" s="2">
        <v>0.85950000000000004</v>
      </c>
      <c r="AI67" s="2">
        <v>0.40050000000000002</v>
      </c>
      <c r="AJ67" s="2">
        <v>1.133</v>
      </c>
      <c r="AK67" s="2">
        <v>0.66049999999999998</v>
      </c>
      <c r="AL67" s="2">
        <v>0.62280000000000002</v>
      </c>
      <c r="AM67" s="2">
        <v>0.45789999999999997</v>
      </c>
      <c r="AN67" s="2">
        <v>0.81010000000000004</v>
      </c>
      <c r="AO67" s="2">
        <v>0.47449999999999998</v>
      </c>
      <c r="AP67" s="2">
        <v>0.48470000000000002</v>
      </c>
      <c r="AQ67" s="2">
        <v>0.59340000000000004</v>
      </c>
      <c r="AR67" s="2">
        <v>0.49590000000000001</v>
      </c>
      <c r="AS67" s="2">
        <v>0.2636</v>
      </c>
      <c r="AT67" s="2">
        <v>0.83899999999999997</v>
      </c>
      <c r="AU67" s="2">
        <v>0.40820000000000001</v>
      </c>
      <c r="AV67" s="2">
        <v>1.0299</v>
      </c>
      <c r="AW67" s="2">
        <v>0.67649999999999999</v>
      </c>
      <c r="AX67" s="2">
        <v>0.54679999999999995</v>
      </c>
      <c r="AY67" s="2">
        <v>0.14510000000000001</v>
      </c>
      <c r="AZ67" s="2">
        <v>0.52439999999999998</v>
      </c>
      <c r="BA67" s="2">
        <v>0.43099999999999999</v>
      </c>
      <c r="BB67" s="2">
        <v>0.12130000000000001</v>
      </c>
      <c r="BC67" s="2">
        <v>0.17480000000000001</v>
      </c>
      <c r="BD67" s="2">
        <v>0.86709999999999998</v>
      </c>
      <c r="BE67" s="2">
        <v>0.56830000000000003</v>
      </c>
      <c r="BF67" s="2">
        <v>0.39</v>
      </c>
      <c r="BG67" s="11">
        <v>8.5199999999999998E-2</v>
      </c>
      <c r="BH67" s="11">
        <v>8.6599999999999996E-2</v>
      </c>
      <c r="BI67" s="11">
        <v>8.7499999999999994E-2</v>
      </c>
      <c r="BJ67" s="2">
        <v>0.55020000000000002</v>
      </c>
      <c r="BK67" s="2">
        <v>0.14940000000000001</v>
      </c>
      <c r="BL67" s="2">
        <v>0.497</v>
      </c>
      <c r="BM67" s="2">
        <v>0.45169999999999999</v>
      </c>
      <c r="BN67" s="2">
        <v>0.13239999999999999</v>
      </c>
      <c r="BO67" s="2">
        <v>0.1804</v>
      </c>
      <c r="BP67" s="2">
        <v>0.86399999999999999</v>
      </c>
      <c r="BQ67" s="2">
        <v>0.57879999999999998</v>
      </c>
      <c r="BR67" s="2">
        <v>0.41470000000000001</v>
      </c>
      <c r="BS67" s="11">
        <v>8.6499999999999994E-2</v>
      </c>
      <c r="BT67" s="11">
        <v>8.7400000000000005E-2</v>
      </c>
      <c r="BU67" s="11">
        <v>9.1399999999999995E-2</v>
      </c>
      <c r="BV67" s="2">
        <v>0.58650000000000002</v>
      </c>
      <c r="BW67" s="2">
        <v>0.48680000000000001</v>
      </c>
      <c r="BX67" s="2">
        <v>0.49020000000000002</v>
      </c>
      <c r="BY67" s="2">
        <v>0.45750000000000002</v>
      </c>
      <c r="BZ67" s="2">
        <v>0.14929999999999999</v>
      </c>
      <c r="CA67" s="2">
        <v>0.17519999999999999</v>
      </c>
      <c r="CB67" s="2">
        <v>0.85740000000000005</v>
      </c>
      <c r="CC67" s="2">
        <v>0.57840000000000003</v>
      </c>
      <c r="CD67" s="2">
        <v>0.44119999999999998</v>
      </c>
      <c r="CE67" s="11">
        <v>8.5599999999999996E-2</v>
      </c>
      <c r="CF67" s="11">
        <v>8.8999999999999996E-2</v>
      </c>
      <c r="CG67" s="11">
        <v>8.6199999999999999E-2</v>
      </c>
      <c r="CH67" s="2">
        <v>0.60299999999999998</v>
      </c>
      <c r="CI67" s="2">
        <v>0.1603</v>
      </c>
      <c r="CJ67" s="2">
        <v>0.60019999999999996</v>
      </c>
      <c r="CK67" s="2">
        <v>0.48659999999999998</v>
      </c>
      <c r="CL67" s="2">
        <v>0.19370000000000001</v>
      </c>
      <c r="CM67" s="2">
        <v>0.15079999999999999</v>
      </c>
      <c r="CN67" s="2">
        <v>0.92369999999999997</v>
      </c>
      <c r="CO67" s="2">
        <v>0.60940000000000005</v>
      </c>
      <c r="CP67" s="2">
        <v>0.35599999999999998</v>
      </c>
      <c r="CQ67" s="11">
        <v>8.72E-2</v>
      </c>
      <c r="CR67" s="11">
        <v>8.6900000000000005E-2</v>
      </c>
      <c r="CS67" s="11">
        <v>8.6900000000000005E-2</v>
      </c>
    </row>
    <row r="68" spans="1:97" x14ac:dyDescent="0.2">
      <c r="A68" s="5">
        <v>1.3957175925925924</v>
      </c>
      <c r="B68" s="2">
        <v>0.57410000000000005</v>
      </c>
      <c r="C68" s="2">
        <v>0.4501</v>
      </c>
      <c r="D68" s="2">
        <v>8.7800000000000003E-2</v>
      </c>
      <c r="E68" s="2">
        <v>0.48249999999999998</v>
      </c>
      <c r="F68" s="2">
        <v>0.52129999999999999</v>
      </c>
      <c r="G68" s="2">
        <v>0.66080000000000005</v>
      </c>
      <c r="H68" s="2">
        <v>0.47049999999999997</v>
      </c>
      <c r="I68" s="2">
        <v>0.23350000000000001</v>
      </c>
      <c r="J68" s="2">
        <v>0.84079999999999999</v>
      </c>
      <c r="K68" s="2">
        <v>0.3972</v>
      </c>
      <c r="L68" s="2">
        <v>0.63119999999999998</v>
      </c>
      <c r="M68" s="2">
        <v>0.63929999999999998</v>
      </c>
      <c r="N68" s="2">
        <v>0.60370000000000001</v>
      </c>
      <c r="O68" s="2">
        <v>0.43740000000000001</v>
      </c>
      <c r="P68" s="2">
        <v>0.79830000000000001</v>
      </c>
      <c r="Q68" s="2">
        <v>0.48649999999999999</v>
      </c>
      <c r="R68" s="2">
        <v>0.48380000000000001</v>
      </c>
      <c r="S68" s="2">
        <v>0.62470000000000003</v>
      </c>
      <c r="T68" s="2">
        <v>0.47949999999999998</v>
      </c>
      <c r="U68" s="2">
        <v>0.3377</v>
      </c>
      <c r="V68" s="2">
        <v>0.82899999999999996</v>
      </c>
      <c r="W68" s="2">
        <v>0.4073</v>
      </c>
      <c r="X68" s="2">
        <v>1.095</v>
      </c>
      <c r="Y68" s="2">
        <v>0.63790000000000002</v>
      </c>
      <c r="Z68" s="2">
        <v>0.65069999999999995</v>
      </c>
      <c r="AA68" s="2">
        <v>0.4521</v>
      </c>
      <c r="AB68" s="2">
        <v>0.79759999999999998</v>
      </c>
      <c r="AC68" s="2">
        <v>0.48630000000000001</v>
      </c>
      <c r="AD68" s="2">
        <v>0.4758</v>
      </c>
      <c r="AE68" s="2">
        <v>0.57789999999999997</v>
      </c>
      <c r="AF68" s="2">
        <v>0.47660000000000002</v>
      </c>
      <c r="AG68" s="2">
        <v>0.2586</v>
      </c>
      <c r="AH68" s="2">
        <v>0.85509999999999997</v>
      </c>
      <c r="AI68" s="2">
        <v>0.40500000000000003</v>
      </c>
      <c r="AJ68" s="2">
        <v>1.1606000000000001</v>
      </c>
      <c r="AK68" s="2">
        <v>0.65769999999999995</v>
      </c>
      <c r="AL68" s="2">
        <v>0.6139</v>
      </c>
      <c r="AM68" s="2">
        <v>0.45700000000000002</v>
      </c>
      <c r="AN68" s="2">
        <v>0.81479999999999997</v>
      </c>
      <c r="AO68" s="2">
        <v>0.47639999999999999</v>
      </c>
      <c r="AP68" s="2">
        <v>0.48520000000000002</v>
      </c>
      <c r="AQ68" s="2">
        <v>0.59519999999999995</v>
      </c>
      <c r="AR68" s="2">
        <v>0.49590000000000001</v>
      </c>
      <c r="AS68" s="2">
        <v>0.26140000000000002</v>
      </c>
      <c r="AT68" s="2">
        <v>0.83540000000000003</v>
      </c>
      <c r="AU68" s="2">
        <v>0.41270000000000001</v>
      </c>
      <c r="AV68" s="2">
        <v>1.0479000000000001</v>
      </c>
      <c r="AW68" s="2">
        <v>0.67059999999999997</v>
      </c>
      <c r="AX68" s="2">
        <v>0.54830000000000001</v>
      </c>
      <c r="AY68" s="2">
        <v>0.14399999999999999</v>
      </c>
      <c r="AZ68" s="2">
        <v>0.52700000000000002</v>
      </c>
      <c r="BA68" s="2">
        <v>0.433</v>
      </c>
      <c r="BB68" s="2">
        <v>0.1203</v>
      </c>
      <c r="BC68" s="2">
        <v>0.17460000000000001</v>
      </c>
      <c r="BD68" s="2">
        <v>0.86119999999999997</v>
      </c>
      <c r="BE68" s="2">
        <v>0.57299999999999995</v>
      </c>
      <c r="BF68" s="2">
        <v>0.39290000000000003</v>
      </c>
      <c r="BG68" s="11">
        <v>8.5099999999999995E-2</v>
      </c>
      <c r="BH68" s="11">
        <v>8.6699999999999999E-2</v>
      </c>
      <c r="BI68" s="11">
        <v>8.7499999999999994E-2</v>
      </c>
      <c r="BJ68" s="2">
        <v>0.55310000000000004</v>
      </c>
      <c r="BK68" s="2">
        <v>0.15040000000000001</v>
      </c>
      <c r="BL68" s="2">
        <v>0.49740000000000001</v>
      </c>
      <c r="BM68" s="2">
        <v>0.45519999999999999</v>
      </c>
      <c r="BN68" s="2">
        <v>0.13550000000000001</v>
      </c>
      <c r="BO68" s="2">
        <v>0.18090000000000001</v>
      </c>
      <c r="BP68" s="2">
        <v>0.85460000000000003</v>
      </c>
      <c r="BQ68" s="2">
        <v>0.58109999999999995</v>
      </c>
      <c r="BR68" s="2">
        <v>0.42</v>
      </c>
      <c r="BS68" s="11">
        <v>8.5999999999999993E-2</v>
      </c>
      <c r="BT68" s="11">
        <v>8.7499999999999994E-2</v>
      </c>
      <c r="BU68" s="11">
        <v>9.1499999999999998E-2</v>
      </c>
      <c r="BV68" s="2">
        <v>0.5857</v>
      </c>
      <c r="BW68" s="2">
        <v>0.49299999999999999</v>
      </c>
      <c r="BX68" s="2">
        <v>0.49280000000000002</v>
      </c>
      <c r="BY68" s="2">
        <v>0.45960000000000001</v>
      </c>
      <c r="BZ68" s="2">
        <v>0.1525</v>
      </c>
      <c r="CA68" s="2">
        <v>0.1749</v>
      </c>
      <c r="CB68" s="2">
        <v>0.85309999999999997</v>
      </c>
      <c r="CC68" s="2">
        <v>0.58040000000000003</v>
      </c>
      <c r="CD68" s="2">
        <v>0.4446</v>
      </c>
      <c r="CE68" s="11">
        <v>8.5999999999999993E-2</v>
      </c>
      <c r="CF68" s="11">
        <v>8.8599999999999998E-2</v>
      </c>
      <c r="CG68" s="11">
        <v>8.6800000000000002E-2</v>
      </c>
      <c r="CH68" s="2">
        <v>0.60209999999999997</v>
      </c>
      <c r="CI68" s="2">
        <v>0.15939999999999999</v>
      </c>
      <c r="CJ68" s="2">
        <v>0.60970000000000002</v>
      </c>
      <c r="CK68" s="2">
        <v>0.48749999999999999</v>
      </c>
      <c r="CL68" s="2">
        <v>0.19900000000000001</v>
      </c>
      <c r="CM68" s="2">
        <v>0.15110000000000001</v>
      </c>
      <c r="CN68" s="2">
        <v>0.92169999999999996</v>
      </c>
      <c r="CO68" s="2">
        <v>0.61199999999999999</v>
      </c>
      <c r="CP68" s="2">
        <v>0.35680000000000001</v>
      </c>
      <c r="CQ68" s="11">
        <v>8.72E-2</v>
      </c>
      <c r="CR68" s="11">
        <v>8.6999999999999994E-2</v>
      </c>
      <c r="CS68" s="11">
        <v>8.6999999999999994E-2</v>
      </c>
    </row>
    <row r="69" spans="1:97" x14ac:dyDescent="0.2">
      <c r="A69" s="5">
        <v>1.4165509259259259</v>
      </c>
      <c r="B69" s="2">
        <v>0.57120000000000004</v>
      </c>
      <c r="C69" s="2">
        <v>0.45019999999999999</v>
      </c>
      <c r="D69" s="2">
        <v>8.77E-2</v>
      </c>
      <c r="E69" s="2">
        <v>0.4829</v>
      </c>
      <c r="F69" s="2">
        <v>0.5202</v>
      </c>
      <c r="G69" s="2">
        <v>0.6653</v>
      </c>
      <c r="H69" s="2">
        <v>0.47320000000000001</v>
      </c>
      <c r="I69" s="2">
        <v>0.2359</v>
      </c>
      <c r="J69" s="2">
        <v>0.83750000000000002</v>
      </c>
      <c r="K69" s="2">
        <v>0.39960000000000001</v>
      </c>
      <c r="L69" s="2">
        <v>0.63590000000000002</v>
      </c>
      <c r="M69" s="2">
        <v>0.63049999999999995</v>
      </c>
      <c r="N69" s="2">
        <v>0.60189999999999999</v>
      </c>
      <c r="O69" s="2">
        <v>0.43680000000000002</v>
      </c>
      <c r="P69" s="2">
        <v>0.79630000000000001</v>
      </c>
      <c r="Q69" s="2">
        <v>0.48880000000000001</v>
      </c>
      <c r="R69" s="2">
        <v>0.48559999999999998</v>
      </c>
      <c r="S69" s="2">
        <v>0.62819999999999998</v>
      </c>
      <c r="T69" s="2">
        <v>0.48320000000000002</v>
      </c>
      <c r="U69" s="2">
        <v>0.33889999999999998</v>
      </c>
      <c r="V69" s="2">
        <v>0.82499999999999996</v>
      </c>
      <c r="W69" s="2">
        <v>0.40770000000000001</v>
      </c>
      <c r="X69" s="2">
        <v>1.1122000000000001</v>
      </c>
      <c r="Y69" s="2">
        <v>0.6321</v>
      </c>
      <c r="Z69" s="2">
        <v>0.64690000000000003</v>
      </c>
      <c r="AA69" s="2">
        <v>0.4496</v>
      </c>
      <c r="AB69" s="2">
        <v>0.79449999999999998</v>
      </c>
      <c r="AC69" s="2">
        <v>0.48859999999999998</v>
      </c>
      <c r="AD69" s="2">
        <v>0.47420000000000001</v>
      </c>
      <c r="AE69" s="2">
        <v>0.57969999999999999</v>
      </c>
      <c r="AF69" s="2">
        <v>0.47960000000000003</v>
      </c>
      <c r="AG69" s="2">
        <v>0.25690000000000002</v>
      </c>
      <c r="AH69" s="2">
        <v>0.84830000000000005</v>
      </c>
      <c r="AI69" s="2">
        <v>0.40400000000000003</v>
      </c>
      <c r="AJ69" s="2">
        <v>1.1686000000000001</v>
      </c>
      <c r="AK69" s="2">
        <v>0.6522</v>
      </c>
      <c r="AL69" s="2">
        <v>0.61199999999999999</v>
      </c>
      <c r="AM69" s="2">
        <v>0.45590000000000003</v>
      </c>
      <c r="AN69" s="2">
        <v>0.81179999999999997</v>
      </c>
      <c r="AO69" s="2">
        <v>0.47989999999999999</v>
      </c>
      <c r="AP69" s="2">
        <v>0.48089999999999999</v>
      </c>
      <c r="AQ69" s="2">
        <v>0.59640000000000004</v>
      </c>
      <c r="AR69" s="2">
        <v>0.50070000000000003</v>
      </c>
      <c r="AS69" s="2">
        <v>0.26269999999999999</v>
      </c>
      <c r="AT69" s="2">
        <v>0.83009999999999995</v>
      </c>
      <c r="AU69" s="2">
        <v>0.41270000000000001</v>
      </c>
      <c r="AV69" s="2">
        <v>1.0557000000000001</v>
      </c>
      <c r="AW69" s="2">
        <v>0.66459999999999997</v>
      </c>
      <c r="AX69" s="2">
        <v>0.54590000000000005</v>
      </c>
      <c r="AY69" s="2">
        <v>0.14369999999999999</v>
      </c>
      <c r="AZ69" s="2">
        <v>0.52869999999999995</v>
      </c>
      <c r="BA69" s="2">
        <v>0.43419999999999997</v>
      </c>
      <c r="BB69" s="2">
        <v>0.1203</v>
      </c>
      <c r="BC69" s="2">
        <v>0.17599999999999999</v>
      </c>
      <c r="BD69" s="2">
        <v>0.85529999999999995</v>
      </c>
      <c r="BE69" s="2">
        <v>0.57189999999999996</v>
      </c>
      <c r="BF69" s="2">
        <v>0.39939999999999998</v>
      </c>
      <c r="BG69" s="11">
        <v>8.5300000000000001E-2</v>
      </c>
      <c r="BH69" s="11">
        <v>8.6300000000000002E-2</v>
      </c>
      <c r="BI69" s="11">
        <v>8.7900000000000006E-2</v>
      </c>
      <c r="BJ69" s="2">
        <v>0.55469999999999997</v>
      </c>
      <c r="BK69" s="2">
        <v>0.14990000000000001</v>
      </c>
      <c r="BL69" s="2">
        <v>0.49709999999999999</v>
      </c>
      <c r="BM69" s="2">
        <v>0.45700000000000002</v>
      </c>
      <c r="BN69" s="2">
        <v>0.13800000000000001</v>
      </c>
      <c r="BO69" s="2">
        <v>0.18110000000000001</v>
      </c>
      <c r="BP69" s="2">
        <v>0.84470000000000001</v>
      </c>
      <c r="BQ69" s="2">
        <v>0.5796</v>
      </c>
      <c r="BR69" s="2">
        <v>0.42580000000000001</v>
      </c>
      <c r="BS69" s="11">
        <v>8.6199999999999999E-2</v>
      </c>
      <c r="BT69" s="11">
        <v>8.7499999999999994E-2</v>
      </c>
      <c r="BU69" s="11">
        <v>9.1499999999999998E-2</v>
      </c>
      <c r="BV69" s="2">
        <v>0.58989999999999998</v>
      </c>
      <c r="BW69" s="2">
        <v>0.50009999999999999</v>
      </c>
      <c r="BX69" s="2">
        <v>0.49270000000000003</v>
      </c>
      <c r="BY69" s="2">
        <v>0.4612</v>
      </c>
      <c r="BZ69" s="2">
        <v>0.1545</v>
      </c>
      <c r="CA69" s="2">
        <v>0.1754</v>
      </c>
      <c r="CB69" s="2">
        <v>0.84109999999999996</v>
      </c>
      <c r="CC69" s="2">
        <v>0.57789999999999997</v>
      </c>
      <c r="CD69" s="2">
        <v>0.45200000000000001</v>
      </c>
      <c r="CE69" s="11">
        <v>8.5800000000000001E-2</v>
      </c>
      <c r="CF69" s="11">
        <v>8.8800000000000004E-2</v>
      </c>
      <c r="CG69" s="11">
        <v>8.6400000000000005E-2</v>
      </c>
      <c r="CH69" s="2">
        <v>0.59870000000000001</v>
      </c>
      <c r="CI69" s="2">
        <v>0.15870000000000001</v>
      </c>
      <c r="CJ69" s="2">
        <v>0.60880000000000001</v>
      </c>
      <c r="CK69" s="2">
        <v>0.49080000000000001</v>
      </c>
      <c r="CL69" s="2">
        <v>0.2026</v>
      </c>
      <c r="CM69" s="2">
        <v>0.15110000000000001</v>
      </c>
      <c r="CN69" s="2">
        <v>0.90820000000000001</v>
      </c>
      <c r="CO69" s="2">
        <v>0.60709999999999997</v>
      </c>
      <c r="CP69" s="2">
        <v>0.3619</v>
      </c>
      <c r="CQ69" s="11">
        <v>8.7099999999999997E-2</v>
      </c>
      <c r="CR69" s="11">
        <v>8.6900000000000005E-2</v>
      </c>
      <c r="CS69" s="11">
        <v>8.6300000000000002E-2</v>
      </c>
    </row>
    <row r="70" spans="1:97" x14ac:dyDescent="0.2">
      <c r="A70" s="5">
        <v>1.4373842592592592</v>
      </c>
      <c r="B70" s="2">
        <v>0.56620000000000004</v>
      </c>
      <c r="C70" s="2">
        <v>0.4486</v>
      </c>
      <c r="D70" s="2">
        <v>8.7900000000000006E-2</v>
      </c>
      <c r="E70" s="2">
        <v>0.48409999999999997</v>
      </c>
      <c r="F70" s="2">
        <v>0.51919999999999999</v>
      </c>
      <c r="G70" s="2">
        <v>0.67090000000000005</v>
      </c>
      <c r="H70" s="2">
        <v>0.4798</v>
      </c>
      <c r="I70" s="2">
        <v>0.23799999999999999</v>
      </c>
      <c r="J70" s="2">
        <v>0.84089999999999998</v>
      </c>
      <c r="K70" s="2">
        <v>0.39879999999999999</v>
      </c>
      <c r="L70" s="2">
        <v>0.63949999999999996</v>
      </c>
      <c r="M70" s="2">
        <v>0.62519999999999998</v>
      </c>
      <c r="N70" s="2">
        <v>0.5998</v>
      </c>
      <c r="O70" s="2">
        <v>0.43519999999999998</v>
      </c>
      <c r="P70" s="2">
        <v>0.79610000000000003</v>
      </c>
      <c r="Q70" s="2">
        <v>0.48920000000000002</v>
      </c>
      <c r="R70" s="2">
        <v>0.48470000000000002</v>
      </c>
      <c r="S70" s="2">
        <v>0.62880000000000003</v>
      </c>
      <c r="T70" s="2">
        <v>0.48649999999999999</v>
      </c>
      <c r="U70" s="2">
        <v>0.33579999999999999</v>
      </c>
      <c r="V70" s="2">
        <v>0.81989999999999996</v>
      </c>
      <c r="W70" s="2">
        <v>0.40799999999999997</v>
      </c>
      <c r="X70" s="2">
        <v>1.1215999999999999</v>
      </c>
      <c r="Y70" s="2">
        <v>0.62380000000000002</v>
      </c>
      <c r="Z70" s="2">
        <v>0.64680000000000004</v>
      </c>
      <c r="AA70" s="2">
        <v>0.44740000000000002</v>
      </c>
      <c r="AB70" s="2">
        <v>0.79079999999999995</v>
      </c>
      <c r="AC70" s="2">
        <v>0.49020000000000002</v>
      </c>
      <c r="AD70" s="2">
        <v>0.47399999999999998</v>
      </c>
      <c r="AE70" s="2">
        <v>0.58189999999999997</v>
      </c>
      <c r="AF70" s="2">
        <v>0.48230000000000001</v>
      </c>
      <c r="AG70" s="2">
        <v>0.25580000000000003</v>
      </c>
      <c r="AH70" s="2">
        <v>0.84550000000000003</v>
      </c>
      <c r="AI70" s="2">
        <v>0.40539999999999998</v>
      </c>
      <c r="AJ70" s="2">
        <v>1.1917</v>
      </c>
      <c r="AK70" s="2">
        <v>0.64980000000000004</v>
      </c>
      <c r="AL70" s="2">
        <v>0.6099</v>
      </c>
      <c r="AM70" s="2">
        <v>0.45650000000000002</v>
      </c>
      <c r="AN70" s="2">
        <v>0.81179999999999997</v>
      </c>
      <c r="AO70" s="2">
        <v>0.47810000000000002</v>
      </c>
      <c r="AP70" s="2">
        <v>0.47789999999999999</v>
      </c>
      <c r="AQ70" s="2">
        <v>0.59940000000000004</v>
      </c>
      <c r="AR70" s="2">
        <v>0.50349999999999995</v>
      </c>
      <c r="AS70" s="2">
        <v>0.26300000000000001</v>
      </c>
      <c r="AT70" s="2">
        <v>0.82889999999999997</v>
      </c>
      <c r="AU70" s="2">
        <v>0.41420000000000001</v>
      </c>
      <c r="AV70" s="2">
        <v>1.0661</v>
      </c>
      <c r="AW70" s="2">
        <v>0.65980000000000005</v>
      </c>
      <c r="AX70" s="2">
        <v>0.55120000000000002</v>
      </c>
      <c r="AY70" s="2">
        <v>0.1434</v>
      </c>
      <c r="AZ70" s="2">
        <v>0.53029999999999999</v>
      </c>
      <c r="BA70" s="2">
        <v>0.43630000000000002</v>
      </c>
      <c r="BB70" s="2">
        <v>0.1202</v>
      </c>
      <c r="BC70" s="2">
        <v>0.17649999999999999</v>
      </c>
      <c r="BD70" s="2">
        <v>0.84519999999999995</v>
      </c>
      <c r="BE70" s="2">
        <v>0.57340000000000002</v>
      </c>
      <c r="BF70" s="2">
        <v>0.4032</v>
      </c>
      <c r="BG70" s="11">
        <v>8.5099999999999995E-2</v>
      </c>
      <c r="BH70" s="11">
        <v>8.6599999999999996E-2</v>
      </c>
      <c r="BI70" s="11">
        <v>8.72E-2</v>
      </c>
      <c r="BJ70" s="2">
        <v>0.55320000000000003</v>
      </c>
      <c r="BK70" s="2">
        <v>0.15029999999999999</v>
      </c>
      <c r="BL70" s="2">
        <v>0.49859999999999999</v>
      </c>
      <c r="BM70" s="2">
        <v>0.4597</v>
      </c>
      <c r="BN70" s="2">
        <v>0.14030000000000001</v>
      </c>
      <c r="BO70" s="2">
        <v>0.18179999999999999</v>
      </c>
      <c r="BP70" s="2">
        <v>0.8407</v>
      </c>
      <c r="BQ70" s="2">
        <v>0.57969999999999999</v>
      </c>
      <c r="BR70" s="2">
        <v>0.43459999999999999</v>
      </c>
      <c r="BS70" s="11">
        <v>8.6300000000000002E-2</v>
      </c>
      <c r="BT70" s="11">
        <v>8.7599999999999997E-2</v>
      </c>
      <c r="BU70" s="11">
        <v>9.1200000000000003E-2</v>
      </c>
      <c r="BV70" s="2">
        <v>0.58499999999999996</v>
      </c>
      <c r="BW70" s="2">
        <v>0.51459999999999995</v>
      </c>
      <c r="BX70" s="2">
        <v>0.49320000000000003</v>
      </c>
      <c r="BY70" s="2">
        <v>0.46439999999999998</v>
      </c>
      <c r="BZ70" s="2">
        <v>0.15820000000000001</v>
      </c>
      <c r="CA70" s="2">
        <v>0.17599999999999999</v>
      </c>
      <c r="CB70" s="2">
        <v>0.83530000000000004</v>
      </c>
      <c r="CC70" s="2">
        <v>0.57740000000000002</v>
      </c>
      <c r="CD70" s="2">
        <v>0.45529999999999998</v>
      </c>
      <c r="CE70" s="11">
        <v>8.5999999999999993E-2</v>
      </c>
      <c r="CF70" s="11">
        <v>8.8499999999999995E-2</v>
      </c>
      <c r="CG70" s="11">
        <v>8.6900000000000005E-2</v>
      </c>
      <c r="CH70" s="2">
        <v>0.6</v>
      </c>
      <c r="CI70" s="2">
        <v>0.15820000000000001</v>
      </c>
      <c r="CJ70" s="2">
        <v>0.61639999999999995</v>
      </c>
      <c r="CK70" s="2">
        <v>0.49669999999999997</v>
      </c>
      <c r="CL70" s="2">
        <v>0.20630000000000001</v>
      </c>
      <c r="CM70" s="2">
        <v>0.15240000000000001</v>
      </c>
      <c r="CN70" s="2">
        <v>0.90069999999999995</v>
      </c>
      <c r="CO70" s="2">
        <v>0.60509999999999997</v>
      </c>
      <c r="CP70" s="2">
        <v>0.3584</v>
      </c>
      <c r="CQ70" s="11">
        <v>8.6999999999999994E-2</v>
      </c>
      <c r="CR70" s="11">
        <v>8.7099999999999997E-2</v>
      </c>
      <c r="CS70" s="11">
        <v>8.6800000000000002E-2</v>
      </c>
    </row>
    <row r="71" spans="1:97" x14ac:dyDescent="0.2">
      <c r="A71" s="5">
        <v>1.4582175925925924</v>
      </c>
      <c r="B71" s="2">
        <v>0.56240000000000001</v>
      </c>
      <c r="C71" s="2">
        <v>0.44629999999999997</v>
      </c>
      <c r="D71" s="2">
        <v>8.7900000000000006E-2</v>
      </c>
      <c r="E71" s="2">
        <v>0.4864</v>
      </c>
      <c r="F71" s="2">
        <v>0.51859999999999995</v>
      </c>
      <c r="G71" s="2">
        <v>0.67749999999999999</v>
      </c>
      <c r="H71" s="2">
        <v>0.48459999999999998</v>
      </c>
      <c r="I71" s="2">
        <v>0.23880000000000001</v>
      </c>
      <c r="J71" s="2">
        <v>0.83289999999999997</v>
      </c>
      <c r="K71" s="2">
        <v>0.40339999999999998</v>
      </c>
      <c r="L71" s="2">
        <v>0.64259999999999995</v>
      </c>
      <c r="M71" s="2">
        <v>0.61809999999999998</v>
      </c>
      <c r="N71" s="2">
        <v>0.5968</v>
      </c>
      <c r="O71" s="2">
        <v>0.43609999999999999</v>
      </c>
      <c r="P71" s="2">
        <v>0.79390000000000005</v>
      </c>
      <c r="Q71" s="2">
        <v>0.49009999999999998</v>
      </c>
      <c r="R71" s="2">
        <v>0.48449999999999999</v>
      </c>
      <c r="S71" s="2">
        <v>0.63219999999999998</v>
      </c>
      <c r="T71" s="2">
        <v>0.49230000000000002</v>
      </c>
      <c r="U71" s="2">
        <v>0.33489999999999998</v>
      </c>
      <c r="V71" s="2">
        <v>0.81720000000000004</v>
      </c>
      <c r="W71" s="2">
        <v>0.41</v>
      </c>
      <c r="X71" s="2">
        <v>1.1304000000000001</v>
      </c>
      <c r="Y71" s="2">
        <v>0.61909999999999998</v>
      </c>
      <c r="Z71" s="2">
        <v>0.64329999999999998</v>
      </c>
      <c r="AA71" s="2">
        <v>0.44700000000000001</v>
      </c>
      <c r="AB71" s="2">
        <v>0.78849999999999998</v>
      </c>
      <c r="AC71" s="2">
        <v>0.49249999999999999</v>
      </c>
      <c r="AD71" s="2">
        <v>0.47289999999999999</v>
      </c>
      <c r="AE71" s="2">
        <v>0.58330000000000004</v>
      </c>
      <c r="AF71" s="2">
        <v>0.48720000000000002</v>
      </c>
      <c r="AG71" s="2">
        <v>0.25519999999999998</v>
      </c>
      <c r="AH71" s="2">
        <v>0.84089999999999998</v>
      </c>
      <c r="AI71" s="2">
        <v>0.4088</v>
      </c>
      <c r="AJ71" s="2">
        <v>1.2089000000000001</v>
      </c>
      <c r="AK71" s="2">
        <v>0.64439999999999997</v>
      </c>
      <c r="AL71" s="2">
        <v>0.61129999999999995</v>
      </c>
      <c r="AM71" s="2">
        <v>0.45529999999999998</v>
      </c>
      <c r="AN71" s="2">
        <v>0.81</v>
      </c>
      <c r="AO71" s="2">
        <v>0.48080000000000001</v>
      </c>
      <c r="AP71" s="2">
        <v>0.47760000000000002</v>
      </c>
      <c r="AQ71" s="2">
        <v>0.60399999999999998</v>
      </c>
      <c r="AR71" s="2">
        <v>0.50919999999999999</v>
      </c>
      <c r="AS71" s="2">
        <v>0.26319999999999999</v>
      </c>
      <c r="AT71" s="2">
        <v>0.82350000000000001</v>
      </c>
      <c r="AU71" s="2">
        <v>0.41639999999999999</v>
      </c>
      <c r="AV71" s="2">
        <v>1.0790999999999999</v>
      </c>
      <c r="AW71" s="2">
        <v>0.65390000000000004</v>
      </c>
      <c r="AX71" s="2">
        <v>0.54890000000000005</v>
      </c>
      <c r="AY71" s="2">
        <v>0.14460000000000001</v>
      </c>
      <c r="AZ71" s="2">
        <v>0.53220000000000001</v>
      </c>
      <c r="BA71" s="2">
        <v>0.437</v>
      </c>
      <c r="BB71" s="2">
        <v>0.1206</v>
      </c>
      <c r="BC71" s="2">
        <v>0.17780000000000001</v>
      </c>
      <c r="BD71" s="2">
        <v>0.83350000000000002</v>
      </c>
      <c r="BE71" s="2">
        <v>0.57489999999999997</v>
      </c>
      <c r="BF71" s="2">
        <v>0.40489999999999998</v>
      </c>
      <c r="BG71" s="11">
        <v>8.5300000000000001E-2</v>
      </c>
      <c r="BH71" s="11">
        <v>8.6599999999999996E-2</v>
      </c>
      <c r="BI71" s="11">
        <v>8.7900000000000006E-2</v>
      </c>
      <c r="BJ71" s="2">
        <v>0.55800000000000005</v>
      </c>
      <c r="BK71" s="2">
        <v>0.15010000000000001</v>
      </c>
      <c r="BL71" s="2">
        <v>0.49890000000000001</v>
      </c>
      <c r="BM71" s="2">
        <v>0.4612</v>
      </c>
      <c r="BN71" s="2">
        <v>0.14299999999999999</v>
      </c>
      <c r="BO71" s="2">
        <v>0.18210000000000001</v>
      </c>
      <c r="BP71" s="2">
        <v>0.83550000000000002</v>
      </c>
      <c r="BQ71" s="2">
        <v>0.58050000000000002</v>
      </c>
      <c r="BR71" s="2">
        <v>0.43709999999999999</v>
      </c>
      <c r="BS71" s="11">
        <v>8.6099999999999996E-2</v>
      </c>
      <c r="BT71" s="11">
        <v>8.7599999999999997E-2</v>
      </c>
      <c r="BU71" s="11">
        <v>9.1300000000000006E-2</v>
      </c>
      <c r="BV71" s="2">
        <v>0.58879999999999999</v>
      </c>
      <c r="BW71" s="2">
        <v>0.53400000000000003</v>
      </c>
      <c r="BX71" s="2">
        <v>0.49370000000000003</v>
      </c>
      <c r="BY71" s="2">
        <v>0.46529999999999999</v>
      </c>
      <c r="BZ71" s="2">
        <v>0.16120000000000001</v>
      </c>
      <c r="CA71" s="2">
        <v>0.1767</v>
      </c>
      <c r="CB71" s="2">
        <v>0.83250000000000002</v>
      </c>
      <c r="CC71" s="2">
        <v>0.58009999999999995</v>
      </c>
      <c r="CD71" s="2">
        <v>0.45610000000000001</v>
      </c>
      <c r="CE71" s="11">
        <v>8.5999999999999993E-2</v>
      </c>
      <c r="CF71" s="11">
        <v>8.8700000000000001E-2</v>
      </c>
      <c r="CG71" s="11">
        <v>8.6699999999999999E-2</v>
      </c>
      <c r="CH71" s="2">
        <v>0.59889999999999999</v>
      </c>
      <c r="CI71" s="2">
        <v>0.1608</v>
      </c>
      <c r="CJ71" s="2">
        <v>0.62109999999999999</v>
      </c>
      <c r="CK71" s="2">
        <v>0.50080000000000002</v>
      </c>
      <c r="CL71" s="2">
        <v>0.2074</v>
      </c>
      <c r="CM71" s="2">
        <v>0.15260000000000001</v>
      </c>
      <c r="CN71" s="2">
        <v>0.89780000000000004</v>
      </c>
      <c r="CO71" s="2">
        <v>0.60840000000000005</v>
      </c>
      <c r="CP71" s="2">
        <v>0.37630000000000002</v>
      </c>
      <c r="CQ71" s="11">
        <v>8.72E-2</v>
      </c>
      <c r="CR71" s="11">
        <v>8.6999999999999994E-2</v>
      </c>
      <c r="CS71" s="11">
        <v>8.6800000000000002E-2</v>
      </c>
    </row>
    <row r="72" spans="1:97" x14ac:dyDescent="0.2">
      <c r="A72" s="5">
        <v>1.4790509259259259</v>
      </c>
      <c r="B72" s="2">
        <v>0.55840000000000001</v>
      </c>
      <c r="C72" s="2">
        <v>0.44900000000000001</v>
      </c>
      <c r="D72" s="2">
        <v>8.77E-2</v>
      </c>
      <c r="E72" s="2">
        <v>0.48649999999999999</v>
      </c>
      <c r="F72" s="2">
        <v>0.51429999999999998</v>
      </c>
      <c r="G72" s="2">
        <v>0.68189999999999995</v>
      </c>
      <c r="H72" s="2">
        <v>0.48720000000000002</v>
      </c>
      <c r="I72" s="2">
        <v>0.2409</v>
      </c>
      <c r="J72" s="2">
        <v>0.83509999999999995</v>
      </c>
      <c r="K72" s="2">
        <v>0.4037</v>
      </c>
      <c r="L72" s="2">
        <v>0.64100000000000001</v>
      </c>
      <c r="M72" s="2">
        <v>0.61119999999999997</v>
      </c>
      <c r="N72" s="2">
        <v>0.59319999999999995</v>
      </c>
      <c r="O72" s="2">
        <v>0.43459999999999999</v>
      </c>
      <c r="P72" s="2">
        <v>0.79079999999999995</v>
      </c>
      <c r="Q72" s="2">
        <v>0.49320000000000003</v>
      </c>
      <c r="R72" s="2">
        <v>0.48299999999999998</v>
      </c>
      <c r="S72" s="2">
        <v>0.63280000000000003</v>
      </c>
      <c r="T72" s="2">
        <v>0.49480000000000002</v>
      </c>
      <c r="U72" s="2">
        <v>0.33329999999999999</v>
      </c>
      <c r="V72" s="2">
        <v>0.8135</v>
      </c>
      <c r="W72" s="2">
        <v>0.40889999999999999</v>
      </c>
      <c r="X72" s="2">
        <v>1.1433</v>
      </c>
      <c r="Y72" s="2">
        <v>0.61529999999999996</v>
      </c>
      <c r="Z72" s="2">
        <v>0.64149999999999996</v>
      </c>
      <c r="AA72" s="2">
        <v>0.44550000000000001</v>
      </c>
      <c r="AB72" s="2">
        <v>0.78469999999999995</v>
      </c>
      <c r="AC72" s="2">
        <v>0.49130000000000001</v>
      </c>
      <c r="AD72" s="2">
        <v>0.47170000000000001</v>
      </c>
      <c r="AE72" s="2">
        <v>0.58660000000000001</v>
      </c>
      <c r="AF72" s="2">
        <v>0.48980000000000001</v>
      </c>
      <c r="AG72" s="2">
        <v>0.25390000000000001</v>
      </c>
      <c r="AH72" s="2">
        <v>0.83830000000000005</v>
      </c>
      <c r="AI72" s="2">
        <v>0.40589999999999998</v>
      </c>
      <c r="AJ72" s="2">
        <v>1.2191000000000001</v>
      </c>
      <c r="AK72" s="2">
        <v>0.6401</v>
      </c>
      <c r="AL72" s="2">
        <v>0.60780000000000001</v>
      </c>
      <c r="AM72" s="2">
        <v>0.45400000000000001</v>
      </c>
      <c r="AN72" s="2">
        <v>0.80430000000000001</v>
      </c>
      <c r="AO72" s="2">
        <v>0.4803</v>
      </c>
      <c r="AP72" s="2">
        <v>0.4723</v>
      </c>
      <c r="AQ72" s="2">
        <v>0.60650000000000004</v>
      </c>
      <c r="AR72" s="2">
        <v>0.5121</v>
      </c>
      <c r="AS72" s="2">
        <v>0.26279999999999998</v>
      </c>
      <c r="AT72" s="2">
        <v>0.82189999999999996</v>
      </c>
      <c r="AU72" s="2">
        <v>0.4153</v>
      </c>
      <c r="AV72" s="2">
        <v>1.0882000000000001</v>
      </c>
      <c r="AW72" s="2">
        <v>0.6472</v>
      </c>
      <c r="AX72" s="2">
        <v>0.54749999999999999</v>
      </c>
      <c r="AY72" s="2">
        <v>0.14699999999999999</v>
      </c>
      <c r="AZ72" s="2">
        <v>0.53480000000000005</v>
      </c>
      <c r="BA72" s="2">
        <v>0.43859999999999999</v>
      </c>
      <c r="BB72" s="2">
        <v>0.12089999999999999</v>
      </c>
      <c r="BC72" s="2">
        <v>0.17760000000000001</v>
      </c>
      <c r="BD72" s="2">
        <v>0.82679999999999998</v>
      </c>
      <c r="BE72" s="2">
        <v>0.57179999999999997</v>
      </c>
      <c r="BF72" s="2">
        <v>0.40989999999999999</v>
      </c>
      <c r="BG72" s="11">
        <v>8.5199999999999998E-2</v>
      </c>
      <c r="BH72" s="11">
        <v>8.6199999999999999E-2</v>
      </c>
      <c r="BI72" s="11">
        <v>8.7900000000000006E-2</v>
      </c>
      <c r="BJ72" s="2">
        <v>0.55959999999999999</v>
      </c>
      <c r="BK72" s="2">
        <v>0.15049999999999999</v>
      </c>
      <c r="BL72" s="2">
        <v>0.49969999999999998</v>
      </c>
      <c r="BM72" s="2">
        <v>0.46310000000000001</v>
      </c>
      <c r="BN72" s="2">
        <v>0.1449</v>
      </c>
      <c r="BO72" s="2">
        <v>0.18290000000000001</v>
      </c>
      <c r="BP72" s="2">
        <v>0.83260000000000001</v>
      </c>
      <c r="BQ72" s="2">
        <v>0.57930000000000004</v>
      </c>
      <c r="BR72" s="2">
        <v>0.439</v>
      </c>
      <c r="BS72" s="11">
        <v>8.6300000000000002E-2</v>
      </c>
      <c r="BT72" s="11">
        <v>8.7400000000000005E-2</v>
      </c>
      <c r="BU72" s="11">
        <v>9.1800000000000007E-2</v>
      </c>
      <c r="BV72" s="2">
        <v>0.58530000000000004</v>
      </c>
      <c r="BW72" s="2">
        <v>0.54779999999999995</v>
      </c>
      <c r="BX72" s="2">
        <v>0.49430000000000002</v>
      </c>
      <c r="BY72" s="2">
        <v>0.46639999999999998</v>
      </c>
      <c r="BZ72" s="2">
        <v>0.16350000000000001</v>
      </c>
      <c r="CA72" s="2">
        <v>0.1772</v>
      </c>
      <c r="CB72" s="2">
        <v>0.82909999999999995</v>
      </c>
      <c r="CC72" s="2">
        <v>0.57769999999999999</v>
      </c>
      <c r="CD72" s="2">
        <v>0.45950000000000002</v>
      </c>
      <c r="CE72" s="11">
        <v>8.5800000000000001E-2</v>
      </c>
      <c r="CF72" s="11">
        <v>8.8800000000000004E-2</v>
      </c>
      <c r="CG72" s="11">
        <v>8.6499999999999994E-2</v>
      </c>
      <c r="CH72" s="2">
        <v>0.59450000000000003</v>
      </c>
      <c r="CI72" s="2">
        <v>0.1605</v>
      </c>
      <c r="CJ72" s="2">
        <v>0.62549999999999994</v>
      </c>
      <c r="CK72" s="2">
        <v>0.50649999999999995</v>
      </c>
      <c r="CL72" s="2">
        <v>0.20760000000000001</v>
      </c>
      <c r="CM72" s="2">
        <v>0.1525</v>
      </c>
      <c r="CN72" s="2">
        <v>0.89490000000000003</v>
      </c>
      <c r="CO72" s="2">
        <v>0.60450000000000004</v>
      </c>
      <c r="CP72" s="2">
        <v>0.3896</v>
      </c>
      <c r="CQ72" s="11">
        <v>8.72E-2</v>
      </c>
      <c r="CR72" s="11">
        <v>8.6800000000000002E-2</v>
      </c>
      <c r="CS72" s="11">
        <v>8.6499999999999994E-2</v>
      </c>
    </row>
    <row r="73" spans="1:97" x14ac:dyDescent="0.2">
      <c r="A73" s="5">
        <v>1.4998842592592592</v>
      </c>
      <c r="B73" s="2">
        <v>0.55220000000000002</v>
      </c>
      <c r="C73" s="2">
        <v>0.44679999999999997</v>
      </c>
      <c r="D73" s="2">
        <v>8.7900000000000006E-2</v>
      </c>
      <c r="E73" s="2">
        <v>0.49199999999999999</v>
      </c>
      <c r="F73" s="2">
        <v>0.51439999999999997</v>
      </c>
      <c r="G73" s="2">
        <v>0.68700000000000006</v>
      </c>
      <c r="H73" s="2">
        <v>0.49170000000000003</v>
      </c>
      <c r="I73" s="2">
        <v>0.2422</v>
      </c>
      <c r="J73" s="2">
        <v>0.83850000000000002</v>
      </c>
      <c r="K73" s="2">
        <v>0.40910000000000002</v>
      </c>
      <c r="L73" s="2">
        <v>0.64339999999999997</v>
      </c>
      <c r="M73" s="2">
        <v>0.60629999999999995</v>
      </c>
      <c r="N73" s="2">
        <v>0.59670000000000001</v>
      </c>
      <c r="O73" s="2">
        <v>0.43669999999999998</v>
      </c>
      <c r="P73" s="2">
        <v>0.78910000000000002</v>
      </c>
      <c r="Q73" s="2">
        <v>0.49630000000000002</v>
      </c>
      <c r="R73" s="2">
        <v>0.4819</v>
      </c>
      <c r="S73" s="2">
        <v>0.6341</v>
      </c>
      <c r="T73" s="2">
        <v>0.49859999999999999</v>
      </c>
      <c r="U73" s="2">
        <v>0.33289999999999997</v>
      </c>
      <c r="V73" s="2">
        <v>0.81040000000000001</v>
      </c>
      <c r="W73" s="2">
        <v>0.40970000000000001</v>
      </c>
      <c r="X73" s="2">
        <v>1.1596</v>
      </c>
      <c r="Y73" s="2">
        <v>0.6109</v>
      </c>
      <c r="Z73" s="2">
        <v>0.64039999999999997</v>
      </c>
      <c r="AA73" s="2">
        <v>0.4446</v>
      </c>
      <c r="AB73" s="2">
        <v>0.78510000000000002</v>
      </c>
      <c r="AC73" s="2">
        <v>0.49399999999999999</v>
      </c>
      <c r="AD73" s="2">
        <v>0.47149999999999997</v>
      </c>
      <c r="AE73" s="2">
        <v>0.58750000000000002</v>
      </c>
      <c r="AF73" s="2">
        <v>0.49530000000000002</v>
      </c>
      <c r="AG73" s="2">
        <v>0.254</v>
      </c>
      <c r="AH73" s="2">
        <v>0.8367</v>
      </c>
      <c r="AI73" s="2">
        <v>0.40649999999999997</v>
      </c>
      <c r="AJ73" s="2">
        <v>1.2364999999999999</v>
      </c>
      <c r="AK73" s="2">
        <v>0.63639999999999997</v>
      </c>
      <c r="AL73" s="2">
        <v>0.6099</v>
      </c>
      <c r="AM73" s="2">
        <v>0.45329999999999998</v>
      </c>
      <c r="AN73" s="2">
        <v>0.80720000000000003</v>
      </c>
      <c r="AO73" s="2">
        <v>0.48259999999999997</v>
      </c>
      <c r="AP73" s="2">
        <v>0.47049999999999997</v>
      </c>
      <c r="AQ73" s="2">
        <v>0.60850000000000004</v>
      </c>
      <c r="AR73" s="2">
        <v>0.51770000000000005</v>
      </c>
      <c r="AS73" s="2">
        <v>0.26269999999999999</v>
      </c>
      <c r="AT73" s="2">
        <v>0.81879999999999997</v>
      </c>
      <c r="AU73" s="2">
        <v>0.41660000000000003</v>
      </c>
      <c r="AV73" s="2">
        <v>1.087</v>
      </c>
      <c r="AW73" s="2">
        <v>0.64319999999999999</v>
      </c>
      <c r="AX73" s="2">
        <v>0.54969999999999997</v>
      </c>
      <c r="AY73" s="2">
        <v>0.1462</v>
      </c>
      <c r="AZ73" s="2">
        <v>0.53659999999999997</v>
      </c>
      <c r="BA73" s="2">
        <v>0.44069999999999998</v>
      </c>
      <c r="BB73" s="2">
        <v>0.1205</v>
      </c>
      <c r="BC73" s="2">
        <v>0.1784</v>
      </c>
      <c r="BD73" s="2">
        <v>0.82320000000000004</v>
      </c>
      <c r="BE73" s="2">
        <v>0.57550000000000001</v>
      </c>
      <c r="BF73" s="2">
        <v>0.41</v>
      </c>
      <c r="BG73" s="11">
        <v>8.5300000000000001E-2</v>
      </c>
      <c r="BH73" s="11">
        <v>8.6599999999999996E-2</v>
      </c>
      <c r="BI73" s="11">
        <v>8.7800000000000003E-2</v>
      </c>
      <c r="BJ73" s="2">
        <v>0.5605</v>
      </c>
      <c r="BK73" s="2">
        <v>0.15140000000000001</v>
      </c>
      <c r="BL73" s="2">
        <v>0.50139999999999996</v>
      </c>
      <c r="BM73" s="2">
        <v>0.46629999999999999</v>
      </c>
      <c r="BN73" s="2">
        <v>0.14699999999999999</v>
      </c>
      <c r="BO73" s="2">
        <v>0.18360000000000001</v>
      </c>
      <c r="BP73" s="2">
        <v>0.82969999999999999</v>
      </c>
      <c r="BQ73" s="2">
        <v>0.58160000000000001</v>
      </c>
      <c r="BR73" s="2">
        <v>0.44140000000000001</v>
      </c>
      <c r="BS73" s="11">
        <v>8.6800000000000002E-2</v>
      </c>
      <c r="BT73" s="11">
        <v>8.7400000000000005E-2</v>
      </c>
      <c r="BU73" s="11">
        <v>9.1399999999999995E-2</v>
      </c>
      <c r="BV73" s="2">
        <v>0.5887</v>
      </c>
      <c r="BW73" s="2">
        <v>0.55989999999999995</v>
      </c>
      <c r="BX73" s="2">
        <v>0.49540000000000001</v>
      </c>
      <c r="BY73" s="2">
        <v>0.46870000000000001</v>
      </c>
      <c r="BZ73" s="2">
        <v>0.16589999999999999</v>
      </c>
      <c r="CA73" s="2">
        <v>0.17710000000000001</v>
      </c>
      <c r="CB73" s="2">
        <v>0.82889999999999997</v>
      </c>
      <c r="CC73" s="2">
        <v>0.58069999999999999</v>
      </c>
      <c r="CD73" s="2">
        <v>0.45900000000000002</v>
      </c>
      <c r="CE73" s="11">
        <v>8.5999999999999993E-2</v>
      </c>
      <c r="CF73" s="11">
        <v>8.8700000000000001E-2</v>
      </c>
      <c r="CG73" s="11">
        <v>8.6699999999999999E-2</v>
      </c>
      <c r="CH73" s="2">
        <v>0.59760000000000002</v>
      </c>
      <c r="CI73" s="2">
        <v>0.1613</v>
      </c>
      <c r="CJ73" s="2">
        <v>0.63049999999999995</v>
      </c>
      <c r="CK73" s="2">
        <v>0.51219999999999999</v>
      </c>
      <c r="CL73" s="2">
        <v>0.2092</v>
      </c>
      <c r="CM73" s="2">
        <v>0.1527</v>
      </c>
      <c r="CN73" s="2">
        <v>0.89419999999999999</v>
      </c>
      <c r="CO73" s="2">
        <v>0.61240000000000006</v>
      </c>
      <c r="CP73" s="2">
        <v>0.4042</v>
      </c>
      <c r="CQ73" s="11">
        <v>8.6900000000000005E-2</v>
      </c>
      <c r="CR73" s="11">
        <v>8.6999999999999994E-2</v>
      </c>
      <c r="CS73" s="11">
        <v>8.6900000000000005E-2</v>
      </c>
    </row>
    <row r="74" spans="1:97" x14ac:dyDescent="0.2">
      <c r="A74" s="5">
        <v>1.5207175925925924</v>
      </c>
      <c r="B74" s="2">
        <v>0.54949999999999999</v>
      </c>
      <c r="C74" s="2">
        <v>0.44519999999999998</v>
      </c>
      <c r="D74" s="2">
        <v>8.7800000000000003E-2</v>
      </c>
      <c r="E74" s="2">
        <v>0.49249999999999999</v>
      </c>
      <c r="F74" s="2">
        <v>0.51019999999999999</v>
      </c>
      <c r="G74" s="2">
        <v>0.69010000000000005</v>
      </c>
      <c r="H74" s="2">
        <v>0.49299999999999999</v>
      </c>
      <c r="I74" s="2">
        <v>0.247</v>
      </c>
      <c r="J74" s="2">
        <v>0.83740000000000003</v>
      </c>
      <c r="K74" s="2">
        <v>0.4073</v>
      </c>
      <c r="L74" s="2">
        <v>0.64770000000000005</v>
      </c>
      <c r="M74" s="2">
        <v>0.60299999999999998</v>
      </c>
      <c r="N74" s="2">
        <v>0.59360000000000002</v>
      </c>
      <c r="O74" s="2">
        <v>0.43390000000000001</v>
      </c>
      <c r="P74" s="2">
        <v>0.78700000000000003</v>
      </c>
      <c r="Q74" s="2">
        <v>0.497</v>
      </c>
      <c r="R74" s="2">
        <v>0.48249999999999998</v>
      </c>
      <c r="S74" s="2">
        <v>0.63900000000000001</v>
      </c>
      <c r="T74" s="2">
        <v>0.50170000000000003</v>
      </c>
      <c r="U74" s="2">
        <v>0.33160000000000001</v>
      </c>
      <c r="V74" s="2">
        <v>0.80789999999999995</v>
      </c>
      <c r="W74" s="2">
        <v>0.41070000000000001</v>
      </c>
      <c r="X74" s="2">
        <v>1.1700999999999999</v>
      </c>
      <c r="Y74" s="2">
        <v>0.60870000000000002</v>
      </c>
      <c r="Z74" s="2">
        <v>0.63749999999999996</v>
      </c>
      <c r="AA74" s="2">
        <v>0.44269999999999998</v>
      </c>
      <c r="AB74" s="2">
        <v>0.7823</v>
      </c>
      <c r="AC74" s="2">
        <v>0.49330000000000002</v>
      </c>
      <c r="AD74" s="2">
        <v>0.47060000000000002</v>
      </c>
      <c r="AE74" s="2">
        <v>0.58950000000000002</v>
      </c>
      <c r="AF74" s="2">
        <v>0.50109999999999999</v>
      </c>
      <c r="AG74" s="2">
        <v>0.25190000000000001</v>
      </c>
      <c r="AH74" s="2">
        <v>0.83309999999999995</v>
      </c>
      <c r="AI74" s="2">
        <v>0.40710000000000002</v>
      </c>
      <c r="AJ74" s="2">
        <v>1.252</v>
      </c>
      <c r="AK74" s="2">
        <v>0.63180000000000003</v>
      </c>
      <c r="AL74" s="2">
        <v>0.60780000000000001</v>
      </c>
      <c r="AM74" s="2">
        <v>0.45229999999999998</v>
      </c>
      <c r="AN74" s="2">
        <v>0.80430000000000001</v>
      </c>
      <c r="AO74" s="2">
        <v>0.48230000000000001</v>
      </c>
      <c r="AP74" s="2">
        <v>0.46829999999999999</v>
      </c>
      <c r="AQ74" s="2">
        <v>0.61040000000000005</v>
      </c>
      <c r="AR74" s="2">
        <v>0.52149999999999996</v>
      </c>
      <c r="AS74" s="2">
        <v>0.26250000000000001</v>
      </c>
      <c r="AT74" s="2">
        <v>0.81710000000000005</v>
      </c>
      <c r="AU74" s="2">
        <v>0.41770000000000002</v>
      </c>
      <c r="AV74" s="2">
        <v>1.0697000000000001</v>
      </c>
      <c r="AW74" s="2">
        <v>0.64</v>
      </c>
      <c r="AX74" s="2">
        <v>0.54730000000000001</v>
      </c>
      <c r="AY74" s="2">
        <v>0.154</v>
      </c>
      <c r="AZ74" s="2">
        <v>0.53949999999999998</v>
      </c>
      <c r="BA74" s="2">
        <v>0.44259999999999999</v>
      </c>
      <c r="BB74" s="2">
        <v>0.12039999999999999</v>
      </c>
      <c r="BC74" s="2">
        <v>0.17879999999999999</v>
      </c>
      <c r="BD74" s="2">
        <v>0.81899999999999995</v>
      </c>
      <c r="BE74" s="2">
        <v>0.57289999999999996</v>
      </c>
      <c r="BF74" s="2">
        <v>0.41310000000000002</v>
      </c>
      <c r="BG74" s="11">
        <v>8.5199999999999998E-2</v>
      </c>
      <c r="BH74" s="11">
        <v>8.6599999999999996E-2</v>
      </c>
      <c r="BI74" s="11">
        <v>8.8099999999999998E-2</v>
      </c>
      <c r="BJ74" s="2">
        <v>0.56140000000000001</v>
      </c>
      <c r="BK74" s="2">
        <v>0.15140000000000001</v>
      </c>
      <c r="BL74" s="2">
        <v>0.50149999999999995</v>
      </c>
      <c r="BM74" s="2">
        <v>0.46989999999999998</v>
      </c>
      <c r="BN74" s="2">
        <v>0.14829999999999999</v>
      </c>
      <c r="BO74" s="2">
        <v>0.18429999999999999</v>
      </c>
      <c r="BP74" s="2">
        <v>0.82740000000000002</v>
      </c>
      <c r="BQ74" s="2">
        <v>0.57899999999999996</v>
      </c>
      <c r="BR74" s="2">
        <v>0.44479999999999997</v>
      </c>
      <c r="BS74" s="11">
        <v>8.6099999999999996E-2</v>
      </c>
      <c r="BT74" s="11">
        <v>8.7400000000000005E-2</v>
      </c>
      <c r="BU74" s="11">
        <v>9.1499999999999998E-2</v>
      </c>
      <c r="BV74" s="2">
        <v>0.58540000000000003</v>
      </c>
      <c r="BW74" s="2">
        <v>0.56679999999999997</v>
      </c>
      <c r="BX74" s="2">
        <v>0.49480000000000002</v>
      </c>
      <c r="BY74" s="2">
        <v>0.46870000000000001</v>
      </c>
      <c r="BZ74" s="2">
        <v>0.16750000000000001</v>
      </c>
      <c r="CA74" s="2">
        <v>0.17799999999999999</v>
      </c>
      <c r="CB74" s="2">
        <v>0.8236</v>
      </c>
      <c r="CC74" s="2">
        <v>0.57579999999999998</v>
      </c>
      <c r="CD74" s="2">
        <v>0.46039999999999998</v>
      </c>
      <c r="CE74" s="11">
        <v>8.5999999999999993E-2</v>
      </c>
      <c r="CF74" s="11">
        <v>8.8800000000000004E-2</v>
      </c>
      <c r="CG74" s="11">
        <v>8.6599999999999996E-2</v>
      </c>
      <c r="CH74" s="2">
        <v>0.59240000000000004</v>
      </c>
      <c r="CI74" s="2">
        <v>0.16139999999999999</v>
      </c>
      <c r="CJ74" s="2">
        <v>0.63180000000000003</v>
      </c>
      <c r="CK74" s="2">
        <v>0.51629999999999998</v>
      </c>
      <c r="CL74" s="2">
        <v>0.20960000000000001</v>
      </c>
      <c r="CM74" s="2">
        <v>0.15240000000000001</v>
      </c>
      <c r="CN74" s="2">
        <v>0.8901</v>
      </c>
      <c r="CO74" s="2">
        <v>0.60580000000000001</v>
      </c>
      <c r="CP74" s="2">
        <v>0.40639999999999998</v>
      </c>
      <c r="CQ74" s="11">
        <v>8.7499999999999994E-2</v>
      </c>
      <c r="CR74" s="11">
        <v>8.6900000000000005E-2</v>
      </c>
      <c r="CS74" s="11">
        <v>8.6999999999999994E-2</v>
      </c>
    </row>
    <row r="75" spans="1:97" x14ac:dyDescent="0.2">
      <c r="A75" s="5">
        <v>1.5415509259259259</v>
      </c>
      <c r="B75" s="2">
        <v>0.54200000000000004</v>
      </c>
      <c r="C75" s="2">
        <v>0.44600000000000001</v>
      </c>
      <c r="D75" s="2">
        <v>8.7800000000000003E-2</v>
      </c>
      <c r="E75" s="2">
        <v>0.49199999999999999</v>
      </c>
      <c r="F75" s="2">
        <v>0.50580000000000003</v>
      </c>
      <c r="G75" s="2">
        <v>0.69240000000000002</v>
      </c>
      <c r="H75" s="2">
        <v>0.49640000000000001</v>
      </c>
      <c r="I75" s="2">
        <v>0.24840000000000001</v>
      </c>
      <c r="J75" s="2">
        <v>0.83889999999999998</v>
      </c>
      <c r="K75" s="2">
        <v>0.40689999999999998</v>
      </c>
      <c r="L75" s="2">
        <v>0.64749999999999996</v>
      </c>
      <c r="M75" s="2">
        <v>0.5978</v>
      </c>
      <c r="N75" s="2">
        <v>0.58989999999999998</v>
      </c>
      <c r="O75" s="2">
        <v>0.43319999999999997</v>
      </c>
      <c r="P75" s="2">
        <v>0.78759999999999997</v>
      </c>
      <c r="Q75" s="2">
        <v>0.49559999999999998</v>
      </c>
      <c r="R75" s="2">
        <v>0.48209999999999997</v>
      </c>
      <c r="S75" s="2">
        <v>0.64039999999999997</v>
      </c>
      <c r="T75" s="2">
        <v>0.50700000000000001</v>
      </c>
      <c r="U75" s="2">
        <v>0.33650000000000002</v>
      </c>
      <c r="V75" s="2">
        <v>0.80520000000000003</v>
      </c>
      <c r="W75" s="2">
        <v>0.41070000000000001</v>
      </c>
      <c r="X75" s="2">
        <v>1.1798</v>
      </c>
      <c r="Y75" s="2">
        <v>0.60350000000000004</v>
      </c>
      <c r="Z75" s="2">
        <v>0.63700000000000001</v>
      </c>
      <c r="AA75" s="2">
        <v>0.44209999999999999</v>
      </c>
      <c r="AB75" s="2">
        <v>0.7792</v>
      </c>
      <c r="AC75" s="2">
        <v>0.49859999999999999</v>
      </c>
      <c r="AD75" s="2">
        <v>0.46989999999999998</v>
      </c>
      <c r="AE75" s="2">
        <v>0.59240000000000004</v>
      </c>
      <c r="AF75" s="2">
        <v>0.50539999999999996</v>
      </c>
      <c r="AG75" s="2">
        <v>0.2525</v>
      </c>
      <c r="AH75" s="2">
        <v>0.83299999999999996</v>
      </c>
      <c r="AI75" s="2">
        <v>0.40810000000000002</v>
      </c>
      <c r="AJ75" s="2">
        <v>1.2577</v>
      </c>
      <c r="AK75" s="2">
        <v>0.62880000000000003</v>
      </c>
      <c r="AL75" s="2">
        <v>0.60340000000000005</v>
      </c>
      <c r="AM75" s="2">
        <v>0.45079999999999998</v>
      </c>
      <c r="AN75" s="2">
        <v>0.80479999999999996</v>
      </c>
      <c r="AO75" s="2">
        <v>0.48509999999999998</v>
      </c>
      <c r="AP75" s="2">
        <v>0.46250000000000002</v>
      </c>
      <c r="AQ75" s="2">
        <v>0.6129</v>
      </c>
      <c r="AR75" s="2">
        <v>0.52739999999999998</v>
      </c>
      <c r="AS75" s="2">
        <v>0.26229999999999998</v>
      </c>
      <c r="AT75" s="2">
        <v>0.81110000000000004</v>
      </c>
      <c r="AU75" s="2">
        <v>0.41789999999999999</v>
      </c>
      <c r="AV75" s="2">
        <v>1.0459000000000001</v>
      </c>
      <c r="AW75" s="2">
        <v>0.63749999999999996</v>
      </c>
      <c r="AX75" s="2">
        <v>0.54559999999999997</v>
      </c>
      <c r="AY75" s="2">
        <v>0.15629999999999999</v>
      </c>
      <c r="AZ75" s="2">
        <v>0.54039999999999999</v>
      </c>
      <c r="BA75" s="2">
        <v>0.44379999999999997</v>
      </c>
      <c r="BB75" s="2">
        <v>0.1208</v>
      </c>
      <c r="BC75" s="2">
        <v>0.1797</v>
      </c>
      <c r="BD75" s="2">
        <v>0.81240000000000001</v>
      </c>
      <c r="BE75" s="2">
        <v>0.5716</v>
      </c>
      <c r="BF75" s="2">
        <v>0.41880000000000001</v>
      </c>
      <c r="BG75" s="11">
        <v>8.5199999999999998E-2</v>
      </c>
      <c r="BH75" s="11">
        <v>8.6499999999999994E-2</v>
      </c>
      <c r="BI75" s="11">
        <v>8.7400000000000005E-2</v>
      </c>
      <c r="BJ75" s="2">
        <v>0.56069999999999998</v>
      </c>
      <c r="BK75" s="2">
        <v>0.14949999999999999</v>
      </c>
      <c r="BL75" s="2">
        <v>0.50349999999999995</v>
      </c>
      <c r="BM75" s="2">
        <v>0.47189999999999999</v>
      </c>
      <c r="BN75" s="2">
        <v>0.15090000000000001</v>
      </c>
      <c r="BO75" s="2">
        <v>0.18340000000000001</v>
      </c>
      <c r="BP75" s="2">
        <v>0.82269999999999999</v>
      </c>
      <c r="BQ75" s="2">
        <v>0.57969999999999999</v>
      </c>
      <c r="BR75" s="2">
        <v>0.45229999999999998</v>
      </c>
      <c r="BS75" s="11">
        <v>8.6400000000000005E-2</v>
      </c>
      <c r="BT75" s="11">
        <v>8.7400000000000005E-2</v>
      </c>
      <c r="BU75" s="11">
        <v>9.1300000000000006E-2</v>
      </c>
      <c r="BV75" s="2">
        <v>0.58589999999999998</v>
      </c>
      <c r="BW75" s="2">
        <v>0.56759999999999999</v>
      </c>
      <c r="BX75" s="2">
        <v>0.49669999999999997</v>
      </c>
      <c r="BY75" s="2">
        <v>0.47070000000000001</v>
      </c>
      <c r="BZ75" s="2">
        <v>0.1709</v>
      </c>
      <c r="CA75" s="2">
        <v>0.1779</v>
      </c>
      <c r="CB75" s="2">
        <v>0.81979999999999997</v>
      </c>
      <c r="CC75" s="2">
        <v>0.57369999999999999</v>
      </c>
      <c r="CD75" s="2">
        <v>0.46870000000000001</v>
      </c>
      <c r="CE75" s="11">
        <v>8.6099999999999996E-2</v>
      </c>
      <c r="CF75" s="11">
        <v>8.8900000000000007E-2</v>
      </c>
      <c r="CG75" s="11">
        <v>8.6800000000000002E-2</v>
      </c>
      <c r="CH75" s="2">
        <v>0.58960000000000001</v>
      </c>
      <c r="CI75" s="2">
        <v>0.16200000000000001</v>
      </c>
      <c r="CJ75" s="2">
        <v>0.64090000000000003</v>
      </c>
      <c r="CK75" s="2">
        <v>0.52359999999999995</v>
      </c>
      <c r="CL75" s="2">
        <v>0.20949999999999999</v>
      </c>
      <c r="CM75" s="2">
        <v>0.15340000000000001</v>
      </c>
      <c r="CN75" s="2">
        <v>0.88400000000000001</v>
      </c>
      <c r="CO75" s="2">
        <v>0.60289999999999999</v>
      </c>
      <c r="CP75" s="2">
        <v>0.41439999999999999</v>
      </c>
      <c r="CQ75" s="11">
        <v>8.7300000000000003E-2</v>
      </c>
      <c r="CR75" s="11">
        <v>8.6900000000000005E-2</v>
      </c>
      <c r="CS75" s="11">
        <v>8.6699999999999999E-2</v>
      </c>
    </row>
    <row r="76" spans="1:97" x14ac:dyDescent="0.2">
      <c r="A76" s="5">
        <v>1.5623842592592592</v>
      </c>
      <c r="B76" s="2">
        <v>0.5373</v>
      </c>
      <c r="C76" s="2">
        <v>0.44440000000000002</v>
      </c>
      <c r="D76" s="2">
        <v>8.77E-2</v>
      </c>
      <c r="E76" s="2">
        <v>0.49390000000000001</v>
      </c>
      <c r="F76" s="2">
        <v>0.50039999999999996</v>
      </c>
      <c r="G76" s="2">
        <v>0.69920000000000004</v>
      </c>
      <c r="H76" s="2">
        <v>0.50039999999999996</v>
      </c>
      <c r="I76" s="2">
        <v>0.24890000000000001</v>
      </c>
      <c r="J76" s="2">
        <v>0.8407</v>
      </c>
      <c r="K76" s="2">
        <v>0.40770000000000001</v>
      </c>
      <c r="L76" s="2">
        <v>0.63949999999999996</v>
      </c>
      <c r="M76" s="2">
        <v>0.59519999999999995</v>
      </c>
      <c r="N76" s="2">
        <v>0.58679999999999999</v>
      </c>
      <c r="O76" s="2">
        <v>0.43180000000000002</v>
      </c>
      <c r="P76" s="2">
        <v>0.78910000000000002</v>
      </c>
      <c r="Q76" s="2">
        <v>0.499</v>
      </c>
      <c r="R76" s="2">
        <v>0.47949999999999998</v>
      </c>
      <c r="S76" s="2">
        <v>0.64410000000000001</v>
      </c>
      <c r="T76" s="2">
        <v>0.50960000000000005</v>
      </c>
      <c r="U76" s="2">
        <v>0.33779999999999999</v>
      </c>
      <c r="V76" s="2">
        <v>0.8034</v>
      </c>
      <c r="W76" s="2">
        <v>0.40970000000000001</v>
      </c>
      <c r="X76" s="2">
        <v>1.1803999999999999</v>
      </c>
      <c r="Y76" s="2">
        <v>0.60219999999999996</v>
      </c>
      <c r="Z76" s="2">
        <v>0.63229999999999997</v>
      </c>
      <c r="AA76" s="2">
        <v>0.44090000000000001</v>
      </c>
      <c r="AB76" s="2">
        <v>0.77880000000000005</v>
      </c>
      <c r="AC76" s="2">
        <v>0.49930000000000002</v>
      </c>
      <c r="AD76" s="2">
        <v>0.46800000000000003</v>
      </c>
      <c r="AE76" s="2">
        <v>0.59370000000000001</v>
      </c>
      <c r="AF76" s="2">
        <v>0.50939999999999996</v>
      </c>
      <c r="AG76" s="2">
        <v>0.25159999999999999</v>
      </c>
      <c r="AH76" s="2">
        <v>0.8286</v>
      </c>
      <c r="AI76" s="2">
        <v>0.40600000000000003</v>
      </c>
      <c r="AJ76" s="2">
        <v>1.2708999999999999</v>
      </c>
      <c r="AK76" s="2">
        <v>0.62380000000000002</v>
      </c>
      <c r="AL76" s="2">
        <v>0.60399999999999998</v>
      </c>
      <c r="AM76" s="2">
        <v>0.44950000000000001</v>
      </c>
      <c r="AN76" s="2">
        <v>0.80279999999999996</v>
      </c>
      <c r="AO76" s="2">
        <v>0.4879</v>
      </c>
      <c r="AP76" s="2">
        <v>0.4597</v>
      </c>
      <c r="AQ76" s="2">
        <v>0.61560000000000004</v>
      </c>
      <c r="AR76" s="2">
        <v>0.53129999999999999</v>
      </c>
      <c r="AS76" s="2">
        <v>0.26029999999999998</v>
      </c>
      <c r="AT76" s="2">
        <v>0.81110000000000004</v>
      </c>
      <c r="AU76" s="2">
        <v>0.41660000000000003</v>
      </c>
      <c r="AV76" s="2">
        <v>1.0301</v>
      </c>
      <c r="AW76" s="2">
        <v>0.63329999999999997</v>
      </c>
      <c r="AX76" s="2">
        <v>0.54500000000000004</v>
      </c>
      <c r="AY76" s="2">
        <v>0.15570000000000001</v>
      </c>
      <c r="AZ76" s="2">
        <v>0.54139999999999999</v>
      </c>
      <c r="BA76" s="2">
        <v>0.4451</v>
      </c>
      <c r="BB76" s="2">
        <v>0.1205</v>
      </c>
      <c r="BC76" s="2">
        <v>0.17979999999999999</v>
      </c>
      <c r="BD76" s="2">
        <v>0.80710000000000004</v>
      </c>
      <c r="BE76" s="2">
        <v>0.56999999999999995</v>
      </c>
      <c r="BF76" s="2">
        <v>0.42180000000000001</v>
      </c>
      <c r="BG76" s="11">
        <v>8.5199999999999998E-2</v>
      </c>
      <c r="BH76" s="11">
        <v>8.6599999999999996E-2</v>
      </c>
      <c r="BI76" s="11">
        <v>8.7599999999999997E-2</v>
      </c>
      <c r="BJ76" s="2">
        <v>0.55930000000000002</v>
      </c>
      <c r="BK76" s="2">
        <v>0.1497</v>
      </c>
      <c r="BL76" s="2">
        <v>0.50290000000000001</v>
      </c>
      <c r="BM76" s="2">
        <v>0.4718</v>
      </c>
      <c r="BN76" s="2">
        <v>0.15179999999999999</v>
      </c>
      <c r="BO76" s="2">
        <v>0.1842</v>
      </c>
      <c r="BP76" s="2">
        <v>0.82</v>
      </c>
      <c r="BQ76" s="2">
        <v>0.57730000000000004</v>
      </c>
      <c r="BR76" s="2">
        <v>0.45550000000000002</v>
      </c>
      <c r="BS76" s="11">
        <v>8.6999999999999994E-2</v>
      </c>
      <c r="BT76" s="11">
        <v>8.7300000000000003E-2</v>
      </c>
      <c r="BU76" s="11">
        <v>9.1300000000000006E-2</v>
      </c>
      <c r="BV76" s="2">
        <v>0.57979999999999998</v>
      </c>
      <c r="BW76" s="2">
        <v>0.56779999999999997</v>
      </c>
      <c r="BX76" s="2">
        <v>0.49580000000000002</v>
      </c>
      <c r="BY76" s="2">
        <v>0.47210000000000002</v>
      </c>
      <c r="BZ76" s="2">
        <v>0.17180000000000001</v>
      </c>
      <c r="CA76" s="2">
        <v>0.1789</v>
      </c>
      <c r="CB76" s="2">
        <v>0.81499999999999995</v>
      </c>
      <c r="CC76" s="2">
        <v>0.57240000000000002</v>
      </c>
      <c r="CD76" s="2">
        <v>0.47189999999999999</v>
      </c>
      <c r="CE76" s="11">
        <v>8.6099999999999996E-2</v>
      </c>
      <c r="CF76" s="11">
        <v>8.8499999999999995E-2</v>
      </c>
      <c r="CG76" s="11">
        <v>8.6999999999999994E-2</v>
      </c>
      <c r="CH76" s="2">
        <v>0.59160000000000001</v>
      </c>
      <c r="CI76" s="2">
        <v>0.16200000000000001</v>
      </c>
      <c r="CJ76" s="2">
        <v>0.64390000000000003</v>
      </c>
      <c r="CK76" s="2">
        <v>0.52380000000000004</v>
      </c>
      <c r="CL76" s="2">
        <v>0.21029999999999999</v>
      </c>
      <c r="CM76" s="2">
        <v>0.1535</v>
      </c>
      <c r="CN76" s="2">
        <v>0.88380000000000003</v>
      </c>
      <c r="CO76" s="2">
        <v>0.60129999999999995</v>
      </c>
      <c r="CP76" s="2">
        <v>0.4194</v>
      </c>
      <c r="CQ76" s="11">
        <v>8.7099999999999997E-2</v>
      </c>
      <c r="CR76" s="11">
        <v>8.6800000000000002E-2</v>
      </c>
      <c r="CS76" s="11">
        <v>8.6999999999999994E-2</v>
      </c>
    </row>
    <row r="77" spans="1:97" x14ac:dyDescent="0.2">
      <c r="A77" s="5">
        <v>1.5832175925925924</v>
      </c>
      <c r="B77" s="2">
        <v>0.53720000000000001</v>
      </c>
      <c r="C77" s="2">
        <v>0.44209999999999999</v>
      </c>
      <c r="D77" s="2">
        <v>8.7499999999999994E-2</v>
      </c>
      <c r="E77" s="2">
        <v>0.4955</v>
      </c>
      <c r="F77" s="2">
        <v>0.49349999999999999</v>
      </c>
      <c r="G77" s="2">
        <v>0.70430000000000004</v>
      </c>
      <c r="H77" s="2">
        <v>0.505</v>
      </c>
      <c r="I77" s="2">
        <v>0.25259999999999999</v>
      </c>
      <c r="J77" s="2">
        <v>0.8397</v>
      </c>
      <c r="K77" s="2">
        <v>0.41020000000000001</v>
      </c>
      <c r="L77" s="2">
        <v>0.6431</v>
      </c>
      <c r="M77" s="2">
        <v>0.59189999999999998</v>
      </c>
      <c r="N77" s="2">
        <v>0.58930000000000005</v>
      </c>
      <c r="O77" s="2">
        <v>0.43059999999999998</v>
      </c>
      <c r="P77" s="2">
        <v>0.78449999999999998</v>
      </c>
      <c r="Q77" s="2">
        <v>0.50219999999999998</v>
      </c>
      <c r="R77" s="2">
        <v>0.47839999999999999</v>
      </c>
      <c r="S77" s="2">
        <v>0.64600000000000002</v>
      </c>
      <c r="T77" s="2">
        <v>0.51090000000000002</v>
      </c>
      <c r="U77" s="2">
        <v>0.33500000000000002</v>
      </c>
      <c r="V77" s="2">
        <v>0.80179999999999996</v>
      </c>
      <c r="W77" s="2">
        <v>0.40860000000000002</v>
      </c>
      <c r="X77" s="2">
        <v>1.1892</v>
      </c>
      <c r="Y77" s="2">
        <v>0.5988</v>
      </c>
      <c r="Z77" s="2">
        <v>0.627</v>
      </c>
      <c r="AA77" s="2">
        <v>0.4385</v>
      </c>
      <c r="AB77" s="2">
        <v>0.77600000000000002</v>
      </c>
      <c r="AC77" s="2">
        <v>0.49880000000000002</v>
      </c>
      <c r="AD77" s="2">
        <v>0.46579999999999999</v>
      </c>
      <c r="AE77" s="2">
        <v>0.59699999999999998</v>
      </c>
      <c r="AF77" s="2">
        <v>0.51629999999999998</v>
      </c>
      <c r="AG77" s="2">
        <v>0.25130000000000002</v>
      </c>
      <c r="AH77" s="2">
        <v>0.82620000000000005</v>
      </c>
      <c r="AI77" s="2">
        <v>0.40510000000000002</v>
      </c>
      <c r="AJ77" s="2">
        <v>1.2823</v>
      </c>
      <c r="AK77" s="2">
        <v>0.62039999999999995</v>
      </c>
      <c r="AL77" s="2">
        <v>0.6069</v>
      </c>
      <c r="AM77" s="2">
        <v>0.44850000000000001</v>
      </c>
      <c r="AN77" s="2">
        <v>0.80110000000000003</v>
      </c>
      <c r="AO77" s="2">
        <v>0.4854</v>
      </c>
      <c r="AP77" s="2">
        <v>0.45500000000000002</v>
      </c>
      <c r="AQ77" s="2">
        <v>0.61639999999999995</v>
      </c>
      <c r="AR77" s="2">
        <v>0.53879999999999995</v>
      </c>
      <c r="AS77" s="2">
        <v>0.25979999999999998</v>
      </c>
      <c r="AT77" s="2">
        <v>0.80969999999999998</v>
      </c>
      <c r="AU77" s="2">
        <v>0.41660000000000003</v>
      </c>
      <c r="AV77" s="2">
        <v>1.0218</v>
      </c>
      <c r="AW77" s="2">
        <v>0.62749999999999995</v>
      </c>
      <c r="AX77" s="2">
        <v>0.54630000000000001</v>
      </c>
      <c r="AY77" s="2">
        <v>0.15559999999999999</v>
      </c>
      <c r="AZ77" s="2">
        <v>0.54310000000000003</v>
      </c>
      <c r="BA77" s="2">
        <v>0.44640000000000002</v>
      </c>
      <c r="BB77" s="2">
        <v>0.1206</v>
      </c>
      <c r="BC77" s="2">
        <v>0.1797</v>
      </c>
      <c r="BD77" s="2">
        <v>0.80479999999999996</v>
      </c>
      <c r="BE77" s="2">
        <v>0.5706</v>
      </c>
      <c r="BF77" s="2">
        <v>0.4209</v>
      </c>
      <c r="BG77" s="11">
        <v>8.5199999999999998E-2</v>
      </c>
      <c r="BH77" s="11">
        <v>8.6699999999999999E-2</v>
      </c>
      <c r="BI77" s="11">
        <v>8.77E-2</v>
      </c>
      <c r="BJ77" s="2">
        <v>0.55630000000000002</v>
      </c>
      <c r="BK77" s="2">
        <v>0.15060000000000001</v>
      </c>
      <c r="BL77" s="2">
        <v>0.50419999999999998</v>
      </c>
      <c r="BM77" s="2">
        <v>0.47420000000000001</v>
      </c>
      <c r="BN77" s="2">
        <v>0.15409999999999999</v>
      </c>
      <c r="BO77" s="2">
        <v>0.1845</v>
      </c>
      <c r="BP77" s="2">
        <v>0.8135</v>
      </c>
      <c r="BQ77" s="2">
        <v>0.57840000000000003</v>
      </c>
      <c r="BR77" s="2">
        <v>0.4572</v>
      </c>
      <c r="BS77" s="11">
        <v>8.6099999999999996E-2</v>
      </c>
      <c r="BT77" s="11">
        <v>8.7400000000000005E-2</v>
      </c>
      <c r="BU77" s="11">
        <v>9.1300000000000006E-2</v>
      </c>
      <c r="BV77" s="2">
        <v>0.57969999999999999</v>
      </c>
      <c r="BW77" s="2">
        <v>0.56679999999999997</v>
      </c>
      <c r="BX77" s="2">
        <v>0.497</v>
      </c>
      <c r="BY77" s="2">
        <v>0.4738</v>
      </c>
      <c r="BZ77" s="2">
        <v>0.1739</v>
      </c>
      <c r="CA77" s="2">
        <v>0.17829999999999999</v>
      </c>
      <c r="CB77" s="2">
        <v>0.81200000000000006</v>
      </c>
      <c r="CC77" s="2">
        <v>0.5726</v>
      </c>
      <c r="CD77" s="2">
        <v>0.47739999999999999</v>
      </c>
      <c r="CE77" s="11">
        <v>8.6099999999999996E-2</v>
      </c>
      <c r="CF77" s="11">
        <v>8.8700000000000001E-2</v>
      </c>
      <c r="CG77" s="11">
        <v>8.6599999999999996E-2</v>
      </c>
      <c r="CH77" s="2">
        <v>0.58830000000000005</v>
      </c>
      <c r="CI77" s="2">
        <v>0.16070000000000001</v>
      </c>
      <c r="CJ77" s="2">
        <v>0.64880000000000004</v>
      </c>
      <c r="CK77" s="2">
        <v>0.52849999999999997</v>
      </c>
      <c r="CL77" s="2">
        <v>0.21010000000000001</v>
      </c>
      <c r="CM77" s="2">
        <v>0.15409999999999999</v>
      </c>
      <c r="CN77" s="2">
        <v>0.88470000000000004</v>
      </c>
      <c r="CO77" s="2">
        <v>0.5988</v>
      </c>
      <c r="CP77" s="2">
        <v>0.4239</v>
      </c>
      <c r="CQ77" s="11">
        <v>8.7099999999999997E-2</v>
      </c>
      <c r="CR77" s="11">
        <v>8.7099999999999997E-2</v>
      </c>
      <c r="CS77" s="11">
        <v>8.6800000000000002E-2</v>
      </c>
    </row>
    <row r="78" spans="1:97" x14ac:dyDescent="0.2">
      <c r="A78" s="5">
        <v>1.6040509259259259</v>
      </c>
      <c r="B78" s="2">
        <v>0.53590000000000004</v>
      </c>
      <c r="C78" s="2">
        <v>0.44419999999999998</v>
      </c>
      <c r="D78" s="2">
        <v>8.7800000000000003E-2</v>
      </c>
      <c r="E78" s="2">
        <v>0.50049999999999994</v>
      </c>
      <c r="F78" s="2">
        <v>0.49199999999999999</v>
      </c>
      <c r="G78" s="2">
        <v>0.70789999999999997</v>
      </c>
      <c r="H78" s="2">
        <v>0.51039999999999996</v>
      </c>
      <c r="I78" s="2">
        <v>0.2525</v>
      </c>
      <c r="J78" s="2">
        <v>0.84509999999999996</v>
      </c>
      <c r="K78" s="2">
        <v>0.4128</v>
      </c>
      <c r="L78" s="2">
        <v>0.64219999999999999</v>
      </c>
      <c r="M78" s="2">
        <v>0.58689999999999998</v>
      </c>
      <c r="N78" s="2">
        <v>0.59</v>
      </c>
      <c r="O78" s="2">
        <v>0.42909999999999998</v>
      </c>
      <c r="P78" s="2">
        <v>0.78639999999999999</v>
      </c>
      <c r="Q78" s="2">
        <v>0.50419999999999998</v>
      </c>
      <c r="R78" s="2">
        <v>0.47689999999999999</v>
      </c>
      <c r="S78" s="2">
        <v>0.64870000000000005</v>
      </c>
      <c r="T78" s="2">
        <v>0.51670000000000005</v>
      </c>
      <c r="U78" s="2">
        <v>0.33689999999999998</v>
      </c>
      <c r="V78" s="2">
        <v>0.8</v>
      </c>
      <c r="W78" s="2">
        <v>0.40870000000000001</v>
      </c>
      <c r="X78" s="2">
        <v>1.1858</v>
      </c>
      <c r="Y78" s="2">
        <v>0.59260000000000002</v>
      </c>
      <c r="Z78" s="2">
        <v>0.62980000000000003</v>
      </c>
      <c r="AA78" s="2">
        <v>0.43790000000000001</v>
      </c>
      <c r="AB78" s="2">
        <v>0.77929999999999999</v>
      </c>
      <c r="AC78" s="2">
        <v>0.50219999999999998</v>
      </c>
      <c r="AD78" s="2">
        <v>0.4657</v>
      </c>
      <c r="AE78" s="2">
        <v>0.5978</v>
      </c>
      <c r="AF78" s="2">
        <v>0.5222</v>
      </c>
      <c r="AG78" s="2">
        <v>0.25069999999999998</v>
      </c>
      <c r="AH78" s="2">
        <v>0.82240000000000002</v>
      </c>
      <c r="AI78" s="2">
        <v>0.40610000000000002</v>
      </c>
      <c r="AJ78" s="2">
        <v>1.2972999999999999</v>
      </c>
      <c r="AK78" s="2">
        <v>0.61609999999999998</v>
      </c>
      <c r="AL78" s="2">
        <v>0.60460000000000003</v>
      </c>
      <c r="AM78" s="2">
        <v>0.44750000000000001</v>
      </c>
      <c r="AN78" s="2">
        <v>0.79849999999999999</v>
      </c>
      <c r="AO78" s="2">
        <v>0.49349999999999999</v>
      </c>
      <c r="AP78" s="2">
        <v>0.45279999999999998</v>
      </c>
      <c r="AQ78" s="2">
        <v>0.61970000000000003</v>
      </c>
      <c r="AR78" s="2">
        <v>0.54430000000000001</v>
      </c>
      <c r="AS78" s="2">
        <v>0.25879999999999997</v>
      </c>
      <c r="AT78" s="2">
        <v>0.80700000000000005</v>
      </c>
      <c r="AU78" s="2">
        <v>0.41649999999999998</v>
      </c>
      <c r="AV78" s="2">
        <v>1.0156000000000001</v>
      </c>
      <c r="AW78" s="2">
        <v>0.62549999999999994</v>
      </c>
      <c r="AX78" s="2">
        <v>0.54769999999999996</v>
      </c>
      <c r="AY78" s="2">
        <v>0.156</v>
      </c>
      <c r="AZ78" s="2">
        <v>0.54590000000000005</v>
      </c>
      <c r="BA78" s="2">
        <v>0.44869999999999999</v>
      </c>
      <c r="BB78" s="2">
        <v>0.1206</v>
      </c>
      <c r="BC78" s="2">
        <v>0.1802</v>
      </c>
      <c r="BD78" s="2">
        <v>0.80489999999999995</v>
      </c>
      <c r="BE78" s="2">
        <v>0.56979999999999997</v>
      </c>
      <c r="BF78" s="2">
        <v>0.4239</v>
      </c>
      <c r="BG78" s="11">
        <v>8.5300000000000001E-2</v>
      </c>
      <c r="BH78" s="11">
        <v>8.6599999999999996E-2</v>
      </c>
      <c r="BI78" s="11">
        <v>8.7900000000000006E-2</v>
      </c>
      <c r="BJ78" s="2">
        <v>0.55800000000000005</v>
      </c>
      <c r="BK78" s="2">
        <v>0.14960000000000001</v>
      </c>
      <c r="BL78" s="2">
        <v>0.50349999999999995</v>
      </c>
      <c r="BM78" s="2">
        <v>0.47439999999999999</v>
      </c>
      <c r="BN78" s="2">
        <v>0.15570000000000001</v>
      </c>
      <c r="BO78" s="2">
        <v>0.18479999999999999</v>
      </c>
      <c r="BP78" s="2">
        <v>0.81340000000000001</v>
      </c>
      <c r="BQ78" s="2">
        <v>0.57809999999999995</v>
      </c>
      <c r="BR78" s="2">
        <v>0.45789999999999997</v>
      </c>
      <c r="BS78" s="11">
        <v>8.6499999999999994E-2</v>
      </c>
      <c r="BT78" s="11">
        <v>8.7599999999999997E-2</v>
      </c>
      <c r="BU78" s="11">
        <v>9.11E-2</v>
      </c>
      <c r="BV78" s="2">
        <v>0.58520000000000005</v>
      </c>
      <c r="BW78" s="2">
        <v>0.56940000000000002</v>
      </c>
      <c r="BX78" s="2">
        <v>0.49759999999999999</v>
      </c>
      <c r="BY78" s="2">
        <v>0.4753</v>
      </c>
      <c r="BZ78" s="2">
        <v>0.1749</v>
      </c>
      <c r="CA78" s="2">
        <v>0.1789</v>
      </c>
      <c r="CB78" s="2">
        <v>0.81100000000000005</v>
      </c>
      <c r="CC78" s="2">
        <v>0.57179999999999997</v>
      </c>
      <c r="CD78" s="2">
        <v>0.47239999999999999</v>
      </c>
      <c r="CE78" s="11">
        <v>8.6099999999999996E-2</v>
      </c>
      <c r="CF78" s="11">
        <v>8.8300000000000003E-2</v>
      </c>
      <c r="CG78" s="11">
        <v>8.6300000000000002E-2</v>
      </c>
      <c r="CH78" s="2">
        <v>0.58760000000000001</v>
      </c>
      <c r="CI78" s="2">
        <v>0.16059999999999999</v>
      </c>
      <c r="CJ78" s="2">
        <v>0.65329999999999999</v>
      </c>
      <c r="CK78" s="2">
        <v>0.53059999999999996</v>
      </c>
      <c r="CL78" s="2">
        <v>0.2127</v>
      </c>
      <c r="CM78" s="2">
        <v>0.15440000000000001</v>
      </c>
      <c r="CN78" s="2">
        <v>0.88519999999999999</v>
      </c>
      <c r="CO78" s="2">
        <v>0.60429999999999995</v>
      </c>
      <c r="CP78" s="2">
        <v>0.43190000000000001</v>
      </c>
      <c r="CQ78" s="11">
        <v>8.72E-2</v>
      </c>
      <c r="CR78" s="11">
        <v>8.6800000000000002E-2</v>
      </c>
      <c r="CS78" s="11">
        <v>8.6999999999999994E-2</v>
      </c>
    </row>
    <row r="79" spans="1:97" x14ac:dyDescent="0.2">
      <c r="A79" s="5">
        <v>1.6248842592592592</v>
      </c>
      <c r="B79" s="2">
        <v>0.52910000000000001</v>
      </c>
      <c r="C79" s="2">
        <v>0.44440000000000002</v>
      </c>
      <c r="D79" s="2">
        <v>8.7800000000000003E-2</v>
      </c>
      <c r="E79" s="2">
        <v>0.50509999999999999</v>
      </c>
      <c r="F79" s="2">
        <v>0.49159999999999998</v>
      </c>
      <c r="G79" s="2">
        <v>0.71579999999999999</v>
      </c>
      <c r="H79" s="2">
        <v>0.51639999999999997</v>
      </c>
      <c r="I79" s="2">
        <v>0.25340000000000001</v>
      </c>
      <c r="J79" s="2">
        <v>0.84440000000000004</v>
      </c>
      <c r="K79" s="2">
        <v>0.41920000000000002</v>
      </c>
      <c r="L79" s="2">
        <v>0.6401</v>
      </c>
      <c r="M79" s="2">
        <v>0.58330000000000004</v>
      </c>
      <c r="N79" s="2">
        <v>0.58130000000000004</v>
      </c>
      <c r="O79" s="2">
        <v>0.43049999999999999</v>
      </c>
      <c r="P79" s="2">
        <v>0.78690000000000004</v>
      </c>
      <c r="Q79" s="2">
        <v>0.50790000000000002</v>
      </c>
      <c r="R79" s="2">
        <v>0.47770000000000001</v>
      </c>
      <c r="S79" s="2">
        <v>0.6522</v>
      </c>
      <c r="T79" s="2">
        <v>0.52549999999999997</v>
      </c>
      <c r="U79" s="2">
        <v>0.34010000000000001</v>
      </c>
      <c r="V79" s="2">
        <v>0.79779999999999995</v>
      </c>
      <c r="W79" s="2">
        <v>0.41149999999999998</v>
      </c>
      <c r="X79" s="2">
        <v>1.1839</v>
      </c>
      <c r="Y79" s="2">
        <v>0.59140000000000004</v>
      </c>
      <c r="Z79" s="2">
        <v>0.62309999999999999</v>
      </c>
      <c r="AA79" s="2">
        <v>0.43869999999999998</v>
      </c>
      <c r="AB79" s="2">
        <v>0.7802</v>
      </c>
      <c r="AC79" s="2">
        <v>0.50470000000000004</v>
      </c>
      <c r="AD79" s="2">
        <v>0.46529999999999999</v>
      </c>
      <c r="AE79" s="2">
        <v>0.60089999999999999</v>
      </c>
      <c r="AF79" s="2">
        <v>0.53129999999999999</v>
      </c>
      <c r="AG79" s="2">
        <v>0.251</v>
      </c>
      <c r="AH79" s="2">
        <v>0.82169999999999999</v>
      </c>
      <c r="AI79" s="2">
        <v>0.40960000000000002</v>
      </c>
      <c r="AJ79" s="2">
        <v>1.3107</v>
      </c>
      <c r="AK79" s="2">
        <v>0.61009999999999998</v>
      </c>
      <c r="AL79" s="2">
        <v>0.59950000000000003</v>
      </c>
      <c r="AM79" s="2">
        <v>0.44690000000000002</v>
      </c>
      <c r="AN79" s="2">
        <v>0.80400000000000005</v>
      </c>
      <c r="AO79" s="2">
        <v>0.49459999999999998</v>
      </c>
      <c r="AP79" s="2">
        <v>0.45450000000000002</v>
      </c>
      <c r="AQ79" s="2">
        <v>0.62290000000000001</v>
      </c>
      <c r="AR79" s="2">
        <v>0.55459999999999998</v>
      </c>
      <c r="AS79" s="2">
        <v>0.25929999999999997</v>
      </c>
      <c r="AT79" s="2">
        <v>0.80369999999999997</v>
      </c>
      <c r="AU79" s="2">
        <v>0.42070000000000002</v>
      </c>
      <c r="AV79" s="2">
        <v>1.0210999999999999</v>
      </c>
      <c r="AW79" s="2">
        <v>0.62039999999999995</v>
      </c>
      <c r="AX79" s="2">
        <v>0.54769999999999996</v>
      </c>
      <c r="AY79" s="2">
        <v>0.156</v>
      </c>
      <c r="AZ79" s="2">
        <v>0.54790000000000005</v>
      </c>
      <c r="BA79" s="2">
        <v>0.44919999999999999</v>
      </c>
      <c r="BB79" s="2">
        <v>0.1211</v>
      </c>
      <c r="BC79" s="2">
        <v>0.18140000000000001</v>
      </c>
      <c r="BD79" s="2">
        <v>0.80279999999999996</v>
      </c>
      <c r="BE79" s="2">
        <v>0.57099999999999995</v>
      </c>
      <c r="BF79" s="2">
        <v>0.42849999999999999</v>
      </c>
      <c r="BG79" s="11">
        <v>8.5199999999999998E-2</v>
      </c>
      <c r="BH79" s="11">
        <v>8.6699999999999999E-2</v>
      </c>
      <c r="BI79" s="11">
        <v>8.7999999999999995E-2</v>
      </c>
      <c r="BJ79" s="2">
        <v>0.5595</v>
      </c>
      <c r="BK79" s="2">
        <v>0.15079999999999999</v>
      </c>
      <c r="BL79" s="2">
        <v>0.50539999999999996</v>
      </c>
      <c r="BM79" s="2">
        <v>0.47939999999999999</v>
      </c>
      <c r="BN79" s="2">
        <v>0.157</v>
      </c>
      <c r="BO79" s="2">
        <v>0.18690000000000001</v>
      </c>
      <c r="BP79" s="2">
        <v>0.80769999999999997</v>
      </c>
      <c r="BQ79" s="2">
        <v>0.57930000000000004</v>
      </c>
      <c r="BR79" s="2">
        <v>0.46250000000000002</v>
      </c>
      <c r="BS79" s="11">
        <v>8.6400000000000005E-2</v>
      </c>
      <c r="BT79" s="11">
        <v>8.7499999999999994E-2</v>
      </c>
      <c r="BU79" s="11">
        <v>9.1499999999999998E-2</v>
      </c>
      <c r="BV79" s="2">
        <v>0.58699999999999997</v>
      </c>
      <c r="BW79" s="2">
        <v>0.5766</v>
      </c>
      <c r="BX79" s="2">
        <v>0.49890000000000001</v>
      </c>
      <c r="BY79" s="2">
        <v>0.47670000000000001</v>
      </c>
      <c r="BZ79" s="2">
        <v>0.17699999999999999</v>
      </c>
      <c r="CA79" s="2">
        <v>0.17960000000000001</v>
      </c>
      <c r="CB79" s="2">
        <v>0.80830000000000002</v>
      </c>
      <c r="CC79" s="2">
        <v>0.57579999999999998</v>
      </c>
      <c r="CD79" s="2">
        <v>0.47360000000000002</v>
      </c>
      <c r="CE79" s="11">
        <v>8.5800000000000001E-2</v>
      </c>
      <c r="CF79" s="11">
        <v>8.8599999999999998E-2</v>
      </c>
      <c r="CG79" s="11">
        <v>8.6699999999999999E-2</v>
      </c>
      <c r="CH79" s="2">
        <v>0.59060000000000001</v>
      </c>
      <c r="CI79" s="2">
        <v>0.1618</v>
      </c>
      <c r="CJ79" s="2">
        <v>0.65980000000000005</v>
      </c>
      <c r="CK79" s="2">
        <v>0.5373</v>
      </c>
      <c r="CL79" s="2">
        <v>0.21729999999999999</v>
      </c>
      <c r="CM79" s="2">
        <v>0.15640000000000001</v>
      </c>
      <c r="CN79" s="2">
        <v>0.88749999999999996</v>
      </c>
      <c r="CO79" s="2">
        <v>0.60540000000000005</v>
      </c>
      <c r="CP79" s="2">
        <v>0.439</v>
      </c>
      <c r="CQ79" s="11">
        <v>8.6999999999999994E-2</v>
      </c>
      <c r="CR79" s="11">
        <v>8.6900000000000005E-2</v>
      </c>
      <c r="CS79" s="11">
        <v>8.6999999999999994E-2</v>
      </c>
    </row>
    <row r="80" spans="1:97" x14ac:dyDescent="0.2">
      <c r="A80" s="5">
        <v>1.6457175925925924</v>
      </c>
      <c r="B80" s="2">
        <v>0.5262</v>
      </c>
      <c r="C80" s="2">
        <v>0.4446</v>
      </c>
      <c r="D80" s="2">
        <v>8.7800000000000003E-2</v>
      </c>
      <c r="E80" s="2">
        <v>0.50639999999999996</v>
      </c>
      <c r="F80" s="2">
        <v>0.48649999999999999</v>
      </c>
      <c r="G80" s="2">
        <v>0.71940000000000004</v>
      </c>
      <c r="H80" s="2">
        <v>0.52429999999999999</v>
      </c>
      <c r="I80" s="2">
        <v>0.25590000000000002</v>
      </c>
      <c r="J80" s="2">
        <v>0.84399999999999997</v>
      </c>
      <c r="K80" s="2">
        <v>0.41959999999999997</v>
      </c>
      <c r="L80" s="2">
        <v>0.63329999999999997</v>
      </c>
      <c r="M80" s="2">
        <v>0.57889999999999997</v>
      </c>
      <c r="N80" s="2">
        <v>0.5847</v>
      </c>
      <c r="O80" s="2">
        <v>0.42809999999999998</v>
      </c>
      <c r="P80" s="2">
        <v>0.7863</v>
      </c>
      <c r="Q80" s="2">
        <v>0.5091</v>
      </c>
      <c r="R80" s="2">
        <v>0.47470000000000001</v>
      </c>
      <c r="S80" s="2">
        <v>0.65210000000000001</v>
      </c>
      <c r="T80" s="2">
        <v>0.53069999999999995</v>
      </c>
      <c r="U80" s="2">
        <v>0.34399999999999997</v>
      </c>
      <c r="V80" s="2">
        <v>0.79600000000000004</v>
      </c>
      <c r="W80" s="2">
        <v>0.41239999999999999</v>
      </c>
      <c r="X80" s="2">
        <v>1.1861999999999999</v>
      </c>
      <c r="Y80" s="2">
        <v>0.58760000000000001</v>
      </c>
      <c r="Z80" s="2">
        <v>0.62570000000000003</v>
      </c>
      <c r="AA80" s="2">
        <v>0.43880000000000002</v>
      </c>
      <c r="AB80" s="2">
        <v>0.77900000000000003</v>
      </c>
      <c r="AC80" s="2">
        <v>0.50780000000000003</v>
      </c>
      <c r="AD80" s="2">
        <v>0.46350000000000002</v>
      </c>
      <c r="AE80" s="2">
        <v>0.60450000000000004</v>
      </c>
      <c r="AF80" s="2">
        <v>0.53869999999999996</v>
      </c>
      <c r="AG80" s="2">
        <v>0.24979999999999999</v>
      </c>
      <c r="AH80" s="2">
        <v>0.81769999999999998</v>
      </c>
      <c r="AI80" s="2">
        <v>0.4093</v>
      </c>
      <c r="AJ80" s="2">
        <v>1.3151999999999999</v>
      </c>
      <c r="AK80" s="2">
        <v>0.60440000000000005</v>
      </c>
      <c r="AL80" s="2">
        <v>0.60250000000000004</v>
      </c>
      <c r="AM80" s="2">
        <v>0.44690000000000002</v>
      </c>
      <c r="AN80" s="2">
        <v>0.8014</v>
      </c>
      <c r="AO80" s="2">
        <v>0.49809999999999999</v>
      </c>
      <c r="AP80" s="2">
        <v>0.45340000000000003</v>
      </c>
      <c r="AQ80" s="2">
        <v>0.62490000000000001</v>
      </c>
      <c r="AR80" s="2">
        <v>0.56069999999999998</v>
      </c>
      <c r="AS80" s="2">
        <v>0.2586</v>
      </c>
      <c r="AT80" s="2">
        <v>0.80369999999999997</v>
      </c>
      <c r="AU80" s="2">
        <v>0.42009999999999997</v>
      </c>
      <c r="AV80" s="2">
        <v>1.0168999999999999</v>
      </c>
      <c r="AW80" s="2">
        <v>0.61339999999999995</v>
      </c>
      <c r="AX80" s="2">
        <v>0.54690000000000005</v>
      </c>
      <c r="AY80" s="2">
        <v>0.1565</v>
      </c>
      <c r="AZ80" s="2">
        <v>0.54949999999999999</v>
      </c>
      <c r="BA80" s="2">
        <v>0.45169999999999999</v>
      </c>
      <c r="BB80" s="2">
        <v>0.1222</v>
      </c>
      <c r="BC80" s="2">
        <v>0.1817</v>
      </c>
      <c r="BD80" s="2">
        <v>0.79669999999999996</v>
      </c>
      <c r="BE80" s="2">
        <v>0.57110000000000005</v>
      </c>
      <c r="BF80" s="2">
        <v>0.42459999999999998</v>
      </c>
      <c r="BG80" s="11">
        <v>8.5199999999999998E-2</v>
      </c>
      <c r="BH80" s="11">
        <v>8.6499999999999994E-2</v>
      </c>
      <c r="BI80" s="11">
        <v>8.8099999999999998E-2</v>
      </c>
      <c r="BJ80" s="2">
        <v>0.5595</v>
      </c>
      <c r="BK80" s="2">
        <v>0.15110000000000001</v>
      </c>
      <c r="BL80" s="2">
        <v>0.50529999999999997</v>
      </c>
      <c r="BM80" s="2">
        <v>0.48230000000000001</v>
      </c>
      <c r="BN80" s="2">
        <v>0.15870000000000001</v>
      </c>
      <c r="BO80" s="2">
        <v>0.18640000000000001</v>
      </c>
      <c r="BP80" s="2">
        <v>0.80600000000000005</v>
      </c>
      <c r="BQ80" s="2">
        <v>0.58189999999999997</v>
      </c>
      <c r="BR80" s="2">
        <v>0.46579999999999999</v>
      </c>
      <c r="BS80" s="11">
        <v>8.6400000000000005E-2</v>
      </c>
      <c r="BT80" s="11">
        <v>8.7400000000000005E-2</v>
      </c>
      <c r="BU80" s="11">
        <v>9.1600000000000001E-2</v>
      </c>
      <c r="BV80" s="2">
        <v>0.59030000000000005</v>
      </c>
      <c r="BW80" s="2">
        <v>0.57750000000000001</v>
      </c>
      <c r="BX80" s="2">
        <v>0.5</v>
      </c>
      <c r="BY80" s="2">
        <v>0.47889999999999999</v>
      </c>
      <c r="BZ80" s="2">
        <v>0.17929999999999999</v>
      </c>
      <c r="CA80" s="2">
        <v>0.17979999999999999</v>
      </c>
      <c r="CB80" s="2">
        <v>0.8054</v>
      </c>
      <c r="CC80" s="2">
        <v>0.57589999999999997</v>
      </c>
      <c r="CD80" s="2">
        <v>0.47620000000000001</v>
      </c>
      <c r="CE80" s="11">
        <v>8.5699999999999998E-2</v>
      </c>
      <c r="CF80" s="11">
        <v>8.8999999999999996E-2</v>
      </c>
      <c r="CG80" s="11">
        <v>8.6900000000000005E-2</v>
      </c>
      <c r="CH80" s="2">
        <v>0.58979999999999999</v>
      </c>
      <c r="CI80" s="2">
        <v>0.16220000000000001</v>
      </c>
      <c r="CJ80" s="2">
        <v>0.66710000000000003</v>
      </c>
      <c r="CK80" s="2">
        <v>0.5413</v>
      </c>
      <c r="CL80" s="2">
        <v>0.22620000000000001</v>
      </c>
      <c r="CM80" s="2">
        <v>0.15679999999999999</v>
      </c>
      <c r="CN80" s="2">
        <v>0.88439999999999996</v>
      </c>
      <c r="CO80" s="2">
        <v>0.60819999999999996</v>
      </c>
      <c r="CP80" s="2">
        <v>0.44629999999999997</v>
      </c>
      <c r="CQ80" s="11">
        <v>8.7400000000000005E-2</v>
      </c>
      <c r="CR80" s="11">
        <v>8.72E-2</v>
      </c>
      <c r="CS80" s="11">
        <v>8.6699999999999999E-2</v>
      </c>
    </row>
    <row r="81" spans="1:97" x14ac:dyDescent="0.2">
      <c r="A81" s="5">
        <v>1.6665509259259259</v>
      </c>
      <c r="B81" s="2">
        <v>0.5212</v>
      </c>
      <c r="C81" s="2">
        <v>0.44350000000000001</v>
      </c>
      <c r="D81" s="2">
        <v>8.7599999999999997E-2</v>
      </c>
      <c r="E81" s="2">
        <v>0.50680000000000003</v>
      </c>
      <c r="F81" s="2">
        <v>0.48039999999999999</v>
      </c>
      <c r="G81" s="2">
        <v>0.72219999999999995</v>
      </c>
      <c r="H81" s="2">
        <v>0.52900000000000003</v>
      </c>
      <c r="I81" s="2">
        <v>0.2596</v>
      </c>
      <c r="J81" s="2">
        <v>0.8468</v>
      </c>
      <c r="K81" s="2">
        <v>0.41839999999999999</v>
      </c>
      <c r="L81" s="2">
        <v>0.63149999999999995</v>
      </c>
      <c r="M81" s="2">
        <v>0.57420000000000004</v>
      </c>
      <c r="N81" s="2">
        <v>0.58409999999999995</v>
      </c>
      <c r="O81" s="2">
        <v>0.42449999999999999</v>
      </c>
      <c r="P81" s="2">
        <v>0.7853</v>
      </c>
      <c r="Q81" s="2">
        <v>0.51270000000000004</v>
      </c>
      <c r="R81" s="2">
        <v>0.47289999999999999</v>
      </c>
      <c r="S81" s="2">
        <v>0.65790000000000004</v>
      </c>
      <c r="T81" s="2">
        <v>0.53620000000000001</v>
      </c>
      <c r="U81" s="2">
        <v>0.34449999999999997</v>
      </c>
      <c r="V81" s="2">
        <v>0.79320000000000002</v>
      </c>
      <c r="W81" s="2">
        <v>0.4118</v>
      </c>
      <c r="X81" s="2">
        <v>1.1733</v>
      </c>
      <c r="Y81" s="2">
        <v>0.58079999999999998</v>
      </c>
      <c r="Z81" s="2">
        <v>0.62380000000000002</v>
      </c>
      <c r="AA81" s="2">
        <v>0.43580000000000002</v>
      </c>
      <c r="AB81" s="2">
        <v>0.77729999999999999</v>
      </c>
      <c r="AC81" s="2">
        <v>0.50729999999999997</v>
      </c>
      <c r="AD81" s="2">
        <v>0.46429999999999999</v>
      </c>
      <c r="AE81" s="2">
        <v>0.60570000000000002</v>
      </c>
      <c r="AF81" s="2">
        <v>0.54530000000000001</v>
      </c>
      <c r="AG81" s="2">
        <v>0.24909999999999999</v>
      </c>
      <c r="AH81" s="2">
        <v>0.81659999999999999</v>
      </c>
      <c r="AI81" s="2">
        <v>0.40749999999999997</v>
      </c>
      <c r="AJ81" s="2">
        <v>1.3327</v>
      </c>
      <c r="AK81" s="2">
        <v>0.60129999999999995</v>
      </c>
      <c r="AL81" s="2">
        <v>0.60399999999999998</v>
      </c>
      <c r="AM81" s="2">
        <v>0.44490000000000002</v>
      </c>
      <c r="AN81" s="2">
        <v>0.7994</v>
      </c>
      <c r="AO81" s="2">
        <v>0.496</v>
      </c>
      <c r="AP81" s="2">
        <v>0.45150000000000001</v>
      </c>
      <c r="AQ81" s="2">
        <v>0.62780000000000002</v>
      </c>
      <c r="AR81" s="2">
        <v>0.56899999999999995</v>
      </c>
      <c r="AS81" s="2">
        <v>0.25900000000000001</v>
      </c>
      <c r="AT81" s="2">
        <v>0.80189999999999995</v>
      </c>
      <c r="AU81" s="2">
        <v>0.41899999999999998</v>
      </c>
      <c r="AV81" s="2">
        <v>1.0149999999999999</v>
      </c>
      <c r="AW81" s="2">
        <v>0.61150000000000004</v>
      </c>
      <c r="AX81" s="2">
        <v>0.54620000000000002</v>
      </c>
      <c r="AY81" s="2">
        <v>0.15579999999999999</v>
      </c>
      <c r="AZ81" s="2">
        <v>0.55120000000000002</v>
      </c>
      <c r="BA81" s="2">
        <v>0.45329999999999998</v>
      </c>
      <c r="BB81" s="2">
        <v>0.1227</v>
      </c>
      <c r="BC81" s="2">
        <v>0.18210000000000001</v>
      </c>
      <c r="BD81" s="2">
        <v>0.79110000000000003</v>
      </c>
      <c r="BE81" s="2">
        <v>0.56969999999999998</v>
      </c>
      <c r="BF81" s="2">
        <v>0.42559999999999998</v>
      </c>
      <c r="BG81" s="11">
        <v>8.5099999999999995E-2</v>
      </c>
      <c r="BH81" s="11">
        <v>8.6800000000000002E-2</v>
      </c>
      <c r="BI81" s="11">
        <v>8.7800000000000003E-2</v>
      </c>
      <c r="BJ81" s="2">
        <v>0.56189999999999996</v>
      </c>
      <c r="BK81" s="2">
        <v>0.15129999999999999</v>
      </c>
      <c r="BL81" s="2">
        <v>0.50570000000000004</v>
      </c>
      <c r="BM81" s="2">
        <v>0.48459999999999998</v>
      </c>
      <c r="BN81" s="2">
        <v>0.159</v>
      </c>
      <c r="BO81" s="2">
        <v>0.18740000000000001</v>
      </c>
      <c r="BP81" s="2">
        <v>0.80379999999999996</v>
      </c>
      <c r="BQ81" s="2">
        <v>0.57999999999999996</v>
      </c>
      <c r="BR81" s="2">
        <v>0.4642</v>
      </c>
      <c r="BS81" s="11">
        <v>8.6099999999999996E-2</v>
      </c>
      <c r="BT81" s="11">
        <v>8.7599999999999997E-2</v>
      </c>
      <c r="BU81" s="11">
        <v>9.1399999999999995E-2</v>
      </c>
      <c r="BV81" s="2">
        <v>0.58940000000000003</v>
      </c>
      <c r="BW81" s="2">
        <v>0.57999999999999996</v>
      </c>
      <c r="BX81" s="2">
        <v>0.50019999999999998</v>
      </c>
      <c r="BY81" s="2">
        <v>0.47960000000000003</v>
      </c>
      <c r="BZ81" s="2">
        <v>0.18029999999999999</v>
      </c>
      <c r="CA81" s="2">
        <v>0.18</v>
      </c>
      <c r="CB81" s="2">
        <v>0.80300000000000005</v>
      </c>
      <c r="CC81" s="2">
        <v>0.57420000000000004</v>
      </c>
      <c r="CD81" s="2">
        <v>0.47660000000000002</v>
      </c>
      <c r="CE81" s="11">
        <v>8.6400000000000005E-2</v>
      </c>
      <c r="CF81" s="11">
        <v>8.8599999999999998E-2</v>
      </c>
      <c r="CG81" s="11">
        <v>8.6900000000000005E-2</v>
      </c>
      <c r="CH81" s="2">
        <v>0.58850000000000002</v>
      </c>
      <c r="CI81" s="2">
        <v>0.1623</v>
      </c>
      <c r="CJ81" s="2">
        <v>0.67420000000000002</v>
      </c>
      <c r="CK81" s="2">
        <v>0.54779999999999995</v>
      </c>
      <c r="CL81" s="2">
        <v>0.22800000000000001</v>
      </c>
      <c r="CM81" s="2">
        <v>0.15540000000000001</v>
      </c>
      <c r="CN81" s="2">
        <v>0.88180000000000003</v>
      </c>
      <c r="CO81" s="2">
        <v>0.60780000000000001</v>
      </c>
      <c r="CP81" s="2">
        <v>0.4491</v>
      </c>
      <c r="CQ81" s="11">
        <v>8.6699999999999999E-2</v>
      </c>
      <c r="CR81" s="11">
        <v>8.6800000000000002E-2</v>
      </c>
      <c r="CS81" s="11">
        <v>8.6800000000000002E-2</v>
      </c>
    </row>
    <row r="82" spans="1:97" x14ac:dyDescent="0.2">
      <c r="A82" s="5">
        <v>1.6873842592592592</v>
      </c>
      <c r="B82" s="2">
        <v>0.52049999999999996</v>
      </c>
      <c r="C82" s="2">
        <v>0.44550000000000001</v>
      </c>
      <c r="D82" s="2">
        <v>8.7800000000000003E-2</v>
      </c>
      <c r="E82" s="2">
        <v>0.50829999999999997</v>
      </c>
      <c r="F82" s="2">
        <v>0.47420000000000001</v>
      </c>
      <c r="G82" s="2">
        <v>0.7268</v>
      </c>
      <c r="H82" s="2">
        <v>0.53580000000000005</v>
      </c>
      <c r="I82" s="2">
        <v>0.2616</v>
      </c>
      <c r="J82" s="2">
        <v>0.84619999999999995</v>
      </c>
      <c r="K82" s="2">
        <v>0.41909999999999997</v>
      </c>
      <c r="L82" s="2">
        <v>0.62919999999999998</v>
      </c>
      <c r="M82" s="2">
        <v>0.56840000000000002</v>
      </c>
      <c r="N82" s="2">
        <v>0.57909999999999995</v>
      </c>
      <c r="O82" s="2">
        <v>0.42470000000000002</v>
      </c>
      <c r="P82" s="2">
        <v>0.78420000000000001</v>
      </c>
      <c r="Q82" s="2">
        <v>0.51539999999999997</v>
      </c>
      <c r="R82" s="2">
        <v>0.47370000000000001</v>
      </c>
      <c r="S82" s="2">
        <v>0.66290000000000004</v>
      </c>
      <c r="T82" s="2">
        <v>0.54549999999999998</v>
      </c>
      <c r="U82" s="2">
        <v>0.34699999999999998</v>
      </c>
      <c r="V82" s="2">
        <v>0.7923</v>
      </c>
      <c r="W82" s="2">
        <v>0.4148</v>
      </c>
      <c r="X82" s="2">
        <v>1.1891</v>
      </c>
      <c r="Y82" s="2">
        <v>0.5776</v>
      </c>
      <c r="Z82" s="2">
        <v>0.6179</v>
      </c>
      <c r="AA82" s="2">
        <v>0.43540000000000001</v>
      </c>
      <c r="AB82" s="2">
        <v>0.77680000000000005</v>
      </c>
      <c r="AC82" s="2">
        <v>0.51190000000000002</v>
      </c>
      <c r="AD82" s="2">
        <v>0.46339999999999998</v>
      </c>
      <c r="AE82" s="2">
        <v>0.61050000000000004</v>
      </c>
      <c r="AF82" s="2">
        <v>0.55310000000000004</v>
      </c>
      <c r="AG82" s="2">
        <v>0.2495</v>
      </c>
      <c r="AH82" s="2">
        <v>0.81330000000000002</v>
      </c>
      <c r="AI82" s="2">
        <v>0.41120000000000001</v>
      </c>
      <c r="AJ82" s="2">
        <v>1.3376999999999999</v>
      </c>
      <c r="AK82" s="2">
        <v>0.59860000000000002</v>
      </c>
      <c r="AL82" s="2">
        <v>0.59570000000000001</v>
      </c>
      <c r="AM82" s="2">
        <v>0.44409999999999999</v>
      </c>
      <c r="AN82" s="2">
        <v>0.80169999999999997</v>
      </c>
      <c r="AO82" s="2">
        <v>0.50039999999999996</v>
      </c>
      <c r="AP82" s="2">
        <v>0.45250000000000001</v>
      </c>
      <c r="AQ82" s="2">
        <v>0.63170000000000004</v>
      </c>
      <c r="AR82" s="2">
        <v>0.57669999999999999</v>
      </c>
      <c r="AS82" s="2">
        <v>0.2591</v>
      </c>
      <c r="AT82" s="2">
        <v>0.79920000000000002</v>
      </c>
      <c r="AU82" s="2">
        <v>0.42209999999999998</v>
      </c>
      <c r="AV82" s="2">
        <v>1.0176000000000001</v>
      </c>
      <c r="AW82" s="2">
        <v>0.60570000000000002</v>
      </c>
      <c r="AX82" s="2">
        <v>0.54379999999999995</v>
      </c>
      <c r="AY82" s="2">
        <v>0.15620000000000001</v>
      </c>
      <c r="AZ82" s="2">
        <v>0.55249999999999999</v>
      </c>
      <c r="BA82" s="2">
        <v>0.45479999999999998</v>
      </c>
      <c r="BB82" s="2">
        <v>0.1239</v>
      </c>
      <c r="BC82" s="2">
        <v>0.18379999999999999</v>
      </c>
      <c r="BD82" s="2">
        <v>0.78800000000000003</v>
      </c>
      <c r="BE82" s="2">
        <v>0.57609999999999995</v>
      </c>
      <c r="BF82" s="2">
        <v>0.4279</v>
      </c>
      <c r="BG82" s="11">
        <v>8.5599999999999996E-2</v>
      </c>
      <c r="BH82" s="11">
        <v>8.6300000000000002E-2</v>
      </c>
      <c r="BI82" s="11">
        <v>8.7999999999999995E-2</v>
      </c>
      <c r="BJ82" s="2">
        <v>0.55759999999999998</v>
      </c>
      <c r="BK82" s="2">
        <v>0.15090000000000001</v>
      </c>
      <c r="BL82" s="2">
        <v>0.50660000000000005</v>
      </c>
      <c r="BM82" s="2">
        <v>0.48499999999999999</v>
      </c>
      <c r="BN82" s="2">
        <v>0.16250000000000001</v>
      </c>
      <c r="BO82" s="2">
        <v>0.18840000000000001</v>
      </c>
      <c r="BP82" s="2">
        <v>0.80030000000000001</v>
      </c>
      <c r="BQ82" s="2">
        <v>0.58350000000000002</v>
      </c>
      <c r="BR82" s="2">
        <v>0.4677</v>
      </c>
      <c r="BS82" s="11">
        <v>8.5900000000000004E-2</v>
      </c>
      <c r="BT82" s="11">
        <v>8.7400000000000005E-2</v>
      </c>
      <c r="BU82" s="11">
        <v>9.1399999999999995E-2</v>
      </c>
      <c r="BV82" s="2">
        <v>0.58540000000000003</v>
      </c>
      <c r="BW82" s="2">
        <v>0.57830000000000004</v>
      </c>
      <c r="BX82" s="2">
        <v>0.50070000000000003</v>
      </c>
      <c r="BY82" s="2">
        <v>0.48139999999999999</v>
      </c>
      <c r="BZ82" s="2">
        <v>0.18329999999999999</v>
      </c>
      <c r="CA82" s="2">
        <v>0.1797</v>
      </c>
      <c r="CB82" s="2">
        <v>0.79890000000000005</v>
      </c>
      <c r="CC82" s="2">
        <v>0.57609999999999995</v>
      </c>
      <c r="CD82" s="2">
        <v>0.48330000000000001</v>
      </c>
      <c r="CE82" s="11">
        <v>8.6099999999999996E-2</v>
      </c>
      <c r="CF82" s="11">
        <v>8.8900000000000007E-2</v>
      </c>
      <c r="CG82" s="11">
        <v>8.6999999999999994E-2</v>
      </c>
      <c r="CH82" s="2">
        <v>0.58630000000000004</v>
      </c>
      <c r="CI82" s="2">
        <v>0.16289999999999999</v>
      </c>
      <c r="CJ82" s="2">
        <v>0.67920000000000003</v>
      </c>
      <c r="CK82" s="2">
        <v>0.55130000000000001</v>
      </c>
      <c r="CL82" s="2">
        <v>0.2293</v>
      </c>
      <c r="CM82" s="2">
        <v>0.157</v>
      </c>
      <c r="CN82" s="2">
        <v>0.877</v>
      </c>
      <c r="CO82" s="2">
        <v>0.60489999999999999</v>
      </c>
      <c r="CP82" s="2">
        <v>0.45069999999999999</v>
      </c>
      <c r="CQ82" s="11">
        <v>8.7300000000000003E-2</v>
      </c>
      <c r="CR82" s="11">
        <v>8.6800000000000002E-2</v>
      </c>
      <c r="CS82" s="11">
        <v>8.6699999999999999E-2</v>
      </c>
    </row>
    <row r="83" spans="1:97" x14ac:dyDescent="0.2">
      <c r="A83" s="5">
        <v>1.7082175925925924</v>
      </c>
      <c r="B83" s="2">
        <v>0.51480000000000004</v>
      </c>
      <c r="C83" s="2">
        <v>0.44240000000000002</v>
      </c>
      <c r="D83" s="2">
        <v>8.7800000000000003E-2</v>
      </c>
      <c r="E83" s="2">
        <v>0.51129999999999998</v>
      </c>
      <c r="F83" s="2">
        <v>0.47149999999999997</v>
      </c>
      <c r="G83" s="2">
        <v>0.72789999999999999</v>
      </c>
      <c r="H83" s="2">
        <v>0.53839999999999999</v>
      </c>
      <c r="I83" s="2">
        <v>0.26340000000000002</v>
      </c>
      <c r="J83" s="2">
        <v>0.84650000000000003</v>
      </c>
      <c r="K83" s="2">
        <v>0.42049999999999998</v>
      </c>
      <c r="L83" s="2">
        <v>0.62480000000000002</v>
      </c>
      <c r="M83" s="2">
        <v>0.56130000000000002</v>
      </c>
      <c r="N83" s="2">
        <v>0.57579999999999998</v>
      </c>
      <c r="O83" s="2">
        <v>0.42499999999999999</v>
      </c>
      <c r="P83" s="2">
        <v>0.78459999999999996</v>
      </c>
      <c r="Q83" s="2">
        <v>0.51929999999999998</v>
      </c>
      <c r="R83" s="2">
        <v>0.47210000000000002</v>
      </c>
      <c r="S83" s="2">
        <v>0.6663</v>
      </c>
      <c r="T83" s="2">
        <v>0.55100000000000005</v>
      </c>
      <c r="U83" s="2">
        <v>0.34570000000000001</v>
      </c>
      <c r="V83" s="2">
        <v>0.78869999999999996</v>
      </c>
      <c r="W83" s="2">
        <v>0.41649999999999998</v>
      </c>
      <c r="X83" s="2">
        <v>1.1737</v>
      </c>
      <c r="Y83" s="2">
        <v>0.57169999999999999</v>
      </c>
      <c r="Z83" s="2">
        <v>0.6159</v>
      </c>
      <c r="AA83" s="2">
        <v>0.43430000000000002</v>
      </c>
      <c r="AB83" s="2">
        <v>0.7792</v>
      </c>
      <c r="AC83" s="2">
        <v>0.51480000000000004</v>
      </c>
      <c r="AD83" s="2">
        <v>0.46189999999999998</v>
      </c>
      <c r="AE83" s="2">
        <v>0.61270000000000002</v>
      </c>
      <c r="AF83" s="2">
        <v>0.55959999999999999</v>
      </c>
      <c r="AG83" s="2">
        <v>0.2487</v>
      </c>
      <c r="AH83" s="2">
        <v>0.80940000000000001</v>
      </c>
      <c r="AI83" s="2">
        <v>0.4138</v>
      </c>
      <c r="AJ83" s="2">
        <v>1.3420000000000001</v>
      </c>
      <c r="AK83" s="2">
        <v>0.59460000000000002</v>
      </c>
      <c r="AL83" s="2">
        <v>0.59419999999999995</v>
      </c>
      <c r="AM83" s="2">
        <v>0.44359999999999999</v>
      </c>
      <c r="AN83" s="2">
        <v>0.79969999999999997</v>
      </c>
      <c r="AO83" s="2">
        <v>0.50509999999999999</v>
      </c>
      <c r="AP83" s="2">
        <v>0.45150000000000001</v>
      </c>
      <c r="AQ83" s="2">
        <v>0.63600000000000001</v>
      </c>
      <c r="AR83" s="2">
        <v>0.58450000000000002</v>
      </c>
      <c r="AS83" s="2">
        <v>0.2586</v>
      </c>
      <c r="AT83" s="2">
        <v>0.79659999999999997</v>
      </c>
      <c r="AU83" s="2">
        <v>0.42420000000000002</v>
      </c>
      <c r="AV83" s="2">
        <v>1.008</v>
      </c>
      <c r="AW83" s="2">
        <v>0.60129999999999995</v>
      </c>
      <c r="AX83" s="2">
        <v>0.54469999999999996</v>
      </c>
      <c r="AY83" s="2">
        <v>0.1555</v>
      </c>
      <c r="AZ83" s="2">
        <v>0.55430000000000001</v>
      </c>
      <c r="BA83" s="2">
        <v>0.45660000000000001</v>
      </c>
      <c r="BB83" s="2">
        <v>0.12520000000000001</v>
      </c>
      <c r="BC83" s="2">
        <v>0.18340000000000001</v>
      </c>
      <c r="BD83" s="2">
        <v>0.78390000000000004</v>
      </c>
      <c r="BE83" s="2">
        <v>0.57730000000000004</v>
      </c>
      <c r="BF83" s="2">
        <v>0.43169999999999997</v>
      </c>
      <c r="BG83" s="11">
        <v>8.5400000000000004E-2</v>
      </c>
      <c r="BH83" s="11">
        <v>8.6400000000000005E-2</v>
      </c>
      <c r="BI83" s="11">
        <v>8.7900000000000006E-2</v>
      </c>
      <c r="BJ83" s="2">
        <v>0.55859999999999999</v>
      </c>
      <c r="BK83" s="2">
        <v>0.151</v>
      </c>
      <c r="BL83" s="2">
        <v>0.50629999999999997</v>
      </c>
      <c r="BM83" s="2">
        <v>0.48399999999999999</v>
      </c>
      <c r="BN83" s="2">
        <v>0.1641</v>
      </c>
      <c r="BO83" s="2">
        <v>0.18790000000000001</v>
      </c>
      <c r="BP83" s="2">
        <v>0.79749999999999999</v>
      </c>
      <c r="BQ83" s="2">
        <v>0.58340000000000003</v>
      </c>
      <c r="BR83" s="2">
        <v>0.47239999999999999</v>
      </c>
      <c r="BS83" s="11">
        <v>8.72E-2</v>
      </c>
      <c r="BT83" s="11">
        <v>8.7499999999999994E-2</v>
      </c>
      <c r="BU83" s="11">
        <v>9.1200000000000003E-2</v>
      </c>
      <c r="BV83" s="2">
        <v>0.58640000000000003</v>
      </c>
      <c r="BW83" s="2">
        <v>0.57699999999999996</v>
      </c>
      <c r="BX83" s="2">
        <v>0.501</v>
      </c>
      <c r="BY83" s="2">
        <v>0.48110000000000003</v>
      </c>
      <c r="BZ83" s="2">
        <v>0.18509999999999999</v>
      </c>
      <c r="CA83" s="2">
        <v>0.18029999999999999</v>
      </c>
      <c r="CB83" s="2">
        <v>0.79490000000000005</v>
      </c>
      <c r="CC83" s="2">
        <v>0.57699999999999996</v>
      </c>
      <c r="CD83" s="2">
        <v>0.48649999999999999</v>
      </c>
      <c r="CE83" s="11">
        <v>8.5900000000000004E-2</v>
      </c>
      <c r="CF83" s="11">
        <v>8.8900000000000007E-2</v>
      </c>
      <c r="CG83" s="11">
        <v>8.6599999999999996E-2</v>
      </c>
      <c r="CH83" s="2">
        <v>0.58430000000000004</v>
      </c>
      <c r="CI83" s="2">
        <v>0.16270000000000001</v>
      </c>
      <c r="CJ83" s="2">
        <v>0.68400000000000005</v>
      </c>
      <c r="CK83" s="2">
        <v>0.55359999999999998</v>
      </c>
      <c r="CL83" s="2">
        <v>0.22939999999999999</v>
      </c>
      <c r="CM83" s="2">
        <v>0.1575</v>
      </c>
      <c r="CN83" s="2">
        <v>0.873</v>
      </c>
      <c r="CO83" s="2">
        <v>0.60450000000000004</v>
      </c>
      <c r="CP83" s="2">
        <v>0.45290000000000002</v>
      </c>
      <c r="CQ83" s="11">
        <v>8.72E-2</v>
      </c>
      <c r="CR83" s="11">
        <v>8.7300000000000003E-2</v>
      </c>
      <c r="CS83" s="11">
        <v>8.6999999999999994E-2</v>
      </c>
    </row>
    <row r="84" spans="1:97" x14ac:dyDescent="0.2">
      <c r="A84" s="5">
        <v>1.7290509259259259</v>
      </c>
      <c r="B84" s="2">
        <v>0.51239999999999997</v>
      </c>
      <c r="C84" s="2">
        <v>0.44240000000000002</v>
      </c>
      <c r="D84" s="2">
        <v>8.7800000000000003E-2</v>
      </c>
      <c r="E84" s="2">
        <v>0.51339999999999997</v>
      </c>
      <c r="F84" s="2">
        <v>0.46870000000000001</v>
      </c>
      <c r="G84" s="2">
        <v>0.73219999999999996</v>
      </c>
      <c r="H84" s="2">
        <v>0.54569999999999996</v>
      </c>
      <c r="I84" s="2">
        <v>0.26590000000000003</v>
      </c>
      <c r="J84" s="2">
        <v>0.84560000000000002</v>
      </c>
      <c r="K84" s="2">
        <v>0.4234</v>
      </c>
      <c r="L84" s="2">
        <v>0.62880000000000003</v>
      </c>
      <c r="M84" s="2">
        <v>0.55469999999999997</v>
      </c>
      <c r="N84" s="2">
        <v>0.57599999999999996</v>
      </c>
      <c r="O84" s="2">
        <v>0.4254</v>
      </c>
      <c r="P84" s="2">
        <v>0.78449999999999998</v>
      </c>
      <c r="Q84" s="2">
        <v>0.52290000000000003</v>
      </c>
      <c r="R84" s="2">
        <v>0.46600000000000003</v>
      </c>
      <c r="S84" s="2">
        <v>0.66820000000000002</v>
      </c>
      <c r="T84" s="2">
        <v>0.55459999999999998</v>
      </c>
      <c r="U84" s="2">
        <v>0.34660000000000002</v>
      </c>
      <c r="V84" s="2">
        <v>0.78559999999999997</v>
      </c>
      <c r="W84" s="2">
        <v>0.41549999999999998</v>
      </c>
      <c r="X84" s="2">
        <v>1.1832</v>
      </c>
      <c r="Y84" s="2">
        <v>0.56830000000000003</v>
      </c>
      <c r="Z84" s="2">
        <v>0.61899999999999999</v>
      </c>
      <c r="AA84" s="2">
        <v>0.432</v>
      </c>
      <c r="AB84" s="2">
        <v>0.77790000000000004</v>
      </c>
      <c r="AC84" s="2">
        <v>0.51749999999999996</v>
      </c>
      <c r="AD84" s="2">
        <v>0.45979999999999999</v>
      </c>
      <c r="AE84" s="2">
        <v>0.61650000000000005</v>
      </c>
      <c r="AF84" s="2">
        <v>0.56679999999999997</v>
      </c>
      <c r="AG84" s="2">
        <v>0.24829999999999999</v>
      </c>
      <c r="AH84" s="2">
        <v>0.80710000000000004</v>
      </c>
      <c r="AI84" s="2">
        <v>0.41170000000000001</v>
      </c>
      <c r="AJ84" s="2">
        <v>1.357</v>
      </c>
      <c r="AK84" s="2">
        <v>0.58779999999999999</v>
      </c>
      <c r="AL84" s="2">
        <v>0.59460000000000002</v>
      </c>
      <c r="AM84" s="2">
        <v>0.44190000000000002</v>
      </c>
      <c r="AN84" s="2">
        <v>0.79900000000000004</v>
      </c>
      <c r="AO84" s="2">
        <v>0.50860000000000005</v>
      </c>
      <c r="AP84" s="2">
        <v>0.44890000000000002</v>
      </c>
      <c r="AQ84" s="2">
        <v>0.63939999999999997</v>
      </c>
      <c r="AR84" s="2">
        <v>0.59130000000000005</v>
      </c>
      <c r="AS84" s="2">
        <v>0.25890000000000002</v>
      </c>
      <c r="AT84" s="2">
        <v>0.79410000000000003</v>
      </c>
      <c r="AU84" s="2">
        <v>0.42299999999999999</v>
      </c>
      <c r="AV84" s="2">
        <v>0.99490000000000001</v>
      </c>
      <c r="AW84" s="2">
        <v>0.59650000000000003</v>
      </c>
      <c r="AX84" s="2">
        <v>0.54459999999999997</v>
      </c>
      <c r="AY84" s="2">
        <v>0.15559999999999999</v>
      </c>
      <c r="AZ84" s="2">
        <v>0.55640000000000001</v>
      </c>
      <c r="BA84" s="2">
        <v>0.45860000000000001</v>
      </c>
      <c r="BB84" s="2">
        <v>0.127</v>
      </c>
      <c r="BC84" s="2">
        <v>0.18329999999999999</v>
      </c>
      <c r="BD84" s="2">
        <v>0.78169999999999995</v>
      </c>
      <c r="BE84" s="2">
        <v>0.57820000000000005</v>
      </c>
      <c r="BF84" s="2">
        <v>0.43049999999999999</v>
      </c>
      <c r="BG84" s="11">
        <v>8.5500000000000007E-2</v>
      </c>
      <c r="BH84" s="11">
        <v>8.6699999999999999E-2</v>
      </c>
      <c r="BI84" s="11">
        <v>8.7900000000000006E-2</v>
      </c>
      <c r="BJ84" s="2">
        <v>0.5595</v>
      </c>
      <c r="BK84" s="2">
        <v>0.15129999999999999</v>
      </c>
      <c r="BL84" s="2">
        <v>0.50800000000000001</v>
      </c>
      <c r="BM84" s="2">
        <v>0.48559999999999998</v>
      </c>
      <c r="BN84" s="2">
        <v>0.16520000000000001</v>
      </c>
      <c r="BO84" s="2">
        <v>0.18909999999999999</v>
      </c>
      <c r="BP84" s="2">
        <v>0.79449999999999998</v>
      </c>
      <c r="BQ84" s="2">
        <v>0.58440000000000003</v>
      </c>
      <c r="BR84" s="2">
        <v>0.47049999999999997</v>
      </c>
      <c r="BS84" s="11">
        <v>8.6900000000000005E-2</v>
      </c>
      <c r="BT84" s="11">
        <v>8.7499999999999994E-2</v>
      </c>
      <c r="BU84" s="11">
        <v>9.1700000000000004E-2</v>
      </c>
      <c r="BV84" s="2">
        <v>0.58589999999999998</v>
      </c>
      <c r="BW84" s="2">
        <v>0.57689999999999997</v>
      </c>
      <c r="BX84" s="2">
        <v>0.5</v>
      </c>
      <c r="BY84" s="2">
        <v>0.48209999999999997</v>
      </c>
      <c r="BZ84" s="2">
        <v>0.18640000000000001</v>
      </c>
      <c r="CA84" s="2">
        <v>0.1804</v>
      </c>
      <c r="CB84" s="2">
        <v>0.79510000000000003</v>
      </c>
      <c r="CC84" s="2">
        <v>0.5776</v>
      </c>
      <c r="CD84" s="2">
        <v>0.4884</v>
      </c>
      <c r="CE84" s="11">
        <v>8.5599999999999996E-2</v>
      </c>
      <c r="CF84" s="11">
        <v>8.8999999999999996E-2</v>
      </c>
      <c r="CG84" s="11">
        <v>8.6499999999999994E-2</v>
      </c>
      <c r="CH84" s="2">
        <v>0.58599999999999997</v>
      </c>
      <c r="CI84" s="2">
        <v>0.1633</v>
      </c>
      <c r="CJ84" s="2">
        <v>0.68869999999999998</v>
      </c>
      <c r="CK84" s="2">
        <v>0.56130000000000002</v>
      </c>
      <c r="CL84" s="2">
        <v>0.23250000000000001</v>
      </c>
      <c r="CM84" s="2">
        <v>0.15790000000000001</v>
      </c>
      <c r="CN84" s="2">
        <v>0.87160000000000004</v>
      </c>
      <c r="CO84" s="2">
        <v>0.60409999999999997</v>
      </c>
      <c r="CP84" s="2">
        <v>0.46150000000000002</v>
      </c>
      <c r="CQ84" s="11">
        <v>8.7099999999999997E-2</v>
      </c>
      <c r="CR84" s="11">
        <v>8.72E-2</v>
      </c>
      <c r="CS84" s="11">
        <v>8.6499999999999994E-2</v>
      </c>
    </row>
    <row r="85" spans="1:97" x14ac:dyDescent="0.2">
      <c r="A85" s="5">
        <v>1.7498842592592592</v>
      </c>
      <c r="B85" s="2">
        <v>0.50760000000000005</v>
      </c>
      <c r="C85" s="2">
        <v>0.44330000000000003</v>
      </c>
      <c r="D85" s="2">
        <v>8.7900000000000006E-2</v>
      </c>
      <c r="E85" s="2">
        <v>0.51800000000000002</v>
      </c>
      <c r="F85" s="2">
        <v>0.46660000000000001</v>
      </c>
      <c r="G85" s="2">
        <v>0.74080000000000001</v>
      </c>
      <c r="H85" s="2">
        <v>0.55510000000000004</v>
      </c>
      <c r="I85" s="2">
        <v>0.2702</v>
      </c>
      <c r="J85" s="2">
        <v>0.84709999999999996</v>
      </c>
      <c r="K85" s="2">
        <v>0.42720000000000002</v>
      </c>
      <c r="L85" s="2">
        <v>0.63200000000000001</v>
      </c>
      <c r="M85" s="2">
        <v>0.54930000000000001</v>
      </c>
      <c r="N85" s="2">
        <v>0.57850000000000001</v>
      </c>
      <c r="O85" s="2">
        <v>0.4269</v>
      </c>
      <c r="P85" s="2">
        <v>0.78800000000000003</v>
      </c>
      <c r="Q85" s="2">
        <v>0.52610000000000001</v>
      </c>
      <c r="R85" s="2">
        <v>0.4652</v>
      </c>
      <c r="S85" s="2">
        <v>0.67279999999999995</v>
      </c>
      <c r="T85" s="2">
        <v>0.56410000000000005</v>
      </c>
      <c r="U85" s="2">
        <v>0.34860000000000002</v>
      </c>
      <c r="V85" s="2">
        <v>0.78680000000000005</v>
      </c>
      <c r="W85" s="2">
        <v>0.41739999999999999</v>
      </c>
      <c r="X85" s="2">
        <v>1.1859999999999999</v>
      </c>
      <c r="Y85" s="2">
        <v>0.56269999999999998</v>
      </c>
      <c r="Z85" s="2">
        <v>0.61919999999999997</v>
      </c>
      <c r="AA85" s="2">
        <v>0.43380000000000002</v>
      </c>
      <c r="AB85" s="2">
        <v>0.77810000000000001</v>
      </c>
      <c r="AC85" s="2">
        <v>0.52210000000000001</v>
      </c>
      <c r="AD85" s="2">
        <v>0.4597</v>
      </c>
      <c r="AE85" s="2">
        <v>0.62129999999999996</v>
      </c>
      <c r="AF85" s="2">
        <v>0.57509999999999994</v>
      </c>
      <c r="AG85" s="2">
        <v>0.24840000000000001</v>
      </c>
      <c r="AH85" s="2">
        <v>0.8034</v>
      </c>
      <c r="AI85" s="2">
        <v>0.41370000000000001</v>
      </c>
      <c r="AJ85" s="2">
        <v>1.3609</v>
      </c>
      <c r="AK85" s="2">
        <v>0.58360000000000001</v>
      </c>
      <c r="AL85" s="2">
        <v>0.59630000000000005</v>
      </c>
      <c r="AM85" s="2">
        <v>0.44219999999999998</v>
      </c>
      <c r="AN85" s="2">
        <v>0.80089999999999995</v>
      </c>
      <c r="AO85" s="2">
        <v>0.51229999999999998</v>
      </c>
      <c r="AP85" s="2">
        <v>0.44969999999999999</v>
      </c>
      <c r="AQ85" s="2">
        <v>0.64490000000000003</v>
      </c>
      <c r="AR85" s="2">
        <v>0.59850000000000003</v>
      </c>
      <c r="AS85" s="2">
        <v>0.26</v>
      </c>
      <c r="AT85" s="2">
        <v>0.7913</v>
      </c>
      <c r="AU85" s="2">
        <v>0.42580000000000001</v>
      </c>
      <c r="AV85" s="2">
        <v>0.99670000000000003</v>
      </c>
      <c r="AW85" s="2">
        <v>0.59089999999999998</v>
      </c>
      <c r="AX85" s="2">
        <v>0.54569999999999996</v>
      </c>
      <c r="AY85" s="2">
        <v>0.15629999999999999</v>
      </c>
      <c r="AZ85" s="2">
        <v>0.55859999999999999</v>
      </c>
      <c r="BA85" s="2">
        <v>0.46029999999999999</v>
      </c>
      <c r="BB85" s="2">
        <v>0.12959999999999999</v>
      </c>
      <c r="BC85" s="2">
        <v>0.184</v>
      </c>
      <c r="BD85" s="2">
        <v>0.78100000000000003</v>
      </c>
      <c r="BE85" s="2">
        <v>0.57879999999999998</v>
      </c>
      <c r="BF85" s="2">
        <v>0.43140000000000001</v>
      </c>
      <c r="BG85" s="11">
        <v>8.5099999999999995E-2</v>
      </c>
      <c r="BH85" s="11">
        <v>8.6499999999999994E-2</v>
      </c>
      <c r="BI85" s="11">
        <v>8.77E-2</v>
      </c>
      <c r="BJ85" s="2">
        <v>0.56220000000000003</v>
      </c>
      <c r="BK85" s="2">
        <v>0.15229999999999999</v>
      </c>
      <c r="BL85" s="2">
        <v>0.50800000000000001</v>
      </c>
      <c r="BM85" s="2">
        <v>0.48849999999999999</v>
      </c>
      <c r="BN85" s="2">
        <v>0.16639999999999999</v>
      </c>
      <c r="BO85" s="2">
        <v>0.18870000000000001</v>
      </c>
      <c r="BP85" s="2">
        <v>0.79220000000000002</v>
      </c>
      <c r="BQ85" s="2">
        <v>0.58689999999999998</v>
      </c>
      <c r="BR85" s="2">
        <v>0.47170000000000001</v>
      </c>
      <c r="BS85" s="11">
        <v>8.6300000000000002E-2</v>
      </c>
      <c r="BT85" s="11">
        <v>8.7300000000000003E-2</v>
      </c>
      <c r="BU85" s="11">
        <v>9.1600000000000001E-2</v>
      </c>
      <c r="BV85" s="2">
        <v>0.58850000000000002</v>
      </c>
      <c r="BW85" s="2">
        <v>0.57450000000000001</v>
      </c>
      <c r="BX85" s="2">
        <v>0.50309999999999999</v>
      </c>
      <c r="BY85" s="2">
        <v>0.4849</v>
      </c>
      <c r="BZ85" s="2">
        <v>0.1885</v>
      </c>
      <c r="CA85" s="2">
        <v>0.18129999999999999</v>
      </c>
      <c r="CB85" s="2">
        <v>0.79430000000000001</v>
      </c>
      <c r="CC85" s="2">
        <v>0.5806</v>
      </c>
      <c r="CD85" s="2">
        <v>0.49170000000000003</v>
      </c>
      <c r="CE85" s="11">
        <v>8.6099999999999996E-2</v>
      </c>
      <c r="CF85" s="11">
        <v>8.8800000000000004E-2</v>
      </c>
      <c r="CG85" s="11">
        <v>8.6699999999999999E-2</v>
      </c>
      <c r="CH85" s="2">
        <v>0.59199999999999997</v>
      </c>
      <c r="CI85" s="2">
        <v>0.1633</v>
      </c>
      <c r="CJ85" s="2">
        <v>0.69620000000000004</v>
      </c>
      <c r="CK85" s="2">
        <v>0.56740000000000002</v>
      </c>
      <c r="CL85" s="2">
        <v>0.23719999999999999</v>
      </c>
      <c r="CM85" s="2">
        <v>0.15820000000000001</v>
      </c>
      <c r="CN85" s="2">
        <v>0.87360000000000004</v>
      </c>
      <c r="CO85" s="2">
        <v>0.61299999999999999</v>
      </c>
      <c r="CP85" s="2">
        <v>0.46839999999999998</v>
      </c>
      <c r="CQ85" s="11">
        <v>8.72E-2</v>
      </c>
      <c r="CR85" s="11">
        <v>8.6900000000000005E-2</v>
      </c>
      <c r="CS85" s="11">
        <v>8.6699999999999999E-2</v>
      </c>
    </row>
    <row r="86" spans="1:97" x14ac:dyDescent="0.2">
      <c r="A86" s="5">
        <v>1.7707175925925924</v>
      </c>
      <c r="B86" s="2">
        <v>0.50370000000000004</v>
      </c>
      <c r="C86" s="2">
        <v>0.44259999999999999</v>
      </c>
      <c r="D86" s="2">
        <v>8.77E-2</v>
      </c>
      <c r="E86" s="2">
        <v>0.51559999999999995</v>
      </c>
      <c r="F86" s="2">
        <v>0.46189999999999998</v>
      </c>
      <c r="G86" s="2">
        <v>0.74529999999999996</v>
      </c>
      <c r="H86" s="2">
        <v>0.56159999999999999</v>
      </c>
      <c r="I86" s="2">
        <v>0.27239999999999998</v>
      </c>
      <c r="J86" s="2">
        <v>0.8478</v>
      </c>
      <c r="K86" s="2">
        <v>0.42480000000000001</v>
      </c>
      <c r="L86" s="2">
        <v>0.62529999999999997</v>
      </c>
      <c r="M86" s="2">
        <v>0.5464</v>
      </c>
      <c r="N86" s="2">
        <v>0.58099999999999996</v>
      </c>
      <c r="O86" s="2">
        <v>0.42280000000000001</v>
      </c>
      <c r="P86" s="2">
        <v>0.78380000000000005</v>
      </c>
      <c r="Q86" s="2">
        <v>0.52880000000000005</v>
      </c>
      <c r="R86" s="2">
        <v>0.4582</v>
      </c>
      <c r="S86" s="2">
        <v>0.67789999999999995</v>
      </c>
      <c r="T86" s="2">
        <v>0.5675</v>
      </c>
      <c r="U86" s="2">
        <v>0.3463</v>
      </c>
      <c r="V86" s="2">
        <v>0.78100000000000003</v>
      </c>
      <c r="W86" s="2">
        <v>0.4133</v>
      </c>
      <c r="X86" s="2">
        <v>1.1909000000000001</v>
      </c>
      <c r="Y86" s="2">
        <v>0.55959999999999999</v>
      </c>
      <c r="Z86" s="2">
        <v>0.61539999999999995</v>
      </c>
      <c r="AA86" s="2">
        <v>0.43219999999999997</v>
      </c>
      <c r="AB86" s="2">
        <v>0.77400000000000002</v>
      </c>
      <c r="AC86" s="2">
        <v>0.52200000000000002</v>
      </c>
      <c r="AD86" s="2">
        <v>0.45629999999999998</v>
      </c>
      <c r="AE86" s="2">
        <v>0.62239999999999995</v>
      </c>
      <c r="AF86" s="2">
        <v>0.57930000000000004</v>
      </c>
      <c r="AG86" s="2">
        <v>0.2485</v>
      </c>
      <c r="AH86" s="2">
        <v>0.80120000000000002</v>
      </c>
      <c r="AI86" s="2">
        <v>0.40939999999999999</v>
      </c>
      <c r="AJ86" s="2">
        <v>1.3643000000000001</v>
      </c>
      <c r="AK86" s="2">
        <v>0.57640000000000002</v>
      </c>
      <c r="AL86" s="2">
        <v>0.59850000000000003</v>
      </c>
      <c r="AM86" s="2">
        <v>0.44059999999999999</v>
      </c>
      <c r="AN86" s="2">
        <v>0.79669999999999996</v>
      </c>
      <c r="AO86" s="2">
        <v>0.51200000000000001</v>
      </c>
      <c r="AP86" s="2">
        <v>0.44579999999999997</v>
      </c>
      <c r="AQ86" s="2">
        <v>0.65190000000000003</v>
      </c>
      <c r="AR86" s="2">
        <v>0.60399999999999998</v>
      </c>
      <c r="AS86" s="2">
        <v>0.25940000000000002</v>
      </c>
      <c r="AT86" s="2">
        <v>0.79059999999999997</v>
      </c>
      <c r="AU86" s="2">
        <v>0.42230000000000001</v>
      </c>
      <c r="AV86" s="2">
        <v>0.98480000000000001</v>
      </c>
      <c r="AW86" s="2">
        <v>0.58499999999999996</v>
      </c>
      <c r="AX86" s="2">
        <v>0.54149999999999998</v>
      </c>
      <c r="AY86" s="2">
        <v>0.15579999999999999</v>
      </c>
      <c r="AZ86" s="2">
        <v>0.55979999999999996</v>
      </c>
      <c r="BA86" s="2">
        <v>0.46289999999999998</v>
      </c>
      <c r="BB86" s="2">
        <v>0.13120000000000001</v>
      </c>
      <c r="BC86" s="2">
        <v>0.18410000000000001</v>
      </c>
      <c r="BD86" s="2">
        <v>0.77590000000000003</v>
      </c>
      <c r="BE86" s="2">
        <v>0.57579999999999998</v>
      </c>
      <c r="BF86" s="2">
        <v>0.43959999999999999</v>
      </c>
      <c r="BG86" s="11">
        <v>8.5599999999999996E-2</v>
      </c>
      <c r="BH86" s="11">
        <v>8.6400000000000005E-2</v>
      </c>
      <c r="BI86" s="11">
        <v>8.7900000000000006E-2</v>
      </c>
      <c r="BJ86" s="2">
        <v>0.56020000000000003</v>
      </c>
      <c r="BK86" s="2">
        <v>0.15110000000000001</v>
      </c>
      <c r="BL86" s="2">
        <v>0.50939999999999996</v>
      </c>
      <c r="BM86" s="2">
        <v>0.49030000000000001</v>
      </c>
      <c r="BN86" s="2">
        <v>0.16750000000000001</v>
      </c>
      <c r="BO86" s="2">
        <v>0.18909999999999999</v>
      </c>
      <c r="BP86" s="2">
        <v>0.78969999999999996</v>
      </c>
      <c r="BQ86" s="2">
        <v>0.58440000000000003</v>
      </c>
      <c r="BR86" s="2">
        <v>0.47299999999999998</v>
      </c>
      <c r="BS86" s="11">
        <v>8.6800000000000002E-2</v>
      </c>
      <c r="BT86" s="11">
        <v>8.7499999999999994E-2</v>
      </c>
      <c r="BU86" s="11">
        <v>9.1399999999999995E-2</v>
      </c>
      <c r="BV86" s="2">
        <v>0.5806</v>
      </c>
      <c r="BW86" s="2">
        <v>0.57650000000000001</v>
      </c>
      <c r="BX86" s="2">
        <v>0.50260000000000005</v>
      </c>
      <c r="BY86" s="2">
        <v>0.48599999999999999</v>
      </c>
      <c r="BZ86" s="2">
        <v>0.189</v>
      </c>
      <c r="CA86" s="2">
        <v>0.1812</v>
      </c>
      <c r="CB86" s="2">
        <v>0.79020000000000001</v>
      </c>
      <c r="CC86" s="2">
        <v>0.57769999999999999</v>
      </c>
      <c r="CD86" s="2">
        <v>0.49220000000000003</v>
      </c>
      <c r="CE86" s="11">
        <v>8.5900000000000004E-2</v>
      </c>
      <c r="CF86" s="11">
        <v>8.8599999999999998E-2</v>
      </c>
      <c r="CG86" s="11">
        <v>8.6699999999999999E-2</v>
      </c>
      <c r="CH86" s="2">
        <v>0.58589999999999998</v>
      </c>
      <c r="CI86" s="2">
        <v>0.1618</v>
      </c>
      <c r="CJ86" s="2">
        <v>0.70020000000000004</v>
      </c>
      <c r="CK86" s="2">
        <v>0.57179999999999997</v>
      </c>
      <c r="CL86" s="2">
        <v>0.2379</v>
      </c>
      <c r="CM86" s="2">
        <v>0.158</v>
      </c>
      <c r="CN86" s="2">
        <v>0.86609999999999998</v>
      </c>
      <c r="CO86" s="2">
        <v>0.60560000000000003</v>
      </c>
      <c r="CP86" s="2">
        <v>0.47649999999999998</v>
      </c>
      <c r="CQ86" s="11">
        <v>8.6999999999999994E-2</v>
      </c>
      <c r="CR86" s="11">
        <v>8.6699999999999999E-2</v>
      </c>
      <c r="CS86" s="11">
        <v>8.6800000000000002E-2</v>
      </c>
    </row>
    <row r="87" spans="1:97" x14ac:dyDescent="0.2">
      <c r="A87" s="5">
        <v>1.7915509259259259</v>
      </c>
      <c r="B87" s="2">
        <v>0.50070000000000003</v>
      </c>
      <c r="C87" s="2">
        <v>0.44259999999999999</v>
      </c>
      <c r="D87" s="2">
        <v>8.7999999999999995E-2</v>
      </c>
      <c r="E87" s="2">
        <v>0.5161</v>
      </c>
      <c r="F87" s="2">
        <v>0.4617</v>
      </c>
      <c r="G87" s="2">
        <v>0.75170000000000003</v>
      </c>
      <c r="H87" s="2">
        <v>0.56820000000000004</v>
      </c>
      <c r="I87" s="2">
        <v>0.27329999999999999</v>
      </c>
      <c r="J87" s="2">
        <v>0.84489999999999998</v>
      </c>
      <c r="K87" s="2">
        <v>0.42709999999999998</v>
      </c>
      <c r="L87" s="2">
        <v>0.62480000000000002</v>
      </c>
      <c r="M87" s="2">
        <v>0.54369999999999996</v>
      </c>
      <c r="N87" s="2">
        <v>0.56920000000000004</v>
      </c>
      <c r="O87" s="2">
        <v>0.42170000000000002</v>
      </c>
      <c r="P87" s="2">
        <v>0.78349999999999997</v>
      </c>
      <c r="Q87" s="2">
        <v>0.53</v>
      </c>
      <c r="R87" s="2">
        <v>0.45600000000000002</v>
      </c>
      <c r="S87" s="2">
        <v>0.68069999999999997</v>
      </c>
      <c r="T87" s="2">
        <v>0.57569999999999999</v>
      </c>
      <c r="U87" s="2">
        <v>0.34599999999999997</v>
      </c>
      <c r="V87" s="2">
        <v>0.78039999999999998</v>
      </c>
      <c r="W87" s="2">
        <v>0.41720000000000002</v>
      </c>
      <c r="X87" s="2">
        <v>1.1898</v>
      </c>
      <c r="Y87" s="2">
        <v>0.5554</v>
      </c>
      <c r="Z87" s="2">
        <v>0.6099</v>
      </c>
      <c r="AA87" s="2">
        <v>0.4345</v>
      </c>
      <c r="AB87" s="2">
        <v>0.77529999999999999</v>
      </c>
      <c r="AC87" s="2">
        <v>0.52739999999999998</v>
      </c>
      <c r="AD87" s="2">
        <v>0.45379999999999998</v>
      </c>
      <c r="AE87" s="2">
        <v>0.62819999999999998</v>
      </c>
      <c r="AF87" s="2">
        <v>0.58599999999999997</v>
      </c>
      <c r="AG87" s="2">
        <v>0.24909999999999999</v>
      </c>
      <c r="AH87" s="2">
        <v>0.79649999999999999</v>
      </c>
      <c r="AI87" s="2">
        <v>0.41370000000000001</v>
      </c>
      <c r="AJ87" s="2">
        <v>1.3611</v>
      </c>
      <c r="AK87" s="2">
        <v>0.57499999999999996</v>
      </c>
      <c r="AL87" s="2">
        <v>0.59330000000000005</v>
      </c>
      <c r="AM87" s="2">
        <v>0.43980000000000002</v>
      </c>
      <c r="AN87" s="2">
        <v>0.79830000000000001</v>
      </c>
      <c r="AO87" s="2">
        <v>0.51849999999999996</v>
      </c>
      <c r="AP87" s="2">
        <v>0.44650000000000001</v>
      </c>
      <c r="AQ87" s="2">
        <v>0.65469999999999995</v>
      </c>
      <c r="AR87" s="2">
        <v>0.61109999999999998</v>
      </c>
      <c r="AS87" s="2">
        <v>0.2571</v>
      </c>
      <c r="AT87" s="2">
        <v>0.7863</v>
      </c>
      <c r="AU87" s="2">
        <v>0.42630000000000001</v>
      </c>
      <c r="AV87" s="2">
        <v>0.98040000000000005</v>
      </c>
      <c r="AW87" s="2">
        <v>0.57999999999999996</v>
      </c>
      <c r="AX87" s="2">
        <v>0.54200000000000004</v>
      </c>
      <c r="AY87" s="2">
        <v>0.15690000000000001</v>
      </c>
      <c r="AZ87" s="2">
        <v>0.56189999999999996</v>
      </c>
      <c r="BA87" s="2">
        <v>0.46429999999999999</v>
      </c>
      <c r="BB87" s="2">
        <v>0.1336</v>
      </c>
      <c r="BC87" s="2">
        <v>0.1855</v>
      </c>
      <c r="BD87" s="2">
        <v>0.77470000000000006</v>
      </c>
      <c r="BE87" s="2">
        <v>0.57999999999999996</v>
      </c>
      <c r="BF87" s="2">
        <v>0.43930000000000002</v>
      </c>
      <c r="BG87" s="11">
        <v>8.5199999999999998E-2</v>
      </c>
      <c r="BH87" s="11">
        <v>8.6199999999999999E-2</v>
      </c>
      <c r="BI87" s="11">
        <v>8.8300000000000003E-2</v>
      </c>
      <c r="BJ87" s="2">
        <v>0.55469999999999997</v>
      </c>
      <c r="BK87" s="2">
        <v>0.15129999999999999</v>
      </c>
      <c r="BL87" s="2">
        <v>0.51100000000000001</v>
      </c>
      <c r="BM87" s="2">
        <v>0.4924</v>
      </c>
      <c r="BN87" s="2">
        <v>0.16919999999999999</v>
      </c>
      <c r="BO87" s="2">
        <v>0.19</v>
      </c>
      <c r="BP87" s="2">
        <v>0.78669999999999995</v>
      </c>
      <c r="BQ87" s="2">
        <v>0.58699999999999997</v>
      </c>
      <c r="BR87" s="2">
        <v>0.4758</v>
      </c>
      <c r="BS87" s="11">
        <v>8.6699999999999999E-2</v>
      </c>
      <c r="BT87" s="11">
        <v>8.7300000000000003E-2</v>
      </c>
      <c r="BU87" s="11">
        <v>9.1499999999999998E-2</v>
      </c>
      <c r="BV87" s="2">
        <v>0.58140000000000003</v>
      </c>
      <c r="BW87" s="2">
        <v>0.5766</v>
      </c>
      <c r="BX87" s="2">
        <v>0.50329999999999997</v>
      </c>
      <c r="BY87" s="2">
        <v>0.48799999999999999</v>
      </c>
      <c r="BZ87" s="2">
        <v>0.191</v>
      </c>
      <c r="CA87" s="2">
        <v>0.18149999999999999</v>
      </c>
      <c r="CB87" s="2">
        <v>0.78690000000000004</v>
      </c>
      <c r="CC87" s="2">
        <v>0.58120000000000005</v>
      </c>
      <c r="CD87" s="2">
        <v>0.49590000000000001</v>
      </c>
      <c r="CE87" s="11">
        <v>8.5900000000000004E-2</v>
      </c>
      <c r="CF87" s="11">
        <v>8.8800000000000004E-2</v>
      </c>
      <c r="CG87" s="11">
        <v>8.6499999999999994E-2</v>
      </c>
      <c r="CH87" s="2">
        <v>0.58699999999999997</v>
      </c>
      <c r="CI87" s="2">
        <v>0.1638</v>
      </c>
      <c r="CJ87" s="2">
        <v>0.70650000000000002</v>
      </c>
      <c r="CK87" s="2">
        <v>0.57230000000000003</v>
      </c>
      <c r="CL87" s="2">
        <v>0.2397</v>
      </c>
      <c r="CM87" s="2">
        <v>0.16039999999999999</v>
      </c>
      <c r="CN87" s="2">
        <v>0.86270000000000002</v>
      </c>
      <c r="CO87" s="2">
        <v>0.60419999999999996</v>
      </c>
      <c r="CP87" s="2">
        <v>0.47399999999999998</v>
      </c>
      <c r="CQ87" s="11">
        <v>8.7300000000000003E-2</v>
      </c>
      <c r="CR87" s="11">
        <v>8.6800000000000002E-2</v>
      </c>
      <c r="CS87" s="11">
        <v>8.6599999999999996E-2</v>
      </c>
    </row>
    <row r="88" spans="1:97" x14ac:dyDescent="0.2">
      <c r="A88" s="5">
        <v>1.8123842592592592</v>
      </c>
      <c r="B88" s="2">
        <v>0.4945</v>
      </c>
      <c r="C88" s="2">
        <v>0.43980000000000002</v>
      </c>
      <c r="D88" s="2">
        <v>8.7999999999999995E-2</v>
      </c>
      <c r="E88" s="2">
        <v>0.51770000000000005</v>
      </c>
      <c r="F88" s="2">
        <v>0.4617</v>
      </c>
      <c r="G88" s="2">
        <v>0.75409999999999999</v>
      </c>
      <c r="H88" s="2">
        <v>0.57389999999999997</v>
      </c>
      <c r="I88" s="2">
        <v>0.27610000000000001</v>
      </c>
      <c r="J88" s="2">
        <v>0.84370000000000001</v>
      </c>
      <c r="K88" s="2">
        <v>0.42599999999999999</v>
      </c>
      <c r="L88" s="2">
        <v>0.62270000000000003</v>
      </c>
      <c r="M88" s="2">
        <v>0.54159999999999997</v>
      </c>
      <c r="N88" s="2">
        <v>0.56510000000000005</v>
      </c>
      <c r="O88" s="2">
        <v>0.42380000000000001</v>
      </c>
      <c r="P88" s="2">
        <v>0.78259999999999996</v>
      </c>
      <c r="Q88" s="2">
        <v>0.53810000000000002</v>
      </c>
      <c r="R88" s="2">
        <v>0.4511</v>
      </c>
      <c r="S88" s="2">
        <v>0.68879999999999997</v>
      </c>
      <c r="T88" s="2">
        <v>0.58299999999999996</v>
      </c>
      <c r="U88" s="2">
        <v>0.34410000000000002</v>
      </c>
      <c r="V88" s="2">
        <v>0.77849999999999997</v>
      </c>
      <c r="W88" s="2">
        <v>0.41599999999999998</v>
      </c>
      <c r="X88" s="2">
        <v>1.1838</v>
      </c>
      <c r="Y88" s="2">
        <v>0.5514</v>
      </c>
      <c r="Z88" s="2">
        <v>0.60909999999999997</v>
      </c>
      <c r="AA88" s="2">
        <v>0.43080000000000002</v>
      </c>
      <c r="AB88" s="2">
        <v>0.77539999999999998</v>
      </c>
      <c r="AC88" s="2">
        <v>0.53439999999999999</v>
      </c>
      <c r="AD88" s="2">
        <v>0.45090000000000002</v>
      </c>
      <c r="AE88" s="2">
        <v>0.63329999999999997</v>
      </c>
      <c r="AF88" s="2">
        <v>0.59150000000000003</v>
      </c>
      <c r="AG88" s="2">
        <v>0.24909999999999999</v>
      </c>
      <c r="AH88" s="2">
        <v>0.79359999999999997</v>
      </c>
      <c r="AI88" s="2">
        <v>0.4113</v>
      </c>
      <c r="AJ88" s="2">
        <v>1.3682000000000001</v>
      </c>
      <c r="AK88" s="2">
        <v>0.57079999999999997</v>
      </c>
      <c r="AL88" s="2">
        <v>0.59209999999999996</v>
      </c>
      <c r="AM88" s="2">
        <v>0.4385</v>
      </c>
      <c r="AN88" s="2">
        <v>0.79820000000000002</v>
      </c>
      <c r="AO88" s="2">
        <v>0.52210000000000001</v>
      </c>
      <c r="AP88" s="2">
        <v>0.44579999999999997</v>
      </c>
      <c r="AQ88" s="2">
        <v>0.65839999999999999</v>
      </c>
      <c r="AR88" s="2">
        <v>0.61809999999999998</v>
      </c>
      <c r="AS88" s="2">
        <v>0.25729999999999997</v>
      </c>
      <c r="AT88" s="2">
        <v>0.78180000000000005</v>
      </c>
      <c r="AU88" s="2">
        <v>0.42380000000000001</v>
      </c>
      <c r="AV88" s="2">
        <v>0.97209999999999996</v>
      </c>
      <c r="AW88" s="2">
        <v>0.5756</v>
      </c>
      <c r="AX88" s="2">
        <v>0.54190000000000005</v>
      </c>
      <c r="AY88" s="2">
        <v>0.157</v>
      </c>
      <c r="AZ88" s="2">
        <v>0.56379999999999997</v>
      </c>
      <c r="BA88" s="2">
        <v>0.46589999999999998</v>
      </c>
      <c r="BB88" s="2">
        <v>0.1351</v>
      </c>
      <c r="BC88" s="2">
        <v>0.18540000000000001</v>
      </c>
      <c r="BD88" s="2">
        <v>0.77159999999999995</v>
      </c>
      <c r="BE88" s="2">
        <v>0.5806</v>
      </c>
      <c r="BF88" s="2">
        <v>0.44019999999999998</v>
      </c>
      <c r="BG88" s="11">
        <v>8.5199999999999998E-2</v>
      </c>
      <c r="BH88" s="11">
        <v>8.6499999999999994E-2</v>
      </c>
      <c r="BI88" s="11">
        <v>8.7800000000000003E-2</v>
      </c>
      <c r="BJ88" s="2">
        <v>0.55400000000000005</v>
      </c>
      <c r="BK88" s="2">
        <v>0.15110000000000001</v>
      </c>
      <c r="BL88" s="2">
        <v>0.50939999999999996</v>
      </c>
      <c r="BM88" s="2">
        <v>0.49340000000000001</v>
      </c>
      <c r="BN88" s="2">
        <v>0.17069999999999999</v>
      </c>
      <c r="BO88" s="2">
        <v>0.19009999999999999</v>
      </c>
      <c r="BP88" s="2">
        <v>0.78310000000000002</v>
      </c>
      <c r="BQ88" s="2">
        <v>0.58579999999999999</v>
      </c>
      <c r="BR88" s="2">
        <v>0.4783</v>
      </c>
      <c r="BS88" s="11">
        <v>8.6599999999999996E-2</v>
      </c>
      <c r="BT88" s="11">
        <v>8.7300000000000003E-2</v>
      </c>
      <c r="BU88" s="11">
        <v>9.1499999999999998E-2</v>
      </c>
      <c r="BV88" s="2">
        <v>0.58030000000000004</v>
      </c>
      <c r="BW88" s="2">
        <v>0.57520000000000004</v>
      </c>
      <c r="BX88" s="2">
        <v>0.504</v>
      </c>
      <c r="BY88" s="2">
        <v>0.4894</v>
      </c>
      <c r="BZ88" s="2">
        <v>0.19159999999999999</v>
      </c>
      <c r="CA88" s="2">
        <v>0.182</v>
      </c>
      <c r="CB88" s="2">
        <v>0.78420000000000001</v>
      </c>
      <c r="CC88" s="2">
        <v>0.57969999999999999</v>
      </c>
      <c r="CD88" s="2">
        <v>0.4945</v>
      </c>
      <c r="CE88" s="11">
        <v>8.6099999999999996E-2</v>
      </c>
      <c r="CF88" s="11">
        <v>8.8599999999999998E-2</v>
      </c>
      <c r="CG88" s="11">
        <v>8.6300000000000002E-2</v>
      </c>
      <c r="CH88" s="2">
        <v>0.58460000000000001</v>
      </c>
      <c r="CI88" s="2">
        <v>0.16250000000000001</v>
      </c>
      <c r="CJ88" s="2">
        <v>0.71430000000000005</v>
      </c>
      <c r="CK88" s="2">
        <v>0.57620000000000005</v>
      </c>
      <c r="CL88" s="2">
        <v>0.24179999999999999</v>
      </c>
      <c r="CM88" s="2">
        <v>0.15970000000000001</v>
      </c>
      <c r="CN88" s="2">
        <v>0.85960000000000003</v>
      </c>
      <c r="CO88" s="2">
        <v>0.60399999999999998</v>
      </c>
      <c r="CP88" s="2">
        <v>0.48</v>
      </c>
      <c r="CQ88" s="11">
        <v>8.72E-2</v>
      </c>
      <c r="CR88" s="11">
        <v>8.7099999999999997E-2</v>
      </c>
      <c r="CS88" s="11">
        <v>8.6499999999999994E-2</v>
      </c>
    </row>
    <row r="89" spans="1:97" x14ac:dyDescent="0.2">
      <c r="A89" s="5">
        <v>1.8332175925925924</v>
      </c>
      <c r="B89" s="2">
        <v>0.49980000000000002</v>
      </c>
      <c r="C89" s="2">
        <v>0.43869999999999998</v>
      </c>
      <c r="D89" s="2">
        <v>8.7800000000000003E-2</v>
      </c>
      <c r="E89" s="2">
        <v>0.51929999999999998</v>
      </c>
      <c r="F89" s="2">
        <v>0.47320000000000001</v>
      </c>
      <c r="G89" s="2">
        <v>0.75729999999999997</v>
      </c>
      <c r="H89" s="2">
        <v>0.57850000000000001</v>
      </c>
      <c r="I89" s="2">
        <v>0.27900000000000003</v>
      </c>
      <c r="J89" s="2">
        <v>0.84470000000000001</v>
      </c>
      <c r="K89" s="2">
        <v>0.42809999999999998</v>
      </c>
      <c r="L89" s="2">
        <v>0.62429999999999997</v>
      </c>
      <c r="M89" s="2">
        <v>0.54120000000000001</v>
      </c>
      <c r="N89" s="2">
        <v>0.56930000000000003</v>
      </c>
      <c r="O89" s="2">
        <v>0.4239</v>
      </c>
      <c r="P89" s="2">
        <v>0.78320000000000001</v>
      </c>
      <c r="Q89" s="2">
        <v>0.53769999999999996</v>
      </c>
      <c r="R89" s="2">
        <v>0.44740000000000002</v>
      </c>
      <c r="S89" s="2">
        <v>0.6885</v>
      </c>
      <c r="T89" s="2">
        <v>0.58540000000000003</v>
      </c>
      <c r="U89" s="2">
        <v>0.34239999999999998</v>
      </c>
      <c r="V89" s="2">
        <v>0.77680000000000005</v>
      </c>
      <c r="W89" s="2">
        <v>0.41399999999999998</v>
      </c>
      <c r="X89" s="2">
        <v>1.1783999999999999</v>
      </c>
      <c r="Y89" s="2">
        <v>0.54830000000000001</v>
      </c>
      <c r="Z89" s="2">
        <v>0.60819999999999996</v>
      </c>
      <c r="AA89" s="2">
        <v>0.42859999999999998</v>
      </c>
      <c r="AB89" s="2">
        <v>0.77300000000000002</v>
      </c>
      <c r="AC89" s="2">
        <v>0.53410000000000002</v>
      </c>
      <c r="AD89" s="2">
        <v>0.44919999999999999</v>
      </c>
      <c r="AE89" s="2">
        <v>0.63939999999999997</v>
      </c>
      <c r="AF89" s="2">
        <v>0.59719999999999995</v>
      </c>
      <c r="AG89" s="2">
        <v>0.24859999999999999</v>
      </c>
      <c r="AH89" s="2">
        <v>0.79169999999999996</v>
      </c>
      <c r="AI89" s="2">
        <v>0.4098</v>
      </c>
      <c r="AJ89" s="2">
        <v>1.3702000000000001</v>
      </c>
      <c r="AK89" s="2">
        <v>0.56610000000000005</v>
      </c>
      <c r="AL89" s="2">
        <v>0.59730000000000005</v>
      </c>
      <c r="AM89" s="2">
        <v>0.43769999999999998</v>
      </c>
      <c r="AN89" s="2">
        <v>0.79320000000000002</v>
      </c>
      <c r="AO89" s="2">
        <v>0.52400000000000002</v>
      </c>
      <c r="AP89" s="2">
        <v>0.4446</v>
      </c>
      <c r="AQ89" s="2">
        <v>0.66279999999999994</v>
      </c>
      <c r="AR89" s="2">
        <v>0.62460000000000004</v>
      </c>
      <c r="AS89" s="2">
        <v>0.2571</v>
      </c>
      <c r="AT89" s="2">
        <v>0.78369999999999995</v>
      </c>
      <c r="AU89" s="2">
        <v>0.42230000000000001</v>
      </c>
      <c r="AV89" s="2">
        <v>0.96650000000000003</v>
      </c>
      <c r="AW89" s="2">
        <v>0.57269999999999999</v>
      </c>
      <c r="AX89" s="2">
        <v>0.54300000000000004</v>
      </c>
      <c r="AY89" s="2">
        <v>0.15690000000000001</v>
      </c>
      <c r="AZ89" s="2">
        <v>0.56540000000000001</v>
      </c>
      <c r="BA89" s="2">
        <v>0.46820000000000001</v>
      </c>
      <c r="BB89" s="2">
        <v>0.13669999999999999</v>
      </c>
      <c r="BC89" s="2">
        <v>0.18559999999999999</v>
      </c>
      <c r="BD89" s="2">
        <v>0.77100000000000002</v>
      </c>
      <c r="BE89" s="2">
        <v>0.57999999999999996</v>
      </c>
      <c r="BF89" s="2">
        <v>0.43440000000000001</v>
      </c>
      <c r="BG89" s="11">
        <v>8.5300000000000001E-2</v>
      </c>
      <c r="BH89" s="11">
        <v>8.6699999999999999E-2</v>
      </c>
      <c r="BI89" s="11">
        <v>8.7800000000000003E-2</v>
      </c>
      <c r="BJ89" s="2">
        <v>0.55489999999999995</v>
      </c>
      <c r="BK89" s="2">
        <v>0.15129999999999999</v>
      </c>
      <c r="BL89" s="2">
        <v>0.51170000000000004</v>
      </c>
      <c r="BM89" s="2">
        <v>0.49419999999999997</v>
      </c>
      <c r="BN89" s="2">
        <v>0.1714</v>
      </c>
      <c r="BO89" s="2">
        <v>0.19170000000000001</v>
      </c>
      <c r="BP89" s="2">
        <v>0.78190000000000004</v>
      </c>
      <c r="BQ89" s="2">
        <v>0.58630000000000004</v>
      </c>
      <c r="BR89" s="2">
        <v>0.47660000000000002</v>
      </c>
      <c r="BS89" s="11">
        <v>8.6099999999999996E-2</v>
      </c>
      <c r="BT89" s="11">
        <v>8.7300000000000003E-2</v>
      </c>
      <c r="BU89" s="11">
        <v>9.1300000000000006E-2</v>
      </c>
      <c r="BV89" s="2">
        <v>0.58069999999999999</v>
      </c>
      <c r="BW89" s="2">
        <v>0.57350000000000001</v>
      </c>
      <c r="BX89" s="2">
        <v>0.50519999999999998</v>
      </c>
      <c r="BY89" s="2">
        <v>0.48920000000000002</v>
      </c>
      <c r="BZ89" s="2">
        <v>0.1938</v>
      </c>
      <c r="CA89" s="2">
        <v>0.182</v>
      </c>
      <c r="CB89" s="2">
        <v>0.78359999999999996</v>
      </c>
      <c r="CC89" s="2">
        <v>0.57930000000000004</v>
      </c>
      <c r="CD89" s="2">
        <v>0.49719999999999998</v>
      </c>
      <c r="CE89" s="11">
        <v>8.5699999999999998E-2</v>
      </c>
      <c r="CF89" s="11">
        <v>8.8900000000000007E-2</v>
      </c>
      <c r="CG89" s="11">
        <v>8.6599999999999996E-2</v>
      </c>
      <c r="CH89" s="2">
        <v>0.58479999999999999</v>
      </c>
      <c r="CI89" s="2">
        <v>0.1618</v>
      </c>
      <c r="CJ89" s="2">
        <v>0.71750000000000003</v>
      </c>
      <c r="CK89" s="2">
        <v>0.57909999999999995</v>
      </c>
      <c r="CL89" s="2">
        <v>0.24379999999999999</v>
      </c>
      <c r="CM89" s="2">
        <v>0.15970000000000001</v>
      </c>
      <c r="CN89" s="2">
        <v>0.85950000000000004</v>
      </c>
      <c r="CO89" s="2">
        <v>0.60429999999999995</v>
      </c>
      <c r="CP89" s="2">
        <v>0.49580000000000002</v>
      </c>
      <c r="CQ89" s="11">
        <v>8.6900000000000005E-2</v>
      </c>
      <c r="CR89" s="11">
        <v>8.6800000000000002E-2</v>
      </c>
      <c r="CS89" s="11">
        <v>8.6800000000000002E-2</v>
      </c>
    </row>
    <row r="90" spans="1:97" x14ac:dyDescent="0.2">
      <c r="A90" s="5">
        <v>1.8540509259259259</v>
      </c>
      <c r="B90" s="2">
        <v>0.49330000000000002</v>
      </c>
      <c r="C90" s="2">
        <v>0.43940000000000001</v>
      </c>
      <c r="D90" s="2">
        <v>8.77E-2</v>
      </c>
      <c r="E90" s="2">
        <v>0.51900000000000002</v>
      </c>
      <c r="F90" s="2">
        <v>0.47839999999999999</v>
      </c>
      <c r="G90" s="2">
        <v>0.75970000000000004</v>
      </c>
      <c r="H90" s="2">
        <v>0.58240000000000003</v>
      </c>
      <c r="I90" s="2">
        <v>0.28079999999999999</v>
      </c>
      <c r="J90" s="2">
        <v>0.84509999999999996</v>
      </c>
      <c r="K90" s="2">
        <v>0.42320000000000002</v>
      </c>
      <c r="L90" s="2">
        <v>0.62160000000000004</v>
      </c>
      <c r="M90" s="2">
        <v>0.5403</v>
      </c>
      <c r="N90" s="2">
        <v>0.57299999999999995</v>
      </c>
      <c r="O90" s="2">
        <v>0.42330000000000001</v>
      </c>
      <c r="P90" s="2">
        <v>0.78090000000000004</v>
      </c>
      <c r="Q90" s="2">
        <v>0.54169999999999996</v>
      </c>
      <c r="R90" s="2">
        <v>0.4415</v>
      </c>
      <c r="S90" s="2">
        <v>0.69289999999999996</v>
      </c>
      <c r="T90" s="2">
        <v>0.59050000000000002</v>
      </c>
      <c r="U90" s="2">
        <v>0.34310000000000002</v>
      </c>
      <c r="V90" s="2">
        <v>0.77380000000000004</v>
      </c>
      <c r="W90" s="2">
        <v>0.41260000000000002</v>
      </c>
      <c r="X90" s="2">
        <v>1.1851</v>
      </c>
      <c r="Y90" s="2">
        <v>0.54779999999999995</v>
      </c>
      <c r="Z90" s="2">
        <v>0.60899999999999999</v>
      </c>
      <c r="AA90" s="2">
        <v>0.42570000000000002</v>
      </c>
      <c r="AB90" s="2">
        <v>0.77129999999999999</v>
      </c>
      <c r="AC90" s="2">
        <v>0.53610000000000002</v>
      </c>
      <c r="AD90" s="2">
        <v>0.4446</v>
      </c>
      <c r="AE90" s="2">
        <v>0.64170000000000005</v>
      </c>
      <c r="AF90" s="2">
        <v>0.6008</v>
      </c>
      <c r="AG90" s="2">
        <v>0.248</v>
      </c>
      <c r="AH90" s="2">
        <v>0.78779999999999994</v>
      </c>
      <c r="AI90" s="2">
        <v>0.40660000000000002</v>
      </c>
      <c r="AJ90" s="2">
        <v>1.3688</v>
      </c>
      <c r="AK90" s="2">
        <v>0.56120000000000003</v>
      </c>
      <c r="AL90" s="2">
        <v>0.60570000000000002</v>
      </c>
      <c r="AM90" s="2">
        <v>0.436</v>
      </c>
      <c r="AN90" s="2">
        <v>0.79139999999999999</v>
      </c>
      <c r="AO90" s="2">
        <v>0.52429999999999999</v>
      </c>
      <c r="AP90" s="2">
        <v>0.44040000000000001</v>
      </c>
      <c r="AQ90" s="2">
        <v>0.66420000000000001</v>
      </c>
      <c r="AR90" s="2">
        <v>0.62829999999999997</v>
      </c>
      <c r="AS90" s="2">
        <v>0.25650000000000001</v>
      </c>
      <c r="AT90" s="2">
        <v>0.7823</v>
      </c>
      <c r="AU90" s="2">
        <v>0.41959999999999997</v>
      </c>
      <c r="AV90" s="2">
        <v>0.94830000000000003</v>
      </c>
      <c r="AW90" s="2">
        <v>0.56910000000000005</v>
      </c>
      <c r="AX90" s="2">
        <v>0.53739999999999999</v>
      </c>
      <c r="AY90" s="2">
        <v>0.15629999999999999</v>
      </c>
      <c r="AZ90" s="2">
        <v>0.56730000000000003</v>
      </c>
      <c r="BA90" s="2">
        <v>0.46929999999999999</v>
      </c>
      <c r="BB90" s="2">
        <v>0.13780000000000001</v>
      </c>
      <c r="BC90" s="2">
        <v>0.18590000000000001</v>
      </c>
      <c r="BD90" s="2">
        <v>0.7671</v>
      </c>
      <c r="BE90" s="2">
        <v>0.57750000000000001</v>
      </c>
      <c r="BF90" s="2">
        <v>0.43740000000000001</v>
      </c>
      <c r="BG90" s="11">
        <v>8.5099999999999995E-2</v>
      </c>
      <c r="BH90" s="11">
        <v>8.6599999999999996E-2</v>
      </c>
      <c r="BI90" s="11">
        <v>8.7800000000000003E-2</v>
      </c>
      <c r="BJ90" s="2">
        <v>0.55149999999999999</v>
      </c>
      <c r="BK90" s="2">
        <v>0.15090000000000001</v>
      </c>
      <c r="BL90" s="2">
        <v>0.51160000000000005</v>
      </c>
      <c r="BM90" s="2">
        <v>0.49530000000000002</v>
      </c>
      <c r="BN90" s="2">
        <v>0.17100000000000001</v>
      </c>
      <c r="BO90" s="2">
        <v>0.19059999999999999</v>
      </c>
      <c r="BP90" s="2">
        <v>0.77780000000000005</v>
      </c>
      <c r="BQ90" s="2">
        <v>0.58130000000000004</v>
      </c>
      <c r="BR90" s="2">
        <v>0.47760000000000002</v>
      </c>
      <c r="BS90" s="11">
        <v>8.6599999999999996E-2</v>
      </c>
      <c r="BT90" s="11">
        <v>8.72E-2</v>
      </c>
      <c r="BU90" s="11">
        <v>9.1499999999999998E-2</v>
      </c>
      <c r="BV90" s="2">
        <v>0.57369999999999999</v>
      </c>
      <c r="BW90" s="2">
        <v>0.57279999999999998</v>
      </c>
      <c r="BX90" s="2">
        <v>0.50590000000000002</v>
      </c>
      <c r="BY90" s="2">
        <v>0.49130000000000001</v>
      </c>
      <c r="BZ90" s="2">
        <v>0.19370000000000001</v>
      </c>
      <c r="CA90" s="2">
        <v>0.18260000000000001</v>
      </c>
      <c r="CB90" s="2">
        <v>0.77829999999999999</v>
      </c>
      <c r="CC90" s="2">
        <v>0.57509999999999994</v>
      </c>
      <c r="CD90" s="2">
        <v>0.49680000000000002</v>
      </c>
      <c r="CE90" s="11">
        <v>8.6099999999999996E-2</v>
      </c>
      <c r="CF90" s="11">
        <v>8.8700000000000001E-2</v>
      </c>
      <c r="CG90" s="11">
        <v>8.6400000000000005E-2</v>
      </c>
      <c r="CH90" s="2">
        <v>0.58179999999999998</v>
      </c>
      <c r="CI90" s="2">
        <v>0.16220000000000001</v>
      </c>
      <c r="CJ90" s="2">
        <v>0.71860000000000002</v>
      </c>
      <c r="CK90" s="2">
        <v>0.58320000000000005</v>
      </c>
      <c r="CL90" s="2">
        <v>0.24379999999999999</v>
      </c>
      <c r="CM90" s="2">
        <v>0.16039999999999999</v>
      </c>
      <c r="CN90" s="2">
        <v>0.85360000000000003</v>
      </c>
      <c r="CO90" s="2">
        <v>0.60089999999999999</v>
      </c>
      <c r="CP90" s="2">
        <v>0.4919</v>
      </c>
      <c r="CQ90" s="11">
        <v>8.7599999999999997E-2</v>
      </c>
      <c r="CR90" s="11">
        <v>8.7099999999999997E-2</v>
      </c>
      <c r="CS90" s="11">
        <v>8.6699999999999999E-2</v>
      </c>
    </row>
    <row r="91" spans="1:97" x14ac:dyDescent="0.2">
      <c r="A91" s="5">
        <v>1.8748842592592592</v>
      </c>
      <c r="B91" s="2">
        <v>0.48720000000000002</v>
      </c>
      <c r="C91" s="2">
        <v>0.439</v>
      </c>
      <c r="D91" s="2">
        <v>8.7999999999999995E-2</v>
      </c>
      <c r="E91" s="2">
        <v>0.51939999999999997</v>
      </c>
      <c r="F91" s="2">
        <v>0.4849</v>
      </c>
      <c r="G91" s="2">
        <v>0.76590000000000003</v>
      </c>
      <c r="H91" s="2">
        <v>0.59209999999999996</v>
      </c>
      <c r="I91" s="2">
        <v>0.28199999999999997</v>
      </c>
      <c r="J91" s="2">
        <v>0.84430000000000005</v>
      </c>
      <c r="K91" s="2">
        <v>0.42649999999999999</v>
      </c>
      <c r="L91" s="2">
        <v>0.61799999999999999</v>
      </c>
      <c r="M91" s="2">
        <v>0.54020000000000001</v>
      </c>
      <c r="N91" s="2">
        <v>0.56100000000000005</v>
      </c>
      <c r="O91" s="2">
        <v>0.42030000000000001</v>
      </c>
      <c r="P91" s="2">
        <v>0.78049999999999997</v>
      </c>
      <c r="Q91" s="2">
        <v>0.54559999999999997</v>
      </c>
      <c r="R91" s="2">
        <v>0.44090000000000001</v>
      </c>
      <c r="S91" s="2">
        <v>0.69699999999999995</v>
      </c>
      <c r="T91" s="2">
        <v>0.59730000000000005</v>
      </c>
      <c r="U91" s="2">
        <v>0.34379999999999999</v>
      </c>
      <c r="V91" s="2">
        <v>0.77180000000000004</v>
      </c>
      <c r="W91" s="2">
        <v>0.4138</v>
      </c>
      <c r="X91" s="2">
        <v>1.1809000000000001</v>
      </c>
      <c r="Y91" s="2">
        <v>0.54579999999999995</v>
      </c>
      <c r="Z91" s="2">
        <v>0.60219999999999996</v>
      </c>
      <c r="AA91" s="2">
        <v>0.42559999999999998</v>
      </c>
      <c r="AB91" s="2">
        <v>0.77129999999999999</v>
      </c>
      <c r="AC91" s="2">
        <v>0.54300000000000004</v>
      </c>
      <c r="AD91" s="2">
        <v>0.44209999999999999</v>
      </c>
      <c r="AE91" s="2">
        <v>0.64419999999999999</v>
      </c>
      <c r="AF91" s="2">
        <v>0.60740000000000005</v>
      </c>
      <c r="AG91" s="2">
        <v>0.24859999999999999</v>
      </c>
      <c r="AH91" s="2">
        <v>0.78590000000000004</v>
      </c>
      <c r="AI91" s="2">
        <v>0.40899999999999997</v>
      </c>
      <c r="AJ91" s="2">
        <v>1.3665</v>
      </c>
      <c r="AK91" s="2">
        <v>0.55800000000000005</v>
      </c>
      <c r="AL91" s="2">
        <v>0.59350000000000003</v>
      </c>
      <c r="AM91" s="2">
        <v>0.43469999999999998</v>
      </c>
      <c r="AN91" s="2">
        <v>0.79279999999999995</v>
      </c>
      <c r="AO91" s="2">
        <v>0.53069999999999995</v>
      </c>
      <c r="AP91" s="2">
        <v>0.44240000000000002</v>
      </c>
      <c r="AQ91" s="2">
        <v>0.67030000000000001</v>
      </c>
      <c r="AR91" s="2">
        <v>0.63319999999999999</v>
      </c>
      <c r="AS91" s="2">
        <v>0.25430000000000003</v>
      </c>
      <c r="AT91" s="2">
        <v>0.77590000000000003</v>
      </c>
      <c r="AU91" s="2">
        <v>0.42199999999999999</v>
      </c>
      <c r="AV91" s="2">
        <v>0.94689999999999996</v>
      </c>
      <c r="AW91" s="2">
        <v>0.56820000000000004</v>
      </c>
      <c r="AX91" s="2">
        <v>0.53759999999999997</v>
      </c>
      <c r="AY91" s="2">
        <v>0.15740000000000001</v>
      </c>
      <c r="AZ91" s="2">
        <v>0.56810000000000005</v>
      </c>
      <c r="BA91" s="2">
        <v>0.4703</v>
      </c>
      <c r="BB91" s="2">
        <v>0.14050000000000001</v>
      </c>
      <c r="BC91" s="2">
        <v>0.18709999999999999</v>
      </c>
      <c r="BD91" s="2">
        <v>0.76570000000000005</v>
      </c>
      <c r="BE91" s="2">
        <v>0.57989999999999997</v>
      </c>
      <c r="BF91" s="2">
        <v>0.4375</v>
      </c>
      <c r="BG91" s="11">
        <v>8.5199999999999998E-2</v>
      </c>
      <c r="BH91" s="11">
        <v>8.6699999999999999E-2</v>
      </c>
      <c r="BI91" s="11">
        <v>8.8200000000000001E-2</v>
      </c>
      <c r="BJ91" s="2">
        <v>0.55120000000000002</v>
      </c>
      <c r="BK91" s="2">
        <v>0.15160000000000001</v>
      </c>
      <c r="BL91" s="2">
        <v>0.51180000000000003</v>
      </c>
      <c r="BM91" s="2">
        <v>0.49559999999999998</v>
      </c>
      <c r="BN91" s="2">
        <v>0.1741</v>
      </c>
      <c r="BO91" s="2">
        <v>0.19220000000000001</v>
      </c>
      <c r="BP91" s="2">
        <v>0.77380000000000004</v>
      </c>
      <c r="BQ91" s="2">
        <v>0.58250000000000002</v>
      </c>
      <c r="BR91" s="2">
        <v>0.47899999999999998</v>
      </c>
      <c r="BS91" s="11">
        <v>8.5900000000000004E-2</v>
      </c>
      <c r="BT91" s="11">
        <v>8.7499999999999994E-2</v>
      </c>
      <c r="BU91" s="11">
        <v>9.1499999999999998E-2</v>
      </c>
      <c r="BV91" s="2">
        <v>0.57420000000000004</v>
      </c>
      <c r="BW91" s="2">
        <v>0.57099999999999995</v>
      </c>
      <c r="BX91" s="2">
        <v>0.50429999999999997</v>
      </c>
      <c r="BY91" s="2">
        <v>0.49159999999999998</v>
      </c>
      <c r="BZ91" s="2">
        <v>0.19470000000000001</v>
      </c>
      <c r="CA91" s="2">
        <v>0.18340000000000001</v>
      </c>
      <c r="CB91" s="2">
        <v>0.77629999999999999</v>
      </c>
      <c r="CC91" s="2">
        <v>0.57640000000000002</v>
      </c>
      <c r="CD91" s="2">
        <v>0.49909999999999999</v>
      </c>
      <c r="CE91" s="11">
        <v>8.5999999999999993E-2</v>
      </c>
      <c r="CF91" s="11">
        <v>8.9099999999999999E-2</v>
      </c>
      <c r="CG91" s="11">
        <v>8.6499999999999994E-2</v>
      </c>
      <c r="CH91" s="2">
        <v>0.58189999999999997</v>
      </c>
      <c r="CI91" s="2">
        <v>0.16139999999999999</v>
      </c>
      <c r="CJ91" s="2">
        <v>0.72729999999999995</v>
      </c>
      <c r="CK91" s="2">
        <v>0.58389999999999997</v>
      </c>
      <c r="CL91" s="2">
        <v>0.24329999999999999</v>
      </c>
      <c r="CM91" s="2">
        <v>0.1598</v>
      </c>
      <c r="CN91" s="2">
        <v>0.85240000000000005</v>
      </c>
      <c r="CO91" s="2">
        <v>0.60170000000000001</v>
      </c>
      <c r="CP91" s="2">
        <v>0.49490000000000001</v>
      </c>
      <c r="CQ91" s="11">
        <v>8.7300000000000003E-2</v>
      </c>
      <c r="CR91" s="11">
        <v>8.6900000000000005E-2</v>
      </c>
      <c r="CS91" s="11">
        <v>8.6800000000000002E-2</v>
      </c>
    </row>
    <row r="92" spans="1:97" x14ac:dyDescent="0.2">
      <c r="A92" s="5">
        <v>1.8957175925925924</v>
      </c>
      <c r="B92" s="2">
        <v>0.48570000000000002</v>
      </c>
      <c r="C92" s="2">
        <v>0.43919999999999998</v>
      </c>
      <c r="D92" s="2">
        <v>8.7800000000000003E-2</v>
      </c>
      <c r="E92" s="2">
        <v>0.52390000000000003</v>
      </c>
      <c r="F92" s="2">
        <v>0.48409999999999997</v>
      </c>
      <c r="G92" s="2">
        <v>0.76970000000000005</v>
      </c>
      <c r="H92" s="2">
        <v>0.59960000000000002</v>
      </c>
      <c r="I92" s="2">
        <v>0.2858</v>
      </c>
      <c r="J92" s="2">
        <v>0.84660000000000002</v>
      </c>
      <c r="K92" s="2">
        <v>0.43049999999999999</v>
      </c>
      <c r="L92" s="2">
        <v>0.62729999999999997</v>
      </c>
      <c r="M92" s="2">
        <v>0.54120000000000001</v>
      </c>
      <c r="N92" s="2">
        <v>0.56520000000000004</v>
      </c>
      <c r="O92" s="2">
        <v>0.4234</v>
      </c>
      <c r="P92" s="2">
        <v>0.78049999999999997</v>
      </c>
      <c r="Q92" s="2">
        <v>0.54790000000000005</v>
      </c>
      <c r="R92" s="2">
        <v>0.43959999999999999</v>
      </c>
      <c r="S92" s="2">
        <v>0.70140000000000002</v>
      </c>
      <c r="T92" s="2">
        <v>0.60150000000000003</v>
      </c>
      <c r="U92" s="2">
        <v>0.34160000000000001</v>
      </c>
      <c r="V92" s="2">
        <v>0.77110000000000001</v>
      </c>
      <c r="W92" s="2">
        <v>0.41320000000000001</v>
      </c>
      <c r="X92" s="2">
        <v>1.1714</v>
      </c>
      <c r="Y92" s="2">
        <v>0.54430000000000001</v>
      </c>
      <c r="Z92" s="2">
        <v>0.60289999999999999</v>
      </c>
      <c r="AA92" s="2">
        <v>0.42559999999999998</v>
      </c>
      <c r="AB92" s="2">
        <v>0.77</v>
      </c>
      <c r="AC92" s="2">
        <v>0.54369999999999996</v>
      </c>
      <c r="AD92" s="2">
        <v>0.44009999999999999</v>
      </c>
      <c r="AE92" s="2">
        <v>0.64590000000000003</v>
      </c>
      <c r="AF92" s="2">
        <v>0.61399999999999999</v>
      </c>
      <c r="AG92" s="2">
        <v>0.249</v>
      </c>
      <c r="AH92" s="2">
        <v>0.78139999999999998</v>
      </c>
      <c r="AI92" s="2">
        <v>0.40789999999999998</v>
      </c>
      <c r="AJ92" s="2">
        <v>1.3754</v>
      </c>
      <c r="AK92" s="2">
        <v>0.55430000000000001</v>
      </c>
      <c r="AL92" s="2">
        <v>0.59609999999999996</v>
      </c>
      <c r="AM92" s="2">
        <v>0.43480000000000002</v>
      </c>
      <c r="AN92" s="2">
        <v>0.79120000000000001</v>
      </c>
      <c r="AO92" s="2">
        <v>0.53069999999999995</v>
      </c>
      <c r="AP92" s="2">
        <v>0.44290000000000002</v>
      </c>
      <c r="AQ92" s="2">
        <v>0.67390000000000005</v>
      </c>
      <c r="AR92" s="2">
        <v>0.63839999999999997</v>
      </c>
      <c r="AS92" s="2">
        <v>0.25509999999999999</v>
      </c>
      <c r="AT92" s="2">
        <v>0.77759999999999996</v>
      </c>
      <c r="AU92" s="2">
        <v>0.42049999999999998</v>
      </c>
      <c r="AV92" s="2">
        <v>0.93640000000000001</v>
      </c>
      <c r="AW92" s="2">
        <v>0.56610000000000005</v>
      </c>
      <c r="AX92" s="2">
        <v>0.53790000000000004</v>
      </c>
      <c r="AY92" s="2">
        <v>0.15740000000000001</v>
      </c>
      <c r="AZ92" s="2">
        <v>0.57010000000000005</v>
      </c>
      <c r="BA92" s="2">
        <v>0.47220000000000001</v>
      </c>
      <c r="BB92" s="2">
        <v>0.1404</v>
      </c>
      <c r="BC92" s="2">
        <v>0.18720000000000001</v>
      </c>
      <c r="BD92" s="2">
        <v>0.76429999999999998</v>
      </c>
      <c r="BE92" s="2">
        <v>0.58240000000000003</v>
      </c>
      <c r="BF92" s="2">
        <v>0.44140000000000001</v>
      </c>
      <c r="BG92" s="11">
        <v>8.5300000000000001E-2</v>
      </c>
      <c r="BH92" s="11">
        <v>8.6400000000000005E-2</v>
      </c>
      <c r="BI92" s="11">
        <v>8.7900000000000006E-2</v>
      </c>
      <c r="BJ92" s="2">
        <v>0.55430000000000001</v>
      </c>
      <c r="BK92" s="2">
        <v>0.15179999999999999</v>
      </c>
      <c r="BL92" s="2">
        <v>0.51270000000000004</v>
      </c>
      <c r="BM92" s="2">
        <v>0.49630000000000002</v>
      </c>
      <c r="BN92" s="2">
        <v>0.17380000000000001</v>
      </c>
      <c r="BO92" s="2">
        <v>0.1923</v>
      </c>
      <c r="BP92" s="2">
        <v>0.77180000000000004</v>
      </c>
      <c r="BQ92" s="2">
        <v>0.58440000000000003</v>
      </c>
      <c r="BR92" s="2">
        <v>0.47939999999999999</v>
      </c>
      <c r="BS92" s="11">
        <v>8.6300000000000002E-2</v>
      </c>
      <c r="BT92" s="11">
        <v>8.7400000000000005E-2</v>
      </c>
      <c r="BU92" s="11">
        <v>9.1399999999999995E-2</v>
      </c>
      <c r="BV92" s="2">
        <v>0.57550000000000001</v>
      </c>
      <c r="BW92" s="2">
        <v>0.57069999999999999</v>
      </c>
      <c r="BX92" s="2">
        <v>0.50370000000000004</v>
      </c>
      <c r="BY92" s="2">
        <v>0.49220000000000003</v>
      </c>
      <c r="BZ92" s="2">
        <v>0.19600000000000001</v>
      </c>
      <c r="CA92" s="2">
        <v>0.1832</v>
      </c>
      <c r="CB92" s="2">
        <v>0.77669999999999995</v>
      </c>
      <c r="CC92" s="2">
        <v>0.57799999999999996</v>
      </c>
      <c r="CD92" s="2">
        <v>0.49669999999999997</v>
      </c>
      <c r="CE92" s="11">
        <v>8.6199999999999999E-2</v>
      </c>
      <c r="CF92" s="11">
        <v>8.8900000000000007E-2</v>
      </c>
      <c r="CG92" s="11">
        <v>8.6800000000000002E-2</v>
      </c>
      <c r="CH92" s="2">
        <v>0.58660000000000001</v>
      </c>
      <c r="CI92" s="2">
        <v>0.16220000000000001</v>
      </c>
      <c r="CJ92" s="2">
        <v>0.73360000000000003</v>
      </c>
      <c r="CK92" s="2">
        <v>0.59099999999999997</v>
      </c>
      <c r="CL92" s="2">
        <v>0.24479999999999999</v>
      </c>
      <c r="CM92" s="2">
        <v>0.16009999999999999</v>
      </c>
      <c r="CN92" s="2">
        <v>0.85209999999999997</v>
      </c>
      <c r="CO92" s="2">
        <v>0.60809999999999997</v>
      </c>
      <c r="CP92" s="2">
        <v>0.49559999999999998</v>
      </c>
      <c r="CQ92" s="11">
        <v>8.7099999999999997E-2</v>
      </c>
      <c r="CR92" s="11">
        <v>8.7099999999999997E-2</v>
      </c>
      <c r="CS92" s="11">
        <v>8.6599999999999996E-2</v>
      </c>
    </row>
    <row r="93" spans="1:97" x14ac:dyDescent="0.2">
      <c r="A93" s="5">
        <v>1.9165509259259259</v>
      </c>
      <c r="B93" s="2">
        <v>0.47799999999999998</v>
      </c>
      <c r="C93" s="2">
        <v>0.44190000000000002</v>
      </c>
      <c r="D93" s="2">
        <v>8.77E-2</v>
      </c>
      <c r="E93" s="2">
        <v>0.52310000000000001</v>
      </c>
      <c r="F93" s="2">
        <v>0.48559999999999998</v>
      </c>
      <c r="G93" s="2">
        <v>0.77549999999999997</v>
      </c>
      <c r="H93" s="2">
        <v>0.60909999999999997</v>
      </c>
      <c r="I93" s="2">
        <v>0.28770000000000001</v>
      </c>
      <c r="J93" s="2">
        <v>0.84550000000000003</v>
      </c>
      <c r="K93" s="2">
        <v>0.43309999999999998</v>
      </c>
      <c r="L93" s="2">
        <v>0.62490000000000001</v>
      </c>
      <c r="M93" s="2">
        <v>0.54049999999999998</v>
      </c>
      <c r="N93" s="2">
        <v>0.5575</v>
      </c>
      <c r="O93" s="2">
        <v>0.42109999999999997</v>
      </c>
      <c r="P93" s="2">
        <v>0.78059999999999996</v>
      </c>
      <c r="Q93" s="2">
        <v>0.55200000000000005</v>
      </c>
      <c r="R93" s="2">
        <v>0.439</v>
      </c>
      <c r="S93" s="2">
        <v>0.70430000000000004</v>
      </c>
      <c r="T93" s="2">
        <v>0.61280000000000001</v>
      </c>
      <c r="U93" s="2">
        <v>0.34300000000000003</v>
      </c>
      <c r="V93" s="2">
        <v>0.7671</v>
      </c>
      <c r="W93" s="2">
        <v>0.41499999999999998</v>
      </c>
      <c r="X93" s="2">
        <v>1.1855</v>
      </c>
      <c r="Y93" s="2">
        <v>0.54300000000000004</v>
      </c>
      <c r="Z93" s="2">
        <v>0.60089999999999999</v>
      </c>
      <c r="AA93" s="2">
        <v>0.4249</v>
      </c>
      <c r="AB93" s="2">
        <v>0.77010000000000001</v>
      </c>
      <c r="AC93" s="2">
        <v>0.54930000000000001</v>
      </c>
      <c r="AD93" s="2">
        <v>0.43640000000000001</v>
      </c>
      <c r="AE93" s="2">
        <v>0.64890000000000003</v>
      </c>
      <c r="AF93" s="2">
        <v>0.61960000000000004</v>
      </c>
      <c r="AG93" s="2">
        <v>0.2492</v>
      </c>
      <c r="AH93" s="2">
        <v>0.77869999999999995</v>
      </c>
      <c r="AI93" s="2">
        <v>0.40920000000000001</v>
      </c>
      <c r="AJ93" s="2">
        <v>1.3771</v>
      </c>
      <c r="AK93" s="2">
        <v>0.55279999999999996</v>
      </c>
      <c r="AL93" s="2">
        <v>0.59389999999999998</v>
      </c>
      <c r="AM93" s="2">
        <v>0.43209999999999998</v>
      </c>
      <c r="AN93" s="2">
        <v>0.79210000000000003</v>
      </c>
      <c r="AO93" s="2">
        <v>0.53580000000000005</v>
      </c>
      <c r="AP93" s="2">
        <v>0.44409999999999999</v>
      </c>
      <c r="AQ93" s="2">
        <v>0.67910000000000004</v>
      </c>
      <c r="AR93" s="2">
        <v>0.64349999999999996</v>
      </c>
      <c r="AS93" s="2">
        <v>0.25440000000000002</v>
      </c>
      <c r="AT93" s="2">
        <v>0.77729999999999999</v>
      </c>
      <c r="AU93" s="2">
        <v>0.42180000000000001</v>
      </c>
      <c r="AV93" s="2">
        <v>0.93300000000000005</v>
      </c>
      <c r="AW93" s="2">
        <v>0.56399999999999995</v>
      </c>
      <c r="AX93" s="2">
        <v>0.53710000000000002</v>
      </c>
      <c r="AY93" s="2">
        <v>0.15859999999999999</v>
      </c>
      <c r="AZ93" s="2">
        <v>0.57310000000000005</v>
      </c>
      <c r="BA93" s="2">
        <v>0.47389999999999999</v>
      </c>
      <c r="BB93" s="2">
        <v>0.14319999999999999</v>
      </c>
      <c r="BC93" s="2">
        <v>0.1885</v>
      </c>
      <c r="BD93" s="2">
        <v>0.76180000000000003</v>
      </c>
      <c r="BE93" s="2">
        <v>0.58220000000000005</v>
      </c>
      <c r="BF93" s="2">
        <v>0.44740000000000002</v>
      </c>
      <c r="BG93" s="11">
        <v>8.5300000000000001E-2</v>
      </c>
      <c r="BH93" s="11">
        <v>8.6400000000000005E-2</v>
      </c>
      <c r="BI93" s="11">
        <v>8.8099999999999998E-2</v>
      </c>
      <c r="BJ93" s="2">
        <v>0.5534</v>
      </c>
      <c r="BK93" s="2">
        <v>0.15329999999999999</v>
      </c>
      <c r="BL93" s="2">
        <v>0.51390000000000002</v>
      </c>
      <c r="BM93" s="2">
        <v>0.497</v>
      </c>
      <c r="BN93" s="2">
        <v>0.17519999999999999</v>
      </c>
      <c r="BO93" s="2">
        <v>0.19270000000000001</v>
      </c>
      <c r="BP93" s="2">
        <v>0.76700000000000002</v>
      </c>
      <c r="BQ93" s="2">
        <v>0.58599999999999997</v>
      </c>
      <c r="BR93" s="2">
        <v>0.4824</v>
      </c>
      <c r="BS93" s="11">
        <v>8.6300000000000002E-2</v>
      </c>
      <c r="BT93" s="11">
        <v>8.7400000000000005E-2</v>
      </c>
      <c r="BU93" s="11">
        <v>9.1499999999999998E-2</v>
      </c>
      <c r="BV93" s="2">
        <v>0.57630000000000003</v>
      </c>
      <c r="BW93" s="2">
        <v>0.57099999999999995</v>
      </c>
      <c r="BX93" s="2">
        <v>0.50629999999999997</v>
      </c>
      <c r="BY93" s="2">
        <v>0.495</v>
      </c>
      <c r="BZ93" s="2">
        <v>0.1973</v>
      </c>
      <c r="CA93" s="2">
        <v>0.1832</v>
      </c>
      <c r="CB93" s="2">
        <v>0.77390000000000003</v>
      </c>
      <c r="CC93" s="2">
        <v>0.58030000000000004</v>
      </c>
      <c r="CD93" s="2">
        <v>0.49840000000000001</v>
      </c>
      <c r="CE93" s="11">
        <v>8.5900000000000004E-2</v>
      </c>
      <c r="CF93" s="11">
        <v>8.8700000000000001E-2</v>
      </c>
      <c r="CG93" s="11">
        <v>8.6599999999999996E-2</v>
      </c>
      <c r="CH93" s="2">
        <v>0.5867</v>
      </c>
      <c r="CI93" s="2">
        <v>0.1628</v>
      </c>
      <c r="CJ93" s="2">
        <v>0.74</v>
      </c>
      <c r="CK93" s="2">
        <v>0.59440000000000004</v>
      </c>
      <c r="CL93" s="2">
        <v>0.24460000000000001</v>
      </c>
      <c r="CM93" s="2">
        <v>0.1603</v>
      </c>
      <c r="CN93" s="2">
        <v>0.85060000000000002</v>
      </c>
      <c r="CO93" s="2">
        <v>0.60660000000000003</v>
      </c>
      <c r="CP93" s="2">
        <v>0.49759999999999999</v>
      </c>
      <c r="CQ93" s="11">
        <v>8.6900000000000005E-2</v>
      </c>
      <c r="CR93" s="11">
        <v>8.6999999999999994E-2</v>
      </c>
      <c r="CS93" s="11">
        <v>8.6800000000000002E-2</v>
      </c>
    </row>
    <row r="94" spans="1:97" x14ac:dyDescent="0.2">
      <c r="A94" s="5">
        <v>1.9373842592592592</v>
      </c>
      <c r="B94" s="2">
        <v>0.48470000000000002</v>
      </c>
      <c r="C94" s="2">
        <v>0.43609999999999999</v>
      </c>
      <c r="D94" s="2">
        <v>8.7599999999999997E-2</v>
      </c>
      <c r="E94" s="2">
        <v>0.52410000000000001</v>
      </c>
      <c r="F94" s="2">
        <v>0.48570000000000002</v>
      </c>
      <c r="G94" s="2">
        <v>0.77890000000000004</v>
      </c>
      <c r="H94" s="2">
        <v>0.61080000000000001</v>
      </c>
      <c r="I94" s="2">
        <v>0.28860000000000002</v>
      </c>
      <c r="J94" s="2">
        <v>0.84650000000000003</v>
      </c>
      <c r="K94" s="2">
        <v>0.42870000000000003</v>
      </c>
      <c r="L94" s="2">
        <v>0.62139999999999995</v>
      </c>
      <c r="M94" s="2">
        <v>0.53990000000000005</v>
      </c>
      <c r="N94" s="2">
        <v>0.55930000000000002</v>
      </c>
      <c r="O94" s="2">
        <v>0.42130000000000001</v>
      </c>
      <c r="P94" s="2">
        <v>0.77680000000000005</v>
      </c>
      <c r="Q94" s="2">
        <v>0.55530000000000002</v>
      </c>
      <c r="R94" s="2">
        <v>0.43580000000000002</v>
      </c>
      <c r="S94" s="2">
        <v>0.70679999999999998</v>
      </c>
      <c r="T94" s="2">
        <v>0.61219999999999997</v>
      </c>
      <c r="U94" s="2">
        <v>0.34010000000000001</v>
      </c>
      <c r="V94" s="2">
        <v>0.76749999999999996</v>
      </c>
      <c r="W94" s="2">
        <v>0.41339999999999999</v>
      </c>
      <c r="X94" s="2">
        <v>1.173</v>
      </c>
      <c r="Y94" s="2">
        <v>0.54310000000000003</v>
      </c>
      <c r="Z94" s="2">
        <v>0.60050000000000003</v>
      </c>
      <c r="AA94" s="2">
        <v>0.42249999999999999</v>
      </c>
      <c r="AB94" s="2">
        <v>0.7671</v>
      </c>
      <c r="AC94" s="2">
        <v>0.54849999999999999</v>
      </c>
      <c r="AD94" s="2">
        <v>0.434</v>
      </c>
      <c r="AE94" s="2">
        <v>0.65190000000000003</v>
      </c>
      <c r="AF94" s="2">
        <v>0.62329999999999997</v>
      </c>
      <c r="AG94" s="2">
        <v>0.2482</v>
      </c>
      <c r="AH94" s="2">
        <v>0.77339999999999998</v>
      </c>
      <c r="AI94" s="2">
        <v>0.4073</v>
      </c>
      <c r="AJ94" s="2">
        <v>1.3813</v>
      </c>
      <c r="AK94" s="2">
        <v>0.55010000000000003</v>
      </c>
      <c r="AL94" s="2">
        <v>0.60129999999999995</v>
      </c>
      <c r="AM94" s="2">
        <v>0.43180000000000002</v>
      </c>
      <c r="AN94" s="2">
        <v>0.78659999999999997</v>
      </c>
      <c r="AO94" s="2">
        <v>0.53879999999999995</v>
      </c>
      <c r="AP94" s="2">
        <v>0.441</v>
      </c>
      <c r="AQ94" s="2">
        <v>0.67989999999999995</v>
      </c>
      <c r="AR94" s="2">
        <v>0.64790000000000003</v>
      </c>
      <c r="AS94" s="2">
        <v>0.253</v>
      </c>
      <c r="AT94" s="2">
        <v>0.77439999999999998</v>
      </c>
      <c r="AU94" s="2">
        <v>0.42070000000000002</v>
      </c>
      <c r="AV94" s="2">
        <v>0.9204</v>
      </c>
      <c r="AW94" s="2">
        <v>0.56320000000000003</v>
      </c>
      <c r="AX94" s="2">
        <v>0.5343</v>
      </c>
      <c r="AY94" s="2">
        <v>0.1585</v>
      </c>
      <c r="AZ94" s="2">
        <v>0.5736</v>
      </c>
      <c r="BA94" s="2">
        <v>0.47489999999999999</v>
      </c>
      <c r="BB94" s="2">
        <v>0.14410000000000001</v>
      </c>
      <c r="BC94" s="2">
        <v>0.18820000000000001</v>
      </c>
      <c r="BD94" s="2">
        <v>0.7591</v>
      </c>
      <c r="BE94" s="2">
        <v>0.58099999999999996</v>
      </c>
      <c r="BF94" s="2">
        <v>0.44469999999999998</v>
      </c>
      <c r="BG94" s="11">
        <v>8.5199999999999998E-2</v>
      </c>
      <c r="BH94" s="11">
        <v>8.6699999999999999E-2</v>
      </c>
      <c r="BI94" s="11">
        <v>8.7800000000000003E-2</v>
      </c>
      <c r="BJ94" s="2">
        <v>0.54900000000000004</v>
      </c>
      <c r="BK94" s="2">
        <v>0.15279999999999999</v>
      </c>
      <c r="BL94" s="2">
        <v>0.51480000000000004</v>
      </c>
      <c r="BM94" s="2">
        <v>0.49769999999999998</v>
      </c>
      <c r="BN94" s="2">
        <v>0.1754</v>
      </c>
      <c r="BO94" s="2">
        <v>0.19370000000000001</v>
      </c>
      <c r="BP94" s="2">
        <v>0.76549999999999996</v>
      </c>
      <c r="BQ94" s="2">
        <v>0.58150000000000002</v>
      </c>
      <c r="BR94" s="2">
        <v>0.48070000000000002</v>
      </c>
      <c r="BS94" s="11">
        <v>8.6199999999999999E-2</v>
      </c>
      <c r="BT94" s="11">
        <v>8.7599999999999997E-2</v>
      </c>
      <c r="BU94" s="11">
        <v>9.1800000000000007E-2</v>
      </c>
      <c r="BV94" s="2">
        <v>0.57020000000000004</v>
      </c>
      <c r="BW94" s="2">
        <v>0.56859999999999999</v>
      </c>
      <c r="BX94" s="2">
        <v>0.50729999999999997</v>
      </c>
      <c r="BY94" s="2">
        <v>0.49480000000000002</v>
      </c>
      <c r="BZ94" s="2">
        <v>0.19800000000000001</v>
      </c>
      <c r="CA94" s="2">
        <v>0.18329999999999999</v>
      </c>
      <c r="CB94" s="2">
        <v>0.76959999999999995</v>
      </c>
      <c r="CC94" s="2">
        <v>0.57550000000000001</v>
      </c>
      <c r="CD94" s="2">
        <v>0.49590000000000001</v>
      </c>
      <c r="CE94" s="11">
        <v>8.5699999999999998E-2</v>
      </c>
      <c r="CF94" s="11">
        <v>8.8800000000000004E-2</v>
      </c>
      <c r="CG94" s="11">
        <v>8.6800000000000002E-2</v>
      </c>
      <c r="CH94" s="2">
        <v>0.58379999999999999</v>
      </c>
      <c r="CI94" s="2">
        <v>0.1641</v>
      </c>
      <c r="CJ94" s="2">
        <v>0.74439999999999995</v>
      </c>
      <c r="CK94" s="2">
        <v>0.59499999999999997</v>
      </c>
      <c r="CL94" s="2">
        <v>0.2437</v>
      </c>
      <c r="CM94" s="2">
        <v>0.16</v>
      </c>
      <c r="CN94" s="2">
        <v>0.8468</v>
      </c>
      <c r="CO94" s="2">
        <v>0.60599999999999998</v>
      </c>
      <c r="CP94" s="2">
        <v>0.50509999999999999</v>
      </c>
      <c r="CQ94" s="11">
        <v>8.72E-2</v>
      </c>
      <c r="CR94" s="11">
        <v>8.6699999999999999E-2</v>
      </c>
      <c r="CS94" s="11">
        <v>8.6699999999999999E-2</v>
      </c>
    </row>
    <row r="95" spans="1:97" x14ac:dyDescent="0.2">
      <c r="A95" s="5">
        <v>1.9582175925925924</v>
      </c>
      <c r="B95" s="2">
        <v>0.47220000000000001</v>
      </c>
      <c r="C95" s="2">
        <v>0.441</v>
      </c>
      <c r="D95" s="2">
        <v>8.8200000000000001E-2</v>
      </c>
      <c r="E95" s="2">
        <v>0.52669999999999995</v>
      </c>
      <c r="F95" s="2">
        <v>0.4894</v>
      </c>
      <c r="G95" s="2">
        <v>0.78359999999999996</v>
      </c>
      <c r="H95" s="2">
        <v>0.61829999999999996</v>
      </c>
      <c r="I95" s="2">
        <v>0.29089999999999999</v>
      </c>
      <c r="J95" s="2">
        <v>0.84430000000000005</v>
      </c>
      <c r="K95" s="2">
        <v>0.43390000000000001</v>
      </c>
      <c r="L95" s="2">
        <v>0.62839999999999996</v>
      </c>
      <c r="M95" s="2">
        <v>0.54200000000000004</v>
      </c>
      <c r="N95" s="2">
        <v>0.55320000000000003</v>
      </c>
      <c r="O95" s="2">
        <v>0.42059999999999997</v>
      </c>
      <c r="P95" s="2">
        <v>0.77900000000000003</v>
      </c>
      <c r="Q95" s="2">
        <v>0.56169999999999998</v>
      </c>
      <c r="R95" s="2">
        <v>0.43759999999999999</v>
      </c>
      <c r="S95" s="2">
        <v>0.70909999999999995</v>
      </c>
      <c r="T95" s="2">
        <v>0.62519999999999998</v>
      </c>
      <c r="U95" s="2">
        <v>0.34250000000000003</v>
      </c>
      <c r="V95" s="2">
        <v>0.76249999999999996</v>
      </c>
      <c r="W95" s="2">
        <v>0.4163</v>
      </c>
      <c r="X95" s="2">
        <v>1.1677</v>
      </c>
      <c r="Y95" s="2">
        <v>0.54139999999999999</v>
      </c>
      <c r="Z95" s="2">
        <v>0.59399999999999997</v>
      </c>
      <c r="AA95" s="2">
        <v>0.4239</v>
      </c>
      <c r="AB95" s="2">
        <v>0.76970000000000005</v>
      </c>
      <c r="AC95" s="2">
        <v>0.55279999999999996</v>
      </c>
      <c r="AD95" s="2">
        <v>0.43290000000000001</v>
      </c>
      <c r="AE95" s="2">
        <v>0.65610000000000002</v>
      </c>
      <c r="AF95" s="2">
        <v>0.63219999999999998</v>
      </c>
      <c r="AG95" s="2">
        <v>0.2495</v>
      </c>
      <c r="AH95" s="2">
        <v>0.77139999999999997</v>
      </c>
      <c r="AI95" s="2">
        <v>0.41189999999999999</v>
      </c>
      <c r="AJ95" s="2">
        <v>1.3789</v>
      </c>
      <c r="AK95" s="2">
        <v>0.54969999999999997</v>
      </c>
      <c r="AL95" s="2">
        <v>0.59109999999999996</v>
      </c>
      <c r="AM95" s="2">
        <v>0.43169999999999997</v>
      </c>
      <c r="AN95" s="2">
        <v>0.79190000000000005</v>
      </c>
      <c r="AO95" s="2">
        <v>0.54249999999999998</v>
      </c>
      <c r="AP95" s="2">
        <v>0.4446</v>
      </c>
      <c r="AQ95" s="2">
        <v>0.68189999999999995</v>
      </c>
      <c r="AR95" s="2">
        <v>0.65849999999999997</v>
      </c>
      <c r="AS95" s="2">
        <v>0.25309999999999999</v>
      </c>
      <c r="AT95" s="2">
        <v>0.76839999999999997</v>
      </c>
      <c r="AU95" s="2">
        <v>0.4239</v>
      </c>
      <c r="AV95" s="2">
        <v>0.91120000000000001</v>
      </c>
      <c r="AW95" s="2">
        <v>0.56330000000000002</v>
      </c>
      <c r="AX95" s="2">
        <v>0.53559999999999997</v>
      </c>
      <c r="AY95" s="2">
        <v>0.15890000000000001</v>
      </c>
      <c r="AZ95" s="2">
        <v>0.57540000000000002</v>
      </c>
      <c r="BA95" s="2">
        <v>0.47660000000000002</v>
      </c>
      <c r="BB95" s="2">
        <v>0.1457</v>
      </c>
      <c r="BC95" s="2">
        <v>0.18970000000000001</v>
      </c>
      <c r="BD95" s="2">
        <v>0.75719999999999998</v>
      </c>
      <c r="BE95" s="2">
        <v>0.5867</v>
      </c>
      <c r="BF95" s="2">
        <v>0.44750000000000001</v>
      </c>
      <c r="BG95" s="11">
        <v>8.4900000000000003E-2</v>
      </c>
      <c r="BH95" s="11">
        <v>8.6900000000000005E-2</v>
      </c>
      <c r="BI95" s="11">
        <v>8.7499999999999994E-2</v>
      </c>
      <c r="BJ95" s="2">
        <v>0.55020000000000002</v>
      </c>
      <c r="BK95" s="2">
        <v>0.15379999999999999</v>
      </c>
      <c r="BL95" s="2">
        <v>0.51559999999999995</v>
      </c>
      <c r="BM95" s="2">
        <v>0.49809999999999999</v>
      </c>
      <c r="BN95" s="2">
        <v>0.1769</v>
      </c>
      <c r="BO95" s="2">
        <v>0.1948</v>
      </c>
      <c r="BP95" s="2">
        <v>0.76329999999999998</v>
      </c>
      <c r="BQ95" s="2">
        <v>0.58779999999999999</v>
      </c>
      <c r="BR95" s="2">
        <v>0.4829</v>
      </c>
      <c r="BS95" s="11">
        <v>8.6499999999999994E-2</v>
      </c>
      <c r="BT95" s="11">
        <v>8.72E-2</v>
      </c>
      <c r="BU95" s="11">
        <v>9.1800000000000007E-2</v>
      </c>
      <c r="BV95" s="2">
        <v>0.57609999999999995</v>
      </c>
      <c r="BW95" s="2">
        <v>0.56830000000000003</v>
      </c>
      <c r="BX95" s="2">
        <v>0.50609999999999999</v>
      </c>
      <c r="BY95" s="2">
        <v>0.49690000000000001</v>
      </c>
      <c r="BZ95" s="2">
        <v>0.19919999999999999</v>
      </c>
      <c r="CA95" s="2">
        <v>0.1842</v>
      </c>
      <c r="CB95" s="2">
        <v>0.76959999999999995</v>
      </c>
      <c r="CC95" s="2">
        <v>0.58330000000000004</v>
      </c>
      <c r="CD95" s="2">
        <v>0.50070000000000003</v>
      </c>
      <c r="CE95" s="11">
        <v>8.5900000000000004E-2</v>
      </c>
      <c r="CF95" s="11">
        <v>8.8599999999999998E-2</v>
      </c>
      <c r="CG95" s="11">
        <v>8.6499999999999994E-2</v>
      </c>
      <c r="CH95" s="2">
        <v>0.58899999999999997</v>
      </c>
      <c r="CI95" s="2">
        <v>0.16159999999999999</v>
      </c>
      <c r="CJ95" s="2">
        <v>0.74760000000000004</v>
      </c>
      <c r="CK95" s="2">
        <v>0.59699999999999998</v>
      </c>
      <c r="CL95" s="2">
        <v>0.24729999999999999</v>
      </c>
      <c r="CM95" s="2">
        <v>0.1613</v>
      </c>
      <c r="CN95" s="2">
        <v>0.84650000000000003</v>
      </c>
      <c r="CO95" s="2">
        <v>0.60729999999999995</v>
      </c>
      <c r="CP95" s="2">
        <v>0.50309999999999999</v>
      </c>
      <c r="CQ95" s="11">
        <v>8.72E-2</v>
      </c>
      <c r="CR95" s="11">
        <v>8.6699999999999999E-2</v>
      </c>
      <c r="CS95" s="11">
        <v>8.6599999999999996E-2</v>
      </c>
    </row>
    <row r="96" spans="1:97" x14ac:dyDescent="0.2">
      <c r="A96" s="5">
        <v>1.9790509259259259</v>
      </c>
      <c r="B96" s="2">
        <v>0.4698</v>
      </c>
      <c r="C96" s="2">
        <v>0.43819999999999998</v>
      </c>
      <c r="D96" s="2">
        <v>8.7800000000000003E-2</v>
      </c>
      <c r="E96" s="2">
        <v>0.52500000000000002</v>
      </c>
      <c r="F96" s="2">
        <v>0.4914</v>
      </c>
      <c r="G96" s="2">
        <v>0.78680000000000005</v>
      </c>
      <c r="H96" s="2">
        <v>0.62150000000000005</v>
      </c>
      <c r="I96" s="2">
        <v>0.29330000000000001</v>
      </c>
      <c r="J96" s="2">
        <v>0.84360000000000002</v>
      </c>
      <c r="K96" s="2">
        <v>0.43149999999999999</v>
      </c>
      <c r="L96" s="2">
        <v>0.63280000000000003</v>
      </c>
      <c r="M96" s="2">
        <v>0.54249999999999998</v>
      </c>
      <c r="N96" s="2">
        <v>0.54969999999999997</v>
      </c>
      <c r="O96" s="2">
        <v>0.41810000000000003</v>
      </c>
      <c r="P96" s="2">
        <v>0.77669999999999995</v>
      </c>
      <c r="Q96" s="2">
        <v>0.5575</v>
      </c>
      <c r="R96" s="2">
        <v>0.434</v>
      </c>
      <c r="S96" s="2">
        <v>0.71499999999999997</v>
      </c>
      <c r="T96" s="2">
        <v>0.62560000000000004</v>
      </c>
      <c r="U96" s="2">
        <v>0.34179999999999999</v>
      </c>
      <c r="V96" s="2">
        <v>0.76129999999999998</v>
      </c>
      <c r="W96" s="2">
        <v>0.41170000000000001</v>
      </c>
      <c r="X96" s="2">
        <v>1.1718</v>
      </c>
      <c r="Y96" s="2">
        <v>0.53990000000000005</v>
      </c>
      <c r="Z96" s="2">
        <v>0.59230000000000005</v>
      </c>
      <c r="AA96" s="2">
        <v>0.42020000000000002</v>
      </c>
      <c r="AB96" s="2">
        <v>0.76639999999999997</v>
      </c>
      <c r="AC96" s="2">
        <v>0.55449999999999999</v>
      </c>
      <c r="AD96" s="2">
        <v>0.43059999999999998</v>
      </c>
      <c r="AE96" s="2">
        <v>0.65800000000000003</v>
      </c>
      <c r="AF96" s="2">
        <v>0.63439999999999996</v>
      </c>
      <c r="AG96" s="2">
        <v>0.249</v>
      </c>
      <c r="AH96" s="2">
        <v>0.76910000000000001</v>
      </c>
      <c r="AI96" s="2">
        <v>0.40529999999999999</v>
      </c>
      <c r="AJ96" s="2">
        <v>1.3767</v>
      </c>
      <c r="AK96" s="2">
        <v>0.54759999999999998</v>
      </c>
      <c r="AL96" s="2">
        <v>0.59719999999999995</v>
      </c>
      <c r="AM96" s="2">
        <v>0.42909999999999998</v>
      </c>
      <c r="AN96" s="2">
        <v>0.7853</v>
      </c>
      <c r="AO96" s="2">
        <v>0.54200000000000004</v>
      </c>
      <c r="AP96" s="2">
        <v>0.44190000000000002</v>
      </c>
      <c r="AQ96" s="2">
        <v>0.68500000000000005</v>
      </c>
      <c r="AR96" s="2">
        <v>0.66169999999999995</v>
      </c>
      <c r="AS96" s="2">
        <v>0.25219999999999998</v>
      </c>
      <c r="AT96" s="2">
        <v>0.76649999999999996</v>
      </c>
      <c r="AU96" s="2">
        <v>0.41870000000000002</v>
      </c>
      <c r="AV96" s="2">
        <v>0.8891</v>
      </c>
      <c r="AW96" s="2">
        <v>0.55920000000000003</v>
      </c>
      <c r="AX96" s="2">
        <v>0.53339999999999999</v>
      </c>
      <c r="AY96" s="2">
        <v>0.1593</v>
      </c>
      <c r="AZ96" s="2">
        <v>0.57830000000000004</v>
      </c>
      <c r="BA96" s="2">
        <v>0.4788</v>
      </c>
      <c r="BB96" s="2">
        <v>0.14680000000000001</v>
      </c>
      <c r="BC96" s="2">
        <v>0.1903</v>
      </c>
      <c r="BD96" s="2">
        <v>0.75349999999999995</v>
      </c>
      <c r="BE96" s="2">
        <v>0.58009999999999995</v>
      </c>
      <c r="BF96" s="2">
        <v>0.45469999999999999</v>
      </c>
      <c r="BG96" s="11">
        <v>8.5300000000000001E-2</v>
      </c>
      <c r="BH96" s="11">
        <v>8.6400000000000005E-2</v>
      </c>
      <c r="BI96" s="11">
        <v>8.8200000000000001E-2</v>
      </c>
      <c r="BJ96" s="2">
        <v>0.54679999999999995</v>
      </c>
      <c r="BK96" s="2">
        <v>0.15359999999999999</v>
      </c>
      <c r="BL96" s="2">
        <v>0.51629999999999998</v>
      </c>
      <c r="BM96" s="2">
        <v>0.49809999999999999</v>
      </c>
      <c r="BN96" s="2">
        <v>0.1769</v>
      </c>
      <c r="BO96" s="2">
        <v>0.19339999999999999</v>
      </c>
      <c r="BP96" s="2">
        <v>0.76019999999999999</v>
      </c>
      <c r="BQ96" s="2">
        <v>0.58379999999999999</v>
      </c>
      <c r="BR96" s="2">
        <v>0.4768</v>
      </c>
      <c r="BS96" s="11">
        <v>8.6699999999999999E-2</v>
      </c>
      <c r="BT96" s="11">
        <v>8.7300000000000003E-2</v>
      </c>
      <c r="BU96" s="11">
        <v>9.1399999999999995E-2</v>
      </c>
      <c r="BV96" s="2">
        <v>0.56930000000000003</v>
      </c>
      <c r="BW96" s="2">
        <v>0.56720000000000004</v>
      </c>
      <c r="BX96" s="2">
        <v>0.50790000000000002</v>
      </c>
      <c r="BY96" s="2">
        <v>0.4975</v>
      </c>
      <c r="BZ96" s="2">
        <v>0.19919999999999999</v>
      </c>
      <c r="CA96" s="2">
        <v>0.18429999999999999</v>
      </c>
      <c r="CB96" s="2">
        <v>0.76490000000000002</v>
      </c>
      <c r="CC96" s="2">
        <v>0.57740000000000002</v>
      </c>
      <c r="CD96" s="2">
        <v>0.49730000000000002</v>
      </c>
      <c r="CE96" s="11">
        <v>8.5599999999999996E-2</v>
      </c>
      <c r="CF96" s="11">
        <v>8.9300000000000004E-2</v>
      </c>
      <c r="CG96" s="11">
        <v>8.6099999999999996E-2</v>
      </c>
      <c r="CH96" s="2">
        <v>0.58130000000000004</v>
      </c>
      <c r="CI96" s="2">
        <v>0.16389999999999999</v>
      </c>
      <c r="CJ96" s="2">
        <v>0.75270000000000004</v>
      </c>
      <c r="CK96" s="2">
        <v>0.59789999999999999</v>
      </c>
      <c r="CL96" s="2">
        <v>0.24809999999999999</v>
      </c>
      <c r="CM96" s="2">
        <v>0.16159999999999999</v>
      </c>
      <c r="CN96" s="2">
        <v>0.8417</v>
      </c>
      <c r="CO96" s="2">
        <v>0.59940000000000004</v>
      </c>
      <c r="CP96" s="2">
        <v>0.50480000000000003</v>
      </c>
      <c r="CQ96" s="11">
        <v>8.7099999999999997E-2</v>
      </c>
      <c r="CR96" s="11">
        <v>8.6999999999999994E-2</v>
      </c>
      <c r="CS96" s="11">
        <v>8.6599999999999996E-2</v>
      </c>
    </row>
    <row r="97" spans="1:97" x14ac:dyDescent="0.2">
      <c r="A97" s="5">
        <v>1.9998842592592592</v>
      </c>
      <c r="B97" s="2">
        <v>0.46479999999999999</v>
      </c>
      <c r="C97" s="2">
        <v>0.43909999999999999</v>
      </c>
      <c r="D97" s="2">
        <v>8.8200000000000001E-2</v>
      </c>
      <c r="E97" s="2">
        <v>0.52490000000000003</v>
      </c>
      <c r="F97" s="2">
        <v>0.49569999999999997</v>
      </c>
      <c r="G97" s="2">
        <v>0.79139999999999999</v>
      </c>
      <c r="H97" s="2">
        <v>0.62929999999999997</v>
      </c>
      <c r="I97" s="2">
        <v>0.29570000000000002</v>
      </c>
      <c r="J97" s="2">
        <v>0.84309999999999996</v>
      </c>
      <c r="K97" s="2">
        <v>0.43240000000000001</v>
      </c>
      <c r="L97" s="2">
        <v>0.63500000000000001</v>
      </c>
      <c r="M97" s="2">
        <v>0.54359999999999997</v>
      </c>
      <c r="N97" s="2">
        <v>0.54469999999999996</v>
      </c>
      <c r="O97" s="2">
        <v>0.41810000000000003</v>
      </c>
      <c r="P97" s="2">
        <v>0.77510000000000001</v>
      </c>
      <c r="Q97" s="2">
        <v>0.55759999999999998</v>
      </c>
      <c r="R97" s="2">
        <v>0.43240000000000001</v>
      </c>
      <c r="S97" s="2">
        <v>0.71379999999999999</v>
      </c>
      <c r="T97" s="2">
        <v>0.63329999999999997</v>
      </c>
      <c r="U97" s="2">
        <v>0.3407</v>
      </c>
      <c r="V97" s="2">
        <v>0.75870000000000004</v>
      </c>
      <c r="W97" s="2">
        <v>0.41360000000000002</v>
      </c>
      <c r="X97" s="2">
        <v>1.1685000000000001</v>
      </c>
      <c r="Y97" s="2">
        <v>0.53690000000000004</v>
      </c>
      <c r="Z97" s="2">
        <v>0.59199999999999997</v>
      </c>
      <c r="AA97" s="2">
        <v>0.42059999999999997</v>
      </c>
      <c r="AB97" s="2">
        <v>0.76659999999999995</v>
      </c>
      <c r="AC97" s="2">
        <v>0.55779999999999996</v>
      </c>
      <c r="AD97" s="2">
        <v>0.42980000000000002</v>
      </c>
      <c r="AE97" s="2">
        <v>0.66180000000000005</v>
      </c>
      <c r="AF97" s="2">
        <v>0.63970000000000005</v>
      </c>
      <c r="AG97" s="2">
        <v>0.249</v>
      </c>
      <c r="AH97" s="2">
        <v>0.76649999999999996</v>
      </c>
      <c r="AI97" s="2">
        <v>0.40889999999999999</v>
      </c>
      <c r="AJ97" s="2">
        <v>1.3777999999999999</v>
      </c>
      <c r="AK97" s="2">
        <v>0.54630000000000001</v>
      </c>
      <c r="AL97" s="2">
        <v>0.59399999999999997</v>
      </c>
      <c r="AM97" s="2">
        <v>0.4284</v>
      </c>
      <c r="AN97" s="2">
        <v>0.78469999999999995</v>
      </c>
      <c r="AO97" s="2">
        <v>0.54559999999999997</v>
      </c>
      <c r="AP97" s="2">
        <v>0.44240000000000002</v>
      </c>
      <c r="AQ97" s="2">
        <v>0.69010000000000005</v>
      </c>
      <c r="AR97" s="2">
        <v>0.66579999999999995</v>
      </c>
      <c r="AS97" s="2">
        <v>0.24979999999999999</v>
      </c>
      <c r="AT97" s="2">
        <v>0.76619999999999999</v>
      </c>
      <c r="AU97" s="2">
        <v>0.42109999999999997</v>
      </c>
      <c r="AV97" s="2">
        <v>0.87180000000000002</v>
      </c>
      <c r="AW97" s="2">
        <v>0.55610000000000004</v>
      </c>
      <c r="AX97" s="2">
        <v>0.53159999999999996</v>
      </c>
      <c r="AY97" s="2">
        <v>0.159</v>
      </c>
      <c r="AZ97" s="2">
        <v>0.57999999999999996</v>
      </c>
      <c r="BA97" s="2">
        <v>0.47970000000000002</v>
      </c>
      <c r="BB97" s="2">
        <v>0.14810000000000001</v>
      </c>
      <c r="BC97" s="2">
        <v>0.19070000000000001</v>
      </c>
      <c r="BD97" s="2">
        <v>0.74980000000000002</v>
      </c>
      <c r="BE97" s="2">
        <v>0.58409999999999995</v>
      </c>
      <c r="BF97" s="2">
        <v>0.45150000000000001</v>
      </c>
      <c r="BG97" s="11">
        <v>8.5199999999999998E-2</v>
      </c>
      <c r="BH97" s="11">
        <v>8.6300000000000002E-2</v>
      </c>
      <c r="BI97" s="11">
        <v>8.8099999999999998E-2</v>
      </c>
      <c r="BJ97" s="2">
        <v>0.54579999999999995</v>
      </c>
      <c r="BK97" s="2">
        <v>0.15409999999999999</v>
      </c>
      <c r="BL97" s="2">
        <v>0.51570000000000005</v>
      </c>
      <c r="BM97" s="2">
        <v>0.5</v>
      </c>
      <c r="BN97" s="2">
        <v>0.17849999999999999</v>
      </c>
      <c r="BO97" s="2">
        <v>0.19420000000000001</v>
      </c>
      <c r="BP97" s="2">
        <v>0.75639999999999996</v>
      </c>
      <c r="BQ97" s="2">
        <v>0.58320000000000005</v>
      </c>
      <c r="BR97" s="2">
        <v>0.48070000000000002</v>
      </c>
      <c r="BS97" s="11">
        <v>8.7099999999999997E-2</v>
      </c>
      <c r="BT97" s="11">
        <v>8.7800000000000003E-2</v>
      </c>
      <c r="BU97" s="11">
        <v>9.1300000000000006E-2</v>
      </c>
      <c r="BV97" s="2">
        <v>0.56969999999999998</v>
      </c>
      <c r="BW97" s="2">
        <v>0.56430000000000002</v>
      </c>
      <c r="BX97" s="2">
        <v>0.50719999999999998</v>
      </c>
      <c r="BY97" s="2">
        <v>0.49769999999999998</v>
      </c>
      <c r="BZ97" s="2">
        <v>0.2009</v>
      </c>
      <c r="CA97" s="2">
        <v>0.1847</v>
      </c>
      <c r="CB97" s="2">
        <v>0.76319999999999999</v>
      </c>
      <c r="CC97" s="2">
        <v>0.58089999999999997</v>
      </c>
      <c r="CD97" s="2">
        <v>0.49840000000000001</v>
      </c>
      <c r="CE97" s="11">
        <v>8.5999999999999993E-2</v>
      </c>
      <c r="CF97" s="11">
        <v>8.8400000000000006E-2</v>
      </c>
      <c r="CG97" s="11">
        <v>8.6599999999999996E-2</v>
      </c>
      <c r="CH97" s="2">
        <v>0.58550000000000002</v>
      </c>
      <c r="CI97" s="2">
        <v>0.1686</v>
      </c>
      <c r="CJ97" s="2">
        <v>0.75980000000000003</v>
      </c>
      <c r="CK97" s="2">
        <v>0.60240000000000005</v>
      </c>
      <c r="CL97" s="2">
        <v>0.25019999999999998</v>
      </c>
      <c r="CM97" s="2">
        <v>0.16170000000000001</v>
      </c>
      <c r="CN97" s="2">
        <v>0.84019999999999995</v>
      </c>
      <c r="CO97" s="2">
        <v>0.6028</v>
      </c>
      <c r="CP97" s="2">
        <v>0.50949999999999995</v>
      </c>
      <c r="CQ97" s="11">
        <v>8.6999999999999994E-2</v>
      </c>
      <c r="CR97" s="11">
        <v>8.7099999999999997E-2</v>
      </c>
      <c r="CS97" s="11">
        <v>8.6499999999999994E-2</v>
      </c>
    </row>
    <row r="98" spans="1:97" x14ac:dyDescent="0.2">
      <c r="A98" s="5">
        <v>2.0207175925925926</v>
      </c>
      <c r="B98" s="2">
        <v>0.46939999999999998</v>
      </c>
      <c r="C98" s="2">
        <v>0.43680000000000002</v>
      </c>
      <c r="D98" s="2">
        <v>8.7900000000000006E-2</v>
      </c>
      <c r="E98" s="2">
        <v>0.52410000000000001</v>
      </c>
      <c r="F98" s="2">
        <v>0.49619999999999997</v>
      </c>
      <c r="G98" s="2">
        <v>0.79390000000000005</v>
      </c>
      <c r="H98" s="2">
        <v>0.63349999999999995</v>
      </c>
      <c r="I98" s="2">
        <v>0.29630000000000001</v>
      </c>
      <c r="J98" s="2">
        <v>0.84350000000000003</v>
      </c>
      <c r="K98" s="2">
        <v>0.4304</v>
      </c>
      <c r="L98" s="2">
        <v>0.63419999999999999</v>
      </c>
      <c r="M98" s="2">
        <v>0.54390000000000005</v>
      </c>
      <c r="N98" s="2">
        <v>0.54790000000000005</v>
      </c>
      <c r="O98" s="2">
        <v>0.41839999999999999</v>
      </c>
      <c r="P98" s="2">
        <v>0.77429999999999999</v>
      </c>
      <c r="Q98" s="2">
        <v>0.55600000000000005</v>
      </c>
      <c r="R98" s="2">
        <v>0.43219999999999997</v>
      </c>
      <c r="S98" s="2">
        <v>0.71840000000000004</v>
      </c>
      <c r="T98" s="2">
        <v>0.63560000000000005</v>
      </c>
      <c r="U98" s="2">
        <v>0.3387</v>
      </c>
      <c r="V98" s="2">
        <v>0.75739999999999996</v>
      </c>
      <c r="W98" s="2">
        <v>0.40820000000000001</v>
      </c>
      <c r="X98" s="2">
        <v>1.1641999999999999</v>
      </c>
      <c r="Y98" s="2">
        <v>0.53669999999999995</v>
      </c>
      <c r="Z98" s="2">
        <v>0.59309999999999996</v>
      </c>
      <c r="AA98" s="2">
        <v>0.41970000000000002</v>
      </c>
      <c r="AB98" s="2">
        <v>0.76519999999999999</v>
      </c>
      <c r="AC98" s="2">
        <v>0.55820000000000003</v>
      </c>
      <c r="AD98" s="2">
        <v>0.42570000000000002</v>
      </c>
      <c r="AE98" s="2">
        <v>0.66590000000000005</v>
      </c>
      <c r="AF98" s="2">
        <v>0.64229999999999998</v>
      </c>
      <c r="AG98" s="2">
        <v>0.2477</v>
      </c>
      <c r="AH98" s="2">
        <v>0.76319999999999999</v>
      </c>
      <c r="AI98" s="2">
        <v>0.40260000000000001</v>
      </c>
      <c r="AJ98" s="2">
        <v>1.3727</v>
      </c>
      <c r="AK98" s="2">
        <v>0.54510000000000003</v>
      </c>
      <c r="AL98" s="2">
        <v>0.5978</v>
      </c>
      <c r="AM98" s="2">
        <v>0.42609999999999998</v>
      </c>
      <c r="AN98" s="2">
        <v>0.78139999999999998</v>
      </c>
      <c r="AO98" s="2">
        <v>0.54359999999999997</v>
      </c>
      <c r="AP98" s="2">
        <v>0.43990000000000001</v>
      </c>
      <c r="AQ98" s="2">
        <v>0.68969999999999998</v>
      </c>
      <c r="AR98" s="2">
        <v>0.66959999999999997</v>
      </c>
      <c r="AS98" s="2">
        <v>0.25019999999999998</v>
      </c>
      <c r="AT98" s="2">
        <v>0.76580000000000004</v>
      </c>
      <c r="AU98" s="2">
        <v>0.41560000000000002</v>
      </c>
      <c r="AV98" s="2">
        <v>0.85040000000000004</v>
      </c>
      <c r="AW98" s="2">
        <v>0.55610000000000004</v>
      </c>
      <c r="AX98" s="2">
        <v>0.52769999999999995</v>
      </c>
      <c r="AY98" s="2">
        <v>0.15859999999999999</v>
      </c>
      <c r="AZ98" s="2">
        <v>0.5827</v>
      </c>
      <c r="BA98" s="2">
        <v>0.48049999999999998</v>
      </c>
      <c r="BB98" s="2">
        <v>0.1487</v>
      </c>
      <c r="BC98" s="2">
        <v>0.19040000000000001</v>
      </c>
      <c r="BD98" s="2">
        <v>0.747</v>
      </c>
      <c r="BE98" s="2">
        <v>0.57899999999999996</v>
      </c>
      <c r="BF98" s="2">
        <v>0.43980000000000002</v>
      </c>
      <c r="BG98" s="11">
        <v>8.5300000000000001E-2</v>
      </c>
      <c r="BH98" s="11">
        <v>8.6499999999999994E-2</v>
      </c>
      <c r="BI98" s="11">
        <v>8.7900000000000006E-2</v>
      </c>
      <c r="BJ98" s="2">
        <v>0.54249999999999998</v>
      </c>
      <c r="BK98" s="2">
        <v>0.15540000000000001</v>
      </c>
      <c r="BL98" s="2">
        <v>0.51819999999999999</v>
      </c>
      <c r="BM98" s="2">
        <v>0.50249999999999995</v>
      </c>
      <c r="BN98" s="2">
        <v>0.17810000000000001</v>
      </c>
      <c r="BO98" s="2">
        <v>0.19470000000000001</v>
      </c>
      <c r="BP98" s="2">
        <v>0.75209999999999999</v>
      </c>
      <c r="BQ98" s="2">
        <v>0.58050000000000002</v>
      </c>
      <c r="BR98" s="2">
        <v>0.47399999999999998</v>
      </c>
      <c r="BS98" s="11">
        <v>8.6499999999999994E-2</v>
      </c>
      <c r="BT98" s="11">
        <v>8.7800000000000003E-2</v>
      </c>
      <c r="BU98" s="11">
        <v>9.1499999999999998E-2</v>
      </c>
      <c r="BV98" s="2">
        <v>0.56440000000000001</v>
      </c>
      <c r="BW98" s="2">
        <v>0.56359999999999999</v>
      </c>
      <c r="BX98" s="2">
        <v>0.50949999999999995</v>
      </c>
      <c r="BY98" s="2">
        <v>0.49890000000000001</v>
      </c>
      <c r="BZ98" s="2">
        <v>0.2</v>
      </c>
      <c r="CA98" s="2">
        <v>0.18479999999999999</v>
      </c>
      <c r="CB98" s="2">
        <v>0.75919999999999999</v>
      </c>
      <c r="CC98" s="2">
        <v>0.57530000000000003</v>
      </c>
      <c r="CD98" s="2">
        <v>0.49730000000000002</v>
      </c>
      <c r="CE98" s="11">
        <v>8.5999999999999993E-2</v>
      </c>
      <c r="CF98" s="11">
        <v>8.8900000000000007E-2</v>
      </c>
      <c r="CG98" s="11">
        <v>8.6699999999999999E-2</v>
      </c>
      <c r="CH98" s="2">
        <v>0.58169999999999999</v>
      </c>
      <c r="CI98" s="2">
        <v>0.1673</v>
      </c>
      <c r="CJ98" s="2">
        <v>0.76229999999999998</v>
      </c>
      <c r="CK98" s="2">
        <v>0.60860000000000003</v>
      </c>
      <c r="CL98" s="2">
        <v>0.25109999999999999</v>
      </c>
      <c r="CM98" s="2">
        <v>0.16209999999999999</v>
      </c>
      <c r="CN98" s="2">
        <v>0.83479999999999999</v>
      </c>
      <c r="CO98" s="2">
        <v>0.59740000000000004</v>
      </c>
      <c r="CP98" s="2">
        <v>0.51319999999999999</v>
      </c>
      <c r="CQ98" s="11">
        <v>8.7499999999999994E-2</v>
      </c>
      <c r="CR98" s="11">
        <v>8.6800000000000002E-2</v>
      </c>
      <c r="CS98" s="11">
        <v>8.6699999999999999E-2</v>
      </c>
    </row>
    <row r="99" spans="1:97" x14ac:dyDescent="0.2">
      <c r="A99" s="5">
        <v>2.0415509259259257</v>
      </c>
      <c r="B99" s="2">
        <v>0.45929999999999999</v>
      </c>
      <c r="C99" s="2">
        <v>0.43740000000000001</v>
      </c>
      <c r="D99" s="2">
        <v>8.77E-2</v>
      </c>
      <c r="E99" s="2">
        <v>0.52610000000000001</v>
      </c>
      <c r="F99" s="2">
        <v>0.49780000000000002</v>
      </c>
      <c r="G99" s="2">
        <v>0.79649999999999999</v>
      </c>
      <c r="H99" s="2">
        <v>0.64070000000000005</v>
      </c>
      <c r="I99" s="2">
        <v>0.29799999999999999</v>
      </c>
      <c r="J99" s="2">
        <v>0.84240000000000004</v>
      </c>
      <c r="K99" s="2">
        <v>0.43190000000000001</v>
      </c>
      <c r="L99" s="2">
        <v>0.63929999999999998</v>
      </c>
      <c r="M99" s="2">
        <v>0.55430000000000001</v>
      </c>
      <c r="N99" s="2">
        <v>0.53790000000000004</v>
      </c>
      <c r="O99" s="2">
        <v>0.41720000000000002</v>
      </c>
      <c r="P99" s="2">
        <v>0.77400000000000002</v>
      </c>
      <c r="Q99" s="2">
        <v>0.5605</v>
      </c>
      <c r="R99" s="2">
        <v>0.43009999999999998</v>
      </c>
      <c r="S99" s="2">
        <v>0.71960000000000002</v>
      </c>
      <c r="T99" s="2">
        <v>0.64380000000000004</v>
      </c>
      <c r="U99" s="2">
        <v>0.33639999999999998</v>
      </c>
      <c r="V99" s="2">
        <v>0.75309999999999999</v>
      </c>
      <c r="W99" s="2">
        <v>0.4113</v>
      </c>
      <c r="X99" s="2">
        <v>1.1511</v>
      </c>
      <c r="Y99" s="2">
        <v>0.53459999999999996</v>
      </c>
      <c r="Z99" s="2">
        <v>0.58809999999999996</v>
      </c>
      <c r="AA99" s="2">
        <v>0.41849999999999998</v>
      </c>
      <c r="AB99" s="2">
        <v>0.76439999999999997</v>
      </c>
      <c r="AC99" s="2">
        <v>0.56130000000000002</v>
      </c>
      <c r="AD99" s="2">
        <v>0.42580000000000001</v>
      </c>
      <c r="AE99" s="2">
        <v>0.66949999999999998</v>
      </c>
      <c r="AF99" s="2">
        <v>0.64939999999999998</v>
      </c>
      <c r="AG99" s="2">
        <v>0.2485</v>
      </c>
      <c r="AH99" s="2">
        <v>0.75990000000000002</v>
      </c>
      <c r="AI99" s="2">
        <v>0.40539999999999998</v>
      </c>
      <c r="AJ99" s="2">
        <v>1.379</v>
      </c>
      <c r="AK99" s="2">
        <v>0.54339999999999999</v>
      </c>
      <c r="AL99" s="2">
        <v>0.59089999999999998</v>
      </c>
      <c r="AM99" s="2">
        <v>0.42599999999999999</v>
      </c>
      <c r="AN99" s="2">
        <v>0.78390000000000004</v>
      </c>
      <c r="AO99" s="2">
        <v>0.54990000000000006</v>
      </c>
      <c r="AP99" s="2">
        <v>0.4415</v>
      </c>
      <c r="AQ99" s="2">
        <v>0.69369999999999998</v>
      </c>
      <c r="AR99" s="2">
        <v>0.67649999999999999</v>
      </c>
      <c r="AS99" s="2">
        <v>0.25</v>
      </c>
      <c r="AT99" s="2">
        <v>0.75970000000000004</v>
      </c>
      <c r="AU99" s="2">
        <v>0.41830000000000001</v>
      </c>
      <c r="AV99" s="2">
        <v>0.83489999999999998</v>
      </c>
      <c r="AW99" s="2">
        <v>0.55779999999999996</v>
      </c>
      <c r="AX99" s="2">
        <v>0.52849999999999997</v>
      </c>
      <c r="AY99" s="2">
        <v>0.15970000000000001</v>
      </c>
      <c r="AZ99" s="2">
        <v>0.58509999999999995</v>
      </c>
      <c r="BA99" s="2">
        <v>0.48089999999999999</v>
      </c>
      <c r="BB99" s="2">
        <v>0.15040000000000001</v>
      </c>
      <c r="BC99" s="2">
        <v>0.19220000000000001</v>
      </c>
      <c r="BD99" s="2">
        <v>0.74439999999999995</v>
      </c>
      <c r="BE99" s="2">
        <v>0.58430000000000004</v>
      </c>
      <c r="BF99" s="2">
        <v>0.45040000000000002</v>
      </c>
      <c r="BG99" s="11">
        <v>8.5400000000000004E-2</v>
      </c>
      <c r="BH99" s="11">
        <v>8.6499999999999994E-2</v>
      </c>
      <c r="BI99" s="11">
        <v>8.8099999999999998E-2</v>
      </c>
      <c r="BJ99" s="2">
        <v>0.54149999999999998</v>
      </c>
      <c r="BK99" s="2">
        <v>0.15590000000000001</v>
      </c>
      <c r="BL99" s="2">
        <v>0.51939999999999997</v>
      </c>
      <c r="BM99" s="2">
        <v>0.50260000000000005</v>
      </c>
      <c r="BN99" s="2">
        <v>0.1789</v>
      </c>
      <c r="BO99" s="2">
        <v>0.1943</v>
      </c>
      <c r="BP99" s="2">
        <v>0.74839999999999995</v>
      </c>
      <c r="BQ99" s="2">
        <v>0.58579999999999999</v>
      </c>
      <c r="BR99" s="2">
        <v>0.47199999999999998</v>
      </c>
      <c r="BS99" s="11">
        <v>8.6599999999999996E-2</v>
      </c>
      <c r="BT99" s="11">
        <v>8.7099999999999997E-2</v>
      </c>
      <c r="BU99" s="11">
        <v>9.1300000000000006E-2</v>
      </c>
      <c r="BV99" s="2">
        <v>0.56969999999999998</v>
      </c>
      <c r="BW99" s="2">
        <v>0.56079999999999997</v>
      </c>
      <c r="BX99" s="2">
        <v>0.50919999999999999</v>
      </c>
      <c r="BY99" s="2">
        <v>0.50080000000000002</v>
      </c>
      <c r="BZ99" s="2">
        <v>0.20119999999999999</v>
      </c>
      <c r="CA99" s="2">
        <v>0.1842</v>
      </c>
      <c r="CB99" s="2">
        <v>0.75680000000000003</v>
      </c>
      <c r="CC99" s="2">
        <v>0.58120000000000005</v>
      </c>
      <c r="CD99" s="2">
        <v>0.49869999999999998</v>
      </c>
      <c r="CE99" s="11">
        <v>8.5800000000000001E-2</v>
      </c>
      <c r="CF99" s="11">
        <v>8.8800000000000004E-2</v>
      </c>
      <c r="CG99" s="11">
        <v>8.6400000000000005E-2</v>
      </c>
      <c r="CH99" s="2">
        <v>0.58579999999999999</v>
      </c>
      <c r="CI99" s="2">
        <v>0.16869999999999999</v>
      </c>
      <c r="CJ99" s="2">
        <v>0.76770000000000005</v>
      </c>
      <c r="CK99" s="2">
        <v>0.60709999999999997</v>
      </c>
      <c r="CL99" s="2">
        <v>0.25309999999999999</v>
      </c>
      <c r="CM99" s="2">
        <v>0.1628</v>
      </c>
      <c r="CN99" s="2">
        <v>0.8327</v>
      </c>
      <c r="CO99" s="2">
        <v>0.60260000000000002</v>
      </c>
      <c r="CP99" s="2">
        <v>0.51519999999999999</v>
      </c>
      <c r="CQ99" s="11">
        <v>8.7099999999999997E-2</v>
      </c>
      <c r="CR99" s="11">
        <v>8.6999999999999994E-2</v>
      </c>
      <c r="CS99" s="11">
        <v>8.6900000000000005E-2</v>
      </c>
    </row>
    <row r="100" spans="1:97" x14ac:dyDescent="0.2">
      <c r="A100" s="5">
        <v>2.0623842592592592</v>
      </c>
      <c r="B100" s="2">
        <v>0.45500000000000002</v>
      </c>
      <c r="C100" s="2">
        <v>0.43580000000000002</v>
      </c>
      <c r="D100" s="2">
        <v>8.7800000000000003E-2</v>
      </c>
      <c r="E100" s="2">
        <v>0.52549999999999997</v>
      </c>
      <c r="F100" s="2">
        <v>0.4965</v>
      </c>
      <c r="G100" s="2">
        <v>0.79790000000000005</v>
      </c>
      <c r="H100" s="2">
        <v>0.64219999999999999</v>
      </c>
      <c r="I100" s="2">
        <v>0.29880000000000001</v>
      </c>
      <c r="J100" s="2">
        <v>0.8397</v>
      </c>
      <c r="K100" s="2">
        <v>0.42880000000000001</v>
      </c>
      <c r="L100" s="2">
        <v>0.63800000000000001</v>
      </c>
      <c r="M100" s="2">
        <v>0.55510000000000004</v>
      </c>
      <c r="N100" s="2">
        <v>0.53620000000000001</v>
      </c>
      <c r="O100" s="2">
        <v>0.41249999999999998</v>
      </c>
      <c r="P100" s="2">
        <v>0.77159999999999995</v>
      </c>
      <c r="Q100" s="2">
        <v>0.56240000000000001</v>
      </c>
      <c r="R100" s="2">
        <v>0.43020000000000003</v>
      </c>
      <c r="S100" s="2">
        <v>0.72160000000000002</v>
      </c>
      <c r="T100" s="2">
        <v>0.64570000000000005</v>
      </c>
      <c r="U100" s="2">
        <v>0.33779999999999999</v>
      </c>
      <c r="V100" s="2">
        <v>0.75070000000000003</v>
      </c>
      <c r="W100" s="2">
        <v>0.41160000000000002</v>
      </c>
      <c r="X100" s="2">
        <v>1.1513</v>
      </c>
      <c r="Y100" s="2">
        <v>0.53410000000000002</v>
      </c>
      <c r="Z100" s="2">
        <v>0.58809999999999996</v>
      </c>
      <c r="AA100" s="2">
        <v>0.4158</v>
      </c>
      <c r="AB100" s="2">
        <v>0.76200000000000001</v>
      </c>
      <c r="AC100" s="2">
        <v>0.56159999999999999</v>
      </c>
      <c r="AD100" s="2">
        <v>0.42509999999999998</v>
      </c>
      <c r="AE100" s="2">
        <v>0.67259999999999998</v>
      </c>
      <c r="AF100" s="2">
        <v>0.65310000000000001</v>
      </c>
      <c r="AG100" s="2">
        <v>0.2487</v>
      </c>
      <c r="AH100" s="2">
        <v>0.7571</v>
      </c>
      <c r="AI100" s="2">
        <v>0.40620000000000001</v>
      </c>
      <c r="AJ100" s="2">
        <v>1.3773</v>
      </c>
      <c r="AK100" s="2">
        <v>0.54269999999999996</v>
      </c>
      <c r="AL100" s="2">
        <v>0.59330000000000005</v>
      </c>
      <c r="AM100" s="2">
        <v>0.42459999999999998</v>
      </c>
      <c r="AN100" s="2">
        <v>0.78039999999999998</v>
      </c>
      <c r="AO100" s="2">
        <v>0.55159999999999998</v>
      </c>
      <c r="AP100" s="2">
        <v>0.44109999999999999</v>
      </c>
      <c r="AQ100" s="2">
        <v>0.69650000000000001</v>
      </c>
      <c r="AR100" s="2">
        <v>0.68049999999999999</v>
      </c>
      <c r="AS100" s="2">
        <v>0.25109999999999999</v>
      </c>
      <c r="AT100" s="2">
        <v>0.76129999999999998</v>
      </c>
      <c r="AU100" s="2">
        <v>0.4178</v>
      </c>
      <c r="AV100" s="2">
        <v>0.81259999999999999</v>
      </c>
      <c r="AW100" s="2">
        <v>0.55559999999999998</v>
      </c>
      <c r="AX100" s="2">
        <v>0.52729999999999999</v>
      </c>
      <c r="AY100" s="2">
        <v>0.15959999999999999</v>
      </c>
      <c r="AZ100" s="2">
        <v>0.58899999999999997</v>
      </c>
      <c r="BA100" s="2">
        <v>0.48170000000000002</v>
      </c>
      <c r="BB100" s="2">
        <v>0.15160000000000001</v>
      </c>
      <c r="BC100" s="2">
        <v>0.19220000000000001</v>
      </c>
      <c r="BD100" s="2">
        <v>0.74039999999999995</v>
      </c>
      <c r="BE100" s="2">
        <v>0.58179999999999998</v>
      </c>
      <c r="BF100" s="2">
        <v>0.4511</v>
      </c>
      <c r="BG100" s="11">
        <v>8.5300000000000001E-2</v>
      </c>
      <c r="BH100" s="11">
        <v>8.6499999999999994E-2</v>
      </c>
      <c r="BI100" s="11">
        <v>8.8099999999999998E-2</v>
      </c>
      <c r="BJ100" s="2">
        <v>0.54079999999999995</v>
      </c>
      <c r="BK100" s="2">
        <v>0.15629999999999999</v>
      </c>
      <c r="BL100" s="2">
        <v>0.51839999999999997</v>
      </c>
      <c r="BM100" s="2">
        <v>0.50019999999999998</v>
      </c>
      <c r="BN100" s="2">
        <v>0.17929999999999999</v>
      </c>
      <c r="BO100" s="2">
        <v>0.19489999999999999</v>
      </c>
      <c r="BP100" s="2">
        <v>0.74470000000000003</v>
      </c>
      <c r="BQ100" s="2">
        <v>0.58260000000000001</v>
      </c>
      <c r="BR100" s="2">
        <v>0.48080000000000001</v>
      </c>
      <c r="BS100" s="11">
        <v>8.6400000000000005E-2</v>
      </c>
      <c r="BT100" s="11">
        <v>8.72E-2</v>
      </c>
      <c r="BU100" s="11">
        <v>9.1700000000000004E-2</v>
      </c>
      <c r="BV100" s="2">
        <v>0.5655</v>
      </c>
      <c r="BW100" s="2">
        <v>0.55959999999999999</v>
      </c>
      <c r="BX100" s="2">
        <v>0.5111</v>
      </c>
      <c r="BY100" s="2">
        <v>0.50129999999999997</v>
      </c>
      <c r="BZ100" s="2">
        <v>0.2021</v>
      </c>
      <c r="CA100" s="2">
        <v>0.185</v>
      </c>
      <c r="CB100" s="2">
        <v>0.755</v>
      </c>
      <c r="CC100" s="2">
        <v>0.58030000000000004</v>
      </c>
      <c r="CD100" s="2">
        <v>0.50619999999999998</v>
      </c>
      <c r="CE100" s="11">
        <v>8.5900000000000004E-2</v>
      </c>
      <c r="CF100" s="11">
        <v>8.8700000000000001E-2</v>
      </c>
      <c r="CG100" s="11">
        <v>8.6599999999999996E-2</v>
      </c>
      <c r="CH100" s="2">
        <v>0.58599999999999997</v>
      </c>
      <c r="CI100" s="2">
        <v>0.1678</v>
      </c>
      <c r="CJ100" s="2">
        <v>0.77110000000000001</v>
      </c>
      <c r="CK100" s="2">
        <v>0.6119</v>
      </c>
      <c r="CL100" s="2">
        <v>0.255</v>
      </c>
      <c r="CM100" s="2">
        <v>0.16450000000000001</v>
      </c>
      <c r="CN100" s="2">
        <v>0.82920000000000005</v>
      </c>
      <c r="CO100" s="2">
        <v>0.59570000000000001</v>
      </c>
      <c r="CP100" s="2">
        <v>0.5161</v>
      </c>
      <c r="CQ100" s="11">
        <v>8.7099999999999997E-2</v>
      </c>
      <c r="CR100" s="11">
        <v>8.6800000000000002E-2</v>
      </c>
      <c r="CS100" s="11">
        <v>8.6699999999999999E-2</v>
      </c>
    </row>
    <row r="101" spans="1:97" x14ac:dyDescent="0.2">
      <c r="A101" s="5">
        <v>2.0832175925925926</v>
      </c>
      <c r="B101" s="2">
        <v>0.45150000000000001</v>
      </c>
      <c r="C101" s="2">
        <v>0.43680000000000002</v>
      </c>
      <c r="D101" s="2">
        <v>8.77E-2</v>
      </c>
      <c r="E101" s="2">
        <v>0.52710000000000001</v>
      </c>
      <c r="F101" s="2">
        <v>0.50049999999999994</v>
      </c>
      <c r="G101" s="2">
        <v>0.8</v>
      </c>
      <c r="H101" s="2">
        <v>0.65410000000000001</v>
      </c>
      <c r="I101" s="2">
        <v>0.30049999999999999</v>
      </c>
      <c r="J101" s="2">
        <v>0.83640000000000003</v>
      </c>
      <c r="K101" s="2">
        <v>0.43130000000000002</v>
      </c>
      <c r="L101" s="2">
        <v>0.64100000000000001</v>
      </c>
      <c r="M101" s="2">
        <v>0.55800000000000005</v>
      </c>
      <c r="N101" s="2">
        <v>0.52939999999999998</v>
      </c>
      <c r="O101" s="2">
        <v>0.4173</v>
      </c>
      <c r="P101" s="2">
        <v>0.7722</v>
      </c>
      <c r="Q101" s="2">
        <v>0.56269999999999998</v>
      </c>
      <c r="R101" s="2">
        <v>0.42849999999999999</v>
      </c>
      <c r="S101" s="2">
        <v>0.72189999999999999</v>
      </c>
      <c r="T101" s="2">
        <v>0.65339999999999998</v>
      </c>
      <c r="U101" s="2">
        <v>0.3357</v>
      </c>
      <c r="V101" s="2">
        <v>0.74919999999999998</v>
      </c>
      <c r="W101" s="2">
        <v>0.4108</v>
      </c>
      <c r="X101" s="2">
        <v>1.1318999999999999</v>
      </c>
      <c r="Y101" s="2">
        <v>0.53359999999999996</v>
      </c>
      <c r="Z101" s="2">
        <v>0.58069999999999999</v>
      </c>
      <c r="AA101" s="2">
        <v>0.41599999999999998</v>
      </c>
      <c r="AB101" s="2">
        <v>0.76190000000000002</v>
      </c>
      <c r="AC101" s="2">
        <v>0.56520000000000004</v>
      </c>
      <c r="AD101" s="2">
        <v>0.42370000000000002</v>
      </c>
      <c r="AE101" s="2">
        <v>0.67559999999999998</v>
      </c>
      <c r="AF101" s="2">
        <v>0.65739999999999998</v>
      </c>
      <c r="AG101" s="2">
        <v>0.24779999999999999</v>
      </c>
      <c r="AH101" s="2">
        <v>0.75449999999999995</v>
      </c>
      <c r="AI101" s="2">
        <v>0.4037</v>
      </c>
      <c r="AJ101" s="2">
        <v>1.3824000000000001</v>
      </c>
      <c r="AK101" s="2">
        <v>0.54139999999999999</v>
      </c>
      <c r="AL101" s="2">
        <v>0.5907</v>
      </c>
      <c r="AM101" s="2">
        <v>0.42309999999999998</v>
      </c>
      <c r="AN101" s="2">
        <v>0.77929999999999999</v>
      </c>
      <c r="AO101" s="2">
        <v>0.55179999999999996</v>
      </c>
      <c r="AP101" s="2">
        <v>0.44219999999999998</v>
      </c>
      <c r="AQ101" s="2">
        <v>0.69879999999999998</v>
      </c>
      <c r="AR101" s="2">
        <v>0.68589999999999995</v>
      </c>
      <c r="AS101" s="2">
        <v>0.25169999999999998</v>
      </c>
      <c r="AT101" s="2">
        <v>0.7591</v>
      </c>
      <c r="AU101" s="2">
        <v>0.41699999999999998</v>
      </c>
      <c r="AV101" s="2">
        <v>0.79549999999999998</v>
      </c>
      <c r="AW101" s="2">
        <v>0.5534</v>
      </c>
      <c r="AX101" s="2">
        <v>0.52639999999999998</v>
      </c>
      <c r="AY101" s="2">
        <v>0.16020000000000001</v>
      </c>
      <c r="AZ101" s="2">
        <v>0.59189999999999998</v>
      </c>
      <c r="BA101" s="2">
        <v>0.48270000000000002</v>
      </c>
      <c r="BB101" s="2">
        <v>0.1517</v>
      </c>
      <c r="BC101" s="2">
        <v>0.1923</v>
      </c>
      <c r="BD101" s="2">
        <v>0.73880000000000001</v>
      </c>
      <c r="BE101" s="2">
        <v>0.58179999999999998</v>
      </c>
      <c r="BF101" s="2">
        <v>0.4541</v>
      </c>
      <c r="BG101" s="11">
        <v>8.5199999999999998E-2</v>
      </c>
      <c r="BH101" s="11">
        <v>8.6400000000000005E-2</v>
      </c>
      <c r="BI101" s="11">
        <v>8.8300000000000003E-2</v>
      </c>
      <c r="BJ101" s="2">
        <v>0.53859999999999997</v>
      </c>
      <c r="BK101" s="2">
        <v>0.15720000000000001</v>
      </c>
      <c r="BL101" s="2">
        <v>0.51970000000000005</v>
      </c>
      <c r="BM101" s="2">
        <v>0.5</v>
      </c>
      <c r="BN101" s="2">
        <v>0.17949999999999999</v>
      </c>
      <c r="BO101" s="2">
        <v>0.19570000000000001</v>
      </c>
      <c r="BP101" s="2">
        <v>0.74229999999999996</v>
      </c>
      <c r="BQ101" s="2">
        <v>0.58320000000000005</v>
      </c>
      <c r="BR101" s="2">
        <v>0.47310000000000002</v>
      </c>
      <c r="BS101" s="11">
        <v>8.6199999999999999E-2</v>
      </c>
      <c r="BT101" s="11">
        <v>8.7599999999999997E-2</v>
      </c>
      <c r="BU101" s="11">
        <v>9.1399999999999995E-2</v>
      </c>
      <c r="BV101" s="2">
        <v>0.56489999999999996</v>
      </c>
      <c r="BW101" s="2">
        <v>0.55679999999999996</v>
      </c>
      <c r="BX101" s="2">
        <v>0.5101</v>
      </c>
      <c r="BY101" s="2">
        <v>0.50249999999999995</v>
      </c>
      <c r="BZ101" s="2">
        <v>0.20230000000000001</v>
      </c>
      <c r="CA101" s="2">
        <v>0.1852</v>
      </c>
      <c r="CB101" s="2">
        <v>0.75190000000000001</v>
      </c>
      <c r="CC101" s="2">
        <v>0.5796</v>
      </c>
      <c r="CD101" s="2">
        <v>0.50070000000000003</v>
      </c>
      <c r="CE101" s="11">
        <v>8.5900000000000004E-2</v>
      </c>
      <c r="CF101" s="11">
        <v>8.9200000000000002E-2</v>
      </c>
      <c r="CG101" s="11">
        <v>8.6599999999999996E-2</v>
      </c>
      <c r="CH101" s="2">
        <v>0.58830000000000005</v>
      </c>
      <c r="CI101" s="2">
        <v>0.16669999999999999</v>
      </c>
      <c r="CJ101" s="2">
        <v>0.77490000000000003</v>
      </c>
      <c r="CK101" s="2">
        <v>0.60499999999999998</v>
      </c>
      <c r="CL101" s="2">
        <v>0.25580000000000003</v>
      </c>
      <c r="CM101" s="2">
        <v>0.16420000000000001</v>
      </c>
      <c r="CN101" s="2">
        <v>0.83099999999999996</v>
      </c>
      <c r="CO101" s="2">
        <v>0.59530000000000005</v>
      </c>
      <c r="CP101" s="2">
        <v>0.5232</v>
      </c>
      <c r="CQ101" s="11">
        <v>8.7099999999999997E-2</v>
      </c>
      <c r="CR101" s="11">
        <v>8.72E-2</v>
      </c>
      <c r="CS101" s="11">
        <v>8.6900000000000005E-2</v>
      </c>
    </row>
    <row r="102" spans="1:97" x14ac:dyDescent="0.2">
      <c r="A102" s="5">
        <v>2.1040509259259257</v>
      </c>
      <c r="B102" s="2">
        <v>0.44950000000000001</v>
      </c>
      <c r="C102" s="2">
        <v>0.43859999999999999</v>
      </c>
      <c r="D102" s="2">
        <v>8.7800000000000003E-2</v>
      </c>
      <c r="E102" s="2">
        <v>0.5302</v>
      </c>
      <c r="F102" s="2">
        <v>0.50560000000000005</v>
      </c>
      <c r="G102" s="2">
        <v>0.80369999999999997</v>
      </c>
      <c r="H102" s="2">
        <v>0.66020000000000001</v>
      </c>
      <c r="I102" s="2">
        <v>0.3009</v>
      </c>
      <c r="J102" s="2">
        <v>0.83660000000000001</v>
      </c>
      <c r="K102" s="2">
        <v>0.4335</v>
      </c>
      <c r="L102" s="2">
        <v>0.6411</v>
      </c>
      <c r="M102" s="2">
        <v>0.56189999999999996</v>
      </c>
      <c r="N102" s="2">
        <v>0.52569999999999995</v>
      </c>
      <c r="O102" s="2">
        <v>0.41570000000000001</v>
      </c>
      <c r="P102" s="2">
        <v>0.77170000000000005</v>
      </c>
      <c r="Q102" s="2">
        <v>0.56220000000000003</v>
      </c>
      <c r="R102" s="2">
        <v>0.43009999999999998</v>
      </c>
      <c r="S102" s="2">
        <v>0.72629999999999995</v>
      </c>
      <c r="T102" s="2">
        <v>0.65969999999999995</v>
      </c>
      <c r="U102" s="2">
        <v>0.33660000000000001</v>
      </c>
      <c r="V102" s="2">
        <v>0.747</v>
      </c>
      <c r="W102" s="2">
        <v>0.41239999999999999</v>
      </c>
      <c r="X102" s="2">
        <v>1.1327</v>
      </c>
      <c r="Y102" s="2">
        <v>0.53390000000000004</v>
      </c>
      <c r="Z102" s="2">
        <v>0.58209999999999995</v>
      </c>
      <c r="AA102" s="2">
        <v>0.41320000000000001</v>
      </c>
      <c r="AB102" s="2">
        <v>0.76339999999999997</v>
      </c>
      <c r="AC102" s="2">
        <v>0.5655</v>
      </c>
      <c r="AD102" s="2">
        <v>0.42420000000000002</v>
      </c>
      <c r="AE102" s="2">
        <v>0.67759999999999998</v>
      </c>
      <c r="AF102" s="2">
        <v>0.66279999999999994</v>
      </c>
      <c r="AG102" s="2">
        <v>0.24790000000000001</v>
      </c>
      <c r="AH102" s="2">
        <v>0.75219999999999998</v>
      </c>
      <c r="AI102" s="2">
        <v>0.4078</v>
      </c>
      <c r="AJ102" s="2">
        <v>1.3804000000000001</v>
      </c>
      <c r="AK102" s="2">
        <v>0.55459999999999998</v>
      </c>
      <c r="AL102" s="2">
        <v>0.59189999999999998</v>
      </c>
      <c r="AM102" s="2">
        <v>0.42209999999999998</v>
      </c>
      <c r="AN102" s="2">
        <v>0.77929999999999999</v>
      </c>
      <c r="AO102" s="2">
        <v>0.55220000000000002</v>
      </c>
      <c r="AP102" s="2">
        <v>0.44330000000000003</v>
      </c>
      <c r="AQ102" s="2">
        <v>0.70179999999999998</v>
      </c>
      <c r="AR102" s="2">
        <v>0.69089999999999996</v>
      </c>
      <c r="AS102" s="2">
        <v>0.25340000000000001</v>
      </c>
      <c r="AT102" s="2">
        <v>0.75629999999999997</v>
      </c>
      <c r="AU102" s="2">
        <v>0.41899999999999998</v>
      </c>
      <c r="AV102" s="2">
        <v>0.78049999999999997</v>
      </c>
      <c r="AW102" s="2">
        <v>0.55310000000000004</v>
      </c>
      <c r="AX102" s="2">
        <v>0.52780000000000005</v>
      </c>
      <c r="AY102" s="2">
        <v>0.16039999999999999</v>
      </c>
      <c r="AZ102" s="2">
        <v>0.59519999999999995</v>
      </c>
      <c r="BA102" s="2">
        <v>0.48380000000000001</v>
      </c>
      <c r="BB102" s="2">
        <v>0.15279999999999999</v>
      </c>
      <c r="BC102" s="2">
        <v>0.1933</v>
      </c>
      <c r="BD102" s="2">
        <v>0.73719999999999997</v>
      </c>
      <c r="BE102" s="2">
        <v>0.58499999999999996</v>
      </c>
      <c r="BF102" s="2">
        <v>0.45419999999999999</v>
      </c>
      <c r="BG102" s="11">
        <v>8.5199999999999998E-2</v>
      </c>
      <c r="BH102" s="11">
        <v>8.6599999999999996E-2</v>
      </c>
      <c r="BI102" s="11">
        <v>8.8400000000000006E-2</v>
      </c>
      <c r="BJ102" s="2">
        <v>0.53739999999999999</v>
      </c>
      <c r="BK102" s="2">
        <v>0.15820000000000001</v>
      </c>
      <c r="BL102" s="2">
        <v>0.52190000000000003</v>
      </c>
      <c r="BM102" s="2">
        <v>0.50070000000000003</v>
      </c>
      <c r="BN102" s="2">
        <v>0.18110000000000001</v>
      </c>
      <c r="BO102" s="2">
        <v>0.19600000000000001</v>
      </c>
      <c r="BP102" s="2">
        <v>0.74070000000000003</v>
      </c>
      <c r="BQ102" s="2">
        <v>0.58320000000000005</v>
      </c>
      <c r="BR102" s="2">
        <v>0.47699999999999998</v>
      </c>
      <c r="BS102" s="11">
        <v>8.6400000000000005E-2</v>
      </c>
      <c r="BT102" s="11">
        <v>8.7499999999999994E-2</v>
      </c>
      <c r="BU102" s="11">
        <v>9.1600000000000001E-2</v>
      </c>
      <c r="BV102" s="2">
        <v>0.5665</v>
      </c>
      <c r="BW102" s="2">
        <v>0.55669999999999997</v>
      </c>
      <c r="BX102" s="2">
        <v>0.50719999999999998</v>
      </c>
      <c r="BY102" s="2">
        <v>0.50370000000000004</v>
      </c>
      <c r="BZ102" s="2">
        <v>0.2031</v>
      </c>
      <c r="CA102" s="2">
        <v>0.186</v>
      </c>
      <c r="CB102" s="2">
        <v>0.75009999999999999</v>
      </c>
      <c r="CC102" s="2">
        <v>0.58160000000000001</v>
      </c>
      <c r="CD102" s="2">
        <v>0.50429999999999997</v>
      </c>
      <c r="CE102" s="11">
        <v>8.6499999999999994E-2</v>
      </c>
      <c r="CF102" s="11">
        <v>8.8800000000000004E-2</v>
      </c>
      <c r="CG102" s="11">
        <v>8.6800000000000002E-2</v>
      </c>
      <c r="CH102" s="2">
        <v>0.59209999999999996</v>
      </c>
      <c r="CI102" s="2">
        <v>0.16669999999999999</v>
      </c>
      <c r="CJ102" s="2">
        <v>0.78180000000000005</v>
      </c>
      <c r="CK102" s="2">
        <v>0.61</v>
      </c>
      <c r="CL102" s="2">
        <v>0.25829999999999997</v>
      </c>
      <c r="CM102" s="2">
        <v>0.1653</v>
      </c>
      <c r="CN102" s="2">
        <v>0.83089999999999997</v>
      </c>
      <c r="CO102" s="2">
        <v>0.59670000000000001</v>
      </c>
      <c r="CP102" s="2">
        <v>0.52900000000000003</v>
      </c>
      <c r="CQ102" s="11">
        <v>8.6900000000000005E-2</v>
      </c>
      <c r="CR102" s="11">
        <v>8.6900000000000005E-2</v>
      </c>
      <c r="CS102" s="11">
        <v>8.6400000000000005E-2</v>
      </c>
    </row>
    <row r="103" spans="1:97" x14ac:dyDescent="0.2">
      <c r="A103" s="5">
        <v>2.1248842592592592</v>
      </c>
      <c r="B103" s="2">
        <v>0.44400000000000001</v>
      </c>
      <c r="C103" s="2">
        <v>0.43709999999999999</v>
      </c>
      <c r="D103" s="2">
        <v>8.7900000000000006E-2</v>
      </c>
      <c r="E103" s="2">
        <v>0.52859999999999996</v>
      </c>
      <c r="F103" s="2">
        <v>0.50780000000000003</v>
      </c>
      <c r="G103" s="2">
        <v>0.80379999999999996</v>
      </c>
      <c r="H103" s="2">
        <v>0.66259999999999997</v>
      </c>
      <c r="I103" s="2">
        <v>0.30280000000000001</v>
      </c>
      <c r="J103" s="2">
        <v>0.83520000000000005</v>
      </c>
      <c r="K103" s="2">
        <v>0.43</v>
      </c>
      <c r="L103" s="2">
        <v>0.65139999999999998</v>
      </c>
      <c r="M103" s="2">
        <v>0.56359999999999999</v>
      </c>
      <c r="N103" s="2">
        <v>0.51719999999999999</v>
      </c>
      <c r="O103" s="2">
        <v>0.41470000000000001</v>
      </c>
      <c r="P103" s="2">
        <v>0.76849999999999996</v>
      </c>
      <c r="Q103" s="2">
        <v>0.56040000000000001</v>
      </c>
      <c r="R103" s="2">
        <v>0.42809999999999998</v>
      </c>
      <c r="S103" s="2">
        <v>0.73009999999999997</v>
      </c>
      <c r="T103" s="2">
        <v>0.66120000000000001</v>
      </c>
      <c r="U103" s="2">
        <v>0.33200000000000002</v>
      </c>
      <c r="V103" s="2">
        <v>0.74539999999999995</v>
      </c>
      <c r="W103" s="2">
        <v>0.40970000000000001</v>
      </c>
      <c r="X103" s="2">
        <v>1.1206</v>
      </c>
      <c r="Y103" s="2">
        <v>0.53300000000000003</v>
      </c>
      <c r="Z103" s="2">
        <v>0.58289999999999997</v>
      </c>
      <c r="AA103" s="2">
        <v>0.41410000000000002</v>
      </c>
      <c r="AB103" s="2">
        <v>0.7591</v>
      </c>
      <c r="AC103" s="2">
        <v>0.56210000000000004</v>
      </c>
      <c r="AD103" s="2">
        <v>0.42199999999999999</v>
      </c>
      <c r="AE103" s="2">
        <v>0.68079999999999996</v>
      </c>
      <c r="AF103" s="2">
        <v>0.66469999999999996</v>
      </c>
      <c r="AG103" s="2">
        <v>0.2477</v>
      </c>
      <c r="AH103" s="2">
        <v>0.74319999999999997</v>
      </c>
      <c r="AI103" s="2">
        <v>0.40279999999999999</v>
      </c>
      <c r="AJ103" s="2">
        <v>1.3754</v>
      </c>
      <c r="AK103" s="2">
        <v>0.55569999999999997</v>
      </c>
      <c r="AL103" s="2">
        <v>0.59250000000000003</v>
      </c>
      <c r="AM103" s="2">
        <v>0.41970000000000002</v>
      </c>
      <c r="AN103" s="2">
        <v>0.77449999999999997</v>
      </c>
      <c r="AO103" s="2">
        <v>0.55000000000000004</v>
      </c>
      <c r="AP103" s="2">
        <v>0.44</v>
      </c>
      <c r="AQ103" s="2">
        <v>0.70199999999999996</v>
      </c>
      <c r="AR103" s="2">
        <v>0.6925</v>
      </c>
      <c r="AS103" s="2">
        <v>0.25540000000000002</v>
      </c>
      <c r="AT103" s="2">
        <v>0.75409999999999999</v>
      </c>
      <c r="AU103" s="2">
        <v>0.41460000000000002</v>
      </c>
      <c r="AV103" s="2">
        <v>0.75560000000000005</v>
      </c>
      <c r="AW103" s="2">
        <v>0.55230000000000001</v>
      </c>
      <c r="AX103" s="2">
        <v>0.52490000000000003</v>
      </c>
      <c r="AY103" s="2">
        <v>0.1598</v>
      </c>
      <c r="AZ103" s="2">
        <v>0.60009999999999997</v>
      </c>
      <c r="BA103" s="2">
        <v>0.48309999999999997</v>
      </c>
      <c r="BB103" s="2">
        <v>0.15340000000000001</v>
      </c>
      <c r="BC103" s="2">
        <v>0.19339999999999999</v>
      </c>
      <c r="BD103" s="2">
        <v>0.73380000000000001</v>
      </c>
      <c r="BE103" s="2">
        <v>0.58169999999999999</v>
      </c>
      <c r="BF103" s="2">
        <v>0.45250000000000001</v>
      </c>
      <c r="BG103" s="11">
        <v>8.5099999999999995E-2</v>
      </c>
      <c r="BH103" s="11">
        <v>8.6199999999999999E-2</v>
      </c>
      <c r="BI103" s="11">
        <v>8.7999999999999995E-2</v>
      </c>
      <c r="BJ103" s="2">
        <v>0.53420000000000001</v>
      </c>
      <c r="BK103" s="2">
        <v>0.15770000000000001</v>
      </c>
      <c r="BL103" s="2">
        <v>0.5212</v>
      </c>
      <c r="BM103" s="2">
        <v>0.50219999999999998</v>
      </c>
      <c r="BN103" s="2">
        <v>0.18029999999999999</v>
      </c>
      <c r="BO103" s="2">
        <v>0.19500000000000001</v>
      </c>
      <c r="BP103" s="2">
        <v>0.7379</v>
      </c>
      <c r="BQ103" s="2">
        <v>0.58020000000000005</v>
      </c>
      <c r="BR103" s="2">
        <v>0.47849999999999998</v>
      </c>
      <c r="BS103" s="11">
        <v>8.6599999999999996E-2</v>
      </c>
      <c r="BT103" s="11">
        <v>8.7499999999999994E-2</v>
      </c>
      <c r="BU103" s="11">
        <v>9.1399999999999995E-2</v>
      </c>
      <c r="BV103" s="2">
        <v>0.56030000000000002</v>
      </c>
      <c r="BW103" s="2">
        <v>0.55349999999999999</v>
      </c>
      <c r="BX103" s="2">
        <v>0.51070000000000004</v>
      </c>
      <c r="BY103" s="2">
        <v>0.50319999999999998</v>
      </c>
      <c r="BZ103" s="2">
        <v>0.20319999999999999</v>
      </c>
      <c r="CA103" s="2">
        <v>0.18540000000000001</v>
      </c>
      <c r="CB103" s="2">
        <v>0.747</v>
      </c>
      <c r="CC103" s="2">
        <v>0.57620000000000005</v>
      </c>
      <c r="CD103" s="2">
        <v>0.50390000000000001</v>
      </c>
      <c r="CE103" s="11">
        <v>8.5800000000000001E-2</v>
      </c>
      <c r="CF103" s="11">
        <v>8.8599999999999998E-2</v>
      </c>
      <c r="CG103" s="11">
        <v>8.6800000000000002E-2</v>
      </c>
      <c r="CH103" s="2">
        <v>0.58620000000000005</v>
      </c>
      <c r="CI103" s="2">
        <v>0.16639999999999999</v>
      </c>
      <c r="CJ103" s="2">
        <v>0.78410000000000002</v>
      </c>
      <c r="CK103" s="2">
        <v>0.60940000000000005</v>
      </c>
      <c r="CL103" s="2">
        <v>0.25779999999999997</v>
      </c>
      <c r="CM103" s="2">
        <v>0.16520000000000001</v>
      </c>
      <c r="CN103" s="2">
        <v>0.82520000000000004</v>
      </c>
      <c r="CO103" s="2">
        <v>0.59</v>
      </c>
      <c r="CP103" s="2">
        <v>0.52880000000000005</v>
      </c>
      <c r="CQ103" s="11">
        <v>8.6999999999999994E-2</v>
      </c>
      <c r="CR103" s="11">
        <v>8.6999999999999994E-2</v>
      </c>
      <c r="CS103" s="11">
        <v>8.6499999999999994E-2</v>
      </c>
    </row>
    <row r="104" spans="1:97" x14ac:dyDescent="0.2">
      <c r="A104" s="5">
        <v>2.1457175925925926</v>
      </c>
      <c r="B104" s="2">
        <v>0.441</v>
      </c>
      <c r="C104" s="2">
        <v>0.43740000000000001</v>
      </c>
      <c r="D104" s="2">
        <v>8.8099999999999998E-2</v>
      </c>
      <c r="E104" s="2">
        <v>0.53139999999999998</v>
      </c>
      <c r="F104" s="2">
        <v>0.5131</v>
      </c>
      <c r="G104" s="2">
        <v>0.81020000000000003</v>
      </c>
      <c r="H104" s="2">
        <v>0.67349999999999999</v>
      </c>
      <c r="I104" s="2">
        <v>0.30280000000000001</v>
      </c>
      <c r="J104" s="2">
        <v>0.83579999999999999</v>
      </c>
      <c r="K104" s="2">
        <v>0.43519999999999998</v>
      </c>
      <c r="L104" s="2">
        <v>0.65029999999999999</v>
      </c>
      <c r="M104" s="2">
        <v>0.56759999999999999</v>
      </c>
      <c r="N104" s="2">
        <v>0.50860000000000005</v>
      </c>
      <c r="O104" s="2">
        <v>0.41449999999999998</v>
      </c>
      <c r="P104" s="2">
        <v>0.76880000000000004</v>
      </c>
      <c r="Q104" s="2">
        <v>0.56269999999999998</v>
      </c>
      <c r="R104" s="2">
        <v>0.4269</v>
      </c>
      <c r="S104" s="2">
        <v>0.7298</v>
      </c>
      <c r="T104" s="2">
        <v>0.66830000000000001</v>
      </c>
      <c r="U104" s="2">
        <v>0.3327</v>
      </c>
      <c r="V104" s="2">
        <v>0.74380000000000002</v>
      </c>
      <c r="W104" s="2">
        <v>0.40989999999999999</v>
      </c>
      <c r="X104" s="2">
        <v>1.105</v>
      </c>
      <c r="Y104" s="2">
        <v>0.53339999999999999</v>
      </c>
      <c r="Z104" s="2">
        <v>0.57899999999999996</v>
      </c>
      <c r="AA104" s="2">
        <v>0.41449999999999998</v>
      </c>
      <c r="AB104" s="2">
        <v>0.75780000000000003</v>
      </c>
      <c r="AC104" s="2">
        <v>0.56389999999999996</v>
      </c>
      <c r="AD104" s="2">
        <v>0.42070000000000002</v>
      </c>
      <c r="AE104" s="2">
        <v>0.68289999999999995</v>
      </c>
      <c r="AF104" s="2">
        <v>0.67010000000000003</v>
      </c>
      <c r="AG104" s="2">
        <v>0.2477</v>
      </c>
      <c r="AH104" s="2">
        <v>0.74260000000000004</v>
      </c>
      <c r="AI104" s="2">
        <v>0.4017</v>
      </c>
      <c r="AJ104" s="2">
        <v>1.3778999999999999</v>
      </c>
      <c r="AK104" s="2">
        <v>0.5534</v>
      </c>
      <c r="AL104" s="2">
        <v>0.59060000000000001</v>
      </c>
      <c r="AM104" s="2">
        <v>0.41980000000000001</v>
      </c>
      <c r="AN104" s="2">
        <v>0.77500000000000002</v>
      </c>
      <c r="AO104" s="2">
        <v>0.55159999999999998</v>
      </c>
      <c r="AP104" s="2">
        <v>0.442</v>
      </c>
      <c r="AQ104" s="2">
        <v>0.70520000000000005</v>
      </c>
      <c r="AR104" s="2">
        <v>0.69640000000000002</v>
      </c>
      <c r="AS104" s="2">
        <v>0.25679999999999997</v>
      </c>
      <c r="AT104" s="2">
        <v>0.75129999999999997</v>
      </c>
      <c r="AU104" s="2">
        <v>0.41439999999999999</v>
      </c>
      <c r="AV104" s="2">
        <v>0.74380000000000002</v>
      </c>
      <c r="AW104" s="2">
        <v>0.55130000000000001</v>
      </c>
      <c r="AX104" s="2">
        <v>0.52559999999999996</v>
      </c>
      <c r="AY104" s="2">
        <v>0.16089999999999999</v>
      </c>
      <c r="AZ104" s="2">
        <v>0.60609999999999997</v>
      </c>
      <c r="BA104" s="2">
        <v>0.4839</v>
      </c>
      <c r="BB104" s="2">
        <v>0.15440000000000001</v>
      </c>
      <c r="BC104" s="2">
        <v>0.19400000000000001</v>
      </c>
      <c r="BD104" s="2">
        <v>0.73250000000000004</v>
      </c>
      <c r="BE104" s="2">
        <v>0.58499999999999996</v>
      </c>
      <c r="BF104" s="2">
        <v>0.44979999999999998</v>
      </c>
      <c r="BG104" s="11">
        <v>8.5300000000000001E-2</v>
      </c>
      <c r="BH104" s="11">
        <v>8.6499999999999994E-2</v>
      </c>
      <c r="BI104" s="11">
        <v>8.8400000000000006E-2</v>
      </c>
      <c r="BJ104" s="2">
        <v>0.53539999999999999</v>
      </c>
      <c r="BK104" s="2">
        <v>0.1585</v>
      </c>
      <c r="BL104" s="2">
        <v>0.52270000000000005</v>
      </c>
      <c r="BM104" s="2">
        <v>0.50170000000000003</v>
      </c>
      <c r="BN104" s="2">
        <v>0.1799</v>
      </c>
      <c r="BO104" s="2">
        <v>0.19620000000000001</v>
      </c>
      <c r="BP104" s="2">
        <v>0.73619999999999997</v>
      </c>
      <c r="BQ104" s="2">
        <v>0.58189999999999997</v>
      </c>
      <c r="BR104" s="2">
        <v>0.48039999999999999</v>
      </c>
      <c r="BS104" s="11">
        <v>8.6699999999999999E-2</v>
      </c>
      <c r="BT104" s="11">
        <v>8.7499999999999994E-2</v>
      </c>
      <c r="BU104" s="11">
        <v>9.1499999999999998E-2</v>
      </c>
      <c r="BV104" s="2">
        <v>0.56330000000000002</v>
      </c>
      <c r="BW104" s="2">
        <v>0.55259999999999998</v>
      </c>
      <c r="BX104" s="2">
        <v>0.50990000000000002</v>
      </c>
      <c r="BY104" s="2">
        <v>0.50449999999999995</v>
      </c>
      <c r="BZ104" s="2">
        <v>0.2036</v>
      </c>
      <c r="CA104" s="2">
        <v>0.18490000000000001</v>
      </c>
      <c r="CB104" s="2">
        <v>0.74560000000000004</v>
      </c>
      <c r="CC104" s="2">
        <v>0.58089999999999997</v>
      </c>
      <c r="CD104" s="2">
        <v>0.50960000000000005</v>
      </c>
      <c r="CE104" s="11">
        <v>8.6099999999999996E-2</v>
      </c>
      <c r="CF104" s="11">
        <v>8.8099999999999998E-2</v>
      </c>
      <c r="CG104" s="11">
        <v>8.6599999999999996E-2</v>
      </c>
      <c r="CH104" s="2">
        <v>0.59009999999999996</v>
      </c>
      <c r="CI104" s="2">
        <v>0.16600000000000001</v>
      </c>
      <c r="CJ104" s="2">
        <v>0.78959999999999997</v>
      </c>
      <c r="CK104" s="2">
        <v>0.6109</v>
      </c>
      <c r="CL104" s="2">
        <v>0.2601</v>
      </c>
      <c r="CM104" s="2">
        <v>0.1651</v>
      </c>
      <c r="CN104" s="2">
        <v>0.8256</v>
      </c>
      <c r="CO104" s="2">
        <v>0.59570000000000001</v>
      </c>
      <c r="CP104" s="2">
        <v>0.52629999999999999</v>
      </c>
      <c r="CQ104" s="11">
        <v>8.7400000000000005E-2</v>
      </c>
      <c r="CR104" s="11">
        <v>8.6900000000000005E-2</v>
      </c>
      <c r="CS104" s="11">
        <v>8.6599999999999996E-2</v>
      </c>
    </row>
    <row r="105" spans="1:97" x14ac:dyDescent="0.2">
      <c r="A105" s="5">
        <v>2.1665509259259257</v>
      </c>
      <c r="B105" s="2">
        <v>0.43859999999999999</v>
      </c>
      <c r="C105" s="2">
        <v>0.43740000000000001</v>
      </c>
      <c r="D105" s="2">
        <v>8.7800000000000003E-2</v>
      </c>
      <c r="E105" s="2">
        <v>0.53149999999999997</v>
      </c>
      <c r="F105" s="2">
        <v>0.5151</v>
      </c>
      <c r="G105" s="2">
        <v>0.81510000000000005</v>
      </c>
      <c r="H105" s="2">
        <v>0.67849999999999999</v>
      </c>
      <c r="I105" s="2">
        <v>0.30309999999999998</v>
      </c>
      <c r="J105" s="2">
        <v>0.83460000000000001</v>
      </c>
      <c r="K105" s="2">
        <v>0.43440000000000001</v>
      </c>
      <c r="L105" s="2">
        <v>0.65010000000000001</v>
      </c>
      <c r="M105" s="2">
        <v>0.57250000000000001</v>
      </c>
      <c r="N105" s="2">
        <v>0.50190000000000001</v>
      </c>
      <c r="O105" s="2">
        <v>0.41460000000000002</v>
      </c>
      <c r="P105" s="2">
        <v>0.76780000000000004</v>
      </c>
      <c r="Q105" s="2">
        <v>0.56389999999999996</v>
      </c>
      <c r="R105" s="2">
        <v>0.42799999999999999</v>
      </c>
      <c r="S105" s="2">
        <v>0.73419999999999996</v>
      </c>
      <c r="T105" s="2">
        <v>0.6744</v>
      </c>
      <c r="U105" s="2">
        <v>0.33150000000000002</v>
      </c>
      <c r="V105" s="2">
        <v>0.74</v>
      </c>
      <c r="W105" s="2">
        <v>0.41</v>
      </c>
      <c r="X105" s="2">
        <v>1.0887</v>
      </c>
      <c r="Y105" s="2">
        <v>0.53520000000000001</v>
      </c>
      <c r="Z105" s="2">
        <v>0.57609999999999995</v>
      </c>
      <c r="AA105" s="2">
        <v>0.41210000000000002</v>
      </c>
      <c r="AB105" s="2">
        <v>0.76</v>
      </c>
      <c r="AC105" s="2">
        <v>0.56499999999999995</v>
      </c>
      <c r="AD105" s="2">
        <v>0.42080000000000001</v>
      </c>
      <c r="AE105" s="2">
        <v>0.68779999999999997</v>
      </c>
      <c r="AF105" s="2">
        <v>0.67569999999999997</v>
      </c>
      <c r="AG105" s="2">
        <v>0.24790000000000001</v>
      </c>
      <c r="AH105" s="2">
        <v>0.74119999999999997</v>
      </c>
      <c r="AI105" s="2">
        <v>0.4032</v>
      </c>
      <c r="AJ105" s="2">
        <v>1.3736999999999999</v>
      </c>
      <c r="AK105" s="2">
        <v>0.56389999999999996</v>
      </c>
      <c r="AL105" s="2">
        <v>0.59209999999999996</v>
      </c>
      <c r="AM105" s="2">
        <v>0.41849999999999998</v>
      </c>
      <c r="AN105" s="2">
        <v>0.77480000000000004</v>
      </c>
      <c r="AO105" s="2">
        <v>0.55130000000000001</v>
      </c>
      <c r="AP105" s="2">
        <v>0.442</v>
      </c>
      <c r="AQ105" s="2">
        <v>0.70860000000000001</v>
      </c>
      <c r="AR105" s="2">
        <v>0.70179999999999998</v>
      </c>
      <c r="AS105" s="2">
        <v>0.26029999999999998</v>
      </c>
      <c r="AT105" s="2">
        <v>0.75080000000000002</v>
      </c>
      <c r="AU105" s="2">
        <v>0.41499999999999998</v>
      </c>
      <c r="AV105" s="2">
        <v>0.73029999999999995</v>
      </c>
      <c r="AW105" s="2">
        <v>0.5494</v>
      </c>
      <c r="AX105" s="2">
        <v>0.52349999999999997</v>
      </c>
      <c r="AY105" s="2">
        <v>0.1608</v>
      </c>
      <c r="AZ105" s="2">
        <v>0.61250000000000004</v>
      </c>
      <c r="BA105" s="2">
        <v>0.48549999999999999</v>
      </c>
      <c r="BB105" s="2">
        <v>0.15579999999999999</v>
      </c>
      <c r="BC105" s="2">
        <v>0.1943</v>
      </c>
      <c r="BD105" s="2">
        <v>0.73019999999999996</v>
      </c>
      <c r="BE105" s="2">
        <v>0.58550000000000002</v>
      </c>
      <c r="BF105" s="2">
        <v>0.45369999999999999</v>
      </c>
      <c r="BG105" s="11">
        <v>8.5500000000000007E-2</v>
      </c>
      <c r="BH105" s="11">
        <v>8.6599999999999996E-2</v>
      </c>
      <c r="BI105" s="11">
        <v>8.8400000000000006E-2</v>
      </c>
      <c r="BJ105" s="2">
        <v>0.53459999999999996</v>
      </c>
      <c r="BK105" s="2">
        <v>0.15939999999999999</v>
      </c>
      <c r="BL105" s="2">
        <v>0.52390000000000003</v>
      </c>
      <c r="BM105" s="2">
        <v>0.50239999999999996</v>
      </c>
      <c r="BN105" s="2">
        <v>0.18179999999999999</v>
      </c>
      <c r="BO105" s="2">
        <v>0.19719999999999999</v>
      </c>
      <c r="BP105" s="2">
        <v>0.73260000000000003</v>
      </c>
      <c r="BQ105" s="2">
        <v>0.58279999999999998</v>
      </c>
      <c r="BR105" s="2">
        <v>0.48249999999999998</v>
      </c>
      <c r="BS105" s="11">
        <v>8.6499999999999994E-2</v>
      </c>
      <c r="BT105" s="11">
        <v>8.72E-2</v>
      </c>
      <c r="BU105" s="11">
        <v>9.1600000000000001E-2</v>
      </c>
      <c r="BV105" s="2">
        <v>0.56200000000000006</v>
      </c>
      <c r="BW105" s="2">
        <v>0.54959999999999998</v>
      </c>
      <c r="BX105" s="2">
        <v>0.51119999999999999</v>
      </c>
      <c r="BY105" s="2">
        <v>0.50680000000000003</v>
      </c>
      <c r="BZ105" s="2">
        <v>0.20349999999999999</v>
      </c>
      <c r="CA105" s="2">
        <v>0.18579999999999999</v>
      </c>
      <c r="CB105" s="2">
        <v>0.74419999999999997</v>
      </c>
      <c r="CC105" s="2">
        <v>0.58299999999999996</v>
      </c>
      <c r="CD105" s="2">
        <v>0.50970000000000004</v>
      </c>
      <c r="CE105" s="11">
        <v>8.6300000000000002E-2</v>
      </c>
      <c r="CF105" s="11">
        <v>8.8300000000000003E-2</v>
      </c>
      <c r="CG105" s="11">
        <v>8.6499999999999994E-2</v>
      </c>
      <c r="CH105" s="2">
        <v>0.5927</v>
      </c>
      <c r="CI105" s="2">
        <v>0.16500000000000001</v>
      </c>
      <c r="CJ105" s="2">
        <v>0.79259999999999997</v>
      </c>
      <c r="CK105" s="2">
        <v>0.61160000000000003</v>
      </c>
      <c r="CL105" s="2">
        <v>0.26040000000000002</v>
      </c>
      <c r="CM105" s="2">
        <v>0.16589999999999999</v>
      </c>
      <c r="CN105" s="2">
        <v>0.82169999999999999</v>
      </c>
      <c r="CO105" s="2">
        <v>0.59889999999999999</v>
      </c>
      <c r="CP105" s="2">
        <v>0.54490000000000005</v>
      </c>
      <c r="CQ105" s="11">
        <v>8.72E-2</v>
      </c>
      <c r="CR105" s="11">
        <v>8.6800000000000002E-2</v>
      </c>
      <c r="CS105" s="11">
        <v>8.6699999999999999E-2</v>
      </c>
    </row>
    <row r="106" spans="1:97" x14ac:dyDescent="0.2">
      <c r="A106" s="5">
        <v>2.1873842592592592</v>
      </c>
      <c r="B106" s="2">
        <v>0.4355</v>
      </c>
      <c r="C106" s="2">
        <v>0.43819999999999998</v>
      </c>
      <c r="D106" s="2">
        <v>8.7800000000000003E-2</v>
      </c>
      <c r="E106" s="2">
        <v>0.53710000000000002</v>
      </c>
      <c r="F106" s="2">
        <v>0.52049999999999996</v>
      </c>
      <c r="G106" s="2">
        <v>0.82010000000000005</v>
      </c>
      <c r="H106" s="2">
        <v>0.68820000000000003</v>
      </c>
      <c r="I106" s="2">
        <v>0.30470000000000003</v>
      </c>
      <c r="J106" s="2">
        <v>0.83440000000000003</v>
      </c>
      <c r="K106" s="2">
        <v>0.43719999999999998</v>
      </c>
      <c r="L106" s="2">
        <v>0.65410000000000001</v>
      </c>
      <c r="M106" s="2">
        <v>0.57809999999999995</v>
      </c>
      <c r="N106" s="2">
        <v>0.50580000000000003</v>
      </c>
      <c r="O106" s="2">
        <v>0.4118</v>
      </c>
      <c r="P106" s="2">
        <v>0.7681</v>
      </c>
      <c r="Q106" s="2">
        <v>0.56820000000000004</v>
      </c>
      <c r="R106" s="2">
        <v>0.42899999999999999</v>
      </c>
      <c r="S106" s="2">
        <v>0.73780000000000001</v>
      </c>
      <c r="T106" s="2">
        <v>0.68159999999999998</v>
      </c>
      <c r="U106" s="2">
        <v>0.33189999999999997</v>
      </c>
      <c r="V106" s="2">
        <v>0.73760000000000003</v>
      </c>
      <c r="W106" s="2">
        <v>0.4123</v>
      </c>
      <c r="X106" s="2">
        <v>1.0753999999999999</v>
      </c>
      <c r="Y106" s="2">
        <v>0.53359999999999996</v>
      </c>
      <c r="Z106" s="2">
        <v>0.57699999999999996</v>
      </c>
      <c r="AA106" s="2">
        <v>0.41089999999999999</v>
      </c>
      <c r="AB106" s="2">
        <v>0.75870000000000004</v>
      </c>
      <c r="AC106" s="2">
        <v>0.56359999999999999</v>
      </c>
      <c r="AD106" s="2">
        <v>0.42120000000000002</v>
      </c>
      <c r="AE106" s="2">
        <v>0.69189999999999996</v>
      </c>
      <c r="AF106" s="2">
        <v>0.68200000000000005</v>
      </c>
      <c r="AG106" s="2">
        <v>0.24859999999999999</v>
      </c>
      <c r="AH106" s="2">
        <v>0.74129999999999996</v>
      </c>
      <c r="AI106" s="2">
        <v>0.40460000000000002</v>
      </c>
      <c r="AJ106" s="2">
        <v>1.3746</v>
      </c>
      <c r="AK106" s="2">
        <v>0.55389999999999995</v>
      </c>
      <c r="AL106" s="2">
        <v>0.59260000000000002</v>
      </c>
      <c r="AM106" s="2">
        <v>0.4194</v>
      </c>
      <c r="AN106" s="2">
        <v>0.77510000000000001</v>
      </c>
      <c r="AO106" s="2">
        <v>0.55759999999999998</v>
      </c>
      <c r="AP106" s="2">
        <v>0.44619999999999999</v>
      </c>
      <c r="AQ106" s="2">
        <v>0.71140000000000003</v>
      </c>
      <c r="AR106" s="2">
        <v>0.70960000000000001</v>
      </c>
      <c r="AS106" s="2">
        <v>0.26429999999999998</v>
      </c>
      <c r="AT106" s="2">
        <v>0.74929999999999997</v>
      </c>
      <c r="AU106" s="2">
        <v>0.41570000000000001</v>
      </c>
      <c r="AV106" s="2">
        <v>0.72150000000000003</v>
      </c>
      <c r="AW106" s="2">
        <v>0.55089999999999995</v>
      </c>
      <c r="AX106" s="2">
        <v>0.52500000000000002</v>
      </c>
      <c r="AY106" s="2">
        <v>0.16089999999999999</v>
      </c>
      <c r="AZ106" s="2">
        <v>0.62050000000000005</v>
      </c>
      <c r="BA106" s="2">
        <v>0.48580000000000001</v>
      </c>
      <c r="BB106" s="2">
        <v>0.15609999999999999</v>
      </c>
      <c r="BC106" s="2">
        <v>0.19489999999999999</v>
      </c>
      <c r="BD106" s="2">
        <v>0.72809999999999997</v>
      </c>
      <c r="BE106" s="2">
        <v>0.58730000000000004</v>
      </c>
      <c r="BF106" s="2">
        <v>0.45579999999999998</v>
      </c>
      <c r="BG106" s="11">
        <v>8.4900000000000003E-2</v>
      </c>
      <c r="BH106" s="11">
        <v>8.6400000000000005E-2</v>
      </c>
      <c r="BI106" s="11">
        <v>8.8300000000000003E-2</v>
      </c>
      <c r="BJ106" s="2">
        <v>0.53539999999999999</v>
      </c>
      <c r="BK106" s="2">
        <v>0.1595</v>
      </c>
      <c r="BL106" s="2">
        <v>0.52649999999999997</v>
      </c>
      <c r="BM106" s="2">
        <v>0.503</v>
      </c>
      <c r="BN106" s="2">
        <v>0.18210000000000001</v>
      </c>
      <c r="BO106" s="2">
        <v>0.19939999999999999</v>
      </c>
      <c r="BP106" s="2">
        <v>0.73180000000000001</v>
      </c>
      <c r="BQ106" s="2">
        <v>0.58660000000000001</v>
      </c>
      <c r="BR106" s="2">
        <v>0.48670000000000002</v>
      </c>
      <c r="BS106" s="11">
        <v>8.6400000000000005E-2</v>
      </c>
      <c r="BT106" s="11">
        <v>8.7800000000000003E-2</v>
      </c>
      <c r="BU106" s="11">
        <v>9.1499999999999998E-2</v>
      </c>
      <c r="BV106" s="2">
        <v>0.56440000000000001</v>
      </c>
      <c r="BW106" s="2">
        <v>0.55020000000000002</v>
      </c>
      <c r="BX106" s="2">
        <v>0.51049999999999995</v>
      </c>
      <c r="BY106" s="2">
        <v>0.50949999999999995</v>
      </c>
      <c r="BZ106" s="2">
        <v>0.20430000000000001</v>
      </c>
      <c r="CA106" s="2">
        <v>0.186</v>
      </c>
      <c r="CB106" s="2">
        <v>0.74209999999999998</v>
      </c>
      <c r="CC106" s="2">
        <v>0.5877</v>
      </c>
      <c r="CD106" s="2">
        <v>0.50939999999999996</v>
      </c>
      <c r="CE106" s="11">
        <v>8.5999999999999993E-2</v>
      </c>
      <c r="CF106" s="11">
        <v>8.8999999999999996E-2</v>
      </c>
      <c r="CG106" s="11">
        <v>8.6599999999999996E-2</v>
      </c>
      <c r="CH106" s="2">
        <v>0.59809999999999997</v>
      </c>
      <c r="CI106" s="2">
        <v>0.16520000000000001</v>
      </c>
      <c r="CJ106" s="2">
        <v>0.79830000000000001</v>
      </c>
      <c r="CK106" s="2">
        <v>0.61339999999999995</v>
      </c>
      <c r="CL106" s="2">
        <v>0.26090000000000002</v>
      </c>
      <c r="CM106" s="2">
        <v>0.16619999999999999</v>
      </c>
      <c r="CN106" s="2">
        <v>0.82279999999999998</v>
      </c>
      <c r="CO106" s="2">
        <v>0.60099999999999998</v>
      </c>
      <c r="CP106" s="2">
        <v>0.53839999999999999</v>
      </c>
      <c r="CQ106" s="11">
        <v>8.7099999999999997E-2</v>
      </c>
      <c r="CR106" s="11">
        <v>8.6900000000000005E-2</v>
      </c>
      <c r="CS106" s="11">
        <v>8.6800000000000002E-2</v>
      </c>
    </row>
    <row r="107" spans="1:97" x14ac:dyDescent="0.2">
      <c r="A107" s="5">
        <v>2.2082175925925926</v>
      </c>
      <c r="B107" s="2">
        <v>0.42880000000000001</v>
      </c>
      <c r="C107" s="2">
        <v>0.43640000000000001</v>
      </c>
      <c r="D107" s="2">
        <v>8.8099999999999998E-2</v>
      </c>
      <c r="E107" s="2">
        <v>0.53249999999999997</v>
      </c>
      <c r="F107" s="2">
        <v>0.52270000000000005</v>
      </c>
      <c r="G107" s="2">
        <v>0.8226</v>
      </c>
      <c r="H107" s="2">
        <v>0.68940000000000001</v>
      </c>
      <c r="I107" s="2">
        <v>0.30640000000000001</v>
      </c>
      <c r="J107" s="2">
        <v>0.8347</v>
      </c>
      <c r="K107" s="2">
        <v>0.43230000000000002</v>
      </c>
      <c r="L107" s="2">
        <v>0.65129999999999999</v>
      </c>
      <c r="M107" s="2">
        <v>0.58009999999999995</v>
      </c>
      <c r="N107" s="2">
        <v>0.50019999999999998</v>
      </c>
      <c r="O107" s="2">
        <v>0.41070000000000001</v>
      </c>
      <c r="P107" s="2">
        <v>0.76500000000000001</v>
      </c>
      <c r="Q107" s="2">
        <v>0.5655</v>
      </c>
      <c r="R107" s="2">
        <v>0.4264</v>
      </c>
      <c r="S107" s="2">
        <v>0.73740000000000006</v>
      </c>
      <c r="T107" s="2">
        <v>0.68340000000000001</v>
      </c>
      <c r="U107" s="2">
        <v>0.33260000000000001</v>
      </c>
      <c r="V107" s="2">
        <v>0.73629999999999995</v>
      </c>
      <c r="W107" s="2">
        <v>0.4093</v>
      </c>
      <c r="X107" s="2">
        <v>1.0545</v>
      </c>
      <c r="Y107" s="2">
        <v>0.53349999999999997</v>
      </c>
      <c r="Z107" s="2">
        <v>0.5736</v>
      </c>
      <c r="AA107" s="2">
        <v>0.40810000000000002</v>
      </c>
      <c r="AB107" s="2">
        <v>0.75580000000000003</v>
      </c>
      <c r="AC107" s="2">
        <v>0.56710000000000005</v>
      </c>
      <c r="AD107" s="2">
        <v>0.41770000000000002</v>
      </c>
      <c r="AE107" s="2">
        <v>0.69259999999999999</v>
      </c>
      <c r="AF107" s="2">
        <v>0.68220000000000003</v>
      </c>
      <c r="AG107" s="2">
        <v>0.24859999999999999</v>
      </c>
      <c r="AH107" s="2">
        <v>0.73540000000000005</v>
      </c>
      <c r="AI107" s="2">
        <v>0.40150000000000002</v>
      </c>
      <c r="AJ107" s="2">
        <v>1.3706</v>
      </c>
      <c r="AK107" s="2">
        <v>0.55120000000000002</v>
      </c>
      <c r="AL107" s="2">
        <v>0.58950000000000002</v>
      </c>
      <c r="AM107" s="2">
        <v>0.41649999999999998</v>
      </c>
      <c r="AN107" s="2">
        <v>0.77029999999999998</v>
      </c>
      <c r="AO107" s="2">
        <v>0.5544</v>
      </c>
      <c r="AP107" s="2">
        <v>0.44169999999999998</v>
      </c>
      <c r="AQ107" s="2">
        <v>0.71279999999999999</v>
      </c>
      <c r="AR107" s="2">
        <v>0.71040000000000003</v>
      </c>
      <c r="AS107" s="2">
        <v>0.26640000000000003</v>
      </c>
      <c r="AT107" s="2">
        <v>0.74609999999999999</v>
      </c>
      <c r="AU107" s="2">
        <v>0.41320000000000001</v>
      </c>
      <c r="AV107" s="2">
        <v>0.70489999999999997</v>
      </c>
      <c r="AW107" s="2">
        <v>0.54949999999999999</v>
      </c>
      <c r="AX107" s="2">
        <v>0.52129999999999999</v>
      </c>
      <c r="AY107" s="2">
        <v>0.16039999999999999</v>
      </c>
      <c r="AZ107" s="2">
        <v>0.624</v>
      </c>
      <c r="BA107" s="2">
        <v>0.48609999999999998</v>
      </c>
      <c r="BB107" s="2">
        <v>0.15679999999999999</v>
      </c>
      <c r="BC107" s="2">
        <v>0.19470000000000001</v>
      </c>
      <c r="BD107" s="2">
        <v>0.72560000000000002</v>
      </c>
      <c r="BE107" s="2">
        <v>0.58260000000000001</v>
      </c>
      <c r="BF107" s="2">
        <v>0.4521</v>
      </c>
      <c r="BG107" s="11">
        <v>8.5199999999999998E-2</v>
      </c>
      <c r="BH107" s="11">
        <v>8.6699999999999999E-2</v>
      </c>
      <c r="BI107" s="11">
        <v>8.8099999999999998E-2</v>
      </c>
      <c r="BJ107" s="2">
        <v>0.53129999999999999</v>
      </c>
      <c r="BK107" s="2">
        <v>0.1583</v>
      </c>
      <c r="BL107" s="2">
        <v>0.52659999999999996</v>
      </c>
      <c r="BM107" s="2">
        <v>0.50249999999999995</v>
      </c>
      <c r="BN107" s="2">
        <v>0.182</v>
      </c>
      <c r="BO107" s="2">
        <v>0.1986</v>
      </c>
      <c r="BP107" s="2">
        <v>0.72760000000000002</v>
      </c>
      <c r="BQ107" s="2">
        <v>0.58299999999999996</v>
      </c>
      <c r="BR107" s="2">
        <v>0.49109999999999998</v>
      </c>
      <c r="BS107" s="11">
        <v>8.6300000000000002E-2</v>
      </c>
      <c r="BT107" s="11">
        <v>8.7599999999999997E-2</v>
      </c>
      <c r="BU107" s="11">
        <v>9.1499999999999998E-2</v>
      </c>
      <c r="BV107" s="2">
        <v>0.55800000000000005</v>
      </c>
      <c r="BW107" s="2">
        <v>0.54769999999999996</v>
      </c>
      <c r="BX107" s="2">
        <v>0.5111</v>
      </c>
      <c r="BY107" s="2">
        <v>0.50870000000000004</v>
      </c>
      <c r="BZ107" s="2">
        <v>0.20480000000000001</v>
      </c>
      <c r="CA107" s="2">
        <v>0.18559999999999999</v>
      </c>
      <c r="CB107" s="2">
        <v>0.73819999999999997</v>
      </c>
      <c r="CC107" s="2">
        <v>0.57930000000000004</v>
      </c>
      <c r="CD107" s="2">
        <v>0.5091</v>
      </c>
      <c r="CE107" s="11">
        <v>8.5599999999999996E-2</v>
      </c>
      <c r="CF107" s="11">
        <v>8.9399999999999993E-2</v>
      </c>
      <c r="CG107" s="11">
        <v>8.6499999999999994E-2</v>
      </c>
      <c r="CH107" s="2">
        <v>0.59399999999999997</v>
      </c>
      <c r="CI107" s="2">
        <v>0.1638</v>
      </c>
      <c r="CJ107" s="2">
        <v>0.80030000000000001</v>
      </c>
      <c r="CK107" s="2">
        <v>0.61739999999999995</v>
      </c>
      <c r="CL107" s="2">
        <v>0.26279999999999998</v>
      </c>
      <c r="CM107" s="2">
        <v>0.16619999999999999</v>
      </c>
      <c r="CN107" s="2">
        <v>0.81810000000000005</v>
      </c>
      <c r="CO107" s="2">
        <v>0.59399999999999997</v>
      </c>
      <c r="CP107" s="2">
        <v>0.54349999999999998</v>
      </c>
      <c r="CQ107" s="11">
        <v>8.6999999999999994E-2</v>
      </c>
      <c r="CR107" s="11">
        <v>8.7099999999999997E-2</v>
      </c>
      <c r="CS107" s="11">
        <v>8.6800000000000002E-2</v>
      </c>
    </row>
    <row r="108" spans="1:97" x14ac:dyDescent="0.2">
      <c r="A108" s="5">
        <v>2.2290509259259257</v>
      </c>
      <c r="B108" s="2">
        <v>0.4264</v>
      </c>
      <c r="C108" s="2">
        <v>0.43430000000000002</v>
      </c>
      <c r="D108" s="2">
        <v>8.7900000000000006E-2</v>
      </c>
      <c r="E108" s="2">
        <v>0.53449999999999998</v>
      </c>
      <c r="F108" s="2">
        <v>0.52810000000000001</v>
      </c>
      <c r="G108" s="2">
        <v>0.82379999999999998</v>
      </c>
      <c r="H108" s="2">
        <v>0.69430000000000003</v>
      </c>
      <c r="I108" s="2">
        <v>0.30680000000000002</v>
      </c>
      <c r="J108" s="2">
        <v>0.8327</v>
      </c>
      <c r="K108" s="2">
        <v>0.43209999999999998</v>
      </c>
      <c r="L108" s="2">
        <v>0.6502</v>
      </c>
      <c r="M108" s="2">
        <v>0.58420000000000005</v>
      </c>
      <c r="N108" s="2">
        <v>0.49199999999999999</v>
      </c>
      <c r="O108" s="2">
        <v>0.40970000000000001</v>
      </c>
      <c r="P108" s="2">
        <v>0.76419999999999999</v>
      </c>
      <c r="Q108" s="2">
        <v>0.56759999999999999</v>
      </c>
      <c r="R108" s="2">
        <v>0.42759999999999998</v>
      </c>
      <c r="S108" s="2">
        <v>0.74370000000000003</v>
      </c>
      <c r="T108" s="2">
        <v>0.68879999999999997</v>
      </c>
      <c r="U108" s="2">
        <v>0.33310000000000001</v>
      </c>
      <c r="V108" s="2">
        <v>0.73609999999999998</v>
      </c>
      <c r="W108" s="2">
        <v>0.40789999999999998</v>
      </c>
      <c r="X108" s="2">
        <v>1.0335000000000001</v>
      </c>
      <c r="Y108" s="2">
        <v>0.53290000000000004</v>
      </c>
      <c r="Z108" s="2">
        <v>0.57250000000000001</v>
      </c>
      <c r="AA108" s="2">
        <v>0.40810000000000002</v>
      </c>
      <c r="AB108" s="2">
        <v>0.75580000000000003</v>
      </c>
      <c r="AC108" s="2">
        <v>0.56469999999999998</v>
      </c>
      <c r="AD108" s="2">
        <v>0.4178</v>
      </c>
      <c r="AE108" s="2">
        <v>0.69589999999999996</v>
      </c>
      <c r="AF108" s="2">
        <v>0.68720000000000003</v>
      </c>
      <c r="AG108" s="2">
        <v>0.24929999999999999</v>
      </c>
      <c r="AH108" s="2">
        <v>0.73560000000000003</v>
      </c>
      <c r="AI108" s="2">
        <v>0.39950000000000002</v>
      </c>
      <c r="AJ108" s="2">
        <v>1.3629</v>
      </c>
      <c r="AK108" s="2">
        <v>0.54849999999999999</v>
      </c>
      <c r="AL108" s="2">
        <v>0.58940000000000003</v>
      </c>
      <c r="AM108" s="2">
        <v>0.41499999999999998</v>
      </c>
      <c r="AN108" s="2">
        <v>0.76919999999999999</v>
      </c>
      <c r="AO108" s="2">
        <v>0.55489999999999995</v>
      </c>
      <c r="AP108" s="2">
        <v>0.44319999999999998</v>
      </c>
      <c r="AQ108" s="2">
        <v>0.71479999999999999</v>
      </c>
      <c r="AR108" s="2">
        <v>0.71489999999999998</v>
      </c>
      <c r="AS108" s="2">
        <v>0.2717</v>
      </c>
      <c r="AT108" s="2">
        <v>0.74560000000000004</v>
      </c>
      <c r="AU108" s="2">
        <v>0.4108</v>
      </c>
      <c r="AV108" s="2">
        <v>0.68910000000000005</v>
      </c>
      <c r="AW108" s="2">
        <v>0.54969999999999997</v>
      </c>
      <c r="AX108" s="2">
        <v>0.51949999999999996</v>
      </c>
      <c r="AY108" s="2">
        <v>0.16009999999999999</v>
      </c>
      <c r="AZ108" s="2">
        <v>0.63</v>
      </c>
      <c r="BA108" s="2">
        <v>0.48580000000000001</v>
      </c>
      <c r="BB108" s="2">
        <v>0.15709999999999999</v>
      </c>
      <c r="BC108" s="2">
        <v>0.19489999999999999</v>
      </c>
      <c r="BD108" s="2">
        <v>0.7228</v>
      </c>
      <c r="BE108" s="2">
        <v>0.58240000000000003</v>
      </c>
      <c r="BF108" s="2">
        <v>0.4521</v>
      </c>
      <c r="BG108" s="11">
        <v>8.5199999999999998E-2</v>
      </c>
      <c r="BH108" s="11">
        <v>8.6499999999999994E-2</v>
      </c>
      <c r="BI108" s="11">
        <v>8.77E-2</v>
      </c>
      <c r="BJ108" s="2">
        <v>0.52959999999999996</v>
      </c>
      <c r="BK108" s="2">
        <v>0.15909999999999999</v>
      </c>
      <c r="BL108" s="2">
        <v>0.52769999999999995</v>
      </c>
      <c r="BM108" s="2">
        <v>0.50170000000000003</v>
      </c>
      <c r="BN108" s="2">
        <v>0.18210000000000001</v>
      </c>
      <c r="BO108" s="2">
        <v>0.19819999999999999</v>
      </c>
      <c r="BP108" s="2">
        <v>0.72519999999999996</v>
      </c>
      <c r="BQ108" s="2">
        <v>0.58199999999999996</v>
      </c>
      <c r="BR108" s="2">
        <v>0.49070000000000003</v>
      </c>
      <c r="BS108" s="11">
        <v>8.6199999999999999E-2</v>
      </c>
      <c r="BT108" s="11">
        <v>8.7400000000000005E-2</v>
      </c>
      <c r="BU108" s="11">
        <v>9.1600000000000001E-2</v>
      </c>
      <c r="BV108" s="2">
        <v>0.55669999999999997</v>
      </c>
      <c r="BW108" s="2">
        <v>0.54569999999999996</v>
      </c>
      <c r="BX108" s="2">
        <v>0.51070000000000004</v>
      </c>
      <c r="BY108" s="2">
        <v>0.51</v>
      </c>
      <c r="BZ108" s="2">
        <v>0.2046</v>
      </c>
      <c r="CA108" s="2">
        <v>0.1867</v>
      </c>
      <c r="CB108" s="2">
        <v>0.73640000000000005</v>
      </c>
      <c r="CC108" s="2">
        <v>0.57909999999999995</v>
      </c>
      <c r="CD108" s="2">
        <v>0.51139999999999997</v>
      </c>
      <c r="CE108" s="11">
        <v>8.5900000000000004E-2</v>
      </c>
      <c r="CF108" s="11">
        <v>8.8999999999999996E-2</v>
      </c>
      <c r="CG108" s="11">
        <v>8.6300000000000002E-2</v>
      </c>
      <c r="CH108" s="2">
        <v>0.59340000000000004</v>
      </c>
      <c r="CI108" s="2">
        <v>0.1636</v>
      </c>
      <c r="CJ108" s="2">
        <v>0.80130000000000001</v>
      </c>
      <c r="CK108" s="2">
        <v>0.61480000000000001</v>
      </c>
      <c r="CL108" s="2">
        <v>0.26540000000000002</v>
      </c>
      <c r="CM108" s="2">
        <v>0.16600000000000001</v>
      </c>
      <c r="CN108" s="2">
        <v>0.81730000000000003</v>
      </c>
      <c r="CO108" s="2">
        <v>0.59409999999999996</v>
      </c>
      <c r="CP108" s="2">
        <v>0.55110000000000003</v>
      </c>
      <c r="CQ108" s="11">
        <v>8.7099999999999997E-2</v>
      </c>
      <c r="CR108" s="11">
        <v>8.6900000000000005E-2</v>
      </c>
      <c r="CS108" s="11">
        <v>8.6699999999999999E-2</v>
      </c>
    </row>
    <row r="109" spans="1:97" x14ac:dyDescent="0.2">
      <c r="A109" s="5">
        <v>2.2498842592592592</v>
      </c>
      <c r="B109" s="2">
        <v>0.42559999999999998</v>
      </c>
      <c r="C109" s="2">
        <v>0.43369999999999997</v>
      </c>
      <c r="D109" s="2">
        <v>8.8200000000000001E-2</v>
      </c>
      <c r="E109" s="2">
        <v>0.5373</v>
      </c>
      <c r="F109" s="2">
        <v>0.5333</v>
      </c>
      <c r="G109" s="2">
        <v>0.8286</v>
      </c>
      <c r="H109" s="2">
        <v>0.70589999999999997</v>
      </c>
      <c r="I109" s="2">
        <v>0.30769999999999997</v>
      </c>
      <c r="J109" s="2">
        <v>0.83320000000000005</v>
      </c>
      <c r="K109" s="2">
        <v>0.43590000000000001</v>
      </c>
      <c r="L109" s="2">
        <v>0.64670000000000005</v>
      </c>
      <c r="M109" s="2">
        <v>0.59009999999999996</v>
      </c>
      <c r="N109" s="2">
        <v>0.48609999999999998</v>
      </c>
      <c r="O109" s="2">
        <v>0.40899999999999997</v>
      </c>
      <c r="P109" s="2">
        <v>0.76449999999999996</v>
      </c>
      <c r="Q109" s="2">
        <v>0.56820000000000004</v>
      </c>
      <c r="R109" s="2">
        <v>0.42699999999999999</v>
      </c>
      <c r="S109" s="2">
        <v>0.74180000000000001</v>
      </c>
      <c r="T109" s="2">
        <v>0.69650000000000001</v>
      </c>
      <c r="U109" s="2">
        <v>0.33250000000000002</v>
      </c>
      <c r="V109" s="2">
        <v>0.73119999999999996</v>
      </c>
      <c r="W109" s="2">
        <v>0.41</v>
      </c>
      <c r="X109" s="2">
        <v>1.0123</v>
      </c>
      <c r="Y109" s="2">
        <v>0.53190000000000004</v>
      </c>
      <c r="Z109" s="2">
        <v>0.57069999999999999</v>
      </c>
      <c r="AA109" s="2">
        <v>0.40770000000000001</v>
      </c>
      <c r="AB109" s="2">
        <v>0.75490000000000002</v>
      </c>
      <c r="AC109" s="2">
        <v>0.56479999999999997</v>
      </c>
      <c r="AD109" s="2">
        <v>0.41770000000000002</v>
      </c>
      <c r="AE109" s="2">
        <v>0.69810000000000005</v>
      </c>
      <c r="AF109" s="2">
        <v>0.69120000000000004</v>
      </c>
      <c r="AG109" s="2">
        <v>0.25069999999999998</v>
      </c>
      <c r="AH109" s="2">
        <v>0.73280000000000001</v>
      </c>
      <c r="AI109" s="2">
        <v>0.4012</v>
      </c>
      <c r="AJ109" s="2">
        <v>1.3644000000000001</v>
      </c>
      <c r="AK109" s="2">
        <v>0.54500000000000004</v>
      </c>
      <c r="AL109" s="2">
        <v>0.59140000000000004</v>
      </c>
      <c r="AM109" s="2">
        <v>0.41499999999999998</v>
      </c>
      <c r="AN109" s="2">
        <v>0.7702</v>
      </c>
      <c r="AO109" s="2">
        <v>0.55800000000000005</v>
      </c>
      <c r="AP109" s="2">
        <v>0.44540000000000002</v>
      </c>
      <c r="AQ109" s="2">
        <v>0.71809999999999996</v>
      </c>
      <c r="AR109" s="2">
        <v>0.72060000000000002</v>
      </c>
      <c r="AS109" s="2">
        <v>0.27689999999999998</v>
      </c>
      <c r="AT109" s="2">
        <v>0.74309999999999998</v>
      </c>
      <c r="AU109" s="2">
        <v>0.41170000000000001</v>
      </c>
      <c r="AV109" s="2">
        <v>0.68620000000000003</v>
      </c>
      <c r="AW109" s="2">
        <v>0.54890000000000005</v>
      </c>
      <c r="AX109" s="2">
        <v>0.51929999999999998</v>
      </c>
      <c r="AY109" s="2">
        <v>0.16109999999999999</v>
      </c>
      <c r="AZ109" s="2">
        <v>0.63529999999999998</v>
      </c>
      <c r="BA109" s="2">
        <v>0.48699999999999999</v>
      </c>
      <c r="BB109" s="2">
        <v>0.1575</v>
      </c>
      <c r="BC109" s="2">
        <v>0.19550000000000001</v>
      </c>
      <c r="BD109" s="2">
        <v>0.72070000000000001</v>
      </c>
      <c r="BE109" s="2">
        <v>0.58489999999999998</v>
      </c>
      <c r="BF109" s="2">
        <v>0.45350000000000001</v>
      </c>
      <c r="BG109" s="11">
        <v>8.5300000000000001E-2</v>
      </c>
      <c r="BH109" s="11">
        <v>8.6499999999999994E-2</v>
      </c>
      <c r="BI109" s="11">
        <v>8.7900000000000006E-2</v>
      </c>
      <c r="BJ109" s="2">
        <v>0.52900000000000003</v>
      </c>
      <c r="BK109" s="2">
        <v>0.1588</v>
      </c>
      <c r="BL109" s="2">
        <v>0.53069999999999995</v>
      </c>
      <c r="BM109" s="2">
        <v>0.50190000000000001</v>
      </c>
      <c r="BN109" s="2">
        <v>0.183</v>
      </c>
      <c r="BO109" s="2">
        <v>0.1981</v>
      </c>
      <c r="BP109" s="2">
        <v>0.72299999999999998</v>
      </c>
      <c r="BQ109" s="2">
        <v>0.58479999999999999</v>
      </c>
      <c r="BR109" s="2">
        <v>0.49349999999999999</v>
      </c>
      <c r="BS109" s="11">
        <v>8.6099999999999996E-2</v>
      </c>
      <c r="BT109" s="11">
        <v>8.6900000000000005E-2</v>
      </c>
      <c r="BU109" s="11">
        <v>9.1399999999999995E-2</v>
      </c>
      <c r="BV109" s="2">
        <v>0.55820000000000003</v>
      </c>
      <c r="BW109" s="2">
        <v>0.54349999999999998</v>
      </c>
      <c r="BX109" s="2">
        <v>0.51259999999999994</v>
      </c>
      <c r="BY109" s="2">
        <v>0.51070000000000004</v>
      </c>
      <c r="BZ109" s="2">
        <v>0.20549999999999999</v>
      </c>
      <c r="CA109" s="2">
        <v>0.1855</v>
      </c>
      <c r="CB109" s="2">
        <v>0.73470000000000002</v>
      </c>
      <c r="CC109" s="2">
        <v>0.58350000000000002</v>
      </c>
      <c r="CD109" s="2">
        <v>0.51170000000000004</v>
      </c>
      <c r="CE109" s="11">
        <v>8.5900000000000004E-2</v>
      </c>
      <c r="CF109" s="11">
        <v>8.8599999999999998E-2</v>
      </c>
      <c r="CG109" s="11">
        <v>8.6499999999999994E-2</v>
      </c>
      <c r="CH109" s="2">
        <v>0.59930000000000005</v>
      </c>
      <c r="CI109" s="2">
        <v>0.16250000000000001</v>
      </c>
      <c r="CJ109" s="2">
        <v>0.80769999999999997</v>
      </c>
      <c r="CK109" s="2">
        <v>0.61899999999999999</v>
      </c>
      <c r="CL109" s="2">
        <v>0.26519999999999999</v>
      </c>
      <c r="CM109" s="2">
        <v>0.16619999999999999</v>
      </c>
      <c r="CN109" s="2">
        <v>0.81840000000000002</v>
      </c>
      <c r="CO109" s="2">
        <v>0.59889999999999999</v>
      </c>
      <c r="CP109" s="2">
        <v>0.55659999999999998</v>
      </c>
      <c r="CQ109" s="11">
        <v>8.7300000000000003E-2</v>
      </c>
      <c r="CR109" s="11">
        <v>8.6800000000000002E-2</v>
      </c>
      <c r="CS109" s="11">
        <v>8.6499999999999994E-2</v>
      </c>
    </row>
    <row r="110" spans="1:97" x14ac:dyDescent="0.2">
      <c r="A110" s="5">
        <v>2.2707175925925926</v>
      </c>
      <c r="B110" s="2">
        <v>0.41959999999999997</v>
      </c>
      <c r="C110" s="2">
        <v>0.43390000000000001</v>
      </c>
      <c r="D110" s="2">
        <v>8.8099999999999998E-2</v>
      </c>
      <c r="E110" s="2">
        <v>0.53820000000000001</v>
      </c>
      <c r="F110" s="2">
        <v>0.5413</v>
      </c>
      <c r="G110" s="2">
        <v>0.83240000000000003</v>
      </c>
      <c r="H110" s="2">
        <v>0.70799999999999996</v>
      </c>
      <c r="I110" s="2">
        <v>0.3095</v>
      </c>
      <c r="J110" s="2">
        <v>0.83260000000000001</v>
      </c>
      <c r="K110" s="2">
        <v>0.43419999999999997</v>
      </c>
      <c r="L110" s="2">
        <v>0.65139999999999998</v>
      </c>
      <c r="M110" s="2">
        <v>0.59409999999999996</v>
      </c>
      <c r="N110" s="2">
        <v>0.48139999999999999</v>
      </c>
      <c r="O110" s="2">
        <v>0.40649999999999997</v>
      </c>
      <c r="P110" s="2">
        <v>0.76300000000000001</v>
      </c>
      <c r="Q110" s="2">
        <v>0.56899999999999995</v>
      </c>
      <c r="R110" s="2">
        <v>0.42620000000000002</v>
      </c>
      <c r="S110" s="2">
        <v>0.74460000000000004</v>
      </c>
      <c r="T110" s="2">
        <v>0.69579999999999997</v>
      </c>
      <c r="U110" s="2">
        <v>0.33660000000000001</v>
      </c>
      <c r="V110" s="2">
        <v>0.72989999999999999</v>
      </c>
      <c r="W110" s="2">
        <v>0.40870000000000001</v>
      </c>
      <c r="X110" s="2">
        <v>0.98040000000000005</v>
      </c>
      <c r="Y110" s="2">
        <v>0.53010000000000002</v>
      </c>
      <c r="Z110" s="2">
        <v>0.57089999999999996</v>
      </c>
      <c r="AA110" s="2">
        <v>0.40639999999999998</v>
      </c>
      <c r="AB110" s="2">
        <v>0.75219999999999998</v>
      </c>
      <c r="AC110" s="2">
        <v>0.5665</v>
      </c>
      <c r="AD110" s="2">
        <v>0.41789999999999999</v>
      </c>
      <c r="AE110" s="2">
        <v>0.70009999999999994</v>
      </c>
      <c r="AF110" s="2">
        <v>0.69399999999999995</v>
      </c>
      <c r="AG110" s="2">
        <v>0.25119999999999998</v>
      </c>
      <c r="AH110" s="2">
        <v>0.73140000000000005</v>
      </c>
      <c r="AI110" s="2">
        <v>0.4</v>
      </c>
      <c r="AJ110" s="2">
        <v>1.3621000000000001</v>
      </c>
      <c r="AK110" s="2">
        <v>0.54430000000000001</v>
      </c>
      <c r="AL110" s="2">
        <v>0.59040000000000004</v>
      </c>
      <c r="AM110" s="2">
        <v>0.41399999999999998</v>
      </c>
      <c r="AN110" s="2">
        <v>0.76919999999999999</v>
      </c>
      <c r="AO110" s="2">
        <v>0.5575</v>
      </c>
      <c r="AP110" s="2">
        <v>0.44569999999999999</v>
      </c>
      <c r="AQ110" s="2">
        <v>0.72150000000000003</v>
      </c>
      <c r="AR110" s="2">
        <v>0.72240000000000004</v>
      </c>
      <c r="AS110" s="2">
        <v>0.28189999999999998</v>
      </c>
      <c r="AT110" s="2">
        <v>0.74160000000000004</v>
      </c>
      <c r="AU110" s="2">
        <v>0.40949999999999998</v>
      </c>
      <c r="AV110" s="2">
        <v>0.67249999999999999</v>
      </c>
      <c r="AW110" s="2">
        <v>0.54749999999999999</v>
      </c>
      <c r="AX110" s="2">
        <v>0.51880000000000004</v>
      </c>
      <c r="AY110" s="2">
        <v>0.16020000000000001</v>
      </c>
      <c r="AZ110" s="2">
        <v>0.64</v>
      </c>
      <c r="BA110" s="2">
        <v>0.48670000000000002</v>
      </c>
      <c r="BB110" s="2">
        <v>0.15820000000000001</v>
      </c>
      <c r="BC110" s="2">
        <v>0.19539999999999999</v>
      </c>
      <c r="BD110" s="2">
        <v>0.71879999999999999</v>
      </c>
      <c r="BE110" s="2">
        <v>0.58199999999999996</v>
      </c>
      <c r="BF110" s="2">
        <v>0.44219999999999998</v>
      </c>
      <c r="BG110" s="11">
        <v>8.5599999999999996E-2</v>
      </c>
      <c r="BH110" s="11">
        <v>8.6199999999999999E-2</v>
      </c>
      <c r="BI110" s="11">
        <v>8.77E-2</v>
      </c>
      <c r="BJ110" s="2">
        <v>0.52749999999999997</v>
      </c>
      <c r="BK110" s="2">
        <v>0.15740000000000001</v>
      </c>
      <c r="BL110" s="2">
        <v>0.53120000000000001</v>
      </c>
      <c r="BM110" s="2">
        <v>0.50180000000000002</v>
      </c>
      <c r="BN110" s="2">
        <v>0.18290000000000001</v>
      </c>
      <c r="BO110" s="2">
        <v>0.19889999999999999</v>
      </c>
      <c r="BP110" s="2">
        <v>0.72019999999999995</v>
      </c>
      <c r="BQ110" s="2">
        <v>0.58189999999999997</v>
      </c>
      <c r="BR110" s="2">
        <v>0.49280000000000002</v>
      </c>
      <c r="BS110" s="11">
        <v>8.6300000000000002E-2</v>
      </c>
      <c r="BT110" s="11">
        <v>8.7300000000000003E-2</v>
      </c>
      <c r="BU110" s="11">
        <v>9.1399999999999995E-2</v>
      </c>
      <c r="BV110" s="2">
        <v>0.55730000000000002</v>
      </c>
      <c r="BW110" s="2">
        <v>0.54220000000000002</v>
      </c>
      <c r="BX110" s="2">
        <v>0.51229999999999998</v>
      </c>
      <c r="BY110" s="2">
        <v>0.51129999999999998</v>
      </c>
      <c r="BZ110" s="2">
        <v>0.20569999999999999</v>
      </c>
      <c r="CA110" s="2">
        <v>0.18629999999999999</v>
      </c>
      <c r="CB110" s="2">
        <v>0.73350000000000004</v>
      </c>
      <c r="CC110" s="2">
        <v>0.57979999999999998</v>
      </c>
      <c r="CD110" s="2">
        <v>0.51380000000000003</v>
      </c>
      <c r="CE110" s="11">
        <v>8.5500000000000007E-2</v>
      </c>
      <c r="CF110" s="11">
        <v>8.8800000000000004E-2</v>
      </c>
      <c r="CG110" s="11">
        <v>8.6199999999999999E-2</v>
      </c>
      <c r="CH110" s="2">
        <v>0.60199999999999998</v>
      </c>
      <c r="CI110" s="2">
        <v>0.16259999999999999</v>
      </c>
      <c r="CJ110" s="2">
        <v>0.81040000000000001</v>
      </c>
      <c r="CK110" s="2">
        <v>0.61819999999999997</v>
      </c>
      <c r="CL110" s="2">
        <v>0.26729999999999998</v>
      </c>
      <c r="CM110" s="2">
        <v>0.16689999999999999</v>
      </c>
      <c r="CN110" s="2">
        <v>0.8165</v>
      </c>
      <c r="CO110" s="2">
        <v>0.59570000000000001</v>
      </c>
      <c r="CP110" s="2">
        <v>0.56410000000000005</v>
      </c>
      <c r="CQ110" s="11">
        <v>8.7300000000000003E-2</v>
      </c>
      <c r="CR110" s="11">
        <v>8.6599999999999996E-2</v>
      </c>
      <c r="CS110" s="11">
        <v>8.6599999999999996E-2</v>
      </c>
    </row>
    <row r="111" spans="1:97" x14ac:dyDescent="0.2">
      <c r="A111" s="5">
        <v>2.2915509259259257</v>
      </c>
      <c r="B111" s="2">
        <v>0.41839999999999999</v>
      </c>
      <c r="C111" s="2">
        <v>0.43340000000000001</v>
      </c>
      <c r="D111" s="2">
        <v>8.77E-2</v>
      </c>
      <c r="E111" s="2">
        <v>0.54139999999999999</v>
      </c>
      <c r="F111" s="2">
        <v>0.54630000000000001</v>
      </c>
      <c r="G111" s="2">
        <v>0.83699999999999997</v>
      </c>
      <c r="H111" s="2">
        <v>0.71989999999999998</v>
      </c>
      <c r="I111" s="2">
        <v>0.31109999999999999</v>
      </c>
      <c r="J111" s="2">
        <v>0.83089999999999997</v>
      </c>
      <c r="K111" s="2">
        <v>0.4375</v>
      </c>
      <c r="L111" s="2">
        <v>0.64929999999999999</v>
      </c>
      <c r="M111" s="2">
        <v>0.60099999999999998</v>
      </c>
      <c r="N111" s="2">
        <v>0.47320000000000001</v>
      </c>
      <c r="O111" s="2">
        <v>0.40629999999999999</v>
      </c>
      <c r="P111" s="2">
        <v>0.7621</v>
      </c>
      <c r="Q111" s="2">
        <v>0.57130000000000003</v>
      </c>
      <c r="R111" s="2">
        <v>0.42870000000000003</v>
      </c>
      <c r="S111" s="2">
        <v>0.74760000000000004</v>
      </c>
      <c r="T111" s="2">
        <v>0.70509999999999995</v>
      </c>
      <c r="U111" s="2">
        <v>0.33779999999999999</v>
      </c>
      <c r="V111" s="2">
        <v>0.72850000000000004</v>
      </c>
      <c r="W111" s="2">
        <v>0.41260000000000002</v>
      </c>
      <c r="X111" s="2">
        <v>0.96060000000000001</v>
      </c>
      <c r="Y111" s="2">
        <v>0.53239999999999998</v>
      </c>
      <c r="Z111" s="2">
        <v>0.56820000000000004</v>
      </c>
      <c r="AA111" s="2">
        <v>0.40699999999999997</v>
      </c>
      <c r="AB111" s="2">
        <v>0.75339999999999996</v>
      </c>
      <c r="AC111" s="2">
        <v>0.56769999999999998</v>
      </c>
      <c r="AD111" s="2">
        <v>0.41830000000000001</v>
      </c>
      <c r="AE111" s="2">
        <v>0.70199999999999996</v>
      </c>
      <c r="AF111" s="2">
        <v>0.7016</v>
      </c>
      <c r="AG111" s="2">
        <v>0.2525</v>
      </c>
      <c r="AH111" s="2">
        <v>0.72809999999999997</v>
      </c>
      <c r="AI111" s="2">
        <v>0.40429999999999999</v>
      </c>
      <c r="AJ111" s="2">
        <v>1.3571</v>
      </c>
      <c r="AK111" s="2">
        <v>0.54059999999999997</v>
      </c>
      <c r="AL111" s="2">
        <v>0.59209999999999996</v>
      </c>
      <c r="AM111" s="2">
        <v>0.41199999999999998</v>
      </c>
      <c r="AN111" s="2">
        <v>0.76880000000000004</v>
      </c>
      <c r="AO111" s="2">
        <v>0.55910000000000004</v>
      </c>
      <c r="AP111" s="2">
        <v>0.4466</v>
      </c>
      <c r="AQ111" s="2">
        <v>0.72750000000000004</v>
      </c>
      <c r="AR111" s="2">
        <v>0.7288</v>
      </c>
      <c r="AS111" s="2">
        <v>0.28799999999999998</v>
      </c>
      <c r="AT111" s="2">
        <v>0.7389</v>
      </c>
      <c r="AU111" s="2">
        <v>0.4133</v>
      </c>
      <c r="AV111" s="2">
        <v>0.66659999999999997</v>
      </c>
      <c r="AW111" s="2">
        <v>0.54869999999999997</v>
      </c>
      <c r="AX111" s="2">
        <v>0.51870000000000005</v>
      </c>
      <c r="AY111" s="2">
        <v>0.1608</v>
      </c>
      <c r="AZ111" s="2">
        <v>0.6512</v>
      </c>
      <c r="BA111" s="2">
        <v>0.48720000000000002</v>
      </c>
      <c r="BB111" s="2">
        <v>0.15890000000000001</v>
      </c>
      <c r="BC111" s="2">
        <v>0.1963</v>
      </c>
      <c r="BD111" s="2">
        <v>0.71799999999999997</v>
      </c>
      <c r="BE111" s="2">
        <v>0.58450000000000002</v>
      </c>
      <c r="BF111" s="2">
        <v>0.45629999999999998</v>
      </c>
      <c r="BG111" s="11">
        <v>8.5199999999999998E-2</v>
      </c>
      <c r="BH111" s="11">
        <v>8.6800000000000002E-2</v>
      </c>
      <c r="BI111" s="11">
        <v>8.8099999999999998E-2</v>
      </c>
      <c r="BJ111" s="2">
        <v>0.52749999999999997</v>
      </c>
      <c r="BK111" s="2">
        <v>0.15790000000000001</v>
      </c>
      <c r="BL111" s="2">
        <v>0.53269999999999995</v>
      </c>
      <c r="BM111" s="2">
        <v>0.50180000000000002</v>
      </c>
      <c r="BN111" s="2">
        <v>0.1832</v>
      </c>
      <c r="BO111" s="2">
        <v>0.2</v>
      </c>
      <c r="BP111" s="2">
        <v>0.71830000000000005</v>
      </c>
      <c r="BQ111" s="2">
        <v>0.5847</v>
      </c>
      <c r="BR111" s="2">
        <v>0.49259999999999998</v>
      </c>
      <c r="BS111" s="11">
        <v>8.6199999999999999E-2</v>
      </c>
      <c r="BT111" s="11">
        <v>8.6900000000000005E-2</v>
      </c>
      <c r="BU111" s="11">
        <v>9.1600000000000001E-2</v>
      </c>
      <c r="BV111" s="2">
        <v>0.55740000000000001</v>
      </c>
      <c r="BW111" s="2">
        <v>0.5393</v>
      </c>
      <c r="BX111" s="2">
        <v>0.51100000000000001</v>
      </c>
      <c r="BY111" s="2">
        <v>0.51300000000000001</v>
      </c>
      <c r="BZ111" s="2">
        <v>0.20630000000000001</v>
      </c>
      <c r="CA111" s="2">
        <v>0.1865</v>
      </c>
      <c r="CB111" s="2">
        <v>0.73180000000000001</v>
      </c>
      <c r="CC111" s="2">
        <v>0.58199999999999996</v>
      </c>
      <c r="CD111" s="2">
        <v>0.51219999999999999</v>
      </c>
      <c r="CE111" s="11">
        <v>8.5500000000000007E-2</v>
      </c>
      <c r="CF111" s="11">
        <v>8.8999999999999996E-2</v>
      </c>
      <c r="CG111" s="11">
        <v>8.6400000000000005E-2</v>
      </c>
      <c r="CH111" s="2">
        <v>0.60289999999999999</v>
      </c>
      <c r="CI111" s="2">
        <v>0.161</v>
      </c>
      <c r="CJ111" s="2">
        <v>0.81289999999999996</v>
      </c>
      <c r="CK111" s="2">
        <v>0.61770000000000003</v>
      </c>
      <c r="CL111" s="2">
        <v>0.26939999999999997</v>
      </c>
      <c r="CM111" s="2">
        <v>0.1666</v>
      </c>
      <c r="CN111" s="2">
        <v>0.82679999999999998</v>
      </c>
      <c r="CO111" s="2">
        <v>0.59819999999999995</v>
      </c>
      <c r="CP111" s="2">
        <v>0.5675</v>
      </c>
      <c r="CQ111" s="11">
        <v>8.7400000000000005E-2</v>
      </c>
      <c r="CR111" s="11">
        <v>8.6800000000000002E-2</v>
      </c>
      <c r="CS111" s="11">
        <v>8.6699999999999999E-2</v>
      </c>
    </row>
    <row r="112" spans="1:97" x14ac:dyDescent="0.2">
      <c r="A112" s="5">
        <v>2.3123842592592592</v>
      </c>
      <c r="B112" s="2">
        <v>0.41399999999999998</v>
      </c>
      <c r="C112" s="2">
        <v>0.432</v>
      </c>
      <c r="D112" s="2">
        <v>8.7599999999999997E-2</v>
      </c>
      <c r="E112" s="2">
        <v>0.54179999999999995</v>
      </c>
      <c r="F112" s="2">
        <v>0.54930000000000001</v>
      </c>
      <c r="G112" s="2">
        <v>0.83609999999999995</v>
      </c>
      <c r="H112" s="2">
        <v>0.72340000000000004</v>
      </c>
      <c r="I112" s="2">
        <v>0.31030000000000002</v>
      </c>
      <c r="J112" s="2">
        <v>0.83160000000000001</v>
      </c>
      <c r="K112" s="2">
        <v>0.4365</v>
      </c>
      <c r="L112" s="2">
        <v>0.64859999999999995</v>
      </c>
      <c r="M112" s="2">
        <v>0.58950000000000002</v>
      </c>
      <c r="N112" s="2">
        <v>0.46339999999999998</v>
      </c>
      <c r="O112" s="2">
        <v>0.40749999999999997</v>
      </c>
      <c r="P112" s="2">
        <v>0.76070000000000004</v>
      </c>
      <c r="Q112" s="2">
        <v>0.57050000000000001</v>
      </c>
      <c r="R112" s="2">
        <v>0.42759999999999998</v>
      </c>
      <c r="S112" s="2">
        <v>0.75180000000000002</v>
      </c>
      <c r="T112" s="2">
        <v>0.70509999999999995</v>
      </c>
      <c r="U112" s="2">
        <v>0.33829999999999999</v>
      </c>
      <c r="V112" s="2">
        <v>0.72750000000000004</v>
      </c>
      <c r="W112" s="2">
        <v>0.40799999999999997</v>
      </c>
      <c r="X112" s="2">
        <v>0.93559999999999999</v>
      </c>
      <c r="Y112" s="2">
        <v>0.52580000000000005</v>
      </c>
      <c r="Z112" s="2">
        <v>0.56799999999999995</v>
      </c>
      <c r="AA112" s="2">
        <v>0.40139999999999998</v>
      </c>
      <c r="AB112" s="2">
        <v>0.75180000000000002</v>
      </c>
      <c r="AC112" s="2">
        <v>0.56530000000000002</v>
      </c>
      <c r="AD112" s="2">
        <v>0.41670000000000001</v>
      </c>
      <c r="AE112" s="2">
        <v>0.70420000000000005</v>
      </c>
      <c r="AF112" s="2">
        <v>0.70240000000000002</v>
      </c>
      <c r="AG112" s="2">
        <v>0.25430000000000003</v>
      </c>
      <c r="AH112" s="2">
        <v>0.72240000000000004</v>
      </c>
      <c r="AI112" s="2">
        <v>0.39929999999999999</v>
      </c>
      <c r="AJ112" s="2">
        <v>1.3506</v>
      </c>
      <c r="AK112" s="2">
        <v>0.53749999999999998</v>
      </c>
      <c r="AL112" s="2">
        <v>0.5927</v>
      </c>
      <c r="AM112" s="2">
        <v>0.41049999999999998</v>
      </c>
      <c r="AN112" s="2">
        <v>0.76739999999999997</v>
      </c>
      <c r="AO112" s="2">
        <v>0.55640000000000001</v>
      </c>
      <c r="AP112" s="2">
        <v>0.44330000000000003</v>
      </c>
      <c r="AQ112" s="2">
        <v>0.72829999999999995</v>
      </c>
      <c r="AR112" s="2">
        <v>0.72970000000000002</v>
      </c>
      <c r="AS112" s="2">
        <v>0.2928</v>
      </c>
      <c r="AT112" s="2">
        <v>0.73499999999999999</v>
      </c>
      <c r="AU112" s="2">
        <v>0.40810000000000002</v>
      </c>
      <c r="AV112" s="2">
        <v>0.65480000000000005</v>
      </c>
      <c r="AW112" s="2">
        <v>0.54690000000000005</v>
      </c>
      <c r="AX112" s="2">
        <v>0.51439999999999997</v>
      </c>
      <c r="AY112" s="2">
        <v>0.16109999999999999</v>
      </c>
      <c r="AZ112" s="2">
        <v>0.66449999999999998</v>
      </c>
      <c r="BA112" s="2">
        <v>0.48749999999999999</v>
      </c>
      <c r="BB112" s="2">
        <v>0.1593</v>
      </c>
      <c r="BC112" s="2">
        <v>0.1963</v>
      </c>
      <c r="BD112" s="2">
        <v>0.7147</v>
      </c>
      <c r="BE112" s="2">
        <v>0.58040000000000003</v>
      </c>
      <c r="BF112" s="2">
        <v>0.45689999999999997</v>
      </c>
      <c r="BG112" s="11">
        <v>8.5300000000000001E-2</v>
      </c>
      <c r="BH112" s="11">
        <v>8.6400000000000005E-2</v>
      </c>
      <c r="BI112" s="11">
        <v>8.8300000000000003E-2</v>
      </c>
      <c r="BJ112" s="2">
        <v>0.52190000000000003</v>
      </c>
      <c r="BK112" s="2">
        <v>0.1585</v>
      </c>
      <c r="BL112" s="2">
        <v>0.53439999999999999</v>
      </c>
      <c r="BM112" s="2">
        <v>0.50360000000000005</v>
      </c>
      <c r="BN112" s="2">
        <v>0.18279999999999999</v>
      </c>
      <c r="BO112" s="2">
        <v>0.19889999999999999</v>
      </c>
      <c r="BP112" s="2">
        <v>0.71519999999999995</v>
      </c>
      <c r="BQ112" s="2">
        <v>0.57940000000000003</v>
      </c>
      <c r="BR112" s="2">
        <v>0.48849999999999999</v>
      </c>
      <c r="BS112" s="11">
        <v>8.6800000000000002E-2</v>
      </c>
      <c r="BT112" s="11">
        <v>8.7599999999999997E-2</v>
      </c>
      <c r="BU112" s="11">
        <v>9.1399999999999995E-2</v>
      </c>
      <c r="BV112" s="2">
        <v>0.55400000000000005</v>
      </c>
      <c r="BW112" s="2">
        <v>0.53849999999999998</v>
      </c>
      <c r="BX112" s="2">
        <v>0.51349999999999996</v>
      </c>
      <c r="BY112" s="2">
        <v>0.51280000000000003</v>
      </c>
      <c r="BZ112" s="2">
        <v>0.20649999999999999</v>
      </c>
      <c r="CA112" s="2">
        <v>0.18629999999999999</v>
      </c>
      <c r="CB112" s="2">
        <v>0.72940000000000005</v>
      </c>
      <c r="CC112" s="2">
        <v>0.57509999999999994</v>
      </c>
      <c r="CD112" s="2">
        <v>0.5131</v>
      </c>
      <c r="CE112" s="11">
        <v>8.5900000000000004E-2</v>
      </c>
      <c r="CF112" s="11">
        <v>8.8400000000000006E-2</v>
      </c>
      <c r="CG112" s="11">
        <v>8.6699999999999999E-2</v>
      </c>
      <c r="CH112" s="2">
        <v>0.59789999999999999</v>
      </c>
      <c r="CI112" s="2">
        <v>0.1608</v>
      </c>
      <c r="CJ112" s="2">
        <v>0.81320000000000003</v>
      </c>
      <c r="CK112" s="2">
        <v>0.62770000000000004</v>
      </c>
      <c r="CL112" s="2">
        <v>0.2697</v>
      </c>
      <c r="CM112" s="2">
        <v>0.1656</v>
      </c>
      <c r="CN112" s="2">
        <v>0.82589999999999997</v>
      </c>
      <c r="CO112" s="2">
        <v>0.59350000000000003</v>
      </c>
      <c r="CP112" s="2">
        <v>0.56869999999999998</v>
      </c>
      <c r="CQ112" s="11">
        <v>8.6999999999999994E-2</v>
      </c>
      <c r="CR112" s="11">
        <v>8.6900000000000005E-2</v>
      </c>
      <c r="CS112" s="11">
        <v>8.6599999999999996E-2</v>
      </c>
    </row>
    <row r="113" spans="1:97" x14ac:dyDescent="0.2">
      <c r="A113" s="5">
        <v>2.3332175925925926</v>
      </c>
      <c r="B113" s="2">
        <v>0.41249999999999998</v>
      </c>
      <c r="C113" s="2">
        <v>0.43130000000000002</v>
      </c>
      <c r="D113" s="2">
        <v>8.7800000000000003E-2</v>
      </c>
      <c r="E113" s="2">
        <v>0.54630000000000001</v>
      </c>
      <c r="F113" s="2">
        <v>0.55879999999999996</v>
      </c>
      <c r="G113" s="2">
        <v>0.84330000000000005</v>
      </c>
      <c r="H113" s="2">
        <v>0.73670000000000002</v>
      </c>
      <c r="I113" s="2">
        <v>0.31369999999999998</v>
      </c>
      <c r="J113" s="2">
        <v>0.83150000000000002</v>
      </c>
      <c r="K113" s="2">
        <v>0.44109999999999999</v>
      </c>
      <c r="L113" s="2">
        <v>0.64670000000000005</v>
      </c>
      <c r="M113" s="2">
        <v>0.59150000000000003</v>
      </c>
      <c r="N113" s="2">
        <v>0.46129999999999999</v>
      </c>
      <c r="O113" s="2">
        <v>0.40649999999999997</v>
      </c>
      <c r="P113" s="2">
        <v>0.76170000000000004</v>
      </c>
      <c r="Q113" s="2">
        <v>0.57350000000000001</v>
      </c>
      <c r="R113" s="2">
        <v>0.43009999999999998</v>
      </c>
      <c r="S113" s="2">
        <v>0.75529999999999997</v>
      </c>
      <c r="T113" s="2">
        <v>0.71540000000000004</v>
      </c>
      <c r="U113" s="2">
        <v>0.33960000000000001</v>
      </c>
      <c r="V113" s="2">
        <v>0.72560000000000002</v>
      </c>
      <c r="W113" s="2">
        <v>0.41270000000000001</v>
      </c>
      <c r="X113" s="2">
        <v>0.91180000000000005</v>
      </c>
      <c r="Y113" s="2">
        <v>0.52659999999999996</v>
      </c>
      <c r="Z113" s="2">
        <v>0.57430000000000003</v>
      </c>
      <c r="AA113" s="2">
        <v>0.40110000000000001</v>
      </c>
      <c r="AB113" s="2">
        <v>0.75219999999999998</v>
      </c>
      <c r="AC113" s="2">
        <v>0.57030000000000003</v>
      </c>
      <c r="AD113" s="2">
        <v>0.41789999999999999</v>
      </c>
      <c r="AE113" s="2">
        <v>0.70630000000000004</v>
      </c>
      <c r="AF113" s="2">
        <v>0.71079999999999999</v>
      </c>
      <c r="AG113" s="2">
        <v>0.25790000000000002</v>
      </c>
      <c r="AH113" s="2">
        <v>0.71819999999999995</v>
      </c>
      <c r="AI113" s="2">
        <v>0.40429999999999999</v>
      </c>
      <c r="AJ113" s="2">
        <v>1.3413999999999999</v>
      </c>
      <c r="AK113" s="2">
        <v>0.53349999999999997</v>
      </c>
      <c r="AL113" s="2">
        <v>0.59340000000000004</v>
      </c>
      <c r="AM113" s="2">
        <v>0.4118</v>
      </c>
      <c r="AN113" s="2">
        <v>0.76900000000000002</v>
      </c>
      <c r="AO113" s="2">
        <v>0.56320000000000003</v>
      </c>
      <c r="AP113" s="2">
        <v>0.44740000000000002</v>
      </c>
      <c r="AQ113" s="2">
        <v>0.73340000000000005</v>
      </c>
      <c r="AR113" s="2">
        <v>0.73819999999999997</v>
      </c>
      <c r="AS113" s="2">
        <v>0.29720000000000002</v>
      </c>
      <c r="AT113" s="2">
        <v>0.73740000000000006</v>
      </c>
      <c r="AU113" s="2">
        <v>0.41249999999999998</v>
      </c>
      <c r="AV113" s="2">
        <v>0.65680000000000005</v>
      </c>
      <c r="AW113" s="2">
        <v>0.54730000000000001</v>
      </c>
      <c r="AX113" s="2">
        <v>0.5171</v>
      </c>
      <c r="AY113" s="2">
        <v>0.1615</v>
      </c>
      <c r="AZ113" s="2">
        <v>0.68169999999999997</v>
      </c>
      <c r="BA113" s="2">
        <v>0.48799999999999999</v>
      </c>
      <c r="BB113" s="2">
        <v>0.16</v>
      </c>
      <c r="BC113" s="2">
        <v>0.1971</v>
      </c>
      <c r="BD113" s="2">
        <v>0.7137</v>
      </c>
      <c r="BE113" s="2">
        <v>0.58599999999999997</v>
      </c>
      <c r="BF113" s="2">
        <v>0.4511</v>
      </c>
      <c r="BG113" s="11">
        <v>8.5400000000000004E-2</v>
      </c>
      <c r="BH113" s="11">
        <v>8.6699999999999999E-2</v>
      </c>
      <c r="BI113" s="11">
        <v>8.7900000000000006E-2</v>
      </c>
      <c r="BJ113" s="2">
        <v>0.52639999999999998</v>
      </c>
      <c r="BK113" s="2">
        <v>0.1595</v>
      </c>
      <c r="BL113" s="2">
        <v>0.53520000000000001</v>
      </c>
      <c r="BM113" s="2">
        <v>0.50380000000000003</v>
      </c>
      <c r="BN113" s="2">
        <v>0.18379999999999999</v>
      </c>
      <c r="BO113" s="2">
        <v>0.2011</v>
      </c>
      <c r="BP113" s="2">
        <v>0.71619999999999995</v>
      </c>
      <c r="BQ113" s="2">
        <v>0.58799999999999997</v>
      </c>
      <c r="BR113" s="2">
        <v>0.49230000000000002</v>
      </c>
      <c r="BS113" s="11">
        <v>8.6800000000000002E-2</v>
      </c>
      <c r="BT113" s="11">
        <v>8.7599999999999997E-2</v>
      </c>
      <c r="BU113" s="11">
        <v>9.1399999999999995E-2</v>
      </c>
      <c r="BV113" s="2">
        <v>0.55979999999999996</v>
      </c>
      <c r="BW113" s="2">
        <v>0.53859999999999997</v>
      </c>
      <c r="BX113" s="2">
        <v>0.51280000000000003</v>
      </c>
      <c r="BY113" s="2">
        <v>0.51519999999999999</v>
      </c>
      <c r="BZ113" s="2">
        <v>0.2072</v>
      </c>
      <c r="CA113" s="2">
        <v>0.18659999999999999</v>
      </c>
      <c r="CB113" s="2">
        <v>0.7298</v>
      </c>
      <c r="CC113" s="2">
        <v>0.58989999999999998</v>
      </c>
      <c r="CD113" s="2">
        <v>0.51370000000000005</v>
      </c>
      <c r="CE113" s="11">
        <v>8.5800000000000001E-2</v>
      </c>
      <c r="CF113" s="11">
        <v>8.8599999999999998E-2</v>
      </c>
      <c r="CG113" s="11">
        <v>8.6499999999999994E-2</v>
      </c>
      <c r="CH113" s="2">
        <v>0.61229999999999996</v>
      </c>
      <c r="CI113" s="2">
        <v>0.16039999999999999</v>
      </c>
      <c r="CJ113" s="2">
        <v>0.81679999999999997</v>
      </c>
      <c r="CK113" s="2">
        <v>0.62770000000000004</v>
      </c>
      <c r="CL113" s="2">
        <v>0.27250000000000002</v>
      </c>
      <c r="CM113" s="2">
        <v>0.16619999999999999</v>
      </c>
      <c r="CN113" s="2">
        <v>0.81830000000000003</v>
      </c>
      <c r="CO113" s="2">
        <v>0.60170000000000001</v>
      </c>
      <c r="CP113" s="2">
        <v>0.58289999999999997</v>
      </c>
      <c r="CQ113" s="11">
        <v>8.6900000000000005E-2</v>
      </c>
      <c r="CR113" s="11">
        <v>8.6999999999999994E-2</v>
      </c>
      <c r="CS113" s="11">
        <v>8.6699999999999999E-2</v>
      </c>
    </row>
    <row r="114" spans="1:97" x14ac:dyDescent="0.2">
      <c r="A114" s="5">
        <v>2.3540509259259257</v>
      </c>
      <c r="B114" s="2">
        <v>0.40770000000000001</v>
      </c>
      <c r="C114" s="2">
        <v>0.43490000000000001</v>
      </c>
      <c r="D114" s="2">
        <v>8.7800000000000003E-2</v>
      </c>
      <c r="E114" s="2">
        <v>0.54790000000000005</v>
      </c>
      <c r="F114" s="2">
        <v>0.56310000000000004</v>
      </c>
      <c r="G114" s="2">
        <v>0.84940000000000004</v>
      </c>
      <c r="H114" s="2">
        <v>0.74460000000000004</v>
      </c>
      <c r="I114" s="2">
        <v>0.31609999999999999</v>
      </c>
      <c r="J114" s="2">
        <v>0.83089999999999997</v>
      </c>
      <c r="K114" s="2">
        <v>0.44090000000000001</v>
      </c>
      <c r="L114" s="2">
        <v>0.64880000000000004</v>
      </c>
      <c r="M114" s="2">
        <v>0.59640000000000004</v>
      </c>
      <c r="N114" s="2">
        <v>0.45860000000000001</v>
      </c>
      <c r="O114" s="2">
        <v>0.40239999999999998</v>
      </c>
      <c r="P114" s="2">
        <v>0.76049999999999995</v>
      </c>
      <c r="Q114" s="2">
        <v>0.57410000000000005</v>
      </c>
      <c r="R114" s="2">
        <v>0.43049999999999999</v>
      </c>
      <c r="S114" s="2">
        <v>0.75980000000000003</v>
      </c>
      <c r="T114" s="2">
        <v>0.71970000000000001</v>
      </c>
      <c r="U114" s="2">
        <v>0.3407</v>
      </c>
      <c r="V114" s="2">
        <v>0.72299999999999998</v>
      </c>
      <c r="W114" s="2">
        <v>0.41149999999999998</v>
      </c>
      <c r="X114" s="2">
        <v>0.88600000000000001</v>
      </c>
      <c r="Y114" s="2">
        <v>0.52910000000000001</v>
      </c>
      <c r="Z114" s="2">
        <v>0.56399999999999995</v>
      </c>
      <c r="AA114" s="2">
        <v>0.40139999999999998</v>
      </c>
      <c r="AB114" s="2">
        <v>0.75</v>
      </c>
      <c r="AC114" s="2">
        <v>0.56950000000000001</v>
      </c>
      <c r="AD114" s="2">
        <v>0.41799999999999998</v>
      </c>
      <c r="AE114" s="2">
        <v>0.70809999999999995</v>
      </c>
      <c r="AF114" s="2">
        <v>0.7137</v>
      </c>
      <c r="AG114" s="2">
        <v>0.2601</v>
      </c>
      <c r="AH114" s="2">
        <v>0.71679999999999999</v>
      </c>
      <c r="AI114" s="2">
        <v>0.40510000000000002</v>
      </c>
      <c r="AJ114" s="2">
        <v>1.3360000000000001</v>
      </c>
      <c r="AK114" s="2">
        <v>0.53090000000000004</v>
      </c>
      <c r="AL114" s="2">
        <v>0.59309999999999996</v>
      </c>
      <c r="AM114" s="2">
        <v>0.40849999999999997</v>
      </c>
      <c r="AN114" s="2">
        <v>0.76759999999999995</v>
      </c>
      <c r="AO114" s="2">
        <v>0.55710000000000004</v>
      </c>
      <c r="AP114" s="2">
        <v>0.44590000000000002</v>
      </c>
      <c r="AQ114" s="2">
        <v>0.73560000000000003</v>
      </c>
      <c r="AR114" s="2">
        <v>0.74009999999999998</v>
      </c>
      <c r="AS114" s="2">
        <v>0.3039</v>
      </c>
      <c r="AT114" s="2">
        <v>0.73070000000000002</v>
      </c>
      <c r="AU114" s="2">
        <v>0.4108</v>
      </c>
      <c r="AV114" s="2">
        <v>0.64670000000000005</v>
      </c>
      <c r="AW114" s="2">
        <v>0.54779999999999995</v>
      </c>
      <c r="AX114" s="2">
        <v>0.51729999999999998</v>
      </c>
      <c r="AY114" s="2">
        <v>0.16200000000000001</v>
      </c>
      <c r="AZ114" s="2">
        <v>0.68620000000000003</v>
      </c>
      <c r="BA114" s="2">
        <v>0.48809999999999998</v>
      </c>
      <c r="BB114" s="2">
        <v>0.1605</v>
      </c>
      <c r="BC114" s="2">
        <v>0.19800000000000001</v>
      </c>
      <c r="BD114" s="2">
        <v>0.71220000000000006</v>
      </c>
      <c r="BE114" s="2">
        <v>0.58320000000000005</v>
      </c>
      <c r="BF114" s="2">
        <v>0.45519999999999999</v>
      </c>
      <c r="BG114" s="11">
        <v>8.5400000000000004E-2</v>
      </c>
      <c r="BH114" s="11">
        <v>8.6400000000000005E-2</v>
      </c>
      <c r="BI114" s="11">
        <v>8.8099999999999998E-2</v>
      </c>
      <c r="BJ114" s="2">
        <v>0.52380000000000004</v>
      </c>
      <c r="BK114" s="2">
        <v>0.15859999999999999</v>
      </c>
      <c r="BL114" s="2">
        <v>0.53559999999999997</v>
      </c>
      <c r="BM114" s="2">
        <v>0.50280000000000002</v>
      </c>
      <c r="BN114" s="2">
        <v>0.1835</v>
      </c>
      <c r="BO114" s="2">
        <v>0.19989999999999999</v>
      </c>
      <c r="BP114" s="2">
        <v>0.71479999999999999</v>
      </c>
      <c r="BQ114" s="2">
        <v>0.58640000000000003</v>
      </c>
      <c r="BR114" s="2">
        <v>0.49099999999999999</v>
      </c>
      <c r="BS114" s="11">
        <v>8.6400000000000005E-2</v>
      </c>
      <c r="BT114" s="11">
        <v>8.77E-2</v>
      </c>
      <c r="BU114" s="11">
        <v>9.1800000000000007E-2</v>
      </c>
      <c r="BV114" s="2">
        <v>0.55879999999999996</v>
      </c>
      <c r="BW114" s="2">
        <v>0.53620000000000001</v>
      </c>
      <c r="BX114" s="2">
        <v>0.51429999999999998</v>
      </c>
      <c r="BY114" s="2">
        <v>0.51529999999999998</v>
      </c>
      <c r="BZ114" s="2">
        <v>0.2074</v>
      </c>
      <c r="CA114" s="2">
        <v>0.1867</v>
      </c>
      <c r="CB114" s="2">
        <v>0.72570000000000001</v>
      </c>
      <c r="CC114" s="2">
        <v>0.5847</v>
      </c>
      <c r="CD114" s="2">
        <v>0.51060000000000005</v>
      </c>
      <c r="CE114" s="11">
        <v>8.5800000000000001E-2</v>
      </c>
      <c r="CF114" s="11">
        <v>8.8900000000000007E-2</v>
      </c>
      <c r="CG114" s="11">
        <v>8.6199999999999999E-2</v>
      </c>
      <c r="CH114" s="2">
        <v>0.61409999999999998</v>
      </c>
      <c r="CI114" s="2">
        <v>0.16039999999999999</v>
      </c>
      <c r="CJ114" s="2">
        <v>0.81499999999999995</v>
      </c>
      <c r="CK114" s="2">
        <v>0.62019999999999997</v>
      </c>
      <c r="CL114" s="2">
        <v>0.27450000000000002</v>
      </c>
      <c r="CM114" s="2">
        <v>0.16600000000000001</v>
      </c>
      <c r="CN114" s="2">
        <v>0.81440000000000001</v>
      </c>
      <c r="CO114" s="2">
        <v>0.60199999999999998</v>
      </c>
      <c r="CP114" s="2">
        <v>0.58009999999999995</v>
      </c>
      <c r="CQ114" s="11">
        <v>8.6999999999999994E-2</v>
      </c>
      <c r="CR114" s="11">
        <v>8.6900000000000005E-2</v>
      </c>
      <c r="CS114" s="11">
        <v>8.6499999999999994E-2</v>
      </c>
    </row>
    <row r="115" spans="1:97" x14ac:dyDescent="0.2">
      <c r="A115" s="5">
        <v>2.3748842592592592</v>
      </c>
      <c r="B115" s="2">
        <v>0.4042</v>
      </c>
      <c r="C115" s="2">
        <v>0.43269999999999997</v>
      </c>
      <c r="D115" s="2">
        <v>8.7999999999999995E-2</v>
      </c>
      <c r="E115" s="2">
        <v>0.54920000000000002</v>
      </c>
      <c r="F115" s="2">
        <v>0.56889999999999996</v>
      </c>
      <c r="G115" s="2">
        <v>0.85370000000000001</v>
      </c>
      <c r="H115" s="2">
        <v>0.75119999999999998</v>
      </c>
      <c r="I115" s="2">
        <v>0.3155</v>
      </c>
      <c r="J115" s="2">
        <v>0.83330000000000004</v>
      </c>
      <c r="K115" s="2">
        <v>0.44519999999999998</v>
      </c>
      <c r="L115" s="2">
        <v>0.6431</v>
      </c>
      <c r="M115" s="2">
        <v>0.60350000000000004</v>
      </c>
      <c r="N115" s="2">
        <v>0.45369999999999999</v>
      </c>
      <c r="O115" s="2">
        <v>0.4042</v>
      </c>
      <c r="P115" s="2">
        <v>0.76029999999999998</v>
      </c>
      <c r="Q115" s="2">
        <v>0.5756</v>
      </c>
      <c r="R115" s="2">
        <v>0.432</v>
      </c>
      <c r="S115" s="2">
        <v>0.76390000000000002</v>
      </c>
      <c r="T115" s="2">
        <v>0.72650000000000003</v>
      </c>
      <c r="U115" s="2">
        <v>0.34699999999999998</v>
      </c>
      <c r="V115" s="2">
        <v>0.72170000000000001</v>
      </c>
      <c r="W115" s="2">
        <v>0.4108</v>
      </c>
      <c r="X115" s="2">
        <v>0.87109999999999999</v>
      </c>
      <c r="Y115" s="2">
        <v>0.52959999999999996</v>
      </c>
      <c r="Z115" s="2">
        <v>0.56159999999999999</v>
      </c>
      <c r="AA115" s="2">
        <v>0.40129999999999999</v>
      </c>
      <c r="AB115" s="2">
        <v>0.75249999999999995</v>
      </c>
      <c r="AC115" s="2">
        <v>0.56869999999999998</v>
      </c>
      <c r="AD115" s="2">
        <v>0.41770000000000002</v>
      </c>
      <c r="AE115" s="2">
        <v>0.71040000000000003</v>
      </c>
      <c r="AF115" s="2">
        <v>0.71930000000000005</v>
      </c>
      <c r="AG115" s="2">
        <v>0.26329999999999998</v>
      </c>
      <c r="AH115" s="2">
        <v>0.71530000000000005</v>
      </c>
      <c r="AI115" s="2">
        <v>0.40389999999999998</v>
      </c>
      <c r="AJ115" s="2">
        <v>1.3220000000000001</v>
      </c>
      <c r="AK115" s="2">
        <v>0.52680000000000005</v>
      </c>
      <c r="AL115" s="2">
        <v>0.59540000000000004</v>
      </c>
      <c r="AM115" s="2">
        <v>0.4083</v>
      </c>
      <c r="AN115" s="2">
        <v>0.76900000000000002</v>
      </c>
      <c r="AO115" s="2">
        <v>0.56189999999999996</v>
      </c>
      <c r="AP115" s="2">
        <v>0.44590000000000002</v>
      </c>
      <c r="AQ115" s="2">
        <v>0.73799999999999999</v>
      </c>
      <c r="AR115" s="2">
        <v>0.74399999999999999</v>
      </c>
      <c r="AS115" s="2">
        <v>0.30880000000000002</v>
      </c>
      <c r="AT115" s="2">
        <v>0.73419999999999996</v>
      </c>
      <c r="AU115" s="2">
        <v>0.4103</v>
      </c>
      <c r="AV115" s="2">
        <v>0.64270000000000005</v>
      </c>
      <c r="AW115" s="2">
        <v>0.54579999999999995</v>
      </c>
      <c r="AX115" s="2">
        <v>0.51800000000000002</v>
      </c>
      <c r="AY115" s="2">
        <v>0.16239999999999999</v>
      </c>
      <c r="AZ115" s="2">
        <v>0.69179999999999997</v>
      </c>
      <c r="BA115" s="2">
        <v>0.48799999999999999</v>
      </c>
      <c r="BB115" s="2">
        <v>0.16109999999999999</v>
      </c>
      <c r="BC115" s="2">
        <v>0.1981</v>
      </c>
      <c r="BD115" s="2">
        <v>0.71099999999999997</v>
      </c>
      <c r="BE115" s="2">
        <v>0.58399999999999996</v>
      </c>
      <c r="BF115" s="2">
        <v>0.45319999999999999</v>
      </c>
      <c r="BG115" s="11">
        <v>8.5300000000000001E-2</v>
      </c>
      <c r="BH115" s="11">
        <v>8.6300000000000002E-2</v>
      </c>
      <c r="BI115" s="11">
        <v>8.8400000000000006E-2</v>
      </c>
      <c r="BJ115" s="2">
        <v>0.52300000000000002</v>
      </c>
      <c r="BK115" s="2">
        <v>0.15970000000000001</v>
      </c>
      <c r="BL115" s="2">
        <v>0.54069999999999996</v>
      </c>
      <c r="BM115" s="2">
        <v>0.50570000000000004</v>
      </c>
      <c r="BN115" s="2">
        <v>0.18379999999999999</v>
      </c>
      <c r="BO115" s="2">
        <v>0.20050000000000001</v>
      </c>
      <c r="BP115" s="2">
        <v>0.71189999999999998</v>
      </c>
      <c r="BQ115" s="2">
        <v>0.58520000000000005</v>
      </c>
      <c r="BR115" s="2">
        <v>0.49130000000000001</v>
      </c>
      <c r="BS115" s="11">
        <v>8.6800000000000002E-2</v>
      </c>
      <c r="BT115" s="11">
        <v>8.7400000000000005E-2</v>
      </c>
      <c r="BU115" s="11">
        <v>9.1499999999999998E-2</v>
      </c>
      <c r="BV115" s="2">
        <v>0.55959999999999999</v>
      </c>
      <c r="BW115" s="2">
        <v>0.53490000000000004</v>
      </c>
      <c r="BX115" s="2">
        <v>0.51480000000000004</v>
      </c>
      <c r="BY115" s="2">
        <v>0.51700000000000002</v>
      </c>
      <c r="BZ115" s="2">
        <v>0.20780000000000001</v>
      </c>
      <c r="CA115" s="2">
        <v>0.1865</v>
      </c>
      <c r="CB115" s="2">
        <v>0.7248</v>
      </c>
      <c r="CC115" s="2">
        <v>0.58430000000000004</v>
      </c>
      <c r="CD115" s="2">
        <v>0.5151</v>
      </c>
      <c r="CE115" s="11">
        <v>8.5500000000000007E-2</v>
      </c>
      <c r="CF115" s="11">
        <v>8.8999999999999996E-2</v>
      </c>
      <c r="CG115" s="11">
        <v>8.5800000000000001E-2</v>
      </c>
      <c r="CH115" s="2">
        <v>0.6139</v>
      </c>
      <c r="CI115" s="2">
        <v>0.15809999999999999</v>
      </c>
      <c r="CJ115" s="2">
        <v>0.81889999999999996</v>
      </c>
      <c r="CK115" s="2">
        <v>0.628</v>
      </c>
      <c r="CL115" s="2">
        <v>0.27589999999999998</v>
      </c>
      <c r="CM115" s="2">
        <v>0.16550000000000001</v>
      </c>
      <c r="CN115" s="2">
        <v>0.81599999999999995</v>
      </c>
      <c r="CO115" s="2">
        <v>0.60350000000000004</v>
      </c>
      <c r="CP115" s="2">
        <v>0.58360000000000001</v>
      </c>
      <c r="CQ115" s="11">
        <v>8.6999999999999994E-2</v>
      </c>
      <c r="CR115" s="11">
        <v>8.6900000000000005E-2</v>
      </c>
      <c r="CS115" s="11">
        <v>8.6699999999999999E-2</v>
      </c>
    </row>
    <row r="116" spans="1:97" x14ac:dyDescent="0.2">
      <c r="A116" s="5">
        <v>2.3957175925925926</v>
      </c>
      <c r="B116" s="2">
        <v>0.4017</v>
      </c>
      <c r="C116" s="2">
        <v>0.4284</v>
      </c>
      <c r="D116" s="2">
        <v>8.8099999999999998E-2</v>
      </c>
      <c r="E116" s="2">
        <v>0.54820000000000002</v>
      </c>
      <c r="F116" s="2">
        <v>0.57130000000000003</v>
      </c>
      <c r="G116" s="2">
        <v>0.85680000000000001</v>
      </c>
      <c r="H116" s="2">
        <v>0.75870000000000004</v>
      </c>
      <c r="I116" s="2">
        <v>0.3216</v>
      </c>
      <c r="J116" s="2">
        <v>0.83360000000000001</v>
      </c>
      <c r="K116" s="2">
        <v>0.44379999999999997</v>
      </c>
      <c r="L116" s="2">
        <v>0.64300000000000002</v>
      </c>
      <c r="M116" s="2">
        <v>0.61040000000000005</v>
      </c>
      <c r="N116" s="2">
        <v>0.45240000000000002</v>
      </c>
      <c r="O116" s="2">
        <v>0.40500000000000003</v>
      </c>
      <c r="P116" s="2">
        <v>0.75900000000000001</v>
      </c>
      <c r="Q116" s="2">
        <v>0.57450000000000001</v>
      </c>
      <c r="R116" s="2">
        <v>0.43049999999999999</v>
      </c>
      <c r="S116" s="2">
        <v>0.76419999999999999</v>
      </c>
      <c r="T116" s="2">
        <v>0.72919999999999996</v>
      </c>
      <c r="U116" s="2">
        <v>0.34749999999999998</v>
      </c>
      <c r="V116" s="2">
        <v>0.72019999999999995</v>
      </c>
      <c r="W116" s="2">
        <v>0.4123</v>
      </c>
      <c r="X116" s="2">
        <v>0.85109999999999997</v>
      </c>
      <c r="Y116" s="2">
        <v>0.52700000000000002</v>
      </c>
      <c r="Z116" s="2">
        <v>0.56030000000000002</v>
      </c>
      <c r="AA116" s="2">
        <v>0.40200000000000002</v>
      </c>
      <c r="AB116" s="2">
        <v>0.75009999999999999</v>
      </c>
      <c r="AC116" s="2">
        <v>0.56969999999999998</v>
      </c>
      <c r="AD116" s="2">
        <v>0.41839999999999999</v>
      </c>
      <c r="AE116" s="2">
        <v>0.71079999999999999</v>
      </c>
      <c r="AF116" s="2">
        <v>0.72350000000000003</v>
      </c>
      <c r="AG116" s="2">
        <v>0.26669999999999999</v>
      </c>
      <c r="AH116" s="2">
        <v>0.71509999999999996</v>
      </c>
      <c r="AI116" s="2">
        <v>0.40350000000000003</v>
      </c>
      <c r="AJ116" s="2">
        <v>1.3107</v>
      </c>
      <c r="AK116" s="2">
        <v>0.5232</v>
      </c>
      <c r="AL116" s="2">
        <v>0.59309999999999996</v>
      </c>
      <c r="AM116" s="2">
        <v>0.40739999999999998</v>
      </c>
      <c r="AN116" s="2">
        <v>0.76739999999999997</v>
      </c>
      <c r="AO116" s="2">
        <v>0.56120000000000003</v>
      </c>
      <c r="AP116" s="2">
        <v>0.44500000000000001</v>
      </c>
      <c r="AQ116" s="2">
        <v>0.74560000000000004</v>
      </c>
      <c r="AR116" s="2">
        <v>0.74939999999999996</v>
      </c>
      <c r="AS116" s="2">
        <v>0.3135</v>
      </c>
      <c r="AT116" s="2">
        <v>0.72629999999999995</v>
      </c>
      <c r="AU116" s="2">
        <v>0.41070000000000001</v>
      </c>
      <c r="AV116" s="2">
        <v>0.63880000000000003</v>
      </c>
      <c r="AW116" s="2">
        <v>0.54649999999999999</v>
      </c>
      <c r="AX116" s="2">
        <v>0.5131</v>
      </c>
      <c r="AY116" s="2">
        <v>0.16209999999999999</v>
      </c>
      <c r="AZ116" s="2">
        <v>0.69159999999999999</v>
      </c>
      <c r="BA116" s="2">
        <v>0.48799999999999999</v>
      </c>
      <c r="BB116" s="2">
        <v>0.16170000000000001</v>
      </c>
      <c r="BC116" s="2">
        <v>0.1976</v>
      </c>
      <c r="BD116" s="2">
        <v>0.70860000000000001</v>
      </c>
      <c r="BE116" s="2">
        <v>0.58550000000000002</v>
      </c>
      <c r="BF116" s="2">
        <v>0.45739999999999997</v>
      </c>
      <c r="BG116" s="11">
        <v>8.5000000000000006E-2</v>
      </c>
      <c r="BH116" s="11">
        <v>8.6499999999999994E-2</v>
      </c>
      <c r="BI116" s="11">
        <v>8.7999999999999995E-2</v>
      </c>
      <c r="BJ116" s="2">
        <v>0.52090000000000003</v>
      </c>
      <c r="BK116" s="2">
        <v>0.1593</v>
      </c>
      <c r="BL116" s="2">
        <v>0.5403</v>
      </c>
      <c r="BM116" s="2">
        <v>0.50800000000000001</v>
      </c>
      <c r="BN116" s="2">
        <v>0.18479999999999999</v>
      </c>
      <c r="BO116" s="2">
        <v>0.20069999999999999</v>
      </c>
      <c r="BP116" s="2">
        <v>0.71</v>
      </c>
      <c r="BQ116" s="2">
        <v>0.58640000000000003</v>
      </c>
      <c r="BR116" s="2">
        <v>0.49209999999999998</v>
      </c>
      <c r="BS116" s="11">
        <v>8.6499999999999994E-2</v>
      </c>
      <c r="BT116" s="11">
        <v>8.7599999999999997E-2</v>
      </c>
      <c r="BU116" s="11">
        <v>9.1300000000000006E-2</v>
      </c>
      <c r="BV116" s="2">
        <v>0.55789999999999995</v>
      </c>
      <c r="BW116" s="2">
        <v>0.53269999999999995</v>
      </c>
      <c r="BX116" s="2">
        <v>0.51570000000000005</v>
      </c>
      <c r="BY116" s="2">
        <v>0.51829999999999998</v>
      </c>
      <c r="BZ116" s="2">
        <v>0.20830000000000001</v>
      </c>
      <c r="CA116" s="2">
        <v>0.18690000000000001</v>
      </c>
      <c r="CB116" s="2">
        <v>0.72389999999999999</v>
      </c>
      <c r="CC116" s="2">
        <v>0.58330000000000004</v>
      </c>
      <c r="CD116" s="2">
        <v>0.51249999999999996</v>
      </c>
      <c r="CE116" s="11">
        <v>8.5999999999999993E-2</v>
      </c>
      <c r="CF116" s="11">
        <v>8.8700000000000001E-2</v>
      </c>
      <c r="CG116" s="11">
        <v>8.6400000000000005E-2</v>
      </c>
      <c r="CH116" s="2">
        <v>0.61260000000000003</v>
      </c>
      <c r="CI116" s="2">
        <v>0.1578</v>
      </c>
      <c r="CJ116" s="2">
        <v>0.82389999999999997</v>
      </c>
      <c r="CK116" s="2">
        <v>0.63429999999999997</v>
      </c>
      <c r="CL116" s="2">
        <v>0.27610000000000001</v>
      </c>
      <c r="CM116" s="2">
        <v>0.1656</v>
      </c>
      <c r="CN116" s="2">
        <v>0.81410000000000005</v>
      </c>
      <c r="CO116" s="2">
        <v>0.60209999999999997</v>
      </c>
      <c r="CP116" s="2">
        <v>0.58989999999999998</v>
      </c>
      <c r="CQ116" s="11">
        <v>8.7099999999999997E-2</v>
      </c>
      <c r="CR116" s="11">
        <v>8.6999999999999994E-2</v>
      </c>
      <c r="CS116" s="11">
        <v>8.6599999999999996E-2</v>
      </c>
    </row>
    <row r="117" spans="1:97" x14ac:dyDescent="0.2">
      <c r="A117" s="5">
        <v>2.4165509259259257</v>
      </c>
      <c r="B117" s="2">
        <v>0.40139999999999998</v>
      </c>
      <c r="C117" s="2">
        <v>0.43030000000000002</v>
      </c>
      <c r="D117" s="2">
        <v>8.7999999999999995E-2</v>
      </c>
      <c r="E117" s="2">
        <v>0.54949999999999999</v>
      </c>
      <c r="F117" s="2">
        <v>0.57569999999999999</v>
      </c>
      <c r="G117" s="2">
        <v>0.86250000000000004</v>
      </c>
      <c r="H117" s="2">
        <v>0.76719999999999999</v>
      </c>
      <c r="I117" s="2">
        <v>0.3241</v>
      </c>
      <c r="J117" s="2">
        <v>0.83450000000000002</v>
      </c>
      <c r="K117" s="2">
        <v>0.44369999999999998</v>
      </c>
      <c r="L117" s="2">
        <v>0.64480000000000004</v>
      </c>
      <c r="M117" s="2">
        <v>0.64580000000000004</v>
      </c>
      <c r="N117" s="2">
        <v>0.45119999999999999</v>
      </c>
      <c r="O117" s="2">
        <v>0.40379999999999999</v>
      </c>
      <c r="P117" s="2">
        <v>0.75860000000000005</v>
      </c>
      <c r="Q117" s="2">
        <v>0.57489999999999997</v>
      </c>
      <c r="R117" s="2">
        <v>0.43099999999999999</v>
      </c>
      <c r="S117" s="2">
        <v>0.76700000000000002</v>
      </c>
      <c r="T117" s="2">
        <v>0.73309999999999997</v>
      </c>
      <c r="U117" s="2">
        <v>0.35299999999999998</v>
      </c>
      <c r="V117" s="2">
        <v>0.71650000000000003</v>
      </c>
      <c r="W117" s="2">
        <v>0.41160000000000002</v>
      </c>
      <c r="X117" s="2">
        <v>0.83140000000000003</v>
      </c>
      <c r="Y117" s="2">
        <v>0.52749999999999997</v>
      </c>
      <c r="Z117" s="2">
        <v>0.55989999999999995</v>
      </c>
      <c r="AA117" s="2">
        <v>0.39750000000000002</v>
      </c>
      <c r="AB117" s="2">
        <v>0.74939999999999996</v>
      </c>
      <c r="AC117" s="2">
        <v>0.57099999999999995</v>
      </c>
      <c r="AD117" s="2">
        <v>0.41799999999999998</v>
      </c>
      <c r="AE117" s="2">
        <v>0.71440000000000003</v>
      </c>
      <c r="AF117" s="2">
        <v>0.72719999999999996</v>
      </c>
      <c r="AG117" s="2">
        <v>0.2707</v>
      </c>
      <c r="AH117" s="2">
        <v>0.71189999999999998</v>
      </c>
      <c r="AI117" s="2">
        <v>0.40489999999999998</v>
      </c>
      <c r="AJ117" s="2">
        <v>1.2897000000000001</v>
      </c>
      <c r="AK117" s="2">
        <v>0.52110000000000001</v>
      </c>
      <c r="AL117" s="2">
        <v>0.59619999999999995</v>
      </c>
      <c r="AM117" s="2">
        <v>0.40600000000000003</v>
      </c>
      <c r="AN117" s="2">
        <v>0.76629999999999998</v>
      </c>
      <c r="AO117" s="2">
        <v>0.56010000000000004</v>
      </c>
      <c r="AP117" s="2">
        <v>0.44469999999999998</v>
      </c>
      <c r="AQ117" s="2">
        <v>0.75080000000000002</v>
      </c>
      <c r="AR117" s="2">
        <v>0.75170000000000003</v>
      </c>
      <c r="AS117" s="2">
        <v>0.31879999999999997</v>
      </c>
      <c r="AT117" s="2">
        <v>0.7248</v>
      </c>
      <c r="AU117" s="2">
        <v>0.41089999999999999</v>
      </c>
      <c r="AV117" s="2">
        <v>0.6341</v>
      </c>
      <c r="AW117" s="2">
        <v>0.54549999999999998</v>
      </c>
      <c r="AX117" s="2">
        <v>0.51259999999999994</v>
      </c>
      <c r="AY117" s="2">
        <v>0.16200000000000001</v>
      </c>
      <c r="AZ117" s="2">
        <v>0.6915</v>
      </c>
      <c r="BA117" s="2">
        <v>0.48870000000000002</v>
      </c>
      <c r="BB117" s="2">
        <v>0.16189999999999999</v>
      </c>
      <c r="BC117" s="2">
        <v>0.1983</v>
      </c>
      <c r="BD117" s="2">
        <v>0.70679999999999998</v>
      </c>
      <c r="BE117" s="2">
        <v>0.58799999999999997</v>
      </c>
      <c r="BF117" s="2">
        <v>0.45679999999999998</v>
      </c>
      <c r="BG117" s="11">
        <v>8.5000000000000006E-2</v>
      </c>
      <c r="BH117" s="11">
        <v>8.6699999999999999E-2</v>
      </c>
      <c r="BI117" s="11">
        <v>8.8099999999999998E-2</v>
      </c>
      <c r="BJ117" s="2">
        <v>0.51910000000000001</v>
      </c>
      <c r="BK117" s="2">
        <v>0.15909999999999999</v>
      </c>
      <c r="BL117" s="2">
        <v>0.54069999999999996</v>
      </c>
      <c r="BM117" s="2">
        <v>0.50760000000000005</v>
      </c>
      <c r="BN117" s="2">
        <v>0.18540000000000001</v>
      </c>
      <c r="BO117" s="2">
        <v>0.20080000000000001</v>
      </c>
      <c r="BP117" s="2">
        <v>0.70860000000000001</v>
      </c>
      <c r="BQ117" s="2">
        <v>0.5857</v>
      </c>
      <c r="BR117" s="2">
        <v>0.49380000000000002</v>
      </c>
      <c r="BS117" s="11">
        <v>8.6400000000000005E-2</v>
      </c>
      <c r="BT117" s="11">
        <v>8.7499999999999994E-2</v>
      </c>
      <c r="BU117" s="11">
        <v>9.1399999999999995E-2</v>
      </c>
      <c r="BV117" s="2">
        <v>0.55689999999999995</v>
      </c>
      <c r="BW117" s="2">
        <v>0.53369999999999995</v>
      </c>
      <c r="BX117" s="2">
        <v>0.51459999999999995</v>
      </c>
      <c r="BY117" s="2">
        <v>0.51790000000000003</v>
      </c>
      <c r="BZ117" s="2">
        <v>0.2087</v>
      </c>
      <c r="CA117" s="2">
        <v>0.18629999999999999</v>
      </c>
      <c r="CB117" s="2">
        <v>0.72160000000000002</v>
      </c>
      <c r="CC117" s="2">
        <v>0.58120000000000005</v>
      </c>
      <c r="CD117" s="2">
        <v>0.51100000000000001</v>
      </c>
      <c r="CE117" s="11">
        <v>8.5800000000000001E-2</v>
      </c>
      <c r="CF117" s="11">
        <v>8.9300000000000004E-2</v>
      </c>
      <c r="CG117" s="11">
        <v>8.6499999999999994E-2</v>
      </c>
      <c r="CH117" s="2">
        <v>0.61109999999999998</v>
      </c>
      <c r="CI117" s="2">
        <v>0.15709999999999999</v>
      </c>
      <c r="CJ117" s="2">
        <v>0.82240000000000002</v>
      </c>
      <c r="CK117" s="2">
        <v>0.63449999999999995</v>
      </c>
      <c r="CL117" s="2">
        <v>0.27589999999999998</v>
      </c>
      <c r="CM117" s="2">
        <v>0.1658</v>
      </c>
      <c r="CN117" s="2">
        <v>0.81259999999999999</v>
      </c>
      <c r="CO117" s="2">
        <v>0.6008</v>
      </c>
      <c r="CP117" s="2">
        <v>0.59440000000000004</v>
      </c>
      <c r="CQ117" s="11">
        <v>8.6999999999999994E-2</v>
      </c>
      <c r="CR117" s="11">
        <v>8.72E-2</v>
      </c>
      <c r="CS117" s="11">
        <v>8.6599999999999996E-2</v>
      </c>
    </row>
    <row r="118" spans="1:97" x14ac:dyDescent="0.2">
      <c r="A118" s="5">
        <v>2.4373842592592592</v>
      </c>
      <c r="B118" s="2">
        <v>0.39600000000000002</v>
      </c>
      <c r="C118" s="2">
        <v>0.43149999999999999</v>
      </c>
      <c r="D118" s="2">
        <v>8.77E-2</v>
      </c>
      <c r="E118" s="2">
        <v>0.55359999999999998</v>
      </c>
      <c r="F118" s="2">
        <v>0.5847</v>
      </c>
      <c r="G118" s="2">
        <v>0.86819999999999997</v>
      </c>
      <c r="H118" s="2">
        <v>0.77329999999999999</v>
      </c>
      <c r="I118" s="2">
        <v>0.32579999999999998</v>
      </c>
      <c r="J118" s="2">
        <v>0.83579999999999999</v>
      </c>
      <c r="K118" s="2">
        <v>0.44890000000000002</v>
      </c>
      <c r="L118" s="2">
        <v>0.64880000000000004</v>
      </c>
      <c r="M118" s="2">
        <v>0.66139999999999999</v>
      </c>
      <c r="N118" s="2">
        <v>0.4516</v>
      </c>
      <c r="O118" s="2">
        <v>0.4012</v>
      </c>
      <c r="P118" s="2">
        <v>0.75760000000000005</v>
      </c>
      <c r="Q118" s="2">
        <v>0.57599999999999996</v>
      </c>
      <c r="R118" s="2">
        <v>0.43219999999999997</v>
      </c>
      <c r="S118" s="2">
        <v>0.77110000000000001</v>
      </c>
      <c r="T118" s="2">
        <v>0.73480000000000001</v>
      </c>
      <c r="U118" s="2">
        <v>0.35599999999999998</v>
      </c>
      <c r="V118" s="2">
        <v>0.71819999999999995</v>
      </c>
      <c r="W118" s="2">
        <v>0.4093</v>
      </c>
      <c r="X118" s="2">
        <v>0.80820000000000003</v>
      </c>
      <c r="Y118" s="2">
        <v>0.52780000000000005</v>
      </c>
      <c r="Z118" s="2">
        <v>0.56059999999999999</v>
      </c>
      <c r="AA118" s="2">
        <v>0.39639999999999997</v>
      </c>
      <c r="AB118" s="2">
        <v>0.74760000000000004</v>
      </c>
      <c r="AC118" s="2">
        <v>0.56859999999999999</v>
      </c>
      <c r="AD118" s="2">
        <v>0.41689999999999999</v>
      </c>
      <c r="AE118" s="2">
        <v>0.71530000000000005</v>
      </c>
      <c r="AF118" s="2">
        <v>0.72960000000000003</v>
      </c>
      <c r="AG118" s="2">
        <v>0.27350000000000002</v>
      </c>
      <c r="AH118" s="2">
        <v>0.7077</v>
      </c>
      <c r="AI118" s="2">
        <v>0.40250000000000002</v>
      </c>
      <c r="AJ118" s="2">
        <v>1.2729999999999999</v>
      </c>
      <c r="AK118" s="2">
        <v>0.51780000000000004</v>
      </c>
      <c r="AL118" s="2">
        <v>0.60580000000000001</v>
      </c>
      <c r="AM118" s="2">
        <v>0.40479999999999999</v>
      </c>
      <c r="AN118" s="2">
        <v>0.76639999999999997</v>
      </c>
      <c r="AO118" s="2">
        <v>0.56020000000000003</v>
      </c>
      <c r="AP118" s="2">
        <v>0.44490000000000002</v>
      </c>
      <c r="AQ118" s="2">
        <v>0.7591</v>
      </c>
      <c r="AR118" s="2">
        <v>0.75490000000000002</v>
      </c>
      <c r="AS118" s="2">
        <v>0.32519999999999999</v>
      </c>
      <c r="AT118" s="2">
        <v>0.72540000000000004</v>
      </c>
      <c r="AU118" s="2">
        <v>0.4088</v>
      </c>
      <c r="AV118" s="2">
        <v>0.62849999999999995</v>
      </c>
      <c r="AW118" s="2">
        <v>0.54290000000000005</v>
      </c>
      <c r="AX118" s="2">
        <v>0.5131</v>
      </c>
      <c r="AY118" s="2">
        <v>0.16270000000000001</v>
      </c>
      <c r="AZ118" s="2">
        <v>0.69059999999999999</v>
      </c>
      <c r="BA118" s="2">
        <v>0.48930000000000001</v>
      </c>
      <c r="BB118" s="2">
        <v>0.16189999999999999</v>
      </c>
      <c r="BC118" s="2">
        <v>0.19800000000000001</v>
      </c>
      <c r="BD118" s="2">
        <v>0.70699999999999996</v>
      </c>
      <c r="BE118" s="2">
        <v>0.58299999999999996</v>
      </c>
      <c r="BF118" s="2">
        <v>0.46029999999999999</v>
      </c>
      <c r="BG118" s="11">
        <v>8.5199999999999998E-2</v>
      </c>
      <c r="BH118" s="11">
        <v>8.6099999999999996E-2</v>
      </c>
      <c r="BI118" s="11">
        <v>8.8400000000000006E-2</v>
      </c>
      <c r="BJ118" s="2">
        <v>0.51690000000000003</v>
      </c>
      <c r="BK118" s="2">
        <v>0.16020000000000001</v>
      </c>
      <c r="BL118" s="2">
        <v>0.54469999999999996</v>
      </c>
      <c r="BM118" s="2">
        <v>0.50970000000000004</v>
      </c>
      <c r="BN118" s="2">
        <v>0.18579999999999999</v>
      </c>
      <c r="BO118" s="2">
        <v>0.20230000000000001</v>
      </c>
      <c r="BP118" s="2">
        <v>0.70789999999999997</v>
      </c>
      <c r="BQ118" s="2">
        <v>0.58230000000000004</v>
      </c>
      <c r="BR118" s="2">
        <v>0.49309999999999998</v>
      </c>
      <c r="BS118" s="11">
        <v>8.6099999999999996E-2</v>
      </c>
      <c r="BT118" s="11">
        <v>8.72E-2</v>
      </c>
      <c r="BU118" s="11">
        <v>9.1300000000000006E-2</v>
      </c>
      <c r="BV118" s="2">
        <v>0.55889999999999995</v>
      </c>
      <c r="BW118" s="2">
        <v>0.53069999999999995</v>
      </c>
      <c r="BX118" s="2">
        <v>0.51500000000000001</v>
      </c>
      <c r="BY118" s="2">
        <v>0.5202</v>
      </c>
      <c r="BZ118" s="2">
        <v>0.20860000000000001</v>
      </c>
      <c r="CA118" s="2">
        <v>0.18709999999999999</v>
      </c>
      <c r="CB118" s="2">
        <v>0.72399999999999998</v>
      </c>
      <c r="CC118" s="2">
        <v>0.57940000000000003</v>
      </c>
      <c r="CD118" s="2">
        <v>0.51129999999999998</v>
      </c>
      <c r="CE118" s="11">
        <v>8.5999999999999993E-2</v>
      </c>
      <c r="CF118" s="11">
        <v>8.8800000000000004E-2</v>
      </c>
      <c r="CG118" s="11">
        <v>8.6300000000000002E-2</v>
      </c>
      <c r="CH118" s="2">
        <v>0.61380000000000001</v>
      </c>
      <c r="CI118" s="2">
        <v>0.15640000000000001</v>
      </c>
      <c r="CJ118" s="2">
        <v>0.8226</v>
      </c>
      <c r="CK118" s="2">
        <v>0.63660000000000005</v>
      </c>
      <c r="CL118" s="2">
        <v>0.27639999999999998</v>
      </c>
      <c r="CM118" s="2">
        <v>0.1653</v>
      </c>
      <c r="CN118" s="2">
        <v>0.81710000000000005</v>
      </c>
      <c r="CO118" s="2">
        <v>0.60609999999999997</v>
      </c>
      <c r="CP118" s="2">
        <v>0.60709999999999997</v>
      </c>
      <c r="CQ118" s="11">
        <v>8.6999999999999994E-2</v>
      </c>
      <c r="CR118" s="11">
        <v>8.6900000000000005E-2</v>
      </c>
      <c r="CS118" s="11">
        <v>8.6999999999999994E-2</v>
      </c>
    </row>
    <row r="119" spans="1:97" x14ac:dyDescent="0.2">
      <c r="A119" s="5">
        <v>2.4582175925925926</v>
      </c>
      <c r="B119" s="2">
        <v>0.39279999999999998</v>
      </c>
      <c r="C119" s="2">
        <v>0.42859999999999998</v>
      </c>
      <c r="D119" s="2">
        <v>8.8200000000000001E-2</v>
      </c>
      <c r="E119" s="2">
        <v>0.55249999999999999</v>
      </c>
      <c r="F119" s="2">
        <v>0.58609999999999995</v>
      </c>
      <c r="G119" s="2">
        <v>0.87109999999999999</v>
      </c>
      <c r="H119" s="2">
        <v>0.77700000000000002</v>
      </c>
      <c r="I119" s="2">
        <v>0.33100000000000002</v>
      </c>
      <c r="J119" s="2">
        <v>0.83460000000000001</v>
      </c>
      <c r="K119" s="2">
        <v>0.44469999999999998</v>
      </c>
      <c r="L119" s="2">
        <v>0.64559999999999995</v>
      </c>
      <c r="M119" s="2">
        <v>0.65659999999999996</v>
      </c>
      <c r="N119" s="2">
        <v>0.44379999999999997</v>
      </c>
      <c r="O119" s="2">
        <v>0.4</v>
      </c>
      <c r="P119" s="2">
        <v>0.75570000000000004</v>
      </c>
      <c r="Q119" s="2">
        <v>0.57569999999999999</v>
      </c>
      <c r="R119" s="2">
        <v>0.43240000000000001</v>
      </c>
      <c r="S119" s="2">
        <v>0.77470000000000006</v>
      </c>
      <c r="T119" s="2">
        <v>0.73929999999999996</v>
      </c>
      <c r="U119" s="2">
        <v>0.36180000000000001</v>
      </c>
      <c r="V119" s="2">
        <v>0.71509999999999996</v>
      </c>
      <c r="W119" s="2">
        <v>0.40949999999999998</v>
      </c>
      <c r="X119" s="2">
        <v>0.79820000000000002</v>
      </c>
      <c r="Y119" s="2">
        <v>0.52759999999999996</v>
      </c>
      <c r="Z119" s="2">
        <v>0.55720000000000003</v>
      </c>
      <c r="AA119" s="2">
        <v>0.39700000000000002</v>
      </c>
      <c r="AB119" s="2">
        <v>0.74690000000000001</v>
      </c>
      <c r="AC119" s="2">
        <v>0.57150000000000001</v>
      </c>
      <c r="AD119" s="2">
        <v>0.41830000000000001</v>
      </c>
      <c r="AE119" s="2">
        <v>0.72009999999999996</v>
      </c>
      <c r="AF119" s="2">
        <v>0.73360000000000003</v>
      </c>
      <c r="AG119" s="2">
        <v>0.2777</v>
      </c>
      <c r="AH119" s="2">
        <v>0.70860000000000001</v>
      </c>
      <c r="AI119" s="2">
        <v>0.40360000000000001</v>
      </c>
      <c r="AJ119" s="2">
        <v>1.2581</v>
      </c>
      <c r="AK119" s="2">
        <v>0.5171</v>
      </c>
      <c r="AL119" s="2">
        <v>0.59430000000000005</v>
      </c>
      <c r="AM119" s="2">
        <v>0.40300000000000002</v>
      </c>
      <c r="AN119" s="2">
        <v>0.76539999999999997</v>
      </c>
      <c r="AO119" s="2">
        <v>0.56240000000000001</v>
      </c>
      <c r="AP119" s="2">
        <v>0.44440000000000002</v>
      </c>
      <c r="AQ119" s="2">
        <v>0.7681</v>
      </c>
      <c r="AR119" s="2">
        <v>0.7591</v>
      </c>
      <c r="AS119" s="2">
        <v>0.32979999999999998</v>
      </c>
      <c r="AT119" s="2">
        <v>0.72470000000000001</v>
      </c>
      <c r="AU119" s="2">
        <v>0.4083</v>
      </c>
      <c r="AV119" s="2">
        <v>0.62629999999999997</v>
      </c>
      <c r="AW119" s="2">
        <v>0.54390000000000005</v>
      </c>
      <c r="AX119" s="2">
        <v>0.51100000000000001</v>
      </c>
      <c r="AY119" s="2">
        <v>0.16200000000000001</v>
      </c>
      <c r="AZ119" s="2">
        <v>0.68620000000000003</v>
      </c>
      <c r="BA119" s="2">
        <v>0.48830000000000001</v>
      </c>
      <c r="BB119" s="2">
        <v>0.1633</v>
      </c>
      <c r="BC119" s="2">
        <v>0.19869999999999999</v>
      </c>
      <c r="BD119" s="2">
        <v>0.70320000000000005</v>
      </c>
      <c r="BE119" s="2">
        <v>0.58320000000000005</v>
      </c>
      <c r="BF119" s="2">
        <v>0.45979999999999999</v>
      </c>
      <c r="BG119" s="11">
        <v>8.5199999999999998E-2</v>
      </c>
      <c r="BH119" s="11">
        <v>8.6699999999999999E-2</v>
      </c>
      <c r="BI119" s="11">
        <v>8.8800000000000004E-2</v>
      </c>
      <c r="BJ119" s="2">
        <v>0.51500000000000001</v>
      </c>
      <c r="BK119" s="2">
        <v>0.1595</v>
      </c>
      <c r="BL119" s="2">
        <v>0.54600000000000004</v>
      </c>
      <c r="BM119" s="2">
        <v>0.50970000000000004</v>
      </c>
      <c r="BN119" s="2">
        <v>0.18459999999999999</v>
      </c>
      <c r="BO119" s="2">
        <v>0.20119999999999999</v>
      </c>
      <c r="BP119" s="2">
        <v>0.70409999999999995</v>
      </c>
      <c r="BQ119" s="2">
        <v>0.58250000000000002</v>
      </c>
      <c r="BR119" s="2">
        <v>0.49809999999999999</v>
      </c>
      <c r="BS119" s="11">
        <v>8.6699999999999999E-2</v>
      </c>
      <c r="BT119" s="11">
        <v>8.7499999999999994E-2</v>
      </c>
      <c r="BU119" s="11">
        <v>9.1200000000000003E-2</v>
      </c>
      <c r="BV119" s="2">
        <v>0.55530000000000002</v>
      </c>
      <c r="BW119" s="2">
        <v>0.53190000000000004</v>
      </c>
      <c r="BX119" s="2">
        <v>0.51470000000000005</v>
      </c>
      <c r="BY119" s="2">
        <v>0.52</v>
      </c>
      <c r="BZ119" s="2">
        <v>0.20899999999999999</v>
      </c>
      <c r="CA119" s="2">
        <v>0.18720000000000001</v>
      </c>
      <c r="CB119" s="2">
        <v>0.71970000000000001</v>
      </c>
      <c r="CC119" s="2">
        <v>0.57930000000000004</v>
      </c>
      <c r="CD119" s="2">
        <v>0.51180000000000003</v>
      </c>
      <c r="CE119" s="11">
        <v>8.6099999999999996E-2</v>
      </c>
      <c r="CF119" s="11">
        <v>8.8800000000000004E-2</v>
      </c>
      <c r="CG119" s="11">
        <v>8.6499999999999994E-2</v>
      </c>
      <c r="CH119" s="2">
        <v>0.60680000000000001</v>
      </c>
      <c r="CI119" s="2">
        <v>0.15570000000000001</v>
      </c>
      <c r="CJ119" s="2">
        <v>0.8206</v>
      </c>
      <c r="CK119" s="2">
        <v>0.63970000000000005</v>
      </c>
      <c r="CL119" s="2">
        <v>0.27589999999999998</v>
      </c>
      <c r="CM119" s="2">
        <v>0.1651</v>
      </c>
      <c r="CN119" s="2">
        <v>0.81169999999999998</v>
      </c>
      <c r="CO119" s="2">
        <v>0.60070000000000001</v>
      </c>
      <c r="CP119" s="2">
        <v>0.61</v>
      </c>
      <c r="CQ119" s="11">
        <v>8.6900000000000005E-2</v>
      </c>
      <c r="CR119" s="11">
        <v>8.7099999999999997E-2</v>
      </c>
      <c r="CS119" s="11">
        <v>8.6400000000000005E-2</v>
      </c>
    </row>
    <row r="120" spans="1:97" x14ac:dyDescent="0.2">
      <c r="A120" s="5">
        <v>2.4790509259259257</v>
      </c>
      <c r="B120" s="2">
        <v>0.39029999999999998</v>
      </c>
      <c r="C120" s="2">
        <v>0.42780000000000001</v>
      </c>
      <c r="D120" s="2">
        <v>8.8099999999999998E-2</v>
      </c>
      <c r="E120" s="2">
        <v>0.55410000000000004</v>
      </c>
      <c r="F120" s="2">
        <v>0.59330000000000005</v>
      </c>
      <c r="G120" s="2">
        <v>0.87409999999999999</v>
      </c>
      <c r="H120" s="2">
        <v>0.78200000000000003</v>
      </c>
      <c r="I120" s="2">
        <v>0.33429999999999999</v>
      </c>
      <c r="J120" s="2">
        <v>0.83689999999999998</v>
      </c>
      <c r="K120" s="2">
        <v>0.44419999999999998</v>
      </c>
      <c r="L120" s="2">
        <v>0.64600000000000002</v>
      </c>
      <c r="M120" s="2">
        <v>0.65449999999999997</v>
      </c>
      <c r="N120" s="2">
        <v>0.44719999999999999</v>
      </c>
      <c r="O120" s="2">
        <v>0.3972</v>
      </c>
      <c r="P120" s="2">
        <v>0.75570000000000004</v>
      </c>
      <c r="Q120" s="2">
        <v>0.57389999999999997</v>
      </c>
      <c r="R120" s="2">
        <v>0.43280000000000002</v>
      </c>
      <c r="S120" s="2">
        <v>0.77580000000000005</v>
      </c>
      <c r="T120" s="2">
        <v>0.7379</v>
      </c>
      <c r="U120" s="2">
        <v>0.36299999999999999</v>
      </c>
      <c r="V120" s="2">
        <v>0.71330000000000005</v>
      </c>
      <c r="W120" s="2">
        <v>0.40849999999999997</v>
      </c>
      <c r="X120" s="2">
        <v>0.77229999999999999</v>
      </c>
      <c r="Y120" s="2">
        <v>0.52690000000000003</v>
      </c>
      <c r="Z120" s="2">
        <v>0.5554</v>
      </c>
      <c r="AA120" s="2">
        <v>0.39539999999999997</v>
      </c>
      <c r="AB120" s="2">
        <v>0.74650000000000005</v>
      </c>
      <c r="AC120" s="2">
        <v>0.56899999999999995</v>
      </c>
      <c r="AD120" s="2">
        <v>0.41689999999999999</v>
      </c>
      <c r="AE120" s="2">
        <v>0.72340000000000004</v>
      </c>
      <c r="AF120" s="2">
        <v>0.7349</v>
      </c>
      <c r="AG120" s="2">
        <v>0.2828</v>
      </c>
      <c r="AH120" s="2">
        <v>0.70750000000000002</v>
      </c>
      <c r="AI120" s="2">
        <v>0.40260000000000001</v>
      </c>
      <c r="AJ120" s="2">
        <v>1.2215</v>
      </c>
      <c r="AK120" s="2">
        <v>0.51380000000000003</v>
      </c>
      <c r="AL120" s="2">
        <v>0.59360000000000002</v>
      </c>
      <c r="AM120" s="2">
        <v>0.40200000000000002</v>
      </c>
      <c r="AN120" s="2">
        <v>0.76519999999999999</v>
      </c>
      <c r="AO120" s="2">
        <v>0.56159999999999999</v>
      </c>
      <c r="AP120" s="2">
        <v>0.44309999999999999</v>
      </c>
      <c r="AQ120" s="2">
        <v>0.77600000000000002</v>
      </c>
      <c r="AR120" s="2">
        <v>0.76049999999999995</v>
      </c>
      <c r="AS120" s="2">
        <v>0.33489999999999998</v>
      </c>
      <c r="AT120" s="2">
        <v>0.72270000000000001</v>
      </c>
      <c r="AU120" s="2">
        <v>0.40689999999999998</v>
      </c>
      <c r="AV120" s="2">
        <v>0.61709999999999998</v>
      </c>
      <c r="AW120" s="2">
        <v>0.54379999999999995</v>
      </c>
      <c r="AX120" s="2">
        <v>0.50860000000000005</v>
      </c>
      <c r="AY120" s="2">
        <v>0.16159999999999999</v>
      </c>
      <c r="AZ120" s="2">
        <v>0.67989999999999995</v>
      </c>
      <c r="BA120" s="2">
        <v>0.48830000000000001</v>
      </c>
      <c r="BB120" s="2">
        <v>0.16250000000000001</v>
      </c>
      <c r="BC120" s="2">
        <v>0.19900000000000001</v>
      </c>
      <c r="BD120" s="2">
        <v>0.69989999999999997</v>
      </c>
      <c r="BE120" s="2">
        <v>0.58250000000000002</v>
      </c>
      <c r="BF120" s="2">
        <v>0.45879999999999999</v>
      </c>
      <c r="BG120" s="11">
        <v>8.5400000000000004E-2</v>
      </c>
      <c r="BH120" s="11">
        <v>8.6300000000000002E-2</v>
      </c>
      <c r="BI120" s="11">
        <v>8.8700000000000001E-2</v>
      </c>
      <c r="BJ120" s="2">
        <v>0.51249999999999996</v>
      </c>
      <c r="BK120" s="2">
        <v>0.15840000000000001</v>
      </c>
      <c r="BL120" s="2">
        <v>0.5484</v>
      </c>
      <c r="BM120" s="2">
        <v>0.50900000000000001</v>
      </c>
      <c r="BN120" s="2">
        <v>0.1845</v>
      </c>
      <c r="BO120" s="2">
        <v>0.20119999999999999</v>
      </c>
      <c r="BP120" s="2">
        <v>0.70150000000000001</v>
      </c>
      <c r="BQ120" s="2">
        <v>0.58009999999999995</v>
      </c>
      <c r="BR120" s="2">
        <v>0.50049999999999994</v>
      </c>
      <c r="BS120" s="11">
        <v>8.6199999999999999E-2</v>
      </c>
      <c r="BT120" s="11">
        <v>8.7300000000000003E-2</v>
      </c>
      <c r="BU120" s="11">
        <v>9.1300000000000006E-2</v>
      </c>
      <c r="BV120" s="2">
        <v>0.55269999999999997</v>
      </c>
      <c r="BW120" s="2">
        <v>0.52780000000000005</v>
      </c>
      <c r="BX120" s="2">
        <v>0.51649999999999996</v>
      </c>
      <c r="BY120" s="2">
        <v>0.52029999999999998</v>
      </c>
      <c r="BZ120" s="2">
        <v>0.20960000000000001</v>
      </c>
      <c r="CA120" s="2">
        <v>0.18679999999999999</v>
      </c>
      <c r="CB120" s="2">
        <v>0.71750000000000003</v>
      </c>
      <c r="CC120" s="2">
        <v>0.57550000000000001</v>
      </c>
      <c r="CD120" s="2">
        <v>0.5141</v>
      </c>
      <c r="CE120" s="11">
        <v>8.5599999999999996E-2</v>
      </c>
      <c r="CF120" s="11">
        <v>8.8499999999999995E-2</v>
      </c>
      <c r="CG120" s="11">
        <v>8.6400000000000005E-2</v>
      </c>
      <c r="CH120" s="2">
        <v>0.60750000000000004</v>
      </c>
      <c r="CI120" s="2">
        <v>0.15529999999999999</v>
      </c>
      <c r="CJ120" s="2">
        <v>0.81710000000000005</v>
      </c>
      <c r="CK120" s="2">
        <v>0.6411</v>
      </c>
      <c r="CL120" s="2">
        <v>0.27529999999999999</v>
      </c>
      <c r="CM120" s="2">
        <v>0.16539999999999999</v>
      </c>
      <c r="CN120" s="2">
        <v>0.81120000000000003</v>
      </c>
      <c r="CO120" s="2">
        <v>0.59740000000000004</v>
      </c>
      <c r="CP120" s="2">
        <v>0.61799999999999999</v>
      </c>
      <c r="CQ120" s="11">
        <v>8.6999999999999994E-2</v>
      </c>
      <c r="CR120" s="11">
        <v>8.72E-2</v>
      </c>
      <c r="CS120" s="11">
        <v>8.6900000000000005E-2</v>
      </c>
    </row>
    <row r="121" spans="1:97" x14ac:dyDescent="0.2">
      <c r="A121" s="5">
        <v>2.4998842592592592</v>
      </c>
      <c r="B121" s="2">
        <v>0.38729999999999998</v>
      </c>
      <c r="C121" s="2">
        <v>0.42920000000000003</v>
      </c>
      <c r="D121" s="2">
        <v>8.7900000000000006E-2</v>
      </c>
      <c r="E121" s="2">
        <v>0.55759999999999998</v>
      </c>
      <c r="F121" s="2">
        <v>0.60060000000000002</v>
      </c>
      <c r="G121" s="2">
        <v>0.88109999999999999</v>
      </c>
      <c r="H121" s="2">
        <v>0.79569999999999996</v>
      </c>
      <c r="I121" s="2">
        <v>0.33829999999999999</v>
      </c>
      <c r="J121" s="2">
        <v>0.83720000000000006</v>
      </c>
      <c r="K121" s="2">
        <v>0.45119999999999999</v>
      </c>
      <c r="L121" s="2">
        <v>0.64949999999999997</v>
      </c>
      <c r="M121" s="2">
        <v>0.65990000000000004</v>
      </c>
      <c r="N121" s="2">
        <v>0.44090000000000001</v>
      </c>
      <c r="O121" s="2">
        <v>0.39689999999999998</v>
      </c>
      <c r="P121" s="2">
        <v>0.75629999999999997</v>
      </c>
      <c r="Q121" s="2">
        <v>0.57669999999999999</v>
      </c>
      <c r="R121" s="2">
        <v>0.43409999999999999</v>
      </c>
      <c r="S121" s="2">
        <v>0.77690000000000003</v>
      </c>
      <c r="T121" s="2">
        <v>0.74850000000000005</v>
      </c>
      <c r="U121" s="2">
        <v>0.37219999999999998</v>
      </c>
      <c r="V121" s="2">
        <v>0.71150000000000002</v>
      </c>
      <c r="W121" s="2">
        <v>0.41249999999999998</v>
      </c>
      <c r="X121" s="2">
        <v>0.7601</v>
      </c>
      <c r="Y121" s="2">
        <v>0.52690000000000003</v>
      </c>
      <c r="Z121" s="2">
        <v>0.55469999999999997</v>
      </c>
      <c r="AA121" s="2">
        <v>0.39379999999999998</v>
      </c>
      <c r="AB121" s="2">
        <v>0.74870000000000003</v>
      </c>
      <c r="AC121" s="2">
        <v>0.57240000000000002</v>
      </c>
      <c r="AD121" s="2">
        <v>0.41870000000000002</v>
      </c>
      <c r="AE121" s="2">
        <v>0.72640000000000005</v>
      </c>
      <c r="AF121" s="2">
        <v>0.74260000000000004</v>
      </c>
      <c r="AG121" s="2">
        <v>0.28820000000000001</v>
      </c>
      <c r="AH121" s="2">
        <v>0.70269999999999999</v>
      </c>
      <c r="AI121" s="2">
        <v>0.40639999999999998</v>
      </c>
      <c r="AJ121" s="2">
        <v>1.1900999999999999</v>
      </c>
      <c r="AK121" s="2">
        <v>0.51080000000000003</v>
      </c>
      <c r="AL121" s="2">
        <v>0.59589999999999999</v>
      </c>
      <c r="AM121" s="2">
        <v>0.40189999999999998</v>
      </c>
      <c r="AN121" s="2">
        <v>0.76780000000000004</v>
      </c>
      <c r="AO121" s="2">
        <v>0.56430000000000002</v>
      </c>
      <c r="AP121" s="2">
        <v>0.44650000000000001</v>
      </c>
      <c r="AQ121" s="2">
        <v>0.78769999999999996</v>
      </c>
      <c r="AR121" s="2">
        <v>0.76880000000000004</v>
      </c>
      <c r="AS121" s="2">
        <v>0.3392</v>
      </c>
      <c r="AT121" s="2">
        <v>0.72050000000000003</v>
      </c>
      <c r="AU121" s="2">
        <v>0.4088</v>
      </c>
      <c r="AV121" s="2">
        <v>0.62139999999999995</v>
      </c>
      <c r="AW121" s="2">
        <v>0.54520000000000002</v>
      </c>
      <c r="AX121" s="2">
        <v>0.51180000000000003</v>
      </c>
      <c r="AY121" s="2">
        <v>0.16239999999999999</v>
      </c>
      <c r="AZ121" s="2">
        <v>0.67510000000000003</v>
      </c>
      <c r="BA121" s="2">
        <v>0.48799999999999999</v>
      </c>
      <c r="BB121" s="2">
        <v>0.16339999999999999</v>
      </c>
      <c r="BC121" s="2">
        <v>0.1996</v>
      </c>
      <c r="BD121" s="2">
        <v>0.69879999999999998</v>
      </c>
      <c r="BE121" s="2">
        <v>0.58650000000000002</v>
      </c>
      <c r="BF121" s="2">
        <v>0.4602</v>
      </c>
      <c r="BG121" s="11">
        <v>8.5099999999999995E-2</v>
      </c>
      <c r="BH121" s="11">
        <v>8.6400000000000005E-2</v>
      </c>
      <c r="BI121" s="11">
        <v>8.8300000000000003E-2</v>
      </c>
      <c r="BJ121" s="2">
        <v>0.51570000000000005</v>
      </c>
      <c r="BK121" s="2">
        <v>0.1593</v>
      </c>
      <c r="BL121" s="2">
        <v>0.55010000000000003</v>
      </c>
      <c r="BM121" s="2">
        <v>0.50870000000000004</v>
      </c>
      <c r="BN121" s="2">
        <v>0.1855</v>
      </c>
      <c r="BO121" s="2">
        <v>0.2024</v>
      </c>
      <c r="BP121" s="2">
        <v>0.70130000000000003</v>
      </c>
      <c r="BQ121" s="2">
        <v>0.5867</v>
      </c>
      <c r="BR121" s="2">
        <v>0.498</v>
      </c>
      <c r="BS121" s="11">
        <v>8.5900000000000004E-2</v>
      </c>
      <c r="BT121" s="11">
        <v>8.7400000000000005E-2</v>
      </c>
      <c r="BU121" s="11">
        <v>9.1700000000000004E-2</v>
      </c>
      <c r="BV121" s="2">
        <v>0.55630000000000002</v>
      </c>
      <c r="BW121" s="2">
        <v>0.52880000000000005</v>
      </c>
      <c r="BX121" s="2">
        <v>0.51590000000000003</v>
      </c>
      <c r="BY121" s="2">
        <v>0.52139999999999997</v>
      </c>
      <c r="BZ121" s="2">
        <v>0.2102</v>
      </c>
      <c r="CA121" s="2">
        <v>0.18659999999999999</v>
      </c>
      <c r="CB121" s="2">
        <v>0.71830000000000005</v>
      </c>
      <c r="CC121" s="2">
        <v>0.58389999999999997</v>
      </c>
      <c r="CD121" s="2">
        <v>0.51790000000000003</v>
      </c>
      <c r="CE121" s="11">
        <v>8.5900000000000004E-2</v>
      </c>
      <c r="CF121" s="11">
        <v>8.8499999999999995E-2</v>
      </c>
      <c r="CG121" s="11">
        <v>8.6499999999999994E-2</v>
      </c>
      <c r="CH121" s="2">
        <v>0.61350000000000005</v>
      </c>
      <c r="CI121" s="2">
        <v>0.15479999999999999</v>
      </c>
      <c r="CJ121" s="2">
        <v>0.81989999999999996</v>
      </c>
      <c r="CK121" s="2">
        <v>0.64090000000000003</v>
      </c>
      <c r="CL121" s="2">
        <v>0.27600000000000002</v>
      </c>
      <c r="CM121" s="2">
        <v>0.1656</v>
      </c>
      <c r="CN121" s="2">
        <v>0.81540000000000001</v>
      </c>
      <c r="CO121" s="2">
        <v>0.60809999999999997</v>
      </c>
      <c r="CP121" s="2">
        <v>0.63009999999999999</v>
      </c>
      <c r="CQ121" s="11">
        <v>8.6999999999999994E-2</v>
      </c>
      <c r="CR121" s="11">
        <v>8.6900000000000005E-2</v>
      </c>
      <c r="CS121" s="11">
        <v>8.6599999999999996E-2</v>
      </c>
    </row>
    <row r="122" spans="1:97" x14ac:dyDescent="0.2">
      <c r="A122" s="5">
        <v>2.5207175925925926</v>
      </c>
      <c r="B122" s="2">
        <v>0.38319999999999999</v>
      </c>
      <c r="C122" s="2">
        <v>0.42820000000000003</v>
      </c>
      <c r="D122" s="2">
        <v>8.77E-2</v>
      </c>
      <c r="E122" s="2">
        <v>0.55600000000000005</v>
      </c>
      <c r="F122" s="2">
        <v>0.6008</v>
      </c>
      <c r="G122" s="2">
        <v>0.8821</v>
      </c>
      <c r="H122" s="2">
        <v>0.79479999999999995</v>
      </c>
      <c r="I122" s="2">
        <v>0.34210000000000002</v>
      </c>
      <c r="J122" s="2">
        <v>0.83660000000000001</v>
      </c>
      <c r="K122" s="2">
        <v>0.4466</v>
      </c>
      <c r="L122" s="2">
        <v>0.65110000000000001</v>
      </c>
      <c r="M122" s="2">
        <v>0.65720000000000001</v>
      </c>
      <c r="N122" s="2">
        <v>0.43719999999999998</v>
      </c>
      <c r="O122" s="2">
        <v>0.39639999999999997</v>
      </c>
      <c r="P122" s="2">
        <v>0.754</v>
      </c>
      <c r="Q122" s="2">
        <v>0.57669999999999999</v>
      </c>
      <c r="R122" s="2">
        <v>0.43519999999999998</v>
      </c>
      <c r="S122" s="2">
        <v>0.77990000000000004</v>
      </c>
      <c r="T122" s="2">
        <v>0.75060000000000004</v>
      </c>
      <c r="U122" s="2">
        <v>0.37580000000000002</v>
      </c>
      <c r="V122" s="2">
        <v>0.70989999999999998</v>
      </c>
      <c r="W122" s="2">
        <v>0.41110000000000002</v>
      </c>
      <c r="X122" s="2">
        <v>0.74660000000000004</v>
      </c>
      <c r="Y122" s="2">
        <v>0.52659999999999996</v>
      </c>
      <c r="Z122" s="2">
        <v>0.55259999999999998</v>
      </c>
      <c r="AA122" s="2">
        <v>0.39150000000000001</v>
      </c>
      <c r="AB122" s="2">
        <v>0.74709999999999999</v>
      </c>
      <c r="AC122" s="2">
        <v>0.5696</v>
      </c>
      <c r="AD122" s="2">
        <v>0.41899999999999998</v>
      </c>
      <c r="AE122" s="2">
        <v>0.7278</v>
      </c>
      <c r="AF122" s="2">
        <v>0.74839999999999995</v>
      </c>
      <c r="AG122" s="2">
        <v>0.29320000000000002</v>
      </c>
      <c r="AH122" s="2">
        <v>0.7006</v>
      </c>
      <c r="AI122" s="2">
        <v>0.40529999999999999</v>
      </c>
      <c r="AJ122" s="2">
        <v>1.1571</v>
      </c>
      <c r="AK122" s="2">
        <v>0.50990000000000002</v>
      </c>
      <c r="AL122" s="2">
        <v>0.59179999999999999</v>
      </c>
      <c r="AM122" s="2">
        <v>0.39889999999999998</v>
      </c>
      <c r="AN122" s="2">
        <v>0.76690000000000003</v>
      </c>
      <c r="AO122" s="2">
        <v>0.56389999999999996</v>
      </c>
      <c r="AP122" s="2">
        <v>0.44479999999999997</v>
      </c>
      <c r="AQ122" s="2">
        <v>0.79530000000000001</v>
      </c>
      <c r="AR122" s="2">
        <v>0.77410000000000001</v>
      </c>
      <c r="AS122" s="2">
        <v>0.34339999999999998</v>
      </c>
      <c r="AT122" s="2">
        <v>0.71730000000000005</v>
      </c>
      <c r="AU122" s="2">
        <v>0.40760000000000002</v>
      </c>
      <c r="AV122" s="2">
        <v>0.61709999999999998</v>
      </c>
      <c r="AW122" s="2">
        <v>0.54390000000000005</v>
      </c>
      <c r="AX122" s="2">
        <v>0.50680000000000003</v>
      </c>
      <c r="AY122" s="2">
        <v>0.16200000000000001</v>
      </c>
      <c r="AZ122" s="2">
        <v>0.67020000000000002</v>
      </c>
      <c r="BA122" s="2">
        <v>0.48730000000000001</v>
      </c>
      <c r="BB122" s="2">
        <v>0.1638</v>
      </c>
      <c r="BC122" s="2">
        <v>0.1993</v>
      </c>
      <c r="BD122" s="2">
        <v>0.69650000000000001</v>
      </c>
      <c r="BE122" s="2">
        <v>0.58560000000000001</v>
      </c>
      <c r="BF122" s="2">
        <v>0.46229999999999999</v>
      </c>
      <c r="BG122" s="11">
        <v>8.5199999999999998E-2</v>
      </c>
      <c r="BH122" s="11">
        <v>8.6499999999999994E-2</v>
      </c>
      <c r="BI122" s="11">
        <v>8.8400000000000006E-2</v>
      </c>
      <c r="BJ122" s="2">
        <v>0.51139999999999997</v>
      </c>
      <c r="BK122" s="2">
        <v>0.15859999999999999</v>
      </c>
      <c r="BL122" s="2">
        <v>0.55579999999999996</v>
      </c>
      <c r="BM122" s="2">
        <v>0.50919999999999999</v>
      </c>
      <c r="BN122" s="2">
        <v>0.1865</v>
      </c>
      <c r="BO122" s="2">
        <v>0.20319999999999999</v>
      </c>
      <c r="BP122" s="2">
        <v>0.69669999999999999</v>
      </c>
      <c r="BQ122" s="2">
        <v>0.58299999999999996</v>
      </c>
      <c r="BR122" s="2">
        <v>0.50419999999999998</v>
      </c>
      <c r="BS122" s="11">
        <v>8.6400000000000005E-2</v>
      </c>
      <c r="BT122" s="11">
        <v>8.7499999999999994E-2</v>
      </c>
      <c r="BU122" s="11">
        <v>9.1399999999999995E-2</v>
      </c>
      <c r="BV122" s="2">
        <v>0.55330000000000001</v>
      </c>
      <c r="BW122" s="2">
        <v>0.52780000000000005</v>
      </c>
      <c r="BX122" s="2">
        <v>0.51619999999999999</v>
      </c>
      <c r="BY122" s="2">
        <v>0.52339999999999998</v>
      </c>
      <c r="BZ122" s="2">
        <v>0.21129999999999999</v>
      </c>
      <c r="CA122" s="2">
        <v>0.18679999999999999</v>
      </c>
      <c r="CB122" s="2">
        <v>0.71540000000000004</v>
      </c>
      <c r="CC122" s="2">
        <v>0.58050000000000002</v>
      </c>
      <c r="CD122" s="2">
        <v>0.52280000000000004</v>
      </c>
      <c r="CE122" s="11">
        <v>8.5599999999999996E-2</v>
      </c>
      <c r="CF122" s="11">
        <v>8.8999999999999996E-2</v>
      </c>
      <c r="CG122" s="11">
        <v>8.6300000000000002E-2</v>
      </c>
      <c r="CH122" s="2">
        <v>0.61080000000000001</v>
      </c>
      <c r="CI122" s="2">
        <v>0.15359999999999999</v>
      </c>
      <c r="CJ122" s="2">
        <v>0.81799999999999995</v>
      </c>
      <c r="CK122" s="2">
        <v>0.64610000000000001</v>
      </c>
      <c r="CL122" s="2">
        <v>0.27679999999999999</v>
      </c>
      <c r="CM122" s="2">
        <v>0.1653</v>
      </c>
      <c r="CN122" s="2">
        <v>0.81189999999999996</v>
      </c>
      <c r="CO122" s="2">
        <v>0.60250000000000004</v>
      </c>
      <c r="CP122" s="2">
        <v>0.63439999999999996</v>
      </c>
      <c r="CQ122" s="11">
        <v>8.6999999999999994E-2</v>
      </c>
      <c r="CR122" s="11">
        <v>8.6999999999999994E-2</v>
      </c>
      <c r="CS122" s="11">
        <v>8.6699999999999999E-2</v>
      </c>
    </row>
    <row r="123" spans="1:97" x14ac:dyDescent="0.2">
      <c r="A123" s="5">
        <v>2.5415509259259257</v>
      </c>
      <c r="B123" s="2">
        <v>0.3805</v>
      </c>
      <c r="C123" s="2">
        <v>0.43070000000000003</v>
      </c>
      <c r="D123" s="2">
        <v>8.7900000000000006E-2</v>
      </c>
      <c r="E123" s="2">
        <v>0.55520000000000003</v>
      </c>
      <c r="F123" s="2">
        <v>0.60350000000000004</v>
      </c>
      <c r="G123" s="2">
        <v>0.88280000000000003</v>
      </c>
      <c r="H123" s="2">
        <v>0.79110000000000003</v>
      </c>
      <c r="I123" s="2">
        <v>0.34810000000000002</v>
      </c>
      <c r="J123" s="2">
        <v>0.83630000000000004</v>
      </c>
      <c r="K123" s="2">
        <v>0.44359999999999999</v>
      </c>
      <c r="L123" s="2">
        <v>0.65090000000000003</v>
      </c>
      <c r="M123" s="2">
        <v>0.67510000000000003</v>
      </c>
      <c r="N123" s="2">
        <v>0.42730000000000001</v>
      </c>
      <c r="O123" s="2">
        <v>0.40060000000000001</v>
      </c>
      <c r="P123" s="2">
        <v>0.75219999999999998</v>
      </c>
      <c r="Q123" s="2">
        <v>0.57620000000000005</v>
      </c>
      <c r="R123" s="2">
        <v>0.43519999999999998</v>
      </c>
      <c r="S123" s="2">
        <v>0.78520000000000001</v>
      </c>
      <c r="T123" s="2">
        <v>0.75139999999999996</v>
      </c>
      <c r="U123" s="2">
        <v>0.38279999999999997</v>
      </c>
      <c r="V123" s="2">
        <v>0.70760000000000001</v>
      </c>
      <c r="W123" s="2">
        <v>0.4093</v>
      </c>
      <c r="X123" s="2">
        <v>0.72950000000000004</v>
      </c>
      <c r="Y123" s="2">
        <v>0.52769999999999995</v>
      </c>
      <c r="Z123" s="2">
        <v>0.55249999999999999</v>
      </c>
      <c r="AA123" s="2">
        <v>0.39029999999999998</v>
      </c>
      <c r="AB123" s="2">
        <v>0.74550000000000005</v>
      </c>
      <c r="AC123" s="2">
        <v>0.57240000000000002</v>
      </c>
      <c r="AD123" s="2">
        <v>0.41820000000000002</v>
      </c>
      <c r="AE123" s="2">
        <v>0.73219999999999996</v>
      </c>
      <c r="AF123" s="2">
        <v>0.74690000000000001</v>
      </c>
      <c r="AG123" s="2">
        <v>0.2979</v>
      </c>
      <c r="AH123" s="2">
        <v>0.69850000000000001</v>
      </c>
      <c r="AI123" s="2">
        <v>0.40460000000000002</v>
      </c>
      <c r="AJ123" s="2">
        <v>1.1221000000000001</v>
      </c>
      <c r="AK123" s="2">
        <v>0.50839999999999996</v>
      </c>
      <c r="AL123" s="2">
        <v>0.58960000000000001</v>
      </c>
      <c r="AM123" s="2">
        <v>0.39839999999999998</v>
      </c>
      <c r="AN123" s="2">
        <v>0.76470000000000005</v>
      </c>
      <c r="AO123" s="2">
        <v>0.56559999999999999</v>
      </c>
      <c r="AP123" s="2">
        <v>0.44330000000000003</v>
      </c>
      <c r="AQ123" s="2">
        <v>0.80310000000000004</v>
      </c>
      <c r="AR123" s="2">
        <v>0.77500000000000002</v>
      </c>
      <c r="AS123" s="2">
        <v>0.34599999999999997</v>
      </c>
      <c r="AT123" s="2">
        <v>0.72150000000000003</v>
      </c>
      <c r="AU123" s="2">
        <v>0.40560000000000002</v>
      </c>
      <c r="AV123" s="2">
        <v>0.61119999999999997</v>
      </c>
      <c r="AW123" s="2">
        <v>0.54390000000000005</v>
      </c>
      <c r="AX123" s="2">
        <v>0.50570000000000004</v>
      </c>
      <c r="AY123" s="2">
        <v>0.1608</v>
      </c>
      <c r="AZ123" s="2">
        <v>0.66990000000000005</v>
      </c>
      <c r="BA123" s="2">
        <v>0.48580000000000001</v>
      </c>
      <c r="BB123" s="2">
        <v>0.1643</v>
      </c>
      <c r="BC123" s="2">
        <v>0.19939999999999999</v>
      </c>
      <c r="BD123" s="2">
        <v>0.69430000000000003</v>
      </c>
      <c r="BE123" s="2">
        <v>0.58150000000000002</v>
      </c>
      <c r="BF123" s="2">
        <v>0.45350000000000001</v>
      </c>
      <c r="BG123" s="11">
        <v>8.5199999999999998E-2</v>
      </c>
      <c r="BH123" s="11">
        <v>8.6599999999999996E-2</v>
      </c>
      <c r="BI123" s="11">
        <v>8.8400000000000006E-2</v>
      </c>
      <c r="BJ123" s="2">
        <v>0.50860000000000005</v>
      </c>
      <c r="BK123" s="2">
        <v>0.157</v>
      </c>
      <c r="BL123" s="2">
        <v>0.55610000000000004</v>
      </c>
      <c r="BM123" s="2">
        <v>0.50619999999999998</v>
      </c>
      <c r="BN123" s="2">
        <v>0.18609999999999999</v>
      </c>
      <c r="BO123" s="2">
        <v>0.20319999999999999</v>
      </c>
      <c r="BP123" s="2">
        <v>0.69589999999999996</v>
      </c>
      <c r="BQ123" s="2">
        <v>0.57979999999999998</v>
      </c>
      <c r="BR123" s="2">
        <v>0.49830000000000002</v>
      </c>
      <c r="BS123" s="11">
        <v>8.6800000000000002E-2</v>
      </c>
      <c r="BT123" s="11">
        <v>8.77E-2</v>
      </c>
      <c r="BU123" s="11">
        <v>9.1399999999999995E-2</v>
      </c>
      <c r="BV123" s="2">
        <v>0.55120000000000002</v>
      </c>
      <c r="BW123" s="2">
        <v>0.5242</v>
      </c>
      <c r="BX123" s="2">
        <v>0.51819999999999999</v>
      </c>
      <c r="BY123" s="2">
        <v>0.52280000000000004</v>
      </c>
      <c r="BZ123" s="2">
        <v>0.2117</v>
      </c>
      <c r="CA123" s="2">
        <v>0.1875</v>
      </c>
      <c r="CB123" s="2">
        <v>0.71230000000000004</v>
      </c>
      <c r="CC123" s="2">
        <v>0.57840000000000003</v>
      </c>
      <c r="CD123" s="2">
        <v>0.51639999999999997</v>
      </c>
      <c r="CE123" s="11">
        <v>8.5900000000000004E-2</v>
      </c>
      <c r="CF123" s="11">
        <v>8.9099999999999999E-2</v>
      </c>
      <c r="CG123" s="11">
        <v>8.6099999999999996E-2</v>
      </c>
      <c r="CH123" s="2">
        <v>0.61329999999999996</v>
      </c>
      <c r="CI123" s="2">
        <v>0.15310000000000001</v>
      </c>
      <c r="CJ123" s="2">
        <v>0.81689999999999996</v>
      </c>
      <c r="CK123" s="2">
        <v>0.64349999999999996</v>
      </c>
      <c r="CL123" s="2">
        <v>0.27660000000000001</v>
      </c>
      <c r="CM123" s="2">
        <v>0.1648</v>
      </c>
      <c r="CN123" s="2">
        <v>0.80940000000000001</v>
      </c>
      <c r="CO123" s="2">
        <v>0.5978</v>
      </c>
      <c r="CP123" s="2">
        <v>0.63729999999999998</v>
      </c>
      <c r="CQ123" s="11">
        <v>8.72E-2</v>
      </c>
      <c r="CR123" s="11">
        <v>8.6999999999999994E-2</v>
      </c>
      <c r="CS123" s="11">
        <v>8.6699999999999999E-2</v>
      </c>
    </row>
    <row r="124" spans="1:97" x14ac:dyDescent="0.2">
      <c r="A124" s="5">
        <v>2.5623842592592592</v>
      </c>
      <c r="B124" s="2">
        <v>0.37780000000000002</v>
      </c>
      <c r="C124" s="2">
        <v>0.42980000000000002</v>
      </c>
      <c r="D124" s="2">
        <v>8.7900000000000006E-2</v>
      </c>
      <c r="E124" s="2">
        <v>0.55659999999999998</v>
      </c>
      <c r="F124" s="2">
        <v>0.60960000000000003</v>
      </c>
      <c r="G124" s="2">
        <v>0.88759999999999994</v>
      </c>
      <c r="H124" s="2">
        <v>0.80079999999999996</v>
      </c>
      <c r="I124" s="2">
        <v>0.35189999999999999</v>
      </c>
      <c r="J124" s="2">
        <v>0.83579999999999999</v>
      </c>
      <c r="K124" s="2">
        <v>0.44619999999999999</v>
      </c>
      <c r="L124" s="2">
        <v>0.65290000000000004</v>
      </c>
      <c r="M124" s="2">
        <v>0.68489999999999995</v>
      </c>
      <c r="N124" s="2">
        <v>0.42780000000000001</v>
      </c>
      <c r="O124" s="2">
        <v>0.39400000000000002</v>
      </c>
      <c r="P124" s="2">
        <v>0.75219999999999998</v>
      </c>
      <c r="Q124" s="2">
        <v>0.57430000000000003</v>
      </c>
      <c r="R124" s="2">
        <v>0.436</v>
      </c>
      <c r="S124" s="2">
        <v>0.78669999999999995</v>
      </c>
      <c r="T124" s="2">
        <v>0.75760000000000005</v>
      </c>
      <c r="U124" s="2">
        <v>0.3866</v>
      </c>
      <c r="V124" s="2">
        <v>0.70599999999999996</v>
      </c>
      <c r="W124" s="2">
        <v>0.41039999999999999</v>
      </c>
      <c r="X124" s="2">
        <v>0.71899999999999997</v>
      </c>
      <c r="Y124" s="2">
        <v>0.52939999999999998</v>
      </c>
      <c r="Z124" s="2">
        <v>0.54859999999999998</v>
      </c>
      <c r="AA124" s="2">
        <v>0.38940000000000002</v>
      </c>
      <c r="AB124" s="2">
        <v>0.74550000000000005</v>
      </c>
      <c r="AC124" s="2">
        <v>0.57099999999999995</v>
      </c>
      <c r="AD124" s="2">
        <v>0.41810000000000003</v>
      </c>
      <c r="AE124" s="2">
        <v>0.73480000000000001</v>
      </c>
      <c r="AF124" s="2">
        <v>0.75029999999999997</v>
      </c>
      <c r="AG124" s="2">
        <v>0.30299999999999999</v>
      </c>
      <c r="AH124" s="2">
        <v>0.69669999999999999</v>
      </c>
      <c r="AI124" s="2">
        <v>0.40279999999999999</v>
      </c>
      <c r="AJ124" s="2">
        <v>1.0857000000000001</v>
      </c>
      <c r="AK124" s="2">
        <v>0.50509999999999999</v>
      </c>
      <c r="AL124" s="2">
        <v>0.59050000000000002</v>
      </c>
      <c r="AM124" s="2">
        <v>0.39729999999999999</v>
      </c>
      <c r="AN124" s="2">
        <v>0.76539999999999997</v>
      </c>
      <c r="AO124" s="2">
        <v>0.5615</v>
      </c>
      <c r="AP124" s="2">
        <v>0.44280000000000003</v>
      </c>
      <c r="AQ124" s="2">
        <v>0.8075</v>
      </c>
      <c r="AR124" s="2">
        <v>0.77859999999999996</v>
      </c>
      <c r="AS124" s="2">
        <v>0.3513</v>
      </c>
      <c r="AT124" s="2">
        <v>0.71850000000000003</v>
      </c>
      <c r="AU124" s="2">
        <v>0.40400000000000003</v>
      </c>
      <c r="AV124" s="2">
        <v>0.60670000000000002</v>
      </c>
      <c r="AW124" s="2">
        <v>0.54500000000000004</v>
      </c>
      <c r="AX124" s="2">
        <v>0.50549999999999995</v>
      </c>
      <c r="AY124" s="2">
        <v>0.16200000000000001</v>
      </c>
      <c r="AZ124" s="2">
        <v>0.66649999999999998</v>
      </c>
      <c r="BA124" s="2">
        <v>0.48499999999999999</v>
      </c>
      <c r="BB124" s="2">
        <v>0.1636</v>
      </c>
      <c r="BC124" s="2">
        <v>0.1996</v>
      </c>
      <c r="BD124" s="2">
        <v>0.69189999999999996</v>
      </c>
      <c r="BE124" s="2">
        <v>0.58169999999999999</v>
      </c>
      <c r="BF124" s="2">
        <v>0.46200000000000002</v>
      </c>
      <c r="BG124" s="11">
        <v>8.5400000000000004E-2</v>
      </c>
      <c r="BH124" s="11">
        <v>8.6499999999999994E-2</v>
      </c>
      <c r="BI124" s="11">
        <v>8.8700000000000001E-2</v>
      </c>
      <c r="BJ124" s="2">
        <v>0.5091</v>
      </c>
      <c r="BK124" s="2">
        <v>0.15659999999999999</v>
      </c>
      <c r="BL124" s="2">
        <v>0.55740000000000001</v>
      </c>
      <c r="BM124" s="2">
        <v>0.50539999999999996</v>
      </c>
      <c r="BN124" s="2">
        <v>0.1862</v>
      </c>
      <c r="BO124" s="2">
        <v>0.20280000000000001</v>
      </c>
      <c r="BP124" s="2">
        <v>0.69359999999999999</v>
      </c>
      <c r="BQ124" s="2">
        <v>0.58120000000000005</v>
      </c>
      <c r="BR124" s="2">
        <v>0.501</v>
      </c>
      <c r="BS124" s="11">
        <v>8.6199999999999999E-2</v>
      </c>
      <c r="BT124" s="11">
        <v>8.72E-2</v>
      </c>
      <c r="BU124" s="11">
        <v>9.1800000000000007E-2</v>
      </c>
      <c r="BV124" s="2">
        <v>0.55089999999999995</v>
      </c>
      <c r="BW124" s="2">
        <v>0.52239999999999998</v>
      </c>
      <c r="BX124" s="2">
        <v>0.51900000000000002</v>
      </c>
      <c r="BY124" s="2">
        <v>0.5222</v>
      </c>
      <c r="BZ124" s="2">
        <v>0.21110000000000001</v>
      </c>
      <c r="CA124" s="2">
        <v>0.18609999999999999</v>
      </c>
      <c r="CB124" s="2">
        <v>0.71009999999999995</v>
      </c>
      <c r="CC124" s="2">
        <v>0.57989999999999997</v>
      </c>
      <c r="CD124" s="2">
        <v>0.52249999999999996</v>
      </c>
      <c r="CE124" s="11">
        <v>8.5800000000000001E-2</v>
      </c>
      <c r="CF124" s="11">
        <v>8.8800000000000004E-2</v>
      </c>
      <c r="CG124" s="11">
        <v>8.6199999999999999E-2</v>
      </c>
      <c r="CH124" s="2">
        <v>0.61370000000000002</v>
      </c>
      <c r="CI124" s="2">
        <v>0.1525</v>
      </c>
      <c r="CJ124" s="2">
        <v>0.81</v>
      </c>
      <c r="CK124" s="2">
        <v>0.63759999999999994</v>
      </c>
      <c r="CL124" s="2">
        <v>0.27600000000000002</v>
      </c>
      <c r="CM124" s="2">
        <v>0.1648</v>
      </c>
      <c r="CN124" s="2">
        <v>0.80889999999999995</v>
      </c>
      <c r="CO124" s="2">
        <v>0.60050000000000003</v>
      </c>
      <c r="CP124" s="2">
        <v>0.64300000000000002</v>
      </c>
      <c r="CQ124" s="11">
        <v>8.77E-2</v>
      </c>
      <c r="CR124" s="11">
        <v>8.6699999999999999E-2</v>
      </c>
      <c r="CS124" s="11">
        <v>8.6699999999999999E-2</v>
      </c>
    </row>
    <row r="125" spans="1:97" x14ac:dyDescent="0.2">
      <c r="A125" s="5">
        <v>2.5832175925925926</v>
      </c>
      <c r="B125" s="2">
        <v>0.38879999999999998</v>
      </c>
      <c r="C125" s="2">
        <v>0.4345</v>
      </c>
      <c r="D125" s="2">
        <v>8.7800000000000003E-2</v>
      </c>
      <c r="E125" s="2">
        <v>0.55940000000000001</v>
      </c>
      <c r="F125" s="2">
        <v>0.61660000000000004</v>
      </c>
      <c r="G125" s="2">
        <v>0.89370000000000005</v>
      </c>
      <c r="H125" s="2">
        <v>0.80800000000000005</v>
      </c>
      <c r="I125" s="2">
        <v>0.3518</v>
      </c>
      <c r="J125" s="2">
        <v>0.83609999999999995</v>
      </c>
      <c r="K125" s="2">
        <v>0.44940000000000002</v>
      </c>
      <c r="L125" s="2">
        <v>0.65369999999999995</v>
      </c>
      <c r="M125" s="2">
        <v>0.70099999999999996</v>
      </c>
      <c r="N125" s="2">
        <v>0.42420000000000002</v>
      </c>
      <c r="O125" s="2">
        <v>0.39700000000000002</v>
      </c>
      <c r="P125" s="2">
        <v>0.75290000000000001</v>
      </c>
      <c r="Q125" s="2">
        <v>0.57689999999999997</v>
      </c>
      <c r="R125" s="2">
        <v>0.43630000000000002</v>
      </c>
      <c r="S125" s="2">
        <v>0.78820000000000001</v>
      </c>
      <c r="T125" s="2">
        <v>0.76500000000000001</v>
      </c>
      <c r="U125" s="2">
        <v>0.39589999999999997</v>
      </c>
      <c r="V125" s="2">
        <v>0.70389999999999997</v>
      </c>
      <c r="W125" s="2">
        <v>0.4133</v>
      </c>
      <c r="X125" s="2">
        <v>0.70750000000000002</v>
      </c>
      <c r="Y125" s="2">
        <v>0.5333</v>
      </c>
      <c r="Z125" s="2">
        <v>0.55559999999999998</v>
      </c>
      <c r="AA125" s="2">
        <v>0.38779999999999998</v>
      </c>
      <c r="AB125" s="2">
        <v>0.74480000000000002</v>
      </c>
      <c r="AC125" s="2">
        <v>0.57240000000000002</v>
      </c>
      <c r="AD125" s="2">
        <v>0.41880000000000001</v>
      </c>
      <c r="AE125" s="2">
        <v>0.73560000000000003</v>
      </c>
      <c r="AF125" s="2">
        <v>0.75739999999999996</v>
      </c>
      <c r="AG125" s="2">
        <v>0.30759999999999998</v>
      </c>
      <c r="AH125" s="2">
        <v>0.69389999999999996</v>
      </c>
      <c r="AI125" s="2">
        <v>0.40550000000000003</v>
      </c>
      <c r="AJ125" s="2">
        <v>1.0603</v>
      </c>
      <c r="AK125" s="2">
        <v>0.50649999999999995</v>
      </c>
      <c r="AL125" s="2">
        <v>0.59260000000000002</v>
      </c>
      <c r="AM125" s="2">
        <v>0.39689999999999998</v>
      </c>
      <c r="AN125" s="2">
        <v>0.7661</v>
      </c>
      <c r="AO125" s="2">
        <v>0.56289999999999996</v>
      </c>
      <c r="AP125" s="2">
        <v>0.4425</v>
      </c>
      <c r="AQ125" s="2">
        <v>0.81210000000000004</v>
      </c>
      <c r="AR125" s="2">
        <v>0.78300000000000003</v>
      </c>
      <c r="AS125" s="2">
        <v>0.35759999999999997</v>
      </c>
      <c r="AT125" s="2">
        <v>0.71589999999999998</v>
      </c>
      <c r="AU125" s="2">
        <v>0.40629999999999999</v>
      </c>
      <c r="AV125" s="2">
        <v>0.60919999999999996</v>
      </c>
      <c r="AW125" s="2">
        <v>0.54259999999999997</v>
      </c>
      <c r="AX125" s="2">
        <v>0.50729999999999997</v>
      </c>
      <c r="AY125" s="2">
        <v>0.16109999999999999</v>
      </c>
      <c r="AZ125" s="2">
        <v>0.66669999999999996</v>
      </c>
      <c r="BA125" s="2">
        <v>0.48359999999999997</v>
      </c>
      <c r="BB125" s="2">
        <v>0.16520000000000001</v>
      </c>
      <c r="BC125" s="2">
        <v>0.19989999999999999</v>
      </c>
      <c r="BD125" s="2">
        <v>0.69189999999999996</v>
      </c>
      <c r="BE125" s="2">
        <v>0.58240000000000003</v>
      </c>
      <c r="BF125" s="2">
        <v>0.45450000000000002</v>
      </c>
      <c r="BG125" s="11">
        <v>8.5000000000000006E-2</v>
      </c>
      <c r="BH125" s="11">
        <v>8.6599999999999996E-2</v>
      </c>
      <c r="BI125" s="11">
        <v>8.8200000000000001E-2</v>
      </c>
      <c r="BJ125" s="2">
        <v>0.51039999999999996</v>
      </c>
      <c r="BK125" s="2">
        <v>0.15540000000000001</v>
      </c>
      <c r="BL125" s="2">
        <v>0.56179999999999997</v>
      </c>
      <c r="BM125" s="2">
        <v>0.50470000000000004</v>
      </c>
      <c r="BN125" s="2">
        <v>0.18659999999999999</v>
      </c>
      <c r="BO125" s="2">
        <v>0.20219999999999999</v>
      </c>
      <c r="BP125" s="2">
        <v>0.69169999999999998</v>
      </c>
      <c r="BQ125" s="2">
        <v>0.58430000000000004</v>
      </c>
      <c r="BR125" s="2">
        <v>0.49519999999999997</v>
      </c>
      <c r="BS125" s="11">
        <v>8.6599999999999996E-2</v>
      </c>
      <c r="BT125" s="11">
        <v>8.7300000000000003E-2</v>
      </c>
      <c r="BU125" s="11">
        <v>9.1499999999999998E-2</v>
      </c>
      <c r="BV125" s="2">
        <v>0.55359999999999998</v>
      </c>
      <c r="BW125" s="2">
        <v>0.52239999999999998</v>
      </c>
      <c r="BX125" s="2">
        <v>0.51800000000000002</v>
      </c>
      <c r="BY125" s="2">
        <v>0.52349999999999997</v>
      </c>
      <c r="BZ125" s="2">
        <v>0.21179999999999999</v>
      </c>
      <c r="CA125" s="2">
        <v>0.1862</v>
      </c>
      <c r="CB125" s="2">
        <v>0.71030000000000004</v>
      </c>
      <c r="CC125" s="2">
        <v>0.58509999999999995</v>
      </c>
      <c r="CD125" s="2">
        <v>0.51910000000000001</v>
      </c>
      <c r="CE125" s="11">
        <v>8.6199999999999999E-2</v>
      </c>
      <c r="CF125" s="11">
        <v>8.8800000000000004E-2</v>
      </c>
      <c r="CG125" s="11">
        <v>8.6499999999999994E-2</v>
      </c>
      <c r="CH125" s="2">
        <v>0.62180000000000002</v>
      </c>
      <c r="CI125" s="2">
        <v>0.1525</v>
      </c>
      <c r="CJ125" s="2">
        <v>0.81259999999999999</v>
      </c>
      <c r="CK125" s="2">
        <v>0.64119999999999999</v>
      </c>
      <c r="CL125" s="2">
        <v>0.27560000000000001</v>
      </c>
      <c r="CM125" s="2">
        <v>0.16520000000000001</v>
      </c>
      <c r="CN125" s="2">
        <v>0.8115</v>
      </c>
      <c r="CO125" s="2">
        <v>0.6028</v>
      </c>
      <c r="CP125" s="2">
        <v>0.65769999999999995</v>
      </c>
      <c r="CQ125" s="11">
        <v>8.7400000000000005E-2</v>
      </c>
      <c r="CR125" s="11">
        <v>8.7300000000000003E-2</v>
      </c>
      <c r="CS125" s="11">
        <v>8.6400000000000005E-2</v>
      </c>
    </row>
    <row r="126" spans="1:97" x14ac:dyDescent="0.2">
      <c r="A126" s="5">
        <v>2.6040509259259257</v>
      </c>
      <c r="B126" s="2">
        <v>0.3881</v>
      </c>
      <c r="C126" s="2">
        <v>0.43149999999999999</v>
      </c>
      <c r="D126" s="2">
        <v>8.7999999999999995E-2</v>
      </c>
      <c r="E126" s="2">
        <v>0.55710000000000004</v>
      </c>
      <c r="F126" s="2">
        <v>0.62239999999999995</v>
      </c>
      <c r="G126" s="2">
        <v>0.8952</v>
      </c>
      <c r="H126" s="2">
        <v>0.81240000000000001</v>
      </c>
      <c r="I126" s="2">
        <v>0.36059999999999998</v>
      </c>
      <c r="J126" s="2">
        <v>0.83540000000000003</v>
      </c>
      <c r="K126" s="2">
        <v>0.44869999999999999</v>
      </c>
      <c r="L126" s="2">
        <v>0.65449999999999997</v>
      </c>
      <c r="M126" s="2">
        <v>0.69569999999999999</v>
      </c>
      <c r="N126" s="2">
        <v>0.4224</v>
      </c>
      <c r="O126" s="2">
        <v>0.3952</v>
      </c>
      <c r="P126" s="2">
        <v>0.75129999999999997</v>
      </c>
      <c r="Q126" s="2">
        <v>0.57399999999999995</v>
      </c>
      <c r="R126" s="2">
        <v>0.43480000000000002</v>
      </c>
      <c r="S126" s="2">
        <v>0.78920000000000001</v>
      </c>
      <c r="T126" s="2">
        <v>0.76729999999999998</v>
      </c>
      <c r="U126" s="2">
        <v>0.4027</v>
      </c>
      <c r="V126" s="2">
        <v>0.70309999999999995</v>
      </c>
      <c r="W126" s="2">
        <v>0.41349999999999998</v>
      </c>
      <c r="X126" s="2">
        <v>0.69840000000000002</v>
      </c>
      <c r="Y126" s="2">
        <v>0.52710000000000001</v>
      </c>
      <c r="Z126" s="2">
        <v>0.54710000000000003</v>
      </c>
      <c r="AA126" s="2">
        <v>0.38990000000000002</v>
      </c>
      <c r="AB126" s="2">
        <v>0.74350000000000005</v>
      </c>
      <c r="AC126" s="2">
        <v>0.57050000000000001</v>
      </c>
      <c r="AD126" s="2">
        <v>0.4178</v>
      </c>
      <c r="AE126" s="2">
        <v>0.73770000000000002</v>
      </c>
      <c r="AF126" s="2">
        <v>0.75780000000000003</v>
      </c>
      <c r="AG126" s="2">
        <v>0.3125</v>
      </c>
      <c r="AH126" s="2">
        <v>0.69289999999999996</v>
      </c>
      <c r="AI126" s="2">
        <v>0.40450000000000003</v>
      </c>
      <c r="AJ126" s="2">
        <v>1.0266</v>
      </c>
      <c r="AK126" s="2">
        <v>0.50219999999999998</v>
      </c>
      <c r="AL126" s="2">
        <v>0.59389999999999998</v>
      </c>
      <c r="AM126" s="2">
        <v>0.39450000000000002</v>
      </c>
      <c r="AN126" s="2">
        <v>0.76470000000000005</v>
      </c>
      <c r="AO126" s="2">
        <v>0.56159999999999999</v>
      </c>
      <c r="AP126" s="2">
        <v>0.44019999999999998</v>
      </c>
      <c r="AQ126" s="2">
        <v>0.81479999999999997</v>
      </c>
      <c r="AR126" s="2">
        <v>0.7823</v>
      </c>
      <c r="AS126" s="2">
        <v>0.3589</v>
      </c>
      <c r="AT126" s="2">
        <v>0.71179999999999999</v>
      </c>
      <c r="AU126" s="2">
        <v>0.40389999999999998</v>
      </c>
      <c r="AV126" s="2">
        <v>0.60019999999999996</v>
      </c>
      <c r="AW126" s="2">
        <v>0.54449999999999998</v>
      </c>
      <c r="AX126" s="2">
        <v>0.50539999999999996</v>
      </c>
      <c r="AY126" s="2">
        <v>0.16170000000000001</v>
      </c>
      <c r="AZ126" s="2">
        <v>0.6633</v>
      </c>
      <c r="BA126" s="2">
        <v>0.4819</v>
      </c>
      <c r="BB126" s="2">
        <v>0.16520000000000001</v>
      </c>
      <c r="BC126" s="2">
        <v>0.2</v>
      </c>
      <c r="BD126" s="2">
        <v>0.69010000000000005</v>
      </c>
      <c r="BE126" s="2">
        <v>0.58020000000000005</v>
      </c>
      <c r="BF126" s="2">
        <v>0.46239999999999998</v>
      </c>
      <c r="BG126" s="11">
        <v>8.5500000000000007E-2</v>
      </c>
      <c r="BH126" s="11">
        <v>8.6300000000000002E-2</v>
      </c>
      <c r="BI126" s="11">
        <v>8.8700000000000001E-2</v>
      </c>
      <c r="BJ126" s="2">
        <v>0.50829999999999997</v>
      </c>
      <c r="BK126" s="2">
        <v>0.156</v>
      </c>
      <c r="BL126" s="2">
        <v>0.56589999999999996</v>
      </c>
      <c r="BM126" s="2">
        <v>0.50360000000000005</v>
      </c>
      <c r="BN126" s="2">
        <v>0.18720000000000001</v>
      </c>
      <c r="BO126" s="2">
        <v>0.20219999999999999</v>
      </c>
      <c r="BP126" s="2">
        <v>0.68979999999999997</v>
      </c>
      <c r="BQ126" s="2">
        <v>0.58099999999999996</v>
      </c>
      <c r="BR126" s="2">
        <v>0.50170000000000003</v>
      </c>
      <c r="BS126" s="11">
        <v>8.6400000000000005E-2</v>
      </c>
      <c r="BT126" s="11">
        <v>8.7400000000000005E-2</v>
      </c>
      <c r="BU126" s="11">
        <v>9.1399999999999995E-2</v>
      </c>
      <c r="BV126" s="2">
        <v>0.55169999999999997</v>
      </c>
      <c r="BW126" s="2">
        <v>0.52039999999999997</v>
      </c>
      <c r="BX126" s="2">
        <v>0.51949999999999996</v>
      </c>
      <c r="BY126" s="2">
        <v>0.52329999999999999</v>
      </c>
      <c r="BZ126" s="2">
        <v>0.21210000000000001</v>
      </c>
      <c r="CA126" s="2">
        <v>0.1862</v>
      </c>
      <c r="CB126" s="2">
        <v>0.7077</v>
      </c>
      <c r="CC126" s="2">
        <v>0.58099999999999996</v>
      </c>
      <c r="CD126" s="2">
        <v>0.51629999999999998</v>
      </c>
      <c r="CE126" s="11">
        <v>8.6099999999999996E-2</v>
      </c>
      <c r="CF126" s="11">
        <v>8.8900000000000007E-2</v>
      </c>
      <c r="CG126" s="11">
        <v>8.6199999999999999E-2</v>
      </c>
      <c r="CH126" s="2">
        <v>0.61850000000000005</v>
      </c>
      <c r="CI126" s="2">
        <v>0.15179999999999999</v>
      </c>
      <c r="CJ126" s="2">
        <v>0.8115</v>
      </c>
      <c r="CK126" s="2">
        <v>0.63629999999999998</v>
      </c>
      <c r="CL126" s="2">
        <v>0.2747</v>
      </c>
      <c r="CM126" s="2">
        <v>0.1648</v>
      </c>
      <c r="CN126" s="2">
        <v>0.81040000000000001</v>
      </c>
      <c r="CO126" s="2">
        <v>0.60140000000000005</v>
      </c>
      <c r="CP126" s="2">
        <v>0.65949999999999998</v>
      </c>
      <c r="CQ126" s="11">
        <v>8.7099999999999997E-2</v>
      </c>
      <c r="CR126" s="11">
        <v>8.6699999999999999E-2</v>
      </c>
      <c r="CS126" s="11">
        <v>8.6400000000000005E-2</v>
      </c>
    </row>
    <row r="127" spans="1:97" x14ac:dyDescent="0.2">
      <c r="A127" s="5">
        <v>2.6248842592592592</v>
      </c>
      <c r="B127" s="2">
        <v>0.40649999999999997</v>
      </c>
      <c r="C127" s="2">
        <v>0.42830000000000001</v>
      </c>
      <c r="D127" s="2">
        <v>8.7900000000000006E-2</v>
      </c>
      <c r="E127" s="2">
        <v>0.55879999999999996</v>
      </c>
      <c r="F127" s="2">
        <v>0.63219999999999998</v>
      </c>
      <c r="G127" s="2">
        <v>0.90159999999999996</v>
      </c>
      <c r="H127" s="2">
        <v>0.82569999999999999</v>
      </c>
      <c r="I127" s="2">
        <v>0.3639</v>
      </c>
      <c r="J127" s="2">
        <v>0.83730000000000004</v>
      </c>
      <c r="K127" s="2">
        <v>0.4531</v>
      </c>
      <c r="L127" s="2">
        <v>0.66080000000000005</v>
      </c>
      <c r="M127" s="2">
        <v>0.68720000000000003</v>
      </c>
      <c r="N127" s="2">
        <v>0.41689999999999999</v>
      </c>
      <c r="O127" s="2">
        <v>0.39419999999999999</v>
      </c>
      <c r="P127" s="2">
        <v>0.75170000000000003</v>
      </c>
      <c r="Q127" s="2">
        <v>0.57679999999999998</v>
      </c>
      <c r="R127" s="2">
        <v>0.43659999999999999</v>
      </c>
      <c r="S127" s="2">
        <v>0.79310000000000003</v>
      </c>
      <c r="T127" s="2">
        <v>0.77290000000000003</v>
      </c>
      <c r="U127" s="2">
        <v>0.40679999999999999</v>
      </c>
      <c r="V127" s="2">
        <v>0.70230000000000004</v>
      </c>
      <c r="W127" s="2">
        <v>0.4133</v>
      </c>
      <c r="X127" s="2">
        <v>0.68710000000000004</v>
      </c>
      <c r="Y127" s="2">
        <v>0.5262</v>
      </c>
      <c r="Z127" s="2">
        <v>0.54710000000000003</v>
      </c>
      <c r="AA127" s="2">
        <v>0.3891</v>
      </c>
      <c r="AB127" s="2">
        <v>0.74570000000000003</v>
      </c>
      <c r="AC127" s="2">
        <v>0.57150000000000001</v>
      </c>
      <c r="AD127" s="2">
        <v>0.41760000000000003</v>
      </c>
      <c r="AE127" s="2">
        <v>0.73950000000000005</v>
      </c>
      <c r="AF127" s="2">
        <v>0.76190000000000002</v>
      </c>
      <c r="AG127" s="2">
        <v>0.31680000000000003</v>
      </c>
      <c r="AH127" s="2">
        <v>0.69110000000000005</v>
      </c>
      <c r="AI127" s="2">
        <v>0.4047</v>
      </c>
      <c r="AJ127" s="2">
        <v>0.99050000000000005</v>
      </c>
      <c r="AK127" s="2">
        <v>0.49919999999999998</v>
      </c>
      <c r="AL127" s="2">
        <v>0.59240000000000004</v>
      </c>
      <c r="AM127" s="2">
        <v>0.39400000000000002</v>
      </c>
      <c r="AN127" s="2">
        <v>0.76459999999999995</v>
      </c>
      <c r="AO127" s="2">
        <v>0.56269999999999998</v>
      </c>
      <c r="AP127" s="2">
        <v>0.441</v>
      </c>
      <c r="AQ127" s="2">
        <v>0.81869999999999998</v>
      </c>
      <c r="AR127" s="2">
        <v>0.7893</v>
      </c>
      <c r="AS127" s="2">
        <v>0.36359999999999998</v>
      </c>
      <c r="AT127" s="2">
        <v>0.71579999999999999</v>
      </c>
      <c r="AU127" s="2">
        <v>0.4052</v>
      </c>
      <c r="AV127" s="2">
        <v>0.6</v>
      </c>
      <c r="AW127" s="2">
        <v>0.54369999999999996</v>
      </c>
      <c r="AX127" s="2">
        <v>0.50649999999999995</v>
      </c>
      <c r="AY127" s="2">
        <v>0.16250000000000001</v>
      </c>
      <c r="AZ127" s="2">
        <v>0.66390000000000005</v>
      </c>
      <c r="BA127" s="2">
        <v>0.48049999999999998</v>
      </c>
      <c r="BB127" s="2">
        <v>0.1656</v>
      </c>
      <c r="BC127" s="2">
        <v>0.2</v>
      </c>
      <c r="BD127" s="2">
        <v>0.68869999999999998</v>
      </c>
      <c r="BE127" s="2">
        <v>0.58120000000000005</v>
      </c>
      <c r="BF127" s="2">
        <v>0.46579999999999999</v>
      </c>
      <c r="BG127" s="11">
        <v>8.5500000000000007E-2</v>
      </c>
      <c r="BH127" s="11">
        <v>8.6499999999999994E-2</v>
      </c>
      <c r="BI127" s="11">
        <v>8.8700000000000001E-2</v>
      </c>
      <c r="BJ127" s="2">
        <v>0.50919999999999999</v>
      </c>
      <c r="BK127" s="2">
        <v>0.15629999999999999</v>
      </c>
      <c r="BL127" s="2">
        <v>0.56669999999999998</v>
      </c>
      <c r="BM127" s="2">
        <v>0.50539999999999996</v>
      </c>
      <c r="BN127" s="2">
        <v>0.18729999999999999</v>
      </c>
      <c r="BO127" s="2">
        <v>0.20250000000000001</v>
      </c>
      <c r="BP127" s="2">
        <v>0.68989999999999996</v>
      </c>
      <c r="BQ127" s="2">
        <v>0.58460000000000001</v>
      </c>
      <c r="BR127" s="2">
        <v>0.50390000000000001</v>
      </c>
      <c r="BS127" s="11">
        <v>8.6699999999999999E-2</v>
      </c>
      <c r="BT127" s="11">
        <v>8.7800000000000003E-2</v>
      </c>
      <c r="BU127" s="11">
        <v>9.1399999999999995E-2</v>
      </c>
      <c r="BV127" s="2">
        <v>0.55510000000000004</v>
      </c>
      <c r="BW127" s="2">
        <v>0.51859999999999995</v>
      </c>
      <c r="BX127" s="2">
        <v>0.51870000000000005</v>
      </c>
      <c r="BY127" s="2">
        <v>0.52490000000000003</v>
      </c>
      <c r="BZ127" s="2">
        <v>0.21240000000000001</v>
      </c>
      <c r="CA127" s="2">
        <v>0.1862</v>
      </c>
      <c r="CB127" s="2">
        <v>0.7077</v>
      </c>
      <c r="CC127" s="2">
        <v>0.58099999999999996</v>
      </c>
      <c r="CD127" s="2">
        <v>0.51800000000000002</v>
      </c>
      <c r="CE127" s="11">
        <v>8.5599999999999996E-2</v>
      </c>
      <c r="CF127" s="11">
        <v>8.8999999999999996E-2</v>
      </c>
      <c r="CG127" s="11">
        <v>8.6199999999999999E-2</v>
      </c>
      <c r="CH127" s="2">
        <v>0.62170000000000003</v>
      </c>
      <c r="CI127" s="2">
        <v>0.1502</v>
      </c>
      <c r="CJ127" s="2">
        <v>0.81130000000000002</v>
      </c>
      <c r="CK127" s="2">
        <v>0.64549999999999996</v>
      </c>
      <c r="CL127" s="2">
        <v>0.27500000000000002</v>
      </c>
      <c r="CM127" s="2">
        <v>0.1648</v>
      </c>
      <c r="CN127" s="2">
        <v>0.81220000000000003</v>
      </c>
      <c r="CO127" s="2">
        <v>0.60729999999999995</v>
      </c>
      <c r="CP127" s="2">
        <v>0.66549999999999998</v>
      </c>
      <c r="CQ127" s="11">
        <v>8.72E-2</v>
      </c>
      <c r="CR127" s="11">
        <v>8.7099999999999997E-2</v>
      </c>
      <c r="CS127" s="11">
        <v>8.6400000000000005E-2</v>
      </c>
    </row>
    <row r="128" spans="1:97" x14ac:dyDescent="0.2">
      <c r="A128" s="5">
        <v>2.6457175925925926</v>
      </c>
      <c r="B128" s="2">
        <v>0.40310000000000001</v>
      </c>
      <c r="C128" s="2">
        <v>0.42799999999999999</v>
      </c>
      <c r="D128" s="2">
        <v>8.8099999999999998E-2</v>
      </c>
      <c r="E128" s="2">
        <v>0.55510000000000004</v>
      </c>
      <c r="F128" s="2">
        <v>0.63600000000000001</v>
      </c>
      <c r="G128" s="2">
        <v>0.89880000000000004</v>
      </c>
      <c r="H128" s="2">
        <v>0.82220000000000004</v>
      </c>
      <c r="I128" s="2">
        <v>0.36919999999999997</v>
      </c>
      <c r="J128" s="2">
        <v>0.83919999999999995</v>
      </c>
      <c r="K128" s="2">
        <v>0.44829999999999998</v>
      </c>
      <c r="L128" s="2">
        <v>0.66469999999999996</v>
      </c>
      <c r="M128" s="2">
        <v>0.68100000000000005</v>
      </c>
      <c r="N128" s="2">
        <v>0.41760000000000003</v>
      </c>
      <c r="O128" s="2">
        <v>0.39350000000000002</v>
      </c>
      <c r="P128" s="2">
        <v>0.75</v>
      </c>
      <c r="Q128" s="2">
        <v>0.57369999999999999</v>
      </c>
      <c r="R128" s="2">
        <v>0.43469999999999998</v>
      </c>
      <c r="S128" s="2">
        <v>0.7944</v>
      </c>
      <c r="T128" s="2">
        <v>0.77070000000000005</v>
      </c>
      <c r="U128" s="2">
        <v>0.41299999999999998</v>
      </c>
      <c r="V128" s="2">
        <v>0.70130000000000003</v>
      </c>
      <c r="W128" s="2">
        <v>0.4088</v>
      </c>
      <c r="X128" s="2">
        <v>0.67930000000000001</v>
      </c>
      <c r="Y128" s="2">
        <v>0.52690000000000003</v>
      </c>
      <c r="Z128" s="2">
        <v>0.54659999999999997</v>
      </c>
      <c r="AA128" s="2">
        <v>0.38529999999999998</v>
      </c>
      <c r="AB128" s="2">
        <v>0.74139999999999995</v>
      </c>
      <c r="AC128" s="2">
        <v>0.57030000000000003</v>
      </c>
      <c r="AD128" s="2">
        <v>0.4153</v>
      </c>
      <c r="AE128" s="2">
        <v>0.74160000000000004</v>
      </c>
      <c r="AF128" s="2">
        <v>0.7601</v>
      </c>
      <c r="AG128" s="2">
        <v>0.32229999999999998</v>
      </c>
      <c r="AH128" s="2">
        <v>0.68989999999999996</v>
      </c>
      <c r="AI128" s="2">
        <v>0.39700000000000002</v>
      </c>
      <c r="AJ128" s="2">
        <v>0.96030000000000004</v>
      </c>
      <c r="AK128" s="2">
        <v>0.49519999999999997</v>
      </c>
      <c r="AL128" s="2">
        <v>0.59089999999999998</v>
      </c>
      <c r="AM128" s="2">
        <v>0.39119999999999999</v>
      </c>
      <c r="AN128" s="2">
        <v>0.76319999999999999</v>
      </c>
      <c r="AO128" s="2">
        <v>0.5615</v>
      </c>
      <c r="AP128" s="2">
        <v>0.43940000000000001</v>
      </c>
      <c r="AQ128" s="2">
        <v>0.81459999999999999</v>
      </c>
      <c r="AR128" s="2">
        <v>0.79049999999999998</v>
      </c>
      <c r="AS128" s="2">
        <v>0.37030000000000002</v>
      </c>
      <c r="AT128" s="2">
        <v>0.70920000000000005</v>
      </c>
      <c r="AU128" s="2">
        <v>0.39760000000000001</v>
      </c>
      <c r="AV128" s="2">
        <v>0.59240000000000004</v>
      </c>
      <c r="AW128" s="2">
        <v>0.54459999999999997</v>
      </c>
      <c r="AX128" s="2">
        <v>0.50329999999999997</v>
      </c>
      <c r="AY128" s="2">
        <v>0.1618</v>
      </c>
      <c r="AZ128" s="2">
        <v>0.66420000000000001</v>
      </c>
      <c r="BA128" s="2">
        <v>0.47939999999999999</v>
      </c>
      <c r="BB128" s="2">
        <v>0.16489999999999999</v>
      </c>
      <c r="BC128" s="2">
        <v>0.2001</v>
      </c>
      <c r="BD128" s="2">
        <v>0.68620000000000003</v>
      </c>
      <c r="BE128" s="2">
        <v>0.5756</v>
      </c>
      <c r="BF128" s="2">
        <v>0.46189999999999998</v>
      </c>
      <c r="BG128" s="11">
        <v>8.5199999999999998E-2</v>
      </c>
      <c r="BH128" s="11">
        <v>8.6400000000000005E-2</v>
      </c>
      <c r="BI128" s="11">
        <v>8.8200000000000001E-2</v>
      </c>
      <c r="BJ128" s="2">
        <v>0.50649999999999995</v>
      </c>
      <c r="BK128" s="2">
        <v>0.15579999999999999</v>
      </c>
      <c r="BL128" s="2">
        <v>0.5706</v>
      </c>
      <c r="BM128" s="2">
        <v>0.50590000000000002</v>
      </c>
      <c r="BN128" s="2">
        <v>0.18640000000000001</v>
      </c>
      <c r="BO128" s="2">
        <v>0.20200000000000001</v>
      </c>
      <c r="BP128" s="2">
        <v>0.68789999999999996</v>
      </c>
      <c r="BQ128" s="2">
        <v>0.57809999999999995</v>
      </c>
      <c r="BR128" s="2">
        <v>0.503</v>
      </c>
      <c r="BS128" s="11">
        <v>8.5900000000000004E-2</v>
      </c>
      <c r="BT128" s="11">
        <v>8.7499999999999994E-2</v>
      </c>
      <c r="BU128" s="11">
        <v>9.1399999999999995E-2</v>
      </c>
      <c r="BV128" s="2">
        <v>0.5504</v>
      </c>
      <c r="BW128" s="2">
        <v>0.51539999999999997</v>
      </c>
      <c r="BX128" s="2">
        <v>0.51929999999999998</v>
      </c>
      <c r="BY128" s="2">
        <v>0.52390000000000003</v>
      </c>
      <c r="BZ128" s="2">
        <v>0.21190000000000001</v>
      </c>
      <c r="CA128" s="2">
        <v>0.18559999999999999</v>
      </c>
      <c r="CB128" s="2">
        <v>0.70489999999999997</v>
      </c>
      <c r="CC128" s="2">
        <v>0.5746</v>
      </c>
      <c r="CD128" s="2">
        <v>0.52259999999999995</v>
      </c>
      <c r="CE128" s="11">
        <v>8.5999999999999993E-2</v>
      </c>
      <c r="CF128" s="11">
        <v>8.8800000000000004E-2</v>
      </c>
      <c r="CG128" s="11">
        <v>8.6400000000000005E-2</v>
      </c>
      <c r="CH128" s="2">
        <v>0.61650000000000005</v>
      </c>
      <c r="CI128" s="2">
        <v>0.14940000000000001</v>
      </c>
      <c r="CJ128" s="2">
        <v>0.81079999999999997</v>
      </c>
      <c r="CK128" s="2">
        <v>0.64939999999999998</v>
      </c>
      <c r="CL128" s="2">
        <v>0.2762</v>
      </c>
      <c r="CM128" s="2">
        <v>0.16450000000000001</v>
      </c>
      <c r="CN128" s="2">
        <v>0.80969999999999998</v>
      </c>
      <c r="CO128" s="2">
        <v>0.59899999999999998</v>
      </c>
      <c r="CP128" s="2">
        <v>0.67330000000000001</v>
      </c>
      <c r="CQ128" s="11">
        <v>8.6800000000000002E-2</v>
      </c>
      <c r="CR128" s="11">
        <v>8.7099999999999997E-2</v>
      </c>
      <c r="CS128" s="11">
        <v>8.6499999999999994E-2</v>
      </c>
    </row>
    <row r="129" spans="1:97" x14ac:dyDescent="0.2">
      <c r="A129" s="5">
        <v>2.6665509259259257</v>
      </c>
      <c r="B129" s="2">
        <v>0.41349999999999998</v>
      </c>
      <c r="C129" s="2">
        <v>0.42930000000000001</v>
      </c>
      <c r="D129" s="2">
        <v>8.7999999999999995E-2</v>
      </c>
      <c r="E129" s="2">
        <v>0.55640000000000001</v>
      </c>
      <c r="F129" s="2">
        <v>0.64190000000000003</v>
      </c>
      <c r="G129" s="2">
        <v>0.90380000000000005</v>
      </c>
      <c r="H129" s="2">
        <v>0.83250000000000002</v>
      </c>
      <c r="I129" s="2">
        <v>0.37340000000000001</v>
      </c>
      <c r="J129" s="2">
        <v>0.83919999999999995</v>
      </c>
      <c r="K129" s="2">
        <v>0.45369999999999999</v>
      </c>
      <c r="L129" s="2">
        <v>0.66830000000000001</v>
      </c>
      <c r="M129" s="2">
        <v>0.68569999999999998</v>
      </c>
      <c r="N129" s="2">
        <v>0.41510000000000002</v>
      </c>
      <c r="O129" s="2">
        <v>0.39300000000000002</v>
      </c>
      <c r="P129" s="2">
        <v>0.74950000000000006</v>
      </c>
      <c r="Q129" s="2">
        <v>0.57620000000000005</v>
      </c>
      <c r="R129" s="2">
        <v>0.43490000000000001</v>
      </c>
      <c r="S129" s="2">
        <v>0.79549999999999998</v>
      </c>
      <c r="T129" s="2">
        <v>0.77800000000000002</v>
      </c>
      <c r="U129" s="2">
        <v>0.41899999999999998</v>
      </c>
      <c r="V129" s="2">
        <v>0.69869999999999999</v>
      </c>
      <c r="W129" s="2">
        <v>0.41260000000000002</v>
      </c>
      <c r="X129" s="2">
        <v>0.67230000000000001</v>
      </c>
      <c r="Y129" s="2">
        <v>0.52410000000000001</v>
      </c>
      <c r="Z129" s="2">
        <v>0.54510000000000003</v>
      </c>
      <c r="AA129" s="2">
        <v>0.38569999999999999</v>
      </c>
      <c r="AB129" s="2">
        <v>0.74299999999999999</v>
      </c>
      <c r="AC129" s="2">
        <v>0.56969999999999998</v>
      </c>
      <c r="AD129" s="2">
        <v>0.41620000000000001</v>
      </c>
      <c r="AE129" s="2">
        <v>0.74580000000000002</v>
      </c>
      <c r="AF129" s="2">
        <v>0.76670000000000005</v>
      </c>
      <c r="AG129" s="2">
        <v>0.32690000000000002</v>
      </c>
      <c r="AH129" s="2">
        <v>0.68779999999999997</v>
      </c>
      <c r="AI129" s="2">
        <v>0.4012</v>
      </c>
      <c r="AJ129" s="2">
        <v>0.93589999999999995</v>
      </c>
      <c r="AK129" s="2">
        <v>0.4929</v>
      </c>
      <c r="AL129" s="2">
        <v>0.59140000000000004</v>
      </c>
      <c r="AM129" s="2">
        <v>0.3916</v>
      </c>
      <c r="AN129" s="2">
        <v>0.76539999999999997</v>
      </c>
      <c r="AO129" s="2">
        <v>0.5625</v>
      </c>
      <c r="AP129" s="2">
        <v>0.43909999999999999</v>
      </c>
      <c r="AQ129" s="2">
        <v>0.81730000000000003</v>
      </c>
      <c r="AR129" s="2">
        <v>0.79579999999999995</v>
      </c>
      <c r="AS129" s="2">
        <v>0.37280000000000002</v>
      </c>
      <c r="AT129" s="2">
        <v>0.71050000000000002</v>
      </c>
      <c r="AU129" s="2">
        <v>0.40050000000000002</v>
      </c>
      <c r="AV129" s="2">
        <v>0.59460000000000002</v>
      </c>
      <c r="AW129" s="2">
        <v>0.54369999999999996</v>
      </c>
      <c r="AX129" s="2">
        <v>0.505</v>
      </c>
      <c r="AY129" s="2">
        <v>0.16189999999999999</v>
      </c>
      <c r="AZ129" s="2">
        <v>0.66610000000000003</v>
      </c>
      <c r="BA129" s="2">
        <v>0.47810000000000002</v>
      </c>
      <c r="BB129" s="2">
        <v>0.1656</v>
      </c>
      <c r="BC129" s="2">
        <v>0.20080000000000001</v>
      </c>
      <c r="BD129" s="2">
        <v>0.68559999999999999</v>
      </c>
      <c r="BE129" s="2">
        <v>0.58179999999999998</v>
      </c>
      <c r="BF129" s="2">
        <v>0.46229999999999999</v>
      </c>
      <c r="BG129" s="11">
        <v>8.5199999999999998E-2</v>
      </c>
      <c r="BH129" s="11">
        <v>8.6599999999999996E-2</v>
      </c>
      <c r="BI129" s="11">
        <v>8.7999999999999995E-2</v>
      </c>
      <c r="BJ129" s="2">
        <v>0.50639999999999996</v>
      </c>
      <c r="BK129" s="2">
        <v>0.15509999999999999</v>
      </c>
      <c r="BL129" s="2">
        <v>0.57520000000000004</v>
      </c>
      <c r="BM129" s="2">
        <v>0.50629999999999997</v>
      </c>
      <c r="BN129" s="2">
        <v>0.18640000000000001</v>
      </c>
      <c r="BO129" s="2">
        <v>0.20200000000000001</v>
      </c>
      <c r="BP129" s="2">
        <v>0.68969999999999998</v>
      </c>
      <c r="BQ129" s="2">
        <v>0.5827</v>
      </c>
      <c r="BR129" s="2">
        <v>0.50460000000000005</v>
      </c>
      <c r="BS129" s="11">
        <v>8.6900000000000005E-2</v>
      </c>
      <c r="BT129" s="11">
        <v>8.7499999999999994E-2</v>
      </c>
      <c r="BU129" s="11">
        <v>9.1399999999999995E-2</v>
      </c>
      <c r="BV129" s="2">
        <v>0.55249999999999999</v>
      </c>
      <c r="BW129" s="2">
        <v>0.51470000000000005</v>
      </c>
      <c r="BX129" s="2">
        <v>0.52139999999999997</v>
      </c>
      <c r="BY129" s="2">
        <v>0.52400000000000002</v>
      </c>
      <c r="BZ129" s="2">
        <v>0.21210000000000001</v>
      </c>
      <c r="CA129" s="2">
        <v>0.1852</v>
      </c>
      <c r="CB129" s="2">
        <v>0.70540000000000003</v>
      </c>
      <c r="CC129" s="2">
        <v>0.58169999999999999</v>
      </c>
      <c r="CD129" s="2">
        <v>0.52259999999999995</v>
      </c>
      <c r="CE129" s="11">
        <v>8.5900000000000004E-2</v>
      </c>
      <c r="CF129" s="11">
        <v>8.8499999999999995E-2</v>
      </c>
      <c r="CG129" s="11">
        <v>8.6300000000000002E-2</v>
      </c>
      <c r="CH129" s="2">
        <v>0.62139999999999995</v>
      </c>
      <c r="CI129" s="2">
        <v>0.14860000000000001</v>
      </c>
      <c r="CJ129" s="2">
        <v>0.81410000000000005</v>
      </c>
      <c r="CK129" s="2">
        <v>0.64400000000000002</v>
      </c>
      <c r="CL129" s="2">
        <v>0.27389999999999998</v>
      </c>
      <c r="CM129" s="2">
        <v>0.16420000000000001</v>
      </c>
      <c r="CN129" s="2">
        <v>0.81189999999999996</v>
      </c>
      <c r="CO129" s="2">
        <v>0.60599999999999998</v>
      </c>
      <c r="CP129" s="2">
        <v>0.68179999999999996</v>
      </c>
      <c r="CQ129" s="11">
        <v>8.7099999999999997E-2</v>
      </c>
      <c r="CR129" s="11">
        <v>8.6699999999999999E-2</v>
      </c>
      <c r="CS129" s="11">
        <v>8.6699999999999999E-2</v>
      </c>
    </row>
    <row r="130" spans="1:97" x14ac:dyDescent="0.2">
      <c r="A130" s="5">
        <v>2.6873842592592592</v>
      </c>
      <c r="B130" s="2">
        <v>0.41020000000000001</v>
      </c>
      <c r="C130" s="2">
        <v>0.42709999999999998</v>
      </c>
      <c r="D130" s="2">
        <v>8.7800000000000003E-2</v>
      </c>
      <c r="E130" s="2">
        <v>0.55389999999999995</v>
      </c>
      <c r="F130" s="2">
        <v>0.64710000000000001</v>
      </c>
      <c r="G130" s="2">
        <v>0.90910000000000002</v>
      </c>
      <c r="H130" s="2">
        <v>0.83440000000000003</v>
      </c>
      <c r="I130" s="2">
        <v>0.3795</v>
      </c>
      <c r="J130" s="2">
        <v>0.84060000000000001</v>
      </c>
      <c r="K130" s="2">
        <v>0.45340000000000003</v>
      </c>
      <c r="L130" s="2">
        <v>0.67149999999999999</v>
      </c>
      <c r="M130" s="2">
        <v>0.67610000000000003</v>
      </c>
      <c r="N130" s="2">
        <v>0.41</v>
      </c>
      <c r="O130" s="2">
        <v>0.39179999999999998</v>
      </c>
      <c r="P130" s="2">
        <v>0.74870000000000003</v>
      </c>
      <c r="Q130" s="2">
        <v>0.57179999999999997</v>
      </c>
      <c r="R130" s="2">
        <v>0.43619999999999998</v>
      </c>
      <c r="S130" s="2">
        <v>0.79990000000000006</v>
      </c>
      <c r="T130" s="2">
        <v>0.77990000000000004</v>
      </c>
      <c r="U130" s="2">
        <v>0.4254</v>
      </c>
      <c r="V130" s="2">
        <v>0.6976</v>
      </c>
      <c r="W130" s="2">
        <v>0.4133</v>
      </c>
      <c r="X130" s="2">
        <v>0.66339999999999999</v>
      </c>
      <c r="Y130" s="2">
        <v>0.52669999999999995</v>
      </c>
      <c r="Z130" s="2">
        <v>0.54010000000000002</v>
      </c>
      <c r="AA130" s="2">
        <v>0.38450000000000001</v>
      </c>
      <c r="AB130" s="2">
        <v>0.74139999999999995</v>
      </c>
      <c r="AC130" s="2">
        <v>0.57099999999999995</v>
      </c>
      <c r="AD130" s="2">
        <v>0.41699999999999998</v>
      </c>
      <c r="AE130" s="2">
        <v>0.74770000000000003</v>
      </c>
      <c r="AF130" s="2">
        <v>0.77010000000000001</v>
      </c>
      <c r="AG130" s="2">
        <v>0.33150000000000002</v>
      </c>
      <c r="AH130" s="2">
        <v>0.68569999999999998</v>
      </c>
      <c r="AI130" s="2">
        <v>0.4017</v>
      </c>
      <c r="AJ130" s="2">
        <v>0.90569999999999995</v>
      </c>
      <c r="AK130" s="2">
        <v>0.48959999999999998</v>
      </c>
      <c r="AL130" s="2">
        <v>0.58799999999999997</v>
      </c>
      <c r="AM130" s="2">
        <v>0.39029999999999998</v>
      </c>
      <c r="AN130" s="2">
        <v>0.76319999999999999</v>
      </c>
      <c r="AO130" s="2">
        <v>0.56389999999999996</v>
      </c>
      <c r="AP130" s="2">
        <v>0.43959999999999999</v>
      </c>
      <c r="AQ130" s="2">
        <v>0.81799999999999995</v>
      </c>
      <c r="AR130" s="2">
        <v>0.79969999999999997</v>
      </c>
      <c r="AS130" s="2">
        <v>0.3765</v>
      </c>
      <c r="AT130" s="2">
        <v>0.71050000000000002</v>
      </c>
      <c r="AU130" s="2">
        <v>0.4002</v>
      </c>
      <c r="AV130" s="2">
        <v>0.59309999999999996</v>
      </c>
      <c r="AW130" s="2">
        <v>0.54359999999999997</v>
      </c>
      <c r="AX130" s="2">
        <v>0.504</v>
      </c>
      <c r="AY130" s="2">
        <v>0.1615</v>
      </c>
      <c r="AZ130" s="2">
        <v>0.66759999999999997</v>
      </c>
      <c r="BA130" s="2">
        <v>0.47620000000000001</v>
      </c>
      <c r="BB130" s="2">
        <v>0.1658</v>
      </c>
      <c r="BC130" s="2">
        <v>0.20080000000000001</v>
      </c>
      <c r="BD130" s="2">
        <v>0.68530000000000002</v>
      </c>
      <c r="BE130" s="2">
        <v>0.5776</v>
      </c>
      <c r="BF130" s="2">
        <v>0.45900000000000002</v>
      </c>
      <c r="BG130" s="11">
        <v>8.5099999999999995E-2</v>
      </c>
      <c r="BH130" s="11">
        <v>8.6699999999999999E-2</v>
      </c>
      <c r="BI130" s="11">
        <v>8.7999999999999995E-2</v>
      </c>
      <c r="BJ130" s="2">
        <v>0.50680000000000003</v>
      </c>
      <c r="BK130" s="2">
        <v>0.1537</v>
      </c>
      <c r="BL130" s="2">
        <v>0.57720000000000005</v>
      </c>
      <c r="BM130" s="2">
        <v>0.50470000000000004</v>
      </c>
      <c r="BN130" s="2">
        <v>0.1865</v>
      </c>
      <c r="BO130" s="2">
        <v>0.20230000000000001</v>
      </c>
      <c r="BP130" s="2">
        <v>0.68569999999999998</v>
      </c>
      <c r="BQ130" s="2">
        <v>0.58179999999999998</v>
      </c>
      <c r="BR130" s="2">
        <v>0.50239999999999996</v>
      </c>
      <c r="BS130" s="11">
        <v>8.6800000000000002E-2</v>
      </c>
      <c r="BT130" s="11">
        <v>8.7800000000000003E-2</v>
      </c>
      <c r="BU130" s="11">
        <v>9.1399999999999995E-2</v>
      </c>
      <c r="BV130" s="2">
        <v>0.55330000000000001</v>
      </c>
      <c r="BW130" s="2">
        <v>0.51419999999999999</v>
      </c>
      <c r="BX130" s="2">
        <v>0.51970000000000005</v>
      </c>
      <c r="BY130" s="2">
        <v>0.52569999999999995</v>
      </c>
      <c r="BZ130" s="2">
        <v>0.21279999999999999</v>
      </c>
      <c r="CA130" s="2">
        <v>0.18509999999999999</v>
      </c>
      <c r="CB130" s="2">
        <v>0.70399999999999996</v>
      </c>
      <c r="CC130" s="2">
        <v>0.5847</v>
      </c>
      <c r="CD130" s="2">
        <v>0.52249999999999996</v>
      </c>
      <c r="CE130" s="11">
        <v>8.5599999999999996E-2</v>
      </c>
      <c r="CF130" s="11">
        <v>8.8800000000000004E-2</v>
      </c>
      <c r="CG130" s="11">
        <v>8.6300000000000002E-2</v>
      </c>
      <c r="CH130" s="2">
        <v>0.62560000000000004</v>
      </c>
      <c r="CI130" s="2">
        <v>0.1487</v>
      </c>
      <c r="CJ130" s="2">
        <v>0.81369999999999998</v>
      </c>
      <c r="CK130" s="2">
        <v>0.64470000000000005</v>
      </c>
      <c r="CL130" s="2">
        <v>0.27300000000000002</v>
      </c>
      <c r="CM130" s="2">
        <v>0.16370000000000001</v>
      </c>
      <c r="CN130" s="2">
        <v>0.81020000000000003</v>
      </c>
      <c r="CO130" s="2">
        <v>0.60619999999999996</v>
      </c>
      <c r="CP130" s="2">
        <v>0.67830000000000001</v>
      </c>
      <c r="CQ130" s="11">
        <v>8.6999999999999994E-2</v>
      </c>
      <c r="CR130" s="11">
        <v>8.7099999999999997E-2</v>
      </c>
      <c r="CS130" s="11">
        <v>8.6599999999999996E-2</v>
      </c>
    </row>
    <row r="131" spans="1:97" x14ac:dyDescent="0.2">
      <c r="A131" s="5">
        <v>2.7082175925925926</v>
      </c>
      <c r="B131" s="2">
        <v>0.41120000000000001</v>
      </c>
      <c r="C131" s="2">
        <v>0.42409999999999998</v>
      </c>
      <c r="D131" s="2">
        <v>8.8200000000000001E-2</v>
      </c>
      <c r="E131" s="2">
        <v>0.5534</v>
      </c>
      <c r="F131" s="2">
        <v>0.65249999999999997</v>
      </c>
      <c r="G131" s="2">
        <v>0.91310000000000002</v>
      </c>
      <c r="H131" s="2">
        <v>0.83830000000000005</v>
      </c>
      <c r="I131" s="2">
        <v>0.3856</v>
      </c>
      <c r="J131" s="2">
        <v>0.83989999999999998</v>
      </c>
      <c r="K131" s="2">
        <v>0.45369999999999999</v>
      </c>
      <c r="L131" s="2">
        <v>0.67569999999999997</v>
      </c>
      <c r="M131" s="2">
        <v>0.68279999999999996</v>
      </c>
      <c r="N131" s="2">
        <v>0.4078</v>
      </c>
      <c r="O131" s="2">
        <v>0.38850000000000001</v>
      </c>
      <c r="P131" s="2">
        <v>0.74839999999999995</v>
      </c>
      <c r="Q131" s="2">
        <v>0.57479999999999998</v>
      </c>
      <c r="R131" s="2">
        <v>0.43490000000000001</v>
      </c>
      <c r="S131" s="2">
        <v>0.80020000000000002</v>
      </c>
      <c r="T131" s="2">
        <v>0.78690000000000004</v>
      </c>
      <c r="U131" s="2">
        <v>0.43169999999999997</v>
      </c>
      <c r="V131" s="2">
        <v>0.69520000000000004</v>
      </c>
      <c r="W131" s="2">
        <v>0.41549999999999998</v>
      </c>
      <c r="X131" s="2">
        <v>0.65590000000000004</v>
      </c>
      <c r="Y131" s="2">
        <v>0.52549999999999997</v>
      </c>
      <c r="Z131" s="2">
        <v>0.54339999999999999</v>
      </c>
      <c r="AA131" s="2">
        <v>0.38240000000000002</v>
      </c>
      <c r="AB131" s="2">
        <v>0.74039999999999995</v>
      </c>
      <c r="AC131" s="2">
        <v>0.57040000000000002</v>
      </c>
      <c r="AD131" s="2">
        <v>0.41849999999999998</v>
      </c>
      <c r="AE131" s="2">
        <v>0.75190000000000001</v>
      </c>
      <c r="AF131" s="2">
        <v>0.77449999999999997</v>
      </c>
      <c r="AG131" s="2">
        <v>0.33760000000000001</v>
      </c>
      <c r="AH131" s="2">
        <v>0.68200000000000005</v>
      </c>
      <c r="AI131" s="2">
        <v>0.40560000000000002</v>
      </c>
      <c r="AJ131" s="2">
        <v>0.87960000000000005</v>
      </c>
      <c r="AK131" s="2">
        <v>0.48680000000000001</v>
      </c>
      <c r="AL131" s="2">
        <v>0.58779999999999999</v>
      </c>
      <c r="AM131" s="2">
        <v>0.39029999999999998</v>
      </c>
      <c r="AN131" s="2">
        <v>0.7651</v>
      </c>
      <c r="AO131" s="2">
        <v>0.56440000000000001</v>
      </c>
      <c r="AP131" s="2">
        <v>0.43869999999999998</v>
      </c>
      <c r="AQ131" s="2">
        <v>0.81969999999999998</v>
      </c>
      <c r="AR131" s="2">
        <v>0.80279999999999996</v>
      </c>
      <c r="AS131" s="2">
        <v>0.38069999999999998</v>
      </c>
      <c r="AT131" s="2">
        <v>0.70950000000000002</v>
      </c>
      <c r="AU131" s="2">
        <v>0.40229999999999999</v>
      </c>
      <c r="AV131" s="2">
        <v>0.5927</v>
      </c>
      <c r="AW131" s="2">
        <v>0.54369999999999996</v>
      </c>
      <c r="AX131" s="2">
        <v>0.504</v>
      </c>
      <c r="AY131" s="2">
        <v>0.1608</v>
      </c>
      <c r="AZ131" s="2">
        <v>0.6704</v>
      </c>
      <c r="BA131" s="2">
        <v>0.47439999999999999</v>
      </c>
      <c r="BB131" s="2">
        <v>0.16600000000000001</v>
      </c>
      <c r="BC131" s="2">
        <v>0.20039999999999999</v>
      </c>
      <c r="BD131" s="2">
        <v>0.68279999999999996</v>
      </c>
      <c r="BE131" s="2">
        <v>0.57930000000000004</v>
      </c>
      <c r="BF131" s="2">
        <v>0.46060000000000001</v>
      </c>
      <c r="BG131" s="11">
        <v>8.5199999999999998E-2</v>
      </c>
      <c r="BH131" s="11">
        <v>8.6800000000000002E-2</v>
      </c>
      <c r="BI131" s="11">
        <v>8.8400000000000006E-2</v>
      </c>
      <c r="BJ131" s="2">
        <v>0.5071</v>
      </c>
      <c r="BK131" s="2">
        <v>0.15210000000000001</v>
      </c>
      <c r="BL131" s="2">
        <v>0.58069999999999999</v>
      </c>
      <c r="BM131" s="2">
        <v>0.50309999999999999</v>
      </c>
      <c r="BN131" s="2">
        <v>0.18629999999999999</v>
      </c>
      <c r="BO131" s="2">
        <v>0.20280000000000001</v>
      </c>
      <c r="BP131" s="2">
        <v>0.68400000000000005</v>
      </c>
      <c r="BQ131" s="2">
        <v>0.58079999999999998</v>
      </c>
      <c r="BR131" s="2">
        <v>0.50039999999999996</v>
      </c>
      <c r="BS131" s="11">
        <v>8.6300000000000002E-2</v>
      </c>
      <c r="BT131" s="11">
        <v>8.7800000000000003E-2</v>
      </c>
      <c r="BU131" s="11">
        <v>9.1399999999999995E-2</v>
      </c>
      <c r="BV131" s="2">
        <v>0.55349999999999999</v>
      </c>
      <c r="BW131" s="2">
        <v>0.51200000000000001</v>
      </c>
      <c r="BX131" s="2">
        <v>0.51919999999999999</v>
      </c>
      <c r="BY131" s="2">
        <v>0.52459999999999996</v>
      </c>
      <c r="BZ131" s="2">
        <v>0.21329999999999999</v>
      </c>
      <c r="CA131" s="2">
        <v>0.1855</v>
      </c>
      <c r="CB131" s="2">
        <v>0.70240000000000002</v>
      </c>
      <c r="CC131" s="2">
        <v>0.58609999999999995</v>
      </c>
      <c r="CD131" s="2">
        <v>0.52200000000000002</v>
      </c>
      <c r="CE131" s="11">
        <v>8.6300000000000002E-2</v>
      </c>
      <c r="CF131" s="11">
        <v>8.8400000000000006E-2</v>
      </c>
      <c r="CG131" s="11">
        <v>8.6699999999999999E-2</v>
      </c>
      <c r="CH131" s="2">
        <v>0.62990000000000002</v>
      </c>
      <c r="CI131" s="2">
        <v>0.14860000000000001</v>
      </c>
      <c r="CJ131" s="2">
        <v>0.81159999999999999</v>
      </c>
      <c r="CK131" s="2">
        <v>0.64</v>
      </c>
      <c r="CL131" s="2">
        <v>0.27400000000000002</v>
      </c>
      <c r="CM131" s="2">
        <v>0.16389999999999999</v>
      </c>
      <c r="CN131" s="2">
        <v>0.80989999999999995</v>
      </c>
      <c r="CO131" s="2">
        <v>0.60540000000000005</v>
      </c>
      <c r="CP131" s="2">
        <v>0.67490000000000006</v>
      </c>
      <c r="CQ131" s="11">
        <v>8.72E-2</v>
      </c>
      <c r="CR131" s="11">
        <v>8.6900000000000005E-2</v>
      </c>
      <c r="CS131" s="11">
        <v>8.6400000000000005E-2</v>
      </c>
    </row>
    <row r="132" spans="1:97" x14ac:dyDescent="0.2">
      <c r="A132" s="5">
        <v>2.7290509259259257</v>
      </c>
      <c r="B132" s="2">
        <v>0.40010000000000001</v>
      </c>
      <c r="C132" s="2">
        <v>0.41909999999999997</v>
      </c>
      <c r="D132" s="2">
        <v>8.7999999999999995E-2</v>
      </c>
      <c r="E132" s="2">
        <v>0.5514</v>
      </c>
      <c r="F132" s="2">
        <v>0.65749999999999997</v>
      </c>
      <c r="G132" s="2">
        <v>0.9143</v>
      </c>
      <c r="H132" s="2">
        <v>0.84650000000000003</v>
      </c>
      <c r="I132" s="2">
        <v>0.3916</v>
      </c>
      <c r="J132" s="2">
        <v>0.84079999999999999</v>
      </c>
      <c r="K132" s="2">
        <v>0.45569999999999999</v>
      </c>
      <c r="L132" s="2">
        <v>0.67949999999999999</v>
      </c>
      <c r="M132" s="2">
        <v>0.66359999999999997</v>
      </c>
      <c r="N132" s="2">
        <v>0.4042</v>
      </c>
      <c r="O132" s="2">
        <v>0.39040000000000002</v>
      </c>
      <c r="P132" s="2">
        <v>0.74829999999999997</v>
      </c>
      <c r="Q132" s="2">
        <v>0.57379999999999998</v>
      </c>
      <c r="R132" s="2">
        <v>0.436</v>
      </c>
      <c r="S132" s="2">
        <v>0.80330000000000001</v>
      </c>
      <c r="T132" s="2">
        <v>0.78920000000000001</v>
      </c>
      <c r="U132" s="2">
        <v>0.43690000000000001</v>
      </c>
      <c r="V132" s="2">
        <v>0.69589999999999996</v>
      </c>
      <c r="W132" s="2">
        <v>0.41539999999999999</v>
      </c>
      <c r="X132" s="2">
        <v>0.65249999999999997</v>
      </c>
      <c r="Y132" s="2">
        <v>0.52939999999999998</v>
      </c>
      <c r="Z132" s="2">
        <v>0.54039999999999999</v>
      </c>
      <c r="AA132" s="2">
        <v>0.38400000000000001</v>
      </c>
      <c r="AB132" s="2">
        <v>0.74270000000000003</v>
      </c>
      <c r="AC132" s="2">
        <v>0.56979999999999997</v>
      </c>
      <c r="AD132" s="2">
        <v>0.41689999999999999</v>
      </c>
      <c r="AE132" s="2">
        <v>0.75580000000000003</v>
      </c>
      <c r="AF132" s="2">
        <v>0.7762</v>
      </c>
      <c r="AG132" s="2">
        <v>0.34100000000000003</v>
      </c>
      <c r="AH132" s="2">
        <v>0.68240000000000001</v>
      </c>
      <c r="AI132" s="2">
        <v>0.4012</v>
      </c>
      <c r="AJ132" s="2">
        <v>0.86170000000000002</v>
      </c>
      <c r="AK132" s="2">
        <v>0.4854</v>
      </c>
      <c r="AL132" s="2">
        <v>0.58809999999999996</v>
      </c>
      <c r="AM132" s="2">
        <v>0.38750000000000001</v>
      </c>
      <c r="AN132" s="2">
        <v>0.76470000000000005</v>
      </c>
      <c r="AO132" s="2">
        <v>0.56369999999999998</v>
      </c>
      <c r="AP132" s="2">
        <v>0.43680000000000002</v>
      </c>
      <c r="AQ132" s="2">
        <v>0.82189999999999996</v>
      </c>
      <c r="AR132" s="2">
        <v>0.80420000000000003</v>
      </c>
      <c r="AS132" s="2">
        <v>0.38579999999999998</v>
      </c>
      <c r="AT132" s="2">
        <v>0.70579999999999998</v>
      </c>
      <c r="AU132" s="2">
        <v>0.40010000000000001</v>
      </c>
      <c r="AV132" s="2">
        <v>0.58760000000000001</v>
      </c>
      <c r="AW132" s="2">
        <v>0.5423</v>
      </c>
      <c r="AX132" s="2">
        <v>0.50270000000000004</v>
      </c>
      <c r="AY132" s="2">
        <v>0.16120000000000001</v>
      </c>
      <c r="AZ132" s="2">
        <v>0.67179999999999995</v>
      </c>
      <c r="BA132" s="2">
        <v>0.4733</v>
      </c>
      <c r="BB132" s="2">
        <v>0.1663</v>
      </c>
      <c r="BC132" s="2">
        <v>0.20050000000000001</v>
      </c>
      <c r="BD132" s="2">
        <v>0.67979999999999996</v>
      </c>
      <c r="BE132" s="2">
        <v>0.57789999999999997</v>
      </c>
      <c r="BF132" s="2">
        <v>0.46589999999999998</v>
      </c>
      <c r="BG132" s="11">
        <v>8.4900000000000003E-2</v>
      </c>
      <c r="BH132" s="11">
        <v>8.6599999999999996E-2</v>
      </c>
      <c r="BI132" s="11">
        <v>8.8099999999999998E-2</v>
      </c>
      <c r="BJ132" s="2">
        <v>0.50560000000000005</v>
      </c>
      <c r="BK132" s="2">
        <v>0.15260000000000001</v>
      </c>
      <c r="BL132" s="2">
        <v>0.58169999999999999</v>
      </c>
      <c r="BM132" s="2">
        <v>0.50149999999999995</v>
      </c>
      <c r="BN132" s="2">
        <v>0.18579999999999999</v>
      </c>
      <c r="BO132" s="2">
        <v>0.2021</v>
      </c>
      <c r="BP132" s="2">
        <v>0.68330000000000002</v>
      </c>
      <c r="BQ132" s="2">
        <v>0.58179999999999998</v>
      </c>
      <c r="BR132" s="2">
        <v>0.50600000000000001</v>
      </c>
      <c r="BS132" s="11">
        <v>8.6599999999999996E-2</v>
      </c>
      <c r="BT132" s="11">
        <v>8.72E-2</v>
      </c>
      <c r="BU132" s="11">
        <v>9.1399999999999995E-2</v>
      </c>
      <c r="BV132" s="2">
        <v>0.55130000000000001</v>
      </c>
      <c r="BW132" s="2">
        <v>0.50949999999999995</v>
      </c>
      <c r="BX132" s="2">
        <v>0.51959999999999995</v>
      </c>
      <c r="BY132" s="2">
        <v>0.52439999999999998</v>
      </c>
      <c r="BZ132" s="2">
        <v>0.21410000000000001</v>
      </c>
      <c r="CA132" s="2">
        <v>0.18590000000000001</v>
      </c>
      <c r="CB132" s="2">
        <v>0.7</v>
      </c>
      <c r="CC132" s="2">
        <v>0.58120000000000005</v>
      </c>
      <c r="CD132" s="2">
        <v>0.52159999999999995</v>
      </c>
      <c r="CE132" s="11">
        <v>8.5599999999999996E-2</v>
      </c>
      <c r="CF132" s="11">
        <v>8.8900000000000007E-2</v>
      </c>
      <c r="CG132" s="11">
        <v>8.6599999999999996E-2</v>
      </c>
      <c r="CH132" s="2">
        <v>0.62790000000000001</v>
      </c>
      <c r="CI132" s="2">
        <v>0.14779999999999999</v>
      </c>
      <c r="CJ132" s="2">
        <v>0.81559999999999999</v>
      </c>
      <c r="CK132" s="2">
        <v>0.63739999999999997</v>
      </c>
      <c r="CL132" s="2">
        <v>0.27360000000000001</v>
      </c>
      <c r="CM132" s="2">
        <v>0.1638</v>
      </c>
      <c r="CN132" s="2">
        <v>0.81030000000000002</v>
      </c>
      <c r="CO132" s="2">
        <v>0.60640000000000005</v>
      </c>
      <c r="CP132" s="2">
        <v>0.6653</v>
      </c>
      <c r="CQ132" s="11">
        <v>8.72E-2</v>
      </c>
      <c r="CR132" s="11">
        <v>8.6999999999999994E-2</v>
      </c>
      <c r="CS132" s="11">
        <v>8.6699999999999999E-2</v>
      </c>
    </row>
    <row r="133" spans="1:97" x14ac:dyDescent="0.2">
      <c r="A133" s="5">
        <v>2.7498842592592592</v>
      </c>
      <c r="B133" s="2">
        <v>0.39500000000000002</v>
      </c>
      <c r="C133" s="2">
        <v>0.41770000000000002</v>
      </c>
      <c r="D133" s="2">
        <v>8.8400000000000006E-2</v>
      </c>
      <c r="E133" s="2">
        <v>0.55149999999999999</v>
      </c>
      <c r="F133" s="2">
        <v>0.66690000000000005</v>
      </c>
      <c r="G133" s="2">
        <v>0.92230000000000001</v>
      </c>
      <c r="H133" s="2">
        <v>0.85070000000000001</v>
      </c>
      <c r="I133" s="2">
        <v>0.39500000000000002</v>
      </c>
      <c r="J133" s="2">
        <v>0.84099999999999997</v>
      </c>
      <c r="K133" s="2">
        <v>0.45779999999999998</v>
      </c>
      <c r="L133" s="2">
        <v>0.68500000000000005</v>
      </c>
      <c r="M133" s="2">
        <v>0.67200000000000004</v>
      </c>
      <c r="N133" s="2">
        <v>0.40289999999999998</v>
      </c>
      <c r="O133" s="2">
        <v>0.3886</v>
      </c>
      <c r="P133" s="2">
        <v>0.74739999999999995</v>
      </c>
      <c r="Q133" s="2">
        <v>0.57679999999999998</v>
      </c>
      <c r="R133" s="2">
        <v>0.43709999999999999</v>
      </c>
      <c r="S133" s="2">
        <v>0.80549999999999999</v>
      </c>
      <c r="T133" s="2">
        <v>0.79530000000000001</v>
      </c>
      <c r="U133" s="2">
        <v>0.4395</v>
      </c>
      <c r="V133" s="2">
        <v>0.69389999999999996</v>
      </c>
      <c r="W133" s="2">
        <v>0.41720000000000002</v>
      </c>
      <c r="X133" s="2">
        <v>0.64680000000000004</v>
      </c>
      <c r="Y133" s="2">
        <v>0.53300000000000003</v>
      </c>
      <c r="Z133" s="2">
        <v>0.54649999999999999</v>
      </c>
      <c r="AA133" s="2">
        <v>0.38059999999999999</v>
      </c>
      <c r="AB133" s="2">
        <v>0.73960000000000004</v>
      </c>
      <c r="AC133" s="2">
        <v>0.57030000000000003</v>
      </c>
      <c r="AD133" s="2">
        <v>0.41689999999999999</v>
      </c>
      <c r="AE133" s="2">
        <v>0.75849999999999995</v>
      </c>
      <c r="AF133" s="2">
        <v>0.78200000000000003</v>
      </c>
      <c r="AG133" s="2">
        <v>0.34570000000000001</v>
      </c>
      <c r="AH133" s="2">
        <v>0.68100000000000005</v>
      </c>
      <c r="AI133" s="2">
        <v>0.40150000000000002</v>
      </c>
      <c r="AJ133" s="2">
        <v>0.84040000000000004</v>
      </c>
      <c r="AK133" s="2">
        <v>0.48020000000000002</v>
      </c>
      <c r="AL133" s="2">
        <v>0.58930000000000005</v>
      </c>
      <c r="AM133" s="2">
        <v>0.38829999999999998</v>
      </c>
      <c r="AN133" s="2">
        <v>0.76449999999999996</v>
      </c>
      <c r="AO133" s="2">
        <v>0.56530000000000002</v>
      </c>
      <c r="AP133" s="2">
        <v>0.43669999999999998</v>
      </c>
      <c r="AQ133" s="2">
        <v>0.82169999999999999</v>
      </c>
      <c r="AR133" s="2">
        <v>0.81079999999999997</v>
      </c>
      <c r="AS133" s="2">
        <v>0.39140000000000003</v>
      </c>
      <c r="AT133" s="2">
        <v>0.70630000000000004</v>
      </c>
      <c r="AU133" s="2">
        <v>0.39979999999999999</v>
      </c>
      <c r="AV133" s="2">
        <v>0.59140000000000004</v>
      </c>
      <c r="AW133" s="2">
        <v>0.54139999999999999</v>
      </c>
      <c r="AX133" s="2">
        <v>0.50260000000000005</v>
      </c>
      <c r="AY133" s="2">
        <v>0.1613</v>
      </c>
      <c r="AZ133" s="2">
        <v>0.67079999999999995</v>
      </c>
      <c r="BA133" s="2">
        <v>0.47139999999999999</v>
      </c>
      <c r="BB133" s="2">
        <v>0.1663</v>
      </c>
      <c r="BC133" s="2">
        <v>0.2011</v>
      </c>
      <c r="BD133" s="2">
        <v>0.67969999999999997</v>
      </c>
      <c r="BE133" s="2">
        <v>0.57989999999999997</v>
      </c>
      <c r="BF133" s="2">
        <v>0.4622</v>
      </c>
      <c r="BG133" s="11">
        <v>8.5300000000000001E-2</v>
      </c>
      <c r="BH133" s="11">
        <v>8.6199999999999999E-2</v>
      </c>
      <c r="BI133" s="11">
        <v>8.8599999999999998E-2</v>
      </c>
      <c r="BJ133" s="2">
        <v>0.50760000000000005</v>
      </c>
      <c r="BK133" s="2">
        <v>0.1527</v>
      </c>
      <c r="BL133" s="2">
        <v>0.58730000000000004</v>
      </c>
      <c r="BM133" s="2">
        <v>0.50129999999999997</v>
      </c>
      <c r="BN133" s="2">
        <v>0.18690000000000001</v>
      </c>
      <c r="BO133" s="2">
        <v>0.2034</v>
      </c>
      <c r="BP133" s="2">
        <v>0.68100000000000005</v>
      </c>
      <c r="BQ133" s="2">
        <v>0.58499999999999996</v>
      </c>
      <c r="BR133" s="2">
        <v>0.49969999999999998</v>
      </c>
      <c r="BS133" s="11">
        <v>8.6699999999999999E-2</v>
      </c>
      <c r="BT133" s="11">
        <v>8.7599999999999997E-2</v>
      </c>
      <c r="BU133" s="11">
        <v>9.1399999999999995E-2</v>
      </c>
      <c r="BV133" s="2">
        <v>0.55589999999999995</v>
      </c>
      <c r="BW133" s="2">
        <v>0.50929999999999997</v>
      </c>
      <c r="BX133" s="2">
        <v>0.52010000000000001</v>
      </c>
      <c r="BY133" s="2">
        <v>0.52690000000000003</v>
      </c>
      <c r="BZ133" s="2">
        <v>0.214</v>
      </c>
      <c r="CA133" s="2">
        <v>0.1847</v>
      </c>
      <c r="CB133" s="2">
        <v>0.70140000000000002</v>
      </c>
      <c r="CC133" s="2">
        <v>0.58589999999999998</v>
      </c>
      <c r="CD133" s="2">
        <v>0.51949999999999996</v>
      </c>
      <c r="CE133" s="11">
        <v>8.6099999999999996E-2</v>
      </c>
      <c r="CF133" s="11">
        <v>8.8900000000000007E-2</v>
      </c>
      <c r="CG133" s="11">
        <v>8.6699999999999999E-2</v>
      </c>
      <c r="CH133" s="2">
        <v>0.63319999999999999</v>
      </c>
      <c r="CI133" s="2">
        <v>0.1472</v>
      </c>
      <c r="CJ133" s="2">
        <v>0.81159999999999999</v>
      </c>
      <c r="CK133" s="2">
        <v>0.63019999999999998</v>
      </c>
      <c r="CL133" s="2">
        <v>0.2732</v>
      </c>
      <c r="CM133" s="2">
        <v>0.1636</v>
      </c>
      <c r="CN133" s="2">
        <v>0.80859999999999999</v>
      </c>
      <c r="CO133" s="2">
        <v>0.60940000000000005</v>
      </c>
      <c r="CP133" s="2">
        <v>0.65139999999999998</v>
      </c>
      <c r="CQ133" s="11">
        <v>8.72E-2</v>
      </c>
      <c r="CR133" s="11">
        <v>8.7099999999999997E-2</v>
      </c>
      <c r="CS133" s="11">
        <v>8.6900000000000005E-2</v>
      </c>
    </row>
    <row r="134" spans="1:97" x14ac:dyDescent="0.2">
      <c r="A134" s="5">
        <v>2.7707175925925926</v>
      </c>
      <c r="B134" s="2">
        <v>0.38929999999999998</v>
      </c>
      <c r="C134" s="2">
        <v>0.4128</v>
      </c>
      <c r="D134" s="2">
        <v>8.7999999999999995E-2</v>
      </c>
      <c r="E134" s="2">
        <v>0.54690000000000005</v>
      </c>
      <c r="F134" s="2">
        <v>0.66910000000000003</v>
      </c>
      <c r="G134" s="2">
        <v>0.92269999999999996</v>
      </c>
      <c r="H134" s="2">
        <v>0.85029999999999994</v>
      </c>
      <c r="I134" s="2">
        <v>0.39579999999999999</v>
      </c>
      <c r="J134" s="2">
        <v>0.84250000000000003</v>
      </c>
      <c r="K134" s="2">
        <v>0.45450000000000002</v>
      </c>
      <c r="L134" s="2">
        <v>0.6835</v>
      </c>
      <c r="M134" s="2">
        <v>0.63049999999999995</v>
      </c>
      <c r="N134" s="2">
        <v>0.4</v>
      </c>
      <c r="O134" s="2">
        <v>0.38769999999999999</v>
      </c>
      <c r="P134" s="2">
        <v>0.74490000000000001</v>
      </c>
      <c r="Q134" s="2">
        <v>0.5726</v>
      </c>
      <c r="R134" s="2">
        <v>0.43580000000000002</v>
      </c>
      <c r="S134" s="2">
        <v>0.80859999999999999</v>
      </c>
      <c r="T134" s="2">
        <v>0.79149999999999998</v>
      </c>
      <c r="U134" s="2">
        <v>0.44719999999999999</v>
      </c>
      <c r="V134" s="2">
        <v>0.69310000000000005</v>
      </c>
      <c r="W134" s="2">
        <v>0.41370000000000001</v>
      </c>
      <c r="X134" s="2">
        <v>0.63719999999999999</v>
      </c>
      <c r="Y134" s="2">
        <v>0.53129999999999999</v>
      </c>
      <c r="Z134" s="2">
        <v>0.54300000000000004</v>
      </c>
      <c r="AA134" s="2">
        <v>0.38</v>
      </c>
      <c r="AB134" s="2">
        <v>0.73799999999999999</v>
      </c>
      <c r="AC134" s="2">
        <v>0.56899999999999995</v>
      </c>
      <c r="AD134" s="2">
        <v>0.41620000000000001</v>
      </c>
      <c r="AE134" s="2">
        <v>0.76070000000000004</v>
      </c>
      <c r="AF134" s="2">
        <v>0.78059999999999996</v>
      </c>
      <c r="AG134" s="2">
        <v>0.3503</v>
      </c>
      <c r="AH134" s="2">
        <v>0.6794</v>
      </c>
      <c r="AI134" s="2">
        <v>0.39710000000000001</v>
      </c>
      <c r="AJ134" s="2">
        <v>0.81189999999999996</v>
      </c>
      <c r="AK134" s="2">
        <v>0.47670000000000001</v>
      </c>
      <c r="AL134" s="2">
        <v>0.58599999999999997</v>
      </c>
      <c r="AM134" s="2">
        <v>0.38640000000000002</v>
      </c>
      <c r="AN134" s="2">
        <v>0.76160000000000005</v>
      </c>
      <c r="AO134" s="2">
        <v>0.56089999999999995</v>
      </c>
      <c r="AP134" s="2">
        <v>0.43409999999999999</v>
      </c>
      <c r="AQ134" s="2">
        <v>0.8236</v>
      </c>
      <c r="AR134" s="2">
        <v>0.80879999999999996</v>
      </c>
      <c r="AS134" s="2">
        <v>0.39600000000000002</v>
      </c>
      <c r="AT134" s="2">
        <v>0.70120000000000005</v>
      </c>
      <c r="AU134" s="2">
        <v>0.39629999999999999</v>
      </c>
      <c r="AV134" s="2">
        <v>0.58299999999999996</v>
      </c>
      <c r="AW134" s="2">
        <v>0.53910000000000002</v>
      </c>
      <c r="AX134" s="2">
        <v>0.5</v>
      </c>
      <c r="AY134" s="2">
        <v>0.1608</v>
      </c>
      <c r="AZ134" s="2">
        <v>0.67120000000000002</v>
      </c>
      <c r="BA134" s="2">
        <v>0.46879999999999999</v>
      </c>
      <c r="BB134" s="2">
        <v>0.16639999999999999</v>
      </c>
      <c r="BC134" s="2">
        <v>0.20050000000000001</v>
      </c>
      <c r="BD134" s="2">
        <v>0.67849999999999999</v>
      </c>
      <c r="BE134" s="2">
        <v>0.57310000000000005</v>
      </c>
      <c r="BF134" s="2">
        <v>0.4647</v>
      </c>
      <c r="BG134" s="11">
        <v>8.5099999999999995E-2</v>
      </c>
      <c r="BH134" s="11">
        <v>8.6099999999999996E-2</v>
      </c>
      <c r="BI134" s="11">
        <v>8.8300000000000003E-2</v>
      </c>
      <c r="BJ134" s="2">
        <v>0.50349999999999995</v>
      </c>
      <c r="BK134" s="2">
        <v>0.152</v>
      </c>
      <c r="BL134" s="2">
        <v>0.59409999999999996</v>
      </c>
      <c r="BM134" s="2">
        <v>0.50149999999999995</v>
      </c>
      <c r="BN134" s="2">
        <v>0.186</v>
      </c>
      <c r="BO134" s="2">
        <v>0.2034</v>
      </c>
      <c r="BP134" s="2">
        <v>0.67849999999999999</v>
      </c>
      <c r="BQ134" s="2">
        <v>0.57720000000000005</v>
      </c>
      <c r="BR134" s="2">
        <v>0.50270000000000004</v>
      </c>
      <c r="BS134" s="11">
        <v>8.6199999999999999E-2</v>
      </c>
      <c r="BT134" s="11">
        <v>8.7599999999999997E-2</v>
      </c>
      <c r="BU134" s="11">
        <v>9.1499999999999998E-2</v>
      </c>
      <c r="BV134" s="2">
        <v>0.55020000000000002</v>
      </c>
      <c r="BW134" s="2">
        <v>0.50600000000000001</v>
      </c>
      <c r="BX134" s="2">
        <v>0.52049999999999996</v>
      </c>
      <c r="BY134" s="2">
        <v>0.52659999999999996</v>
      </c>
      <c r="BZ134" s="2">
        <v>0.2142</v>
      </c>
      <c r="CA134" s="2">
        <v>0.18479999999999999</v>
      </c>
      <c r="CB134" s="2">
        <v>0.69850000000000001</v>
      </c>
      <c r="CC134" s="2">
        <v>0.57740000000000002</v>
      </c>
      <c r="CD134" s="2">
        <v>0.52149999999999996</v>
      </c>
      <c r="CE134" s="11">
        <v>8.5999999999999993E-2</v>
      </c>
      <c r="CF134" s="11">
        <v>8.8900000000000007E-2</v>
      </c>
      <c r="CG134" s="11">
        <v>8.6300000000000002E-2</v>
      </c>
      <c r="CH134" s="2">
        <v>0.62839999999999996</v>
      </c>
      <c r="CI134" s="2">
        <v>0.14549999999999999</v>
      </c>
      <c r="CJ134" s="2">
        <v>0.81569999999999998</v>
      </c>
      <c r="CK134" s="2">
        <v>0.63090000000000002</v>
      </c>
      <c r="CL134" s="2">
        <v>0.27429999999999999</v>
      </c>
      <c r="CM134" s="2">
        <v>0.16350000000000001</v>
      </c>
      <c r="CN134" s="2">
        <v>0.8105</v>
      </c>
      <c r="CO134" s="2">
        <v>0.60419999999999996</v>
      </c>
      <c r="CP134" s="2">
        <v>0.64610000000000001</v>
      </c>
      <c r="CQ134" s="11">
        <v>8.6999999999999994E-2</v>
      </c>
      <c r="CR134" s="11">
        <v>8.6599999999999996E-2</v>
      </c>
      <c r="CS134" s="11">
        <v>8.6599999999999996E-2</v>
      </c>
    </row>
    <row r="135" spans="1:97" x14ac:dyDescent="0.2">
      <c r="A135" s="5">
        <v>2.7915509259259257</v>
      </c>
      <c r="B135" s="2">
        <v>0.38779999999999998</v>
      </c>
      <c r="C135" s="2">
        <v>0.41</v>
      </c>
      <c r="D135" s="2">
        <v>8.7999999999999995E-2</v>
      </c>
      <c r="E135" s="2">
        <v>0.54890000000000005</v>
      </c>
      <c r="F135" s="2">
        <v>0.67549999999999999</v>
      </c>
      <c r="G135" s="2">
        <v>0.92959999999999998</v>
      </c>
      <c r="H135" s="2">
        <v>0.86040000000000005</v>
      </c>
      <c r="I135" s="2">
        <v>0.40820000000000001</v>
      </c>
      <c r="J135" s="2">
        <v>0.84440000000000004</v>
      </c>
      <c r="K135" s="2">
        <v>0.45960000000000001</v>
      </c>
      <c r="L135" s="2">
        <v>0.68989999999999996</v>
      </c>
      <c r="M135" s="2">
        <v>0.62119999999999997</v>
      </c>
      <c r="N135" s="2">
        <v>0.39689999999999998</v>
      </c>
      <c r="O135" s="2">
        <v>0.38590000000000002</v>
      </c>
      <c r="P135" s="2">
        <v>0.74460000000000004</v>
      </c>
      <c r="Q135" s="2">
        <v>0.57310000000000005</v>
      </c>
      <c r="R135" s="2">
        <v>0.43659999999999999</v>
      </c>
      <c r="S135" s="2">
        <v>0.80969999999999998</v>
      </c>
      <c r="T135" s="2">
        <v>0.79779999999999995</v>
      </c>
      <c r="U135" s="2">
        <v>0.45069999999999999</v>
      </c>
      <c r="V135" s="2">
        <v>0.69179999999999997</v>
      </c>
      <c r="W135" s="2">
        <v>0.41789999999999999</v>
      </c>
      <c r="X135" s="2">
        <v>0.63500000000000001</v>
      </c>
      <c r="Y135" s="2">
        <v>0.41770000000000002</v>
      </c>
      <c r="Z135" s="2">
        <v>0.5383</v>
      </c>
      <c r="AA135" s="2">
        <v>0.37809999999999999</v>
      </c>
      <c r="AB135" s="2">
        <v>0.73899999999999999</v>
      </c>
      <c r="AC135" s="2">
        <v>0.56910000000000005</v>
      </c>
      <c r="AD135" s="2">
        <v>0.41739999999999999</v>
      </c>
      <c r="AE135" s="2">
        <v>0.76500000000000001</v>
      </c>
      <c r="AF135" s="2">
        <v>0.78559999999999997</v>
      </c>
      <c r="AG135" s="2">
        <v>0.35570000000000002</v>
      </c>
      <c r="AH135" s="2">
        <v>0.67730000000000001</v>
      </c>
      <c r="AI135" s="2">
        <v>0.40050000000000002</v>
      </c>
      <c r="AJ135" s="2">
        <v>0.79590000000000005</v>
      </c>
      <c r="AK135" s="2">
        <v>0.47260000000000002</v>
      </c>
      <c r="AL135" s="2">
        <v>0.58620000000000005</v>
      </c>
      <c r="AM135" s="2">
        <v>0.38490000000000002</v>
      </c>
      <c r="AN135" s="2">
        <v>0.76349999999999996</v>
      </c>
      <c r="AO135" s="2">
        <v>0.56330000000000002</v>
      </c>
      <c r="AP135" s="2">
        <v>0.43559999999999999</v>
      </c>
      <c r="AQ135" s="2">
        <v>0.82640000000000002</v>
      </c>
      <c r="AR135" s="2">
        <v>0.81679999999999997</v>
      </c>
      <c r="AS135" s="2">
        <v>0.39989999999999998</v>
      </c>
      <c r="AT135" s="2">
        <v>0.70209999999999995</v>
      </c>
      <c r="AU135" s="2">
        <v>0.39810000000000001</v>
      </c>
      <c r="AV135" s="2">
        <v>0.58540000000000003</v>
      </c>
      <c r="AW135" s="2">
        <v>0.53739999999999999</v>
      </c>
      <c r="AX135" s="2">
        <v>0.50129999999999997</v>
      </c>
      <c r="AY135" s="2">
        <v>0.16120000000000001</v>
      </c>
      <c r="AZ135" s="2">
        <v>0.66469999999999996</v>
      </c>
      <c r="BA135" s="2">
        <v>0.46760000000000002</v>
      </c>
      <c r="BB135" s="2">
        <v>0.1661</v>
      </c>
      <c r="BC135" s="2">
        <v>0.20069999999999999</v>
      </c>
      <c r="BD135" s="2">
        <v>0.67669999999999997</v>
      </c>
      <c r="BE135" s="2">
        <v>0.57679999999999998</v>
      </c>
      <c r="BF135" s="2">
        <v>0.46400000000000002</v>
      </c>
      <c r="BG135" s="11">
        <v>8.5599999999999996E-2</v>
      </c>
      <c r="BH135" s="11">
        <v>8.6999999999999994E-2</v>
      </c>
      <c r="BI135" s="11">
        <v>8.7999999999999995E-2</v>
      </c>
      <c r="BJ135" s="2">
        <v>0.50549999999999995</v>
      </c>
      <c r="BK135" s="2">
        <v>0.15110000000000001</v>
      </c>
      <c r="BL135" s="2">
        <v>0.59809999999999997</v>
      </c>
      <c r="BM135" s="2">
        <v>0.50090000000000001</v>
      </c>
      <c r="BN135" s="2">
        <v>0.18720000000000001</v>
      </c>
      <c r="BO135" s="2">
        <v>0.2029</v>
      </c>
      <c r="BP135" s="2">
        <v>0.67779999999999996</v>
      </c>
      <c r="BQ135" s="2">
        <v>0.58289999999999997</v>
      </c>
      <c r="BR135" s="2">
        <v>0.50580000000000003</v>
      </c>
      <c r="BS135" s="11">
        <v>8.6699999999999999E-2</v>
      </c>
      <c r="BT135" s="11">
        <v>8.7499999999999994E-2</v>
      </c>
      <c r="BU135" s="11">
        <v>9.11E-2</v>
      </c>
      <c r="BV135" s="2">
        <v>0.55359999999999998</v>
      </c>
      <c r="BW135" s="2">
        <v>0.50519999999999998</v>
      </c>
      <c r="BX135" s="2">
        <v>0.5212</v>
      </c>
      <c r="BY135" s="2">
        <v>0.52669999999999995</v>
      </c>
      <c r="BZ135" s="2">
        <v>0.21460000000000001</v>
      </c>
      <c r="CA135" s="2">
        <v>0.18529999999999999</v>
      </c>
      <c r="CB135" s="2">
        <v>0.69740000000000002</v>
      </c>
      <c r="CC135" s="2">
        <v>0.58379999999999999</v>
      </c>
      <c r="CD135" s="2">
        <v>0.52359999999999995</v>
      </c>
      <c r="CE135" s="11">
        <v>8.5999999999999993E-2</v>
      </c>
      <c r="CF135" s="11">
        <v>8.9300000000000004E-2</v>
      </c>
      <c r="CG135" s="11">
        <v>8.5999999999999993E-2</v>
      </c>
      <c r="CH135" s="2">
        <v>0.63349999999999995</v>
      </c>
      <c r="CI135" s="2">
        <v>0.1452</v>
      </c>
      <c r="CJ135" s="2">
        <v>0.8115</v>
      </c>
      <c r="CK135" s="2">
        <v>0.63219999999999998</v>
      </c>
      <c r="CL135" s="2">
        <v>0.27579999999999999</v>
      </c>
      <c r="CM135" s="2">
        <v>0.16320000000000001</v>
      </c>
      <c r="CN135" s="2">
        <v>0.81040000000000001</v>
      </c>
      <c r="CO135" s="2">
        <v>0.60850000000000004</v>
      </c>
      <c r="CP135" s="2">
        <v>0.63570000000000004</v>
      </c>
      <c r="CQ135" s="11">
        <v>8.7599999999999997E-2</v>
      </c>
      <c r="CR135" s="11">
        <v>8.6800000000000002E-2</v>
      </c>
      <c r="CS135" s="11">
        <v>8.6699999999999999E-2</v>
      </c>
    </row>
    <row r="136" spans="1:97" x14ac:dyDescent="0.2">
      <c r="A136" s="5">
        <v>2.8123842592592592</v>
      </c>
      <c r="B136" s="2">
        <v>0.38740000000000002</v>
      </c>
      <c r="C136" s="2">
        <v>0.40960000000000002</v>
      </c>
      <c r="D136" s="2">
        <v>8.8200000000000001E-2</v>
      </c>
      <c r="E136" s="2">
        <v>0.55269999999999997</v>
      </c>
      <c r="F136" s="2">
        <v>0.68440000000000001</v>
      </c>
      <c r="G136" s="2">
        <v>0.93589999999999995</v>
      </c>
      <c r="H136" s="2">
        <v>0.86729999999999996</v>
      </c>
      <c r="I136" s="2">
        <v>0.41170000000000001</v>
      </c>
      <c r="J136" s="2">
        <v>0.84540000000000004</v>
      </c>
      <c r="K136" s="2">
        <v>0.46310000000000001</v>
      </c>
      <c r="L136" s="2">
        <v>0.69079999999999997</v>
      </c>
      <c r="M136" s="2">
        <v>0.61799999999999999</v>
      </c>
      <c r="N136" s="2">
        <v>0.39439999999999997</v>
      </c>
      <c r="O136" s="2">
        <v>0.38529999999999998</v>
      </c>
      <c r="P136" s="2">
        <v>0.74560000000000004</v>
      </c>
      <c r="Q136" s="2">
        <v>0.57520000000000004</v>
      </c>
      <c r="R136" s="2">
        <v>0.43680000000000002</v>
      </c>
      <c r="S136" s="2">
        <v>0.81120000000000003</v>
      </c>
      <c r="T136" s="2">
        <v>0.8044</v>
      </c>
      <c r="U136" s="2">
        <v>0.45660000000000001</v>
      </c>
      <c r="V136" s="2">
        <v>0.69059999999999999</v>
      </c>
      <c r="W136" s="2">
        <v>0.42070000000000002</v>
      </c>
      <c r="X136" s="2">
        <v>0.62990000000000002</v>
      </c>
      <c r="Y136" s="2">
        <v>0.4698</v>
      </c>
      <c r="Z136" s="2">
        <v>0.54510000000000003</v>
      </c>
      <c r="AA136" s="2">
        <v>0.37730000000000002</v>
      </c>
      <c r="AB136" s="2">
        <v>0.73839999999999995</v>
      </c>
      <c r="AC136" s="2">
        <v>0.57110000000000005</v>
      </c>
      <c r="AD136" s="2">
        <v>0.41749999999999998</v>
      </c>
      <c r="AE136" s="2">
        <v>0.76539999999999997</v>
      </c>
      <c r="AF136" s="2">
        <v>0.79039999999999999</v>
      </c>
      <c r="AG136" s="2">
        <v>0.36</v>
      </c>
      <c r="AH136" s="2">
        <v>0.67579999999999996</v>
      </c>
      <c r="AI136" s="2">
        <v>0.40500000000000003</v>
      </c>
      <c r="AJ136" s="2">
        <v>0.77780000000000005</v>
      </c>
      <c r="AK136" s="2">
        <v>0.46779999999999999</v>
      </c>
      <c r="AL136" s="2">
        <v>0.5857</v>
      </c>
      <c r="AM136" s="2">
        <v>0.3841</v>
      </c>
      <c r="AN136" s="2">
        <v>0.76359999999999995</v>
      </c>
      <c r="AO136" s="2">
        <v>0.56359999999999999</v>
      </c>
      <c r="AP136" s="2">
        <v>0.43569999999999998</v>
      </c>
      <c r="AQ136" s="2">
        <v>0.82720000000000005</v>
      </c>
      <c r="AR136" s="2">
        <v>0.82020000000000004</v>
      </c>
      <c r="AS136" s="2">
        <v>0.40129999999999999</v>
      </c>
      <c r="AT136" s="2">
        <v>0.70230000000000004</v>
      </c>
      <c r="AU136" s="2">
        <v>0.4007</v>
      </c>
      <c r="AV136" s="2">
        <v>0.58709999999999996</v>
      </c>
      <c r="AW136" s="2">
        <v>0.54100000000000004</v>
      </c>
      <c r="AX136" s="2">
        <v>0.50060000000000004</v>
      </c>
      <c r="AY136" s="2">
        <v>0.16089999999999999</v>
      </c>
      <c r="AZ136" s="2">
        <v>0.65969999999999995</v>
      </c>
      <c r="BA136" s="2">
        <v>0.46650000000000003</v>
      </c>
      <c r="BB136" s="2">
        <v>0.1668</v>
      </c>
      <c r="BC136" s="2">
        <v>0.2014</v>
      </c>
      <c r="BD136" s="2">
        <v>0.67500000000000004</v>
      </c>
      <c r="BE136" s="2">
        <v>0.57750000000000001</v>
      </c>
      <c r="BF136" s="2">
        <v>0.46589999999999998</v>
      </c>
      <c r="BG136" s="11">
        <v>8.5099999999999995E-2</v>
      </c>
      <c r="BH136" s="11">
        <v>8.6300000000000002E-2</v>
      </c>
      <c r="BI136" s="11">
        <v>8.8300000000000003E-2</v>
      </c>
      <c r="BJ136" s="2">
        <v>0.50660000000000005</v>
      </c>
      <c r="BK136" s="2">
        <v>0.14940000000000001</v>
      </c>
      <c r="BL136" s="2">
        <v>0.60229999999999995</v>
      </c>
      <c r="BM136" s="2">
        <v>0.49909999999999999</v>
      </c>
      <c r="BN136" s="2">
        <v>0.18729999999999999</v>
      </c>
      <c r="BO136" s="2">
        <v>0.2031</v>
      </c>
      <c r="BP136" s="2">
        <v>0.67589999999999995</v>
      </c>
      <c r="BQ136" s="2">
        <v>0.58260000000000001</v>
      </c>
      <c r="BR136" s="2">
        <v>0.501</v>
      </c>
      <c r="BS136" s="11">
        <v>8.6599999999999996E-2</v>
      </c>
      <c r="BT136" s="11">
        <v>8.7599999999999997E-2</v>
      </c>
      <c r="BU136" s="11">
        <v>9.1200000000000003E-2</v>
      </c>
      <c r="BV136" s="2">
        <v>0.55559999999999998</v>
      </c>
      <c r="BW136" s="2">
        <v>0.50439999999999996</v>
      </c>
      <c r="BX136" s="2">
        <v>0.52200000000000002</v>
      </c>
      <c r="BY136" s="2">
        <v>0.52739999999999998</v>
      </c>
      <c r="BZ136" s="2">
        <v>0.21510000000000001</v>
      </c>
      <c r="CA136" s="2">
        <v>0.18440000000000001</v>
      </c>
      <c r="CB136" s="2">
        <v>0.69850000000000001</v>
      </c>
      <c r="CC136" s="2">
        <v>0.58599999999999997</v>
      </c>
      <c r="CD136" s="2">
        <v>0.51949999999999996</v>
      </c>
      <c r="CE136" s="11">
        <v>8.6300000000000002E-2</v>
      </c>
      <c r="CF136" s="11">
        <v>8.8800000000000004E-2</v>
      </c>
      <c r="CG136" s="11">
        <v>8.6300000000000002E-2</v>
      </c>
      <c r="CH136" s="2">
        <v>0.63790000000000002</v>
      </c>
      <c r="CI136" s="2">
        <v>0.1457</v>
      </c>
      <c r="CJ136" s="2">
        <v>0.81510000000000005</v>
      </c>
      <c r="CK136" s="2">
        <v>0.62670000000000003</v>
      </c>
      <c r="CL136" s="2">
        <v>0.27660000000000001</v>
      </c>
      <c r="CM136" s="2">
        <v>0.16300000000000001</v>
      </c>
      <c r="CN136" s="2">
        <v>0.81159999999999999</v>
      </c>
      <c r="CO136" s="2">
        <v>0.61009999999999998</v>
      </c>
      <c r="CP136" s="2">
        <v>0.61470000000000002</v>
      </c>
      <c r="CQ136" s="11">
        <v>8.72E-2</v>
      </c>
      <c r="CR136" s="11">
        <v>8.7400000000000005E-2</v>
      </c>
      <c r="CS136" s="11">
        <v>8.6400000000000005E-2</v>
      </c>
    </row>
    <row r="137" spans="1:97" x14ac:dyDescent="0.2">
      <c r="A137" s="5">
        <v>2.8332175925925926</v>
      </c>
      <c r="B137" s="2">
        <v>0.38200000000000001</v>
      </c>
      <c r="C137" s="2">
        <v>0.4007</v>
      </c>
      <c r="D137" s="2">
        <v>8.8200000000000001E-2</v>
      </c>
      <c r="E137" s="2">
        <v>0.55130000000000001</v>
      </c>
      <c r="F137" s="2">
        <v>0.68469999999999998</v>
      </c>
      <c r="G137" s="2">
        <v>0.93400000000000005</v>
      </c>
      <c r="H137" s="2">
        <v>0.86970000000000003</v>
      </c>
      <c r="I137" s="2">
        <v>0.41880000000000001</v>
      </c>
      <c r="J137" s="2">
        <v>0.84550000000000003</v>
      </c>
      <c r="K137" s="2">
        <v>0.4592</v>
      </c>
      <c r="L137" s="2">
        <v>0.69299999999999995</v>
      </c>
      <c r="M137" s="2">
        <v>0.57699999999999996</v>
      </c>
      <c r="N137" s="2">
        <v>0.3931</v>
      </c>
      <c r="O137" s="2">
        <v>0.38479999999999998</v>
      </c>
      <c r="P137" s="2">
        <v>0.74280000000000002</v>
      </c>
      <c r="Q137" s="2">
        <v>0.57020000000000004</v>
      </c>
      <c r="R137" s="2">
        <v>0.43480000000000002</v>
      </c>
      <c r="S137" s="2">
        <v>0.81220000000000003</v>
      </c>
      <c r="T137" s="2">
        <v>0.80430000000000001</v>
      </c>
      <c r="U137" s="2">
        <v>0.46560000000000001</v>
      </c>
      <c r="V137" s="2">
        <v>0.68840000000000001</v>
      </c>
      <c r="W137" s="2">
        <v>0.41749999999999998</v>
      </c>
      <c r="X137" s="2">
        <v>0.62549999999999994</v>
      </c>
      <c r="Y137" s="2">
        <v>0.49249999999999999</v>
      </c>
      <c r="Z137" s="2">
        <v>0.5363</v>
      </c>
      <c r="AA137" s="2">
        <v>0.378</v>
      </c>
      <c r="AB137" s="2">
        <v>0.73540000000000005</v>
      </c>
      <c r="AC137" s="2">
        <v>0.56659999999999999</v>
      </c>
      <c r="AD137" s="2">
        <v>0.41560000000000002</v>
      </c>
      <c r="AE137" s="2">
        <v>0.76570000000000005</v>
      </c>
      <c r="AF137" s="2">
        <v>0.79069999999999996</v>
      </c>
      <c r="AG137" s="2">
        <v>0.36409999999999998</v>
      </c>
      <c r="AH137" s="2">
        <v>0.67610000000000003</v>
      </c>
      <c r="AI137" s="2">
        <v>0.39839999999999998</v>
      </c>
      <c r="AJ137" s="2">
        <v>0.76290000000000002</v>
      </c>
      <c r="AK137" s="2">
        <v>0.46300000000000002</v>
      </c>
      <c r="AL137" s="2">
        <v>0.58389999999999997</v>
      </c>
      <c r="AM137" s="2">
        <v>0.38229999999999997</v>
      </c>
      <c r="AN137" s="2">
        <v>0.76200000000000001</v>
      </c>
      <c r="AO137" s="2">
        <v>0.55900000000000005</v>
      </c>
      <c r="AP137" s="2">
        <v>0.434</v>
      </c>
      <c r="AQ137" s="2">
        <v>0.82499999999999996</v>
      </c>
      <c r="AR137" s="2">
        <v>0.8206</v>
      </c>
      <c r="AS137" s="2">
        <v>0.40710000000000002</v>
      </c>
      <c r="AT137" s="2">
        <v>0.69969999999999999</v>
      </c>
      <c r="AU137" s="2">
        <v>0.39610000000000001</v>
      </c>
      <c r="AV137" s="2">
        <v>0.58320000000000005</v>
      </c>
      <c r="AW137" s="2">
        <v>0.53769999999999996</v>
      </c>
      <c r="AX137" s="2">
        <v>0.49869999999999998</v>
      </c>
      <c r="AY137" s="2">
        <v>0.161</v>
      </c>
      <c r="AZ137" s="2">
        <v>0.6552</v>
      </c>
      <c r="BA137" s="2">
        <v>0.46460000000000001</v>
      </c>
      <c r="BB137" s="2">
        <v>0.16650000000000001</v>
      </c>
      <c r="BC137" s="2">
        <v>0.20150000000000001</v>
      </c>
      <c r="BD137" s="2">
        <v>0.67200000000000004</v>
      </c>
      <c r="BE137" s="2">
        <v>0.57569999999999999</v>
      </c>
      <c r="BF137" s="2">
        <v>0.46339999999999998</v>
      </c>
      <c r="BG137" s="11">
        <v>8.5400000000000004E-2</v>
      </c>
      <c r="BH137" s="11">
        <v>8.6400000000000005E-2</v>
      </c>
      <c r="BI137" s="11">
        <v>8.8499999999999995E-2</v>
      </c>
      <c r="BJ137" s="2">
        <v>0.50339999999999996</v>
      </c>
      <c r="BK137" s="2">
        <v>0.14879999999999999</v>
      </c>
      <c r="BL137" s="2">
        <v>0.60670000000000002</v>
      </c>
      <c r="BM137" s="2">
        <v>0.498</v>
      </c>
      <c r="BN137" s="2">
        <v>0.18729999999999999</v>
      </c>
      <c r="BO137" s="2">
        <v>0.20280000000000001</v>
      </c>
      <c r="BP137" s="2">
        <v>0.6724</v>
      </c>
      <c r="BQ137" s="2">
        <v>0.58209999999999995</v>
      </c>
      <c r="BR137" s="2">
        <v>0.50580000000000003</v>
      </c>
      <c r="BS137" s="11">
        <v>8.6900000000000005E-2</v>
      </c>
      <c r="BT137" s="11">
        <v>8.7800000000000003E-2</v>
      </c>
      <c r="BU137" s="11">
        <v>9.1300000000000006E-2</v>
      </c>
      <c r="BV137" s="2">
        <v>0.55259999999999998</v>
      </c>
      <c r="BW137" s="2">
        <v>0.50149999999999995</v>
      </c>
      <c r="BX137" s="2">
        <v>0.52329999999999999</v>
      </c>
      <c r="BY137" s="2">
        <v>0.52639999999999998</v>
      </c>
      <c r="BZ137" s="2">
        <v>0.2157</v>
      </c>
      <c r="CA137" s="2">
        <v>0.18479999999999999</v>
      </c>
      <c r="CB137" s="2">
        <v>0.69520000000000004</v>
      </c>
      <c r="CC137" s="2">
        <v>0.58309999999999995</v>
      </c>
      <c r="CD137" s="2">
        <v>0.52100000000000002</v>
      </c>
      <c r="CE137" s="11">
        <v>8.5699999999999998E-2</v>
      </c>
      <c r="CF137" s="11">
        <v>8.8900000000000007E-2</v>
      </c>
      <c r="CG137" s="11">
        <v>8.6699999999999999E-2</v>
      </c>
      <c r="CH137" s="2">
        <v>0.63349999999999995</v>
      </c>
      <c r="CI137" s="2">
        <v>0.1449</v>
      </c>
      <c r="CJ137" s="2">
        <v>0.80900000000000005</v>
      </c>
      <c r="CK137" s="2">
        <v>0.62250000000000005</v>
      </c>
      <c r="CL137" s="2">
        <v>0.2762</v>
      </c>
      <c r="CM137" s="2">
        <v>0.16320000000000001</v>
      </c>
      <c r="CN137" s="2">
        <v>0.80730000000000002</v>
      </c>
      <c r="CO137" s="2">
        <v>0.60760000000000003</v>
      </c>
      <c r="CP137" s="2">
        <v>0.60409999999999997</v>
      </c>
      <c r="CQ137" s="11">
        <v>8.6999999999999994E-2</v>
      </c>
      <c r="CR137" s="11">
        <v>8.6800000000000002E-2</v>
      </c>
      <c r="CS137" s="11">
        <v>8.6599999999999996E-2</v>
      </c>
    </row>
    <row r="138" spans="1:97" x14ac:dyDescent="0.2">
      <c r="A138" s="5">
        <v>2.8540509259259257</v>
      </c>
      <c r="B138" s="2">
        <v>0.38340000000000002</v>
      </c>
      <c r="C138" s="2">
        <v>0.4032</v>
      </c>
      <c r="D138" s="2">
        <v>8.7999999999999995E-2</v>
      </c>
      <c r="E138" s="2">
        <v>0.5514</v>
      </c>
      <c r="F138" s="2">
        <v>0.68620000000000003</v>
      </c>
      <c r="G138" s="2">
        <v>0.93740000000000001</v>
      </c>
      <c r="H138" s="2">
        <v>0.87160000000000004</v>
      </c>
      <c r="I138" s="2">
        <v>0.42209999999999998</v>
      </c>
      <c r="J138" s="2">
        <v>0.8458</v>
      </c>
      <c r="K138" s="2">
        <v>0.45829999999999999</v>
      </c>
      <c r="L138" s="2">
        <v>0.69220000000000004</v>
      </c>
      <c r="M138" s="2">
        <v>0.52410000000000001</v>
      </c>
      <c r="N138" s="2">
        <v>0.3906</v>
      </c>
      <c r="O138" s="2">
        <v>0.38319999999999999</v>
      </c>
      <c r="P138" s="2">
        <v>0.74209999999999998</v>
      </c>
      <c r="Q138" s="2">
        <v>0.57250000000000001</v>
      </c>
      <c r="R138" s="2">
        <v>0.43519999999999998</v>
      </c>
      <c r="S138" s="2">
        <v>0.81579999999999997</v>
      </c>
      <c r="T138" s="2">
        <v>0.80669999999999997</v>
      </c>
      <c r="U138" s="2">
        <v>0.46870000000000001</v>
      </c>
      <c r="V138" s="2">
        <v>0.68640000000000001</v>
      </c>
      <c r="W138" s="2">
        <v>0.41699999999999998</v>
      </c>
      <c r="X138" s="2">
        <v>0.61890000000000001</v>
      </c>
      <c r="Y138" s="2">
        <v>0.49769999999999998</v>
      </c>
      <c r="Z138" s="2">
        <v>0.53620000000000001</v>
      </c>
      <c r="AA138" s="2">
        <v>0.37659999999999999</v>
      </c>
      <c r="AB138" s="2">
        <v>0.73680000000000001</v>
      </c>
      <c r="AC138" s="2">
        <v>0.56630000000000003</v>
      </c>
      <c r="AD138" s="2">
        <v>0.4148</v>
      </c>
      <c r="AE138" s="2">
        <v>0.76680000000000004</v>
      </c>
      <c r="AF138" s="2">
        <v>0.79120000000000001</v>
      </c>
      <c r="AG138" s="2">
        <v>0.36880000000000002</v>
      </c>
      <c r="AH138" s="2">
        <v>0.67310000000000003</v>
      </c>
      <c r="AI138" s="2">
        <v>0.39700000000000002</v>
      </c>
      <c r="AJ138" s="2">
        <v>0.74629999999999996</v>
      </c>
      <c r="AK138" s="2">
        <v>0.45960000000000001</v>
      </c>
      <c r="AL138" s="2">
        <v>0.58340000000000003</v>
      </c>
      <c r="AM138" s="2">
        <v>0.38169999999999998</v>
      </c>
      <c r="AN138" s="2">
        <v>0.76219999999999999</v>
      </c>
      <c r="AO138" s="2">
        <v>0.56210000000000004</v>
      </c>
      <c r="AP138" s="2">
        <v>0.43290000000000001</v>
      </c>
      <c r="AQ138" s="2">
        <v>0.82320000000000004</v>
      </c>
      <c r="AR138" s="2">
        <v>0.82389999999999997</v>
      </c>
      <c r="AS138" s="2">
        <v>0.4133</v>
      </c>
      <c r="AT138" s="2">
        <v>0.69889999999999997</v>
      </c>
      <c r="AU138" s="2">
        <v>0.3947</v>
      </c>
      <c r="AV138" s="2">
        <v>0.58089999999999997</v>
      </c>
      <c r="AW138" s="2">
        <v>0.54100000000000004</v>
      </c>
      <c r="AX138" s="2">
        <v>0.49719999999999998</v>
      </c>
      <c r="AY138" s="2">
        <v>0.16089999999999999</v>
      </c>
      <c r="AZ138" s="2">
        <v>0.65080000000000005</v>
      </c>
      <c r="BA138" s="2">
        <v>0.46250000000000002</v>
      </c>
      <c r="BB138" s="2">
        <v>0.16619999999999999</v>
      </c>
      <c r="BC138" s="2">
        <v>0.2011</v>
      </c>
      <c r="BD138" s="2">
        <v>0.67020000000000002</v>
      </c>
      <c r="BE138" s="2">
        <v>0.57469999999999999</v>
      </c>
      <c r="BF138" s="2">
        <v>0.46360000000000001</v>
      </c>
      <c r="BG138" s="11">
        <v>8.5400000000000004E-2</v>
      </c>
      <c r="BH138" s="11">
        <v>8.6400000000000005E-2</v>
      </c>
      <c r="BI138" s="11">
        <v>8.8900000000000007E-2</v>
      </c>
      <c r="BJ138" s="2">
        <v>0.50209999999999999</v>
      </c>
      <c r="BK138" s="2">
        <v>0.1502</v>
      </c>
      <c r="BL138" s="2">
        <v>0.61229999999999996</v>
      </c>
      <c r="BM138" s="2">
        <v>0.49640000000000001</v>
      </c>
      <c r="BN138" s="2">
        <v>0.18820000000000001</v>
      </c>
      <c r="BO138" s="2">
        <v>0.2031</v>
      </c>
      <c r="BP138" s="2">
        <v>0.67049999999999998</v>
      </c>
      <c r="BQ138" s="2">
        <v>0.57889999999999997</v>
      </c>
      <c r="BR138" s="2">
        <v>0.505</v>
      </c>
      <c r="BS138" s="11">
        <v>8.6699999999999999E-2</v>
      </c>
      <c r="BT138" s="11">
        <v>8.7499999999999994E-2</v>
      </c>
      <c r="BU138" s="11">
        <v>9.11E-2</v>
      </c>
      <c r="BV138" s="2">
        <v>0.55210000000000004</v>
      </c>
      <c r="BW138" s="2">
        <v>0.49880000000000002</v>
      </c>
      <c r="BX138" s="2">
        <v>0.5242</v>
      </c>
      <c r="BY138" s="2">
        <v>0.52769999999999995</v>
      </c>
      <c r="BZ138" s="2">
        <v>0.2162</v>
      </c>
      <c r="CA138" s="2">
        <v>0.18540000000000001</v>
      </c>
      <c r="CB138" s="2">
        <v>0.69169999999999998</v>
      </c>
      <c r="CC138" s="2">
        <v>0.57989999999999997</v>
      </c>
      <c r="CD138" s="2">
        <v>0.52029999999999998</v>
      </c>
      <c r="CE138" s="11">
        <v>8.5900000000000004E-2</v>
      </c>
      <c r="CF138" s="11">
        <v>8.9099999999999999E-2</v>
      </c>
      <c r="CG138" s="11">
        <v>8.6400000000000005E-2</v>
      </c>
      <c r="CH138" s="2">
        <v>0.63329999999999997</v>
      </c>
      <c r="CI138" s="2">
        <v>0.1444</v>
      </c>
      <c r="CJ138" s="2">
        <v>0.81200000000000006</v>
      </c>
      <c r="CK138" s="2">
        <v>0.62770000000000004</v>
      </c>
      <c r="CL138" s="2">
        <v>0.27629999999999999</v>
      </c>
      <c r="CM138" s="2">
        <v>0.16309999999999999</v>
      </c>
      <c r="CN138" s="2">
        <v>0.80520000000000003</v>
      </c>
      <c r="CO138" s="2">
        <v>0.60529999999999995</v>
      </c>
      <c r="CP138" s="2">
        <v>0.59</v>
      </c>
      <c r="CQ138" s="11">
        <v>8.7099999999999997E-2</v>
      </c>
      <c r="CR138" s="11">
        <v>8.6800000000000002E-2</v>
      </c>
      <c r="CS138" s="11">
        <v>8.6900000000000005E-2</v>
      </c>
    </row>
    <row r="139" spans="1:97" x14ac:dyDescent="0.2">
      <c r="A139" s="5">
        <v>2.8748842592592592</v>
      </c>
      <c r="B139" s="2">
        <v>0.38469999999999999</v>
      </c>
      <c r="C139" s="2">
        <v>0.39900000000000002</v>
      </c>
      <c r="D139" s="2">
        <v>8.8300000000000003E-2</v>
      </c>
      <c r="E139" s="2">
        <v>0.55169999999999997</v>
      </c>
      <c r="F139" s="2">
        <v>0.68910000000000005</v>
      </c>
      <c r="G139" s="2">
        <v>0.94330000000000003</v>
      </c>
      <c r="H139" s="2">
        <v>0.87560000000000004</v>
      </c>
      <c r="I139" s="2">
        <v>0.42770000000000002</v>
      </c>
      <c r="J139" s="2">
        <v>0.84670000000000001</v>
      </c>
      <c r="K139" s="2">
        <v>0.45950000000000002</v>
      </c>
      <c r="L139" s="2">
        <v>0.6946</v>
      </c>
      <c r="M139" s="2">
        <v>0.44269999999999998</v>
      </c>
      <c r="N139" s="2">
        <v>0.39019999999999999</v>
      </c>
      <c r="O139" s="2">
        <v>0.38200000000000001</v>
      </c>
      <c r="P139" s="2">
        <v>0.74199999999999999</v>
      </c>
      <c r="Q139" s="2">
        <v>0.56989999999999996</v>
      </c>
      <c r="R139" s="2">
        <v>0.43540000000000001</v>
      </c>
      <c r="S139" s="2">
        <v>0.81969999999999998</v>
      </c>
      <c r="T139" s="2">
        <v>0.81010000000000004</v>
      </c>
      <c r="U139" s="2">
        <v>0.47849999999999998</v>
      </c>
      <c r="V139" s="2">
        <v>0.68620000000000003</v>
      </c>
      <c r="W139" s="2">
        <v>0.41839999999999999</v>
      </c>
      <c r="X139" s="2">
        <v>0.6179</v>
      </c>
      <c r="Y139" s="2">
        <v>0.498</v>
      </c>
      <c r="Z139" s="2">
        <v>0.54100000000000004</v>
      </c>
      <c r="AA139" s="2">
        <v>0.37519999999999998</v>
      </c>
      <c r="AB139" s="2">
        <v>0.7349</v>
      </c>
      <c r="AC139" s="2">
        <v>0.56589999999999996</v>
      </c>
      <c r="AD139" s="2">
        <v>0.41660000000000003</v>
      </c>
      <c r="AE139" s="2">
        <v>0.76800000000000002</v>
      </c>
      <c r="AF139" s="2">
        <v>0.79549999999999998</v>
      </c>
      <c r="AG139" s="2">
        <v>0.37230000000000002</v>
      </c>
      <c r="AH139" s="2">
        <v>0.67269999999999996</v>
      </c>
      <c r="AI139" s="2">
        <v>0.40139999999999998</v>
      </c>
      <c r="AJ139" s="2">
        <v>0.73480000000000001</v>
      </c>
      <c r="AK139" s="2">
        <v>0.45440000000000003</v>
      </c>
      <c r="AL139" s="2">
        <v>0.58260000000000001</v>
      </c>
      <c r="AM139" s="2">
        <v>0.38090000000000002</v>
      </c>
      <c r="AN139" s="2">
        <v>0.7601</v>
      </c>
      <c r="AO139" s="2">
        <v>0.56030000000000002</v>
      </c>
      <c r="AP139" s="2">
        <v>0.4325</v>
      </c>
      <c r="AQ139" s="2">
        <v>0.82399999999999995</v>
      </c>
      <c r="AR139" s="2">
        <v>0.82689999999999997</v>
      </c>
      <c r="AS139" s="2">
        <v>0.41670000000000001</v>
      </c>
      <c r="AT139" s="2">
        <v>0.70020000000000004</v>
      </c>
      <c r="AU139" s="2">
        <v>0.39789999999999998</v>
      </c>
      <c r="AV139" s="2">
        <v>0.58030000000000004</v>
      </c>
      <c r="AW139" s="2">
        <v>0.5413</v>
      </c>
      <c r="AX139" s="2">
        <v>0.49619999999999997</v>
      </c>
      <c r="AY139" s="2">
        <v>0.16009999999999999</v>
      </c>
      <c r="AZ139" s="2">
        <v>0.64449999999999996</v>
      </c>
      <c r="BA139" s="2">
        <v>0.46050000000000002</v>
      </c>
      <c r="BB139" s="2">
        <v>0.16689999999999999</v>
      </c>
      <c r="BC139" s="2">
        <v>0.2016</v>
      </c>
      <c r="BD139" s="2">
        <v>0.66830000000000001</v>
      </c>
      <c r="BE139" s="2">
        <v>0.57550000000000001</v>
      </c>
      <c r="BF139" s="2">
        <v>0.4672</v>
      </c>
      <c r="BG139" s="11">
        <v>8.5099999999999995E-2</v>
      </c>
      <c r="BH139" s="11">
        <v>8.6800000000000002E-2</v>
      </c>
      <c r="BI139" s="11">
        <v>8.8499999999999995E-2</v>
      </c>
      <c r="BJ139" s="2">
        <v>0.50170000000000003</v>
      </c>
      <c r="BK139" s="2">
        <v>0.14829999999999999</v>
      </c>
      <c r="BL139" s="2">
        <v>0.61570000000000003</v>
      </c>
      <c r="BM139" s="2">
        <v>0.49480000000000002</v>
      </c>
      <c r="BN139" s="2">
        <v>0.18890000000000001</v>
      </c>
      <c r="BO139" s="2">
        <v>0.20319999999999999</v>
      </c>
      <c r="BP139" s="2">
        <v>0.66790000000000005</v>
      </c>
      <c r="BQ139" s="2">
        <v>0.58120000000000005</v>
      </c>
      <c r="BR139" s="2">
        <v>0.4985</v>
      </c>
      <c r="BS139" s="11">
        <v>8.6199999999999999E-2</v>
      </c>
      <c r="BT139" s="11">
        <v>8.7400000000000005E-2</v>
      </c>
      <c r="BU139" s="11">
        <v>9.1399999999999995E-2</v>
      </c>
      <c r="BV139" s="2">
        <v>0.55200000000000005</v>
      </c>
      <c r="BW139" s="2">
        <v>0.49669999999999997</v>
      </c>
      <c r="BX139" s="2">
        <v>0.52600000000000002</v>
      </c>
      <c r="BY139" s="2">
        <v>0.52639999999999998</v>
      </c>
      <c r="BZ139" s="2">
        <v>0.2175</v>
      </c>
      <c r="CA139" s="2">
        <v>0.185</v>
      </c>
      <c r="CB139" s="2">
        <v>0.69069999999999998</v>
      </c>
      <c r="CC139" s="2">
        <v>0.57940000000000003</v>
      </c>
      <c r="CD139" s="2">
        <v>0.51659999999999995</v>
      </c>
      <c r="CE139" s="11">
        <v>8.6300000000000002E-2</v>
      </c>
      <c r="CF139" s="11">
        <v>8.8999999999999996E-2</v>
      </c>
      <c r="CG139" s="11">
        <v>8.6699999999999999E-2</v>
      </c>
      <c r="CH139" s="2">
        <v>0.63300000000000001</v>
      </c>
      <c r="CI139" s="2">
        <v>0.1431</v>
      </c>
      <c r="CJ139" s="2">
        <v>0.81679999999999997</v>
      </c>
      <c r="CK139" s="2">
        <v>0.62039999999999995</v>
      </c>
      <c r="CL139" s="2">
        <v>0.27789999999999998</v>
      </c>
      <c r="CM139" s="2">
        <v>0.16270000000000001</v>
      </c>
      <c r="CN139" s="2">
        <v>0.81030000000000002</v>
      </c>
      <c r="CO139" s="2">
        <v>0.60509999999999997</v>
      </c>
      <c r="CP139" s="2">
        <v>0.57850000000000001</v>
      </c>
      <c r="CQ139" s="11">
        <v>8.7099999999999997E-2</v>
      </c>
      <c r="CR139" s="11">
        <v>8.6900000000000005E-2</v>
      </c>
      <c r="CS139" s="11">
        <v>8.6800000000000002E-2</v>
      </c>
    </row>
    <row r="140" spans="1:97" x14ac:dyDescent="0.2">
      <c r="A140" s="5">
        <v>2.8957175925925926</v>
      </c>
      <c r="B140" s="2">
        <v>0.378</v>
      </c>
      <c r="C140" s="2">
        <v>0.3987</v>
      </c>
      <c r="D140" s="2">
        <v>8.8099999999999998E-2</v>
      </c>
      <c r="E140" s="2">
        <v>0.55569999999999997</v>
      </c>
      <c r="F140" s="2">
        <v>0.69969999999999999</v>
      </c>
      <c r="G140" s="2">
        <v>0.94840000000000002</v>
      </c>
      <c r="H140" s="2">
        <v>0.88790000000000002</v>
      </c>
      <c r="I140" s="2">
        <v>0.4304</v>
      </c>
      <c r="J140" s="2">
        <v>0.84899999999999998</v>
      </c>
      <c r="K140" s="2">
        <v>0.46539999999999998</v>
      </c>
      <c r="L140" s="2">
        <v>0.69699999999999995</v>
      </c>
      <c r="M140" s="2">
        <v>0.38800000000000001</v>
      </c>
      <c r="N140" s="2">
        <v>0.38850000000000001</v>
      </c>
      <c r="O140" s="2">
        <v>0.37940000000000002</v>
      </c>
      <c r="P140" s="2">
        <v>0.74380000000000002</v>
      </c>
      <c r="Q140" s="2">
        <v>0.57199999999999995</v>
      </c>
      <c r="R140" s="2">
        <v>0.435</v>
      </c>
      <c r="S140" s="2">
        <v>0.82140000000000002</v>
      </c>
      <c r="T140" s="2">
        <v>0.81979999999999997</v>
      </c>
      <c r="U140" s="2">
        <v>0.48370000000000002</v>
      </c>
      <c r="V140" s="2">
        <v>0.68469999999999998</v>
      </c>
      <c r="W140" s="2">
        <v>0.4178</v>
      </c>
      <c r="X140" s="2">
        <v>0.61260000000000003</v>
      </c>
      <c r="Y140" s="2">
        <v>0.49980000000000002</v>
      </c>
      <c r="Z140" s="2">
        <v>0.55389999999999995</v>
      </c>
      <c r="AA140" s="2">
        <v>0.37359999999999999</v>
      </c>
      <c r="AB140" s="2">
        <v>0.73450000000000004</v>
      </c>
      <c r="AC140" s="2">
        <v>0.56689999999999996</v>
      </c>
      <c r="AD140" s="2">
        <v>0.41749999999999998</v>
      </c>
      <c r="AE140" s="2">
        <v>0.7712</v>
      </c>
      <c r="AF140" s="2">
        <v>0.80130000000000001</v>
      </c>
      <c r="AG140" s="2">
        <v>0.37769999999999998</v>
      </c>
      <c r="AH140" s="2">
        <v>0.6714</v>
      </c>
      <c r="AI140" s="2">
        <v>0.4017</v>
      </c>
      <c r="AJ140" s="2">
        <v>0.72430000000000005</v>
      </c>
      <c r="AK140" s="2">
        <v>0.44940000000000002</v>
      </c>
      <c r="AL140" s="2">
        <v>0.58179999999999998</v>
      </c>
      <c r="AM140" s="2">
        <v>0.3805</v>
      </c>
      <c r="AN140" s="2">
        <v>0.76090000000000002</v>
      </c>
      <c r="AO140" s="2">
        <v>0.56030000000000002</v>
      </c>
      <c r="AP140" s="2">
        <v>0.432</v>
      </c>
      <c r="AQ140" s="2">
        <v>0.8216</v>
      </c>
      <c r="AR140" s="2">
        <v>0.82879999999999998</v>
      </c>
      <c r="AS140" s="2">
        <v>0.4209</v>
      </c>
      <c r="AT140" s="2">
        <v>0.69689999999999996</v>
      </c>
      <c r="AU140" s="2">
        <v>0.39739999999999998</v>
      </c>
      <c r="AV140" s="2">
        <v>0.58389999999999997</v>
      </c>
      <c r="AW140" s="2">
        <v>0.54239999999999999</v>
      </c>
      <c r="AX140" s="2">
        <v>0.49990000000000001</v>
      </c>
      <c r="AY140" s="2">
        <v>0.16159999999999999</v>
      </c>
      <c r="AZ140" s="2">
        <v>0.64039999999999997</v>
      </c>
      <c r="BA140" s="2">
        <v>0.4592</v>
      </c>
      <c r="BB140" s="2">
        <v>0.1678</v>
      </c>
      <c r="BC140" s="2">
        <v>0.20180000000000001</v>
      </c>
      <c r="BD140" s="2">
        <v>0.66720000000000002</v>
      </c>
      <c r="BE140" s="2">
        <v>0.57720000000000005</v>
      </c>
      <c r="BF140" s="2">
        <v>0.46989999999999998</v>
      </c>
      <c r="BG140" s="11">
        <v>8.5599999999999996E-2</v>
      </c>
      <c r="BH140" s="11">
        <v>8.6300000000000002E-2</v>
      </c>
      <c r="BI140" s="11">
        <v>8.8300000000000003E-2</v>
      </c>
      <c r="BJ140" s="2">
        <v>0.50470000000000004</v>
      </c>
      <c r="BK140" s="2">
        <v>0.15079999999999999</v>
      </c>
      <c r="BL140" s="2">
        <v>0.62519999999999998</v>
      </c>
      <c r="BM140" s="2">
        <v>0.49399999999999999</v>
      </c>
      <c r="BN140" s="2">
        <v>0.18970000000000001</v>
      </c>
      <c r="BO140" s="2">
        <v>0.2036</v>
      </c>
      <c r="BP140" s="2">
        <v>0.66839999999999999</v>
      </c>
      <c r="BQ140" s="2">
        <v>0.58399999999999996</v>
      </c>
      <c r="BR140" s="2">
        <v>0.503</v>
      </c>
      <c r="BS140" s="11">
        <v>8.6599999999999996E-2</v>
      </c>
      <c r="BT140" s="11">
        <v>8.7400000000000005E-2</v>
      </c>
      <c r="BU140" s="11">
        <v>9.1499999999999998E-2</v>
      </c>
      <c r="BV140" s="2">
        <v>0.55600000000000005</v>
      </c>
      <c r="BW140" s="2">
        <v>0.4955</v>
      </c>
      <c r="BX140" s="2">
        <v>0.52729999999999999</v>
      </c>
      <c r="BY140" s="2">
        <v>0.52610000000000001</v>
      </c>
      <c r="BZ140" s="2">
        <v>0.21879999999999999</v>
      </c>
      <c r="CA140" s="2">
        <v>0.185</v>
      </c>
      <c r="CB140" s="2">
        <v>0.69020000000000004</v>
      </c>
      <c r="CC140" s="2">
        <v>0.58350000000000002</v>
      </c>
      <c r="CD140" s="2">
        <v>0.51180000000000003</v>
      </c>
      <c r="CE140" s="11">
        <v>8.6499999999999994E-2</v>
      </c>
      <c r="CF140" s="11">
        <v>8.8400000000000006E-2</v>
      </c>
      <c r="CG140" s="11">
        <v>8.6400000000000005E-2</v>
      </c>
      <c r="CH140" s="2">
        <v>0.63759999999999994</v>
      </c>
      <c r="CI140" s="2">
        <v>0.1426</v>
      </c>
      <c r="CJ140" s="2">
        <v>0.82579999999999998</v>
      </c>
      <c r="CK140" s="2">
        <v>0.61080000000000001</v>
      </c>
      <c r="CL140" s="2">
        <v>0.27689999999999998</v>
      </c>
      <c r="CM140" s="2">
        <v>0.16259999999999999</v>
      </c>
      <c r="CN140" s="2">
        <v>0.82430000000000003</v>
      </c>
      <c r="CO140" s="2">
        <v>0.61050000000000004</v>
      </c>
      <c r="CP140" s="2">
        <v>0.57250000000000001</v>
      </c>
      <c r="CQ140" s="11">
        <v>8.7300000000000003E-2</v>
      </c>
      <c r="CR140" s="11">
        <v>8.7099999999999997E-2</v>
      </c>
      <c r="CS140" s="11">
        <v>8.6599999999999996E-2</v>
      </c>
    </row>
    <row r="141" spans="1:97" x14ac:dyDescent="0.2">
      <c r="A141" s="5">
        <v>2.9165509259259257</v>
      </c>
      <c r="B141" s="2">
        <v>0.375</v>
      </c>
      <c r="C141" s="2">
        <v>0.3926</v>
      </c>
      <c r="D141" s="2">
        <v>8.8300000000000003E-2</v>
      </c>
      <c r="E141" s="2">
        <v>0.55730000000000002</v>
      </c>
      <c r="F141" s="2">
        <v>0.69889999999999997</v>
      </c>
      <c r="G141" s="2">
        <v>0.95389999999999997</v>
      </c>
      <c r="H141" s="2">
        <v>0.90229999999999999</v>
      </c>
      <c r="I141" s="2">
        <v>0.43680000000000002</v>
      </c>
      <c r="J141" s="2">
        <v>0.8488</v>
      </c>
      <c r="K141" s="2">
        <v>0.46679999999999999</v>
      </c>
      <c r="L141" s="2">
        <v>0.69530000000000003</v>
      </c>
      <c r="M141" s="2">
        <v>0.37230000000000002</v>
      </c>
      <c r="N141" s="2">
        <v>0.3876</v>
      </c>
      <c r="O141" s="2">
        <v>0.37869999999999998</v>
      </c>
      <c r="P141" s="2">
        <v>0.74370000000000003</v>
      </c>
      <c r="Q141" s="2">
        <v>0.56950000000000001</v>
      </c>
      <c r="R141" s="2">
        <v>0.434</v>
      </c>
      <c r="S141" s="2">
        <v>0.82279999999999998</v>
      </c>
      <c r="T141" s="2">
        <v>0.82010000000000005</v>
      </c>
      <c r="U141" s="2">
        <v>0.49</v>
      </c>
      <c r="V141" s="2">
        <v>0.68310000000000004</v>
      </c>
      <c r="W141" s="2">
        <v>0.41959999999999997</v>
      </c>
      <c r="X141" s="2">
        <v>0.61150000000000004</v>
      </c>
      <c r="Y141" s="2">
        <v>0.4985</v>
      </c>
      <c r="Z141" s="2">
        <v>0.53300000000000003</v>
      </c>
      <c r="AA141" s="2">
        <v>0.37490000000000001</v>
      </c>
      <c r="AB141" s="2">
        <v>0.73519999999999996</v>
      </c>
      <c r="AC141" s="2">
        <v>0.56610000000000005</v>
      </c>
      <c r="AD141" s="2">
        <v>0.41639999999999999</v>
      </c>
      <c r="AE141" s="2">
        <v>0.76919999999999999</v>
      </c>
      <c r="AF141" s="2">
        <v>0.80379999999999996</v>
      </c>
      <c r="AG141" s="2">
        <v>0.38100000000000001</v>
      </c>
      <c r="AH141" s="2">
        <v>0.66990000000000005</v>
      </c>
      <c r="AI141" s="2">
        <v>0.40200000000000002</v>
      </c>
      <c r="AJ141" s="2">
        <v>0.71160000000000001</v>
      </c>
      <c r="AK141" s="2">
        <v>0.44240000000000002</v>
      </c>
      <c r="AL141" s="2">
        <v>0.57930000000000004</v>
      </c>
      <c r="AM141" s="2">
        <v>0.37769999999999998</v>
      </c>
      <c r="AN141" s="2">
        <v>0.76060000000000005</v>
      </c>
      <c r="AO141" s="2">
        <v>0.55689999999999995</v>
      </c>
      <c r="AP141" s="2">
        <v>0.43230000000000002</v>
      </c>
      <c r="AQ141" s="2">
        <v>0.82299999999999995</v>
      </c>
      <c r="AR141" s="2">
        <v>0.83169999999999999</v>
      </c>
      <c r="AS141" s="2">
        <v>0.4264</v>
      </c>
      <c r="AT141" s="2">
        <v>0.69369999999999998</v>
      </c>
      <c r="AU141" s="2">
        <v>0.3977</v>
      </c>
      <c r="AV141" s="2">
        <v>0.58179999999999998</v>
      </c>
      <c r="AW141" s="2">
        <v>0.54300000000000004</v>
      </c>
      <c r="AX141" s="2">
        <v>0.50049999999999994</v>
      </c>
      <c r="AY141" s="2">
        <v>0.16270000000000001</v>
      </c>
      <c r="AZ141" s="2">
        <v>0.63549999999999995</v>
      </c>
      <c r="BA141" s="2">
        <v>0.45669999999999999</v>
      </c>
      <c r="BB141" s="2">
        <v>0.16800000000000001</v>
      </c>
      <c r="BC141" s="2">
        <v>0.20219999999999999</v>
      </c>
      <c r="BD141" s="2">
        <v>0.66569999999999996</v>
      </c>
      <c r="BE141" s="2">
        <v>0.5766</v>
      </c>
      <c r="BF141" s="2">
        <v>0.46989999999999998</v>
      </c>
      <c r="BG141" s="11">
        <v>8.5599999999999996E-2</v>
      </c>
      <c r="BH141" s="11">
        <v>8.6599999999999996E-2</v>
      </c>
      <c r="BI141" s="11">
        <v>8.8499999999999995E-2</v>
      </c>
      <c r="BJ141" s="2">
        <v>0.50409999999999999</v>
      </c>
      <c r="BK141" s="2">
        <v>0.15140000000000001</v>
      </c>
      <c r="BL141" s="2">
        <v>0.63419999999999999</v>
      </c>
      <c r="BM141" s="2">
        <v>0.49320000000000003</v>
      </c>
      <c r="BN141" s="2">
        <v>0.1888</v>
      </c>
      <c r="BO141" s="2">
        <v>0.2029</v>
      </c>
      <c r="BP141" s="2">
        <v>0.6663</v>
      </c>
      <c r="BQ141" s="2">
        <v>0.58330000000000004</v>
      </c>
      <c r="BR141" s="2">
        <v>0.50549999999999995</v>
      </c>
      <c r="BS141" s="11">
        <v>8.6199999999999999E-2</v>
      </c>
      <c r="BT141" s="11">
        <v>8.6999999999999994E-2</v>
      </c>
      <c r="BU141" s="11">
        <v>9.1700000000000004E-2</v>
      </c>
      <c r="BV141" s="2">
        <v>0.55579999999999996</v>
      </c>
      <c r="BW141" s="2">
        <v>0.4929</v>
      </c>
      <c r="BX141" s="2">
        <v>0.52859999999999996</v>
      </c>
      <c r="BY141" s="2">
        <v>0.5252</v>
      </c>
      <c r="BZ141" s="2">
        <v>0.21920000000000001</v>
      </c>
      <c r="CA141" s="2">
        <v>0.18529999999999999</v>
      </c>
      <c r="CB141" s="2">
        <v>0.68759999999999999</v>
      </c>
      <c r="CC141" s="2">
        <v>0.57789999999999997</v>
      </c>
      <c r="CD141" s="2">
        <v>0.51849999999999996</v>
      </c>
      <c r="CE141" s="11">
        <v>8.6499999999999994E-2</v>
      </c>
      <c r="CF141" s="11">
        <v>8.8999999999999996E-2</v>
      </c>
      <c r="CG141" s="11">
        <v>8.6699999999999999E-2</v>
      </c>
      <c r="CH141" s="2">
        <v>0.63500000000000001</v>
      </c>
      <c r="CI141" s="2">
        <v>0.14199999999999999</v>
      </c>
      <c r="CJ141" s="2">
        <v>0.83079999999999998</v>
      </c>
      <c r="CK141" s="2">
        <v>0.60419999999999996</v>
      </c>
      <c r="CL141" s="2">
        <v>0.27639999999999998</v>
      </c>
      <c r="CM141" s="2">
        <v>0.16289999999999999</v>
      </c>
      <c r="CN141" s="2">
        <v>0.80640000000000001</v>
      </c>
      <c r="CO141" s="2">
        <v>0.60960000000000003</v>
      </c>
      <c r="CP141" s="2">
        <v>0.57410000000000005</v>
      </c>
      <c r="CQ141" s="11">
        <v>8.6999999999999994E-2</v>
      </c>
      <c r="CR141" s="11">
        <v>8.6999999999999994E-2</v>
      </c>
      <c r="CS141" s="11">
        <v>8.6999999999999994E-2</v>
      </c>
    </row>
    <row r="142" spans="1:97" x14ac:dyDescent="0.2">
      <c r="A142" s="5">
        <v>2.9373842592592592</v>
      </c>
      <c r="B142" s="2">
        <v>0.37359999999999999</v>
      </c>
      <c r="C142" s="2">
        <v>0.3871</v>
      </c>
      <c r="D142" s="2">
        <v>8.7900000000000006E-2</v>
      </c>
      <c r="E142" s="2">
        <v>0.56220000000000003</v>
      </c>
      <c r="F142" s="2">
        <v>0.70630000000000004</v>
      </c>
      <c r="G142" s="2">
        <v>0.96120000000000005</v>
      </c>
      <c r="H142" s="2">
        <v>0.92120000000000002</v>
      </c>
      <c r="I142" s="2">
        <v>0.442</v>
      </c>
      <c r="J142" s="2">
        <v>0.85209999999999997</v>
      </c>
      <c r="K142" s="2">
        <v>0.47239999999999999</v>
      </c>
      <c r="L142" s="2">
        <v>0.70030000000000003</v>
      </c>
      <c r="M142" s="2">
        <v>0.36649999999999999</v>
      </c>
      <c r="N142" s="2">
        <v>0.38690000000000002</v>
      </c>
      <c r="O142" s="2">
        <v>0.37780000000000002</v>
      </c>
      <c r="P142" s="2">
        <v>0.74370000000000003</v>
      </c>
      <c r="Q142" s="2">
        <v>0.56889999999999996</v>
      </c>
      <c r="R142" s="2">
        <v>0.43519999999999998</v>
      </c>
      <c r="S142" s="2">
        <v>0.82550000000000001</v>
      </c>
      <c r="T142" s="2">
        <v>0.82779999999999998</v>
      </c>
      <c r="U142" s="2">
        <v>0.49790000000000001</v>
      </c>
      <c r="V142" s="2">
        <v>0.68230000000000002</v>
      </c>
      <c r="W142" s="2">
        <v>0.42120000000000002</v>
      </c>
      <c r="X142" s="2">
        <v>0.6109</v>
      </c>
      <c r="Y142" s="2">
        <v>0.49569999999999997</v>
      </c>
      <c r="Z142" s="2">
        <v>0.53259999999999996</v>
      </c>
      <c r="AA142" s="2">
        <v>0.374</v>
      </c>
      <c r="AB142" s="2">
        <v>0.73609999999999998</v>
      </c>
      <c r="AC142" s="2">
        <v>0.5655</v>
      </c>
      <c r="AD142" s="2">
        <v>0.4178</v>
      </c>
      <c r="AE142" s="2">
        <v>0.77590000000000003</v>
      </c>
      <c r="AF142" s="2">
        <v>0.81059999999999999</v>
      </c>
      <c r="AG142" s="2">
        <v>0.38569999999999999</v>
      </c>
      <c r="AH142" s="2">
        <v>0.66879999999999995</v>
      </c>
      <c r="AI142" s="2">
        <v>0.40479999999999999</v>
      </c>
      <c r="AJ142" s="2">
        <v>0.70299999999999996</v>
      </c>
      <c r="AK142" s="2">
        <v>0.43569999999999998</v>
      </c>
      <c r="AL142" s="2">
        <v>0.58289999999999997</v>
      </c>
      <c r="AM142" s="2">
        <v>0.37840000000000001</v>
      </c>
      <c r="AN142" s="2">
        <v>0.76070000000000004</v>
      </c>
      <c r="AO142" s="2">
        <v>0.56069999999999998</v>
      </c>
      <c r="AP142" s="2">
        <v>0.43240000000000001</v>
      </c>
      <c r="AQ142" s="2">
        <v>0.82250000000000001</v>
      </c>
      <c r="AR142" s="2">
        <v>0.84</v>
      </c>
      <c r="AS142" s="2">
        <v>0.432</v>
      </c>
      <c r="AT142" s="2">
        <v>0.69589999999999996</v>
      </c>
      <c r="AU142" s="2">
        <v>0.40060000000000001</v>
      </c>
      <c r="AV142" s="2">
        <v>0.58720000000000006</v>
      </c>
      <c r="AW142" s="2">
        <v>0.54320000000000002</v>
      </c>
      <c r="AX142" s="2">
        <v>0.49980000000000002</v>
      </c>
      <c r="AY142" s="2">
        <v>0.1636</v>
      </c>
      <c r="AZ142" s="2">
        <v>0.63109999999999999</v>
      </c>
      <c r="BA142" s="2">
        <v>0.4546</v>
      </c>
      <c r="BB142" s="2">
        <v>0.1686</v>
      </c>
      <c r="BC142" s="2">
        <v>0.20250000000000001</v>
      </c>
      <c r="BD142" s="2">
        <v>0.66500000000000004</v>
      </c>
      <c r="BE142" s="2">
        <v>0.57979999999999998</v>
      </c>
      <c r="BF142" s="2">
        <v>0.47339999999999999</v>
      </c>
      <c r="BG142" s="11">
        <v>8.5300000000000001E-2</v>
      </c>
      <c r="BH142" s="11">
        <v>8.6699999999999999E-2</v>
      </c>
      <c r="BI142" s="11">
        <v>8.8400000000000006E-2</v>
      </c>
      <c r="BJ142" s="2">
        <v>0.504</v>
      </c>
      <c r="BK142" s="2">
        <v>0.1542</v>
      </c>
      <c r="BL142" s="2">
        <v>0.65039999999999998</v>
      </c>
      <c r="BM142" s="2">
        <v>0.49419999999999997</v>
      </c>
      <c r="BN142" s="2">
        <v>0.19</v>
      </c>
      <c r="BO142" s="2">
        <v>0.2034</v>
      </c>
      <c r="BP142" s="2">
        <v>0.66500000000000004</v>
      </c>
      <c r="BQ142" s="2">
        <v>0.58589999999999998</v>
      </c>
      <c r="BR142" s="2">
        <v>0.50700000000000001</v>
      </c>
      <c r="BS142" s="11">
        <v>8.6800000000000002E-2</v>
      </c>
      <c r="BT142" s="11">
        <v>8.7300000000000003E-2</v>
      </c>
      <c r="BU142" s="11">
        <v>9.1800000000000007E-2</v>
      </c>
      <c r="BV142" s="2">
        <v>0.55720000000000003</v>
      </c>
      <c r="BW142" s="2">
        <v>0.4929</v>
      </c>
      <c r="BX142" s="2">
        <v>0.5363</v>
      </c>
      <c r="BY142" s="2">
        <v>0.5262</v>
      </c>
      <c r="BZ142" s="2">
        <v>0.22020000000000001</v>
      </c>
      <c r="CA142" s="2">
        <v>0.18509999999999999</v>
      </c>
      <c r="CB142" s="2">
        <v>0.68540000000000001</v>
      </c>
      <c r="CC142" s="2">
        <v>0.58069999999999999</v>
      </c>
      <c r="CD142" s="2">
        <v>0.51849999999999996</v>
      </c>
      <c r="CE142" s="11">
        <v>8.5900000000000004E-2</v>
      </c>
      <c r="CF142" s="11">
        <v>8.8999999999999996E-2</v>
      </c>
      <c r="CG142" s="11">
        <v>8.6499999999999994E-2</v>
      </c>
      <c r="CH142" s="2">
        <v>0.63349999999999995</v>
      </c>
      <c r="CI142" s="2">
        <v>0.14069999999999999</v>
      </c>
      <c r="CJ142" s="2">
        <v>0.82699999999999996</v>
      </c>
      <c r="CK142" s="2">
        <v>0.61009999999999998</v>
      </c>
      <c r="CL142" s="2">
        <v>0.27689999999999998</v>
      </c>
      <c r="CM142" s="2">
        <v>0.1623</v>
      </c>
      <c r="CN142" s="2">
        <v>0.80700000000000005</v>
      </c>
      <c r="CO142" s="2">
        <v>0.61450000000000005</v>
      </c>
      <c r="CP142" s="2">
        <v>0.57279999999999998</v>
      </c>
      <c r="CQ142" s="11">
        <v>8.7300000000000003E-2</v>
      </c>
      <c r="CR142" s="11">
        <v>8.6900000000000005E-2</v>
      </c>
      <c r="CS142" s="11">
        <v>8.6599999999999996E-2</v>
      </c>
    </row>
    <row r="143" spans="1:97" x14ac:dyDescent="0.2">
      <c r="A143" s="5">
        <v>2.9582175925925926</v>
      </c>
      <c r="B143" s="2">
        <v>0.36870000000000003</v>
      </c>
      <c r="C143" s="2">
        <v>0.3876</v>
      </c>
      <c r="D143" s="2">
        <v>8.8099999999999998E-2</v>
      </c>
      <c r="E143" s="2">
        <v>0.56289999999999996</v>
      </c>
      <c r="F143" s="2">
        <v>0.70989999999999998</v>
      </c>
      <c r="G143" s="2">
        <v>0.96379999999999999</v>
      </c>
      <c r="H143" s="2">
        <v>0.91700000000000004</v>
      </c>
      <c r="I143" s="2">
        <v>0.44400000000000001</v>
      </c>
      <c r="J143" s="2">
        <v>0.85340000000000005</v>
      </c>
      <c r="K143" s="2">
        <v>0.4703</v>
      </c>
      <c r="L143" s="2">
        <v>0.70079999999999998</v>
      </c>
      <c r="M143" s="2">
        <v>0.37119999999999997</v>
      </c>
      <c r="N143" s="2">
        <v>0.38200000000000001</v>
      </c>
      <c r="O143" s="2">
        <v>0.3785</v>
      </c>
      <c r="P143" s="2">
        <v>0.74309999999999998</v>
      </c>
      <c r="Q143" s="2">
        <v>0.56720000000000004</v>
      </c>
      <c r="R143" s="2">
        <v>0.43490000000000001</v>
      </c>
      <c r="S143" s="2">
        <v>0.8276</v>
      </c>
      <c r="T143" s="2">
        <v>0.82909999999999995</v>
      </c>
      <c r="U143" s="2">
        <v>0.50129999999999997</v>
      </c>
      <c r="V143" s="2">
        <v>0.68069999999999997</v>
      </c>
      <c r="W143" s="2">
        <v>0.42159999999999997</v>
      </c>
      <c r="X143" s="2">
        <v>0.60680000000000001</v>
      </c>
      <c r="Y143" s="2">
        <v>0.4945</v>
      </c>
      <c r="Z143" s="2">
        <v>0.53749999999999998</v>
      </c>
      <c r="AA143" s="2">
        <v>0.37180000000000002</v>
      </c>
      <c r="AB143" s="2">
        <v>0.73480000000000001</v>
      </c>
      <c r="AC143" s="2">
        <v>0.56559999999999999</v>
      </c>
      <c r="AD143" s="2">
        <v>0.4173</v>
      </c>
      <c r="AE143" s="2">
        <v>0.78149999999999997</v>
      </c>
      <c r="AF143" s="2">
        <v>0.81189999999999996</v>
      </c>
      <c r="AG143" s="2">
        <v>0.38940000000000002</v>
      </c>
      <c r="AH143" s="2">
        <v>0.66679999999999995</v>
      </c>
      <c r="AI143" s="2">
        <v>0.40289999999999998</v>
      </c>
      <c r="AJ143" s="2">
        <v>0.69269999999999998</v>
      </c>
      <c r="AK143" s="2">
        <v>0.4249</v>
      </c>
      <c r="AL143" s="2">
        <v>0.57840000000000003</v>
      </c>
      <c r="AM143" s="2">
        <v>0.37619999999999998</v>
      </c>
      <c r="AN143" s="2">
        <v>0.76049999999999995</v>
      </c>
      <c r="AO143" s="2">
        <v>0.55910000000000004</v>
      </c>
      <c r="AP143" s="2">
        <v>0.43230000000000002</v>
      </c>
      <c r="AQ143" s="2">
        <v>0.82320000000000004</v>
      </c>
      <c r="AR143" s="2">
        <v>0.84130000000000005</v>
      </c>
      <c r="AS143" s="2">
        <v>0.43709999999999999</v>
      </c>
      <c r="AT143" s="2">
        <v>0.68930000000000002</v>
      </c>
      <c r="AU143" s="2">
        <v>0.39889999999999998</v>
      </c>
      <c r="AV143" s="2">
        <v>0.58489999999999998</v>
      </c>
      <c r="AW143" s="2">
        <v>0.5423</v>
      </c>
      <c r="AX143" s="2">
        <v>0.49840000000000001</v>
      </c>
      <c r="AY143" s="2">
        <v>0.1633</v>
      </c>
      <c r="AZ143" s="2">
        <v>0.62539999999999996</v>
      </c>
      <c r="BA143" s="2">
        <v>0.45240000000000002</v>
      </c>
      <c r="BB143" s="2">
        <v>0.16869999999999999</v>
      </c>
      <c r="BC143" s="2">
        <v>0.20219999999999999</v>
      </c>
      <c r="BD143" s="2">
        <v>0.66279999999999994</v>
      </c>
      <c r="BE143" s="2">
        <v>0.57769999999999999</v>
      </c>
      <c r="BF143" s="2">
        <v>0.47470000000000001</v>
      </c>
      <c r="BG143" s="11">
        <v>8.5599999999999996E-2</v>
      </c>
      <c r="BH143" s="11">
        <v>8.6300000000000002E-2</v>
      </c>
      <c r="BI143" s="11">
        <v>8.8400000000000006E-2</v>
      </c>
      <c r="BJ143" s="2">
        <v>0.50309999999999999</v>
      </c>
      <c r="BK143" s="2">
        <v>0.155</v>
      </c>
      <c r="BL143" s="2">
        <v>0.6613</v>
      </c>
      <c r="BM143" s="2">
        <v>0.49299999999999999</v>
      </c>
      <c r="BN143" s="2">
        <v>0.1895</v>
      </c>
      <c r="BO143" s="2">
        <v>0.2031</v>
      </c>
      <c r="BP143" s="2">
        <v>0.66279999999999994</v>
      </c>
      <c r="BQ143" s="2">
        <v>0.58589999999999998</v>
      </c>
      <c r="BR143" s="2">
        <v>0.51080000000000003</v>
      </c>
      <c r="BS143" s="11">
        <v>8.6300000000000002E-2</v>
      </c>
      <c r="BT143" s="11">
        <v>8.7800000000000003E-2</v>
      </c>
      <c r="BU143" s="11">
        <v>9.2100000000000001E-2</v>
      </c>
      <c r="BV143" s="2">
        <v>0.55689999999999995</v>
      </c>
      <c r="BW143" s="2">
        <v>0.49</v>
      </c>
      <c r="BX143" s="2">
        <v>0.54100000000000004</v>
      </c>
      <c r="BY143" s="2">
        <v>0.5252</v>
      </c>
      <c r="BZ143" s="2">
        <v>0.221</v>
      </c>
      <c r="CA143" s="2">
        <v>0.18429999999999999</v>
      </c>
      <c r="CB143" s="2">
        <v>0.68410000000000004</v>
      </c>
      <c r="CC143" s="2">
        <v>0.58089999999999997</v>
      </c>
      <c r="CD143" s="2">
        <v>0.52410000000000001</v>
      </c>
      <c r="CE143" s="11">
        <v>8.5599999999999996E-2</v>
      </c>
      <c r="CF143" s="11">
        <v>8.9399999999999993E-2</v>
      </c>
      <c r="CG143" s="11">
        <v>8.7099999999999997E-2</v>
      </c>
      <c r="CH143" s="2">
        <v>0.63249999999999995</v>
      </c>
      <c r="CI143" s="2">
        <v>0.13950000000000001</v>
      </c>
      <c r="CJ143" s="2">
        <v>0.8296</v>
      </c>
      <c r="CK143" s="2">
        <v>0.60540000000000005</v>
      </c>
      <c r="CL143" s="2">
        <v>0.27779999999999999</v>
      </c>
      <c r="CM143" s="2">
        <v>0.16220000000000001</v>
      </c>
      <c r="CN143" s="2">
        <v>0.80520000000000003</v>
      </c>
      <c r="CO143" s="2">
        <v>0.61280000000000001</v>
      </c>
      <c r="CP143" s="2">
        <v>0.57120000000000004</v>
      </c>
      <c r="CQ143" s="11">
        <v>8.7400000000000005E-2</v>
      </c>
      <c r="CR143" s="11">
        <v>8.6599999999999996E-2</v>
      </c>
      <c r="CS143" s="11">
        <v>8.7099999999999997E-2</v>
      </c>
    </row>
    <row r="144" spans="1:97" x14ac:dyDescent="0.2">
      <c r="A144" s="5">
        <v>2.9790509259259257</v>
      </c>
      <c r="B144" s="2">
        <v>0.34789999999999999</v>
      </c>
      <c r="C144" s="2">
        <v>0.38669999999999999</v>
      </c>
      <c r="D144" s="2">
        <v>8.8300000000000003E-2</v>
      </c>
      <c r="E144" s="2">
        <v>0.56210000000000004</v>
      </c>
      <c r="F144" s="2">
        <v>0.71419999999999995</v>
      </c>
      <c r="G144" s="2">
        <v>0.96899999999999997</v>
      </c>
      <c r="H144" s="2">
        <v>0.9163</v>
      </c>
      <c r="I144" s="2">
        <v>0.45150000000000001</v>
      </c>
      <c r="J144" s="2">
        <v>0.85499999999999998</v>
      </c>
      <c r="K144" s="2">
        <v>0.46949999999999997</v>
      </c>
      <c r="L144" s="2">
        <v>0.70169999999999999</v>
      </c>
      <c r="M144" s="2">
        <v>0.37240000000000001</v>
      </c>
      <c r="N144" s="2">
        <v>0.38290000000000002</v>
      </c>
      <c r="O144" s="2">
        <v>0.37740000000000001</v>
      </c>
      <c r="P144" s="2">
        <v>0.74150000000000005</v>
      </c>
      <c r="Q144" s="2">
        <v>0.5655</v>
      </c>
      <c r="R144" s="2">
        <v>0.43219999999999997</v>
      </c>
      <c r="S144" s="2">
        <v>0.82509999999999994</v>
      </c>
      <c r="T144" s="2">
        <v>0.83079999999999998</v>
      </c>
      <c r="U144" s="2">
        <v>0.50490000000000002</v>
      </c>
      <c r="V144" s="2">
        <v>0.67879999999999996</v>
      </c>
      <c r="W144" s="2">
        <v>0.42009999999999997</v>
      </c>
      <c r="X144" s="2">
        <v>0.60270000000000001</v>
      </c>
      <c r="Y144" s="2">
        <v>0.49490000000000001</v>
      </c>
      <c r="Z144" s="2">
        <v>0.53149999999999997</v>
      </c>
      <c r="AA144" s="2">
        <v>0.37169999999999997</v>
      </c>
      <c r="AB144" s="2">
        <v>0.73260000000000003</v>
      </c>
      <c r="AC144" s="2">
        <v>0.56540000000000001</v>
      </c>
      <c r="AD144" s="2">
        <v>0.41710000000000003</v>
      </c>
      <c r="AE144" s="2">
        <v>0.78349999999999997</v>
      </c>
      <c r="AF144" s="2">
        <v>0.81320000000000003</v>
      </c>
      <c r="AG144" s="2">
        <v>0.39240000000000003</v>
      </c>
      <c r="AH144" s="2">
        <v>0.66539999999999999</v>
      </c>
      <c r="AI144" s="2">
        <v>0.40279999999999999</v>
      </c>
      <c r="AJ144" s="2">
        <v>0.68279999999999996</v>
      </c>
      <c r="AK144" s="2">
        <v>0.41870000000000002</v>
      </c>
      <c r="AL144" s="2">
        <v>0.57779999999999998</v>
      </c>
      <c r="AM144" s="2">
        <v>0.37580000000000002</v>
      </c>
      <c r="AN144" s="2">
        <v>0.75919999999999999</v>
      </c>
      <c r="AO144" s="2">
        <v>0.5554</v>
      </c>
      <c r="AP144" s="2">
        <v>0.43</v>
      </c>
      <c r="AQ144" s="2">
        <v>0.82089999999999996</v>
      </c>
      <c r="AR144" s="2">
        <v>0.8417</v>
      </c>
      <c r="AS144" s="2">
        <v>0.43940000000000001</v>
      </c>
      <c r="AT144" s="2">
        <v>0.69140000000000001</v>
      </c>
      <c r="AU144" s="2">
        <v>0.39850000000000002</v>
      </c>
      <c r="AV144" s="2">
        <v>0.58330000000000004</v>
      </c>
      <c r="AW144" s="2">
        <v>0.54530000000000001</v>
      </c>
      <c r="AX144" s="2">
        <v>0.49759999999999999</v>
      </c>
      <c r="AY144" s="2">
        <v>0.1623</v>
      </c>
      <c r="AZ144" s="2">
        <v>0.61919999999999997</v>
      </c>
      <c r="BA144" s="2">
        <v>0.4506</v>
      </c>
      <c r="BB144" s="2">
        <v>0.16880000000000001</v>
      </c>
      <c r="BC144" s="2">
        <v>0.20250000000000001</v>
      </c>
      <c r="BD144" s="2">
        <v>0.66049999999999998</v>
      </c>
      <c r="BE144" s="2">
        <v>0.57779999999999998</v>
      </c>
      <c r="BF144" s="2">
        <v>0.47120000000000001</v>
      </c>
      <c r="BG144" s="11">
        <v>8.5500000000000007E-2</v>
      </c>
      <c r="BH144" s="11">
        <v>8.6900000000000005E-2</v>
      </c>
      <c r="BI144" s="11">
        <v>8.8999999999999996E-2</v>
      </c>
      <c r="BJ144" s="2">
        <v>0.50239999999999996</v>
      </c>
      <c r="BK144" s="2">
        <v>0.1535</v>
      </c>
      <c r="BL144" s="2">
        <v>0.67410000000000003</v>
      </c>
      <c r="BM144" s="2">
        <v>0.49220000000000003</v>
      </c>
      <c r="BN144" s="2">
        <v>0.19059999999999999</v>
      </c>
      <c r="BO144" s="2">
        <v>0.20399999999999999</v>
      </c>
      <c r="BP144" s="2">
        <v>0.66139999999999999</v>
      </c>
      <c r="BQ144" s="2">
        <v>0.58460000000000001</v>
      </c>
      <c r="BR144" s="2">
        <v>0.50270000000000004</v>
      </c>
      <c r="BS144" s="11">
        <v>8.6699999999999999E-2</v>
      </c>
      <c r="BT144" s="11">
        <v>8.7499999999999994E-2</v>
      </c>
      <c r="BU144" s="11">
        <v>9.1899999999999996E-2</v>
      </c>
      <c r="BV144" s="2">
        <v>0.55689999999999995</v>
      </c>
      <c r="BW144" s="2">
        <v>0.48799999999999999</v>
      </c>
      <c r="BX144" s="2">
        <v>0.54520000000000002</v>
      </c>
      <c r="BY144" s="2">
        <v>0.52429999999999999</v>
      </c>
      <c r="BZ144" s="2">
        <v>0.2213</v>
      </c>
      <c r="CA144" s="2">
        <v>0.1842</v>
      </c>
      <c r="CB144" s="2">
        <v>0.68430000000000002</v>
      </c>
      <c r="CC144" s="2">
        <v>0.58069999999999999</v>
      </c>
      <c r="CD144" s="2">
        <v>0.52129999999999999</v>
      </c>
      <c r="CE144" s="11">
        <v>8.5900000000000004E-2</v>
      </c>
      <c r="CF144" s="11">
        <v>8.9399999999999993E-2</v>
      </c>
      <c r="CG144" s="11">
        <v>8.6699999999999999E-2</v>
      </c>
      <c r="CH144" s="2">
        <v>0.6321</v>
      </c>
      <c r="CI144" s="2">
        <v>0.13930000000000001</v>
      </c>
      <c r="CJ144" s="2">
        <v>0.84060000000000001</v>
      </c>
      <c r="CK144" s="2">
        <v>0.60119999999999996</v>
      </c>
      <c r="CL144" s="2">
        <v>0.27700000000000002</v>
      </c>
      <c r="CM144" s="2">
        <v>0.16209999999999999</v>
      </c>
      <c r="CN144" s="2">
        <v>0.80249999999999999</v>
      </c>
      <c r="CO144" s="2">
        <v>0.61070000000000002</v>
      </c>
      <c r="CP144" s="2">
        <v>0.56740000000000002</v>
      </c>
      <c r="CQ144" s="11">
        <v>8.6999999999999994E-2</v>
      </c>
      <c r="CR144" s="11">
        <v>8.7300000000000003E-2</v>
      </c>
      <c r="CS144" s="11">
        <v>8.6699999999999999E-2</v>
      </c>
    </row>
    <row r="145" spans="1:97" x14ac:dyDescent="0.2">
      <c r="A145" s="5">
        <v>2.9998842592592592</v>
      </c>
      <c r="B145" s="2">
        <v>0.34639999999999999</v>
      </c>
      <c r="C145" s="2">
        <v>0.38030000000000003</v>
      </c>
      <c r="D145" s="2">
        <v>8.8300000000000003E-2</v>
      </c>
      <c r="E145" s="2">
        <v>0.57240000000000002</v>
      </c>
      <c r="F145" s="2">
        <v>0.72729999999999995</v>
      </c>
      <c r="G145" s="2">
        <v>0.98770000000000002</v>
      </c>
      <c r="H145" s="2">
        <v>0.95099999999999996</v>
      </c>
      <c r="I145" s="2">
        <v>0.45950000000000002</v>
      </c>
      <c r="J145" s="2">
        <v>0.85460000000000003</v>
      </c>
      <c r="K145" s="2">
        <v>0.48370000000000002</v>
      </c>
      <c r="L145" s="2">
        <v>0.70899999999999996</v>
      </c>
      <c r="M145" s="2">
        <v>0.36919999999999997</v>
      </c>
      <c r="N145" s="2">
        <v>0.37769999999999998</v>
      </c>
      <c r="O145" s="2">
        <v>0.37490000000000001</v>
      </c>
      <c r="P145" s="2">
        <v>0.74460000000000004</v>
      </c>
      <c r="Q145" s="2">
        <v>0.56659999999999999</v>
      </c>
      <c r="R145" s="2">
        <v>0.43669999999999998</v>
      </c>
      <c r="S145" s="2">
        <v>0.82989999999999997</v>
      </c>
      <c r="T145" s="2">
        <v>0.84719999999999995</v>
      </c>
      <c r="U145" s="2">
        <v>0.51160000000000005</v>
      </c>
      <c r="V145" s="2">
        <v>0.6774</v>
      </c>
      <c r="W145" s="2">
        <v>0.43</v>
      </c>
      <c r="X145" s="2">
        <v>0.60489999999999999</v>
      </c>
      <c r="Y145" s="2">
        <v>0.50070000000000003</v>
      </c>
      <c r="Z145" s="2">
        <v>0.54579999999999995</v>
      </c>
      <c r="AA145" s="2">
        <v>0.37109999999999999</v>
      </c>
      <c r="AB145" s="2">
        <v>0.73599999999999999</v>
      </c>
      <c r="AC145" s="2">
        <v>0.56559999999999999</v>
      </c>
      <c r="AD145" s="2">
        <v>0.41930000000000001</v>
      </c>
      <c r="AE145" s="2">
        <v>0.78900000000000003</v>
      </c>
      <c r="AF145" s="2">
        <v>0.82530000000000003</v>
      </c>
      <c r="AG145" s="2">
        <v>0.39739999999999998</v>
      </c>
      <c r="AH145" s="2">
        <v>0.66459999999999997</v>
      </c>
      <c r="AI145" s="2">
        <v>0.41310000000000002</v>
      </c>
      <c r="AJ145" s="2">
        <v>0.67889999999999995</v>
      </c>
      <c r="AK145" s="2">
        <v>0.41539999999999999</v>
      </c>
      <c r="AL145" s="2">
        <v>0.57640000000000002</v>
      </c>
      <c r="AM145" s="2">
        <v>0.375</v>
      </c>
      <c r="AN145" s="2">
        <v>0.76200000000000001</v>
      </c>
      <c r="AO145" s="2">
        <v>0.56169999999999998</v>
      </c>
      <c r="AP145" s="2">
        <v>0.43509999999999999</v>
      </c>
      <c r="AQ145" s="2">
        <v>0.81979999999999997</v>
      </c>
      <c r="AR145" s="2">
        <v>0.85389999999999999</v>
      </c>
      <c r="AS145" s="2">
        <v>0.443</v>
      </c>
      <c r="AT145" s="2">
        <v>0.69140000000000001</v>
      </c>
      <c r="AU145" s="2">
        <v>0.40649999999999997</v>
      </c>
      <c r="AV145" s="2">
        <v>0.59889999999999999</v>
      </c>
      <c r="AW145" s="2">
        <v>0.54759999999999998</v>
      </c>
      <c r="AX145" s="2">
        <v>0.505</v>
      </c>
      <c r="AY145" s="2">
        <v>0.16400000000000001</v>
      </c>
      <c r="AZ145" s="2">
        <v>0.61929999999999996</v>
      </c>
      <c r="BA145" s="2">
        <v>0.44879999999999998</v>
      </c>
      <c r="BB145" s="2">
        <v>0.17019999999999999</v>
      </c>
      <c r="BC145" s="2">
        <v>0.20269999999999999</v>
      </c>
      <c r="BD145" s="2">
        <v>0.66110000000000002</v>
      </c>
      <c r="BE145" s="2">
        <v>0.58509999999999995</v>
      </c>
      <c r="BF145" s="2">
        <v>0.47749999999999998</v>
      </c>
      <c r="BG145" s="11">
        <v>8.5599999999999996E-2</v>
      </c>
      <c r="BH145" s="11">
        <v>8.6800000000000002E-2</v>
      </c>
      <c r="BI145" s="11">
        <v>8.8700000000000001E-2</v>
      </c>
      <c r="BJ145" s="2">
        <v>0.50839999999999996</v>
      </c>
      <c r="BK145" s="2">
        <v>0.1547</v>
      </c>
      <c r="BL145" s="2">
        <v>0.67859999999999998</v>
      </c>
      <c r="BM145" s="2">
        <v>0.49220000000000003</v>
      </c>
      <c r="BN145" s="2">
        <v>0.19189999999999999</v>
      </c>
      <c r="BO145" s="2">
        <v>0.20430000000000001</v>
      </c>
      <c r="BP145" s="2">
        <v>0.66169999999999995</v>
      </c>
      <c r="BQ145" s="2">
        <v>0.59489999999999998</v>
      </c>
      <c r="BR145" s="2">
        <v>0.51349999999999996</v>
      </c>
      <c r="BS145" s="11">
        <v>8.6900000000000005E-2</v>
      </c>
      <c r="BT145" s="11">
        <v>8.7599999999999997E-2</v>
      </c>
      <c r="BU145" s="11">
        <v>9.2399999999999996E-2</v>
      </c>
      <c r="BV145" s="2">
        <v>0.56659999999999999</v>
      </c>
      <c r="BW145" s="2">
        <v>0.49080000000000001</v>
      </c>
      <c r="BX145" s="2">
        <v>0.55189999999999995</v>
      </c>
      <c r="BY145" s="2">
        <v>0.52680000000000005</v>
      </c>
      <c r="BZ145" s="2">
        <v>0.223</v>
      </c>
      <c r="CA145" s="2">
        <v>0.184</v>
      </c>
      <c r="CB145" s="2">
        <v>0.68589999999999995</v>
      </c>
      <c r="CC145" s="2">
        <v>0.59519999999999995</v>
      </c>
      <c r="CD145" s="2">
        <v>0.52529999999999999</v>
      </c>
      <c r="CE145" s="11">
        <v>8.6199999999999999E-2</v>
      </c>
      <c r="CF145" s="11">
        <v>8.9099999999999999E-2</v>
      </c>
      <c r="CG145" s="11">
        <v>8.6599999999999996E-2</v>
      </c>
      <c r="CH145" s="2">
        <v>0.6371</v>
      </c>
      <c r="CI145" s="2">
        <v>0.13900000000000001</v>
      </c>
      <c r="CJ145" s="2">
        <v>0.84740000000000004</v>
      </c>
      <c r="CK145" s="2">
        <v>0.59289999999999998</v>
      </c>
      <c r="CL145" s="2">
        <v>0.27639999999999998</v>
      </c>
      <c r="CM145" s="2">
        <v>0.16220000000000001</v>
      </c>
      <c r="CN145" s="2">
        <v>0.8095</v>
      </c>
      <c r="CO145" s="2">
        <v>0.62539999999999996</v>
      </c>
      <c r="CP145" s="2">
        <v>0.57579999999999998</v>
      </c>
      <c r="CQ145" s="11">
        <v>8.7499999999999994E-2</v>
      </c>
      <c r="CR145" s="11">
        <v>8.7300000000000003E-2</v>
      </c>
      <c r="CS145" s="11">
        <v>8.6999999999999994E-2</v>
      </c>
    </row>
    <row r="146" spans="1:97" x14ac:dyDescent="0.2">
      <c r="A146" s="5">
        <v>3.0207175925925926</v>
      </c>
      <c r="B146" s="2">
        <v>0.34060000000000001</v>
      </c>
      <c r="C146" s="2">
        <v>0.37840000000000001</v>
      </c>
      <c r="D146" s="2">
        <v>8.8200000000000001E-2</v>
      </c>
      <c r="E146" s="2">
        <v>0.56840000000000002</v>
      </c>
      <c r="F146" s="2">
        <v>0.72350000000000003</v>
      </c>
      <c r="G146" s="2">
        <v>0.98419999999999996</v>
      </c>
      <c r="H146" s="2">
        <v>0.93730000000000002</v>
      </c>
      <c r="I146" s="2">
        <v>0.46500000000000002</v>
      </c>
      <c r="J146" s="2">
        <v>0.85640000000000005</v>
      </c>
      <c r="K146" s="2">
        <v>0.47539999999999999</v>
      </c>
      <c r="L146" s="2">
        <v>0.70489999999999997</v>
      </c>
      <c r="M146" s="2">
        <v>0.36409999999999998</v>
      </c>
      <c r="N146" s="2">
        <v>0.37540000000000001</v>
      </c>
      <c r="O146" s="2">
        <v>0.37459999999999999</v>
      </c>
      <c r="P146" s="2">
        <v>0.74099999999999999</v>
      </c>
      <c r="Q146" s="2">
        <v>0.56379999999999997</v>
      </c>
      <c r="R146" s="2">
        <v>0.43319999999999997</v>
      </c>
      <c r="S146" s="2">
        <v>0.83150000000000002</v>
      </c>
      <c r="T146" s="2">
        <v>0.84140000000000004</v>
      </c>
      <c r="U146" s="2">
        <v>0.51539999999999997</v>
      </c>
      <c r="V146" s="2">
        <v>0.6764</v>
      </c>
      <c r="W146" s="2">
        <v>0.42099999999999999</v>
      </c>
      <c r="X146" s="2">
        <v>0.59960000000000002</v>
      </c>
      <c r="Y146" s="2">
        <v>0.49619999999999997</v>
      </c>
      <c r="Z146" s="2">
        <v>0.55120000000000002</v>
      </c>
      <c r="AA146" s="2">
        <v>0.36849999999999999</v>
      </c>
      <c r="AB146" s="2">
        <v>0.73299999999999998</v>
      </c>
      <c r="AC146" s="2">
        <v>0.56279999999999997</v>
      </c>
      <c r="AD146" s="2">
        <v>0.41599999999999998</v>
      </c>
      <c r="AE146" s="2">
        <v>0.78949999999999998</v>
      </c>
      <c r="AF146" s="2">
        <v>0.82040000000000002</v>
      </c>
      <c r="AG146" s="2">
        <v>0.4002</v>
      </c>
      <c r="AH146" s="2">
        <v>0.66239999999999999</v>
      </c>
      <c r="AI146" s="2">
        <v>0.4047</v>
      </c>
      <c r="AJ146" s="2">
        <v>0.66900000000000004</v>
      </c>
      <c r="AK146" s="2">
        <v>0.41070000000000001</v>
      </c>
      <c r="AL146" s="2">
        <v>0.57499999999999996</v>
      </c>
      <c r="AM146" s="2">
        <v>0.37269999999999998</v>
      </c>
      <c r="AN146" s="2">
        <v>0.75829999999999997</v>
      </c>
      <c r="AO146" s="2">
        <v>0.55400000000000005</v>
      </c>
      <c r="AP146" s="2">
        <v>0.43090000000000001</v>
      </c>
      <c r="AQ146" s="2">
        <v>0.81279999999999997</v>
      </c>
      <c r="AR146" s="2">
        <v>0.85029999999999994</v>
      </c>
      <c r="AS146" s="2">
        <v>0.44640000000000002</v>
      </c>
      <c r="AT146" s="2">
        <v>0.69089999999999996</v>
      </c>
      <c r="AU146" s="2">
        <v>0.4002</v>
      </c>
      <c r="AV146" s="2">
        <v>0.58720000000000006</v>
      </c>
      <c r="AW146" s="2">
        <v>0.55110000000000003</v>
      </c>
      <c r="AX146" s="2">
        <v>0.4985</v>
      </c>
      <c r="AY146" s="2">
        <v>0.16259999999999999</v>
      </c>
      <c r="AZ146" s="2">
        <v>0.61380000000000001</v>
      </c>
      <c r="BA146" s="2">
        <v>0.44700000000000001</v>
      </c>
      <c r="BB146" s="2">
        <v>0.1699</v>
      </c>
      <c r="BC146" s="2">
        <v>0.2021</v>
      </c>
      <c r="BD146" s="2">
        <v>0.65739999999999998</v>
      </c>
      <c r="BE146" s="2">
        <v>0.5786</v>
      </c>
      <c r="BF146" s="2">
        <v>0.47349999999999998</v>
      </c>
      <c r="BG146" s="11">
        <v>8.5300000000000001E-2</v>
      </c>
      <c r="BH146" s="11">
        <v>8.6699999999999999E-2</v>
      </c>
      <c r="BI146" s="11">
        <v>8.8599999999999998E-2</v>
      </c>
      <c r="BJ146" s="2">
        <v>0.50280000000000002</v>
      </c>
      <c r="BK146" s="2">
        <v>0.15260000000000001</v>
      </c>
      <c r="BL146" s="2">
        <v>0.68189999999999995</v>
      </c>
      <c r="BM146" s="2">
        <v>0.49030000000000001</v>
      </c>
      <c r="BN146" s="2">
        <v>0.1918</v>
      </c>
      <c r="BO146" s="2">
        <v>0.2036</v>
      </c>
      <c r="BP146" s="2">
        <v>0.6583</v>
      </c>
      <c r="BQ146" s="2">
        <v>0.58579999999999999</v>
      </c>
      <c r="BR146" s="2">
        <v>0.5101</v>
      </c>
      <c r="BS146" s="11">
        <v>8.6999999999999994E-2</v>
      </c>
      <c r="BT146" s="11">
        <v>8.7800000000000003E-2</v>
      </c>
      <c r="BU146" s="11">
        <v>9.2200000000000004E-2</v>
      </c>
      <c r="BV146" s="2">
        <v>0.55859999999999999</v>
      </c>
      <c r="BW146" s="2">
        <v>0.48809999999999998</v>
      </c>
      <c r="BX146" s="2">
        <v>0.56720000000000004</v>
      </c>
      <c r="BY146" s="2">
        <v>0.52580000000000005</v>
      </c>
      <c r="BZ146" s="2">
        <v>0.22270000000000001</v>
      </c>
      <c r="CA146" s="2">
        <v>0.18340000000000001</v>
      </c>
      <c r="CB146" s="2">
        <v>0.68189999999999995</v>
      </c>
      <c r="CC146" s="2">
        <v>0.58650000000000002</v>
      </c>
      <c r="CD146" s="2">
        <v>0.52449999999999997</v>
      </c>
      <c r="CE146" s="11">
        <v>8.6400000000000005E-2</v>
      </c>
      <c r="CF146" s="11">
        <v>8.9499999999999996E-2</v>
      </c>
      <c r="CG146" s="11">
        <v>8.6300000000000002E-2</v>
      </c>
      <c r="CH146" s="2">
        <v>0.62860000000000005</v>
      </c>
      <c r="CI146" s="2">
        <v>0.1381</v>
      </c>
      <c r="CJ146" s="2">
        <v>0.85489999999999999</v>
      </c>
      <c r="CK146" s="2">
        <v>0.58650000000000002</v>
      </c>
      <c r="CL146" s="2">
        <v>0.27610000000000001</v>
      </c>
      <c r="CM146" s="2">
        <v>0.16200000000000001</v>
      </c>
      <c r="CN146" s="2">
        <v>0.80359999999999998</v>
      </c>
      <c r="CO146" s="2">
        <v>0.61309999999999998</v>
      </c>
      <c r="CP146" s="2">
        <v>0.57220000000000004</v>
      </c>
      <c r="CQ146" s="11">
        <v>8.7300000000000003E-2</v>
      </c>
      <c r="CR146" s="11">
        <v>8.7300000000000003E-2</v>
      </c>
      <c r="CS146" s="11">
        <v>8.6699999999999999E-2</v>
      </c>
    </row>
    <row r="147" spans="1:97" x14ac:dyDescent="0.2">
      <c r="A147" s="5">
        <v>3.0415509259259257</v>
      </c>
      <c r="B147" s="2">
        <v>0.33260000000000001</v>
      </c>
      <c r="C147" s="2">
        <v>0.37569999999999998</v>
      </c>
      <c r="D147" s="2">
        <v>8.8200000000000001E-2</v>
      </c>
      <c r="E147" s="2">
        <v>0.5726</v>
      </c>
      <c r="F147" s="2">
        <v>0.73750000000000004</v>
      </c>
      <c r="G147" s="2">
        <v>0.99819999999999998</v>
      </c>
      <c r="H147" s="2">
        <v>0.95250000000000001</v>
      </c>
      <c r="I147" s="2">
        <v>0.47010000000000002</v>
      </c>
      <c r="J147" s="2">
        <v>0.8569</v>
      </c>
      <c r="K147" s="2">
        <v>0.48130000000000001</v>
      </c>
      <c r="L147" s="2">
        <v>0.70650000000000002</v>
      </c>
      <c r="M147" s="2">
        <v>0.36180000000000001</v>
      </c>
      <c r="N147" s="2">
        <v>0.37490000000000001</v>
      </c>
      <c r="O147" s="2">
        <v>0.37419999999999998</v>
      </c>
      <c r="P147" s="2">
        <v>0.74129999999999996</v>
      </c>
      <c r="Q147" s="2">
        <v>0.56359999999999999</v>
      </c>
      <c r="R147" s="2">
        <v>0.43780000000000002</v>
      </c>
      <c r="S147" s="2">
        <v>0.83860000000000001</v>
      </c>
      <c r="T147" s="2">
        <v>0.85229999999999995</v>
      </c>
      <c r="U147" s="2">
        <v>0.52249999999999996</v>
      </c>
      <c r="V147" s="2">
        <v>0.67520000000000002</v>
      </c>
      <c r="W147" s="2">
        <v>0.42609999999999998</v>
      </c>
      <c r="X147" s="2">
        <v>0.59909999999999997</v>
      </c>
      <c r="Y147" s="2">
        <v>0.49049999999999999</v>
      </c>
      <c r="Z147" s="2">
        <v>0.53120000000000001</v>
      </c>
      <c r="AA147" s="2">
        <v>0.36830000000000002</v>
      </c>
      <c r="AB147" s="2">
        <v>0.73229999999999995</v>
      </c>
      <c r="AC147" s="2">
        <v>0.56320000000000003</v>
      </c>
      <c r="AD147" s="2">
        <v>0.4194</v>
      </c>
      <c r="AE147" s="2">
        <v>0.79549999999999998</v>
      </c>
      <c r="AF147" s="2">
        <v>0.82720000000000005</v>
      </c>
      <c r="AG147" s="2">
        <v>0.4037</v>
      </c>
      <c r="AH147" s="2">
        <v>0.66069999999999995</v>
      </c>
      <c r="AI147" s="2">
        <v>0.4113</v>
      </c>
      <c r="AJ147" s="2">
        <v>0.66190000000000004</v>
      </c>
      <c r="AK147" s="2">
        <v>0.40660000000000002</v>
      </c>
      <c r="AL147" s="2">
        <v>0.57530000000000003</v>
      </c>
      <c r="AM147" s="2">
        <v>0.37259999999999999</v>
      </c>
      <c r="AN147" s="2">
        <v>0.75780000000000003</v>
      </c>
      <c r="AO147" s="2">
        <v>0.55649999999999999</v>
      </c>
      <c r="AP147" s="2">
        <v>0.433</v>
      </c>
      <c r="AQ147" s="2">
        <v>0.81189999999999996</v>
      </c>
      <c r="AR147" s="2">
        <v>0.85680000000000001</v>
      </c>
      <c r="AS147" s="2">
        <v>0.45250000000000001</v>
      </c>
      <c r="AT147" s="2">
        <v>0.68959999999999999</v>
      </c>
      <c r="AU147" s="2">
        <v>0.40479999999999999</v>
      </c>
      <c r="AV147" s="2">
        <v>0.59440000000000004</v>
      </c>
      <c r="AW147" s="2">
        <v>0.55100000000000005</v>
      </c>
      <c r="AX147" s="2">
        <v>0.50129999999999997</v>
      </c>
      <c r="AY147" s="2">
        <v>0.16139999999999999</v>
      </c>
      <c r="AZ147" s="2">
        <v>0.61009999999999998</v>
      </c>
      <c r="BA147" s="2">
        <v>0.44490000000000002</v>
      </c>
      <c r="BB147" s="2">
        <v>0.1716</v>
      </c>
      <c r="BC147" s="2">
        <v>0.20269999999999999</v>
      </c>
      <c r="BD147" s="2">
        <v>0.65700000000000003</v>
      </c>
      <c r="BE147" s="2">
        <v>0.58150000000000002</v>
      </c>
      <c r="BF147" s="2">
        <v>0.4733</v>
      </c>
      <c r="BG147" s="11">
        <v>8.5400000000000004E-2</v>
      </c>
      <c r="BH147" s="11">
        <v>8.6800000000000002E-2</v>
      </c>
      <c r="BI147" s="11">
        <v>8.8499999999999995E-2</v>
      </c>
      <c r="BJ147" s="2">
        <v>0.50560000000000005</v>
      </c>
      <c r="BK147" s="2">
        <v>0.1492</v>
      </c>
      <c r="BL147" s="2">
        <v>0.68540000000000001</v>
      </c>
      <c r="BM147" s="2">
        <v>0.49009999999999998</v>
      </c>
      <c r="BN147" s="2">
        <v>0.19309999999999999</v>
      </c>
      <c r="BO147" s="2">
        <v>0.20399999999999999</v>
      </c>
      <c r="BP147" s="2">
        <v>0.6583</v>
      </c>
      <c r="BQ147" s="2">
        <v>0.59079999999999999</v>
      </c>
      <c r="BR147" s="2">
        <v>0.50680000000000003</v>
      </c>
      <c r="BS147" s="11">
        <v>8.6699999999999999E-2</v>
      </c>
      <c r="BT147" s="11">
        <v>8.7499999999999994E-2</v>
      </c>
      <c r="BU147" s="11">
        <v>9.2100000000000001E-2</v>
      </c>
      <c r="BV147" s="2">
        <v>0.56310000000000004</v>
      </c>
      <c r="BW147" s="2">
        <v>0.48830000000000001</v>
      </c>
      <c r="BX147" s="2">
        <v>0.58640000000000003</v>
      </c>
      <c r="BY147" s="2">
        <v>0.52610000000000001</v>
      </c>
      <c r="BZ147" s="2">
        <v>0.22359999999999999</v>
      </c>
      <c r="CA147" s="2">
        <v>0.1832</v>
      </c>
      <c r="CB147" s="2">
        <v>0.68269999999999997</v>
      </c>
      <c r="CC147" s="2">
        <v>0.59089999999999998</v>
      </c>
      <c r="CD147" s="2">
        <v>0.5272</v>
      </c>
      <c r="CE147" s="11">
        <v>8.6199999999999999E-2</v>
      </c>
      <c r="CF147" s="11">
        <v>8.8900000000000007E-2</v>
      </c>
      <c r="CG147" s="11">
        <v>8.6999999999999994E-2</v>
      </c>
      <c r="CH147" s="2">
        <v>0.62980000000000003</v>
      </c>
      <c r="CI147" s="2">
        <v>0.13830000000000001</v>
      </c>
      <c r="CJ147" s="2">
        <v>0.85729999999999995</v>
      </c>
      <c r="CK147" s="2">
        <v>0.57909999999999995</v>
      </c>
      <c r="CL147" s="2">
        <v>0.2767</v>
      </c>
      <c r="CM147" s="2">
        <v>0.16170000000000001</v>
      </c>
      <c r="CN147" s="2">
        <v>0.80569999999999997</v>
      </c>
      <c r="CO147" s="2">
        <v>0.61939999999999995</v>
      </c>
      <c r="CP147" s="2">
        <v>0.57269999999999999</v>
      </c>
      <c r="CQ147" s="11">
        <v>8.7400000000000005E-2</v>
      </c>
      <c r="CR147" s="11">
        <v>8.72E-2</v>
      </c>
      <c r="CS147" s="11">
        <v>8.6999999999999994E-2</v>
      </c>
    </row>
    <row r="148" spans="1:97" x14ac:dyDescent="0.2">
      <c r="A148" s="5">
        <v>3.0623842592592592</v>
      </c>
      <c r="B148" s="2">
        <v>0.32619999999999999</v>
      </c>
      <c r="C148" s="2">
        <v>0.37169999999999997</v>
      </c>
      <c r="D148" s="2">
        <v>8.8200000000000001E-2</v>
      </c>
      <c r="E148" s="2">
        <v>0.57650000000000001</v>
      </c>
      <c r="F148" s="2">
        <v>0.74680000000000002</v>
      </c>
      <c r="G148" s="2">
        <v>1.0086999999999999</v>
      </c>
      <c r="H148" s="2">
        <v>0.96479999999999999</v>
      </c>
      <c r="I148" s="2">
        <v>0.48010000000000003</v>
      </c>
      <c r="J148" s="2">
        <v>0.85929999999999995</v>
      </c>
      <c r="K148" s="2">
        <v>0.48620000000000002</v>
      </c>
      <c r="L148" s="2">
        <v>0.71050000000000002</v>
      </c>
      <c r="M148" s="2">
        <v>0.3589</v>
      </c>
      <c r="N148" s="2">
        <v>0.37309999999999999</v>
      </c>
      <c r="O148" s="2">
        <v>0.37209999999999999</v>
      </c>
      <c r="P148" s="2">
        <v>0.74170000000000003</v>
      </c>
      <c r="Q148" s="2">
        <v>0.56169999999999998</v>
      </c>
      <c r="R148" s="2">
        <v>0.43619999999999998</v>
      </c>
      <c r="S148" s="2">
        <v>0.83730000000000004</v>
      </c>
      <c r="T148" s="2">
        <v>0.85419999999999996</v>
      </c>
      <c r="U148" s="2">
        <v>0.52659999999999996</v>
      </c>
      <c r="V148" s="2">
        <v>0.67410000000000003</v>
      </c>
      <c r="W148" s="2">
        <v>0.4234</v>
      </c>
      <c r="X148" s="2">
        <v>0.59830000000000005</v>
      </c>
      <c r="Y148" s="2">
        <v>0.49020000000000002</v>
      </c>
      <c r="Z148" s="2">
        <v>0.52290000000000003</v>
      </c>
      <c r="AA148" s="2">
        <v>0.36890000000000001</v>
      </c>
      <c r="AB148" s="2">
        <v>0.73229999999999995</v>
      </c>
      <c r="AC148" s="2">
        <v>0.56279999999999997</v>
      </c>
      <c r="AD148" s="2">
        <v>0.41789999999999999</v>
      </c>
      <c r="AE148" s="2">
        <v>0.79449999999999998</v>
      </c>
      <c r="AF148" s="2">
        <v>0.82850000000000001</v>
      </c>
      <c r="AG148" s="2">
        <v>0.40670000000000001</v>
      </c>
      <c r="AH148" s="2">
        <v>0.6593</v>
      </c>
      <c r="AI148" s="2">
        <v>0.4088</v>
      </c>
      <c r="AJ148" s="2">
        <v>0.65569999999999995</v>
      </c>
      <c r="AK148" s="2">
        <v>0.40429999999999999</v>
      </c>
      <c r="AL148" s="2">
        <v>0.57450000000000001</v>
      </c>
      <c r="AM148" s="2">
        <v>0.37180000000000002</v>
      </c>
      <c r="AN148" s="2">
        <v>0.75849999999999995</v>
      </c>
      <c r="AO148" s="2">
        <v>0.55700000000000005</v>
      </c>
      <c r="AP148" s="2">
        <v>0.43280000000000002</v>
      </c>
      <c r="AQ148" s="2">
        <v>0.80800000000000005</v>
      </c>
      <c r="AR148" s="2">
        <v>0.85950000000000004</v>
      </c>
      <c r="AS148" s="2">
        <v>0.45590000000000003</v>
      </c>
      <c r="AT148" s="2">
        <v>0.68700000000000006</v>
      </c>
      <c r="AU148" s="2">
        <v>0.40229999999999999</v>
      </c>
      <c r="AV148" s="2">
        <v>0.59160000000000001</v>
      </c>
      <c r="AW148" s="2">
        <v>0.55600000000000005</v>
      </c>
      <c r="AX148" s="2">
        <v>0.50249999999999995</v>
      </c>
      <c r="AY148" s="2">
        <v>0.16059999999999999</v>
      </c>
      <c r="AZ148" s="2">
        <v>0.60770000000000002</v>
      </c>
      <c r="BA148" s="2">
        <v>0.44350000000000001</v>
      </c>
      <c r="BB148" s="2">
        <v>0.17150000000000001</v>
      </c>
      <c r="BC148" s="2">
        <v>0.20269999999999999</v>
      </c>
      <c r="BD148" s="2">
        <v>0.65529999999999999</v>
      </c>
      <c r="BE148" s="2">
        <v>0.58099999999999996</v>
      </c>
      <c r="BF148" s="2">
        <v>0.47510000000000002</v>
      </c>
      <c r="BG148" s="11">
        <v>8.5599999999999996E-2</v>
      </c>
      <c r="BH148" s="11">
        <v>8.6800000000000002E-2</v>
      </c>
      <c r="BI148" s="11">
        <v>8.8400000000000006E-2</v>
      </c>
      <c r="BJ148" s="2">
        <v>0.50639999999999996</v>
      </c>
      <c r="BK148" s="2">
        <v>0.14860000000000001</v>
      </c>
      <c r="BL148" s="2">
        <v>0.68430000000000002</v>
      </c>
      <c r="BM148" s="2">
        <v>0.48920000000000002</v>
      </c>
      <c r="BN148" s="2">
        <v>0.19339999999999999</v>
      </c>
      <c r="BO148" s="2">
        <v>0.2041</v>
      </c>
      <c r="BP148" s="2">
        <v>0.65759999999999996</v>
      </c>
      <c r="BQ148" s="2">
        <v>0.58960000000000001</v>
      </c>
      <c r="BR148" s="2">
        <v>0.51149999999999995</v>
      </c>
      <c r="BS148" s="11">
        <v>8.6599999999999996E-2</v>
      </c>
      <c r="BT148" s="11">
        <v>8.7599999999999997E-2</v>
      </c>
      <c r="BU148" s="11">
        <v>9.2200000000000004E-2</v>
      </c>
      <c r="BV148" s="2">
        <v>0.56430000000000002</v>
      </c>
      <c r="BW148" s="2">
        <v>0.4874</v>
      </c>
      <c r="BX148" s="2">
        <v>0.59730000000000005</v>
      </c>
      <c r="BY148" s="2">
        <v>0.52580000000000005</v>
      </c>
      <c r="BZ148" s="2">
        <v>0.2248</v>
      </c>
      <c r="CA148" s="2">
        <v>0.1832</v>
      </c>
      <c r="CB148" s="2">
        <v>0.68120000000000003</v>
      </c>
      <c r="CC148" s="2">
        <v>0.59079999999999999</v>
      </c>
      <c r="CD148" s="2">
        <v>0.52790000000000004</v>
      </c>
      <c r="CE148" s="11">
        <v>8.6300000000000002E-2</v>
      </c>
      <c r="CF148" s="11">
        <v>8.9399999999999993E-2</v>
      </c>
      <c r="CG148" s="11">
        <v>8.6599999999999996E-2</v>
      </c>
      <c r="CH148" s="2">
        <v>0.62919999999999998</v>
      </c>
      <c r="CI148" s="2">
        <v>0.13769999999999999</v>
      </c>
      <c r="CJ148" s="2">
        <v>0.86880000000000002</v>
      </c>
      <c r="CK148" s="2">
        <v>0.57310000000000005</v>
      </c>
      <c r="CL148" s="2">
        <v>0.27729999999999999</v>
      </c>
      <c r="CM148" s="2">
        <v>0.16170000000000001</v>
      </c>
      <c r="CN148" s="2">
        <v>0.8054</v>
      </c>
      <c r="CO148" s="2">
        <v>0.62250000000000005</v>
      </c>
      <c r="CP148" s="2">
        <v>0.57609999999999995</v>
      </c>
      <c r="CQ148" s="11">
        <v>8.7599999999999997E-2</v>
      </c>
      <c r="CR148" s="11">
        <v>8.6900000000000005E-2</v>
      </c>
      <c r="CS148" s="11">
        <v>8.6800000000000002E-2</v>
      </c>
    </row>
    <row r="149" spans="1:97" x14ac:dyDescent="0.2">
      <c r="A149" s="5">
        <v>3.0832175925925926</v>
      </c>
      <c r="B149" s="2">
        <v>0.3201</v>
      </c>
      <c r="C149" s="2">
        <v>0.3624</v>
      </c>
      <c r="D149" s="2">
        <v>8.8400000000000006E-2</v>
      </c>
      <c r="E149" s="2">
        <v>0.57420000000000004</v>
      </c>
      <c r="F149" s="2">
        <v>0.75039999999999996</v>
      </c>
      <c r="G149" s="2">
        <v>1.0095000000000001</v>
      </c>
      <c r="H149" s="2">
        <v>0.96860000000000002</v>
      </c>
      <c r="I149" s="2">
        <v>0.4889</v>
      </c>
      <c r="J149" s="2">
        <v>0.85850000000000004</v>
      </c>
      <c r="K149" s="2">
        <v>0.48330000000000001</v>
      </c>
      <c r="L149" s="2">
        <v>0.71150000000000002</v>
      </c>
      <c r="M149" s="2">
        <v>0.35780000000000001</v>
      </c>
      <c r="N149" s="2">
        <v>0.37030000000000002</v>
      </c>
      <c r="O149" s="2">
        <v>0.3735</v>
      </c>
      <c r="P149" s="2">
        <v>0.73960000000000004</v>
      </c>
      <c r="Q149" s="2">
        <v>0.56110000000000004</v>
      </c>
      <c r="R149" s="2">
        <v>0.43590000000000001</v>
      </c>
      <c r="S149" s="2">
        <v>0.84250000000000003</v>
      </c>
      <c r="T149" s="2">
        <v>0.85550000000000004</v>
      </c>
      <c r="U149" s="2">
        <v>0.53190000000000004</v>
      </c>
      <c r="V149" s="2">
        <v>0.67349999999999999</v>
      </c>
      <c r="W149" s="2">
        <v>0.42170000000000002</v>
      </c>
      <c r="X149" s="2">
        <v>0.59299999999999997</v>
      </c>
      <c r="Y149" s="2">
        <v>0.48709999999999998</v>
      </c>
      <c r="Z149" s="2">
        <v>0.52790000000000004</v>
      </c>
      <c r="AA149" s="2">
        <v>0.36990000000000001</v>
      </c>
      <c r="AB149" s="2">
        <v>0.73140000000000005</v>
      </c>
      <c r="AC149" s="2">
        <v>0.55900000000000005</v>
      </c>
      <c r="AD149" s="2">
        <v>0.41649999999999998</v>
      </c>
      <c r="AE149" s="2">
        <v>0.79669999999999996</v>
      </c>
      <c r="AF149" s="2">
        <v>0.82609999999999995</v>
      </c>
      <c r="AG149" s="2">
        <v>0.41160000000000002</v>
      </c>
      <c r="AH149" s="2">
        <v>0.65780000000000005</v>
      </c>
      <c r="AI149" s="2">
        <v>0.4083</v>
      </c>
      <c r="AJ149" s="2">
        <v>0.64439999999999997</v>
      </c>
      <c r="AK149" s="2">
        <v>0.40139999999999998</v>
      </c>
      <c r="AL149" s="2">
        <v>0.56999999999999995</v>
      </c>
      <c r="AM149" s="2">
        <v>0.36980000000000002</v>
      </c>
      <c r="AN149" s="2">
        <v>0.75539999999999996</v>
      </c>
      <c r="AO149" s="2">
        <v>0.55000000000000004</v>
      </c>
      <c r="AP149" s="2">
        <v>0.43090000000000001</v>
      </c>
      <c r="AQ149" s="2">
        <v>0.80349999999999999</v>
      </c>
      <c r="AR149" s="2">
        <v>0.85760000000000003</v>
      </c>
      <c r="AS149" s="2">
        <v>0.4582</v>
      </c>
      <c r="AT149" s="2">
        <v>0.68530000000000002</v>
      </c>
      <c r="AU149" s="2">
        <v>0.40200000000000002</v>
      </c>
      <c r="AV149" s="2">
        <v>0.58740000000000003</v>
      </c>
      <c r="AW149" s="2">
        <v>0.55500000000000005</v>
      </c>
      <c r="AX149" s="2">
        <v>0.49880000000000002</v>
      </c>
      <c r="AY149" s="2">
        <v>0.1598</v>
      </c>
      <c r="AZ149" s="2">
        <v>0.6028</v>
      </c>
      <c r="BA149" s="2">
        <v>0.44069999999999998</v>
      </c>
      <c r="BB149" s="2">
        <v>0.17169999999999999</v>
      </c>
      <c r="BC149" s="2">
        <v>0.20200000000000001</v>
      </c>
      <c r="BD149" s="2">
        <v>0.65339999999999998</v>
      </c>
      <c r="BE149" s="2">
        <v>0.58009999999999995</v>
      </c>
      <c r="BF149" s="2">
        <v>0.48060000000000003</v>
      </c>
      <c r="BG149" s="11">
        <v>8.5699999999999998E-2</v>
      </c>
      <c r="BH149" s="11">
        <v>8.6599999999999996E-2</v>
      </c>
      <c r="BI149" s="11">
        <v>8.8800000000000004E-2</v>
      </c>
      <c r="BJ149" s="2">
        <v>0.50260000000000005</v>
      </c>
      <c r="BK149" s="2">
        <v>0.14710000000000001</v>
      </c>
      <c r="BL149" s="2">
        <v>0.68130000000000002</v>
      </c>
      <c r="BM149" s="2">
        <v>0.48809999999999998</v>
      </c>
      <c r="BN149" s="2">
        <v>0.1938</v>
      </c>
      <c r="BO149" s="2">
        <v>0.2031</v>
      </c>
      <c r="BP149" s="2">
        <v>0.65549999999999997</v>
      </c>
      <c r="BQ149" s="2">
        <v>0.58699999999999997</v>
      </c>
      <c r="BR149" s="2">
        <v>0.51429999999999998</v>
      </c>
      <c r="BS149" s="11">
        <v>8.6599999999999996E-2</v>
      </c>
      <c r="BT149" s="11">
        <v>8.7800000000000003E-2</v>
      </c>
      <c r="BU149" s="11">
        <v>9.2200000000000004E-2</v>
      </c>
      <c r="BV149" s="2">
        <v>0.56000000000000005</v>
      </c>
      <c r="BW149" s="2">
        <v>0.4844</v>
      </c>
      <c r="BX149" s="2">
        <v>0.60609999999999997</v>
      </c>
      <c r="BY149" s="2">
        <v>0.52580000000000005</v>
      </c>
      <c r="BZ149" s="2">
        <v>0.22409999999999999</v>
      </c>
      <c r="CA149" s="2">
        <v>0.1835</v>
      </c>
      <c r="CB149" s="2">
        <v>0.67869999999999997</v>
      </c>
      <c r="CC149" s="2">
        <v>0.5847</v>
      </c>
      <c r="CD149" s="2">
        <v>0.52839999999999998</v>
      </c>
      <c r="CE149" s="11">
        <v>8.6099999999999996E-2</v>
      </c>
      <c r="CF149" s="11">
        <v>8.9700000000000002E-2</v>
      </c>
      <c r="CG149" s="11">
        <v>8.6800000000000002E-2</v>
      </c>
      <c r="CH149" s="2">
        <v>0.61629999999999996</v>
      </c>
      <c r="CI149" s="2">
        <v>0.13700000000000001</v>
      </c>
      <c r="CJ149" s="2">
        <v>0.87450000000000006</v>
      </c>
      <c r="CK149" s="2">
        <v>0.5655</v>
      </c>
      <c r="CL149" s="2">
        <v>0.27729999999999999</v>
      </c>
      <c r="CM149" s="2">
        <v>0.16189999999999999</v>
      </c>
      <c r="CN149" s="2">
        <v>0.80269999999999997</v>
      </c>
      <c r="CO149" s="2">
        <v>0.61890000000000001</v>
      </c>
      <c r="CP149" s="2">
        <v>0.57999999999999996</v>
      </c>
      <c r="CQ149" s="11">
        <v>8.7499999999999994E-2</v>
      </c>
      <c r="CR149" s="11">
        <v>8.7099999999999997E-2</v>
      </c>
      <c r="CS149" s="11">
        <v>8.6800000000000002E-2</v>
      </c>
    </row>
    <row r="150" spans="1:97" x14ac:dyDescent="0.2">
      <c r="A150" s="5">
        <v>3.1040509259259257</v>
      </c>
      <c r="B150" s="2">
        <v>0.32150000000000001</v>
      </c>
      <c r="C150" s="2">
        <v>0.36170000000000002</v>
      </c>
      <c r="D150" s="2">
        <v>8.8300000000000003E-2</v>
      </c>
      <c r="E150" s="2">
        <v>0.5887</v>
      </c>
      <c r="F150" s="2">
        <v>0.77600000000000002</v>
      </c>
      <c r="G150" s="2">
        <v>1.0315000000000001</v>
      </c>
      <c r="H150" s="2">
        <v>1.0015000000000001</v>
      </c>
      <c r="I150" s="2">
        <v>0.49359999999999998</v>
      </c>
      <c r="J150" s="2">
        <v>0.86299999999999999</v>
      </c>
      <c r="K150" s="2">
        <v>0.49909999999999999</v>
      </c>
      <c r="L150" s="2">
        <v>0.71709999999999996</v>
      </c>
      <c r="M150" s="2">
        <v>0.35260000000000002</v>
      </c>
      <c r="N150" s="2">
        <v>0.36809999999999998</v>
      </c>
      <c r="O150" s="2">
        <v>0.3725</v>
      </c>
      <c r="P150" s="2">
        <v>0.74260000000000004</v>
      </c>
      <c r="Q150" s="2">
        <v>0.56210000000000004</v>
      </c>
      <c r="R150" s="2">
        <v>0.44240000000000002</v>
      </c>
      <c r="S150" s="2">
        <v>0.8458</v>
      </c>
      <c r="T150" s="2">
        <v>0.87190000000000001</v>
      </c>
      <c r="U150" s="2">
        <v>0.53720000000000001</v>
      </c>
      <c r="V150" s="2">
        <v>0.67200000000000004</v>
      </c>
      <c r="W150" s="2">
        <v>0.4345</v>
      </c>
      <c r="X150" s="2">
        <v>0.59860000000000002</v>
      </c>
      <c r="Y150" s="2">
        <v>0.4879</v>
      </c>
      <c r="Z150" s="2">
        <v>0.5202</v>
      </c>
      <c r="AA150" s="2">
        <v>0.36699999999999999</v>
      </c>
      <c r="AB150" s="2">
        <v>0.73360000000000003</v>
      </c>
      <c r="AC150" s="2">
        <v>0.55940000000000001</v>
      </c>
      <c r="AD150" s="2">
        <v>0.42120000000000002</v>
      </c>
      <c r="AE150" s="2">
        <v>0.79969999999999997</v>
      </c>
      <c r="AF150" s="2">
        <v>0.83960000000000001</v>
      </c>
      <c r="AG150" s="2">
        <v>0.41470000000000001</v>
      </c>
      <c r="AH150" s="2">
        <v>0.65769999999999995</v>
      </c>
      <c r="AI150" s="2">
        <v>0.42080000000000001</v>
      </c>
      <c r="AJ150" s="2">
        <v>0.64600000000000002</v>
      </c>
      <c r="AK150" s="2">
        <v>0.40110000000000001</v>
      </c>
      <c r="AL150" s="2">
        <v>0.57369999999999999</v>
      </c>
      <c r="AM150" s="2">
        <v>0.37190000000000001</v>
      </c>
      <c r="AN150" s="2">
        <v>0.76</v>
      </c>
      <c r="AO150" s="2">
        <v>0.55359999999999998</v>
      </c>
      <c r="AP150" s="2">
        <v>0.43530000000000002</v>
      </c>
      <c r="AQ150" s="2">
        <v>0.80200000000000005</v>
      </c>
      <c r="AR150" s="2">
        <v>0.87009999999999998</v>
      </c>
      <c r="AS150" s="2">
        <v>0.4632</v>
      </c>
      <c r="AT150" s="2">
        <v>0.68779999999999997</v>
      </c>
      <c r="AU150" s="2">
        <v>0.41110000000000002</v>
      </c>
      <c r="AV150" s="2">
        <v>0.60350000000000004</v>
      </c>
      <c r="AW150" s="2">
        <v>0.5585</v>
      </c>
      <c r="AX150" s="2">
        <v>0.50880000000000003</v>
      </c>
      <c r="AY150" s="2">
        <v>0.1603</v>
      </c>
      <c r="AZ150" s="2">
        <v>0.60560000000000003</v>
      </c>
      <c r="BA150" s="2">
        <v>0.44109999999999999</v>
      </c>
      <c r="BB150" s="2">
        <v>0.1739</v>
      </c>
      <c r="BC150" s="2">
        <v>0.20280000000000001</v>
      </c>
      <c r="BD150" s="2">
        <v>0.6542</v>
      </c>
      <c r="BE150" s="2">
        <v>0.58899999999999997</v>
      </c>
      <c r="BF150" s="2">
        <v>0.47989999999999999</v>
      </c>
      <c r="BG150" s="11">
        <v>8.5500000000000007E-2</v>
      </c>
      <c r="BH150" s="11">
        <v>8.6900000000000005E-2</v>
      </c>
      <c r="BI150" s="11">
        <v>8.8499999999999995E-2</v>
      </c>
      <c r="BJ150" s="2">
        <v>0.51249999999999996</v>
      </c>
      <c r="BK150" s="2">
        <v>0.14599999999999999</v>
      </c>
      <c r="BL150" s="2">
        <v>0.68079999999999996</v>
      </c>
      <c r="BM150" s="2">
        <v>0.48970000000000002</v>
      </c>
      <c r="BN150" s="2">
        <v>0.19620000000000001</v>
      </c>
      <c r="BO150" s="2">
        <v>0.20330000000000001</v>
      </c>
      <c r="BP150" s="2">
        <v>0.65720000000000001</v>
      </c>
      <c r="BQ150" s="2">
        <v>0.60229999999999995</v>
      </c>
      <c r="BR150" s="2">
        <v>0.51649999999999996</v>
      </c>
      <c r="BS150" s="11">
        <v>8.6900000000000005E-2</v>
      </c>
      <c r="BT150" s="11">
        <v>8.7400000000000005E-2</v>
      </c>
      <c r="BU150" s="11">
        <v>9.2200000000000004E-2</v>
      </c>
      <c r="BV150" s="2">
        <v>0.57550000000000001</v>
      </c>
      <c r="BW150" s="2">
        <v>0.48749999999999999</v>
      </c>
      <c r="BX150" s="2">
        <v>0.61929999999999996</v>
      </c>
      <c r="BY150" s="2">
        <v>0.5282</v>
      </c>
      <c r="BZ150" s="2">
        <v>0.22670000000000001</v>
      </c>
      <c r="CA150" s="2">
        <v>0.18360000000000001</v>
      </c>
      <c r="CB150" s="2">
        <v>0.68320000000000003</v>
      </c>
      <c r="CC150" s="2">
        <v>0.6008</v>
      </c>
      <c r="CD150" s="2">
        <v>0.53200000000000003</v>
      </c>
      <c r="CE150" s="11">
        <v>8.6300000000000002E-2</v>
      </c>
      <c r="CF150" s="11">
        <v>8.9899999999999994E-2</v>
      </c>
      <c r="CG150" s="11">
        <v>8.6499999999999994E-2</v>
      </c>
      <c r="CH150" s="2">
        <v>0.629</v>
      </c>
      <c r="CI150" s="2">
        <v>0.1363</v>
      </c>
      <c r="CJ150" s="2">
        <v>0.88480000000000003</v>
      </c>
      <c r="CK150" s="2">
        <v>0.55900000000000005</v>
      </c>
      <c r="CL150" s="2">
        <v>0.27639999999999998</v>
      </c>
      <c r="CM150" s="2">
        <v>0.16120000000000001</v>
      </c>
      <c r="CN150" s="2">
        <v>0.80930000000000002</v>
      </c>
      <c r="CO150" s="2">
        <v>0.63580000000000003</v>
      </c>
      <c r="CP150" s="2">
        <v>0.58250000000000002</v>
      </c>
      <c r="CQ150" s="11">
        <v>8.7499999999999994E-2</v>
      </c>
      <c r="CR150" s="11">
        <v>8.7400000000000005E-2</v>
      </c>
      <c r="CS150" s="11">
        <v>8.72E-2</v>
      </c>
    </row>
    <row r="151" spans="1:97" x14ac:dyDescent="0.2">
      <c r="A151" s="5">
        <v>3.1248842592592592</v>
      </c>
      <c r="B151" s="2">
        <v>0.31559999999999999</v>
      </c>
      <c r="C151" s="2">
        <v>0.35339999999999999</v>
      </c>
      <c r="D151" s="2">
        <v>8.8599999999999998E-2</v>
      </c>
      <c r="E151" s="2">
        <v>0.57779999999999998</v>
      </c>
      <c r="F151" s="2">
        <v>0.76790000000000003</v>
      </c>
      <c r="G151" s="2">
        <v>1.0208999999999999</v>
      </c>
      <c r="H151" s="2">
        <v>0.98019999999999996</v>
      </c>
      <c r="I151" s="2">
        <v>0.50549999999999995</v>
      </c>
      <c r="J151" s="2">
        <v>0.86209999999999998</v>
      </c>
      <c r="K151" s="2">
        <v>0.48420000000000002</v>
      </c>
      <c r="L151" s="2">
        <v>0.71209999999999996</v>
      </c>
      <c r="M151" s="2">
        <v>0.34960000000000002</v>
      </c>
      <c r="N151" s="2">
        <v>0.36570000000000003</v>
      </c>
      <c r="O151" s="2">
        <v>0.37040000000000001</v>
      </c>
      <c r="P151" s="2">
        <v>0.73839999999999995</v>
      </c>
      <c r="Q151" s="2">
        <v>0.55569999999999997</v>
      </c>
      <c r="R151" s="2">
        <v>0.43440000000000001</v>
      </c>
      <c r="S151" s="2">
        <v>0.84530000000000005</v>
      </c>
      <c r="T151" s="2">
        <v>0.86129999999999995</v>
      </c>
      <c r="U151" s="2">
        <v>0.53979999999999995</v>
      </c>
      <c r="V151" s="2">
        <v>0.6714</v>
      </c>
      <c r="W151" s="2">
        <v>0.41720000000000002</v>
      </c>
      <c r="X151" s="2">
        <v>0.5897</v>
      </c>
      <c r="Y151" s="2">
        <v>0.48299999999999998</v>
      </c>
      <c r="Z151" s="2">
        <v>0.51719999999999999</v>
      </c>
      <c r="AA151" s="2">
        <v>0.36699999999999999</v>
      </c>
      <c r="AB151" s="2">
        <v>0.7288</v>
      </c>
      <c r="AC151" s="2">
        <v>0.55489999999999995</v>
      </c>
      <c r="AD151" s="2">
        <v>0.4118</v>
      </c>
      <c r="AE151" s="2">
        <v>0.79830000000000001</v>
      </c>
      <c r="AF151" s="2">
        <v>0.82520000000000004</v>
      </c>
      <c r="AG151" s="2">
        <v>0.41820000000000002</v>
      </c>
      <c r="AH151" s="2">
        <v>0.65539999999999998</v>
      </c>
      <c r="AI151" s="2">
        <v>0.40110000000000001</v>
      </c>
      <c r="AJ151" s="2">
        <v>0.63300000000000001</v>
      </c>
      <c r="AK151" s="2">
        <v>0.3967</v>
      </c>
      <c r="AL151" s="2">
        <v>0.56859999999999999</v>
      </c>
      <c r="AM151" s="2">
        <v>0.36749999999999999</v>
      </c>
      <c r="AN151" s="2">
        <v>0.75390000000000001</v>
      </c>
      <c r="AO151" s="2">
        <v>0.54700000000000004</v>
      </c>
      <c r="AP151" s="2">
        <v>0.42859999999999998</v>
      </c>
      <c r="AQ151" s="2">
        <v>0.79569999999999996</v>
      </c>
      <c r="AR151" s="2">
        <v>0.85860000000000003</v>
      </c>
      <c r="AS151" s="2">
        <v>0.46550000000000002</v>
      </c>
      <c r="AT151" s="2">
        <v>0.6835</v>
      </c>
      <c r="AU151" s="2">
        <v>0.39660000000000001</v>
      </c>
      <c r="AV151" s="2">
        <v>0.58279999999999998</v>
      </c>
      <c r="AW151" s="2">
        <v>0.55910000000000004</v>
      </c>
      <c r="AX151" s="2">
        <v>0.49769999999999998</v>
      </c>
      <c r="AY151" s="2">
        <v>0.1593</v>
      </c>
      <c r="AZ151" s="2">
        <v>0.59519999999999995</v>
      </c>
      <c r="BA151" s="2">
        <v>0.4385</v>
      </c>
      <c r="BB151" s="2">
        <v>0.17219999999999999</v>
      </c>
      <c r="BC151" s="2">
        <v>0.2019</v>
      </c>
      <c r="BD151" s="2">
        <v>0.64870000000000005</v>
      </c>
      <c r="BE151" s="2">
        <v>0.57709999999999995</v>
      </c>
      <c r="BF151" s="2">
        <v>0.47749999999999998</v>
      </c>
      <c r="BG151" s="11">
        <v>8.5800000000000001E-2</v>
      </c>
      <c r="BH151" s="11">
        <v>8.6599999999999996E-2</v>
      </c>
      <c r="BI151" s="11">
        <v>8.8599999999999998E-2</v>
      </c>
      <c r="BJ151" s="2">
        <v>0.50180000000000002</v>
      </c>
      <c r="BK151" s="2">
        <v>0.14460000000000001</v>
      </c>
      <c r="BL151" s="2">
        <v>0.67030000000000001</v>
      </c>
      <c r="BM151" s="2">
        <v>0.4869</v>
      </c>
      <c r="BN151" s="2">
        <v>0.1943</v>
      </c>
      <c r="BO151" s="2">
        <v>0.2029</v>
      </c>
      <c r="BP151" s="2">
        <v>0.65200000000000002</v>
      </c>
      <c r="BQ151" s="2">
        <v>0.58520000000000005</v>
      </c>
      <c r="BR151" s="2">
        <v>0.5141</v>
      </c>
      <c r="BS151" s="11">
        <v>8.72E-2</v>
      </c>
      <c r="BT151" s="11">
        <v>8.7800000000000003E-2</v>
      </c>
      <c r="BU151" s="11">
        <v>9.2399999999999996E-2</v>
      </c>
      <c r="BV151" s="2">
        <v>0.55979999999999996</v>
      </c>
      <c r="BW151" s="2">
        <v>0.48099999999999998</v>
      </c>
      <c r="BX151" s="2">
        <v>0.63060000000000005</v>
      </c>
      <c r="BY151" s="2">
        <v>0.52580000000000005</v>
      </c>
      <c r="BZ151" s="2">
        <v>0.2248</v>
      </c>
      <c r="CA151" s="2">
        <v>0.1825</v>
      </c>
      <c r="CB151" s="2">
        <v>0.67610000000000003</v>
      </c>
      <c r="CC151" s="2">
        <v>0.57899999999999996</v>
      </c>
      <c r="CD151" s="2">
        <v>0.53180000000000005</v>
      </c>
      <c r="CE151" s="11">
        <v>8.6199999999999999E-2</v>
      </c>
      <c r="CF151" s="11">
        <v>8.9300000000000004E-2</v>
      </c>
      <c r="CG151" s="11">
        <v>8.6699999999999999E-2</v>
      </c>
      <c r="CH151" s="2">
        <v>0.60909999999999997</v>
      </c>
      <c r="CI151" s="2">
        <v>0.13489999999999999</v>
      </c>
      <c r="CJ151" s="2">
        <v>0.89229999999999998</v>
      </c>
      <c r="CK151" s="2">
        <v>0.55379999999999996</v>
      </c>
      <c r="CL151" s="2">
        <v>0.27760000000000001</v>
      </c>
      <c r="CM151" s="2">
        <v>0.1615</v>
      </c>
      <c r="CN151" s="2">
        <v>0.79959999999999998</v>
      </c>
      <c r="CO151" s="2">
        <v>0.61680000000000001</v>
      </c>
      <c r="CP151" s="2">
        <v>0.58150000000000002</v>
      </c>
      <c r="CQ151" s="11">
        <v>8.72E-2</v>
      </c>
      <c r="CR151" s="11">
        <v>8.6900000000000005E-2</v>
      </c>
      <c r="CS151" s="11">
        <v>8.6999999999999994E-2</v>
      </c>
    </row>
    <row r="152" spans="1:97" x14ac:dyDescent="0.2">
      <c r="A152" s="5">
        <v>3.1457175925925926</v>
      </c>
      <c r="B152" s="2">
        <v>0.30780000000000002</v>
      </c>
      <c r="C152" s="2">
        <v>0.34870000000000001</v>
      </c>
      <c r="D152" s="2">
        <v>8.8300000000000003E-2</v>
      </c>
      <c r="E152" s="2">
        <v>0.58630000000000004</v>
      </c>
      <c r="F152" s="2">
        <v>0.78949999999999998</v>
      </c>
      <c r="G152" s="2">
        <v>1.0347</v>
      </c>
      <c r="H152" s="2">
        <v>0.99980000000000002</v>
      </c>
      <c r="I152" s="2">
        <v>0.51290000000000002</v>
      </c>
      <c r="J152" s="2">
        <v>0.86309999999999998</v>
      </c>
      <c r="K152" s="2">
        <v>0.49309999999999998</v>
      </c>
      <c r="L152" s="2">
        <v>0.71540000000000004</v>
      </c>
      <c r="M152" s="2">
        <v>0.34720000000000001</v>
      </c>
      <c r="N152" s="2">
        <v>0.3674</v>
      </c>
      <c r="O152" s="2">
        <v>0.36899999999999999</v>
      </c>
      <c r="P152" s="2">
        <v>0.73909999999999998</v>
      </c>
      <c r="Q152" s="2">
        <v>0.55679999999999996</v>
      </c>
      <c r="R152" s="2">
        <v>0.43590000000000001</v>
      </c>
      <c r="S152" s="2">
        <v>0.84830000000000005</v>
      </c>
      <c r="T152" s="2">
        <v>0.87309999999999999</v>
      </c>
      <c r="U152" s="2">
        <v>0.54159999999999997</v>
      </c>
      <c r="V152" s="2">
        <v>0.6704</v>
      </c>
      <c r="W152" s="2">
        <v>0.42149999999999999</v>
      </c>
      <c r="X152" s="2">
        <v>0.58750000000000002</v>
      </c>
      <c r="Y152" s="2">
        <v>0.48459999999999998</v>
      </c>
      <c r="Z152" s="2">
        <v>0.53139999999999998</v>
      </c>
      <c r="AA152" s="2">
        <v>0.36180000000000001</v>
      </c>
      <c r="AB152" s="2">
        <v>0.73050000000000004</v>
      </c>
      <c r="AC152" s="2">
        <v>0.55530000000000002</v>
      </c>
      <c r="AD152" s="2">
        <v>0.41699999999999998</v>
      </c>
      <c r="AE152" s="2">
        <v>0.80300000000000005</v>
      </c>
      <c r="AF152" s="2">
        <v>0.83199999999999996</v>
      </c>
      <c r="AG152" s="2">
        <v>0.4209</v>
      </c>
      <c r="AH152" s="2">
        <v>0.65529999999999999</v>
      </c>
      <c r="AI152" s="2">
        <v>0.41289999999999999</v>
      </c>
      <c r="AJ152" s="2">
        <v>0.63100000000000001</v>
      </c>
      <c r="AK152" s="2">
        <v>0.39300000000000002</v>
      </c>
      <c r="AL152" s="2">
        <v>0.56810000000000005</v>
      </c>
      <c r="AM152" s="2">
        <v>0.36820000000000003</v>
      </c>
      <c r="AN152" s="2">
        <v>0.75519999999999998</v>
      </c>
      <c r="AO152" s="2">
        <v>0.55000000000000004</v>
      </c>
      <c r="AP152" s="2">
        <v>0.42930000000000001</v>
      </c>
      <c r="AQ152" s="2">
        <v>0.79290000000000005</v>
      </c>
      <c r="AR152" s="2">
        <v>0.86399999999999999</v>
      </c>
      <c r="AS152" s="2">
        <v>0.46989999999999998</v>
      </c>
      <c r="AT152" s="2">
        <v>0.68459999999999999</v>
      </c>
      <c r="AU152" s="2">
        <v>0.40410000000000001</v>
      </c>
      <c r="AV152" s="2">
        <v>0.58809999999999996</v>
      </c>
      <c r="AW152" s="2">
        <v>0.56040000000000001</v>
      </c>
      <c r="AX152" s="2">
        <v>0.50219999999999998</v>
      </c>
      <c r="AY152" s="2">
        <v>0.15759999999999999</v>
      </c>
      <c r="AZ152" s="2">
        <v>0.59660000000000002</v>
      </c>
      <c r="BA152" s="2">
        <v>0.43669999999999998</v>
      </c>
      <c r="BB152" s="2">
        <v>0.17369999999999999</v>
      </c>
      <c r="BC152" s="2">
        <v>0.20200000000000001</v>
      </c>
      <c r="BD152" s="2">
        <v>0.64859999999999995</v>
      </c>
      <c r="BE152" s="2">
        <v>0.58230000000000004</v>
      </c>
      <c r="BF152" s="2">
        <v>0.48309999999999997</v>
      </c>
      <c r="BG152" s="11">
        <v>8.5400000000000004E-2</v>
      </c>
      <c r="BH152" s="11">
        <v>8.6900000000000005E-2</v>
      </c>
      <c r="BI152" s="11">
        <v>8.8400000000000006E-2</v>
      </c>
      <c r="BJ152" s="2">
        <v>0.50649999999999995</v>
      </c>
      <c r="BK152" s="2">
        <v>0.14369999999999999</v>
      </c>
      <c r="BL152" s="2">
        <v>0.67030000000000001</v>
      </c>
      <c r="BM152" s="2">
        <v>0.48549999999999999</v>
      </c>
      <c r="BN152" s="2">
        <v>0.1966</v>
      </c>
      <c r="BO152" s="2">
        <v>0.20280000000000001</v>
      </c>
      <c r="BP152" s="2">
        <v>0.65369999999999995</v>
      </c>
      <c r="BQ152" s="2">
        <v>0.59279999999999999</v>
      </c>
      <c r="BR152" s="2">
        <v>0.51270000000000004</v>
      </c>
      <c r="BS152" s="11">
        <v>8.72E-2</v>
      </c>
      <c r="BT152" s="11">
        <v>8.7900000000000006E-2</v>
      </c>
      <c r="BU152" s="11">
        <v>9.2200000000000004E-2</v>
      </c>
      <c r="BV152" s="2">
        <v>0.56859999999999999</v>
      </c>
      <c r="BW152" s="2">
        <v>0.48060000000000003</v>
      </c>
      <c r="BX152" s="2">
        <v>0.64170000000000005</v>
      </c>
      <c r="BY152" s="2">
        <v>0.52569999999999995</v>
      </c>
      <c r="BZ152" s="2">
        <v>0.22650000000000001</v>
      </c>
      <c r="CA152" s="2">
        <v>0.18279999999999999</v>
      </c>
      <c r="CB152" s="2">
        <v>0.67779999999999996</v>
      </c>
      <c r="CC152" s="2">
        <v>0.58750000000000002</v>
      </c>
      <c r="CD152" s="2">
        <v>0.52990000000000004</v>
      </c>
      <c r="CE152" s="11">
        <v>8.6199999999999999E-2</v>
      </c>
      <c r="CF152" s="11">
        <v>8.9800000000000005E-2</v>
      </c>
      <c r="CG152" s="11">
        <v>8.6599999999999996E-2</v>
      </c>
      <c r="CH152" s="2">
        <v>0.61109999999999998</v>
      </c>
      <c r="CI152" s="2">
        <v>0.1343</v>
      </c>
      <c r="CJ152" s="2">
        <v>0.89690000000000003</v>
      </c>
      <c r="CK152" s="2">
        <v>0.54239999999999999</v>
      </c>
      <c r="CL152" s="2">
        <v>0.27700000000000002</v>
      </c>
      <c r="CM152" s="2">
        <v>0.16159999999999999</v>
      </c>
      <c r="CN152" s="2">
        <v>0.80200000000000005</v>
      </c>
      <c r="CO152" s="2">
        <v>0.62470000000000003</v>
      </c>
      <c r="CP152" s="2">
        <v>0.58279999999999998</v>
      </c>
      <c r="CQ152" s="11">
        <v>8.7599999999999997E-2</v>
      </c>
      <c r="CR152" s="11">
        <v>8.7099999999999997E-2</v>
      </c>
      <c r="CS152" s="11">
        <v>8.6999999999999994E-2</v>
      </c>
    </row>
    <row r="153" spans="1:97" x14ac:dyDescent="0.2">
      <c r="A153" s="5">
        <v>3.1665509259259257</v>
      </c>
      <c r="B153" s="2">
        <v>0.30249999999999999</v>
      </c>
      <c r="C153" s="2">
        <v>0.33929999999999999</v>
      </c>
      <c r="D153" s="2">
        <v>8.8400000000000006E-2</v>
      </c>
      <c r="E153" s="2">
        <v>0.58830000000000005</v>
      </c>
      <c r="F153" s="2">
        <v>0.79769999999999996</v>
      </c>
      <c r="G153" s="2">
        <v>1.0379</v>
      </c>
      <c r="H153" s="2">
        <v>1.014</v>
      </c>
      <c r="I153" s="2">
        <v>0.52190000000000003</v>
      </c>
      <c r="J153" s="2">
        <v>0.86329999999999996</v>
      </c>
      <c r="K153" s="2">
        <v>0.49509999999999998</v>
      </c>
      <c r="L153" s="2">
        <v>0.7147</v>
      </c>
      <c r="M153" s="2">
        <v>0.34200000000000003</v>
      </c>
      <c r="N153" s="2">
        <v>0.3619</v>
      </c>
      <c r="O153" s="2">
        <v>0.36749999999999999</v>
      </c>
      <c r="P153" s="2">
        <v>0.73829999999999996</v>
      </c>
      <c r="Q153" s="2">
        <v>0.5544</v>
      </c>
      <c r="R153" s="2">
        <v>0.43690000000000001</v>
      </c>
      <c r="S153" s="2">
        <v>0.85299999999999998</v>
      </c>
      <c r="T153" s="2">
        <v>0.87250000000000005</v>
      </c>
      <c r="U153" s="2">
        <v>0.5514</v>
      </c>
      <c r="V153" s="2">
        <v>0.6694</v>
      </c>
      <c r="W153" s="2">
        <v>0.42359999999999998</v>
      </c>
      <c r="X153" s="2">
        <v>0.58589999999999998</v>
      </c>
      <c r="Y153" s="2">
        <v>0.48120000000000002</v>
      </c>
      <c r="Z153" s="2">
        <v>0.54139999999999999</v>
      </c>
      <c r="AA153" s="2">
        <v>0.36420000000000002</v>
      </c>
      <c r="AB153" s="2">
        <v>0.73029999999999995</v>
      </c>
      <c r="AC153" s="2">
        <v>0.55369999999999997</v>
      </c>
      <c r="AD153" s="2">
        <v>0.41399999999999998</v>
      </c>
      <c r="AE153" s="2">
        <v>0.80349999999999999</v>
      </c>
      <c r="AF153" s="2">
        <v>0.8327</v>
      </c>
      <c r="AG153" s="2">
        <v>0.42309999999999998</v>
      </c>
      <c r="AH153" s="2">
        <v>0.65510000000000002</v>
      </c>
      <c r="AI153" s="2">
        <v>0.40899999999999997</v>
      </c>
      <c r="AJ153" s="2">
        <v>0.62660000000000005</v>
      </c>
      <c r="AK153" s="2">
        <v>0.38600000000000001</v>
      </c>
      <c r="AL153" s="2">
        <v>0.56620000000000004</v>
      </c>
      <c r="AM153" s="2">
        <v>0.36599999999999999</v>
      </c>
      <c r="AN153" s="2">
        <v>0.75480000000000003</v>
      </c>
      <c r="AO153" s="2">
        <v>0.54720000000000002</v>
      </c>
      <c r="AP153" s="2">
        <v>0.4289</v>
      </c>
      <c r="AQ153" s="2">
        <v>0.78790000000000004</v>
      </c>
      <c r="AR153" s="2">
        <v>0.8649</v>
      </c>
      <c r="AS153" s="2">
        <v>0.47270000000000001</v>
      </c>
      <c r="AT153" s="2">
        <v>0.68400000000000005</v>
      </c>
      <c r="AU153" s="2">
        <v>0.40210000000000001</v>
      </c>
      <c r="AV153" s="2">
        <v>0.58489999999999998</v>
      </c>
      <c r="AW153" s="2">
        <v>0.56120000000000003</v>
      </c>
      <c r="AX153" s="2">
        <v>0.50190000000000001</v>
      </c>
      <c r="AY153" s="2">
        <v>0.15759999999999999</v>
      </c>
      <c r="AZ153" s="2">
        <v>0.59499999999999997</v>
      </c>
      <c r="BA153" s="2">
        <v>0.43559999999999999</v>
      </c>
      <c r="BB153" s="2">
        <v>0.17399999999999999</v>
      </c>
      <c r="BC153" s="2">
        <v>0.20200000000000001</v>
      </c>
      <c r="BD153" s="2">
        <v>0.64729999999999999</v>
      </c>
      <c r="BE153" s="2">
        <v>0.58189999999999997</v>
      </c>
      <c r="BF153" s="2">
        <v>0.48449999999999999</v>
      </c>
      <c r="BG153" s="11">
        <v>8.5199999999999998E-2</v>
      </c>
      <c r="BH153" s="11">
        <v>8.6300000000000002E-2</v>
      </c>
      <c r="BI153" s="11">
        <v>8.8499999999999995E-2</v>
      </c>
      <c r="BJ153" s="2">
        <v>0.505</v>
      </c>
      <c r="BK153" s="2">
        <v>0.1426</v>
      </c>
      <c r="BL153" s="2">
        <v>0.66510000000000002</v>
      </c>
      <c r="BM153" s="2">
        <v>0.48370000000000002</v>
      </c>
      <c r="BN153" s="2">
        <v>0.1961</v>
      </c>
      <c r="BO153" s="2">
        <v>0.2019</v>
      </c>
      <c r="BP153" s="2">
        <v>0.65210000000000001</v>
      </c>
      <c r="BQ153" s="2">
        <v>0.5917</v>
      </c>
      <c r="BR153" s="2">
        <v>0.51790000000000003</v>
      </c>
      <c r="BS153" s="11">
        <v>8.7099999999999997E-2</v>
      </c>
      <c r="BT153" s="11">
        <v>8.8200000000000001E-2</v>
      </c>
      <c r="BU153" s="11">
        <v>9.1899999999999996E-2</v>
      </c>
      <c r="BV153" s="2">
        <v>0.56779999999999997</v>
      </c>
      <c r="BW153" s="2">
        <v>0.47960000000000003</v>
      </c>
      <c r="BX153" s="2">
        <v>0.65049999999999997</v>
      </c>
      <c r="BY153" s="2">
        <v>0.5252</v>
      </c>
      <c r="BZ153" s="2">
        <v>0.22689999999999999</v>
      </c>
      <c r="CA153" s="2">
        <v>0.1835</v>
      </c>
      <c r="CB153" s="2">
        <v>0.67730000000000001</v>
      </c>
      <c r="CC153" s="2">
        <v>0.58850000000000002</v>
      </c>
      <c r="CD153" s="2">
        <v>0.53349999999999997</v>
      </c>
      <c r="CE153" s="11">
        <v>8.6199999999999999E-2</v>
      </c>
      <c r="CF153" s="11">
        <v>8.9599999999999999E-2</v>
      </c>
      <c r="CG153" s="11">
        <v>8.6699999999999999E-2</v>
      </c>
      <c r="CH153" s="2">
        <v>0.6048</v>
      </c>
      <c r="CI153" s="2">
        <v>0.13339999999999999</v>
      </c>
      <c r="CJ153" s="2">
        <v>0.90649999999999997</v>
      </c>
      <c r="CK153" s="2">
        <v>0.5323</v>
      </c>
      <c r="CL153" s="2">
        <v>0.27610000000000001</v>
      </c>
      <c r="CM153" s="2">
        <v>0.1613</v>
      </c>
      <c r="CN153" s="2">
        <v>0.80410000000000004</v>
      </c>
      <c r="CO153" s="2">
        <v>0.62909999999999999</v>
      </c>
      <c r="CP153" s="2">
        <v>0.58630000000000004</v>
      </c>
      <c r="CQ153" s="11">
        <v>8.77E-2</v>
      </c>
      <c r="CR153" s="11">
        <v>8.7499999999999994E-2</v>
      </c>
      <c r="CS153" s="11">
        <v>8.6900000000000005E-2</v>
      </c>
    </row>
    <row r="154" spans="1:97" x14ac:dyDescent="0.2">
      <c r="A154" s="5">
        <v>3.1873842592592592</v>
      </c>
      <c r="B154" s="2">
        <v>0.29930000000000001</v>
      </c>
      <c r="C154" s="2">
        <v>0.33479999999999999</v>
      </c>
      <c r="D154" s="2">
        <v>8.8499999999999995E-2</v>
      </c>
      <c r="E154" s="2">
        <v>0.58760000000000001</v>
      </c>
      <c r="F154" s="2">
        <v>0.8085</v>
      </c>
      <c r="G154" s="2">
        <v>1.0382</v>
      </c>
      <c r="H154" s="2">
        <v>1.0145</v>
      </c>
      <c r="I154" s="2">
        <v>0.53380000000000005</v>
      </c>
      <c r="J154" s="2">
        <v>0.87490000000000001</v>
      </c>
      <c r="K154" s="2">
        <v>0.49259999999999998</v>
      </c>
      <c r="L154" s="2">
        <v>0.71289999999999998</v>
      </c>
      <c r="M154" s="2">
        <v>0.33989999999999998</v>
      </c>
      <c r="N154" s="2">
        <v>0.35970000000000002</v>
      </c>
      <c r="O154" s="2">
        <v>0.36720000000000003</v>
      </c>
      <c r="P154" s="2">
        <v>0.73550000000000004</v>
      </c>
      <c r="Q154" s="2">
        <v>0.55320000000000003</v>
      </c>
      <c r="R154" s="2">
        <v>0.43490000000000001</v>
      </c>
      <c r="S154" s="2">
        <v>0.85450000000000004</v>
      </c>
      <c r="T154" s="2">
        <v>0.87419999999999998</v>
      </c>
      <c r="U154" s="2">
        <v>0.55410000000000004</v>
      </c>
      <c r="V154" s="2">
        <v>0.66759999999999997</v>
      </c>
      <c r="W154" s="2">
        <v>0.41880000000000001</v>
      </c>
      <c r="X154" s="2">
        <v>0.58220000000000005</v>
      </c>
      <c r="Y154" s="2">
        <v>0.47749999999999998</v>
      </c>
      <c r="Z154" s="2">
        <v>0.51170000000000004</v>
      </c>
      <c r="AA154" s="2">
        <v>0.3634</v>
      </c>
      <c r="AB154" s="2">
        <v>0.72889999999999999</v>
      </c>
      <c r="AC154" s="2">
        <v>0.55249999999999999</v>
      </c>
      <c r="AD154" s="2">
        <v>0.41160000000000002</v>
      </c>
      <c r="AE154" s="2">
        <v>0.80500000000000005</v>
      </c>
      <c r="AF154" s="2">
        <v>0.82930000000000004</v>
      </c>
      <c r="AG154" s="2">
        <v>0.42709999999999998</v>
      </c>
      <c r="AH154" s="2">
        <v>0.6532</v>
      </c>
      <c r="AI154" s="2">
        <v>0.40529999999999999</v>
      </c>
      <c r="AJ154" s="2">
        <v>0.61719999999999997</v>
      </c>
      <c r="AK154" s="2">
        <v>0.38150000000000001</v>
      </c>
      <c r="AL154" s="2">
        <v>0.56340000000000001</v>
      </c>
      <c r="AM154" s="2">
        <v>0.36559999999999998</v>
      </c>
      <c r="AN154" s="2">
        <v>0.75280000000000002</v>
      </c>
      <c r="AO154" s="2">
        <v>0.5454</v>
      </c>
      <c r="AP154" s="2">
        <v>0.4254</v>
      </c>
      <c r="AQ154" s="2">
        <v>0.78459999999999996</v>
      </c>
      <c r="AR154" s="2">
        <v>0.86460000000000004</v>
      </c>
      <c r="AS154" s="2">
        <v>0.47710000000000002</v>
      </c>
      <c r="AT154" s="2">
        <v>0.68059999999999998</v>
      </c>
      <c r="AU154" s="2">
        <v>0.39929999999999999</v>
      </c>
      <c r="AV154" s="2">
        <v>0.58140000000000003</v>
      </c>
      <c r="AW154" s="2">
        <v>0.56310000000000004</v>
      </c>
      <c r="AX154" s="2">
        <v>0.49809999999999999</v>
      </c>
      <c r="AY154" s="2">
        <v>0.15670000000000001</v>
      </c>
      <c r="AZ154" s="2">
        <v>0.59099999999999997</v>
      </c>
      <c r="BA154" s="2">
        <v>0.43340000000000001</v>
      </c>
      <c r="BB154" s="2">
        <v>0.1739</v>
      </c>
      <c r="BC154" s="2">
        <v>0.20119999999999999</v>
      </c>
      <c r="BD154" s="2">
        <v>0.64510000000000001</v>
      </c>
      <c r="BE154" s="2">
        <v>0.57909999999999995</v>
      </c>
      <c r="BF154" s="2">
        <v>0.48399999999999999</v>
      </c>
      <c r="BG154" s="11">
        <v>8.5500000000000007E-2</v>
      </c>
      <c r="BH154" s="11">
        <v>8.6599999999999996E-2</v>
      </c>
      <c r="BI154" s="11">
        <v>8.8400000000000006E-2</v>
      </c>
      <c r="BJ154" s="2">
        <v>0.502</v>
      </c>
      <c r="BK154" s="2">
        <v>0.14199999999999999</v>
      </c>
      <c r="BL154" s="2">
        <v>0.66180000000000005</v>
      </c>
      <c r="BM154" s="2">
        <v>0.48220000000000002</v>
      </c>
      <c r="BN154" s="2">
        <v>0.1973</v>
      </c>
      <c r="BO154" s="2">
        <v>0.2019</v>
      </c>
      <c r="BP154" s="2">
        <v>0.64790000000000003</v>
      </c>
      <c r="BQ154" s="2">
        <v>0.58689999999999998</v>
      </c>
      <c r="BR154" s="2">
        <v>0.51780000000000004</v>
      </c>
      <c r="BS154" s="11">
        <v>8.7499999999999994E-2</v>
      </c>
      <c r="BT154" s="11">
        <v>8.77E-2</v>
      </c>
      <c r="BU154" s="11">
        <v>9.2100000000000001E-2</v>
      </c>
      <c r="BV154" s="2">
        <v>0.56420000000000003</v>
      </c>
      <c r="BW154" s="2">
        <v>0.47689999999999999</v>
      </c>
      <c r="BX154" s="2">
        <v>0.66169999999999995</v>
      </c>
      <c r="BY154" s="2">
        <v>0.52480000000000004</v>
      </c>
      <c r="BZ154" s="2">
        <v>0.2271</v>
      </c>
      <c r="CA154" s="2">
        <v>0.183</v>
      </c>
      <c r="CB154" s="2">
        <v>0.67430000000000001</v>
      </c>
      <c r="CC154" s="2">
        <v>0.58489999999999998</v>
      </c>
      <c r="CD154" s="2">
        <v>0.53510000000000002</v>
      </c>
      <c r="CE154" s="11">
        <v>8.5800000000000001E-2</v>
      </c>
      <c r="CF154" s="11">
        <v>8.9599999999999999E-2</v>
      </c>
      <c r="CG154" s="11">
        <v>8.6800000000000002E-2</v>
      </c>
      <c r="CH154" s="2">
        <v>0.59899999999999998</v>
      </c>
      <c r="CI154" s="2">
        <v>0.13250000000000001</v>
      </c>
      <c r="CJ154" s="2">
        <v>0.91279999999999994</v>
      </c>
      <c r="CK154" s="2">
        <v>0.52429999999999999</v>
      </c>
      <c r="CL154" s="2">
        <v>0.27600000000000002</v>
      </c>
      <c r="CM154" s="2">
        <v>0.16170000000000001</v>
      </c>
      <c r="CN154" s="2">
        <v>0.80030000000000001</v>
      </c>
      <c r="CO154" s="2">
        <v>0.62529999999999997</v>
      </c>
      <c r="CP154" s="2">
        <v>0.58240000000000003</v>
      </c>
      <c r="CQ154" s="11">
        <v>8.7999999999999995E-2</v>
      </c>
      <c r="CR154" s="11">
        <v>8.6999999999999994E-2</v>
      </c>
      <c r="CS154" s="11">
        <v>8.6900000000000005E-2</v>
      </c>
    </row>
    <row r="155" spans="1:97" x14ac:dyDescent="0.2">
      <c r="A155" s="5">
        <v>3.2082175925925926</v>
      </c>
      <c r="B155" s="2">
        <v>0.35</v>
      </c>
      <c r="C155" s="2">
        <v>0.33129999999999998</v>
      </c>
      <c r="D155" s="2">
        <v>8.8499999999999995E-2</v>
      </c>
      <c r="E155" s="2">
        <v>0.58840000000000003</v>
      </c>
      <c r="F155" s="2">
        <v>0.81779999999999997</v>
      </c>
      <c r="G155" s="2">
        <v>1.0406</v>
      </c>
      <c r="H155" s="2">
        <v>1.0159</v>
      </c>
      <c r="I155" s="2">
        <v>0.54700000000000004</v>
      </c>
      <c r="J155" s="2">
        <v>0.88570000000000004</v>
      </c>
      <c r="K155" s="2">
        <v>0.4909</v>
      </c>
      <c r="L155" s="2">
        <v>0.7147</v>
      </c>
      <c r="M155" s="2">
        <v>0.33460000000000001</v>
      </c>
      <c r="N155" s="2">
        <v>0.36070000000000002</v>
      </c>
      <c r="O155" s="2">
        <v>0.36509999999999998</v>
      </c>
      <c r="P155" s="2">
        <v>0.73399999999999999</v>
      </c>
      <c r="Q155" s="2">
        <v>0.55149999999999999</v>
      </c>
      <c r="R155" s="2">
        <v>0.43280000000000002</v>
      </c>
      <c r="S155" s="2">
        <v>0.85740000000000005</v>
      </c>
      <c r="T155" s="2">
        <v>0.87709999999999999</v>
      </c>
      <c r="U155" s="2">
        <v>0.55840000000000001</v>
      </c>
      <c r="V155" s="2">
        <v>0.66879999999999995</v>
      </c>
      <c r="W155" s="2">
        <v>0.41620000000000001</v>
      </c>
      <c r="X155" s="2">
        <v>0.58069999999999999</v>
      </c>
      <c r="Y155" s="2">
        <v>0.47389999999999999</v>
      </c>
      <c r="Z155" s="2">
        <v>0.53480000000000005</v>
      </c>
      <c r="AA155" s="2">
        <v>0.36349999999999999</v>
      </c>
      <c r="AB155" s="2">
        <v>0.72740000000000005</v>
      </c>
      <c r="AC155" s="2">
        <v>0.55149999999999999</v>
      </c>
      <c r="AD155" s="2">
        <v>0.40860000000000002</v>
      </c>
      <c r="AE155" s="2">
        <v>0.80489999999999995</v>
      </c>
      <c r="AF155" s="2">
        <v>0.8266</v>
      </c>
      <c r="AG155" s="2">
        <v>0.42970000000000003</v>
      </c>
      <c r="AH155" s="2">
        <v>0.65190000000000003</v>
      </c>
      <c r="AI155" s="2">
        <v>0.40100000000000002</v>
      </c>
      <c r="AJ155" s="2">
        <v>0.61329999999999996</v>
      </c>
      <c r="AK155" s="2">
        <v>0.376</v>
      </c>
      <c r="AL155" s="2">
        <v>0.56079999999999997</v>
      </c>
      <c r="AM155" s="2">
        <v>0.36399999999999999</v>
      </c>
      <c r="AN155" s="2">
        <v>0.75219999999999998</v>
      </c>
      <c r="AO155" s="2">
        <v>0.54459999999999997</v>
      </c>
      <c r="AP155" s="2">
        <v>0.42280000000000001</v>
      </c>
      <c r="AQ155" s="2">
        <v>0.77990000000000004</v>
      </c>
      <c r="AR155" s="2">
        <v>0.86060000000000003</v>
      </c>
      <c r="AS155" s="2">
        <v>0.47889999999999999</v>
      </c>
      <c r="AT155" s="2">
        <v>0.68220000000000003</v>
      </c>
      <c r="AU155" s="2">
        <v>0.39419999999999999</v>
      </c>
      <c r="AV155" s="2">
        <v>0.57769999999999999</v>
      </c>
      <c r="AW155" s="2">
        <v>0.56399999999999995</v>
      </c>
      <c r="AX155" s="2">
        <v>0.49719999999999998</v>
      </c>
      <c r="AY155" s="2">
        <v>0.1555</v>
      </c>
      <c r="AZ155" s="2">
        <v>0.5887</v>
      </c>
      <c r="BA155" s="2">
        <v>0.43219999999999997</v>
      </c>
      <c r="BB155" s="2">
        <v>0.1731</v>
      </c>
      <c r="BC155" s="2">
        <v>0.20100000000000001</v>
      </c>
      <c r="BD155" s="2">
        <v>0.64229999999999998</v>
      </c>
      <c r="BE155" s="2">
        <v>0.57789999999999997</v>
      </c>
      <c r="BF155" s="2">
        <v>0.48520000000000002</v>
      </c>
      <c r="BG155" s="11">
        <v>8.5999999999999993E-2</v>
      </c>
      <c r="BH155" s="11">
        <v>8.6599999999999996E-2</v>
      </c>
      <c r="BI155" s="11">
        <v>8.8499999999999995E-2</v>
      </c>
      <c r="BJ155" s="2">
        <v>0.50209999999999999</v>
      </c>
      <c r="BK155" s="2">
        <v>0.13950000000000001</v>
      </c>
      <c r="BL155" s="2">
        <v>0.66539999999999999</v>
      </c>
      <c r="BM155" s="2">
        <v>0.47960000000000003</v>
      </c>
      <c r="BN155" s="2">
        <v>0.19589999999999999</v>
      </c>
      <c r="BO155" s="2">
        <v>0.2009</v>
      </c>
      <c r="BP155" s="2">
        <v>0.64770000000000005</v>
      </c>
      <c r="BQ155" s="2">
        <v>0.58320000000000005</v>
      </c>
      <c r="BR155" s="2">
        <v>0.51539999999999997</v>
      </c>
      <c r="BS155" s="11">
        <v>8.6800000000000002E-2</v>
      </c>
      <c r="BT155" s="11">
        <v>8.7599999999999997E-2</v>
      </c>
      <c r="BU155" s="11">
        <v>9.2200000000000004E-2</v>
      </c>
      <c r="BV155" s="2">
        <v>0.56459999999999999</v>
      </c>
      <c r="BW155" s="2">
        <v>0.47349999999999998</v>
      </c>
      <c r="BX155" s="2">
        <v>0.67459999999999998</v>
      </c>
      <c r="BY155" s="2">
        <v>0.52480000000000004</v>
      </c>
      <c r="BZ155" s="2">
        <v>0.2263</v>
      </c>
      <c r="CA155" s="2">
        <v>0.18279999999999999</v>
      </c>
      <c r="CB155" s="2">
        <v>0.67169999999999996</v>
      </c>
      <c r="CC155" s="2">
        <v>0.5857</v>
      </c>
      <c r="CD155" s="2">
        <v>0.53290000000000004</v>
      </c>
      <c r="CE155" s="11">
        <v>8.6099999999999996E-2</v>
      </c>
      <c r="CF155" s="11">
        <v>8.9099999999999999E-2</v>
      </c>
      <c r="CG155" s="11">
        <v>8.6800000000000002E-2</v>
      </c>
      <c r="CH155" s="2">
        <v>0.5927</v>
      </c>
      <c r="CI155" s="2">
        <v>0.1321</v>
      </c>
      <c r="CJ155" s="2">
        <v>0.92130000000000001</v>
      </c>
      <c r="CK155" s="2">
        <v>0.51359999999999995</v>
      </c>
      <c r="CL155" s="2">
        <v>0.27589999999999998</v>
      </c>
      <c r="CM155" s="2">
        <v>0.1613</v>
      </c>
      <c r="CN155" s="2">
        <v>0.79890000000000005</v>
      </c>
      <c r="CO155" s="2">
        <v>0.62219999999999998</v>
      </c>
      <c r="CP155" s="2">
        <v>0.5716</v>
      </c>
      <c r="CQ155" s="11">
        <v>8.7599999999999997E-2</v>
      </c>
      <c r="CR155" s="11">
        <v>8.7499999999999994E-2</v>
      </c>
      <c r="CS155" s="11">
        <v>8.6800000000000002E-2</v>
      </c>
    </row>
    <row r="156" spans="1:97" x14ac:dyDescent="0.2">
      <c r="A156" s="5">
        <v>3.2290509259259257</v>
      </c>
      <c r="B156" s="2">
        <v>0.33910000000000001</v>
      </c>
      <c r="C156" s="2">
        <v>0.32600000000000001</v>
      </c>
      <c r="D156" s="2">
        <v>8.7900000000000006E-2</v>
      </c>
      <c r="E156" s="2">
        <v>0.59560000000000002</v>
      </c>
      <c r="F156" s="2">
        <v>0.83009999999999995</v>
      </c>
      <c r="G156" s="2">
        <v>1.0533999999999999</v>
      </c>
      <c r="H156" s="2">
        <v>1.0396000000000001</v>
      </c>
      <c r="I156" s="2">
        <v>0.55569999999999997</v>
      </c>
      <c r="J156" s="2">
        <v>0.90049999999999997</v>
      </c>
      <c r="K156" s="2">
        <v>0.50060000000000004</v>
      </c>
      <c r="L156" s="2">
        <v>0.71830000000000005</v>
      </c>
      <c r="M156" s="2">
        <v>0.33450000000000002</v>
      </c>
      <c r="N156" s="2">
        <v>0.35970000000000002</v>
      </c>
      <c r="O156" s="2">
        <v>0.3639</v>
      </c>
      <c r="P156" s="2">
        <v>0.73519999999999996</v>
      </c>
      <c r="Q156" s="2">
        <v>0.54979999999999996</v>
      </c>
      <c r="R156" s="2">
        <v>0.43580000000000002</v>
      </c>
      <c r="S156" s="2">
        <v>0.85909999999999997</v>
      </c>
      <c r="T156" s="2">
        <v>0.8831</v>
      </c>
      <c r="U156" s="2">
        <v>0.55920000000000003</v>
      </c>
      <c r="V156" s="2">
        <v>0.66810000000000003</v>
      </c>
      <c r="W156" s="2">
        <v>0.41909999999999997</v>
      </c>
      <c r="X156" s="2">
        <v>0.58150000000000002</v>
      </c>
      <c r="Y156" s="2">
        <v>0.47360000000000002</v>
      </c>
      <c r="Z156" s="2">
        <v>0.52339999999999998</v>
      </c>
      <c r="AA156" s="2">
        <v>0.36309999999999998</v>
      </c>
      <c r="AB156" s="2">
        <v>0.72889999999999999</v>
      </c>
      <c r="AC156" s="2">
        <v>0.55069999999999997</v>
      </c>
      <c r="AD156" s="2">
        <v>0.41120000000000001</v>
      </c>
      <c r="AE156" s="2">
        <v>0.80559999999999998</v>
      </c>
      <c r="AF156" s="2">
        <v>0.83260000000000001</v>
      </c>
      <c r="AG156" s="2">
        <v>0.43290000000000001</v>
      </c>
      <c r="AH156" s="2">
        <v>0.65310000000000001</v>
      </c>
      <c r="AI156" s="2">
        <v>0.40679999999999999</v>
      </c>
      <c r="AJ156" s="2">
        <v>0.61450000000000005</v>
      </c>
      <c r="AK156" s="2">
        <v>0.37159999999999999</v>
      </c>
      <c r="AL156" s="2">
        <v>0.56069999999999998</v>
      </c>
      <c r="AM156" s="2">
        <v>0.36470000000000002</v>
      </c>
      <c r="AN156" s="2">
        <v>0.75270000000000004</v>
      </c>
      <c r="AO156" s="2">
        <v>0.54530000000000001</v>
      </c>
      <c r="AP156" s="2">
        <v>0.42470000000000002</v>
      </c>
      <c r="AQ156" s="2">
        <v>0.78</v>
      </c>
      <c r="AR156" s="2">
        <v>0.86890000000000001</v>
      </c>
      <c r="AS156" s="2">
        <v>0.48549999999999999</v>
      </c>
      <c r="AT156" s="2">
        <v>0.68240000000000001</v>
      </c>
      <c r="AU156" s="2">
        <v>0.39929999999999999</v>
      </c>
      <c r="AV156" s="2">
        <v>0.58540000000000003</v>
      </c>
      <c r="AW156" s="2">
        <v>0.56599999999999995</v>
      </c>
      <c r="AX156" s="2">
        <v>0.50129999999999997</v>
      </c>
      <c r="AY156" s="2">
        <v>0.15479999999999999</v>
      </c>
      <c r="AZ156" s="2">
        <v>0.5887</v>
      </c>
      <c r="BA156" s="2">
        <v>0.43120000000000003</v>
      </c>
      <c r="BB156" s="2">
        <v>0.17380000000000001</v>
      </c>
      <c r="BC156" s="2">
        <v>0.2014</v>
      </c>
      <c r="BD156" s="2">
        <v>0.64200000000000002</v>
      </c>
      <c r="BE156" s="2">
        <v>0.58069999999999999</v>
      </c>
      <c r="BF156" s="2">
        <v>0.48530000000000001</v>
      </c>
      <c r="BG156" s="11">
        <v>8.5599999999999996E-2</v>
      </c>
      <c r="BH156" s="11">
        <v>8.6800000000000002E-2</v>
      </c>
      <c r="BI156" s="11">
        <v>8.8400000000000006E-2</v>
      </c>
      <c r="BJ156" s="2">
        <v>0.50490000000000002</v>
      </c>
      <c r="BK156" s="2">
        <v>0.13800000000000001</v>
      </c>
      <c r="BL156" s="2">
        <v>0.66600000000000004</v>
      </c>
      <c r="BM156" s="2">
        <v>0.47760000000000002</v>
      </c>
      <c r="BN156" s="2">
        <v>0.19700000000000001</v>
      </c>
      <c r="BO156" s="2">
        <v>0.20200000000000001</v>
      </c>
      <c r="BP156" s="2">
        <v>0.6462</v>
      </c>
      <c r="BQ156" s="2">
        <v>0.58899999999999997</v>
      </c>
      <c r="BR156" s="2">
        <v>0.51719999999999999</v>
      </c>
      <c r="BS156" s="11">
        <v>8.6099999999999996E-2</v>
      </c>
      <c r="BT156" s="11">
        <v>8.7900000000000006E-2</v>
      </c>
      <c r="BU156" s="11">
        <v>9.2399999999999996E-2</v>
      </c>
      <c r="BV156" s="2">
        <v>0.56950000000000001</v>
      </c>
      <c r="BW156" s="2">
        <v>0.47570000000000001</v>
      </c>
      <c r="BX156" s="2">
        <v>0.6875</v>
      </c>
      <c r="BY156" s="2">
        <v>0.52500000000000002</v>
      </c>
      <c r="BZ156" s="2">
        <v>0.2276</v>
      </c>
      <c r="CA156" s="2">
        <v>0.18240000000000001</v>
      </c>
      <c r="CB156" s="2">
        <v>0.67249999999999999</v>
      </c>
      <c r="CC156" s="2">
        <v>0.59199999999999997</v>
      </c>
      <c r="CD156" s="2">
        <v>0.53339999999999999</v>
      </c>
      <c r="CE156" s="11">
        <v>8.5999999999999993E-2</v>
      </c>
      <c r="CF156" s="11">
        <v>8.9499999999999996E-2</v>
      </c>
      <c r="CG156" s="11">
        <v>8.6800000000000002E-2</v>
      </c>
      <c r="CH156" s="2">
        <v>0.58730000000000004</v>
      </c>
      <c r="CI156" s="2">
        <v>0.13139999999999999</v>
      </c>
      <c r="CJ156" s="2">
        <v>0.92920000000000003</v>
      </c>
      <c r="CK156" s="2">
        <v>0.50480000000000003</v>
      </c>
      <c r="CL156" s="2">
        <v>0.2752</v>
      </c>
      <c r="CM156" s="2">
        <v>0.161</v>
      </c>
      <c r="CN156" s="2">
        <v>0.80089999999999995</v>
      </c>
      <c r="CO156" s="2">
        <v>0.63149999999999995</v>
      </c>
      <c r="CP156" s="2">
        <v>0.56840000000000002</v>
      </c>
      <c r="CQ156" s="11">
        <v>8.7499999999999994E-2</v>
      </c>
      <c r="CR156" s="11">
        <v>8.7400000000000005E-2</v>
      </c>
      <c r="CS156" s="11">
        <v>8.7099999999999997E-2</v>
      </c>
    </row>
    <row r="157" spans="1:97" x14ac:dyDescent="0.2">
      <c r="A157" s="5">
        <v>3.2498842592592592</v>
      </c>
      <c r="B157" s="2">
        <v>0.27</v>
      </c>
      <c r="C157" s="2">
        <v>0.32500000000000001</v>
      </c>
      <c r="D157" s="2">
        <v>8.8300000000000003E-2</v>
      </c>
      <c r="E157" s="2">
        <v>0.60950000000000004</v>
      </c>
      <c r="F157" s="2">
        <v>0.85589999999999999</v>
      </c>
      <c r="G157" s="2">
        <v>1.0701000000000001</v>
      </c>
      <c r="H157" s="2">
        <v>1.0605</v>
      </c>
      <c r="I157" s="2">
        <v>0.56579999999999997</v>
      </c>
      <c r="J157" s="2">
        <v>0.91039999999999999</v>
      </c>
      <c r="K157" s="2">
        <v>0.51149999999999995</v>
      </c>
      <c r="L157" s="2">
        <v>0.72189999999999999</v>
      </c>
      <c r="M157" s="2">
        <v>0.32879999999999998</v>
      </c>
      <c r="N157" s="2">
        <v>0.35699999999999998</v>
      </c>
      <c r="O157" s="2">
        <v>0.36380000000000001</v>
      </c>
      <c r="P157" s="2">
        <v>0.73470000000000002</v>
      </c>
      <c r="Q157" s="2">
        <v>0.55069999999999997</v>
      </c>
      <c r="R157" s="2">
        <v>0.43869999999999998</v>
      </c>
      <c r="S157" s="2">
        <v>0.86509999999999998</v>
      </c>
      <c r="T157" s="2">
        <v>0.89639999999999997</v>
      </c>
      <c r="U157" s="2">
        <v>0.56430000000000002</v>
      </c>
      <c r="V157" s="2">
        <v>0.66849999999999998</v>
      </c>
      <c r="W157" s="2">
        <v>0.42230000000000001</v>
      </c>
      <c r="X157" s="2">
        <v>0.5837</v>
      </c>
      <c r="Y157" s="2">
        <v>0.47289999999999999</v>
      </c>
      <c r="Z157" s="2">
        <v>0.5181</v>
      </c>
      <c r="AA157" s="2">
        <v>0.3589</v>
      </c>
      <c r="AB157" s="2">
        <v>0.72840000000000005</v>
      </c>
      <c r="AC157" s="2">
        <v>0.54969999999999997</v>
      </c>
      <c r="AD157" s="2">
        <v>0.4113</v>
      </c>
      <c r="AE157" s="2">
        <v>0.80649999999999999</v>
      </c>
      <c r="AF157" s="2">
        <v>0.8387</v>
      </c>
      <c r="AG157" s="2">
        <v>0.43619999999999998</v>
      </c>
      <c r="AH157" s="2">
        <v>0.65249999999999997</v>
      </c>
      <c r="AI157" s="2">
        <v>0.40820000000000001</v>
      </c>
      <c r="AJ157" s="2">
        <v>0.6119</v>
      </c>
      <c r="AK157" s="2">
        <v>0.36959999999999998</v>
      </c>
      <c r="AL157" s="2">
        <v>0.56140000000000001</v>
      </c>
      <c r="AM157" s="2">
        <v>0.36499999999999999</v>
      </c>
      <c r="AN157" s="2">
        <v>0.75460000000000005</v>
      </c>
      <c r="AO157" s="2">
        <v>0.54239999999999999</v>
      </c>
      <c r="AP157" s="2">
        <v>0.42659999999999998</v>
      </c>
      <c r="AQ157" s="2">
        <v>0.77859999999999996</v>
      </c>
      <c r="AR157" s="2">
        <v>0.87649999999999995</v>
      </c>
      <c r="AS157" s="2">
        <v>0.48680000000000001</v>
      </c>
      <c r="AT157" s="2">
        <v>0.68189999999999995</v>
      </c>
      <c r="AU157" s="2">
        <v>0.40139999999999998</v>
      </c>
      <c r="AV157" s="2">
        <v>0.59289999999999998</v>
      </c>
      <c r="AW157" s="2">
        <v>0.57050000000000001</v>
      </c>
      <c r="AX157" s="2">
        <v>0.50829999999999997</v>
      </c>
      <c r="AY157" s="2">
        <v>0.15379999999999999</v>
      </c>
      <c r="AZ157" s="2">
        <v>0.58979999999999999</v>
      </c>
      <c r="BA157" s="2">
        <v>0.43120000000000003</v>
      </c>
      <c r="BB157" s="2">
        <v>0.17449999999999999</v>
      </c>
      <c r="BC157" s="2">
        <v>0.2009</v>
      </c>
      <c r="BD157" s="2">
        <v>0.64170000000000005</v>
      </c>
      <c r="BE157" s="2">
        <v>0.58409999999999995</v>
      </c>
      <c r="BF157" s="2">
        <v>0.4879</v>
      </c>
      <c r="BG157" s="11">
        <v>8.5800000000000001E-2</v>
      </c>
      <c r="BH157" s="11">
        <v>8.6599999999999996E-2</v>
      </c>
      <c r="BI157" s="11">
        <v>8.8599999999999998E-2</v>
      </c>
      <c r="BJ157" s="2">
        <v>0.50990000000000002</v>
      </c>
      <c r="BK157" s="2">
        <v>0.13800000000000001</v>
      </c>
      <c r="BL157" s="2">
        <v>0.67269999999999996</v>
      </c>
      <c r="BM157" s="2">
        <v>0.4768</v>
      </c>
      <c r="BN157" s="2">
        <v>0.19850000000000001</v>
      </c>
      <c r="BO157" s="2">
        <v>0.20200000000000001</v>
      </c>
      <c r="BP157" s="2">
        <v>0.64590000000000003</v>
      </c>
      <c r="BQ157" s="2">
        <v>0.59850000000000003</v>
      </c>
      <c r="BR157" s="2">
        <v>0.5212</v>
      </c>
      <c r="BS157" s="11">
        <v>8.6900000000000005E-2</v>
      </c>
      <c r="BT157" s="11">
        <v>8.7599999999999997E-2</v>
      </c>
      <c r="BU157" s="11">
        <v>9.1999999999999998E-2</v>
      </c>
      <c r="BV157" s="2">
        <v>0.58040000000000003</v>
      </c>
      <c r="BW157" s="2">
        <v>0.47560000000000002</v>
      </c>
      <c r="BX157" s="2">
        <v>0.70199999999999996</v>
      </c>
      <c r="BY157" s="2">
        <v>0.52810000000000001</v>
      </c>
      <c r="BZ157" s="2">
        <v>0.22789999999999999</v>
      </c>
      <c r="CA157" s="2">
        <v>0.18229999999999999</v>
      </c>
      <c r="CB157" s="2">
        <v>0.67290000000000005</v>
      </c>
      <c r="CC157" s="2">
        <v>0.59960000000000002</v>
      </c>
      <c r="CD157" s="2">
        <v>0.53169999999999995</v>
      </c>
      <c r="CE157" s="11">
        <v>8.5699999999999998E-2</v>
      </c>
      <c r="CF157" s="11">
        <v>8.9399999999999993E-2</v>
      </c>
      <c r="CG157" s="11">
        <v>8.6199999999999999E-2</v>
      </c>
      <c r="CH157" s="2">
        <v>0.58450000000000002</v>
      </c>
      <c r="CI157" s="2">
        <v>0.1298</v>
      </c>
      <c r="CJ157" s="2">
        <v>0.93400000000000005</v>
      </c>
      <c r="CK157" s="2">
        <v>0.49409999999999998</v>
      </c>
      <c r="CL157" s="2">
        <v>0.27339999999999998</v>
      </c>
      <c r="CM157" s="2">
        <v>0.16089999999999999</v>
      </c>
      <c r="CN157" s="2">
        <v>0.80720000000000003</v>
      </c>
      <c r="CO157" s="2">
        <v>0.63790000000000002</v>
      </c>
      <c r="CP157" s="2">
        <v>0.55510000000000004</v>
      </c>
      <c r="CQ157" s="11">
        <v>8.72E-2</v>
      </c>
      <c r="CR157" s="11">
        <v>8.72E-2</v>
      </c>
      <c r="CS157" s="11">
        <v>8.6900000000000005E-2</v>
      </c>
    </row>
    <row r="158" spans="1:97" x14ac:dyDescent="0.2">
      <c r="A158" s="5">
        <v>3.2707175925925926</v>
      </c>
      <c r="B158" s="2">
        <v>0.2833</v>
      </c>
      <c r="C158" s="2">
        <v>0.3271</v>
      </c>
      <c r="D158" s="2">
        <v>8.8499999999999995E-2</v>
      </c>
      <c r="E158" s="2">
        <v>0.60050000000000003</v>
      </c>
      <c r="F158" s="2">
        <v>0.84219999999999995</v>
      </c>
      <c r="G158" s="2">
        <v>1.0608</v>
      </c>
      <c r="H158" s="2">
        <v>1.0426</v>
      </c>
      <c r="I158" s="2">
        <v>0.5796</v>
      </c>
      <c r="J158" s="2">
        <v>0.91120000000000001</v>
      </c>
      <c r="K158" s="2">
        <v>0.49759999999999999</v>
      </c>
      <c r="L158" s="2">
        <v>0.71660000000000001</v>
      </c>
      <c r="M158" s="2">
        <v>0.31619999999999998</v>
      </c>
      <c r="N158" s="2">
        <v>0.35589999999999999</v>
      </c>
      <c r="O158" s="2">
        <v>0.3634</v>
      </c>
      <c r="P158" s="2">
        <v>0.72989999999999999</v>
      </c>
      <c r="Q158" s="2">
        <v>0.54879999999999995</v>
      </c>
      <c r="R158" s="2">
        <v>0.4335</v>
      </c>
      <c r="S158" s="2">
        <v>0.86380000000000001</v>
      </c>
      <c r="T158" s="2">
        <v>0.88149999999999995</v>
      </c>
      <c r="U158" s="2">
        <v>0.56759999999999999</v>
      </c>
      <c r="V158" s="2">
        <v>0.66600000000000004</v>
      </c>
      <c r="W158" s="2">
        <v>0.41560000000000002</v>
      </c>
      <c r="X158" s="2">
        <v>0.57569999999999999</v>
      </c>
      <c r="Y158" s="2">
        <v>0.46679999999999999</v>
      </c>
      <c r="Z158" s="2">
        <v>0.49170000000000003</v>
      </c>
      <c r="AA158" s="2">
        <v>0.35959999999999998</v>
      </c>
      <c r="AB158" s="2">
        <v>0.72609999999999997</v>
      </c>
      <c r="AC158" s="2">
        <v>0.54649999999999999</v>
      </c>
      <c r="AD158" s="2">
        <v>0.4078</v>
      </c>
      <c r="AE158" s="2">
        <v>0.80330000000000001</v>
      </c>
      <c r="AF158" s="2">
        <v>0.83089999999999997</v>
      </c>
      <c r="AG158" s="2">
        <v>0.43940000000000001</v>
      </c>
      <c r="AH158" s="2">
        <v>0.65210000000000001</v>
      </c>
      <c r="AI158" s="2">
        <v>0.40560000000000002</v>
      </c>
      <c r="AJ158" s="2">
        <v>0.60089999999999999</v>
      </c>
      <c r="AK158" s="2">
        <v>0.3609</v>
      </c>
      <c r="AL158" s="2">
        <v>0.55510000000000004</v>
      </c>
      <c r="AM158" s="2">
        <v>0.36149999999999999</v>
      </c>
      <c r="AN158" s="2">
        <v>0.75090000000000001</v>
      </c>
      <c r="AO158" s="2">
        <v>0.54049999999999998</v>
      </c>
      <c r="AP158" s="2">
        <v>0.4214</v>
      </c>
      <c r="AQ158" s="2">
        <v>0.7742</v>
      </c>
      <c r="AR158" s="2">
        <v>0.86629999999999996</v>
      </c>
      <c r="AS158" s="2">
        <v>0.48780000000000001</v>
      </c>
      <c r="AT158" s="2">
        <v>0.68179999999999996</v>
      </c>
      <c r="AU158" s="2">
        <v>0.39750000000000002</v>
      </c>
      <c r="AV158" s="2">
        <v>0.57630000000000003</v>
      </c>
      <c r="AW158" s="2">
        <v>0.57210000000000005</v>
      </c>
      <c r="AX158" s="2">
        <v>0.50060000000000004</v>
      </c>
      <c r="AY158" s="2">
        <v>0.1515</v>
      </c>
      <c r="AZ158" s="2">
        <v>0.58479999999999999</v>
      </c>
      <c r="BA158" s="2">
        <v>0.42880000000000001</v>
      </c>
      <c r="BB158" s="2">
        <v>0.17510000000000001</v>
      </c>
      <c r="BC158" s="2">
        <v>0.2006</v>
      </c>
      <c r="BD158" s="2">
        <v>0.6381</v>
      </c>
      <c r="BE158" s="2">
        <v>0.57709999999999995</v>
      </c>
      <c r="BF158" s="2">
        <v>0.48570000000000002</v>
      </c>
      <c r="BG158" s="11">
        <v>8.5599999999999996E-2</v>
      </c>
      <c r="BH158" s="11">
        <v>8.6800000000000002E-2</v>
      </c>
      <c r="BI158" s="11">
        <v>8.8200000000000001E-2</v>
      </c>
      <c r="BJ158" s="2">
        <v>0.50170000000000003</v>
      </c>
      <c r="BK158" s="2">
        <v>0.13669999999999999</v>
      </c>
      <c r="BL158" s="2">
        <v>0.66679999999999995</v>
      </c>
      <c r="BM158" s="2">
        <v>0.47320000000000001</v>
      </c>
      <c r="BN158" s="2">
        <v>0.19980000000000001</v>
      </c>
      <c r="BO158" s="2">
        <v>0.2011</v>
      </c>
      <c r="BP158" s="2">
        <v>0.64149999999999996</v>
      </c>
      <c r="BQ158" s="2">
        <v>0.58579999999999999</v>
      </c>
      <c r="BR158" s="2">
        <v>0.51649999999999996</v>
      </c>
      <c r="BS158" s="11">
        <v>8.6900000000000005E-2</v>
      </c>
      <c r="BT158" s="11">
        <v>8.7800000000000003E-2</v>
      </c>
      <c r="BU158" s="11">
        <v>9.2100000000000001E-2</v>
      </c>
      <c r="BV158" s="2">
        <v>0.56979999999999997</v>
      </c>
      <c r="BW158" s="2">
        <v>0.4698</v>
      </c>
      <c r="BX158" s="2">
        <v>0.70009999999999994</v>
      </c>
      <c r="BY158" s="2">
        <v>0.52510000000000001</v>
      </c>
      <c r="BZ158" s="2">
        <v>0.22800000000000001</v>
      </c>
      <c r="CA158" s="2">
        <v>0.18290000000000001</v>
      </c>
      <c r="CB158" s="2">
        <v>0.66669999999999996</v>
      </c>
      <c r="CC158" s="2">
        <v>0.58440000000000003</v>
      </c>
      <c r="CD158" s="2">
        <v>0.5282</v>
      </c>
      <c r="CE158" s="11">
        <v>8.6099999999999996E-2</v>
      </c>
      <c r="CF158" s="11">
        <v>8.9700000000000002E-2</v>
      </c>
      <c r="CG158" s="11">
        <v>8.6400000000000005E-2</v>
      </c>
      <c r="CH158" s="2">
        <v>0.57169999999999999</v>
      </c>
      <c r="CI158" s="2">
        <v>0.12939999999999999</v>
      </c>
      <c r="CJ158" s="2">
        <v>0.93989999999999996</v>
      </c>
      <c r="CK158" s="2">
        <v>0.48149999999999998</v>
      </c>
      <c r="CL158" s="2">
        <v>0.27310000000000001</v>
      </c>
      <c r="CM158" s="2">
        <v>0.1608</v>
      </c>
      <c r="CN158" s="2">
        <v>0.79569999999999996</v>
      </c>
      <c r="CO158" s="2">
        <v>0.62239999999999995</v>
      </c>
      <c r="CP158" s="2">
        <v>0.54449999999999998</v>
      </c>
      <c r="CQ158" s="11">
        <v>8.7300000000000003E-2</v>
      </c>
      <c r="CR158" s="11">
        <v>8.7099999999999997E-2</v>
      </c>
      <c r="CS158" s="11">
        <v>8.6900000000000005E-2</v>
      </c>
    </row>
    <row r="159" spans="1:97" x14ac:dyDescent="0.2">
      <c r="A159" s="5">
        <v>3.2915509259259257</v>
      </c>
      <c r="B159" s="2">
        <v>0.27510000000000001</v>
      </c>
      <c r="C159" s="2">
        <v>0.32650000000000001</v>
      </c>
      <c r="D159" s="2">
        <v>8.8499999999999995E-2</v>
      </c>
      <c r="E159" s="2">
        <v>0.61770000000000003</v>
      </c>
      <c r="F159" s="2">
        <v>0.86939999999999995</v>
      </c>
      <c r="G159" s="2">
        <v>1.0831</v>
      </c>
      <c r="H159" s="2">
        <v>1.0819000000000001</v>
      </c>
      <c r="I159" s="2">
        <v>0.58720000000000006</v>
      </c>
      <c r="J159" s="2">
        <v>0.91479999999999995</v>
      </c>
      <c r="K159" s="2">
        <v>0.51600000000000001</v>
      </c>
      <c r="L159" s="2">
        <v>0.72499999999999998</v>
      </c>
      <c r="M159" s="2">
        <v>0.33129999999999998</v>
      </c>
      <c r="N159" s="2">
        <v>0.35449999999999998</v>
      </c>
      <c r="O159" s="2">
        <v>0.3639</v>
      </c>
      <c r="P159" s="2">
        <v>0.73119999999999996</v>
      </c>
      <c r="Q159" s="2">
        <v>0.54959999999999998</v>
      </c>
      <c r="R159" s="2">
        <v>0.439</v>
      </c>
      <c r="S159" s="2">
        <v>0.87280000000000002</v>
      </c>
      <c r="T159" s="2">
        <v>0.89290000000000003</v>
      </c>
      <c r="U159" s="2">
        <v>0.57320000000000004</v>
      </c>
      <c r="V159" s="2">
        <v>0.66659999999999997</v>
      </c>
      <c r="W159" s="2">
        <v>0.41980000000000001</v>
      </c>
      <c r="X159" s="2">
        <v>0.58020000000000005</v>
      </c>
      <c r="Y159" s="2">
        <v>0.46989999999999998</v>
      </c>
      <c r="Z159" s="2">
        <v>0.4909</v>
      </c>
      <c r="AA159" s="2">
        <v>0.3594</v>
      </c>
      <c r="AB159" s="2">
        <v>0.72709999999999997</v>
      </c>
      <c r="AC159" s="2">
        <v>0.54669999999999996</v>
      </c>
      <c r="AD159" s="2">
        <v>0.40889999999999999</v>
      </c>
      <c r="AE159" s="2">
        <v>0.80769999999999997</v>
      </c>
      <c r="AF159" s="2">
        <v>0.84160000000000001</v>
      </c>
      <c r="AG159" s="2">
        <v>0.442</v>
      </c>
      <c r="AH159" s="2">
        <v>0.65100000000000002</v>
      </c>
      <c r="AI159" s="2">
        <v>0.40849999999999997</v>
      </c>
      <c r="AJ159" s="2">
        <v>0.60309999999999997</v>
      </c>
      <c r="AK159" s="2">
        <v>0.3604</v>
      </c>
      <c r="AL159" s="2">
        <v>0.55169999999999997</v>
      </c>
      <c r="AM159" s="2">
        <v>0.3639</v>
      </c>
      <c r="AN159" s="2">
        <v>0.75290000000000001</v>
      </c>
      <c r="AO159" s="2">
        <v>0.54269999999999996</v>
      </c>
      <c r="AP159" s="2">
        <v>0.42359999999999998</v>
      </c>
      <c r="AQ159" s="2">
        <v>0.77270000000000005</v>
      </c>
      <c r="AR159" s="2">
        <v>0.87770000000000004</v>
      </c>
      <c r="AS159" s="2">
        <v>0.4924</v>
      </c>
      <c r="AT159" s="2">
        <v>0.68210000000000004</v>
      </c>
      <c r="AU159" s="2">
        <v>0.39950000000000002</v>
      </c>
      <c r="AV159" s="2">
        <v>0.58889999999999998</v>
      </c>
      <c r="AW159" s="2">
        <v>0.57830000000000004</v>
      </c>
      <c r="AX159" s="2">
        <v>0.51090000000000002</v>
      </c>
      <c r="AY159" s="2">
        <v>0.15160000000000001</v>
      </c>
      <c r="AZ159" s="2">
        <v>0.5877</v>
      </c>
      <c r="BA159" s="2">
        <v>0.42849999999999999</v>
      </c>
      <c r="BB159" s="2">
        <v>0.17530000000000001</v>
      </c>
      <c r="BC159" s="2">
        <v>0.2006</v>
      </c>
      <c r="BD159" s="2">
        <v>0.63959999999999995</v>
      </c>
      <c r="BE159" s="2">
        <v>0.58240000000000003</v>
      </c>
      <c r="BF159" s="2">
        <v>0.48970000000000002</v>
      </c>
      <c r="BG159" s="11">
        <v>8.5300000000000001E-2</v>
      </c>
      <c r="BH159" s="11">
        <v>8.6800000000000002E-2</v>
      </c>
      <c r="BI159" s="11">
        <v>8.8700000000000001E-2</v>
      </c>
      <c r="BJ159" s="2">
        <v>0.50939999999999996</v>
      </c>
      <c r="BK159" s="2">
        <v>0.1368</v>
      </c>
      <c r="BL159" s="2">
        <v>0.67379999999999995</v>
      </c>
      <c r="BM159" s="2">
        <v>0.47270000000000001</v>
      </c>
      <c r="BN159" s="2">
        <v>0.1993</v>
      </c>
      <c r="BO159" s="2">
        <v>0.2006</v>
      </c>
      <c r="BP159" s="2">
        <v>0.64419999999999999</v>
      </c>
      <c r="BQ159" s="2">
        <v>0.59799999999999998</v>
      </c>
      <c r="BR159" s="2">
        <v>0.51970000000000005</v>
      </c>
      <c r="BS159" s="11">
        <v>8.6900000000000005E-2</v>
      </c>
      <c r="BT159" s="11">
        <v>8.7599999999999997E-2</v>
      </c>
      <c r="BU159" s="11">
        <v>9.1899999999999996E-2</v>
      </c>
      <c r="BV159" s="2">
        <v>0.58389999999999997</v>
      </c>
      <c r="BW159" s="2">
        <v>0.47249999999999998</v>
      </c>
      <c r="BX159" s="2">
        <v>0.70679999999999998</v>
      </c>
      <c r="BY159" s="2">
        <v>0.52610000000000001</v>
      </c>
      <c r="BZ159" s="2">
        <v>0.22850000000000001</v>
      </c>
      <c r="CA159" s="2">
        <v>0.183</v>
      </c>
      <c r="CB159" s="2">
        <v>0.67049999999999998</v>
      </c>
      <c r="CC159" s="2">
        <v>0.59650000000000003</v>
      </c>
      <c r="CD159" s="2">
        <v>0.53190000000000004</v>
      </c>
      <c r="CE159" s="11">
        <v>8.5999999999999993E-2</v>
      </c>
      <c r="CF159" s="11">
        <v>8.9300000000000004E-2</v>
      </c>
      <c r="CG159" s="11">
        <v>8.6599999999999996E-2</v>
      </c>
      <c r="CH159" s="2">
        <v>0.56850000000000001</v>
      </c>
      <c r="CI159" s="2">
        <v>0.12820000000000001</v>
      </c>
      <c r="CJ159" s="2">
        <v>0.9456</v>
      </c>
      <c r="CK159" s="2">
        <v>0.4733</v>
      </c>
      <c r="CL159" s="2">
        <v>0.27310000000000001</v>
      </c>
      <c r="CM159" s="2">
        <v>0.16039999999999999</v>
      </c>
      <c r="CN159" s="2">
        <v>0.8085</v>
      </c>
      <c r="CO159" s="2">
        <v>0.63849999999999996</v>
      </c>
      <c r="CP159" s="2">
        <v>0.54279999999999995</v>
      </c>
      <c r="CQ159" s="11">
        <v>8.7300000000000003E-2</v>
      </c>
      <c r="CR159" s="11">
        <v>8.7300000000000003E-2</v>
      </c>
      <c r="CS159" s="11">
        <v>8.6900000000000005E-2</v>
      </c>
    </row>
    <row r="160" spans="1:97" x14ac:dyDescent="0.2">
      <c r="A160" s="5">
        <v>3.3123842592592592</v>
      </c>
      <c r="B160" s="2">
        <v>0.31929999999999997</v>
      </c>
      <c r="C160" s="2">
        <v>0.32219999999999999</v>
      </c>
      <c r="D160" s="2">
        <v>8.8200000000000001E-2</v>
      </c>
      <c r="E160" s="2">
        <v>0.60899999999999999</v>
      </c>
      <c r="F160" s="2">
        <v>0.85719999999999996</v>
      </c>
      <c r="G160" s="2">
        <v>1.0790999999999999</v>
      </c>
      <c r="H160" s="2">
        <v>1.0714999999999999</v>
      </c>
      <c r="I160" s="2">
        <v>0.59750000000000003</v>
      </c>
      <c r="J160" s="2">
        <v>0.91359999999999997</v>
      </c>
      <c r="K160" s="2">
        <v>0.50280000000000002</v>
      </c>
      <c r="L160" s="2">
        <v>0.71989999999999998</v>
      </c>
      <c r="M160" s="2">
        <v>0.31619999999999998</v>
      </c>
      <c r="N160" s="2">
        <v>0.34889999999999999</v>
      </c>
      <c r="O160" s="2">
        <v>0.36330000000000001</v>
      </c>
      <c r="P160" s="2">
        <v>0.72770000000000001</v>
      </c>
      <c r="Q160" s="2">
        <v>0.54659999999999997</v>
      </c>
      <c r="R160" s="2">
        <v>0.43409999999999999</v>
      </c>
      <c r="S160" s="2">
        <v>0.87150000000000005</v>
      </c>
      <c r="T160" s="2">
        <v>0.88229999999999997</v>
      </c>
      <c r="U160" s="2">
        <v>0.57799999999999996</v>
      </c>
      <c r="V160" s="2">
        <v>0.66720000000000002</v>
      </c>
      <c r="W160" s="2">
        <v>0.41320000000000001</v>
      </c>
      <c r="X160" s="2">
        <v>0.57489999999999997</v>
      </c>
      <c r="Y160" s="2">
        <v>0.46229999999999999</v>
      </c>
      <c r="Z160" s="2">
        <v>0.44869999999999999</v>
      </c>
      <c r="AA160" s="2">
        <v>0.36009999999999998</v>
      </c>
      <c r="AB160" s="2">
        <v>0.72519999999999996</v>
      </c>
      <c r="AC160" s="2">
        <v>0.54390000000000005</v>
      </c>
      <c r="AD160" s="2">
        <v>0.40629999999999999</v>
      </c>
      <c r="AE160" s="2">
        <v>0.8085</v>
      </c>
      <c r="AF160" s="2">
        <v>0.83779999999999999</v>
      </c>
      <c r="AG160" s="2">
        <v>0.4451</v>
      </c>
      <c r="AH160" s="2">
        <v>0.65090000000000003</v>
      </c>
      <c r="AI160" s="2">
        <v>0.40100000000000002</v>
      </c>
      <c r="AJ160" s="2">
        <v>0.60050000000000003</v>
      </c>
      <c r="AK160" s="2">
        <v>0.36030000000000001</v>
      </c>
      <c r="AL160" s="2">
        <v>0.54569999999999996</v>
      </c>
      <c r="AM160" s="2">
        <v>0.36099999999999999</v>
      </c>
      <c r="AN160" s="2">
        <v>0.74790000000000001</v>
      </c>
      <c r="AO160" s="2">
        <v>0.5393</v>
      </c>
      <c r="AP160" s="2">
        <v>0.42120000000000002</v>
      </c>
      <c r="AQ160" s="2">
        <v>0.77110000000000001</v>
      </c>
      <c r="AR160" s="2">
        <v>0.87329999999999997</v>
      </c>
      <c r="AS160" s="2">
        <v>0.49380000000000002</v>
      </c>
      <c r="AT160" s="2">
        <v>0.68240000000000001</v>
      </c>
      <c r="AU160" s="2">
        <v>0.39389999999999997</v>
      </c>
      <c r="AV160" s="2">
        <v>0.57730000000000004</v>
      </c>
      <c r="AW160" s="2">
        <v>0.57809999999999995</v>
      </c>
      <c r="AX160" s="2">
        <v>0.50249999999999995</v>
      </c>
      <c r="AY160" s="2">
        <v>0.15129999999999999</v>
      </c>
      <c r="AZ160" s="2">
        <v>0.58360000000000001</v>
      </c>
      <c r="BA160" s="2">
        <v>0.42730000000000001</v>
      </c>
      <c r="BB160" s="2">
        <v>0.17469999999999999</v>
      </c>
      <c r="BC160" s="2">
        <v>0.19939999999999999</v>
      </c>
      <c r="BD160" s="2">
        <v>0.63570000000000004</v>
      </c>
      <c r="BE160" s="2">
        <v>0.57499999999999996</v>
      </c>
      <c r="BF160" s="2">
        <v>0.4874</v>
      </c>
      <c r="BG160" s="11">
        <v>8.5400000000000004E-2</v>
      </c>
      <c r="BH160" s="11">
        <v>8.6900000000000005E-2</v>
      </c>
      <c r="BI160" s="11">
        <v>8.7999999999999995E-2</v>
      </c>
      <c r="BJ160" s="2">
        <v>0.50119999999999998</v>
      </c>
      <c r="BK160" s="2">
        <v>0.1363</v>
      </c>
      <c r="BL160" s="2">
        <v>0.66990000000000005</v>
      </c>
      <c r="BM160" s="2">
        <v>0.46929999999999999</v>
      </c>
      <c r="BN160" s="2">
        <v>0.19900000000000001</v>
      </c>
      <c r="BO160" s="2">
        <v>0.2009</v>
      </c>
      <c r="BP160" s="2">
        <v>0.6401</v>
      </c>
      <c r="BQ160" s="2">
        <v>0.5857</v>
      </c>
      <c r="BR160" s="2">
        <v>0.51800000000000002</v>
      </c>
      <c r="BS160" s="11">
        <v>8.6699999999999999E-2</v>
      </c>
      <c r="BT160" s="11">
        <v>8.7400000000000005E-2</v>
      </c>
      <c r="BU160" s="11">
        <v>9.2100000000000001E-2</v>
      </c>
      <c r="BV160" s="2">
        <v>0.5736</v>
      </c>
      <c r="BW160" s="2">
        <v>0.47</v>
      </c>
      <c r="BX160" s="2">
        <v>0.70720000000000005</v>
      </c>
      <c r="BY160" s="2">
        <v>0.52470000000000006</v>
      </c>
      <c r="BZ160" s="2">
        <v>0.2288</v>
      </c>
      <c r="CA160" s="2">
        <v>0.18240000000000001</v>
      </c>
      <c r="CB160" s="2">
        <v>0.66410000000000002</v>
      </c>
      <c r="CC160" s="2">
        <v>0.58489999999999998</v>
      </c>
      <c r="CD160" s="2">
        <v>0.53120000000000001</v>
      </c>
      <c r="CE160" s="11">
        <v>8.5900000000000004E-2</v>
      </c>
      <c r="CF160" s="11">
        <v>8.9499999999999996E-2</v>
      </c>
      <c r="CG160" s="11">
        <v>8.6699999999999999E-2</v>
      </c>
      <c r="CH160" s="2">
        <v>0.54900000000000004</v>
      </c>
      <c r="CI160" s="2">
        <v>0.12740000000000001</v>
      </c>
      <c r="CJ160" s="2">
        <v>0.9546</v>
      </c>
      <c r="CK160" s="2">
        <v>0.46329999999999999</v>
      </c>
      <c r="CL160" s="2">
        <v>0.2742</v>
      </c>
      <c r="CM160" s="2">
        <v>0.16039999999999999</v>
      </c>
      <c r="CN160" s="2">
        <v>0.79779999999999995</v>
      </c>
      <c r="CO160" s="2">
        <v>0.62670000000000003</v>
      </c>
      <c r="CP160" s="2">
        <v>0.53759999999999997</v>
      </c>
      <c r="CQ160" s="11">
        <v>8.7300000000000003E-2</v>
      </c>
      <c r="CR160" s="11">
        <v>8.6999999999999994E-2</v>
      </c>
      <c r="CS160" s="11">
        <v>8.6999999999999994E-2</v>
      </c>
    </row>
    <row r="161" spans="1:97" x14ac:dyDescent="0.2">
      <c r="A161" s="5">
        <v>3.3332175925925926</v>
      </c>
      <c r="B161" s="2">
        <v>0.27829999999999999</v>
      </c>
      <c r="C161" s="2">
        <v>0.3201</v>
      </c>
      <c r="D161" s="2">
        <v>8.8499999999999995E-2</v>
      </c>
      <c r="E161" s="2">
        <v>0.61350000000000005</v>
      </c>
      <c r="F161" s="2">
        <v>0.85909999999999997</v>
      </c>
      <c r="G161" s="2">
        <v>1.0849</v>
      </c>
      <c r="H161" s="2">
        <v>1.0815999999999999</v>
      </c>
      <c r="I161" s="2">
        <v>0.60819999999999996</v>
      </c>
      <c r="J161" s="2">
        <v>0.91739999999999999</v>
      </c>
      <c r="K161" s="2">
        <v>0.5071</v>
      </c>
      <c r="L161" s="2">
        <v>0.72160000000000002</v>
      </c>
      <c r="M161" s="2">
        <v>0.31819999999999998</v>
      </c>
      <c r="N161" s="2">
        <v>0.34920000000000001</v>
      </c>
      <c r="O161" s="2">
        <v>0.3619</v>
      </c>
      <c r="P161" s="2">
        <v>0.72729999999999995</v>
      </c>
      <c r="Q161" s="2">
        <v>0.54349999999999998</v>
      </c>
      <c r="R161" s="2">
        <v>0.43259999999999998</v>
      </c>
      <c r="S161" s="2">
        <v>0.87460000000000004</v>
      </c>
      <c r="T161" s="2">
        <v>0.88500000000000001</v>
      </c>
      <c r="U161" s="2">
        <v>0.58020000000000005</v>
      </c>
      <c r="V161" s="2">
        <v>0.66569999999999996</v>
      </c>
      <c r="W161" s="2">
        <v>0.41320000000000001</v>
      </c>
      <c r="X161" s="2">
        <v>0.57310000000000005</v>
      </c>
      <c r="Y161" s="2">
        <v>0.46400000000000002</v>
      </c>
      <c r="Z161" s="2">
        <v>0.47189999999999999</v>
      </c>
      <c r="AA161" s="2">
        <v>0.35649999999999998</v>
      </c>
      <c r="AB161" s="2">
        <v>0.72419999999999995</v>
      </c>
      <c r="AC161" s="2">
        <v>0.54320000000000002</v>
      </c>
      <c r="AD161" s="2">
        <v>0.40529999999999999</v>
      </c>
      <c r="AE161" s="2">
        <v>0.80810000000000004</v>
      </c>
      <c r="AF161" s="2">
        <v>0.8377</v>
      </c>
      <c r="AG161" s="2">
        <v>0.4486</v>
      </c>
      <c r="AH161" s="2">
        <v>0.65159999999999996</v>
      </c>
      <c r="AI161" s="2">
        <v>0.40250000000000002</v>
      </c>
      <c r="AJ161" s="2">
        <v>0.59470000000000001</v>
      </c>
      <c r="AK161" s="2">
        <v>0.35510000000000003</v>
      </c>
      <c r="AL161" s="2">
        <v>0.54559999999999997</v>
      </c>
      <c r="AM161" s="2">
        <v>0.3604</v>
      </c>
      <c r="AN161" s="2">
        <v>0.74919999999999998</v>
      </c>
      <c r="AO161" s="2">
        <v>0.53939999999999999</v>
      </c>
      <c r="AP161" s="2">
        <v>0.41810000000000003</v>
      </c>
      <c r="AQ161" s="2">
        <v>0.76870000000000005</v>
      </c>
      <c r="AR161" s="2">
        <v>0.87239999999999995</v>
      </c>
      <c r="AS161" s="2">
        <v>0.49780000000000002</v>
      </c>
      <c r="AT161" s="2">
        <v>0.68220000000000003</v>
      </c>
      <c r="AU161" s="2">
        <v>0.39610000000000001</v>
      </c>
      <c r="AV161" s="2">
        <v>0.57430000000000003</v>
      </c>
      <c r="AW161" s="2">
        <v>0.5796</v>
      </c>
      <c r="AX161" s="2">
        <v>0.50409999999999999</v>
      </c>
      <c r="AY161" s="2">
        <v>0.152</v>
      </c>
      <c r="AZ161" s="2">
        <v>0.58320000000000005</v>
      </c>
      <c r="BA161" s="2">
        <v>0.42599999999999999</v>
      </c>
      <c r="BB161" s="2">
        <v>0.17499999999999999</v>
      </c>
      <c r="BC161" s="2">
        <v>0.2001</v>
      </c>
      <c r="BD161" s="2">
        <v>0.6351</v>
      </c>
      <c r="BE161" s="2">
        <v>0.57640000000000002</v>
      </c>
      <c r="BF161" s="2">
        <v>0.49130000000000001</v>
      </c>
      <c r="BG161" s="11">
        <v>8.5400000000000004E-2</v>
      </c>
      <c r="BH161" s="11">
        <v>8.6900000000000005E-2</v>
      </c>
      <c r="BI161" s="11">
        <v>8.7999999999999995E-2</v>
      </c>
      <c r="BJ161" s="2">
        <v>0.50249999999999995</v>
      </c>
      <c r="BK161" s="2">
        <v>0.1361</v>
      </c>
      <c r="BL161" s="2">
        <v>0.67110000000000003</v>
      </c>
      <c r="BM161" s="2">
        <v>0.46700000000000003</v>
      </c>
      <c r="BN161" s="2">
        <v>0.19950000000000001</v>
      </c>
      <c r="BO161" s="2">
        <v>0.20050000000000001</v>
      </c>
      <c r="BP161" s="2">
        <v>0.63959999999999995</v>
      </c>
      <c r="BQ161" s="2">
        <v>0.58679999999999999</v>
      </c>
      <c r="BR161" s="2">
        <v>0.51919999999999999</v>
      </c>
      <c r="BS161" s="11">
        <v>8.6900000000000005E-2</v>
      </c>
      <c r="BT161" s="11">
        <v>8.7499999999999994E-2</v>
      </c>
      <c r="BU161" s="11">
        <v>9.2200000000000004E-2</v>
      </c>
      <c r="BV161" s="2">
        <v>0.57589999999999997</v>
      </c>
      <c r="BW161" s="2">
        <v>0.46760000000000002</v>
      </c>
      <c r="BX161" s="2">
        <v>0.70679999999999998</v>
      </c>
      <c r="BY161" s="2">
        <v>0.52400000000000002</v>
      </c>
      <c r="BZ161" s="2">
        <v>0.22900000000000001</v>
      </c>
      <c r="CA161" s="2">
        <v>0.18279999999999999</v>
      </c>
      <c r="CB161" s="2">
        <v>0.66310000000000002</v>
      </c>
      <c r="CC161" s="2">
        <v>0.58389999999999997</v>
      </c>
      <c r="CD161" s="2">
        <v>0.53059999999999996</v>
      </c>
      <c r="CE161" s="11">
        <v>8.6300000000000002E-2</v>
      </c>
      <c r="CF161" s="11">
        <v>8.9200000000000002E-2</v>
      </c>
      <c r="CG161" s="11">
        <v>8.6999999999999994E-2</v>
      </c>
      <c r="CH161" s="2">
        <v>0.53500000000000003</v>
      </c>
      <c r="CI161" s="2">
        <v>0.1268</v>
      </c>
      <c r="CJ161" s="2">
        <v>0.95960000000000001</v>
      </c>
      <c r="CK161" s="2">
        <v>0.45619999999999999</v>
      </c>
      <c r="CL161" s="2">
        <v>0.27429999999999999</v>
      </c>
      <c r="CM161" s="2">
        <v>0.16059999999999999</v>
      </c>
      <c r="CN161" s="2">
        <v>0.79830000000000001</v>
      </c>
      <c r="CO161" s="2">
        <v>0.62819999999999998</v>
      </c>
      <c r="CP161" s="2">
        <v>0.53669999999999995</v>
      </c>
      <c r="CQ161" s="11">
        <v>8.72E-2</v>
      </c>
      <c r="CR161" s="11">
        <v>8.7499999999999994E-2</v>
      </c>
      <c r="CS161" s="11">
        <v>8.7099999999999997E-2</v>
      </c>
    </row>
    <row r="162" spans="1:97" x14ac:dyDescent="0.2">
      <c r="A162" s="5">
        <v>3.3540509259259257</v>
      </c>
      <c r="B162" s="2">
        <v>0.28810000000000002</v>
      </c>
      <c r="C162" s="2">
        <v>0.31209999999999999</v>
      </c>
      <c r="D162" s="2">
        <v>8.8400000000000006E-2</v>
      </c>
      <c r="E162" s="2">
        <v>0.6159</v>
      </c>
      <c r="F162" s="2">
        <v>0.86240000000000006</v>
      </c>
      <c r="G162" s="2">
        <v>1.0898000000000001</v>
      </c>
      <c r="H162" s="2">
        <v>1.0926</v>
      </c>
      <c r="I162" s="2">
        <v>0.61839999999999995</v>
      </c>
      <c r="J162" s="2">
        <v>0.91249999999999998</v>
      </c>
      <c r="K162" s="2">
        <v>0.50860000000000005</v>
      </c>
      <c r="L162" s="2">
        <v>0.72099999999999997</v>
      </c>
      <c r="M162" s="2">
        <v>0.31209999999999999</v>
      </c>
      <c r="N162" s="2">
        <v>0.34799999999999998</v>
      </c>
      <c r="O162" s="2">
        <v>0.36070000000000002</v>
      </c>
      <c r="P162" s="2">
        <v>0.72650000000000003</v>
      </c>
      <c r="Q162" s="2">
        <v>0.54149999999999998</v>
      </c>
      <c r="R162" s="2">
        <v>0.43230000000000002</v>
      </c>
      <c r="S162" s="2">
        <v>0.87739999999999996</v>
      </c>
      <c r="T162" s="2">
        <v>0.88270000000000004</v>
      </c>
      <c r="U162" s="2">
        <v>0.58450000000000002</v>
      </c>
      <c r="V162" s="2">
        <v>0.66690000000000005</v>
      </c>
      <c r="W162" s="2">
        <v>0.41210000000000002</v>
      </c>
      <c r="X162" s="2">
        <v>0.5726</v>
      </c>
      <c r="Y162" s="2">
        <v>0.45679999999999998</v>
      </c>
      <c r="Z162" s="2">
        <v>0.44309999999999999</v>
      </c>
      <c r="AA162" s="2">
        <v>0.35880000000000001</v>
      </c>
      <c r="AB162" s="2">
        <v>0.72450000000000003</v>
      </c>
      <c r="AC162" s="2">
        <v>0.5423</v>
      </c>
      <c r="AD162" s="2">
        <v>0.40439999999999998</v>
      </c>
      <c r="AE162" s="2">
        <v>0.80859999999999999</v>
      </c>
      <c r="AF162" s="2">
        <v>0.84040000000000004</v>
      </c>
      <c r="AG162" s="2">
        <v>0.45029999999999998</v>
      </c>
      <c r="AH162" s="2">
        <v>0.65139999999999998</v>
      </c>
      <c r="AI162" s="2">
        <v>0.39979999999999999</v>
      </c>
      <c r="AJ162" s="2">
        <v>0.59599999999999997</v>
      </c>
      <c r="AK162" s="2">
        <v>0.3493</v>
      </c>
      <c r="AL162" s="2">
        <v>0.54269999999999996</v>
      </c>
      <c r="AM162" s="2">
        <v>0.35899999999999999</v>
      </c>
      <c r="AN162" s="2">
        <v>0.74780000000000002</v>
      </c>
      <c r="AO162" s="2">
        <v>0.5363</v>
      </c>
      <c r="AP162" s="2">
        <v>0.41810000000000003</v>
      </c>
      <c r="AQ162" s="2">
        <v>0.76819999999999999</v>
      </c>
      <c r="AR162" s="2">
        <v>0.87460000000000004</v>
      </c>
      <c r="AS162" s="2">
        <v>0.499</v>
      </c>
      <c r="AT162" s="2">
        <v>0.68359999999999999</v>
      </c>
      <c r="AU162" s="2">
        <v>0.39329999999999998</v>
      </c>
      <c r="AV162" s="2">
        <v>0.57479999999999998</v>
      </c>
      <c r="AW162" s="2">
        <v>0.58340000000000003</v>
      </c>
      <c r="AX162" s="2">
        <v>0.50470000000000004</v>
      </c>
      <c r="AY162" s="2">
        <v>0.15190000000000001</v>
      </c>
      <c r="AZ162" s="2">
        <v>0.58199999999999996</v>
      </c>
      <c r="BA162" s="2">
        <v>0.4249</v>
      </c>
      <c r="BB162" s="2">
        <v>0.17469999999999999</v>
      </c>
      <c r="BC162" s="2">
        <v>0.19980000000000001</v>
      </c>
      <c r="BD162" s="2">
        <v>0.63270000000000004</v>
      </c>
      <c r="BE162" s="2">
        <v>0.5766</v>
      </c>
      <c r="BF162" s="2">
        <v>0.48949999999999999</v>
      </c>
      <c r="BG162" s="11">
        <v>8.5699999999999998E-2</v>
      </c>
      <c r="BH162" s="11">
        <v>8.6599999999999996E-2</v>
      </c>
      <c r="BI162" s="11">
        <v>8.8300000000000003E-2</v>
      </c>
      <c r="BJ162" s="2">
        <v>0.50280000000000002</v>
      </c>
      <c r="BK162" s="2">
        <v>0.13650000000000001</v>
      </c>
      <c r="BL162" s="2">
        <v>0.67259999999999998</v>
      </c>
      <c r="BM162" s="2">
        <v>0.46610000000000001</v>
      </c>
      <c r="BN162" s="2">
        <v>0.1996</v>
      </c>
      <c r="BO162" s="2">
        <v>0.19950000000000001</v>
      </c>
      <c r="BP162" s="2">
        <v>0.6391</v>
      </c>
      <c r="BQ162" s="2">
        <v>0.58479999999999999</v>
      </c>
      <c r="BR162" s="2">
        <v>0.52100000000000002</v>
      </c>
      <c r="BS162" s="11">
        <v>8.7400000000000005E-2</v>
      </c>
      <c r="BT162" s="11">
        <v>8.8099999999999998E-2</v>
      </c>
      <c r="BU162" s="11">
        <v>9.1899999999999996E-2</v>
      </c>
      <c r="BV162" s="2">
        <v>0.57689999999999997</v>
      </c>
      <c r="BW162" s="2">
        <v>0.46700000000000003</v>
      </c>
      <c r="BX162" s="2">
        <v>0.7006</v>
      </c>
      <c r="BY162" s="2">
        <v>0.52249999999999996</v>
      </c>
      <c r="BZ162" s="2">
        <v>0.22969999999999999</v>
      </c>
      <c r="CA162" s="2">
        <v>0.1827</v>
      </c>
      <c r="CB162" s="2">
        <v>0.66249999999999998</v>
      </c>
      <c r="CC162" s="2">
        <v>0.58199999999999996</v>
      </c>
      <c r="CD162" s="2">
        <v>0.53239999999999998</v>
      </c>
      <c r="CE162" s="11">
        <v>8.6099999999999996E-2</v>
      </c>
      <c r="CF162" s="11">
        <v>8.9099999999999999E-2</v>
      </c>
      <c r="CG162" s="11">
        <v>8.6800000000000002E-2</v>
      </c>
      <c r="CH162" s="2">
        <v>0.51619999999999999</v>
      </c>
      <c r="CI162" s="2">
        <v>0.12609999999999999</v>
      </c>
      <c r="CJ162" s="2">
        <v>0.95889999999999997</v>
      </c>
      <c r="CK162" s="2">
        <v>0.4471</v>
      </c>
      <c r="CL162" s="2">
        <v>0.27279999999999999</v>
      </c>
      <c r="CM162" s="2">
        <v>0.16</v>
      </c>
      <c r="CN162" s="2">
        <v>0.79879999999999995</v>
      </c>
      <c r="CO162" s="2">
        <v>0.62890000000000001</v>
      </c>
      <c r="CP162" s="2">
        <v>0.53749999999999998</v>
      </c>
      <c r="CQ162" s="11">
        <v>8.72E-2</v>
      </c>
      <c r="CR162" s="11">
        <v>8.6999999999999994E-2</v>
      </c>
      <c r="CS162" s="11">
        <v>8.6800000000000002E-2</v>
      </c>
    </row>
    <row r="163" spans="1:97" x14ac:dyDescent="0.2">
      <c r="A163" s="5">
        <v>3.3748842592592592</v>
      </c>
      <c r="B163" s="2">
        <v>0.2913</v>
      </c>
      <c r="C163" s="2">
        <v>0.30430000000000001</v>
      </c>
      <c r="D163" s="2">
        <v>8.8499999999999995E-2</v>
      </c>
      <c r="E163" s="2">
        <v>0.62</v>
      </c>
      <c r="F163" s="2">
        <v>0.86370000000000002</v>
      </c>
      <c r="G163" s="2">
        <v>1.0955999999999999</v>
      </c>
      <c r="H163" s="2">
        <v>1.1009</v>
      </c>
      <c r="I163" s="2">
        <v>0.62709999999999999</v>
      </c>
      <c r="J163" s="2">
        <v>0.91400000000000003</v>
      </c>
      <c r="K163" s="2">
        <v>0.51100000000000001</v>
      </c>
      <c r="L163" s="2">
        <v>0.7248</v>
      </c>
      <c r="M163" s="2">
        <v>0.29959999999999998</v>
      </c>
      <c r="N163" s="2">
        <v>0.34449999999999997</v>
      </c>
      <c r="O163" s="2">
        <v>0.3604</v>
      </c>
      <c r="P163" s="2">
        <v>0.72650000000000003</v>
      </c>
      <c r="Q163" s="2">
        <v>0.54100000000000004</v>
      </c>
      <c r="R163" s="2">
        <v>0.43169999999999997</v>
      </c>
      <c r="S163" s="2">
        <v>0.88060000000000005</v>
      </c>
      <c r="T163" s="2">
        <v>0.88270000000000004</v>
      </c>
      <c r="U163" s="2">
        <v>0.58550000000000002</v>
      </c>
      <c r="V163" s="2">
        <v>0.66559999999999997</v>
      </c>
      <c r="W163" s="2">
        <v>0.41189999999999999</v>
      </c>
      <c r="X163" s="2">
        <v>0.57210000000000005</v>
      </c>
      <c r="Y163" s="2">
        <v>0.45279999999999998</v>
      </c>
      <c r="Z163" s="2">
        <v>0.43540000000000001</v>
      </c>
      <c r="AA163" s="2">
        <v>0.35899999999999999</v>
      </c>
      <c r="AB163" s="2">
        <v>0.72470000000000001</v>
      </c>
      <c r="AC163" s="2">
        <v>0.54110000000000003</v>
      </c>
      <c r="AD163" s="2">
        <v>0.40129999999999999</v>
      </c>
      <c r="AE163" s="2">
        <v>0.80969999999999998</v>
      </c>
      <c r="AF163" s="2">
        <v>0.83789999999999998</v>
      </c>
      <c r="AG163" s="2">
        <v>0.45240000000000002</v>
      </c>
      <c r="AH163" s="2">
        <v>0.65169999999999995</v>
      </c>
      <c r="AI163" s="2">
        <v>0.39860000000000001</v>
      </c>
      <c r="AJ163" s="2">
        <v>0.58940000000000003</v>
      </c>
      <c r="AK163" s="2">
        <v>0.34310000000000002</v>
      </c>
      <c r="AL163" s="2">
        <v>0.54010000000000002</v>
      </c>
      <c r="AM163" s="2">
        <v>0.35930000000000001</v>
      </c>
      <c r="AN163" s="2">
        <v>0.74819999999999998</v>
      </c>
      <c r="AO163" s="2">
        <v>0.53580000000000005</v>
      </c>
      <c r="AP163" s="2">
        <v>0.4173</v>
      </c>
      <c r="AQ163" s="2">
        <v>0.76559999999999995</v>
      </c>
      <c r="AR163" s="2">
        <v>0.87429999999999997</v>
      </c>
      <c r="AS163" s="2">
        <v>0.50009999999999999</v>
      </c>
      <c r="AT163" s="2">
        <v>0.68049999999999999</v>
      </c>
      <c r="AU163" s="2">
        <v>0.39190000000000003</v>
      </c>
      <c r="AV163" s="2">
        <v>0.57469999999999999</v>
      </c>
      <c r="AW163" s="2">
        <v>0.58720000000000006</v>
      </c>
      <c r="AX163" s="2">
        <v>0.50390000000000001</v>
      </c>
      <c r="AY163" s="2">
        <v>0.15290000000000001</v>
      </c>
      <c r="AZ163" s="2">
        <v>0.58130000000000004</v>
      </c>
      <c r="BA163" s="2">
        <v>0.42409999999999998</v>
      </c>
      <c r="BB163" s="2">
        <v>0.17499999999999999</v>
      </c>
      <c r="BC163" s="2">
        <v>0.19989999999999999</v>
      </c>
      <c r="BD163" s="2">
        <v>0.63260000000000005</v>
      </c>
      <c r="BE163" s="2">
        <v>0.57389999999999997</v>
      </c>
      <c r="BF163" s="2">
        <v>0.49049999999999999</v>
      </c>
      <c r="BG163" s="11">
        <v>8.5300000000000001E-2</v>
      </c>
      <c r="BH163" s="11">
        <v>8.6800000000000002E-2</v>
      </c>
      <c r="BI163" s="11">
        <v>8.8800000000000004E-2</v>
      </c>
      <c r="BJ163" s="2">
        <v>0.50209999999999999</v>
      </c>
      <c r="BK163" s="2">
        <v>0.13650000000000001</v>
      </c>
      <c r="BL163" s="2">
        <v>0.67079999999999995</v>
      </c>
      <c r="BM163" s="2">
        <v>0.46389999999999998</v>
      </c>
      <c r="BN163" s="2">
        <v>0.1991</v>
      </c>
      <c r="BO163" s="2">
        <v>0.19969999999999999</v>
      </c>
      <c r="BP163" s="2">
        <v>0.63649999999999995</v>
      </c>
      <c r="BQ163" s="2">
        <v>0.58389999999999997</v>
      </c>
      <c r="BR163" s="2">
        <v>0.52039999999999997</v>
      </c>
      <c r="BS163" s="11">
        <v>8.6800000000000002E-2</v>
      </c>
      <c r="BT163" s="11">
        <v>8.7599999999999997E-2</v>
      </c>
      <c r="BU163" s="11">
        <v>9.1899999999999996E-2</v>
      </c>
      <c r="BV163" s="2">
        <v>0.57809999999999995</v>
      </c>
      <c r="BW163" s="2">
        <v>0.46479999999999999</v>
      </c>
      <c r="BX163" s="2">
        <v>0.69520000000000004</v>
      </c>
      <c r="BY163" s="2">
        <v>0.52200000000000002</v>
      </c>
      <c r="BZ163" s="2">
        <v>0.23019999999999999</v>
      </c>
      <c r="CA163" s="2">
        <v>0.1822</v>
      </c>
      <c r="CB163" s="2">
        <v>0.6603</v>
      </c>
      <c r="CC163" s="2">
        <v>0.58389999999999997</v>
      </c>
      <c r="CD163" s="2">
        <v>0.53120000000000001</v>
      </c>
      <c r="CE163" s="11">
        <v>8.6499999999999994E-2</v>
      </c>
      <c r="CF163" s="11">
        <v>8.9099999999999999E-2</v>
      </c>
      <c r="CG163" s="11">
        <v>8.6499999999999994E-2</v>
      </c>
      <c r="CH163" s="2">
        <v>0.49519999999999997</v>
      </c>
      <c r="CI163" s="2">
        <v>0.12540000000000001</v>
      </c>
      <c r="CJ163" s="2">
        <v>0.97019999999999995</v>
      </c>
      <c r="CK163" s="2">
        <v>0.44140000000000001</v>
      </c>
      <c r="CL163" s="2">
        <v>0.27210000000000001</v>
      </c>
      <c r="CM163" s="2">
        <v>0.16009999999999999</v>
      </c>
      <c r="CN163" s="2">
        <v>0.79900000000000004</v>
      </c>
      <c r="CO163" s="2">
        <v>0.63049999999999995</v>
      </c>
      <c r="CP163" s="2">
        <v>0.53890000000000005</v>
      </c>
      <c r="CQ163" s="11">
        <v>8.77E-2</v>
      </c>
      <c r="CR163" s="11">
        <v>8.6999999999999994E-2</v>
      </c>
      <c r="CS163" s="11">
        <v>8.6999999999999994E-2</v>
      </c>
    </row>
    <row r="164" spans="1:97" x14ac:dyDescent="0.2">
      <c r="A164" s="5">
        <v>3.3957175925925926</v>
      </c>
      <c r="B164" s="2">
        <v>0.29680000000000001</v>
      </c>
      <c r="C164" s="2">
        <v>0.29780000000000001</v>
      </c>
      <c r="D164" s="2">
        <v>8.8400000000000006E-2</v>
      </c>
      <c r="E164" s="2">
        <v>0.61909999999999998</v>
      </c>
      <c r="F164" s="2">
        <v>0.86360000000000003</v>
      </c>
      <c r="G164" s="2">
        <v>1.0982000000000001</v>
      </c>
      <c r="H164" s="2">
        <v>1.0986</v>
      </c>
      <c r="I164" s="2">
        <v>0.63719999999999999</v>
      </c>
      <c r="J164" s="2">
        <v>0.91579999999999995</v>
      </c>
      <c r="K164" s="2">
        <v>0.50900000000000001</v>
      </c>
      <c r="L164" s="2">
        <v>0.72309999999999997</v>
      </c>
      <c r="M164" s="2">
        <v>0.29699999999999999</v>
      </c>
      <c r="N164" s="2">
        <v>0.3422</v>
      </c>
      <c r="O164" s="2">
        <v>0.3619</v>
      </c>
      <c r="P164" s="2">
        <v>0.72489999999999999</v>
      </c>
      <c r="Q164" s="2">
        <v>0.53890000000000005</v>
      </c>
      <c r="R164" s="2">
        <v>0.42830000000000001</v>
      </c>
      <c r="S164" s="2">
        <v>0.88160000000000005</v>
      </c>
      <c r="T164" s="2">
        <v>0.88429999999999997</v>
      </c>
      <c r="U164" s="2">
        <v>0.58960000000000001</v>
      </c>
      <c r="V164" s="2">
        <v>0.6653</v>
      </c>
      <c r="W164" s="2">
        <v>0.4083</v>
      </c>
      <c r="X164" s="2">
        <v>0.56979999999999997</v>
      </c>
      <c r="Y164" s="2">
        <v>0.43959999999999999</v>
      </c>
      <c r="Z164" s="2">
        <v>0.44159999999999999</v>
      </c>
      <c r="AA164" s="2">
        <v>0.35959999999999998</v>
      </c>
      <c r="AB164" s="2">
        <v>0.72319999999999995</v>
      </c>
      <c r="AC164" s="2">
        <v>0.53820000000000001</v>
      </c>
      <c r="AD164" s="2">
        <v>0.3997</v>
      </c>
      <c r="AE164" s="2">
        <v>0.81140000000000001</v>
      </c>
      <c r="AF164" s="2">
        <v>0.83479999999999999</v>
      </c>
      <c r="AG164" s="2">
        <v>0.45529999999999998</v>
      </c>
      <c r="AH164" s="2">
        <v>0.65159999999999996</v>
      </c>
      <c r="AI164" s="2">
        <v>0.39550000000000002</v>
      </c>
      <c r="AJ164" s="2">
        <v>0.58760000000000001</v>
      </c>
      <c r="AK164" s="2">
        <v>0.3402</v>
      </c>
      <c r="AL164" s="2">
        <v>0.53510000000000002</v>
      </c>
      <c r="AM164" s="2">
        <v>0.3574</v>
      </c>
      <c r="AN164" s="2">
        <v>0.74660000000000004</v>
      </c>
      <c r="AO164" s="2">
        <v>0.53320000000000001</v>
      </c>
      <c r="AP164" s="2">
        <v>0.41489999999999999</v>
      </c>
      <c r="AQ164" s="2">
        <v>0.76480000000000004</v>
      </c>
      <c r="AR164" s="2">
        <v>0.87109999999999999</v>
      </c>
      <c r="AS164" s="2">
        <v>0.501</v>
      </c>
      <c r="AT164" s="2">
        <v>0.68149999999999999</v>
      </c>
      <c r="AU164" s="2">
        <v>0.38919999999999999</v>
      </c>
      <c r="AV164" s="2">
        <v>0.56950000000000001</v>
      </c>
      <c r="AW164" s="2">
        <v>0.5887</v>
      </c>
      <c r="AX164" s="2">
        <v>0.50239999999999996</v>
      </c>
      <c r="AY164" s="2">
        <v>0.15260000000000001</v>
      </c>
      <c r="AZ164" s="2">
        <v>0.57979999999999998</v>
      </c>
      <c r="BA164" s="2">
        <v>0.42359999999999998</v>
      </c>
      <c r="BB164" s="2">
        <v>0.17469999999999999</v>
      </c>
      <c r="BC164" s="2">
        <v>0.19950000000000001</v>
      </c>
      <c r="BD164" s="2">
        <v>0.63070000000000004</v>
      </c>
      <c r="BE164" s="2">
        <v>0.57199999999999995</v>
      </c>
      <c r="BF164" s="2">
        <v>0.49070000000000003</v>
      </c>
      <c r="BG164" s="11">
        <v>8.5300000000000001E-2</v>
      </c>
      <c r="BH164" s="11">
        <v>8.6499999999999994E-2</v>
      </c>
      <c r="BI164" s="11">
        <v>8.8700000000000001E-2</v>
      </c>
      <c r="BJ164" s="2">
        <v>0.50060000000000004</v>
      </c>
      <c r="BK164" s="2">
        <v>0.1361</v>
      </c>
      <c r="BL164" s="2">
        <v>0.67500000000000004</v>
      </c>
      <c r="BM164" s="2">
        <v>0.46260000000000001</v>
      </c>
      <c r="BN164" s="2">
        <v>0.19950000000000001</v>
      </c>
      <c r="BO164" s="2">
        <v>0.1988</v>
      </c>
      <c r="BP164" s="2">
        <v>0.63570000000000004</v>
      </c>
      <c r="BQ164" s="2">
        <v>0.5796</v>
      </c>
      <c r="BR164" s="2">
        <v>0.52229999999999999</v>
      </c>
      <c r="BS164" s="11">
        <v>8.72E-2</v>
      </c>
      <c r="BT164" s="11">
        <v>8.77E-2</v>
      </c>
      <c r="BU164" s="11">
        <v>9.1800000000000007E-2</v>
      </c>
      <c r="BV164" s="2">
        <v>0.57440000000000002</v>
      </c>
      <c r="BW164" s="2">
        <v>0.4627</v>
      </c>
      <c r="BX164" s="2">
        <v>0.68679999999999997</v>
      </c>
      <c r="BY164" s="2">
        <v>0.52159999999999995</v>
      </c>
      <c r="BZ164" s="2">
        <v>0.22950000000000001</v>
      </c>
      <c r="CA164" s="2">
        <v>0.18279999999999999</v>
      </c>
      <c r="CB164" s="2">
        <v>0.6583</v>
      </c>
      <c r="CC164" s="2">
        <v>0.57799999999999996</v>
      </c>
      <c r="CD164" s="2">
        <v>0.53320000000000001</v>
      </c>
      <c r="CE164" s="11">
        <v>8.5999999999999993E-2</v>
      </c>
      <c r="CF164" s="11">
        <v>8.9800000000000005E-2</v>
      </c>
      <c r="CG164" s="11">
        <v>8.6699999999999999E-2</v>
      </c>
      <c r="CH164" s="2">
        <v>0.4798</v>
      </c>
      <c r="CI164" s="2">
        <v>0.12509999999999999</v>
      </c>
      <c r="CJ164" s="2">
        <v>0.96930000000000005</v>
      </c>
      <c r="CK164" s="2">
        <v>0.4365</v>
      </c>
      <c r="CL164" s="2">
        <v>0.27239999999999998</v>
      </c>
      <c r="CM164" s="2">
        <v>0.15970000000000001</v>
      </c>
      <c r="CN164" s="2">
        <v>0.79549999999999998</v>
      </c>
      <c r="CO164" s="2">
        <v>0.62749999999999995</v>
      </c>
      <c r="CP164" s="2">
        <v>0.54059999999999997</v>
      </c>
      <c r="CQ164" s="11">
        <v>8.7599999999999997E-2</v>
      </c>
      <c r="CR164" s="11">
        <v>8.7300000000000003E-2</v>
      </c>
      <c r="CS164" s="11">
        <v>8.6900000000000005E-2</v>
      </c>
    </row>
    <row r="165" spans="1:97" x14ac:dyDescent="0.2">
      <c r="A165" s="5">
        <v>3.4165509259259257</v>
      </c>
      <c r="B165" s="2">
        <v>0.29430000000000001</v>
      </c>
      <c r="C165" s="2">
        <v>0.29370000000000002</v>
      </c>
      <c r="D165" s="2">
        <v>8.8499999999999995E-2</v>
      </c>
      <c r="E165" s="2">
        <v>0.621</v>
      </c>
      <c r="F165" s="2">
        <v>0.86060000000000003</v>
      </c>
      <c r="G165" s="2">
        <v>1.1035999999999999</v>
      </c>
      <c r="H165" s="2">
        <v>1.1005</v>
      </c>
      <c r="I165" s="2">
        <v>0.6431</v>
      </c>
      <c r="J165" s="2">
        <v>0.90820000000000001</v>
      </c>
      <c r="K165" s="2">
        <v>0.50919999999999999</v>
      </c>
      <c r="L165" s="2">
        <v>0.72119999999999995</v>
      </c>
      <c r="M165" s="2">
        <v>0.29139999999999999</v>
      </c>
      <c r="N165" s="2">
        <v>0.34</v>
      </c>
      <c r="O165" s="2">
        <v>0.36099999999999999</v>
      </c>
      <c r="P165" s="2">
        <v>0.72409999999999997</v>
      </c>
      <c r="Q165" s="2">
        <v>0.53720000000000001</v>
      </c>
      <c r="R165" s="2">
        <v>0.42620000000000002</v>
      </c>
      <c r="S165" s="2">
        <v>0.88260000000000005</v>
      </c>
      <c r="T165" s="2">
        <v>0.88239999999999996</v>
      </c>
      <c r="U165" s="2">
        <v>0.58899999999999997</v>
      </c>
      <c r="V165" s="2">
        <v>0.66590000000000005</v>
      </c>
      <c r="W165" s="2">
        <v>0.40920000000000001</v>
      </c>
      <c r="X165" s="2">
        <v>0.56740000000000002</v>
      </c>
      <c r="Y165" s="2">
        <v>0.42620000000000002</v>
      </c>
      <c r="Z165" s="2">
        <v>0.42709999999999998</v>
      </c>
      <c r="AA165" s="2">
        <v>0.3548</v>
      </c>
      <c r="AB165" s="2">
        <v>0.72219999999999995</v>
      </c>
      <c r="AC165" s="2">
        <v>0.53820000000000001</v>
      </c>
      <c r="AD165" s="2">
        <v>0.39750000000000002</v>
      </c>
      <c r="AE165" s="2">
        <v>0.81340000000000001</v>
      </c>
      <c r="AF165" s="2">
        <v>0.83279999999999998</v>
      </c>
      <c r="AG165" s="2">
        <v>0.4577</v>
      </c>
      <c r="AH165" s="2">
        <v>0.65259999999999996</v>
      </c>
      <c r="AI165" s="2">
        <v>0.39579999999999999</v>
      </c>
      <c r="AJ165" s="2">
        <v>0.58440000000000003</v>
      </c>
      <c r="AK165" s="2">
        <v>0.33479999999999999</v>
      </c>
      <c r="AL165" s="2">
        <v>0.52990000000000004</v>
      </c>
      <c r="AM165" s="2">
        <v>0.35820000000000002</v>
      </c>
      <c r="AN165" s="2">
        <v>0.74560000000000004</v>
      </c>
      <c r="AO165" s="2">
        <v>0.53029999999999999</v>
      </c>
      <c r="AP165" s="2">
        <v>0.4118</v>
      </c>
      <c r="AQ165" s="2">
        <v>0.76249999999999996</v>
      </c>
      <c r="AR165" s="2">
        <v>0.87060000000000004</v>
      </c>
      <c r="AS165" s="2">
        <v>0.50280000000000002</v>
      </c>
      <c r="AT165" s="2">
        <v>0.68149999999999999</v>
      </c>
      <c r="AU165" s="2">
        <v>0.38900000000000001</v>
      </c>
      <c r="AV165" s="2">
        <v>0.56830000000000003</v>
      </c>
      <c r="AW165" s="2">
        <v>0.58799999999999997</v>
      </c>
      <c r="AX165" s="2">
        <v>0.50190000000000001</v>
      </c>
      <c r="AY165" s="2">
        <v>0.15359999999999999</v>
      </c>
      <c r="AZ165" s="2">
        <v>0.57769999999999999</v>
      </c>
      <c r="BA165" s="2">
        <v>0.42299999999999999</v>
      </c>
      <c r="BB165" s="2">
        <v>0.17430000000000001</v>
      </c>
      <c r="BC165" s="2">
        <v>0.19900000000000001</v>
      </c>
      <c r="BD165" s="2">
        <v>0.62870000000000004</v>
      </c>
      <c r="BE165" s="2">
        <v>0.57240000000000002</v>
      </c>
      <c r="BF165" s="2">
        <v>0.49130000000000001</v>
      </c>
      <c r="BG165" s="11">
        <v>8.5599999999999996E-2</v>
      </c>
      <c r="BH165" s="11">
        <v>8.6699999999999999E-2</v>
      </c>
      <c r="BI165" s="11">
        <v>8.8599999999999998E-2</v>
      </c>
      <c r="BJ165" s="2">
        <v>0.50109999999999999</v>
      </c>
      <c r="BK165" s="2">
        <v>0.13589999999999999</v>
      </c>
      <c r="BL165" s="2">
        <v>0.66679999999999995</v>
      </c>
      <c r="BM165" s="2">
        <v>0.4607</v>
      </c>
      <c r="BN165" s="2">
        <v>0.19850000000000001</v>
      </c>
      <c r="BO165" s="2">
        <v>0.19969999999999999</v>
      </c>
      <c r="BP165" s="2">
        <v>0.6331</v>
      </c>
      <c r="BQ165" s="2">
        <v>0.57920000000000005</v>
      </c>
      <c r="BR165" s="2">
        <v>0.52190000000000003</v>
      </c>
      <c r="BS165" s="11">
        <v>8.6999999999999994E-2</v>
      </c>
      <c r="BT165" s="11">
        <v>8.7900000000000006E-2</v>
      </c>
      <c r="BU165" s="11">
        <v>9.1899999999999996E-2</v>
      </c>
      <c r="BV165" s="2">
        <v>0.57499999999999996</v>
      </c>
      <c r="BW165" s="2">
        <v>0.4602</v>
      </c>
      <c r="BX165" s="2">
        <v>0.67869999999999997</v>
      </c>
      <c r="BY165" s="2">
        <v>0.52159999999999995</v>
      </c>
      <c r="BZ165" s="2">
        <v>0.2301</v>
      </c>
      <c r="CA165" s="2">
        <v>0.18190000000000001</v>
      </c>
      <c r="CB165" s="2">
        <v>0.65780000000000005</v>
      </c>
      <c r="CC165" s="2">
        <v>0.57789999999999997</v>
      </c>
      <c r="CD165" s="2">
        <v>0.53359999999999996</v>
      </c>
      <c r="CE165" s="11">
        <v>8.6199999999999999E-2</v>
      </c>
      <c r="CF165" s="11">
        <v>8.9399999999999993E-2</v>
      </c>
      <c r="CG165" s="11">
        <v>8.6699999999999999E-2</v>
      </c>
      <c r="CH165" s="2">
        <v>0.45669999999999999</v>
      </c>
      <c r="CI165" s="2">
        <v>0.1244</v>
      </c>
      <c r="CJ165" s="2">
        <v>0.96889999999999998</v>
      </c>
      <c r="CK165" s="2">
        <v>0.4335</v>
      </c>
      <c r="CL165" s="2">
        <v>0.27110000000000001</v>
      </c>
      <c r="CM165" s="2">
        <v>0.1598</v>
      </c>
      <c r="CN165" s="2">
        <v>0.79710000000000003</v>
      </c>
      <c r="CO165" s="2">
        <v>0.626</v>
      </c>
      <c r="CP165" s="2">
        <v>0.54290000000000005</v>
      </c>
      <c r="CQ165" s="11">
        <v>8.7300000000000003E-2</v>
      </c>
      <c r="CR165" s="11">
        <v>8.7499999999999994E-2</v>
      </c>
      <c r="CS165" s="11">
        <v>8.7099999999999997E-2</v>
      </c>
    </row>
    <row r="166" spans="1:97" x14ac:dyDescent="0.2">
      <c r="A166" s="5">
        <v>3.4373842592592592</v>
      </c>
      <c r="B166" s="2">
        <v>0.30570000000000003</v>
      </c>
      <c r="C166" s="2">
        <v>0.28749999999999998</v>
      </c>
      <c r="D166" s="2">
        <v>8.8499999999999995E-2</v>
      </c>
      <c r="E166" s="2">
        <v>0.62360000000000004</v>
      </c>
      <c r="F166" s="2">
        <v>0.86839999999999995</v>
      </c>
      <c r="G166" s="2">
        <v>1.1094999999999999</v>
      </c>
      <c r="H166" s="2">
        <v>1.1074999999999999</v>
      </c>
      <c r="I166" s="2">
        <v>0.65229999999999999</v>
      </c>
      <c r="J166" s="2">
        <v>0.91700000000000004</v>
      </c>
      <c r="K166" s="2">
        <v>0.51290000000000002</v>
      </c>
      <c r="L166" s="2">
        <v>0.7228</v>
      </c>
      <c r="M166" s="2">
        <v>0.28699999999999998</v>
      </c>
      <c r="N166" s="2">
        <v>0.3402</v>
      </c>
      <c r="O166" s="2">
        <v>0.35820000000000002</v>
      </c>
      <c r="P166" s="2">
        <v>0.72399999999999998</v>
      </c>
      <c r="Q166" s="2">
        <v>0.53659999999999997</v>
      </c>
      <c r="R166" s="2">
        <v>0.4249</v>
      </c>
      <c r="S166" s="2">
        <v>0.88619999999999999</v>
      </c>
      <c r="T166" s="2">
        <v>0.87780000000000002</v>
      </c>
      <c r="U166" s="2">
        <v>0.59340000000000004</v>
      </c>
      <c r="V166" s="2">
        <v>0.66620000000000001</v>
      </c>
      <c r="W166" s="2">
        <v>0.40679999999999999</v>
      </c>
      <c r="X166" s="2">
        <v>0.56489999999999996</v>
      </c>
      <c r="Y166" s="2">
        <v>0.42709999999999998</v>
      </c>
      <c r="Z166" s="2">
        <v>0.42809999999999998</v>
      </c>
      <c r="AA166" s="2">
        <v>0.3553</v>
      </c>
      <c r="AB166" s="2">
        <v>0.72260000000000002</v>
      </c>
      <c r="AC166" s="2">
        <v>0.53549999999999998</v>
      </c>
      <c r="AD166" s="2">
        <v>0.39639999999999997</v>
      </c>
      <c r="AE166" s="2">
        <v>0.81510000000000005</v>
      </c>
      <c r="AF166" s="2">
        <v>0.83169999999999999</v>
      </c>
      <c r="AG166" s="2">
        <v>0.45910000000000001</v>
      </c>
      <c r="AH166" s="2">
        <v>0.6522</v>
      </c>
      <c r="AI166" s="2">
        <v>0.3967</v>
      </c>
      <c r="AJ166" s="2">
        <v>0.57940000000000003</v>
      </c>
      <c r="AK166" s="2">
        <v>0.33189999999999997</v>
      </c>
      <c r="AL166" s="2">
        <v>0.52769999999999995</v>
      </c>
      <c r="AM166" s="2">
        <v>0.35709999999999997</v>
      </c>
      <c r="AN166" s="2">
        <v>0.74509999999999998</v>
      </c>
      <c r="AO166" s="2">
        <v>0.52980000000000005</v>
      </c>
      <c r="AP166" s="2">
        <v>0.41099999999999998</v>
      </c>
      <c r="AQ166" s="2">
        <v>0.76170000000000004</v>
      </c>
      <c r="AR166" s="2">
        <v>0.86819999999999997</v>
      </c>
      <c r="AS166" s="2">
        <v>0.50360000000000005</v>
      </c>
      <c r="AT166" s="2">
        <v>0.67900000000000005</v>
      </c>
      <c r="AU166" s="2">
        <v>0.38890000000000002</v>
      </c>
      <c r="AV166" s="2">
        <v>0.56489999999999996</v>
      </c>
      <c r="AW166" s="2">
        <v>0.59099999999999997</v>
      </c>
      <c r="AX166" s="2">
        <v>0.50249999999999995</v>
      </c>
      <c r="AY166" s="2">
        <v>0.15340000000000001</v>
      </c>
      <c r="AZ166" s="2">
        <v>0.57540000000000002</v>
      </c>
      <c r="BA166" s="2">
        <v>0.42130000000000001</v>
      </c>
      <c r="BB166" s="2">
        <v>0.17480000000000001</v>
      </c>
      <c r="BC166" s="2">
        <v>0.1988</v>
      </c>
      <c r="BD166" s="2">
        <v>0.62890000000000001</v>
      </c>
      <c r="BE166" s="2">
        <v>0.57169999999999999</v>
      </c>
      <c r="BF166" s="2">
        <v>0.49220000000000003</v>
      </c>
      <c r="BG166" s="11">
        <v>8.5900000000000004E-2</v>
      </c>
      <c r="BH166" s="11">
        <v>8.6800000000000002E-2</v>
      </c>
      <c r="BI166" s="11">
        <v>8.8400000000000006E-2</v>
      </c>
      <c r="BJ166" s="2">
        <v>0.50209999999999999</v>
      </c>
      <c r="BK166" s="2">
        <v>0.13539999999999999</v>
      </c>
      <c r="BL166" s="2">
        <v>0.65969999999999995</v>
      </c>
      <c r="BM166" s="2">
        <v>0.45929999999999999</v>
      </c>
      <c r="BN166" s="2">
        <v>0.1993</v>
      </c>
      <c r="BO166" s="2">
        <v>0.19869999999999999</v>
      </c>
      <c r="BP166" s="2">
        <v>0.63290000000000002</v>
      </c>
      <c r="BQ166" s="2">
        <v>0.5766</v>
      </c>
      <c r="BR166" s="2">
        <v>0.52380000000000004</v>
      </c>
      <c r="BS166" s="11">
        <v>8.6699999999999999E-2</v>
      </c>
      <c r="BT166" s="11">
        <v>8.7900000000000006E-2</v>
      </c>
      <c r="BU166" s="11">
        <v>9.1700000000000004E-2</v>
      </c>
      <c r="BV166" s="2">
        <v>0.57679999999999998</v>
      </c>
      <c r="BW166" s="2">
        <v>0.45810000000000001</v>
      </c>
      <c r="BX166" s="2">
        <v>0.67149999999999999</v>
      </c>
      <c r="BY166" s="2">
        <v>0.52029999999999998</v>
      </c>
      <c r="BZ166" s="2">
        <v>0.22969999999999999</v>
      </c>
      <c r="CA166" s="2">
        <v>0.18210000000000001</v>
      </c>
      <c r="CB166" s="2">
        <v>0.65939999999999999</v>
      </c>
      <c r="CC166" s="2">
        <v>0.57599999999999996</v>
      </c>
      <c r="CD166" s="2">
        <v>0.53290000000000004</v>
      </c>
      <c r="CE166" s="11">
        <v>8.6099999999999996E-2</v>
      </c>
      <c r="CF166" s="11">
        <v>8.9599999999999999E-2</v>
      </c>
      <c r="CG166" s="11">
        <v>8.6900000000000005E-2</v>
      </c>
      <c r="CH166" s="2">
        <v>0.42830000000000001</v>
      </c>
      <c r="CI166" s="2">
        <v>0.1242</v>
      </c>
      <c r="CJ166" s="2">
        <v>0.98070000000000002</v>
      </c>
      <c r="CK166" s="2">
        <v>0.4274</v>
      </c>
      <c r="CL166" s="2">
        <v>0.27110000000000001</v>
      </c>
      <c r="CM166" s="2">
        <v>0.15989999999999999</v>
      </c>
      <c r="CN166" s="2">
        <v>0.79879999999999995</v>
      </c>
      <c r="CO166" s="2">
        <v>0.62770000000000004</v>
      </c>
      <c r="CP166" s="2">
        <v>0.54659999999999997</v>
      </c>
      <c r="CQ166" s="11">
        <v>8.7099999999999997E-2</v>
      </c>
      <c r="CR166" s="11">
        <v>8.7499999999999994E-2</v>
      </c>
      <c r="CS166" s="11">
        <v>8.7300000000000003E-2</v>
      </c>
    </row>
    <row r="167" spans="1:97" x14ac:dyDescent="0.2">
      <c r="A167" s="5">
        <v>3.4582175925925926</v>
      </c>
      <c r="B167" s="2">
        <v>0.24440000000000001</v>
      </c>
      <c r="C167" s="2">
        <v>0.28389999999999999</v>
      </c>
      <c r="D167" s="2">
        <v>8.8400000000000006E-2</v>
      </c>
      <c r="E167" s="2">
        <v>0.6321</v>
      </c>
      <c r="F167" s="2">
        <v>0.87109999999999999</v>
      </c>
      <c r="G167" s="2">
        <v>1.1211</v>
      </c>
      <c r="H167" s="2">
        <v>1.1264000000000001</v>
      </c>
      <c r="I167" s="2">
        <v>0.66169999999999995</v>
      </c>
      <c r="J167" s="2">
        <v>0.91290000000000004</v>
      </c>
      <c r="K167" s="2">
        <v>0.52039999999999997</v>
      </c>
      <c r="L167" s="2">
        <v>0.72660000000000002</v>
      </c>
      <c r="M167" s="2">
        <v>0.28370000000000001</v>
      </c>
      <c r="N167" s="2">
        <v>0.33679999999999999</v>
      </c>
      <c r="O167" s="2">
        <v>0.35870000000000002</v>
      </c>
      <c r="P167" s="2">
        <v>0.72529999999999994</v>
      </c>
      <c r="Q167" s="2">
        <v>0.53600000000000003</v>
      </c>
      <c r="R167" s="2">
        <v>0.42520000000000002</v>
      </c>
      <c r="S167" s="2">
        <v>0.88670000000000004</v>
      </c>
      <c r="T167" s="2">
        <v>0.88429999999999997</v>
      </c>
      <c r="U167" s="2">
        <v>0.59099999999999997</v>
      </c>
      <c r="V167" s="2">
        <v>0.6673</v>
      </c>
      <c r="W167" s="2">
        <v>0.41160000000000002</v>
      </c>
      <c r="X167" s="2">
        <v>0.56630000000000003</v>
      </c>
      <c r="Y167" s="2">
        <v>0.41699999999999998</v>
      </c>
      <c r="Z167" s="2">
        <v>0.432</v>
      </c>
      <c r="AA167" s="2">
        <v>0.35599999999999998</v>
      </c>
      <c r="AB167" s="2">
        <v>0.72399999999999998</v>
      </c>
      <c r="AC167" s="2">
        <v>0.53539999999999999</v>
      </c>
      <c r="AD167" s="2">
        <v>0.39789999999999998</v>
      </c>
      <c r="AE167" s="2">
        <v>0.81379999999999997</v>
      </c>
      <c r="AF167" s="2">
        <v>0.83479999999999999</v>
      </c>
      <c r="AG167" s="2">
        <v>0.46079999999999999</v>
      </c>
      <c r="AH167" s="2">
        <v>0.65369999999999995</v>
      </c>
      <c r="AI167" s="2">
        <v>0.39879999999999999</v>
      </c>
      <c r="AJ167" s="2">
        <v>0.58179999999999998</v>
      </c>
      <c r="AK167" s="2">
        <v>0.33229999999999998</v>
      </c>
      <c r="AL167" s="2">
        <v>0.52280000000000004</v>
      </c>
      <c r="AM167" s="2">
        <v>0.35670000000000002</v>
      </c>
      <c r="AN167" s="2">
        <v>0.74690000000000001</v>
      </c>
      <c r="AO167" s="2">
        <v>0.53220000000000001</v>
      </c>
      <c r="AP167" s="2">
        <v>0.41239999999999999</v>
      </c>
      <c r="AQ167" s="2">
        <v>0.76229999999999998</v>
      </c>
      <c r="AR167" s="2">
        <v>0.87570000000000003</v>
      </c>
      <c r="AS167" s="2">
        <v>0.50700000000000001</v>
      </c>
      <c r="AT167" s="2">
        <v>0.6794</v>
      </c>
      <c r="AU167" s="2">
        <v>0.39090000000000003</v>
      </c>
      <c r="AV167" s="2">
        <v>0.57220000000000004</v>
      </c>
      <c r="AW167" s="2">
        <v>0.59389999999999998</v>
      </c>
      <c r="AX167" s="2">
        <v>0.50629999999999997</v>
      </c>
      <c r="AY167" s="2">
        <v>0.15379999999999999</v>
      </c>
      <c r="AZ167" s="2">
        <v>0.57689999999999997</v>
      </c>
      <c r="BA167" s="2">
        <v>0.42130000000000001</v>
      </c>
      <c r="BB167" s="2">
        <v>0.1749</v>
      </c>
      <c r="BC167" s="2">
        <v>0.1993</v>
      </c>
      <c r="BD167" s="2">
        <v>0.628</v>
      </c>
      <c r="BE167" s="2">
        <v>0.57589999999999997</v>
      </c>
      <c r="BF167" s="2">
        <v>0.49359999999999998</v>
      </c>
      <c r="BG167" s="11">
        <v>8.5800000000000001E-2</v>
      </c>
      <c r="BH167" s="11">
        <v>8.6599999999999996E-2</v>
      </c>
      <c r="BI167" s="11">
        <v>8.8700000000000001E-2</v>
      </c>
      <c r="BJ167" s="2">
        <v>0.50539999999999996</v>
      </c>
      <c r="BK167" s="2">
        <v>0.13550000000000001</v>
      </c>
      <c r="BL167" s="2">
        <v>0.65180000000000005</v>
      </c>
      <c r="BM167" s="2">
        <v>0.4582</v>
      </c>
      <c r="BN167" s="2">
        <v>0.19850000000000001</v>
      </c>
      <c r="BO167" s="2">
        <v>0.1996</v>
      </c>
      <c r="BP167" s="2">
        <v>0.63239999999999996</v>
      </c>
      <c r="BQ167" s="2">
        <v>0.58130000000000004</v>
      </c>
      <c r="BR167" s="2">
        <v>0.52649999999999997</v>
      </c>
      <c r="BS167" s="11">
        <v>8.6800000000000002E-2</v>
      </c>
      <c r="BT167" s="11">
        <v>8.77E-2</v>
      </c>
      <c r="BU167" s="11">
        <v>9.1800000000000007E-2</v>
      </c>
      <c r="BV167" s="2">
        <v>0.58220000000000005</v>
      </c>
      <c r="BW167" s="2">
        <v>0.4587</v>
      </c>
      <c r="BX167" s="2">
        <v>0.6633</v>
      </c>
      <c r="BY167" s="2">
        <v>0.5202</v>
      </c>
      <c r="BZ167" s="2">
        <v>0.2306</v>
      </c>
      <c r="CA167" s="2">
        <v>0.18229999999999999</v>
      </c>
      <c r="CB167" s="2">
        <v>0.65800000000000003</v>
      </c>
      <c r="CC167" s="2">
        <v>0.58279999999999998</v>
      </c>
      <c r="CD167" s="2">
        <v>0.53420000000000001</v>
      </c>
      <c r="CE167" s="11">
        <v>8.6499999999999994E-2</v>
      </c>
      <c r="CF167" s="11">
        <v>8.9200000000000002E-2</v>
      </c>
      <c r="CG167" s="11">
        <v>8.6499999999999994E-2</v>
      </c>
      <c r="CH167" s="2">
        <v>0.42149999999999999</v>
      </c>
      <c r="CI167" s="2">
        <v>0.123</v>
      </c>
      <c r="CJ167" s="2">
        <v>0.98750000000000004</v>
      </c>
      <c r="CK167" s="2">
        <v>0.42280000000000001</v>
      </c>
      <c r="CL167" s="2">
        <v>0.26960000000000001</v>
      </c>
      <c r="CM167" s="2">
        <v>0.15989999999999999</v>
      </c>
      <c r="CN167" s="2">
        <v>0.80059999999999998</v>
      </c>
      <c r="CO167" s="2">
        <v>0.63660000000000005</v>
      </c>
      <c r="CP167" s="2">
        <v>0.5524</v>
      </c>
      <c r="CQ167" s="11">
        <v>8.7400000000000005E-2</v>
      </c>
      <c r="CR167" s="11">
        <v>8.72E-2</v>
      </c>
      <c r="CS167" s="11">
        <v>8.7099999999999997E-2</v>
      </c>
    </row>
    <row r="168" spans="1:97" x14ac:dyDescent="0.2">
      <c r="A168" s="5">
        <v>3.4790509259259257</v>
      </c>
      <c r="B168" s="2">
        <v>0.25979999999999998</v>
      </c>
      <c r="C168" s="2">
        <v>0.28199999999999997</v>
      </c>
      <c r="D168" s="2">
        <v>8.8200000000000001E-2</v>
      </c>
      <c r="E168" s="2">
        <v>0.62990000000000002</v>
      </c>
      <c r="F168" s="2">
        <v>0.86380000000000001</v>
      </c>
      <c r="G168" s="2">
        <v>1.1206</v>
      </c>
      <c r="H168" s="2">
        <v>1.1117999999999999</v>
      </c>
      <c r="I168" s="2">
        <v>0.66520000000000001</v>
      </c>
      <c r="J168" s="2">
        <v>0.91459999999999997</v>
      </c>
      <c r="K168" s="2">
        <v>0.51419999999999999</v>
      </c>
      <c r="L168" s="2">
        <v>0.72509999999999997</v>
      </c>
      <c r="M168" s="2">
        <v>0.27979999999999999</v>
      </c>
      <c r="N168" s="2">
        <v>0.33760000000000001</v>
      </c>
      <c r="O168" s="2">
        <v>0.35670000000000002</v>
      </c>
      <c r="P168" s="2">
        <v>0.72289999999999999</v>
      </c>
      <c r="Q168" s="2">
        <v>0.53349999999999997</v>
      </c>
      <c r="R168" s="2">
        <v>0.42309999999999998</v>
      </c>
      <c r="S168" s="2">
        <v>0.88929999999999998</v>
      </c>
      <c r="T168" s="2">
        <v>0.88180000000000003</v>
      </c>
      <c r="U168" s="2">
        <v>0.59689999999999999</v>
      </c>
      <c r="V168" s="2">
        <v>0.66539999999999999</v>
      </c>
      <c r="W168" s="2">
        <v>0.40510000000000002</v>
      </c>
      <c r="X168" s="2">
        <v>0.56310000000000004</v>
      </c>
      <c r="Y168" s="2">
        <v>0.40329999999999999</v>
      </c>
      <c r="Z168" s="2">
        <v>0.44109999999999999</v>
      </c>
      <c r="AA168" s="2">
        <v>0.3538</v>
      </c>
      <c r="AB168" s="2">
        <v>0.72140000000000004</v>
      </c>
      <c r="AC168" s="2">
        <v>0.53310000000000002</v>
      </c>
      <c r="AD168" s="2">
        <v>0.39419999999999999</v>
      </c>
      <c r="AE168" s="2">
        <v>0.8175</v>
      </c>
      <c r="AF168" s="2">
        <v>0.82920000000000005</v>
      </c>
      <c r="AG168" s="2">
        <v>0.46429999999999999</v>
      </c>
      <c r="AH168" s="2">
        <v>0.65339999999999998</v>
      </c>
      <c r="AI168" s="2">
        <v>0.39250000000000002</v>
      </c>
      <c r="AJ168" s="2">
        <v>0.57809999999999995</v>
      </c>
      <c r="AK168" s="2">
        <v>0.33079999999999998</v>
      </c>
      <c r="AL168" s="2">
        <v>0.51919999999999999</v>
      </c>
      <c r="AM168" s="2">
        <v>0.35510000000000003</v>
      </c>
      <c r="AN168" s="2">
        <v>0.74380000000000002</v>
      </c>
      <c r="AO168" s="2">
        <v>0.52769999999999995</v>
      </c>
      <c r="AP168" s="2">
        <v>0.40889999999999999</v>
      </c>
      <c r="AQ168" s="2">
        <v>0.7601</v>
      </c>
      <c r="AR168" s="2">
        <v>0.86839999999999995</v>
      </c>
      <c r="AS168" s="2">
        <v>0.50419999999999998</v>
      </c>
      <c r="AT168" s="2">
        <v>0.68289999999999995</v>
      </c>
      <c r="AU168" s="2">
        <v>0.38600000000000001</v>
      </c>
      <c r="AV168" s="2">
        <v>0.56589999999999996</v>
      </c>
      <c r="AW168" s="2">
        <v>0.59540000000000004</v>
      </c>
      <c r="AX168" s="2">
        <v>0.50370000000000004</v>
      </c>
      <c r="AY168" s="2">
        <v>0.15329999999999999</v>
      </c>
      <c r="AZ168" s="2">
        <v>0.57379999999999998</v>
      </c>
      <c r="BA168" s="2">
        <v>0.42109999999999997</v>
      </c>
      <c r="BB168" s="2">
        <v>0.17460000000000001</v>
      </c>
      <c r="BC168" s="2">
        <v>0.19919999999999999</v>
      </c>
      <c r="BD168" s="2">
        <v>0.627</v>
      </c>
      <c r="BE168" s="2">
        <v>0.5706</v>
      </c>
      <c r="BF168" s="2">
        <v>0.49419999999999997</v>
      </c>
      <c r="BG168" s="11">
        <v>8.5400000000000004E-2</v>
      </c>
      <c r="BH168" s="11">
        <v>8.6499999999999994E-2</v>
      </c>
      <c r="BI168" s="11">
        <v>8.8400000000000006E-2</v>
      </c>
      <c r="BJ168" s="2">
        <v>0.50209999999999999</v>
      </c>
      <c r="BK168" s="2">
        <v>0.13619999999999999</v>
      </c>
      <c r="BL168" s="2">
        <v>0.64910000000000001</v>
      </c>
      <c r="BM168" s="2">
        <v>0.45660000000000001</v>
      </c>
      <c r="BN168" s="2">
        <v>0.19919999999999999</v>
      </c>
      <c r="BO168" s="2">
        <v>0.19850000000000001</v>
      </c>
      <c r="BP168" s="2">
        <v>0.63049999999999995</v>
      </c>
      <c r="BQ168" s="2">
        <v>0.57699999999999996</v>
      </c>
      <c r="BR168" s="2">
        <v>0.52480000000000004</v>
      </c>
      <c r="BS168" s="11">
        <v>8.6800000000000002E-2</v>
      </c>
      <c r="BT168" s="11">
        <v>8.7800000000000003E-2</v>
      </c>
      <c r="BU168" s="11">
        <v>9.1700000000000004E-2</v>
      </c>
      <c r="BV168" s="2">
        <v>0.57809999999999995</v>
      </c>
      <c r="BW168" s="2">
        <v>0.45600000000000002</v>
      </c>
      <c r="BX168" s="2">
        <v>0.66410000000000002</v>
      </c>
      <c r="BY168" s="2">
        <v>0.51839999999999997</v>
      </c>
      <c r="BZ168" s="2">
        <v>0.2303</v>
      </c>
      <c r="CA168" s="2">
        <v>0.18179999999999999</v>
      </c>
      <c r="CB168" s="2">
        <v>0.65549999999999997</v>
      </c>
      <c r="CC168" s="2">
        <v>0.57550000000000001</v>
      </c>
      <c r="CD168" s="2">
        <v>0.53449999999999998</v>
      </c>
      <c r="CE168" s="11">
        <v>8.6199999999999999E-2</v>
      </c>
      <c r="CF168" s="11">
        <v>8.9099999999999999E-2</v>
      </c>
      <c r="CG168" s="11">
        <v>8.6800000000000002E-2</v>
      </c>
      <c r="CH168" s="2">
        <v>0.36890000000000001</v>
      </c>
      <c r="CI168" s="2">
        <v>0.1227</v>
      </c>
      <c r="CJ168" s="2">
        <v>0.98850000000000005</v>
      </c>
      <c r="CK168" s="2">
        <v>0.41660000000000003</v>
      </c>
      <c r="CL168" s="2">
        <v>0.2707</v>
      </c>
      <c r="CM168" s="2">
        <v>0.15920000000000001</v>
      </c>
      <c r="CN168" s="2">
        <v>0.79590000000000005</v>
      </c>
      <c r="CO168" s="2">
        <v>0.62729999999999997</v>
      </c>
      <c r="CP168" s="2">
        <v>0.55920000000000003</v>
      </c>
      <c r="CQ168" s="11">
        <v>8.7400000000000005E-2</v>
      </c>
      <c r="CR168" s="11">
        <v>8.7300000000000003E-2</v>
      </c>
      <c r="CS168" s="11">
        <v>8.6699999999999999E-2</v>
      </c>
    </row>
    <row r="169" spans="1:97" x14ac:dyDescent="0.2">
      <c r="A169" s="5">
        <v>3.4998842592592592</v>
      </c>
      <c r="B169" s="2">
        <v>0.24340000000000001</v>
      </c>
      <c r="C169" s="2">
        <v>0.28120000000000001</v>
      </c>
      <c r="D169" s="2">
        <v>8.8499999999999995E-2</v>
      </c>
      <c r="E169" s="2">
        <v>0.6361</v>
      </c>
      <c r="F169" s="2">
        <v>0.8659</v>
      </c>
      <c r="G169" s="2">
        <v>1.1322000000000001</v>
      </c>
      <c r="H169" s="2">
        <v>1.1225000000000001</v>
      </c>
      <c r="I169" s="2">
        <v>0.67430000000000001</v>
      </c>
      <c r="J169" s="2">
        <v>0.91790000000000005</v>
      </c>
      <c r="K169" s="2">
        <v>0.5222</v>
      </c>
      <c r="L169" s="2">
        <v>0.72450000000000003</v>
      </c>
      <c r="M169" s="2">
        <v>0.27839999999999998</v>
      </c>
      <c r="N169" s="2">
        <v>0.33550000000000002</v>
      </c>
      <c r="O169" s="2">
        <v>0.35659999999999997</v>
      </c>
      <c r="P169" s="2">
        <v>0.72430000000000005</v>
      </c>
      <c r="Q169" s="2">
        <v>0.53290000000000004</v>
      </c>
      <c r="R169" s="2">
        <v>0.4224</v>
      </c>
      <c r="S169" s="2">
        <v>0.89280000000000004</v>
      </c>
      <c r="T169" s="2">
        <v>0.879</v>
      </c>
      <c r="U169" s="2">
        <v>0.59370000000000001</v>
      </c>
      <c r="V169" s="2">
        <v>0.66539999999999999</v>
      </c>
      <c r="W169" s="2">
        <v>0.40949999999999998</v>
      </c>
      <c r="X169" s="2">
        <v>0.56200000000000006</v>
      </c>
      <c r="Y169" s="2">
        <v>0.38950000000000001</v>
      </c>
      <c r="Z169" s="2">
        <v>0.44450000000000001</v>
      </c>
      <c r="AA169" s="2">
        <v>0.35370000000000001</v>
      </c>
      <c r="AB169" s="2">
        <v>0.72309999999999997</v>
      </c>
      <c r="AC169" s="2">
        <v>0.53310000000000002</v>
      </c>
      <c r="AD169" s="2">
        <v>0.39489999999999997</v>
      </c>
      <c r="AE169" s="2">
        <v>0.81759999999999999</v>
      </c>
      <c r="AF169" s="2">
        <v>0.82869999999999999</v>
      </c>
      <c r="AG169" s="2">
        <v>0.46589999999999998</v>
      </c>
      <c r="AH169" s="2">
        <v>0.65339999999999998</v>
      </c>
      <c r="AI169" s="2">
        <v>0.39850000000000002</v>
      </c>
      <c r="AJ169" s="2">
        <v>0.57469999999999999</v>
      </c>
      <c r="AK169" s="2">
        <v>0.33029999999999998</v>
      </c>
      <c r="AL169" s="2">
        <v>0.51400000000000001</v>
      </c>
      <c r="AM169" s="2">
        <v>0.35510000000000003</v>
      </c>
      <c r="AN169" s="2">
        <v>0.745</v>
      </c>
      <c r="AO169" s="2">
        <v>0.52959999999999996</v>
      </c>
      <c r="AP169" s="2">
        <v>0.4083</v>
      </c>
      <c r="AQ169" s="2">
        <v>0.75870000000000004</v>
      </c>
      <c r="AR169" s="2">
        <v>0.871</v>
      </c>
      <c r="AS169" s="2">
        <v>0.5081</v>
      </c>
      <c r="AT169" s="2">
        <v>0.68400000000000005</v>
      </c>
      <c r="AU169" s="2">
        <v>0.38979999999999998</v>
      </c>
      <c r="AV169" s="2">
        <v>0.56840000000000002</v>
      </c>
      <c r="AW169" s="2">
        <v>0.59699999999999998</v>
      </c>
      <c r="AX169" s="2">
        <v>0.50719999999999998</v>
      </c>
      <c r="AY169" s="2">
        <v>0.15390000000000001</v>
      </c>
      <c r="AZ169" s="2">
        <v>0.57540000000000002</v>
      </c>
      <c r="BA169" s="2">
        <v>0.4209</v>
      </c>
      <c r="BB169" s="2">
        <v>0.17460000000000001</v>
      </c>
      <c r="BC169" s="2">
        <v>0.19889999999999999</v>
      </c>
      <c r="BD169" s="2">
        <v>0.62609999999999999</v>
      </c>
      <c r="BE169" s="2">
        <v>0.57440000000000002</v>
      </c>
      <c r="BF169" s="2">
        <v>0.49659999999999999</v>
      </c>
      <c r="BG169" s="11">
        <v>8.5300000000000001E-2</v>
      </c>
      <c r="BH169" s="11">
        <v>8.6800000000000002E-2</v>
      </c>
      <c r="BI169" s="11">
        <v>8.8499999999999995E-2</v>
      </c>
      <c r="BJ169" s="2">
        <v>0.50590000000000002</v>
      </c>
      <c r="BK169" s="2">
        <v>0.13619999999999999</v>
      </c>
      <c r="BL169" s="2">
        <v>0.64510000000000001</v>
      </c>
      <c r="BM169" s="2">
        <v>0.45450000000000002</v>
      </c>
      <c r="BN169" s="2">
        <v>0.19900000000000001</v>
      </c>
      <c r="BO169" s="2">
        <v>0.1988</v>
      </c>
      <c r="BP169" s="2">
        <v>0.62980000000000003</v>
      </c>
      <c r="BQ169" s="2">
        <v>0.58069999999999999</v>
      </c>
      <c r="BR169" s="2">
        <v>0.52449999999999997</v>
      </c>
      <c r="BS169" s="11">
        <v>8.6900000000000005E-2</v>
      </c>
      <c r="BT169" s="11">
        <v>8.7599999999999997E-2</v>
      </c>
      <c r="BU169" s="11">
        <v>9.1600000000000001E-2</v>
      </c>
      <c r="BV169" s="2">
        <v>0.58420000000000005</v>
      </c>
      <c r="BW169" s="2">
        <v>0.45529999999999998</v>
      </c>
      <c r="BX169" s="2">
        <v>0.66259999999999997</v>
      </c>
      <c r="BY169" s="2">
        <v>0.51970000000000005</v>
      </c>
      <c r="BZ169" s="2">
        <v>0.23050000000000001</v>
      </c>
      <c r="CA169" s="2">
        <v>0.18210000000000001</v>
      </c>
      <c r="CB169" s="2">
        <v>0.65510000000000002</v>
      </c>
      <c r="CC169" s="2">
        <v>0.57889999999999997</v>
      </c>
      <c r="CD169" s="2">
        <v>0.53480000000000005</v>
      </c>
      <c r="CE169" s="11">
        <v>8.5800000000000001E-2</v>
      </c>
      <c r="CF169" s="11">
        <v>8.9300000000000004E-2</v>
      </c>
      <c r="CG169" s="11">
        <v>8.6499999999999994E-2</v>
      </c>
      <c r="CH169" s="2">
        <v>0.36409999999999998</v>
      </c>
      <c r="CI169" s="2">
        <v>0.12189999999999999</v>
      </c>
      <c r="CJ169" s="2">
        <v>0.99829999999999997</v>
      </c>
      <c r="CK169" s="2">
        <v>0.41220000000000001</v>
      </c>
      <c r="CL169" s="2">
        <v>0.26889999999999997</v>
      </c>
      <c r="CM169" s="2">
        <v>0.1595</v>
      </c>
      <c r="CN169" s="2">
        <v>0.79869999999999997</v>
      </c>
      <c r="CO169" s="2">
        <v>0.63370000000000004</v>
      </c>
      <c r="CP169" s="2">
        <v>0.56940000000000002</v>
      </c>
      <c r="CQ169" s="11">
        <v>8.7300000000000003E-2</v>
      </c>
      <c r="CR169" s="11">
        <v>8.7300000000000003E-2</v>
      </c>
      <c r="CS169" s="11">
        <v>8.6800000000000002E-2</v>
      </c>
    </row>
    <row r="170" spans="1:97" x14ac:dyDescent="0.2">
      <c r="A170" s="5">
        <v>3.5207175925925926</v>
      </c>
      <c r="B170" s="2">
        <v>0.24030000000000001</v>
      </c>
      <c r="C170" s="2">
        <v>0.2762</v>
      </c>
      <c r="D170" s="2">
        <v>8.8599999999999998E-2</v>
      </c>
      <c r="E170" s="2">
        <v>0.63580000000000003</v>
      </c>
      <c r="F170" s="2">
        <v>0.86160000000000003</v>
      </c>
      <c r="G170" s="2">
        <v>1.1315</v>
      </c>
      <c r="H170" s="2">
        <v>1.1120000000000001</v>
      </c>
      <c r="I170" s="2">
        <v>0.67959999999999998</v>
      </c>
      <c r="J170" s="2">
        <v>0.91649999999999998</v>
      </c>
      <c r="K170" s="2">
        <v>0.51970000000000005</v>
      </c>
      <c r="L170" s="2">
        <v>0.72440000000000004</v>
      </c>
      <c r="M170" s="2">
        <v>0.27829999999999999</v>
      </c>
      <c r="N170" s="2">
        <v>0.3352</v>
      </c>
      <c r="O170" s="2">
        <v>0.35809999999999997</v>
      </c>
      <c r="P170" s="2">
        <v>0.72109999999999996</v>
      </c>
      <c r="Q170" s="2">
        <v>0.53280000000000005</v>
      </c>
      <c r="R170" s="2">
        <v>0.4199</v>
      </c>
      <c r="S170" s="2">
        <v>0.89549999999999996</v>
      </c>
      <c r="T170" s="2">
        <v>0.87</v>
      </c>
      <c r="U170" s="2">
        <v>0.59699999999999998</v>
      </c>
      <c r="V170" s="2">
        <v>0.66620000000000001</v>
      </c>
      <c r="W170" s="2">
        <v>0.40570000000000001</v>
      </c>
      <c r="X170" s="2">
        <v>0.55920000000000003</v>
      </c>
      <c r="Y170" s="2">
        <v>0.37469999999999998</v>
      </c>
      <c r="Z170" s="2">
        <v>0.43419999999999997</v>
      </c>
      <c r="AA170" s="2">
        <v>0.35189999999999999</v>
      </c>
      <c r="AB170" s="2">
        <v>0.72099999999999997</v>
      </c>
      <c r="AC170" s="2">
        <v>0.53239999999999998</v>
      </c>
      <c r="AD170" s="2">
        <v>0.39429999999999998</v>
      </c>
      <c r="AE170" s="2">
        <v>0.82010000000000005</v>
      </c>
      <c r="AF170" s="2">
        <v>0.82669999999999999</v>
      </c>
      <c r="AG170" s="2">
        <v>0.46700000000000003</v>
      </c>
      <c r="AH170" s="2">
        <v>0.65439999999999998</v>
      </c>
      <c r="AI170" s="2">
        <v>0.39679999999999999</v>
      </c>
      <c r="AJ170" s="2">
        <v>0.57399999999999995</v>
      </c>
      <c r="AK170" s="2">
        <v>0.32650000000000001</v>
      </c>
      <c r="AL170" s="2">
        <v>0.5091</v>
      </c>
      <c r="AM170" s="2">
        <v>0.3548</v>
      </c>
      <c r="AN170" s="2">
        <v>0.74360000000000004</v>
      </c>
      <c r="AO170" s="2">
        <v>0.5272</v>
      </c>
      <c r="AP170" s="2">
        <v>0.40689999999999998</v>
      </c>
      <c r="AQ170" s="2">
        <v>0.75960000000000005</v>
      </c>
      <c r="AR170" s="2">
        <v>0.86650000000000005</v>
      </c>
      <c r="AS170" s="2">
        <v>0.50800000000000001</v>
      </c>
      <c r="AT170" s="2">
        <v>0.68620000000000003</v>
      </c>
      <c r="AU170" s="2">
        <v>0.3881</v>
      </c>
      <c r="AV170" s="2">
        <v>0.56320000000000003</v>
      </c>
      <c r="AW170" s="2">
        <v>0.59750000000000003</v>
      </c>
      <c r="AX170" s="2">
        <v>0.50609999999999999</v>
      </c>
      <c r="AY170" s="2">
        <v>0.15279999999999999</v>
      </c>
      <c r="AZ170" s="2">
        <v>0.57130000000000003</v>
      </c>
      <c r="BA170" s="2">
        <v>0.4204</v>
      </c>
      <c r="BB170" s="2">
        <v>0.17510000000000001</v>
      </c>
      <c r="BC170" s="2">
        <v>0.1991</v>
      </c>
      <c r="BD170" s="2">
        <v>0.62390000000000001</v>
      </c>
      <c r="BE170" s="2">
        <v>0.57189999999999996</v>
      </c>
      <c r="BF170" s="2">
        <v>0.49619999999999997</v>
      </c>
      <c r="BG170" s="11">
        <v>8.5400000000000004E-2</v>
      </c>
      <c r="BH170" s="11">
        <v>8.6599999999999996E-2</v>
      </c>
      <c r="BI170" s="11">
        <v>8.8300000000000003E-2</v>
      </c>
      <c r="BJ170" s="2">
        <v>0.50309999999999999</v>
      </c>
      <c r="BK170" s="2">
        <v>0.13589999999999999</v>
      </c>
      <c r="BL170" s="2">
        <v>0.63890000000000002</v>
      </c>
      <c r="BM170" s="2">
        <v>0.45219999999999999</v>
      </c>
      <c r="BN170" s="2">
        <v>0.19919999999999999</v>
      </c>
      <c r="BO170" s="2">
        <v>0.1981</v>
      </c>
      <c r="BP170" s="2">
        <v>0.62919999999999998</v>
      </c>
      <c r="BQ170" s="2">
        <v>0.57679999999999998</v>
      </c>
      <c r="BR170" s="2">
        <v>0.52580000000000005</v>
      </c>
      <c r="BS170" s="11">
        <v>8.6800000000000002E-2</v>
      </c>
      <c r="BT170" s="11">
        <v>8.7800000000000003E-2</v>
      </c>
      <c r="BU170" s="11">
        <v>9.2100000000000001E-2</v>
      </c>
      <c r="BV170" s="2">
        <v>0.58199999999999996</v>
      </c>
      <c r="BW170" s="2">
        <v>0.45269999999999999</v>
      </c>
      <c r="BX170" s="2">
        <v>0.66080000000000005</v>
      </c>
      <c r="BY170" s="2">
        <v>0.51849999999999996</v>
      </c>
      <c r="BZ170" s="2">
        <v>0.23100000000000001</v>
      </c>
      <c r="CA170" s="2">
        <v>0.182</v>
      </c>
      <c r="CB170" s="2">
        <v>0.65329999999999999</v>
      </c>
      <c r="CC170" s="2">
        <v>0.57420000000000004</v>
      </c>
      <c r="CD170" s="2">
        <v>0.53490000000000004</v>
      </c>
      <c r="CE170" s="11">
        <v>8.6300000000000002E-2</v>
      </c>
      <c r="CF170" s="11">
        <v>8.9099999999999999E-2</v>
      </c>
      <c r="CG170" s="11">
        <v>8.6900000000000005E-2</v>
      </c>
      <c r="CH170" s="2">
        <v>0.32800000000000001</v>
      </c>
      <c r="CI170" s="2">
        <v>0.1215</v>
      </c>
      <c r="CJ170" s="2">
        <v>1.0035000000000001</v>
      </c>
      <c r="CK170" s="2">
        <v>0.41220000000000001</v>
      </c>
      <c r="CL170" s="2">
        <v>0.26790000000000003</v>
      </c>
      <c r="CM170" s="2">
        <v>0.15970000000000001</v>
      </c>
      <c r="CN170" s="2">
        <v>0.7974</v>
      </c>
      <c r="CO170" s="2">
        <v>0.62760000000000005</v>
      </c>
      <c r="CP170" s="2">
        <v>0.57650000000000001</v>
      </c>
      <c r="CQ170" s="11">
        <v>8.6900000000000005E-2</v>
      </c>
      <c r="CR170" s="11">
        <v>8.7099999999999997E-2</v>
      </c>
      <c r="CS170" s="11">
        <v>8.72E-2</v>
      </c>
    </row>
    <row r="171" spans="1:97" x14ac:dyDescent="0.2">
      <c r="A171" s="5">
        <v>3.5415509259259257</v>
      </c>
      <c r="B171" s="2">
        <v>0.2379</v>
      </c>
      <c r="C171" s="2">
        <v>0.27410000000000001</v>
      </c>
      <c r="D171" s="2">
        <v>8.8400000000000006E-2</v>
      </c>
      <c r="E171" s="2">
        <v>0.64319999999999999</v>
      </c>
      <c r="F171" s="2">
        <v>0.86550000000000005</v>
      </c>
      <c r="G171" s="2">
        <v>1.1315999999999999</v>
      </c>
      <c r="H171" s="2">
        <v>1.1225000000000001</v>
      </c>
      <c r="I171" s="2">
        <v>0.68540000000000001</v>
      </c>
      <c r="J171" s="2">
        <v>0.92030000000000001</v>
      </c>
      <c r="K171" s="2">
        <v>0.52349999999999997</v>
      </c>
      <c r="L171" s="2">
        <v>0.72470000000000001</v>
      </c>
      <c r="M171" s="2">
        <v>0.2742</v>
      </c>
      <c r="N171" s="2">
        <v>0.33069999999999999</v>
      </c>
      <c r="O171" s="2">
        <v>0.35699999999999998</v>
      </c>
      <c r="P171" s="2">
        <v>0.72240000000000004</v>
      </c>
      <c r="Q171" s="2">
        <v>0.53210000000000002</v>
      </c>
      <c r="R171" s="2">
        <v>0.4199</v>
      </c>
      <c r="S171" s="2">
        <v>0.89910000000000001</v>
      </c>
      <c r="T171" s="2">
        <v>0.876</v>
      </c>
      <c r="U171" s="2">
        <v>0.59770000000000001</v>
      </c>
      <c r="V171" s="2">
        <v>0.6663</v>
      </c>
      <c r="W171" s="2">
        <v>0.40610000000000002</v>
      </c>
      <c r="X171" s="2">
        <v>0.55969999999999998</v>
      </c>
      <c r="Y171" s="2">
        <v>0.3624</v>
      </c>
      <c r="Z171" s="2">
        <v>0.42480000000000001</v>
      </c>
      <c r="AA171" s="2">
        <v>0.35389999999999999</v>
      </c>
      <c r="AB171" s="2">
        <v>0.72199999999999998</v>
      </c>
      <c r="AC171" s="2">
        <v>0.53080000000000005</v>
      </c>
      <c r="AD171" s="2">
        <v>0.39190000000000003</v>
      </c>
      <c r="AE171" s="2">
        <v>0.8206</v>
      </c>
      <c r="AF171" s="2">
        <v>0.82520000000000004</v>
      </c>
      <c r="AG171" s="2">
        <v>0.46899999999999997</v>
      </c>
      <c r="AH171" s="2">
        <v>0.65400000000000003</v>
      </c>
      <c r="AI171" s="2">
        <v>0.39369999999999999</v>
      </c>
      <c r="AJ171" s="2">
        <v>0.57150000000000001</v>
      </c>
      <c r="AK171" s="2">
        <v>0.32519999999999999</v>
      </c>
      <c r="AL171" s="2">
        <v>0.50380000000000003</v>
      </c>
      <c r="AM171" s="2">
        <v>0.35299999999999998</v>
      </c>
      <c r="AN171" s="2">
        <v>0.74339999999999995</v>
      </c>
      <c r="AO171" s="2">
        <v>0.52569999999999995</v>
      </c>
      <c r="AP171" s="2">
        <v>0.40579999999999999</v>
      </c>
      <c r="AQ171" s="2">
        <v>0.75590000000000002</v>
      </c>
      <c r="AR171" s="2">
        <v>0.86380000000000001</v>
      </c>
      <c r="AS171" s="2">
        <v>0.50829999999999997</v>
      </c>
      <c r="AT171" s="2">
        <v>0.68440000000000001</v>
      </c>
      <c r="AU171" s="2">
        <v>0.38640000000000002</v>
      </c>
      <c r="AV171" s="2">
        <v>0.56389999999999996</v>
      </c>
      <c r="AW171" s="2">
        <v>0.60040000000000004</v>
      </c>
      <c r="AX171" s="2">
        <v>0.50929999999999997</v>
      </c>
      <c r="AY171" s="2">
        <v>0.1532</v>
      </c>
      <c r="AZ171" s="2">
        <v>0.57189999999999996</v>
      </c>
      <c r="BA171" s="2">
        <v>0.42030000000000001</v>
      </c>
      <c r="BB171" s="2">
        <v>0.17510000000000001</v>
      </c>
      <c r="BC171" s="2">
        <v>0.19869999999999999</v>
      </c>
      <c r="BD171" s="2">
        <v>0.62409999999999999</v>
      </c>
      <c r="BE171" s="2">
        <v>0.57110000000000005</v>
      </c>
      <c r="BF171" s="2">
        <v>0.49540000000000001</v>
      </c>
      <c r="BG171" s="11">
        <v>8.5300000000000001E-2</v>
      </c>
      <c r="BH171" s="11">
        <v>8.6800000000000002E-2</v>
      </c>
      <c r="BI171" s="11">
        <v>8.8300000000000003E-2</v>
      </c>
      <c r="BJ171" s="2">
        <v>0.50519999999999998</v>
      </c>
      <c r="BK171" s="2">
        <v>0.1361</v>
      </c>
      <c r="BL171" s="2">
        <v>0.63470000000000004</v>
      </c>
      <c r="BM171" s="2">
        <v>0.44990000000000002</v>
      </c>
      <c r="BN171" s="2">
        <v>0.1991</v>
      </c>
      <c r="BO171" s="2">
        <v>0.1983</v>
      </c>
      <c r="BP171" s="2">
        <v>0.62870000000000004</v>
      </c>
      <c r="BQ171" s="2">
        <v>0.5786</v>
      </c>
      <c r="BR171" s="2">
        <v>0.52769999999999995</v>
      </c>
      <c r="BS171" s="11">
        <v>8.6800000000000002E-2</v>
      </c>
      <c r="BT171" s="11">
        <v>8.77E-2</v>
      </c>
      <c r="BU171" s="11">
        <v>9.1600000000000001E-2</v>
      </c>
      <c r="BV171" s="2">
        <v>0.58689999999999998</v>
      </c>
      <c r="BW171" s="2">
        <v>0.45350000000000001</v>
      </c>
      <c r="BX171" s="2">
        <v>0.65810000000000002</v>
      </c>
      <c r="BY171" s="2">
        <v>0.51780000000000004</v>
      </c>
      <c r="BZ171" s="2">
        <v>0.23089999999999999</v>
      </c>
      <c r="CA171" s="2">
        <v>0.18179999999999999</v>
      </c>
      <c r="CB171" s="2">
        <v>0.65349999999999997</v>
      </c>
      <c r="CC171" s="2">
        <v>0.57469999999999999</v>
      </c>
      <c r="CD171" s="2">
        <v>0.53749999999999998</v>
      </c>
      <c r="CE171" s="11">
        <v>8.6099999999999996E-2</v>
      </c>
      <c r="CF171" s="11">
        <v>8.9099999999999999E-2</v>
      </c>
      <c r="CG171" s="11">
        <v>8.6199999999999999E-2</v>
      </c>
      <c r="CH171" s="2">
        <v>0.29970000000000002</v>
      </c>
      <c r="CI171" s="2">
        <v>0.1212</v>
      </c>
      <c r="CJ171" s="2">
        <v>0.9909</v>
      </c>
      <c r="CK171" s="2">
        <v>0.4042</v>
      </c>
      <c r="CL171" s="2">
        <v>0.2681</v>
      </c>
      <c r="CM171" s="2">
        <v>0.159</v>
      </c>
      <c r="CN171" s="2">
        <v>0.80300000000000005</v>
      </c>
      <c r="CO171" s="2">
        <v>0.63270000000000004</v>
      </c>
      <c r="CP171" s="2">
        <v>0.58740000000000003</v>
      </c>
      <c r="CQ171" s="11">
        <v>8.7099999999999997E-2</v>
      </c>
      <c r="CR171" s="11">
        <v>8.7099999999999997E-2</v>
      </c>
      <c r="CS171" s="11">
        <v>8.6900000000000005E-2</v>
      </c>
    </row>
    <row r="172" spans="1:97" x14ac:dyDescent="0.2">
      <c r="A172" s="5">
        <v>3.5623842592592592</v>
      </c>
      <c r="B172" s="2">
        <v>0.2407</v>
      </c>
      <c r="C172" s="2">
        <v>0.26350000000000001</v>
      </c>
      <c r="D172" s="2">
        <v>8.8200000000000001E-2</v>
      </c>
      <c r="E172" s="2">
        <v>0.64219999999999999</v>
      </c>
      <c r="F172" s="2">
        <v>0.86529999999999996</v>
      </c>
      <c r="G172" s="2">
        <v>1.1327</v>
      </c>
      <c r="H172" s="2">
        <v>1.1169</v>
      </c>
      <c r="I172" s="2">
        <v>0.69210000000000005</v>
      </c>
      <c r="J172" s="2">
        <v>0.92510000000000003</v>
      </c>
      <c r="K172" s="2">
        <v>0.52200000000000002</v>
      </c>
      <c r="L172" s="2">
        <v>0.72240000000000004</v>
      </c>
      <c r="M172" s="2">
        <v>0.27239999999999998</v>
      </c>
      <c r="N172" s="2">
        <v>0.32919999999999999</v>
      </c>
      <c r="O172" s="2">
        <v>0.35489999999999999</v>
      </c>
      <c r="P172" s="2">
        <v>0.72099999999999997</v>
      </c>
      <c r="Q172" s="2">
        <v>0.52990000000000004</v>
      </c>
      <c r="R172" s="2">
        <v>0.41720000000000002</v>
      </c>
      <c r="S172" s="2">
        <v>0.9002</v>
      </c>
      <c r="T172" s="2">
        <v>0.87519999999999998</v>
      </c>
      <c r="U172" s="2">
        <v>0.60389999999999999</v>
      </c>
      <c r="V172" s="2">
        <v>0.66639999999999999</v>
      </c>
      <c r="W172" s="2">
        <v>0.40389999999999998</v>
      </c>
      <c r="X172" s="2">
        <v>0.55789999999999995</v>
      </c>
      <c r="Y172" s="2">
        <v>0.35370000000000001</v>
      </c>
      <c r="Z172" s="2">
        <v>0.42780000000000001</v>
      </c>
      <c r="AA172" s="2">
        <v>0.35220000000000001</v>
      </c>
      <c r="AB172" s="2">
        <v>0.71970000000000001</v>
      </c>
      <c r="AC172" s="2">
        <v>0.52929999999999999</v>
      </c>
      <c r="AD172" s="2">
        <v>0.39040000000000002</v>
      </c>
      <c r="AE172" s="2">
        <v>0.82089999999999996</v>
      </c>
      <c r="AF172" s="2">
        <v>0.82169999999999999</v>
      </c>
      <c r="AG172" s="2">
        <v>0.47010000000000002</v>
      </c>
      <c r="AH172" s="2">
        <v>0.65500000000000003</v>
      </c>
      <c r="AI172" s="2">
        <v>0.39190000000000003</v>
      </c>
      <c r="AJ172" s="2">
        <v>0.56989999999999996</v>
      </c>
      <c r="AK172" s="2">
        <v>0.32040000000000002</v>
      </c>
      <c r="AL172" s="2">
        <v>0.49890000000000001</v>
      </c>
      <c r="AM172" s="2">
        <v>0.35339999999999999</v>
      </c>
      <c r="AN172" s="2">
        <v>0.74099999999999999</v>
      </c>
      <c r="AO172" s="2">
        <v>0.52200000000000002</v>
      </c>
      <c r="AP172" s="2">
        <v>0.4032</v>
      </c>
      <c r="AQ172" s="2">
        <v>0.75549999999999995</v>
      </c>
      <c r="AR172" s="2">
        <v>0.86009999999999998</v>
      </c>
      <c r="AS172" s="2">
        <v>0.51180000000000003</v>
      </c>
      <c r="AT172" s="2">
        <v>0.68240000000000001</v>
      </c>
      <c r="AU172" s="2">
        <v>0.38469999999999999</v>
      </c>
      <c r="AV172" s="2">
        <v>0.56040000000000001</v>
      </c>
      <c r="AW172" s="2">
        <v>0.6008</v>
      </c>
      <c r="AX172" s="2">
        <v>0.50729999999999997</v>
      </c>
      <c r="AY172" s="2">
        <v>0.15290000000000001</v>
      </c>
      <c r="AZ172" s="2">
        <v>0.57050000000000001</v>
      </c>
      <c r="BA172" s="2">
        <v>0.42</v>
      </c>
      <c r="BB172" s="2">
        <v>0.17449999999999999</v>
      </c>
      <c r="BC172" s="2">
        <v>0.19889999999999999</v>
      </c>
      <c r="BD172" s="2">
        <v>0.62270000000000003</v>
      </c>
      <c r="BE172" s="2">
        <v>0.56969999999999998</v>
      </c>
      <c r="BF172" s="2">
        <v>0.49590000000000001</v>
      </c>
      <c r="BG172" s="11">
        <v>8.5400000000000004E-2</v>
      </c>
      <c r="BH172" s="11">
        <v>8.6900000000000005E-2</v>
      </c>
      <c r="BI172" s="11">
        <v>8.7999999999999995E-2</v>
      </c>
      <c r="BJ172" s="2">
        <v>0.50349999999999995</v>
      </c>
      <c r="BK172" s="2">
        <v>0.1371</v>
      </c>
      <c r="BL172" s="2">
        <v>0.62849999999999995</v>
      </c>
      <c r="BM172" s="2">
        <v>0.4486</v>
      </c>
      <c r="BN172" s="2">
        <v>0.19969999999999999</v>
      </c>
      <c r="BO172" s="2">
        <v>0.19800000000000001</v>
      </c>
      <c r="BP172" s="2">
        <v>0.62770000000000004</v>
      </c>
      <c r="BQ172" s="2">
        <v>0.57579999999999998</v>
      </c>
      <c r="BR172" s="2">
        <v>0.52490000000000003</v>
      </c>
      <c r="BS172" s="11">
        <v>8.6400000000000005E-2</v>
      </c>
      <c r="BT172" s="11">
        <v>8.77E-2</v>
      </c>
      <c r="BU172" s="11">
        <v>9.1600000000000001E-2</v>
      </c>
      <c r="BV172" s="2">
        <v>0.58379999999999999</v>
      </c>
      <c r="BW172" s="2">
        <v>0.45119999999999999</v>
      </c>
      <c r="BX172" s="2">
        <v>0.65810000000000002</v>
      </c>
      <c r="BY172" s="2">
        <v>0.51680000000000004</v>
      </c>
      <c r="BZ172" s="2">
        <v>0.23069999999999999</v>
      </c>
      <c r="CA172" s="2">
        <v>0.1822</v>
      </c>
      <c r="CB172" s="2">
        <v>0.65210000000000001</v>
      </c>
      <c r="CC172" s="2">
        <v>0.57189999999999996</v>
      </c>
      <c r="CD172" s="2">
        <v>0.53620000000000001</v>
      </c>
      <c r="CE172" s="11">
        <v>8.6199999999999999E-2</v>
      </c>
      <c r="CF172" s="11">
        <v>8.9499999999999996E-2</v>
      </c>
      <c r="CG172" s="11">
        <v>8.6400000000000005E-2</v>
      </c>
      <c r="CH172" s="2">
        <v>0.29220000000000002</v>
      </c>
      <c r="CI172" s="2">
        <v>0.1203</v>
      </c>
      <c r="CJ172" s="2">
        <v>0.98680000000000001</v>
      </c>
      <c r="CK172" s="2">
        <v>0.39939999999999998</v>
      </c>
      <c r="CL172" s="2">
        <v>0.2661</v>
      </c>
      <c r="CM172" s="2">
        <v>0.1585</v>
      </c>
      <c r="CN172" s="2">
        <v>0.80179999999999996</v>
      </c>
      <c r="CO172" s="2">
        <v>0.63009999999999999</v>
      </c>
      <c r="CP172" s="2">
        <v>0.59560000000000002</v>
      </c>
      <c r="CQ172" s="11">
        <v>8.7400000000000005E-2</v>
      </c>
      <c r="CR172" s="11">
        <v>8.72E-2</v>
      </c>
      <c r="CS172" s="11">
        <v>8.6900000000000005E-2</v>
      </c>
    </row>
    <row r="173" spans="1:97" x14ac:dyDescent="0.2">
      <c r="A173" s="5">
        <v>3.5832175925925926</v>
      </c>
      <c r="B173" s="2">
        <v>0.23469999999999999</v>
      </c>
      <c r="C173" s="2">
        <v>0.26140000000000002</v>
      </c>
      <c r="D173" s="2">
        <v>8.8300000000000003E-2</v>
      </c>
      <c r="E173" s="2">
        <v>0.64790000000000003</v>
      </c>
      <c r="F173" s="2">
        <v>0.86519999999999997</v>
      </c>
      <c r="G173" s="2">
        <v>1.1328</v>
      </c>
      <c r="H173" s="2">
        <v>1.1237999999999999</v>
      </c>
      <c r="I173" s="2">
        <v>0.69510000000000005</v>
      </c>
      <c r="J173" s="2">
        <v>0.93420000000000003</v>
      </c>
      <c r="K173" s="2">
        <v>0.52649999999999997</v>
      </c>
      <c r="L173" s="2">
        <v>0.7238</v>
      </c>
      <c r="M173" s="2">
        <v>0.26879999999999998</v>
      </c>
      <c r="N173" s="2">
        <v>0.32890000000000003</v>
      </c>
      <c r="O173" s="2">
        <v>0.3543</v>
      </c>
      <c r="P173" s="2">
        <v>0.72219999999999995</v>
      </c>
      <c r="Q173" s="2">
        <v>0.52959999999999996</v>
      </c>
      <c r="R173" s="2">
        <v>0.4163</v>
      </c>
      <c r="S173" s="2">
        <v>0.90010000000000001</v>
      </c>
      <c r="T173" s="2">
        <v>0.86909999999999998</v>
      </c>
      <c r="U173" s="2">
        <v>0.60150000000000003</v>
      </c>
      <c r="V173" s="2">
        <v>0.66579999999999995</v>
      </c>
      <c r="W173" s="2">
        <v>0.40300000000000002</v>
      </c>
      <c r="X173" s="2">
        <v>0.55679999999999996</v>
      </c>
      <c r="Y173" s="2">
        <v>0.34260000000000002</v>
      </c>
      <c r="Z173" s="2">
        <v>0.41880000000000001</v>
      </c>
      <c r="AA173" s="2">
        <v>0.35249999999999998</v>
      </c>
      <c r="AB173" s="2">
        <v>0.72040000000000004</v>
      </c>
      <c r="AC173" s="2">
        <v>0.52680000000000005</v>
      </c>
      <c r="AD173" s="2">
        <v>0.3901</v>
      </c>
      <c r="AE173" s="2">
        <v>0.82230000000000003</v>
      </c>
      <c r="AF173" s="2">
        <v>0.82050000000000001</v>
      </c>
      <c r="AG173" s="2">
        <v>0.47170000000000001</v>
      </c>
      <c r="AH173" s="2">
        <v>0.65600000000000003</v>
      </c>
      <c r="AI173" s="2">
        <v>0.39319999999999999</v>
      </c>
      <c r="AJ173" s="2">
        <v>0.57050000000000001</v>
      </c>
      <c r="AK173" s="2">
        <v>0.31840000000000002</v>
      </c>
      <c r="AL173" s="2">
        <v>0.49280000000000002</v>
      </c>
      <c r="AM173" s="2">
        <v>0.3518</v>
      </c>
      <c r="AN173" s="2">
        <v>0.74150000000000005</v>
      </c>
      <c r="AO173" s="2">
        <v>0.52310000000000001</v>
      </c>
      <c r="AP173" s="2">
        <v>0.4022</v>
      </c>
      <c r="AQ173" s="2">
        <v>0.75490000000000002</v>
      </c>
      <c r="AR173" s="2">
        <v>0.85719999999999996</v>
      </c>
      <c r="AS173" s="2">
        <v>0.51160000000000005</v>
      </c>
      <c r="AT173" s="2">
        <v>0.68689999999999996</v>
      </c>
      <c r="AU173" s="2">
        <v>0.38569999999999999</v>
      </c>
      <c r="AV173" s="2">
        <v>0.56040000000000001</v>
      </c>
      <c r="AW173" s="2">
        <v>0.59940000000000004</v>
      </c>
      <c r="AX173" s="2">
        <v>0.5091</v>
      </c>
      <c r="AY173" s="2">
        <v>0.15260000000000001</v>
      </c>
      <c r="AZ173" s="2">
        <v>0.56989999999999996</v>
      </c>
      <c r="BA173" s="2">
        <v>0.41949999999999998</v>
      </c>
      <c r="BB173" s="2">
        <v>0.17519999999999999</v>
      </c>
      <c r="BC173" s="2">
        <v>0.19900000000000001</v>
      </c>
      <c r="BD173" s="2">
        <v>0.62129999999999996</v>
      </c>
      <c r="BE173" s="2">
        <v>0.5706</v>
      </c>
      <c r="BF173" s="2">
        <v>0.4975</v>
      </c>
      <c r="BG173" s="11">
        <v>8.5400000000000004E-2</v>
      </c>
      <c r="BH173" s="11">
        <v>8.6599999999999996E-2</v>
      </c>
      <c r="BI173" s="11">
        <v>8.8400000000000006E-2</v>
      </c>
      <c r="BJ173" s="2">
        <v>0.50549999999999995</v>
      </c>
      <c r="BK173" s="2">
        <v>0.13639999999999999</v>
      </c>
      <c r="BL173" s="2">
        <v>0.62039999999999995</v>
      </c>
      <c r="BM173" s="2">
        <v>0.44650000000000001</v>
      </c>
      <c r="BN173" s="2">
        <v>0.19980000000000001</v>
      </c>
      <c r="BO173" s="2">
        <v>0.19750000000000001</v>
      </c>
      <c r="BP173" s="2">
        <v>0.62680000000000002</v>
      </c>
      <c r="BQ173" s="2">
        <v>0.57650000000000001</v>
      </c>
      <c r="BR173" s="2">
        <v>0.52669999999999995</v>
      </c>
      <c r="BS173" s="11">
        <v>8.6900000000000005E-2</v>
      </c>
      <c r="BT173" s="11">
        <v>8.77E-2</v>
      </c>
      <c r="BU173" s="11">
        <v>9.1499999999999998E-2</v>
      </c>
      <c r="BV173" s="2">
        <v>0.58840000000000003</v>
      </c>
      <c r="BW173" s="2">
        <v>0.4506</v>
      </c>
      <c r="BX173" s="2">
        <v>0.65839999999999999</v>
      </c>
      <c r="BY173" s="2">
        <v>0.51519999999999999</v>
      </c>
      <c r="BZ173" s="2">
        <v>0.23130000000000001</v>
      </c>
      <c r="CA173" s="2">
        <v>0.18179999999999999</v>
      </c>
      <c r="CB173" s="2">
        <v>0.65190000000000003</v>
      </c>
      <c r="CC173" s="2">
        <v>0.57399999999999995</v>
      </c>
      <c r="CD173" s="2">
        <v>0.53649999999999998</v>
      </c>
      <c r="CE173" s="11">
        <v>8.6300000000000002E-2</v>
      </c>
      <c r="CF173" s="11">
        <v>8.8900000000000007E-2</v>
      </c>
      <c r="CG173" s="11">
        <v>8.6699999999999999E-2</v>
      </c>
      <c r="CH173" s="2">
        <v>0.24779999999999999</v>
      </c>
      <c r="CI173" s="2">
        <v>0.1202</v>
      </c>
      <c r="CJ173" s="2">
        <v>0.98250000000000004</v>
      </c>
      <c r="CK173" s="2">
        <v>0.39589999999999997</v>
      </c>
      <c r="CL173" s="2">
        <v>0.26650000000000001</v>
      </c>
      <c r="CM173" s="2">
        <v>0.1588</v>
      </c>
      <c r="CN173" s="2">
        <v>0.80130000000000001</v>
      </c>
      <c r="CO173" s="2">
        <v>0.63329999999999997</v>
      </c>
      <c r="CP173" s="2">
        <v>0.60350000000000004</v>
      </c>
      <c r="CQ173" s="11">
        <v>8.7499999999999994E-2</v>
      </c>
      <c r="CR173" s="11">
        <v>8.7099999999999997E-2</v>
      </c>
      <c r="CS173" s="11">
        <v>8.6900000000000005E-2</v>
      </c>
    </row>
    <row r="174" spans="1:97" x14ac:dyDescent="0.2">
      <c r="A174" s="5">
        <v>3.6040509259259257</v>
      </c>
      <c r="B174" s="2">
        <v>0.2127</v>
      </c>
      <c r="C174" s="2">
        <v>0.25750000000000001</v>
      </c>
      <c r="D174" s="2">
        <v>8.8700000000000001E-2</v>
      </c>
      <c r="E174" s="2">
        <v>0.64980000000000004</v>
      </c>
      <c r="F174" s="2">
        <v>0.86109999999999998</v>
      </c>
      <c r="G174" s="2">
        <v>1.1285000000000001</v>
      </c>
      <c r="H174" s="2">
        <v>1.1262000000000001</v>
      </c>
      <c r="I174" s="2">
        <v>0.70199999999999996</v>
      </c>
      <c r="J174" s="2">
        <v>0.93400000000000005</v>
      </c>
      <c r="K174" s="2">
        <v>0.52739999999999998</v>
      </c>
      <c r="L174" s="2">
        <v>0.72499999999999998</v>
      </c>
      <c r="M174" s="2">
        <v>0.2661</v>
      </c>
      <c r="N174" s="2">
        <v>0.3266</v>
      </c>
      <c r="O174" s="2">
        <v>0.3538</v>
      </c>
      <c r="P174" s="2">
        <v>0.72009999999999996</v>
      </c>
      <c r="Q174" s="2">
        <v>0.52839999999999998</v>
      </c>
      <c r="R174" s="2">
        <v>0.4153</v>
      </c>
      <c r="S174" s="2">
        <v>0.90410000000000001</v>
      </c>
      <c r="T174" s="2">
        <v>0.86719999999999997</v>
      </c>
      <c r="U174" s="2">
        <v>0.60829999999999995</v>
      </c>
      <c r="V174" s="2">
        <v>0.66669999999999996</v>
      </c>
      <c r="W174" s="2">
        <v>0.40460000000000002</v>
      </c>
      <c r="X174" s="2">
        <v>0.55700000000000005</v>
      </c>
      <c r="Y174" s="2">
        <v>0.33100000000000002</v>
      </c>
      <c r="Z174" s="2">
        <v>0.41699999999999998</v>
      </c>
      <c r="AA174" s="2">
        <v>0.35289999999999999</v>
      </c>
      <c r="AB174" s="2">
        <v>0.7208</v>
      </c>
      <c r="AC174" s="2">
        <v>0.52749999999999997</v>
      </c>
      <c r="AD174" s="2">
        <v>0.38929999999999998</v>
      </c>
      <c r="AE174" s="2">
        <v>0.82269999999999999</v>
      </c>
      <c r="AF174" s="2">
        <v>0.81979999999999997</v>
      </c>
      <c r="AG174" s="2">
        <v>0.4733</v>
      </c>
      <c r="AH174" s="2">
        <v>0.65500000000000003</v>
      </c>
      <c r="AI174" s="2">
        <v>0.39410000000000001</v>
      </c>
      <c r="AJ174" s="2">
        <v>0.56820000000000004</v>
      </c>
      <c r="AK174" s="2">
        <v>0.31740000000000002</v>
      </c>
      <c r="AL174" s="2">
        <v>0.48170000000000002</v>
      </c>
      <c r="AM174" s="2">
        <v>0.35189999999999999</v>
      </c>
      <c r="AN174" s="2">
        <v>0.74180000000000001</v>
      </c>
      <c r="AO174" s="2">
        <v>0.52410000000000001</v>
      </c>
      <c r="AP174" s="2">
        <v>0.40300000000000002</v>
      </c>
      <c r="AQ174" s="2">
        <v>0.75519999999999998</v>
      </c>
      <c r="AR174" s="2">
        <v>0.85719999999999996</v>
      </c>
      <c r="AS174" s="2">
        <v>0.51190000000000002</v>
      </c>
      <c r="AT174" s="2">
        <v>0.68979999999999997</v>
      </c>
      <c r="AU174" s="2">
        <v>0.38550000000000001</v>
      </c>
      <c r="AV174" s="2">
        <v>0.56340000000000001</v>
      </c>
      <c r="AW174" s="2">
        <v>0.60009999999999997</v>
      </c>
      <c r="AX174" s="2">
        <v>0.50880000000000003</v>
      </c>
      <c r="AY174" s="2">
        <v>0.15340000000000001</v>
      </c>
      <c r="AZ174" s="2">
        <v>0.56910000000000005</v>
      </c>
      <c r="BA174" s="2">
        <v>0.41970000000000002</v>
      </c>
      <c r="BB174" s="2">
        <v>0.17469999999999999</v>
      </c>
      <c r="BC174" s="2">
        <v>0.19919999999999999</v>
      </c>
      <c r="BD174" s="2">
        <v>0.62019999999999997</v>
      </c>
      <c r="BE174" s="2">
        <v>0.57099999999999995</v>
      </c>
      <c r="BF174" s="2">
        <v>0.49819999999999998</v>
      </c>
      <c r="BG174" s="11">
        <v>8.5300000000000001E-2</v>
      </c>
      <c r="BH174" s="11">
        <v>8.6599999999999996E-2</v>
      </c>
      <c r="BI174" s="11">
        <v>8.8599999999999998E-2</v>
      </c>
      <c r="BJ174" s="2">
        <v>0.50470000000000004</v>
      </c>
      <c r="BK174" s="2">
        <v>0.1363</v>
      </c>
      <c r="BL174" s="2">
        <v>0.61270000000000002</v>
      </c>
      <c r="BM174" s="2">
        <v>0.44479999999999997</v>
      </c>
      <c r="BN174" s="2">
        <v>0.20019999999999999</v>
      </c>
      <c r="BO174" s="2">
        <v>0.19750000000000001</v>
      </c>
      <c r="BP174" s="2">
        <v>0.62509999999999999</v>
      </c>
      <c r="BQ174" s="2">
        <v>0.57479999999999998</v>
      </c>
      <c r="BR174" s="2">
        <v>0.52729999999999999</v>
      </c>
      <c r="BS174" s="11">
        <v>8.6499999999999994E-2</v>
      </c>
      <c r="BT174" s="11">
        <v>8.7599999999999997E-2</v>
      </c>
      <c r="BU174" s="11">
        <v>9.1800000000000007E-2</v>
      </c>
      <c r="BV174" s="2">
        <v>0.58930000000000005</v>
      </c>
      <c r="BW174" s="2">
        <v>0.44979999999999998</v>
      </c>
      <c r="BX174" s="2">
        <v>0.65739999999999998</v>
      </c>
      <c r="BY174" s="2">
        <v>0.51480000000000004</v>
      </c>
      <c r="BZ174" s="2">
        <v>0.2324</v>
      </c>
      <c r="CA174" s="2">
        <v>0.1817</v>
      </c>
      <c r="CB174" s="2">
        <v>0.64959999999999996</v>
      </c>
      <c r="CC174" s="2">
        <v>0.57279999999999998</v>
      </c>
      <c r="CD174" s="2">
        <v>0.53859999999999997</v>
      </c>
      <c r="CE174" s="11">
        <v>8.6300000000000002E-2</v>
      </c>
      <c r="CF174" s="11">
        <v>8.9099999999999999E-2</v>
      </c>
      <c r="CG174" s="11">
        <v>8.6499999999999994E-2</v>
      </c>
      <c r="CH174" s="2">
        <v>0.24110000000000001</v>
      </c>
      <c r="CI174" s="2">
        <v>0.1195</v>
      </c>
      <c r="CJ174" s="2">
        <v>0.98660000000000003</v>
      </c>
      <c r="CK174" s="2">
        <v>0.39119999999999999</v>
      </c>
      <c r="CL174" s="2">
        <v>0.26550000000000001</v>
      </c>
      <c r="CM174" s="2">
        <v>0.1588</v>
      </c>
      <c r="CN174" s="2">
        <v>0.79830000000000001</v>
      </c>
      <c r="CO174" s="2">
        <v>0.63260000000000005</v>
      </c>
      <c r="CP174" s="2">
        <v>0.61170000000000002</v>
      </c>
      <c r="CQ174" s="11">
        <v>8.6999999999999994E-2</v>
      </c>
      <c r="CR174" s="11">
        <v>8.7300000000000003E-2</v>
      </c>
      <c r="CS174" s="11">
        <v>8.6999999999999994E-2</v>
      </c>
    </row>
    <row r="175" spans="1:97" x14ac:dyDescent="0.2">
      <c r="A175" s="5">
        <v>3.6248842592592592</v>
      </c>
      <c r="B175" s="2">
        <v>0.20780000000000001</v>
      </c>
      <c r="C175" s="2">
        <v>0.25080000000000002</v>
      </c>
      <c r="D175" s="2">
        <v>8.8400000000000006E-2</v>
      </c>
      <c r="E175" s="2">
        <v>0.66139999999999999</v>
      </c>
      <c r="F175" s="2">
        <v>0.86839999999999995</v>
      </c>
      <c r="G175" s="2">
        <v>1.1334</v>
      </c>
      <c r="H175" s="2">
        <v>1.1377999999999999</v>
      </c>
      <c r="I175" s="2">
        <v>0.70669999999999999</v>
      </c>
      <c r="J175" s="2">
        <v>0.94730000000000003</v>
      </c>
      <c r="K175" s="2">
        <v>0.53710000000000002</v>
      </c>
      <c r="L175" s="2">
        <v>0.72760000000000002</v>
      </c>
      <c r="M175" s="2">
        <v>0.26240000000000002</v>
      </c>
      <c r="N175" s="2">
        <v>0.32750000000000001</v>
      </c>
      <c r="O175" s="2">
        <v>0.35449999999999998</v>
      </c>
      <c r="P175" s="2">
        <v>0.72150000000000003</v>
      </c>
      <c r="Q175" s="2">
        <v>0.52810000000000001</v>
      </c>
      <c r="R175" s="2">
        <v>0.41670000000000001</v>
      </c>
      <c r="S175" s="2">
        <v>0.90539999999999998</v>
      </c>
      <c r="T175" s="2">
        <v>0.8669</v>
      </c>
      <c r="U175" s="2">
        <v>0.60409999999999997</v>
      </c>
      <c r="V175" s="2">
        <v>0.66639999999999999</v>
      </c>
      <c r="W175" s="2">
        <v>0.40789999999999998</v>
      </c>
      <c r="X175" s="2">
        <v>0.55820000000000003</v>
      </c>
      <c r="Y175" s="2">
        <v>0.3201</v>
      </c>
      <c r="Z175" s="2">
        <v>0.42480000000000001</v>
      </c>
      <c r="AA175" s="2">
        <v>0.34960000000000002</v>
      </c>
      <c r="AB175" s="2">
        <v>0.72130000000000005</v>
      </c>
      <c r="AC175" s="2">
        <v>0.52600000000000002</v>
      </c>
      <c r="AD175" s="2">
        <v>0.38940000000000002</v>
      </c>
      <c r="AE175" s="2">
        <v>0.82789999999999997</v>
      </c>
      <c r="AF175" s="2">
        <v>0.82320000000000004</v>
      </c>
      <c r="AG175" s="2">
        <v>0.47470000000000001</v>
      </c>
      <c r="AH175" s="2">
        <v>0.65669999999999995</v>
      </c>
      <c r="AI175" s="2">
        <v>0.39800000000000002</v>
      </c>
      <c r="AJ175" s="2">
        <v>0.56779999999999997</v>
      </c>
      <c r="AK175" s="2">
        <v>0.32100000000000001</v>
      </c>
      <c r="AL175" s="2">
        <v>0.47339999999999999</v>
      </c>
      <c r="AM175" s="2">
        <v>0.35249999999999998</v>
      </c>
      <c r="AN175" s="2">
        <v>0.74309999999999998</v>
      </c>
      <c r="AO175" s="2">
        <v>0.52359999999999995</v>
      </c>
      <c r="AP175" s="2">
        <v>0.40250000000000002</v>
      </c>
      <c r="AQ175" s="2">
        <v>0.75419999999999998</v>
      </c>
      <c r="AR175" s="2">
        <v>0.85699999999999998</v>
      </c>
      <c r="AS175" s="2">
        <v>0.51090000000000002</v>
      </c>
      <c r="AT175" s="2">
        <v>0.69130000000000003</v>
      </c>
      <c r="AU175" s="2">
        <v>0.38819999999999999</v>
      </c>
      <c r="AV175" s="2">
        <v>0.56679999999999997</v>
      </c>
      <c r="AW175" s="2">
        <v>0.60199999999999998</v>
      </c>
      <c r="AX175" s="2">
        <v>0.51559999999999995</v>
      </c>
      <c r="AY175" s="2">
        <v>0.153</v>
      </c>
      <c r="AZ175" s="2">
        <v>0.5706</v>
      </c>
      <c r="BA175" s="2">
        <v>0.42049999999999998</v>
      </c>
      <c r="BB175" s="2">
        <v>0.17519999999999999</v>
      </c>
      <c r="BC175" s="2">
        <v>0.19939999999999999</v>
      </c>
      <c r="BD175" s="2">
        <v>0.61919999999999997</v>
      </c>
      <c r="BE175" s="2">
        <v>0.57440000000000002</v>
      </c>
      <c r="BF175" s="2">
        <v>0.5</v>
      </c>
      <c r="BG175" s="11">
        <v>8.5699999999999998E-2</v>
      </c>
      <c r="BH175" s="11">
        <v>8.6599999999999996E-2</v>
      </c>
      <c r="BI175" s="11">
        <v>8.8700000000000001E-2</v>
      </c>
      <c r="BJ175" s="2">
        <v>0.50970000000000004</v>
      </c>
      <c r="BK175" s="2">
        <v>0.13589999999999999</v>
      </c>
      <c r="BL175" s="2">
        <v>0.61150000000000004</v>
      </c>
      <c r="BM175" s="2">
        <v>0.44340000000000002</v>
      </c>
      <c r="BN175" s="2">
        <v>0.20100000000000001</v>
      </c>
      <c r="BO175" s="2">
        <v>0.19739999999999999</v>
      </c>
      <c r="BP175" s="2">
        <v>0.62529999999999997</v>
      </c>
      <c r="BQ175" s="2">
        <v>0.58160000000000001</v>
      </c>
      <c r="BR175" s="2">
        <v>0.5292</v>
      </c>
      <c r="BS175" s="11">
        <v>8.6699999999999999E-2</v>
      </c>
      <c r="BT175" s="11">
        <v>8.7400000000000005E-2</v>
      </c>
      <c r="BU175" s="11">
        <v>9.1499999999999998E-2</v>
      </c>
      <c r="BV175" s="2">
        <v>0.5978</v>
      </c>
      <c r="BW175" s="2">
        <v>0.45090000000000002</v>
      </c>
      <c r="BX175" s="2">
        <v>0.66049999999999998</v>
      </c>
      <c r="BY175" s="2">
        <v>0.51400000000000001</v>
      </c>
      <c r="BZ175" s="2">
        <v>0.2326</v>
      </c>
      <c r="CA175" s="2">
        <v>0.18190000000000001</v>
      </c>
      <c r="CB175" s="2">
        <v>0.65</v>
      </c>
      <c r="CC175" s="2">
        <v>0.57679999999999998</v>
      </c>
      <c r="CD175" s="2">
        <v>0.53800000000000003</v>
      </c>
      <c r="CE175" s="11">
        <v>8.5900000000000004E-2</v>
      </c>
      <c r="CF175" s="11">
        <v>8.9399999999999993E-2</v>
      </c>
      <c r="CG175" s="11">
        <v>8.6599999999999996E-2</v>
      </c>
      <c r="CH175" s="2">
        <v>0.22539999999999999</v>
      </c>
      <c r="CI175" s="2">
        <v>0.11940000000000001</v>
      </c>
      <c r="CJ175" s="2">
        <v>0.98380000000000001</v>
      </c>
      <c r="CK175" s="2">
        <v>0.3896</v>
      </c>
      <c r="CL175" s="2">
        <v>0.26729999999999998</v>
      </c>
      <c r="CM175" s="2">
        <v>0.1585</v>
      </c>
      <c r="CN175" s="2">
        <v>0.80349999999999999</v>
      </c>
      <c r="CO175" s="2">
        <v>0.63859999999999995</v>
      </c>
      <c r="CP175" s="2">
        <v>0.62360000000000004</v>
      </c>
      <c r="CQ175" s="11">
        <v>8.7300000000000003E-2</v>
      </c>
      <c r="CR175" s="11">
        <v>8.7499999999999994E-2</v>
      </c>
      <c r="CS175" s="11">
        <v>8.6800000000000002E-2</v>
      </c>
    </row>
    <row r="176" spans="1:97" x14ac:dyDescent="0.2">
      <c r="A176" s="5">
        <v>3.6457175925925926</v>
      </c>
      <c r="B176" s="2">
        <v>0.24199999999999999</v>
      </c>
      <c r="C176" s="2">
        <v>0.23280000000000001</v>
      </c>
      <c r="D176" s="2">
        <v>8.8300000000000003E-2</v>
      </c>
      <c r="E176" s="2">
        <v>0.65980000000000005</v>
      </c>
      <c r="F176" s="2">
        <v>0.86529999999999996</v>
      </c>
      <c r="G176" s="2">
        <v>1.1217999999999999</v>
      </c>
      <c r="H176" s="2">
        <v>1.1274</v>
      </c>
      <c r="I176" s="2">
        <v>0.71</v>
      </c>
      <c r="J176" s="2">
        <v>0.94789999999999996</v>
      </c>
      <c r="K176" s="2">
        <v>0.53120000000000001</v>
      </c>
      <c r="L176" s="2">
        <v>0.72299999999999998</v>
      </c>
      <c r="M176" s="2">
        <v>0.25879999999999997</v>
      </c>
      <c r="N176" s="2">
        <v>0.32229999999999998</v>
      </c>
      <c r="O176" s="2">
        <v>0.35399999999999998</v>
      </c>
      <c r="P176" s="2">
        <v>0.71960000000000002</v>
      </c>
      <c r="Q176" s="2">
        <v>0.5252</v>
      </c>
      <c r="R176" s="2">
        <v>0.4133</v>
      </c>
      <c r="S176" s="2">
        <v>0.90610000000000002</v>
      </c>
      <c r="T176" s="2">
        <v>0.86480000000000001</v>
      </c>
      <c r="U176" s="2">
        <v>0.60770000000000002</v>
      </c>
      <c r="V176" s="2">
        <v>0.66590000000000005</v>
      </c>
      <c r="W176" s="2">
        <v>0.40350000000000003</v>
      </c>
      <c r="X176" s="2">
        <v>0.55579999999999996</v>
      </c>
      <c r="Y176" s="2">
        <v>0.31730000000000003</v>
      </c>
      <c r="Z176" s="2">
        <v>0.41420000000000001</v>
      </c>
      <c r="AA176" s="2">
        <v>0.35070000000000001</v>
      </c>
      <c r="AB176" s="2">
        <v>0.71909999999999996</v>
      </c>
      <c r="AC176" s="2">
        <v>0.52500000000000002</v>
      </c>
      <c r="AD176" s="2">
        <v>0.3876</v>
      </c>
      <c r="AE176" s="2">
        <v>0.8276</v>
      </c>
      <c r="AF176" s="2">
        <v>0.81669999999999998</v>
      </c>
      <c r="AG176" s="2">
        <v>0.47639999999999999</v>
      </c>
      <c r="AH176" s="2">
        <v>0.65669999999999995</v>
      </c>
      <c r="AI176" s="2">
        <v>0.39190000000000003</v>
      </c>
      <c r="AJ176" s="2">
        <v>0.5665</v>
      </c>
      <c r="AK176" s="2">
        <v>0.31640000000000001</v>
      </c>
      <c r="AL176" s="2">
        <v>0.45100000000000001</v>
      </c>
      <c r="AM176" s="2">
        <v>0.35049999999999998</v>
      </c>
      <c r="AN176" s="2">
        <v>0.74050000000000005</v>
      </c>
      <c r="AO176" s="2">
        <v>0.52180000000000004</v>
      </c>
      <c r="AP176" s="2">
        <v>0.40029999999999999</v>
      </c>
      <c r="AQ176" s="2">
        <v>0.75319999999999998</v>
      </c>
      <c r="AR176" s="2">
        <v>0.85250000000000004</v>
      </c>
      <c r="AS176" s="2">
        <v>0.51600000000000001</v>
      </c>
      <c r="AT176" s="2">
        <v>0.68510000000000004</v>
      </c>
      <c r="AU176" s="2">
        <v>0.38429999999999997</v>
      </c>
      <c r="AV176" s="2">
        <v>0.56189999999999996</v>
      </c>
      <c r="AW176" s="2">
        <v>0.60329999999999995</v>
      </c>
      <c r="AX176" s="2">
        <v>0.51249999999999996</v>
      </c>
      <c r="AY176" s="2">
        <v>0.15329999999999999</v>
      </c>
      <c r="AZ176" s="2">
        <v>0.56950000000000001</v>
      </c>
      <c r="BA176" s="2">
        <v>0.4194</v>
      </c>
      <c r="BB176" s="2">
        <v>0.1749</v>
      </c>
      <c r="BC176" s="2">
        <v>0.1988</v>
      </c>
      <c r="BD176" s="2">
        <v>0.61780000000000002</v>
      </c>
      <c r="BE176" s="2">
        <v>0.57110000000000005</v>
      </c>
      <c r="BF176" s="2">
        <v>0.49709999999999999</v>
      </c>
      <c r="BG176" s="11">
        <v>8.5400000000000004E-2</v>
      </c>
      <c r="BH176" s="11">
        <v>8.6599999999999996E-2</v>
      </c>
      <c r="BI176" s="11">
        <v>8.8800000000000004E-2</v>
      </c>
      <c r="BJ176" s="2">
        <v>0.50649999999999995</v>
      </c>
      <c r="BK176" s="2">
        <v>0.1368</v>
      </c>
      <c r="BL176" s="2">
        <v>0.60419999999999996</v>
      </c>
      <c r="BM176" s="2">
        <v>0.4415</v>
      </c>
      <c r="BN176" s="2">
        <v>0.19980000000000001</v>
      </c>
      <c r="BO176" s="2">
        <v>0.1968</v>
      </c>
      <c r="BP176" s="2">
        <v>0.62339999999999995</v>
      </c>
      <c r="BQ176" s="2">
        <v>0.57689999999999997</v>
      </c>
      <c r="BR176" s="2">
        <v>0.52749999999999997</v>
      </c>
      <c r="BS176" s="11">
        <v>8.6900000000000005E-2</v>
      </c>
      <c r="BT176" s="11">
        <v>8.7499999999999994E-2</v>
      </c>
      <c r="BU176" s="11">
        <v>9.1899999999999996E-2</v>
      </c>
      <c r="BV176" s="2">
        <v>0.59399999999999997</v>
      </c>
      <c r="BW176" s="2">
        <v>0.44869999999999999</v>
      </c>
      <c r="BX176" s="2">
        <v>0.65880000000000005</v>
      </c>
      <c r="BY176" s="2">
        <v>0.51290000000000002</v>
      </c>
      <c r="BZ176" s="2">
        <v>0.2329</v>
      </c>
      <c r="CA176" s="2">
        <v>0.182</v>
      </c>
      <c r="CB176" s="2">
        <v>0.64790000000000003</v>
      </c>
      <c r="CC176" s="2">
        <v>0.57199999999999995</v>
      </c>
      <c r="CD176" s="2">
        <v>0.53949999999999998</v>
      </c>
      <c r="CE176" s="11">
        <v>8.6300000000000002E-2</v>
      </c>
      <c r="CF176" s="11">
        <v>8.9300000000000004E-2</v>
      </c>
      <c r="CG176" s="11">
        <v>8.6599999999999996E-2</v>
      </c>
      <c r="CH176" s="2">
        <v>0.22670000000000001</v>
      </c>
      <c r="CI176" s="2">
        <v>0.11890000000000001</v>
      </c>
      <c r="CJ176" s="2">
        <v>0.97519999999999996</v>
      </c>
      <c r="CK176" s="2">
        <v>0.3861</v>
      </c>
      <c r="CL176" s="2">
        <v>0.26619999999999999</v>
      </c>
      <c r="CM176" s="2">
        <v>0.1583</v>
      </c>
      <c r="CN176" s="2">
        <v>0.79869999999999997</v>
      </c>
      <c r="CO176" s="2">
        <v>0.63329999999999997</v>
      </c>
      <c r="CP176" s="2">
        <v>0.62380000000000002</v>
      </c>
      <c r="CQ176" s="11">
        <v>8.7499999999999994E-2</v>
      </c>
      <c r="CR176" s="11">
        <v>8.7300000000000003E-2</v>
      </c>
      <c r="CS176" s="11">
        <v>8.6699999999999999E-2</v>
      </c>
    </row>
    <row r="177" spans="1:97" x14ac:dyDescent="0.2">
      <c r="A177" s="5">
        <v>3.6665509259259257</v>
      </c>
      <c r="B177" s="2">
        <v>0.2026</v>
      </c>
      <c r="C177" s="2">
        <v>0.20710000000000001</v>
      </c>
      <c r="D177" s="2">
        <v>8.8700000000000001E-2</v>
      </c>
      <c r="E177" s="2">
        <v>0.67900000000000005</v>
      </c>
      <c r="F177" s="2">
        <v>0.88370000000000004</v>
      </c>
      <c r="G177" s="2">
        <v>1.1405000000000001</v>
      </c>
      <c r="H177" s="2">
        <v>1.155</v>
      </c>
      <c r="I177" s="2">
        <v>0.71519999999999995</v>
      </c>
      <c r="J177" s="2">
        <v>0.96540000000000004</v>
      </c>
      <c r="K177" s="2">
        <v>0.54920000000000002</v>
      </c>
      <c r="L177" s="2">
        <v>0.72740000000000005</v>
      </c>
      <c r="M177" s="2">
        <v>0.25850000000000001</v>
      </c>
      <c r="N177" s="2">
        <v>0.3221</v>
      </c>
      <c r="O177" s="2">
        <v>0.35420000000000001</v>
      </c>
      <c r="P177" s="2">
        <v>0.72160000000000002</v>
      </c>
      <c r="Q177" s="2">
        <v>0.52729999999999999</v>
      </c>
      <c r="R177" s="2">
        <v>0.41710000000000003</v>
      </c>
      <c r="S177" s="2">
        <v>0.91080000000000005</v>
      </c>
      <c r="T177" s="2">
        <v>0.873</v>
      </c>
      <c r="U177" s="2">
        <v>0.61</v>
      </c>
      <c r="V177" s="2">
        <v>0.66690000000000005</v>
      </c>
      <c r="W177" s="2">
        <v>0.40939999999999999</v>
      </c>
      <c r="X177" s="2">
        <v>0.5595</v>
      </c>
      <c r="Y177" s="2">
        <v>0.31519999999999998</v>
      </c>
      <c r="Z177" s="2">
        <v>0.41699999999999998</v>
      </c>
      <c r="AA177" s="2">
        <v>0.34920000000000001</v>
      </c>
      <c r="AB177" s="2">
        <v>0.72130000000000005</v>
      </c>
      <c r="AC177" s="2">
        <v>0.52569999999999995</v>
      </c>
      <c r="AD177" s="2">
        <v>0.38890000000000002</v>
      </c>
      <c r="AE177" s="2">
        <v>0.83009999999999995</v>
      </c>
      <c r="AF177" s="2">
        <v>0.82240000000000002</v>
      </c>
      <c r="AG177" s="2">
        <v>0.47639999999999999</v>
      </c>
      <c r="AH177" s="2">
        <v>0.65939999999999999</v>
      </c>
      <c r="AI177" s="2">
        <v>0.39800000000000002</v>
      </c>
      <c r="AJ177" s="2">
        <v>0.5706</v>
      </c>
      <c r="AK177" s="2">
        <v>0.31419999999999998</v>
      </c>
      <c r="AL177" s="2">
        <v>0.43080000000000002</v>
      </c>
      <c r="AM177" s="2">
        <v>0.35120000000000001</v>
      </c>
      <c r="AN177" s="2">
        <v>0.74329999999999996</v>
      </c>
      <c r="AO177" s="2">
        <v>0.52280000000000004</v>
      </c>
      <c r="AP177" s="2">
        <v>0.40360000000000001</v>
      </c>
      <c r="AQ177" s="2">
        <v>0.75370000000000004</v>
      </c>
      <c r="AR177" s="2">
        <v>0.85519999999999996</v>
      </c>
      <c r="AS177" s="2">
        <v>0.51600000000000001</v>
      </c>
      <c r="AT177" s="2">
        <v>0.69450000000000001</v>
      </c>
      <c r="AU177" s="2">
        <v>0.3886</v>
      </c>
      <c r="AV177" s="2">
        <v>0.57240000000000002</v>
      </c>
      <c r="AW177" s="2">
        <v>0.60750000000000004</v>
      </c>
      <c r="AX177" s="2">
        <v>0.52390000000000003</v>
      </c>
      <c r="AY177" s="2">
        <v>0.15359999999999999</v>
      </c>
      <c r="AZ177" s="2">
        <v>0.57299999999999995</v>
      </c>
      <c r="BA177" s="2">
        <v>0.4209</v>
      </c>
      <c r="BB177" s="2">
        <v>0.17549999999999999</v>
      </c>
      <c r="BC177" s="2">
        <v>0.19919999999999999</v>
      </c>
      <c r="BD177" s="2">
        <v>0.61880000000000002</v>
      </c>
      <c r="BE177" s="2">
        <v>0.57509999999999994</v>
      </c>
      <c r="BF177" s="2">
        <v>0.501</v>
      </c>
      <c r="BG177" s="11">
        <v>8.5400000000000004E-2</v>
      </c>
      <c r="BH177" s="11">
        <v>8.6599999999999996E-2</v>
      </c>
      <c r="BI177" s="11">
        <v>8.8499999999999995E-2</v>
      </c>
      <c r="BJ177" s="2">
        <v>0.51670000000000005</v>
      </c>
      <c r="BK177" s="2">
        <v>0.13830000000000001</v>
      </c>
      <c r="BL177" s="2">
        <v>0.60309999999999997</v>
      </c>
      <c r="BM177" s="2">
        <v>0.44169999999999998</v>
      </c>
      <c r="BN177" s="2">
        <v>0.2016</v>
      </c>
      <c r="BO177" s="2">
        <v>0.19739999999999999</v>
      </c>
      <c r="BP177" s="2">
        <v>0.62519999999999998</v>
      </c>
      <c r="BQ177" s="2">
        <v>0.58589999999999998</v>
      </c>
      <c r="BR177" s="2">
        <v>0.53090000000000004</v>
      </c>
      <c r="BS177" s="11">
        <v>8.6900000000000005E-2</v>
      </c>
      <c r="BT177" s="11">
        <v>8.7599999999999997E-2</v>
      </c>
      <c r="BU177" s="11">
        <v>9.1800000000000007E-2</v>
      </c>
      <c r="BV177" s="2">
        <v>0.60919999999999996</v>
      </c>
      <c r="BW177" s="2">
        <v>0.4506</v>
      </c>
      <c r="BX177" s="2">
        <v>0.6603</v>
      </c>
      <c r="BY177" s="2">
        <v>0.5141</v>
      </c>
      <c r="BZ177" s="2">
        <v>0.23449999999999999</v>
      </c>
      <c r="CA177" s="2">
        <v>0.18140000000000001</v>
      </c>
      <c r="CB177" s="2">
        <v>0.64980000000000004</v>
      </c>
      <c r="CC177" s="2">
        <v>0.58260000000000001</v>
      </c>
      <c r="CD177" s="2">
        <v>0.54020000000000001</v>
      </c>
      <c r="CE177" s="11">
        <v>8.6099999999999996E-2</v>
      </c>
      <c r="CF177" s="11">
        <v>8.9399999999999993E-2</v>
      </c>
      <c r="CG177" s="11">
        <v>8.6499999999999994E-2</v>
      </c>
      <c r="CH177" s="2">
        <v>0.2225</v>
      </c>
      <c r="CI177" s="2">
        <v>0.1183</v>
      </c>
      <c r="CJ177" s="2">
        <v>0.97650000000000003</v>
      </c>
      <c r="CK177" s="2">
        <v>0.38300000000000001</v>
      </c>
      <c r="CL177" s="2">
        <v>0.27060000000000001</v>
      </c>
      <c r="CM177" s="2">
        <v>0.15840000000000001</v>
      </c>
      <c r="CN177" s="2">
        <v>0.81120000000000003</v>
      </c>
      <c r="CO177" s="2">
        <v>0.64880000000000004</v>
      </c>
      <c r="CP177" s="2">
        <v>0.62350000000000005</v>
      </c>
      <c r="CQ177" s="11">
        <v>8.7300000000000003E-2</v>
      </c>
      <c r="CR177" s="11">
        <v>8.7099999999999997E-2</v>
      </c>
      <c r="CS177" s="11">
        <v>8.6900000000000005E-2</v>
      </c>
    </row>
    <row r="178" spans="1:97" x14ac:dyDescent="0.2">
      <c r="A178" s="5">
        <v>3.6873842592592592</v>
      </c>
      <c r="B178" s="2">
        <v>0.1792</v>
      </c>
      <c r="C178" s="2">
        <v>0.21149999999999999</v>
      </c>
      <c r="D178" s="2">
        <v>8.8400000000000006E-2</v>
      </c>
      <c r="E178" s="2">
        <v>0.68410000000000004</v>
      </c>
      <c r="F178" s="2">
        <v>0.88370000000000004</v>
      </c>
      <c r="G178" s="2">
        <v>1.1482000000000001</v>
      </c>
      <c r="H178" s="2">
        <v>1.1515</v>
      </c>
      <c r="I178" s="2">
        <v>0.71930000000000005</v>
      </c>
      <c r="J178" s="2">
        <v>0.96899999999999997</v>
      </c>
      <c r="K178" s="2">
        <v>0.54990000000000006</v>
      </c>
      <c r="L178" s="2">
        <v>0.73029999999999995</v>
      </c>
      <c r="M178" s="2">
        <v>0.26469999999999999</v>
      </c>
      <c r="N178" s="2">
        <v>0.32090000000000002</v>
      </c>
      <c r="O178" s="2">
        <v>0.35489999999999999</v>
      </c>
      <c r="P178" s="2">
        <v>0.7198</v>
      </c>
      <c r="Q178" s="2">
        <v>0.52739999999999998</v>
      </c>
      <c r="R178" s="2">
        <v>0.41689999999999999</v>
      </c>
      <c r="S178" s="2">
        <v>0.91390000000000005</v>
      </c>
      <c r="T178" s="2">
        <v>0.87390000000000001</v>
      </c>
      <c r="U178" s="2">
        <v>0.60829999999999995</v>
      </c>
      <c r="V178" s="2">
        <v>0.66759999999999997</v>
      </c>
      <c r="W178" s="2">
        <v>0.40870000000000001</v>
      </c>
      <c r="X178" s="2">
        <v>0.55879999999999996</v>
      </c>
      <c r="Y178" s="2">
        <v>0.31430000000000002</v>
      </c>
      <c r="Z178" s="2">
        <v>0.42449999999999999</v>
      </c>
      <c r="AA178" s="2">
        <v>0.34699999999999998</v>
      </c>
      <c r="AB178" s="2">
        <v>0.71889999999999998</v>
      </c>
      <c r="AC178" s="2">
        <v>0.52439999999999998</v>
      </c>
      <c r="AD178" s="2">
        <v>0.39019999999999999</v>
      </c>
      <c r="AE178" s="2">
        <v>0.83330000000000004</v>
      </c>
      <c r="AF178" s="2">
        <v>0.82609999999999995</v>
      </c>
      <c r="AG178" s="2">
        <v>0.47789999999999999</v>
      </c>
      <c r="AH178" s="2">
        <v>0.66069999999999995</v>
      </c>
      <c r="AI178" s="2">
        <v>0.39879999999999999</v>
      </c>
      <c r="AJ178" s="2">
        <v>0.57020000000000004</v>
      </c>
      <c r="AK178" s="2">
        <v>0.30869999999999997</v>
      </c>
      <c r="AL178" s="2">
        <v>0.42309999999999998</v>
      </c>
      <c r="AM178" s="2">
        <v>0.35239999999999999</v>
      </c>
      <c r="AN178" s="2">
        <v>0.74180000000000001</v>
      </c>
      <c r="AO178" s="2">
        <v>0.52159999999999995</v>
      </c>
      <c r="AP178" s="2">
        <v>0.40360000000000001</v>
      </c>
      <c r="AQ178" s="2">
        <v>0.75560000000000005</v>
      </c>
      <c r="AR178" s="2">
        <v>0.85780000000000001</v>
      </c>
      <c r="AS178" s="2">
        <v>0.51790000000000003</v>
      </c>
      <c r="AT178" s="2">
        <v>0.69199999999999995</v>
      </c>
      <c r="AU178" s="2">
        <v>0.38940000000000002</v>
      </c>
      <c r="AV178" s="2">
        <v>0.57299999999999995</v>
      </c>
      <c r="AW178" s="2">
        <v>0.61119999999999997</v>
      </c>
      <c r="AX178" s="2">
        <v>0.52510000000000001</v>
      </c>
      <c r="AY178" s="2">
        <v>0.153</v>
      </c>
      <c r="AZ178" s="2">
        <v>0.57289999999999996</v>
      </c>
      <c r="BA178" s="2">
        <v>0.42049999999999998</v>
      </c>
      <c r="BB178" s="2">
        <v>0.17710000000000001</v>
      </c>
      <c r="BC178" s="2">
        <v>0.1988</v>
      </c>
      <c r="BD178" s="2">
        <v>0.61709999999999998</v>
      </c>
      <c r="BE178" s="2">
        <v>0.57530000000000003</v>
      </c>
      <c r="BF178" s="2">
        <v>0.50039999999999996</v>
      </c>
      <c r="BG178" s="11">
        <v>8.5300000000000001E-2</v>
      </c>
      <c r="BH178" s="11">
        <v>8.6800000000000002E-2</v>
      </c>
      <c r="BI178" s="11">
        <v>8.7900000000000006E-2</v>
      </c>
      <c r="BJ178" s="2">
        <v>0.51659999999999995</v>
      </c>
      <c r="BK178" s="2">
        <v>0.14030000000000001</v>
      </c>
      <c r="BL178" s="2">
        <v>0.60019999999999996</v>
      </c>
      <c r="BM178" s="2">
        <v>0.43980000000000002</v>
      </c>
      <c r="BN178" s="2">
        <v>0.20300000000000001</v>
      </c>
      <c r="BO178" s="2">
        <v>0.19650000000000001</v>
      </c>
      <c r="BP178" s="2">
        <v>0.62329999999999997</v>
      </c>
      <c r="BQ178" s="2">
        <v>0.5887</v>
      </c>
      <c r="BR178" s="2">
        <v>0.53120000000000001</v>
      </c>
      <c r="BS178" s="11">
        <v>8.6499999999999994E-2</v>
      </c>
      <c r="BT178" s="11">
        <v>8.77E-2</v>
      </c>
      <c r="BU178" s="11">
        <v>9.1999999999999998E-2</v>
      </c>
      <c r="BV178" s="2">
        <v>0.60960000000000003</v>
      </c>
      <c r="BW178" s="2">
        <v>0.45079999999999998</v>
      </c>
      <c r="BX178" s="2">
        <v>0.6613</v>
      </c>
      <c r="BY178" s="2">
        <v>0.51380000000000003</v>
      </c>
      <c r="BZ178" s="2">
        <v>0.23530000000000001</v>
      </c>
      <c r="CA178" s="2">
        <v>0.182</v>
      </c>
      <c r="CB178" s="2">
        <v>0.64829999999999999</v>
      </c>
      <c r="CC178" s="2">
        <v>0.58150000000000002</v>
      </c>
      <c r="CD178" s="2">
        <v>0.54330000000000001</v>
      </c>
      <c r="CE178" s="11">
        <v>8.5999999999999993E-2</v>
      </c>
      <c r="CF178" s="11">
        <v>8.8999999999999996E-2</v>
      </c>
      <c r="CG178" s="11">
        <v>8.6599999999999996E-2</v>
      </c>
      <c r="CH178" s="2">
        <v>0.21870000000000001</v>
      </c>
      <c r="CI178" s="2">
        <v>0.1181</v>
      </c>
      <c r="CJ178" s="2">
        <v>0.97430000000000005</v>
      </c>
      <c r="CK178" s="2">
        <v>0.38080000000000003</v>
      </c>
      <c r="CL178" s="2">
        <v>0.26840000000000003</v>
      </c>
      <c r="CM178" s="2">
        <v>0.15809999999999999</v>
      </c>
      <c r="CN178" s="2">
        <v>0.81140000000000001</v>
      </c>
      <c r="CO178" s="2">
        <v>0.64539999999999997</v>
      </c>
      <c r="CP178" s="2">
        <v>0.62160000000000004</v>
      </c>
      <c r="CQ178" s="11">
        <v>8.7400000000000005E-2</v>
      </c>
      <c r="CR178" s="11">
        <v>8.7400000000000005E-2</v>
      </c>
      <c r="CS178" s="11">
        <v>8.6999999999999994E-2</v>
      </c>
    </row>
    <row r="179" spans="1:97" x14ac:dyDescent="0.2">
      <c r="A179" s="5">
        <v>3.7082175925925926</v>
      </c>
      <c r="B179" s="2">
        <v>0.22639999999999999</v>
      </c>
      <c r="C179" s="2">
        <v>0.2094</v>
      </c>
      <c r="D179" s="2">
        <v>8.8400000000000006E-2</v>
      </c>
      <c r="E179" s="2">
        <v>0.68559999999999999</v>
      </c>
      <c r="F179" s="2">
        <v>0.87319999999999998</v>
      </c>
      <c r="G179" s="2">
        <v>1.1368</v>
      </c>
      <c r="H179" s="2">
        <v>1.1379999999999999</v>
      </c>
      <c r="I179" s="2">
        <v>0.72250000000000003</v>
      </c>
      <c r="J179" s="2">
        <v>0.97299999999999998</v>
      </c>
      <c r="K179" s="2">
        <v>0.5413</v>
      </c>
      <c r="L179" s="2">
        <v>0.72389999999999999</v>
      </c>
      <c r="M179" s="2">
        <v>0.2646</v>
      </c>
      <c r="N179" s="2">
        <v>0.3196</v>
      </c>
      <c r="O179" s="2">
        <v>0.35410000000000003</v>
      </c>
      <c r="P179" s="2">
        <v>0.71789999999999998</v>
      </c>
      <c r="Q179" s="2">
        <v>0.52300000000000002</v>
      </c>
      <c r="R179" s="2">
        <v>0.41339999999999999</v>
      </c>
      <c r="S179" s="2">
        <v>0.91600000000000004</v>
      </c>
      <c r="T179" s="2">
        <v>0.86839999999999995</v>
      </c>
      <c r="U179" s="2">
        <v>0.61229999999999996</v>
      </c>
      <c r="V179" s="2">
        <v>0.66790000000000005</v>
      </c>
      <c r="W179" s="2">
        <v>0.40339999999999998</v>
      </c>
      <c r="X179" s="2">
        <v>0.55649999999999999</v>
      </c>
      <c r="Y179" s="2">
        <v>0.31140000000000001</v>
      </c>
      <c r="Z179" s="2">
        <v>0.4093</v>
      </c>
      <c r="AA179" s="2">
        <v>0.3483</v>
      </c>
      <c r="AB179" s="2">
        <v>0.71709999999999996</v>
      </c>
      <c r="AC179" s="2">
        <v>0.5242</v>
      </c>
      <c r="AD179" s="2">
        <v>0.38669999999999999</v>
      </c>
      <c r="AE179" s="2">
        <v>0.83430000000000004</v>
      </c>
      <c r="AF179" s="2">
        <v>0.81850000000000001</v>
      </c>
      <c r="AG179" s="2">
        <v>0.47820000000000001</v>
      </c>
      <c r="AH179" s="2">
        <v>0.65859999999999996</v>
      </c>
      <c r="AI179" s="2">
        <v>0.39450000000000002</v>
      </c>
      <c r="AJ179" s="2">
        <v>0.56669999999999998</v>
      </c>
      <c r="AK179" s="2">
        <v>0.30859999999999999</v>
      </c>
      <c r="AL179" s="2">
        <v>0.41770000000000002</v>
      </c>
      <c r="AM179" s="2">
        <v>0.35160000000000002</v>
      </c>
      <c r="AN179" s="2">
        <v>0.73929999999999996</v>
      </c>
      <c r="AO179" s="2">
        <v>0.5202</v>
      </c>
      <c r="AP179" s="2">
        <v>0.40089999999999998</v>
      </c>
      <c r="AQ179" s="2">
        <v>0.75319999999999998</v>
      </c>
      <c r="AR179" s="2">
        <v>0.84760000000000002</v>
      </c>
      <c r="AS179" s="2">
        <v>0.51590000000000003</v>
      </c>
      <c r="AT179" s="2">
        <v>0.69189999999999996</v>
      </c>
      <c r="AU179" s="2">
        <v>0.3856</v>
      </c>
      <c r="AV179" s="2">
        <v>0.56599999999999995</v>
      </c>
      <c r="AW179" s="2">
        <v>0.6109</v>
      </c>
      <c r="AX179" s="2">
        <v>0.52049999999999996</v>
      </c>
      <c r="AY179" s="2">
        <v>0.1535</v>
      </c>
      <c r="AZ179" s="2">
        <v>0.57050000000000001</v>
      </c>
      <c r="BA179" s="2">
        <v>0.42070000000000002</v>
      </c>
      <c r="BB179" s="2">
        <v>0.17630000000000001</v>
      </c>
      <c r="BC179" s="2">
        <v>0.1983</v>
      </c>
      <c r="BD179" s="2">
        <v>0.61509999999999998</v>
      </c>
      <c r="BE179" s="2">
        <v>0.57150000000000001</v>
      </c>
      <c r="BF179" s="2">
        <v>0.50090000000000001</v>
      </c>
      <c r="BG179" s="11">
        <v>8.5500000000000007E-2</v>
      </c>
      <c r="BH179" s="11">
        <v>8.6999999999999994E-2</v>
      </c>
      <c r="BI179" s="11">
        <v>8.8599999999999998E-2</v>
      </c>
      <c r="BJ179" s="2">
        <v>0.51329999999999998</v>
      </c>
      <c r="BK179" s="2">
        <v>0.14130000000000001</v>
      </c>
      <c r="BL179" s="2">
        <v>0.59599999999999997</v>
      </c>
      <c r="BM179" s="2">
        <v>0.43719999999999998</v>
      </c>
      <c r="BN179" s="2">
        <v>0.2029</v>
      </c>
      <c r="BO179" s="2">
        <v>0.19650000000000001</v>
      </c>
      <c r="BP179" s="2">
        <v>0.62080000000000002</v>
      </c>
      <c r="BQ179" s="2">
        <v>0.58150000000000002</v>
      </c>
      <c r="BR179" s="2">
        <v>0.52929999999999999</v>
      </c>
      <c r="BS179" s="11">
        <v>8.6900000000000005E-2</v>
      </c>
      <c r="BT179" s="11">
        <v>8.7800000000000003E-2</v>
      </c>
      <c r="BU179" s="11">
        <v>9.1600000000000001E-2</v>
      </c>
      <c r="BV179" s="2">
        <v>0.60340000000000005</v>
      </c>
      <c r="BW179" s="2">
        <v>0.44800000000000001</v>
      </c>
      <c r="BX179" s="2">
        <v>0.65959999999999996</v>
      </c>
      <c r="BY179" s="2">
        <v>0.51119999999999999</v>
      </c>
      <c r="BZ179" s="2">
        <v>0.23599999999999999</v>
      </c>
      <c r="CA179" s="2">
        <v>0.18179999999999999</v>
      </c>
      <c r="CB179" s="2">
        <v>0.64429999999999998</v>
      </c>
      <c r="CC179" s="2">
        <v>0.57440000000000002</v>
      </c>
      <c r="CD179" s="2">
        <v>0.54339999999999999</v>
      </c>
      <c r="CE179" s="11">
        <v>8.6199999999999999E-2</v>
      </c>
      <c r="CF179" s="11">
        <v>8.8800000000000004E-2</v>
      </c>
      <c r="CG179" s="11">
        <v>8.6499999999999994E-2</v>
      </c>
      <c r="CH179" s="2">
        <v>0.21679999999999999</v>
      </c>
      <c r="CI179" s="2">
        <v>0.1179</v>
      </c>
      <c r="CJ179" s="2">
        <v>0.98209999999999997</v>
      </c>
      <c r="CK179" s="2">
        <v>0.37809999999999999</v>
      </c>
      <c r="CL179" s="2">
        <v>0.27110000000000001</v>
      </c>
      <c r="CM179" s="2">
        <v>0.15809999999999999</v>
      </c>
      <c r="CN179" s="2">
        <v>0.8044</v>
      </c>
      <c r="CO179" s="2">
        <v>0.63780000000000003</v>
      </c>
      <c r="CP179" s="2">
        <v>0.62229999999999996</v>
      </c>
      <c r="CQ179" s="11">
        <v>8.6900000000000005E-2</v>
      </c>
      <c r="CR179" s="11">
        <v>8.72E-2</v>
      </c>
      <c r="CS179" s="11">
        <v>8.6900000000000005E-2</v>
      </c>
    </row>
    <row r="180" spans="1:97" x14ac:dyDescent="0.2">
      <c r="A180" s="5">
        <v>3.7290509259259257</v>
      </c>
      <c r="B180" s="2">
        <v>0.1943</v>
      </c>
      <c r="C180" s="2">
        <v>0.20519999999999999</v>
      </c>
      <c r="D180" s="2">
        <v>8.8499999999999995E-2</v>
      </c>
      <c r="E180" s="2">
        <v>0.68579999999999997</v>
      </c>
      <c r="F180" s="2">
        <v>0.86560000000000004</v>
      </c>
      <c r="G180" s="2">
        <v>1.1424000000000001</v>
      </c>
      <c r="H180" s="2">
        <v>1.1427</v>
      </c>
      <c r="I180" s="2">
        <v>0.72629999999999995</v>
      </c>
      <c r="J180" s="2">
        <v>0.96779999999999999</v>
      </c>
      <c r="K180" s="2">
        <v>0.53890000000000005</v>
      </c>
      <c r="L180" s="2">
        <v>0.72370000000000001</v>
      </c>
      <c r="M180" s="2">
        <v>0.25750000000000001</v>
      </c>
      <c r="N180" s="2">
        <v>0.31690000000000002</v>
      </c>
      <c r="O180" s="2">
        <v>0.3533</v>
      </c>
      <c r="P180" s="2">
        <v>0.71809999999999996</v>
      </c>
      <c r="Q180" s="2">
        <v>0.52410000000000001</v>
      </c>
      <c r="R180" s="2">
        <v>0.4113</v>
      </c>
      <c r="S180" s="2">
        <v>0.91549999999999998</v>
      </c>
      <c r="T180" s="2">
        <v>0.86260000000000003</v>
      </c>
      <c r="U180" s="2">
        <v>0.61119999999999997</v>
      </c>
      <c r="V180" s="2">
        <v>0.66610000000000003</v>
      </c>
      <c r="W180" s="2">
        <v>0.40310000000000001</v>
      </c>
      <c r="X180" s="2">
        <v>0.55649999999999999</v>
      </c>
      <c r="Y180" s="2">
        <v>0.30930000000000002</v>
      </c>
      <c r="Z180" s="2">
        <v>0.4103</v>
      </c>
      <c r="AA180" s="2">
        <v>0.34860000000000002</v>
      </c>
      <c r="AB180" s="2">
        <v>0.71760000000000002</v>
      </c>
      <c r="AC180" s="2">
        <v>0.52139999999999997</v>
      </c>
      <c r="AD180" s="2">
        <v>0.3851</v>
      </c>
      <c r="AE180" s="2">
        <v>0.8357</v>
      </c>
      <c r="AF180" s="2">
        <v>0.81340000000000001</v>
      </c>
      <c r="AG180" s="2">
        <v>0.47889999999999999</v>
      </c>
      <c r="AH180" s="2">
        <v>0.65669999999999995</v>
      </c>
      <c r="AI180" s="2">
        <v>0.39140000000000003</v>
      </c>
      <c r="AJ180" s="2">
        <v>0.56579999999999997</v>
      </c>
      <c r="AK180" s="2">
        <v>0.3135</v>
      </c>
      <c r="AL180" s="2">
        <v>0.41460000000000002</v>
      </c>
      <c r="AM180" s="2">
        <v>0.34839999999999999</v>
      </c>
      <c r="AN180" s="2">
        <v>0.73809999999999998</v>
      </c>
      <c r="AO180" s="2">
        <v>0.51449999999999996</v>
      </c>
      <c r="AP180" s="2">
        <v>0.39800000000000002</v>
      </c>
      <c r="AQ180" s="2">
        <v>0.75190000000000001</v>
      </c>
      <c r="AR180" s="2">
        <v>0.84289999999999998</v>
      </c>
      <c r="AS180" s="2">
        <v>0.51870000000000005</v>
      </c>
      <c r="AT180" s="2">
        <v>0.68500000000000005</v>
      </c>
      <c r="AU180" s="2">
        <v>0.38369999999999999</v>
      </c>
      <c r="AV180" s="2">
        <v>0.56220000000000003</v>
      </c>
      <c r="AW180" s="2">
        <v>0.60770000000000002</v>
      </c>
      <c r="AX180" s="2">
        <v>0.51929999999999998</v>
      </c>
      <c r="AY180" s="2">
        <v>0.1545</v>
      </c>
      <c r="AZ180" s="2">
        <v>0.56769999999999998</v>
      </c>
      <c r="BA180" s="2">
        <v>0.41970000000000002</v>
      </c>
      <c r="BB180" s="2">
        <v>0.17699999999999999</v>
      </c>
      <c r="BC180" s="2">
        <v>0.19919999999999999</v>
      </c>
      <c r="BD180" s="2">
        <v>0.61339999999999995</v>
      </c>
      <c r="BE180" s="2">
        <v>0.56940000000000002</v>
      </c>
      <c r="BF180" s="2">
        <v>0.50170000000000003</v>
      </c>
      <c r="BG180" s="11">
        <v>8.5300000000000001E-2</v>
      </c>
      <c r="BH180" s="11">
        <v>8.6699999999999999E-2</v>
      </c>
      <c r="BI180" s="11">
        <v>8.8499999999999995E-2</v>
      </c>
      <c r="BJ180" s="2">
        <v>0.51160000000000005</v>
      </c>
      <c r="BK180" s="2">
        <v>0.14130000000000001</v>
      </c>
      <c r="BL180" s="2">
        <v>0.59050000000000002</v>
      </c>
      <c r="BM180" s="2">
        <v>0.436</v>
      </c>
      <c r="BN180" s="2">
        <v>0.20269999999999999</v>
      </c>
      <c r="BO180" s="2">
        <v>0.19639999999999999</v>
      </c>
      <c r="BP180" s="2">
        <v>0.61829999999999996</v>
      </c>
      <c r="BQ180" s="2">
        <v>0.57699999999999996</v>
      </c>
      <c r="BR180" s="2">
        <v>0.53080000000000005</v>
      </c>
      <c r="BS180" s="11">
        <v>8.6999999999999994E-2</v>
      </c>
      <c r="BT180" s="11">
        <v>8.7400000000000005E-2</v>
      </c>
      <c r="BU180" s="11">
        <v>9.1700000000000004E-2</v>
      </c>
      <c r="BV180" s="2">
        <v>0.60129999999999995</v>
      </c>
      <c r="BW180" s="2">
        <v>0.44690000000000002</v>
      </c>
      <c r="BX180" s="2">
        <v>0.65690000000000004</v>
      </c>
      <c r="BY180" s="2">
        <v>0.50929999999999997</v>
      </c>
      <c r="BZ180" s="2">
        <v>0.2361</v>
      </c>
      <c r="CA180" s="2">
        <v>0.18149999999999999</v>
      </c>
      <c r="CB180" s="2">
        <v>0.64329999999999998</v>
      </c>
      <c r="CC180" s="2">
        <v>0.56940000000000002</v>
      </c>
      <c r="CD180" s="2">
        <v>0.54310000000000003</v>
      </c>
      <c r="CE180" s="11">
        <v>8.6499999999999994E-2</v>
      </c>
      <c r="CF180" s="11">
        <v>8.8999999999999996E-2</v>
      </c>
      <c r="CG180" s="11">
        <v>8.6400000000000005E-2</v>
      </c>
      <c r="CH180" s="2">
        <v>0.2177</v>
      </c>
      <c r="CI180" s="2">
        <v>0.1179</v>
      </c>
      <c r="CJ180" s="2">
        <v>0.9839</v>
      </c>
      <c r="CK180" s="2">
        <v>0.37159999999999999</v>
      </c>
      <c r="CL180" s="2">
        <v>0.26900000000000002</v>
      </c>
      <c r="CM180" s="2">
        <v>0.158</v>
      </c>
      <c r="CN180" s="2">
        <v>0.80230000000000001</v>
      </c>
      <c r="CO180" s="2">
        <v>0.6381</v>
      </c>
      <c r="CP180" s="2">
        <v>0.62580000000000002</v>
      </c>
      <c r="CQ180" s="11">
        <v>8.6999999999999994E-2</v>
      </c>
      <c r="CR180" s="11">
        <v>8.7300000000000003E-2</v>
      </c>
      <c r="CS180" s="11">
        <v>8.6699999999999999E-2</v>
      </c>
    </row>
    <row r="181" spans="1:97" x14ac:dyDescent="0.2">
      <c r="A181" s="5">
        <v>3.7498842592592592</v>
      </c>
      <c r="B181" s="2">
        <v>0.21990000000000001</v>
      </c>
      <c r="C181" s="2">
        <v>0.20549999999999999</v>
      </c>
      <c r="D181" s="2">
        <v>8.8400000000000006E-2</v>
      </c>
      <c r="E181" s="2">
        <v>0.69899999999999995</v>
      </c>
      <c r="F181" s="2">
        <v>0.87490000000000001</v>
      </c>
      <c r="G181" s="2">
        <v>1.1571</v>
      </c>
      <c r="H181" s="2">
        <v>1.1595</v>
      </c>
      <c r="I181" s="2">
        <v>0.7278</v>
      </c>
      <c r="J181" s="2">
        <v>0.98309999999999997</v>
      </c>
      <c r="K181" s="2">
        <v>0.55110000000000003</v>
      </c>
      <c r="L181" s="2">
        <v>0.72689999999999999</v>
      </c>
      <c r="M181" s="2">
        <v>0.26050000000000001</v>
      </c>
      <c r="N181" s="2">
        <v>0.31669999999999998</v>
      </c>
      <c r="O181" s="2">
        <v>0.35310000000000002</v>
      </c>
      <c r="P181" s="2">
        <v>0.71870000000000001</v>
      </c>
      <c r="Q181" s="2">
        <v>0.52249999999999996</v>
      </c>
      <c r="R181" s="2">
        <v>0.41239999999999999</v>
      </c>
      <c r="S181" s="2">
        <v>0.92090000000000005</v>
      </c>
      <c r="T181" s="2">
        <v>0.86750000000000005</v>
      </c>
      <c r="U181" s="2">
        <v>0.61050000000000004</v>
      </c>
      <c r="V181" s="2">
        <v>0.66549999999999998</v>
      </c>
      <c r="W181" s="2">
        <v>0.40550000000000003</v>
      </c>
      <c r="X181" s="2">
        <v>0.55649999999999999</v>
      </c>
      <c r="Y181" s="2">
        <v>0.309</v>
      </c>
      <c r="Z181" s="2">
        <v>0.42</v>
      </c>
      <c r="AA181" s="2">
        <v>0.34710000000000002</v>
      </c>
      <c r="AB181" s="2">
        <v>0.71809999999999996</v>
      </c>
      <c r="AC181" s="2">
        <v>0.52059999999999995</v>
      </c>
      <c r="AD181" s="2">
        <v>0.38600000000000001</v>
      </c>
      <c r="AE181" s="2">
        <v>0.84130000000000005</v>
      </c>
      <c r="AF181" s="2">
        <v>0.81579999999999997</v>
      </c>
      <c r="AG181" s="2">
        <v>0.4793</v>
      </c>
      <c r="AH181" s="2">
        <v>0.65910000000000002</v>
      </c>
      <c r="AI181" s="2">
        <v>0.39679999999999999</v>
      </c>
      <c r="AJ181" s="2">
        <v>0.56820000000000004</v>
      </c>
      <c r="AK181" s="2">
        <v>0.31069999999999998</v>
      </c>
      <c r="AL181" s="2">
        <v>0.41160000000000002</v>
      </c>
      <c r="AM181" s="2">
        <v>0.34960000000000002</v>
      </c>
      <c r="AN181" s="2">
        <v>0.73880000000000001</v>
      </c>
      <c r="AO181" s="2">
        <v>0.52029999999999998</v>
      </c>
      <c r="AP181" s="2">
        <v>0.39879999999999999</v>
      </c>
      <c r="AQ181" s="2">
        <v>0.752</v>
      </c>
      <c r="AR181" s="2">
        <v>0.84550000000000003</v>
      </c>
      <c r="AS181" s="2">
        <v>0.51959999999999995</v>
      </c>
      <c r="AT181" s="2">
        <v>0.69950000000000001</v>
      </c>
      <c r="AU181" s="2">
        <v>0.3866</v>
      </c>
      <c r="AV181" s="2">
        <v>0.56769999999999998</v>
      </c>
      <c r="AW181" s="2">
        <v>0.61650000000000005</v>
      </c>
      <c r="AX181" s="2">
        <v>0.52510000000000001</v>
      </c>
      <c r="AY181" s="2">
        <v>0.15379999999999999</v>
      </c>
      <c r="AZ181" s="2">
        <v>0.57099999999999995</v>
      </c>
      <c r="BA181" s="2">
        <v>0.42070000000000002</v>
      </c>
      <c r="BB181" s="2">
        <v>0.17760000000000001</v>
      </c>
      <c r="BC181" s="2">
        <v>0.19869999999999999</v>
      </c>
      <c r="BD181" s="2">
        <v>0.6139</v>
      </c>
      <c r="BE181" s="2">
        <v>0.57220000000000004</v>
      </c>
      <c r="BF181" s="2">
        <v>0.502</v>
      </c>
      <c r="BG181" s="11">
        <v>8.5400000000000004E-2</v>
      </c>
      <c r="BH181" s="11">
        <v>8.6800000000000002E-2</v>
      </c>
      <c r="BI181" s="11">
        <v>8.8599999999999998E-2</v>
      </c>
      <c r="BJ181" s="2">
        <v>0.51719999999999999</v>
      </c>
      <c r="BK181" s="2">
        <v>0.1419</v>
      </c>
      <c r="BL181" s="2">
        <v>0.59019999999999995</v>
      </c>
      <c r="BM181" s="2">
        <v>0.434</v>
      </c>
      <c r="BN181" s="2">
        <v>0.2029</v>
      </c>
      <c r="BO181" s="2">
        <v>0.1971</v>
      </c>
      <c r="BP181" s="2">
        <v>0.61950000000000005</v>
      </c>
      <c r="BQ181" s="2">
        <v>0.58140000000000003</v>
      </c>
      <c r="BR181" s="2">
        <v>0.53200000000000003</v>
      </c>
      <c r="BS181" s="11">
        <v>8.6599999999999996E-2</v>
      </c>
      <c r="BT181" s="11">
        <v>8.7599999999999997E-2</v>
      </c>
      <c r="BU181" s="11">
        <v>9.1399999999999995E-2</v>
      </c>
      <c r="BV181" s="2">
        <v>0.60940000000000005</v>
      </c>
      <c r="BW181" s="2">
        <v>0.44690000000000002</v>
      </c>
      <c r="BX181" s="2">
        <v>0.66059999999999997</v>
      </c>
      <c r="BY181" s="2">
        <v>0.50949999999999995</v>
      </c>
      <c r="BZ181" s="2">
        <v>0.2369</v>
      </c>
      <c r="CA181" s="2">
        <v>0.18140000000000001</v>
      </c>
      <c r="CB181" s="2">
        <v>0.64359999999999995</v>
      </c>
      <c r="CC181" s="2">
        <v>0.57550000000000001</v>
      </c>
      <c r="CD181" s="2">
        <v>0.54390000000000005</v>
      </c>
      <c r="CE181" s="11">
        <v>8.6300000000000002E-2</v>
      </c>
      <c r="CF181" s="11">
        <v>8.8700000000000001E-2</v>
      </c>
      <c r="CG181" s="11">
        <v>8.6499999999999994E-2</v>
      </c>
      <c r="CH181" s="2">
        <v>0.21310000000000001</v>
      </c>
      <c r="CI181" s="2">
        <v>0.1173</v>
      </c>
      <c r="CJ181" s="2">
        <v>0.97609999999999997</v>
      </c>
      <c r="CK181" s="2">
        <v>0.37509999999999999</v>
      </c>
      <c r="CL181" s="2">
        <v>0.26950000000000002</v>
      </c>
      <c r="CM181" s="2">
        <v>0.15790000000000001</v>
      </c>
      <c r="CN181" s="2">
        <v>0.81079999999999997</v>
      </c>
      <c r="CO181" s="2">
        <v>0.64359999999999995</v>
      </c>
      <c r="CP181" s="2">
        <v>0.62949999999999995</v>
      </c>
      <c r="CQ181" s="11">
        <v>8.6999999999999994E-2</v>
      </c>
      <c r="CR181" s="11">
        <v>8.7099999999999997E-2</v>
      </c>
      <c r="CS181" s="11">
        <v>8.6499999999999994E-2</v>
      </c>
    </row>
    <row r="182" spans="1:97" x14ac:dyDescent="0.2">
      <c r="A182" s="5">
        <v>3.7707175925925926</v>
      </c>
      <c r="B182" s="2">
        <v>0.1424</v>
      </c>
      <c r="C182" s="2">
        <v>0.2041</v>
      </c>
      <c r="D182" s="2">
        <v>8.7999999999999995E-2</v>
      </c>
      <c r="E182" s="2">
        <v>0.70379999999999998</v>
      </c>
      <c r="F182" s="2">
        <v>0.88129999999999997</v>
      </c>
      <c r="G182" s="2">
        <v>1.1604000000000001</v>
      </c>
      <c r="H182" s="2">
        <v>1.1573</v>
      </c>
      <c r="I182" s="2">
        <v>0.73250000000000004</v>
      </c>
      <c r="J182" s="2">
        <v>0.98860000000000003</v>
      </c>
      <c r="K182" s="2">
        <v>0.55249999999999999</v>
      </c>
      <c r="L182" s="2">
        <v>0.72619999999999996</v>
      </c>
      <c r="M182" s="2">
        <v>0.25800000000000001</v>
      </c>
      <c r="N182" s="2">
        <v>0.31519999999999998</v>
      </c>
      <c r="O182" s="2">
        <v>0.35389999999999999</v>
      </c>
      <c r="P182" s="2">
        <v>0.71889999999999998</v>
      </c>
      <c r="Q182" s="2">
        <v>0.52439999999999998</v>
      </c>
      <c r="R182" s="2">
        <v>0.41070000000000001</v>
      </c>
      <c r="S182" s="2">
        <v>0.92390000000000005</v>
      </c>
      <c r="T182" s="2">
        <v>0.86550000000000005</v>
      </c>
      <c r="U182" s="2">
        <v>0.61140000000000005</v>
      </c>
      <c r="V182" s="2">
        <v>0.66600000000000004</v>
      </c>
      <c r="W182" s="2">
        <v>0.40360000000000001</v>
      </c>
      <c r="X182" s="2">
        <v>0.55579999999999996</v>
      </c>
      <c r="Y182" s="2">
        <v>0.30680000000000002</v>
      </c>
      <c r="Z182" s="2">
        <v>0.41959999999999997</v>
      </c>
      <c r="AA182" s="2">
        <v>0.34689999999999999</v>
      </c>
      <c r="AB182" s="2">
        <v>0.71660000000000001</v>
      </c>
      <c r="AC182" s="2">
        <v>0.5212</v>
      </c>
      <c r="AD182" s="2">
        <v>0.38319999999999999</v>
      </c>
      <c r="AE182" s="2">
        <v>0.84189999999999998</v>
      </c>
      <c r="AF182" s="2">
        <v>0.81169999999999998</v>
      </c>
      <c r="AG182" s="2">
        <v>0.48099999999999998</v>
      </c>
      <c r="AH182" s="2">
        <v>0.66290000000000004</v>
      </c>
      <c r="AI182" s="2">
        <v>0.39419999999999999</v>
      </c>
      <c r="AJ182" s="2">
        <v>0.5635</v>
      </c>
      <c r="AK182" s="2">
        <v>0.31090000000000001</v>
      </c>
      <c r="AL182" s="2">
        <v>0.40949999999999998</v>
      </c>
      <c r="AM182" s="2">
        <v>0.3498</v>
      </c>
      <c r="AN182" s="2">
        <v>0.7389</v>
      </c>
      <c r="AO182" s="2">
        <v>0.51900000000000002</v>
      </c>
      <c r="AP182" s="2">
        <v>0.3972</v>
      </c>
      <c r="AQ182" s="2">
        <v>0.75029999999999997</v>
      </c>
      <c r="AR182" s="2">
        <v>0.84189999999999998</v>
      </c>
      <c r="AS182" s="2">
        <v>0.51870000000000005</v>
      </c>
      <c r="AT182" s="2">
        <v>0.69889999999999997</v>
      </c>
      <c r="AU182" s="2">
        <v>0.38479999999999998</v>
      </c>
      <c r="AV182" s="2">
        <v>0.56669999999999998</v>
      </c>
      <c r="AW182" s="2">
        <v>0.62619999999999998</v>
      </c>
      <c r="AX182" s="2">
        <v>0.52710000000000001</v>
      </c>
      <c r="AY182" s="2">
        <v>0.1545</v>
      </c>
      <c r="AZ182" s="2">
        <v>0.57020000000000004</v>
      </c>
      <c r="BA182" s="2">
        <v>0.42120000000000002</v>
      </c>
      <c r="BB182" s="2">
        <v>0.17730000000000001</v>
      </c>
      <c r="BC182" s="2">
        <v>0.19869999999999999</v>
      </c>
      <c r="BD182" s="2">
        <v>0.61309999999999998</v>
      </c>
      <c r="BE182" s="2">
        <v>0.5716</v>
      </c>
      <c r="BF182" s="2">
        <v>0.502</v>
      </c>
      <c r="BG182" s="11">
        <v>8.5500000000000007E-2</v>
      </c>
      <c r="BH182" s="11">
        <v>8.6300000000000002E-2</v>
      </c>
      <c r="BI182" s="11">
        <v>8.8499999999999995E-2</v>
      </c>
      <c r="BJ182" s="2">
        <v>0.51880000000000004</v>
      </c>
      <c r="BK182" s="2">
        <v>0.14299999999999999</v>
      </c>
      <c r="BL182" s="2">
        <v>0.58760000000000001</v>
      </c>
      <c r="BM182" s="2">
        <v>0.43330000000000002</v>
      </c>
      <c r="BN182" s="2">
        <v>0.20399999999999999</v>
      </c>
      <c r="BO182" s="2">
        <v>0.1968</v>
      </c>
      <c r="BP182" s="2">
        <v>0.61909999999999998</v>
      </c>
      <c r="BQ182" s="2">
        <v>0.58250000000000002</v>
      </c>
      <c r="BR182" s="2">
        <v>0.5323</v>
      </c>
      <c r="BS182" s="11">
        <v>8.6900000000000005E-2</v>
      </c>
      <c r="BT182" s="11">
        <v>8.7599999999999997E-2</v>
      </c>
      <c r="BU182" s="11">
        <v>9.1800000000000007E-2</v>
      </c>
      <c r="BV182" s="2">
        <v>0.61180000000000001</v>
      </c>
      <c r="BW182" s="2">
        <v>0.4466</v>
      </c>
      <c r="BX182" s="2">
        <v>0.66059999999999997</v>
      </c>
      <c r="BY182" s="2">
        <v>0.50849999999999995</v>
      </c>
      <c r="BZ182" s="2">
        <v>0.2382</v>
      </c>
      <c r="CA182" s="2">
        <v>0.1812</v>
      </c>
      <c r="CB182" s="2">
        <v>0.64329999999999998</v>
      </c>
      <c r="CC182" s="2">
        <v>0.5746</v>
      </c>
      <c r="CD182" s="2">
        <v>0.54559999999999997</v>
      </c>
      <c r="CE182" s="11">
        <v>8.6199999999999999E-2</v>
      </c>
      <c r="CF182" s="11">
        <v>8.9200000000000002E-2</v>
      </c>
      <c r="CG182" s="11">
        <v>8.6800000000000002E-2</v>
      </c>
      <c r="CH182" s="2">
        <v>0.2099</v>
      </c>
      <c r="CI182" s="2">
        <v>0.11749999999999999</v>
      </c>
      <c r="CJ182" s="2">
        <v>0.98419999999999996</v>
      </c>
      <c r="CK182" s="2">
        <v>0.3705</v>
      </c>
      <c r="CL182" s="2">
        <v>0.26779999999999998</v>
      </c>
      <c r="CM182" s="2">
        <v>0.15740000000000001</v>
      </c>
      <c r="CN182" s="2">
        <v>0.81330000000000002</v>
      </c>
      <c r="CO182" s="2">
        <v>0.64410000000000001</v>
      </c>
      <c r="CP182" s="2">
        <v>0.63749999999999996</v>
      </c>
      <c r="CQ182" s="11">
        <v>8.6999999999999994E-2</v>
      </c>
      <c r="CR182" s="11">
        <v>8.7099999999999997E-2</v>
      </c>
      <c r="CS182" s="11">
        <v>8.6499999999999994E-2</v>
      </c>
    </row>
    <row r="183" spans="1:97" x14ac:dyDescent="0.2">
      <c r="A183" s="5">
        <v>3.7915509259259257</v>
      </c>
      <c r="B183" s="2">
        <v>0.25990000000000002</v>
      </c>
      <c r="C183" s="2">
        <v>0.2041</v>
      </c>
      <c r="D183" s="2">
        <v>8.8400000000000006E-2</v>
      </c>
      <c r="E183" s="2">
        <v>0.70609999999999995</v>
      </c>
      <c r="F183" s="2">
        <v>0.87480000000000002</v>
      </c>
      <c r="G183" s="2">
        <v>1.1557999999999999</v>
      </c>
      <c r="H183" s="2">
        <v>1.1504000000000001</v>
      </c>
      <c r="I183" s="2">
        <v>0.73309999999999997</v>
      </c>
      <c r="J183" s="2">
        <v>0.99070000000000003</v>
      </c>
      <c r="K183" s="2">
        <v>0.54600000000000004</v>
      </c>
      <c r="L183" s="2">
        <v>0.72270000000000001</v>
      </c>
      <c r="M183" s="2">
        <v>0.251</v>
      </c>
      <c r="N183" s="2">
        <v>0.31280000000000002</v>
      </c>
      <c r="O183" s="2">
        <v>0.35299999999999998</v>
      </c>
      <c r="P183" s="2">
        <v>0.7167</v>
      </c>
      <c r="Q183" s="2">
        <v>0.52310000000000001</v>
      </c>
      <c r="R183" s="2">
        <v>0.4078</v>
      </c>
      <c r="S183" s="2">
        <v>0.92430000000000001</v>
      </c>
      <c r="T183" s="2">
        <v>0.85919999999999996</v>
      </c>
      <c r="U183" s="2">
        <v>0.61609999999999998</v>
      </c>
      <c r="V183" s="2">
        <v>0.66479999999999995</v>
      </c>
      <c r="W183" s="2">
        <v>0.40089999999999998</v>
      </c>
      <c r="X183" s="2">
        <v>0.55479999999999996</v>
      </c>
      <c r="Y183" s="2">
        <v>0.30740000000000001</v>
      </c>
      <c r="Z183" s="2">
        <v>0.4073</v>
      </c>
      <c r="AA183" s="2">
        <v>0.34749999999999998</v>
      </c>
      <c r="AB183" s="2">
        <v>0.71579999999999999</v>
      </c>
      <c r="AC183" s="2">
        <v>0.51939999999999997</v>
      </c>
      <c r="AD183" s="2">
        <v>0.38269999999999998</v>
      </c>
      <c r="AE183" s="2">
        <v>0.84509999999999996</v>
      </c>
      <c r="AF183" s="2">
        <v>0.80830000000000002</v>
      </c>
      <c r="AG183" s="2">
        <v>0.48049999999999998</v>
      </c>
      <c r="AH183" s="2">
        <v>0.65710000000000002</v>
      </c>
      <c r="AI183" s="2">
        <v>0.39040000000000002</v>
      </c>
      <c r="AJ183" s="2">
        <v>0.56479999999999997</v>
      </c>
      <c r="AK183" s="2">
        <v>0.31819999999999998</v>
      </c>
      <c r="AL183" s="2">
        <v>0.40310000000000001</v>
      </c>
      <c r="AM183" s="2">
        <v>0.34810000000000002</v>
      </c>
      <c r="AN183" s="2">
        <v>0.73680000000000001</v>
      </c>
      <c r="AO183" s="2">
        <v>0.51519999999999999</v>
      </c>
      <c r="AP183" s="2">
        <v>0.39689999999999998</v>
      </c>
      <c r="AQ183" s="2">
        <v>0.74990000000000001</v>
      </c>
      <c r="AR183" s="2">
        <v>0.83860000000000001</v>
      </c>
      <c r="AS183" s="2">
        <v>0.51980000000000004</v>
      </c>
      <c r="AT183" s="2">
        <v>0.68899999999999995</v>
      </c>
      <c r="AU183" s="2">
        <v>0.38159999999999999</v>
      </c>
      <c r="AV183" s="2">
        <v>0.56440000000000001</v>
      </c>
      <c r="AW183" s="2">
        <v>0.64449999999999996</v>
      </c>
      <c r="AX183" s="2">
        <v>0.52259999999999995</v>
      </c>
      <c r="AY183" s="2">
        <v>0.1555</v>
      </c>
      <c r="AZ183" s="2">
        <v>0.56779999999999997</v>
      </c>
      <c r="BA183" s="2">
        <v>0.42059999999999997</v>
      </c>
      <c r="BB183" s="2">
        <v>0.17710000000000001</v>
      </c>
      <c r="BC183" s="2">
        <v>0.19900000000000001</v>
      </c>
      <c r="BD183" s="2">
        <v>0.61140000000000005</v>
      </c>
      <c r="BE183" s="2">
        <v>0.57010000000000005</v>
      </c>
      <c r="BF183" s="2">
        <v>0.50070000000000003</v>
      </c>
      <c r="BG183" s="11">
        <v>8.5300000000000001E-2</v>
      </c>
      <c r="BH183" s="11">
        <v>8.6800000000000002E-2</v>
      </c>
      <c r="BI183" s="11">
        <v>8.8300000000000003E-2</v>
      </c>
      <c r="BJ183" s="2">
        <v>0.51529999999999998</v>
      </c>
      <c r="BK183" s="2">
        <v>0.14349999999999999</v>
      </c>
      <c r="BL183" s="2">
        <v>0.58440000000000003</v>
      </c>
      <c r="BM183" s="2">
        <v>0.43120000000000003</v>
      </c>
      <c r="BN183" s="2">
        <v>0.20319999999999999</v>
      </c>
      <c r="BO183" s="2">
        <v>0.19650000000000001</v>
      </c>
      <c r="BP183" s="2">
        <v>0.61670000000000003</v>
      </c>
      <c r="BQ183" s="2">
        <v>0.57789999999999997</v>
      </c>
      <c r="BR183" s="2">
        <v>0.53210000000000002</v>
      </c>
      <c r="BS183" s="11">
        <v>8.6900000000000005E-2</v>
      </c>
      <c r="BT183" s="11">
        <v>8.7599999999999997E-2</v>
      </c>
      <c r="BU183" s="11">
        <v>9.1399999999999995E-2</v>
      </c>
      <c r="BV183" s="2">
        <v>0.60809999999999997</v>
      </c>
      <c r="BW183" s="2">
        <v>0.44569999999999999</v>
      </c>
      <c r="BX183" s="2">
        <v>0.65890000000000004</v>
      </c>
      <c r="BY183" s="2">
        <v>0.50619999999999998</v>
      </c>
      <c r="BZ183" s="2">
        <v>0.2389</v>
      </c>
      <c r="CA183" s="2">
        <v>0.18129999999999999</v>
      </c>
      <c r="CB183" s="2">
        <v>0.64039999999999997</v>
      </c>
      <c r="CC183" s="2">
        <v>0.56930000000000003</v>
      </c>
      <c r="CD183" s="2">
        <v>0.54520000000000002</v>
      </c>
      <c r="CE183" s="11">
        <v>8.6499999999999994E-2</v>
      </c>
      <c r="CF183" s="11">
        <v>8.8700000000000001E-2</v>
      </c>
      <c r="CG183" s="11">
        <v>8.6699999999999999E-2</v>
      </c>
      <c r="CH183" s="2">
        <v>0.20899999999999999</v>
      </c>
      <c r="CI183" s="2">
        <v>0.1174</v>
      </c>
      <c r="CJ183" s="2">
        <v>0.97270000000000001</v>
      </c>
      <c r="CK183" s="2">
        <v>0.3669</v>
      </c>
      <c r="CL183" s="2">
        <v>0.27139999999999997</v>
      </c>
      <c r="CM183" s="2">
        <v>0.15790000000000001</v>
      </c>
      <c r="CN183" s="2">
        <v>0.80879999999999996</v>
      </c>
      <c r="CO183" s="2">
        <v>0.63980000000000004</v>
      </c>
      <c r="CP183" s="2">
        <v>0.64590000000000003</v>
      </c>
      <c r="CQ183" s="11">
        <v>8.6900000000000005E-2</v>
      </c>
      <c r="CR183" s="11">
        <v>8.7099999999999997E-2</v>
      </c>
      <c r="CS183" s="11">
        <v>8.6499999999999994E-2</v>
      </c>
    </row>
    <row r="184" spans="1:97" x14ac:dyDescent="0.2">
      <c r="A184" s="5">
        <v>3.8123842592592592</v>
      </c>
      <c r="B184" s="2">
        <v>0.27979999999999999</v>
      </c>
      <c r="C184" s="2">
        <v>0.20250000000000001</v>
      </c>
      <c r="D184" s="2">
        <v>8.8300000000000003E-2</v>
      </c>
      <c r="E184" s="2">
        <v>0.70720000000000005</v>
      </c>
      <c r="F184" s="2">
        <v>0.87190000000000001</v>
      </c>
      <c r="G184" s="2">
        <v>1.1597999999999999</v>
      </c>
      <c r="H184" s="2">
        <v>1.1494</v>
      </c>
      <c r="I184" s="2">
        <v>0.73619999999999997</v>
      </c>
      <c r="J184" s="2">
        <v>0.99570000000000003</v>
      </c>
      <c r="K184" s="2">
        <v>0.54690000000000005</v>
      </c>
      <c r="L184" s="2">
        <v>0.72050000000000003</v>
      </c>
      <c r="M184" s="2">
        <v>0.25169999999999998</v>
      </c>
      <c r="N184" s="2">
        <v>0.31069999999999998</v>
      </c>
      <c r="O184" s="2">
        <v>0.35289999999999999</v>
      </c>
      <c r="P184" s="2">
        <v>0.71650000000000003</v>
      </c>
      <c r="Q184" s="2">
        <v>0.51870000000000005</v>
      </c>
      <c r="R184" s="2">
        <v>0.40620000000000001</v>
      </c>
      <c r="S184" s="2">
        <v>0.92789999999999995</v>
      </c>
      <c r="T184" s="2">
        <v>0.85219999999999996</v>
      </c>
      <c r="U184" s="2">
        <v>0.61360000000000003</v>
      </c>
      <c r="V184" s="2">
        <v>0.66390000000000005</v>
      </c>
      <c r="W184" s="2">
        <v>0.40060000000000001</v>
      </c>
      <c r="X184" s="2">
        <v>0.55359999999999998</v>
      </c>
      <c r="Y184" s="2">
        <v>0.30890000000000001</v>
      </c>
      <c r="Z184" s="2">
        <v>0.41120000000000001</v>
      </c>
      <c r="AA184" s="2">
        <v>0.34570000000000001</v>
      </c>
      <c r="AB184" s="2">
        <v>0.71489999999999998</v>
      </c>
      <c r="AC184" s="2">
        <v>0.51829999999999998</v>
      </c>
      <c r="AD184" s="2">
        <v>0.3805</v>
      </c>
      <c r="AE184" s="2">
        <v>0.84619999999999995</v>
      </c>
      <c r="AF184" s="2">
        <v>0.80330000000000001</v>
      </c>
      <c r="AG184" s="2">
        <v>0.48299999999999998</v>
      </c>
      <c r="AH184" s="2">
        <v>0.65710000000000002</v>
      </c>
      <c r="AI184" s="2">
        <v>0.39</v>
      </c>
      <c r="AJ184" s="2">
        <v>0.56279999999999997</v>
      </c>
      <c r="AK184" s="2">
        <v>0.31440000000000001</v>
      </c>
      <c r="AL184" s="2">
        <v>0.40139999999999998</v>
      </c>
      <c r="AM184" s="2">
        <v>0.34720000000000001</v>
      </c>
      <c r="AN184" s="2">
        <v>0.73599999999999999</v>
      </c>
      <c r="AO184" s="2">
        <v>0.51539999999999997</v>
      </c>
      <c r="AP184" s="2">
        <v>0.39340000000000003</v>
      </c>
      <c r="AQ184" s="2">
        <v>0.74809999999999999</v>
      </c>
      <c r="AR184" s="2">
        <v>0.83479999999999999</v>
      </c>
      <c r="AS184" s="2">
        <v>0.51829999999999998</v>
      </c>
      <c r="AT184" s="2">
        <v>0.68710000000000004</v>
      </c>
      <c r="AU184" s="2">
        <v>0.38109999999999999</v>
      </c>
      <c r="AV184" s="2">
        <v>0.56310000000000004</v>
      </c>
      <c r="AW184" s="2">
        <v>0.64970000000000006</v>
      </c>
      <c r="AX184" s="2">
        <v>0.52259999999999995</v>
      </c>
      <c r="AY184" s="2">
        <v>0.15559999999999999</v>
      </c>
      <c r="AZ184" s="2">
        <v>0.56720000000000004</v>
      </c>
      <c r="BA184" s="2">
        <v>0.42070000000000002</v>
      </c>
      <c r="BB184" s="2">
        <v>0.1774</v>
      </c>
      <c r="BC184" s="2">
        <v>0.1983</v>
      </c>
      <c r="BD184" s="2">
        <v>0.60980000000000001</v>
      </c>
      <c r="BE184" s="2">
        <v>0.56950000000000001</v>
      </c>
      <c r="BF184" s="2">
        <v>0.50290000000000001</v>
      </c>
      <c r="BG184" s="11">
        <v>8.5400000000000004E-2</v>
      </c>
      <c r="BH184" s="11">
        <v>8.6599999999999996E-2</v>
      </c>
      <c r="BI184" s="11">
        <v>8.8599999999999998E-2</v>
      </c>
      <c r="BJ184" s="2">
        <v>0.51470000000000005</v>
      </c>
      <c r="BK184" s="2">
        <v>0.1424</v>
      </c>
      <c r="BL184" s="2">
        <v>0.58209999999999995</v>
      </c>
      <c r="BM184" s="2">
        <v>0.43080000000000002</v>
      </c>
      <c r="BN184" s="2">
        <v>0.2029</v>
      </c>
      <c r="BO184" s="2">
        <v>0.19689999999999999</v>
      </c>
      <c r="BP184" s="2">
        <v>0.61550000000000005</v>
      </c>
      <c r="BQ184" s="2">
        <v>0.57899999999999996</v>
      </c>
      <c r="BR184" s="2">
        <v>0.53129999999999999</v>
      </c>
      <c r="BS184" s="11">
        <v>8.6599999999999996E-2</v>
      </c>
      <c r="BT184" s="11">
        <v>8.7499999999999994E-2</v>
      </c>
      <c r="BU184" s="11">
        <v>9.1600000000000001E-2</v>
      </c>
      <c r="BV184" s="2">
        <v>0.60929999999999995</v>
      </c>
      <c r="BW184" s="2">
        <v>0.44330000000000003</v>
      </c>
      <c r="BX184" s="2">
        <v>0.66010000000000002</v>
      </c>
      <c r="BY184" s="2">
        <v>0.50480000000000003</v>
      </c>
      <c r="BZ184" s="2">
        <v>0.23930000000000001</v>
      </c>
      <c r="CA184" s="2">
        <v>0.18099999999999999</v>
      </c>
      <c r="CB184" s="2">
        <v>0.63880000000000003</v>
      </c>
      <c r="CC184" s="2">
        <v>0.56820000000000004</v>
      </c>
      <c r="CD184" s="2">
        <v>0.5454</v>
      </c>
      <c r="CE184" s="11">
        <v>8.5800000000000001E-2</v>
      </c>
      <c r="CF184" s="11">
        <v>8.8999999999999996E-2</v>
      </c>
      <c r="CG184" s="11">
        <v>8.6300000000000002E-2</v>
      </c>
      <c r="CH184" s="2">
        <v>0.20499999999999999</v>
      </c>
      <c r="CI184" s="2">
        <v>0.1169</v>
      </c>
      <c r="CJ184" s="2">
        <v>0.96819999999999995</v>
      </c>
      <c r="CK184" s="2">
        <v>0.3654</v>
      </c>
      <c r="CL184" s="2">
        <v>0.26690000000000003</v>
      </c>
      <c r="CM184" s="2">
        <v>0.15709999999999999</v>
      </c>
      <c r="CN184" s="2">
        <v>0.80430000000000001</v>
      </c>
      <c r="CO184" s="2">
        <v>0.63739999999999997</v>
      </c>
      <c r="CP184" s="2">
        <v>0.65069999999999995</v>
      </c>
      <c r="CQ184" s="11">
        <v>8.72E-2</v>
      </c>
      <c r="CR184" s="11">
        <v>8.7400000000000005E-2</v>
      </c>
      <c r="CS184" s="11">
        <v>8.6999999999999994E-2</v>
      </c>
    </row>
    <row r="185" spans="1:97" x14ac:dyDescent="0.2">
      <c r="A185" s="5">
        <v>3.8332175925925926</v>
      </c>
      <c r="B185" s="2">
        <v>0.1502</v>
      </c>
      <c r="C185" s="2">
        <v>0.2011</v>
      </c>
      <c r="D185" s="2">
        <v>8.8200000000000001E-2</v>
      </c>
      <c r="E185" s="2">
        <v>0.7077</v>
      </c>
      <c r="F185" s="2">
        <v>0.86129999999999995</v>
      </c>
      <c r="G185" s="2">
        <v>1.1577</v>
      </c>
      <c r="H185" s="2">
        <v>1.1497999999999999</v>
      </c>
      <c r="I185" s="2">
        <v>0.73860000000000003</v>
      </c>
      <c r="J185" s="2">
        <v>0.99409999999999998</v>
      </c>
      <c r="K185" s="2">
        <v>0.54410000000000003</v>
      </c>
      <c r="L185" s="2">
        <v>0.71889999999999998</v>
      </c>
      <c r="M185" s="2">
        <v>0.25340000000000001</v>
      </c>
      <c r="N185" s="2">
        <v>0.31090000000000001</v>
      </c>
      <c r="O185" s="2">
        <v>0.3528</v>
      </c>
      <c r="P185" s="2">
        <v>0.71599999999999997</v>
      </c>
      <c r="Q185" s="2">
        <v>0.51859999999999995</v>
      </c>
      <c r="R185" s="2">
        <v>0.40450000000000003</v>
      </c>
      <c r="S185" s="2">
        <v>0.93</v>
      </c>
      <c r="T185" s="2">
        <v>0.84909999999999997</v>
      </c>
      <c r="U185" s="2">
        <v>0.61670000000000003</v>
      </c>
      <c r="V185" s="2">
        <v>0.66259999999999997</v>
      </c>
      <c r="W185" s="2">
        <v>0.39860000000000001</v>
      </c>
      <c r="X185" s="2">
        <v>0.55249999999999999</v>
      </c>
      <c r="Y185" s="2">
        <v>0.311</v>
      </c>
      <c r="Z185" s="2">
        <v>0.40239999999999998</v>
      </c>
      <c r="AA185" s="2">
        <v>0.3463</v>
      </c>
      <c r="AB185" s="2">
        <v>0.71450000000000002</v>
      </c>
      <c r="AC185" s="2">
        <v>0.51770000000000005</v>
      </c>
      <c r="AD185" s="2">
        <v>0.37869999999999998</v>
      </c>
      <c r="AE185" s="2">
        <v>0.8468</v>
      </c>
      <c r="AF185" s="2">
        <v>0.79859999999999998</v>
      </c>
      <c r="AG185" s="2">
        <v>0.4829</v>
      </c>
      <c r="AH185" s="2">
        <v>0.65759999999999996</v>
      </c>
      <c r="AI185" s="2">
        <v>0.38779999999999998</v>
      </c>
      <c r="AJ185" s="2">
        <v>0.56159999999999999</v>
      </c>
      <c r="AK185" s="2">
        <v>0.31440000000000001</v>
      </c>
      <c r="AL185" s="2">
        <v>0.40039999999999998</v>
      </c>
      <c r="AM185" s="2">
        <v>0.34549999999999997</v>
      </c>
      <c r="AN185" s="2">
        <v>0.73480000000000001</v>
      </c>
      <c r="AO185" s="2">
        <v>0.51270000000000004</v>
      </c>
      <c r="AP185" s="2">
        <v>0.3916</v>
      </c>
      <c r="AQ185" s="2">
        <v>0.74780000000000002</v>
      </c>
      <c r="AR185" s="2">
        <v>0.83020000000000005</v>
      </c>
      <c r="AS185" s="2">
        <v>0.52129999999999999</v>
      </c>
      <c r="AT185" s="2">
        <v>0.68569999999999998</v>
      </c>
      <c r="AU185" s="2">
        <v>0.38069999999999998</v>
      </c>
      <c r="AV185" s="2">
        <v>0.55920000000000003</v>
      </c>
      <c r="AW185" s="2">
        <v>0.6663</v>
      </c>
      <c r="AX185" s="2">
        <v>0.52049999999999996</v>
      </c>
      <c r="AY185" s="2">
        <v>0.15640000000000001</v>
      </c>
      <c r="AZ185" s="2">
        <v>0.5655</v>
      </c>
      <c r="BA185" s="2">
        <v>0.42080000000000001</v>
      </c>
      <c r="BB185" s="2">
        <v>0.17680000000000001</v>
      </c>
      <c r="BC185" s="2">
        <v>0.19819999999999999</v>
      </c>
      <c r="BD185" s="2">
        <v>0.60780000000000001</v>
      </c>
      <c r="BE185" s="2">
        <v>0.56899999999999995</v>
      </c>
      <c r="BF185" s="2">
        <v>0.50129999999999997</v>
      </c>
      <c r="BG185" s="11">
        <v>8.5599999999999996E-2</v>
      </c>
      <c r="BH185" s="11">
        <v>8.6499999999999994E-2</v>
      </c>
      <c r="BI185" s="11">
        <v>8.8800000000000004E-2</v>
      </c>
      <c r="BJ185" s="2">
        <v>0.5131</v>
      </c>
      <c r="BK185" s="2">
        <v>0.1429</v>
      </c>
      <c r="BL185" s="2">
        <v>0.57940000000000003</v>
      </c>
      <c r="BM185" s="2">
        <v>0.42930000000000001</v>
      </c>
      <c r="BN185" s="2">
        <v>0.2039</v>
      </c>
      <c r="BO185" s="2">
        <v>0.19600000000000001</v>
      </c>
      <c r="BP185" s="2">
        <v>0.61360000000000003</v>
      </c>
      <c r="BQ185" s="2">
        <v>0.57440000000000002</v>
      </c>
      <c r="BR185" s="2">
        <v>0.53029999999999999</v>
      </c>
      <c r="BS185" s="11">
        <v>8.6499999999999994E-2</v>
      </c>
      <c r="BT185" s="11">
        <v>8.77E-2</v>
      </c>
      <c r="BU185" s="11">
        <v>9.1899999999999996E-2</v>
      </c>
      <c r="BV185" s="2">
        <v>0.60640000000000005</v>
      </c>
      <c r="BW185" s="2">
        <v>0.44169999999999998</v>
      </c>
      <c r="BX185" s="2">
        <v>0.65849999999999997</v>
      </c>
      <c r="BY185" s="2">
        <v>0.50309999999999999</v>
      </c>
      <c r="BZ185" s="2">
        <v>0.2389</v>
      </c>
      <c r="CA185" s="2">
        <v>0.18149999999999999</v>
      </c>
      <c r="CB185" s="2">
        <v>0.63700000000000001</v>
      </c>
      <c r="CC185" s="2">
        <v>0.56369999999999998</v>
      </c>
      <c r="CD185" s="2">
        <v>0.54400000000000004</v>
      </c>
      <c r="CE185" s="11">
        <v>8.6099999999999996E-2</v>
      </c>
      <c r="CF185" s="11">
        <v>8.9300000000000004E-2</v>
      </c>
      <c r="CG185" s="11">
        <v>8.6400000000000005E-2</v>
      </c>
      <c r="CH185" s="2">
        <v>0.20499999999999999</v>
      </c>
      <c r="CI185" s="2">
        <v>0.1171</v>
      </c>
      <c r="CJ185" s="2">
        <v>0.97289999999999999</v>
      </c>
      <c r="CK185" s="2">
        <v>0.3624</v>
      </c>
      <c r="CL185" s="2">
        <v>0.26469999999999999</v>
      </c>
      <c r="CM185" s="2">
        <v>0.15770000000000001</v>
      </c>
      <c r="CN185" s="2">
        <v>0.80149999999999999</v>
      </c>
      <c r="CO185" s="2">
        <v>0.63590000000000002</v>
      </c>
      <c r="CP185" s="2">
        <v>0.6573</v>
      </c>
      <c r="CQ185" s="11">
        <v>8.72E-2</v>
      </c>
      <c r="CR185" s="11">
        <v>8.7300000000000003E-2</v>
      </c>
      <c r="CS185" s="11">
        <v>8.6999999999999994E-2</v>
      </c>
    </row>
    <row r="186" spans="1:97" x14ac:dyDescent="0.2">
      <c r="A186" s="5">
        <v>3.8540509259259257</v>
      </c>
      <c r="B186" s="2">
        <v>0.1699</v>
      </c>
      <c r="C186" s="2">
        <v>0.2006</v>
      </c>
      <c r="D186" s="2">
        <v>8.8400000000000006E-2</v>
      </c>
      <c r="E186" s="2">
        <v>0.71799999999999997</v>
      </c>
      <c r="F186" s="2">
        <v>0.86960000000000004</v>
      </c>
      <c r="G186" s="2">
        <v>1.1795</v>
      </c>
      <c r="H186" s="2">
        <v>1.1675</v>
      </c>
      <c r="I186" s="2">
        <v>0.7399</v>
      </c>
      <c r="J186" s="2">
        <v>1.0069999999999999</v>
      </c>
      <c r="K186" s="2">
        <v>0.5585</v>
      </c>
      <c r="L186" s="2">
        <v>0.72319999999999995</v>
      </c>
      <c r="M186" s="2">
        <v>0.25190000000000001</v>
      </c>
      <c r="N186" s="2">
        <v>0.30919999999999997</v>
      </c>
      <c r="O186" s="2">
        <v>0.35270000000000001</v>
      </c>
      <c r="P186" s="2">
        <v>0.71760000000000002</v>
      </c>
      <c r="Q186" s="2">
        <v>0.51990000000000003</v>
      </c>
      <c r="R186" s="2">
        <v>0.40460000000000002</v>
      </c>
      <c r="S186" s="2">
        <v>0.93330000000000002</v>
      </c>
      <c r="T186" s="2">
        <v>0.85029999999999994</v>
      </c>
      <c r="U186" s="2">
        <v>0.61629999999999996</v>
      </c>
      <c r="V186" s="2">
        <v>0.66400000000000003</v>
      </c>
      <c r="W186" s="2">
        <v>0.4022</v>
      </c>
      <c r="X186" s="2">
        <v>0.55359999999999998</v>
      </c>
      <c r="Y186" s="2">
        <v>0.31269999999999998</v>
      </c>
      <c r="Z186" s="2">
        <v>0.41549999999999998</v>
      </c>
      <c r="AA186" s="2">
        <v>0.34460000000000002</v>
      </c>
      <c r="AB186" s="2">
        <v>0.71550000000000002</v>
      </c>
      <c r="AC186" s="2">
        <v>0.51639999999999997</v>
      </c>
      <c r="AD186" s="2">
        <v>0.38</v>
      </c>
      <c r="AE186" s="2">
        <v>0.85119999999999996</v>
      </c>
      <c r="AF186" s="2">
        <v>0.80110000000000003</v>
      </c>
      <c r="AG186" s="2">
        <v>0.48320000000000002</v>
      </c>
      <c r="AH186" s="2">
        <v>0.66149999999999998</v>
      </c>
      <c r="AI186" s="2">
        <v>0.39269999999999999</v>
      </c>
      <c r="AJ186" s="2">
        <v>0.56110000000000004</v>
      </c>
      <c r="AK186" s="2">
        <v>0.31269999999999998</v>
      </c>
      <c r="AL186" s="2">
        <v>0.39750000000000002</v>
      </c>
      <c r="AM186" s="2">
        <v>0.34660000000000002</v>
      </c>
      <c r="AN186" s="2">
        <v>0.73629999999999995</v>
      </c>
      <c r="AO186" s="2">
        <v>0.51419999999999999</v>
      </c>
      <c r="AP186" s="2">
        <v>0.39229999999999998</v>
      </c>
      <c r="AQ186" s="2">
        <v>0.74839999999999995</v>
      </c>
      <c r="AR186" s="2">
        <v>0.83189999999999997</v>
      </c>
      <c r="AS186" s="2">
        <v>0.52200000000000002</v>
      </c>
      <c r="AT186" s="2">
        <v>0.69789999999999996</v>
      </c>
      <c r="AU186" s="2">
        <v>0.38329999999999997</v>
      </c>
      <c r="AV186" s="2">
        <v>0.56620000000000004</v>
      </c>
      <c r="AW186" s="2">
        <v>0.62109999999999999</v>
      </c>
      <c r="AX186" s="2">
        <v>0.52829999999999999</v>
      </c>
      <c r="AY186" s="2">
        <v>0.15679999999999999</v>
      </c>
      <c r="AZ186" s="2">
        <v>0.56720000000000004</v>
      </c>
      <c r="BA186" s="2">
        <v>0.41980000000000001</v>
      </c>
      <c r="BB186" s="2">
        <v>0.17849999999999999</v>
      </c>
      <c r="BC186" s="2">
        <v>0.19789999999999999</v>
      </c>
      <c r="BD186" s="2">
        <v>0.60950000000000004</v>
      </c>
      <c r="BE186" s="2">
        <v>0.57199999999999995</v>
      </c>
      <c r="BF186" s="2">
        <v>0.50449999999999995</v>
      </c>
      <c r="BG186" s="11">
        <v>8.5300000000000001E-2</v>
      </c>
      <c r="BH186" s="11">
        <v>8.6400000000000005E-2</v>
      </c>
      <c r="BI186" s="11">
        <v>8.8300000000000003E-2</v>
      </c>
      <c r="BJ186" s="2">
        <v>0.52039999999999997</v>
      </c>
      <c r="BK186" s="2">
        <v>0.14560000000000001</v>
      </c>
      <c r="BL186" s="2">
        <v>0.5806</v>
      </c>
      <c r="BM186" s="2">
        <v>0.42809999999999998</v>
      </c>
      <c r="BN186" s="2">
        <v>0.2044</v>
      </c>
      <c r="BO186" s="2">
        <v>0.1961</v>
      </c>
      <c r="BP186" s="2">
        <v>0.61480000000000001</v>
      </c>
      <c r="BQ186" s="2">
        <v>0.58079999999999998</v>
      </c>
      <c r="BR186" s="2">
        <v>0.53549999999999998</v>
      </c>
      <c r="BS186" s="11">
        <v>8.6900000000000005E-2</v>
      </c>
      <c r="BT186" s="11">
        <v>8.7800000000000003E-2</v>
      </c>
      <c r="BU186" s="11">
        <v>9.1800000000000007E-2</v>
      </c>
      <c r="BV186" s="2">
        <v>0.61570000000000003</v>
      </c>
      <c r="BW186" s="2">
        <v>0.44269999999999998</v>
      </c>
      <c r="BX186" s="2">
        <v>0.66690000000000005</v>
      </c>
      <c r="BY186" s="2">
        <v>0.50280000000000002</v>
      </c>
      <c r="BZ186" s="2">
        <v>0.24030000000000001</v>
      </c>
      <c r="CA186" s="2">
        <v>0.1812</v>
      </c>
      <c r="CB186" s="2">
        <v>0.63790000000000002</v>
      </c>
      <c r="CC186" s="2">
        <v>0.57020000000000004</v>
      </c>
      <c r="CD186" s="2">
        <v>0.54549999999999998</v>
      </c>
      <c r="CE186" s="11">
        <v>8.6199999999999999E-2</v>
      </c>
      <c r="CF186" s="11">
        <v>8.8999999999999996E-2</v>
      </c>
      <c r="CG186" s="11">
        <v>8.6400000000000005E-2</v>
      </c>
      <c r="CH186" s="2">
        <v>0.20150000000000001</v>
      </c>
      <c r="CI186" s="2">
        <v>0.1169</v>
      </c>
      <c r="CJ186" s="2">
        <v>0.97330000000000005</v>
      </c>
      <c r="CK186" s="2">
        <v>0.36159999999999998</v>
      </c>
      <c r="CL186" s="2">
        <v>0.26519999999999999</v>
      </c>
      <c r="CM186" s="2">
        <v>0.1573</v>
      </c>
      <c r="CN186" s="2">
        <v>0.81069999999999998</v>
      </c>
      <c r="CO186" s="2">
        <v>0.64490000000000003</v>
      </c>
      <c r="CP186" s="2">
        <v>0.66290000000000004</v>
      </c>
      <c r="CQ186" s="11">
        <v>8.7300000000000003E-2</v>
      </c>
      <c r="CR186" s="11">
        <v>8.6900000000000005E-2</v>
      </c>
      <c r="CS186" s="11">
        <v>8.6800000000000002E-2</v>
      </c>
    </row>
    <row r="187" spans="1:97" x14ac:dyDescent="0.2">
      <c r="A187" s="5">
        <v>3.8748842592592592</v>
      </c>
      <c r="B187" s="2">
        <v>0.17680000000000001</v>
      </c>
      <c r="C187" s="2">
        <v>0.1971</v>
      </c>
      <c r="D187" s="2">
        <v>8.8499999999999995E-2</v>
      </c>
      <c r="E187" s="2">
        <v>0.70889999999999997</v>
      </c>
      <c r="F187" s="2">
        <v>0.85150000000000003</v>
      </c>
      <c r="G187" s="2">
        <v>1.1603000000000001</v>
      </c>
      <c r="H187" s="2">
        <v>1.1446000000000001</v>
      </c>
      <c r="I187" s="2">
        <v>0.74260000000000004</v>
      </c>
      <c r="J187" s="2">
        <v>0.99560000000000004</v>
      </c>
      <c r="K187" s="2">
        <v>0.54179999999999995</v>
      </c>
      <c r="L187" s="2">
        <v>0.71789999999999998</v>
      </c>
      <c r="M187" s="2">
        <v>0.2457</v>
      </c>
      <c r="N187" s="2">
        <v>0.3095</v>
      </c>
      <c r="O187" s="2">
        <v>0.35220000000000001</v>
      </c>
      <c r="P187" s="2">
        <v>0.7147</v>
      </c>
      <c r="Q187" s="2">
        <v>0.51780000000000004</v>
      </c>
      <c r="R187" s="2">
        <v>0.39939999999999998</v>
      </c>
      <c r="S187" s="2">
        <v>0.93310000000000004</v>
      </c>
      <c r="T187" s="2">
        <v>0.83950000000000002</v>
      </c>
      <c r="U187" s="2">
        <v>0.61880000000000002</v>
      </c>
      <c r="V187" s="2">
        <v>0.66069999999999995</v>
      </c>
      <c r="W187" s="2">
        <v>0.39400000000000002</v>
      </c>
      <c r="X187" s="2">
        <v>0.54969999999999997</v>
      </c>
      <c r="Y187" s="2">
        <v>0.31569999999999998</v>
      </c>
      <c r="Z187" s="2">
        <v>0.39860000000000001</v>
      </c>
      <c r="AA187" s="2">
        <v>0.34439999999999998</v>
      </c>
      <c r="AB187" s="2">
        <v>0.71209999999999996</v>
      </c>
      <c r="AC187" s="2">
        <v>0.51300000000000001</v>
      </c>
      <c r="AD187" s="2">
        <v>0.37580000000000002</v>
      </c>
      <c r="AE187" s="2">
        <v>0.85260000000000002</v>
      </c>
      <c r="AF187" s="2">
        <v>0.78810000000000002</v>
      </c>
      <c r="AG187" s="2">
        <v>0.48549999999999999</v>
      </c>
      <c r="AH187" s="2">
        <v>0.65820000000000001</v>
      </c>
      <c r="AI187" s="2">
        <v>0.3851</v>
      </c>
      <c r="AJ187" s="2">
        <v>0.55430000000000001</v>
      </c>
      <c r="AK187" s="2">
        <v>0.312</v>
      </c>
      <c r="AL187" s="2">
        <v>0.39729999999999999</v>
      </c>
      <c r="AM187" s="2">
        <v>0.34399999999999997</v>
      </c>
      <c r="AN187" s="2">
        <v>0.7329</v>
      </c>
      <c r="AO187" s="2">
        <v>0.50900000000000001</v>
      </c>
      <c r="AP187" s="2">
        <v>0.38769999999999999</v>
      </c>
      <c r="AQ187" s="2">
        <v>0.74829999999999997</v>
      </c>
      <c r="AR187" s="2">
        <v>0.82120000000000004</v>
      </c>
      <c r="AS187" s="2">
        <v>0.52449999999999997</v>
      </c>
      <c r="AT187" s="2">
        <v>0.6855</v>
      </c>
      <c r="AU187" s="2">
        <v>0.37690000000000001</v>
      </c>
      <c r="AV187" s="2">
        <v>0.55089999999999995</v>
      </c>
      <c r="AW187" s="2">
        <v>0.52059999999999995</v>
      </c>
      <c r="AX187" s="2">
        <v>0.5181</v>
      </c>
      <c r="AY187" s="2">
        <v>0.15809999999999999</v>
      </c>
      <c r="AZ187" s="2">
        <v>0.56100000000000005</v>
      </c>
      <c r="BA187" s="2">
        <v>0.41909999999999997</v>
      </c>
      <c r="BB187" s="2">
        <v>0.17730000000000001</v>
      </c>
      <c r="BC187" s="2">
        <v>0.1983</v>
      </c>
      <c r="BD187" s="2">
        <v>0.60550000000000004</v>
      </c>
      <c r="BE187" s="2">
        <v>0.56510000000000005</v>
      </c>
      <c r="BF187" s="2">
        <v>0.50270000000000004</v>
      </c>
      <c r="BG187" s="11">
        <v>8.5500000000000007E-2</v>
      </c>
      <c r="BH187" s="11">
        <v>8.6699999999999999E-2</v>
      </c>
      <c r="BI187" s="11">
        <v>8.8700000000000001E-2</v>
      </c>
      <c r="BJ187" s="2">
        <v>0.51170000000000004</v>
      </c>
      <c r="BK187" s="2">
        <v>0.14580000000000001</v>
      </c>
      <c r="BL187" s="2">
        <v>0.57489999999999997</v>
      </c>
      <c r="BM187" s="2">
        <v>0.42649999999999999</v>
      </c>
      <c r="BN187" s="2">
        <v>0.20480000000000001</v>
      </c>
      <c r="BO187" s="2">
        <v>0.19600000000000001</v>
      </c>
      <c r="BP187" s="2">
        <v>0.60980000000000001</v>
      </c>
      <c r="BQ187" s="2">
        <v>0.56850000000000001</v>
      </c>
      <c r="BR187" s="2">
        <v>0.53339999999999999</v>
      </c>
      <c r="BS187" s="11">
        <v>8.6999999999999994E-2</v>
      </c>
      <c r="BT187" s="11">
        <v>8.7599999999999997E-2</v>
      </c>
      <c r="BU187" s="11">
        <v>9.1899999999999996E-2</v>
      </c>
      <c r="BV187" s="2">
        <v>0.6008</v>
      </c>
      <c r="BW187" s="2">
        <v>0.43819999999999998</v>
      </c>
      <c r="BX187" s="2">
        <v>0.67930000000000001</v>
      </c>
      <c r="BY187" s="2">
        <v>0.49940000000000001</v>
      </c>
      <c r="BZ187" s="2">
        <v>0.2407</v>
      </c>
      <c r="CA187" s="2">
        <v>0.18160000000000001</v>
      </c>
      <c r="CB187" s="2">
        <v>0.6331</v>
      </c>
      <c r="CC187" s="2">
        <v>0.55330000000000001</v>
      </c>
      <c r="CD187" s="2">
        <v>0.54559999999999997</v>
      </c>
      <c r="CE187" s="11">
        <v>8.6300000000000002E-2</v>
      </c>
      <c r="CF187" s="11">
        <v>8.9300000000000004E-2</v>
      </c>
      <c r="CG187" s="11">
        <v>8.6199999999999999E-2</v>
      </c>
      <c r="CH187" s="2">
        <v>0.20069999999999999</v>
      </c>
      <c r="CI187" s="2">
        <v>0.11700000000000001</v>
      </c>
      <c r="CJ187" s="2">
        <v>0.96709999999999996</v>
      </c>
      <c r="CK187" s="2">
        <v>0.35880000000000001</v>
      </c>
      <c r="CL187" s="2">
        <v>0.26050000000000001</v>
      </c>
      <c r="CM187" s="2">
        <v>0.15759999999999999</v>
      </c>
      <c r="CN187" s="2">
        <v>0.80100000000000005</v>
      </c>
      <c r="CO187" s="2">
        <v>0.62870000000000004</v>
      </c>
      <c r="CP187" s="2">
        <v>0.66579999999999995</v>
      </c>
      <c r="CQ187" s="11">
        <v>8.72E-2</v>
      </c>
      <c r="CR187" s="11">
        <v>8.7599999999999997E-2</v>
      </c>
      <c r="CS187" s="11">
        <v>8.6999999999999994E-2</v>
      </c>
    </row>
    <row r="188" spans="1:97" x14ac:dyDescent="0.2">
      <c r="A188" s="5">
        <v>3.8957175925925926</v>
      </c>
      <c r="B188" s="2">
        <v>0.2732</v>
      </c>
      <c r="C188" s="2">
        <v>0.1961</v>
      </c>
      <c r="D188" s="2">
        <v>8.8400000000000006E-2</v>
      </c>
      <c r="E188" s="2">
        <v>0.72160000000000002</v>
      </c>
      <c r="F188" s="2">
        <v>0.85419999999999996</v>
      </c>
      <c r="G188" s="2">
        <v>1.1760999999999999</v>
      </c>
      <c r="H188" s="2">
        <v>1.1617999999999999</v>
      </c>
      <c r="I188" s="2">
        <v>0.74370000000000003</v>
      </c>
      <c r="J188" s="2">
        <v>1.0047999999999999</v>
      </c>
      <c r="K188" s="2">
        <v>0.5504</v>
      </c>
      <c r="L188" s="2">
        <v>0.71970000000000001</v>
      </c>
      <c r="M188" s="2">
        <v>0.2457</v>
      </c>
      <c r="N188" s="2">
        <v>0.3054</v>
      </c>
      <c r="O188" s="2">
        <v>0.3513</v>
      </c>
      <c r="P188" s="2">
        <v>0.7167</v>
      </c>
      <c r="Q188" s="2">
        <v>0.5181</v>
      </c>
      <c r="R188" s="2">
        <v>0.39929999999999999</v>
      </c>
      <c r="S188" s="2">
        <v>0.93389999999999995</v>
      </c>
      <c r="T188" s="2">
        <v>0.83950000000000002</v>
      </c>
      <c r="U188" s="2">
        <v>0.61909999999999998</v>
      </c>
      <c r="V188" s="2">
        <v>0.66210000000000002</v>
      </c>
      <c r="W188" s="2">
        <v>0.39910000000000001</v>
      </c>
      <c r="X188" s="2">
        <v>0.54959999999999998</v>
      </c>
      <c r="Y188" s="2">
        <v>0.31740000000000002</v>
      </c>
      <c r="Z188" s="2">
        <v>0.3957</v>
      </c>
      <c r="AA188" s="2">
        <v>0.34639999999999999</v>
      </c>
      <c r="AB188" s="2">
        <v>0.71440000000000003</v>
      </c>
      <c r="AC188" s="2">
        <v>0.51439999999999997</v>
      </c>
      <c r="AD188" s="2">
        <v>0.37669999999999998</v>
      </c>
      <c r="AE188" s="2">
        <v>0.85219999999999996</v>
      </c>
      <c r="AF188" s="2">
        <v>0.79090000000000005</v>
      </c>
      <c r="AG188" s="2">
        <v>0.48409999999999997</v>
      </c>
      <c r="AH188" s="2">
        <v>0.65720000000000001</v>
      </c>
      <c r="AI188" s="2">
        <v>0.38879999999999998</v>
      </c>
      <c r="AJ188" s="2">
        <v>0.55779999999999996</v>
      </c>
      <c r="AK188" s="2">
        <v>0.31080000000000002</v>
      </c>
      <c r="AL188" s="2">
        <v>0.39269999999999999</v>
      </c>
      <c r="AM188" s="2">
        <v>0.34360000000000002</v>
      </c>
      <c r="AN188" s="2">
        <v>0.73440000000000005</v>
      </c>
      <c r="AO188" s="2">
        <v>0.51019999999999999</v>
      </c>
      <c r="AP188" s="2">
        <v>0.38869999999999999</v>
      </c>
      <c r="AQ188" s="2">
        <v>0.74690000000000001</v>
      </c>
      <c r="AR188" s="2">
        <v>0.82479999999999998</v>
      </c>
      <c r="AS188" s="2">
        <v>0.52070000000000005</v>
      </c>
      <c r="AT188" s="2">
        <v>0.68689999999999996</v>
      </c>
      <c r="AU188" s="2">
        <v>0.37969999999999998</v>
      </c>
      <c r="AV188" s="2">
        <v>0.55979999999999996</v>
      </c>
      <c r="AW188" s="2">
        <v>0.52359999999999995</v>
      </c>
      <c r="AX188" s="2">
        <v>0.52290000000000003</v>
      </c>
      <c r="AY188" s="2">
        <v>0.15939999999999999</v>
      </c>
      <c r="AZ188" s="2">
        <v>0.56299999999999994</v>
      </c>
      <c r="BA188" s="2">
        <v>0.41849999999999998</v>
      </c>
      <c r="BB188" s="2">
        <v>0.1779</v>
      </c>
      <c r="BC188" s="2">
        <v>0.1986</v>
      </c>
      <c r="BD188" s="2">
        <v>0.60560000000000003</v>
      </c>
      <c r="BE188" s="2">
        <v>0.5696</v>
      </c>
      <c r="BF188" s="2">
        <v>0.50239999999999996</v>
      </c>
      <c r="BG188" s="11">
        <v>8.5400000000000004E-2</v>
      </c>
      <c r="BH188" s="11">
        <v>8.6599999999999996E-2</v>
      </c>
      <c r="BI188" s="11">
        <v>8.8300000000000003E-2</v>
      </c>
      <c r="BJ188" s="2">
        <v>0.5171</v>
      </c>
      <c r="BK188" s="2">
        <v>0.1469</v>
      </c>
      <c r="BL188" s="2">
        <v>0.57399999999999995</v>
      </c>
      <c r="BM188" s="2">
        <v>0.4249</v>
      </c>
      <c r="BN188" s="2">
        <v>0.20449999999999999</v>
      </c>
      <c r="BO188" s="2">
        <v>0.1963</v>
      </c>
      <c r="BP188" s="2">
        <v>0.60929999999999995</v>
      </c>
      <c r="BQ188" s="2">
        <v>0.57479999999999998</v>
      </c>
      <c r="BR188" s="2">
        <v>0.53300000000000003</v>
      </c>
      <c r="BS188" s="11">
        <v>8.7099999999999997E-2</v>
      </c>
      <c r="BT188" s="11">
        <v>8.77E-2</v>
      </c>
      <c r="BU188" s="11">
        <v>9.2200000000000004E-2</v>
      </c>
      <c r="BV188" s="2">
        <v>0.61099999999999999</v>
      </c>
      <c r="BW188" s="2">
        <v>0.439</v>
      </c>
      <c r="BX188" s="2">
        <v>0.6794</v>
      </c>
      <c r="BY188" s="2">
        <v>0.4985</v>
      </c>
      <c r="BZ188" s="2">
        <v>0.24199999999999999</v>
      </c>
      <c r="CA188" s="2">
        <v>0.18160000000000001</v>
      </c>
      <c r="CB188" s="2">
        <v>0.63419999999999999</v>
      </c>
      <c r="CC188" s="2">
        <v>0.56020000000000003</v>
      </c>
      <c r="CD188" s="2">
        <v>0.54720000000000002</v>
      </c>
      <c r="CE188" s="11">
        <v>8.6300000000000002E-2</v>
      </c>
      <c r="CF188" s="11">
        <v>8.9499999999999996E-2</v>
      </c>
      <c r="CG188" s="11">
        <v>8.6499999999999994E-2</v>
      </c>
      <c r="CH188" s="2">
        <v>0.1978</v>
      </c>
      <c r="CI188" s="2">
        <v>0.1167</v>
      </c>
      <c r="CJ188" s="2">
        <v>0.95840000000000003</v>
      </c>
      <c r="CK188" s="2">
        <v>0.35859999999999997</v>
      </c>
      <c r="CL188" s="2">
        <v>0.2621</v>
      </c>
      <c r="CM188" s="2">
        <v>0.15690000000000001</v>
      </c>
      <c r="CN188" s="2">
        <v>0.80400000000000005</v>
      </c>
      <c r="CO188" s="2">
        <v>0.63880000000000003</v>
      </c>
      <c r="CP188" s="2">
        <v>0.67059999999999997</v>
      </c>
      <c r="CQ188" s="11">
        <v>8.7099999999999997E-2</v>
      </c>
      <c r="CR188" s="11">
        <v>8.6900000000000005E-2</v>
      </c>
      <c r="CS188" s="11">
        <v>8.6999999999999994E-2</v>
      </c>
    </row>
    <row r="189" spans="1:97" x14ac:dyDescent="0.2">
      <c r="A189" s="5">
        <v>3.9165509259259257</v>
      </c>
      <c r="B189" s="2">
        <v>0.2278</v>
      </c>
      <c r="C189" s="2">
        <v>0.19750000000000001</v>
      </c>
      <c r="D189" s="2">
        <v>8.8499999999999995E-2</v>
      </c>
      <c r="E189" s="2">
        <v>0.72099999999999997</v>
      </c>
      <c r="F189" s="2">
        <v>0.84770000000000001</v>
      </c>
      <c r="G189" s="2">
        <v>1.1807000000000001</v>
      </c>
      <c r="H189" s="2">
        <v>1.157</v>
      </c>
      <c r="I189" s="2">
        <v>0.74609999999999999</v>
      </c>
      <c r="J189" s="2">
        <v>1.0075000000000001</v>
      </c>
      <c r="K189" s="2">
        <v>0.55159999999999998</v>
      </c>
      <c r="L189" s="2">
        <v>0.71750000000000003</v>
      </c>
      <c r="M189" s="2">
        <v>0.246</v>
      </c>
      <c r="N189" s="2">
        <v>0.30599999999999999</v>
      </c>
      <c r="O189" s="2">
        <v>0.3498</v>
      </c>
      <c r="P189" s="2">
        <v>0.71550000000000002</v>
      </c>
      <c r="Q189" s="2">
        <v>0.51549999999999996</v>
      </c>
      <c r="R189" s="2">
        <v>0.39889999999999998</v>
      </c>
      <c r="S189" s="2">
        <v>0.93610000000000004</v>
      </c>
      <c r="T189" s="2">
        <v>0.83260000000000001</v>
      </c>
      <c r="U189" s="2">
        <v>0.62</v>
      </c>
      <c r="V189" s="2">
        <v>0.66149999999999998</v>
      </c>
      <c r="W189" s="2">
        <v>0.39889999999999998</v>
      </c>
      <c r="X189" s="2">
        <v>0.54790000000000005</v>
      </c>
      <c r="Y189" s="2">
        <v>0.31819999999999998</v>
      </c>
      <c r="Z189" s="2">
        <v>0.39710000000000001</v>
      </c>
      <c r="AA189" s="2">
        <v>0.34310000000000002</v>
      </c>
      <c r="AB189" s="2">
        <v>0.71399999999999997</v>
      </c>
      <c r="AC189" s="2">
        <v>0.51370000000000005</v>
      </c>
      <c r="AD189" s="2">
        <v>0.37669999999999998</v>
      </c>
      <c r="AE189" s="2">
        <v>0.85419999999999996</v>
      </c>
      <c r="AF189" s="2">
        <v>0.78839999999999999</v>
      </c>
      <c r="AG189" s="2">
        <v>0.48509999999999998</v>
      </c>
      <c r="AH189" s="2">
        <v>0.65749999999999997</v>
      </c>
      <c r="AI189" s="2">
        <v>0.38890000000000002</v>
      </c>
      <c r="AJ189" s="2">
        <v>0.55610000000000004</v>
      </c>
      <c r="AK189" s="2">
        <v>0.31019999999999998</v>
      </c>
      <c r="AL189" s="2">
        <v>0.39</v>
      </c>
      <c r="AM189" s="2">
        <v>0.34370000000000001</v>
      </c>
      <c r="AN189" s="2">
        <v>0.73360000000000003</v>
      </c>
      <c r="AO189" s="2">
        <v>0.50960000000000005</v>
      </c>
      <c r="AP189" s="2">
        <v>0.38750000000000001</v>
      </c>
      <c r="AQ189" s="2">
        <v>0.74690000000000001</v>
      </c>
      <c r="AR189" s="2">
        <v>0.82210000000000005</v>
      </c>
      <c r="AS189" s="2">
        <v>0.52410000000000001</v>
      </c>
      <c r="AT189" s="2">
        <v>0.68669999999999998</v>
      </c>
      <c r="AU189" s="2">
        <v>0.38</v>
      </c>
      <c r="AV189" s="2">
        <v>0.55920000000000003</v>
      </c>
      <c r="AW189" s="2">
        <v>0.54830000000000001</v>
      </c>
      <c r="AX189" s="2">
        <v>0.52339999999999998</v>
      </c>
      <c r="AY189" s="2">
        <v>0.159</v>
      </c>
      <c r="AZ189" s="2">
        <v>0.56240000000000001</v>
      </c>
      <c r="BA189" s="2">
        <v>0.41830000000000001</v>
      </c>
      <c r="BB189" s="2">
        <v>0.17860000000000001</v>
      </c>
      <c r="BC189" s="2">
        <v>0.19869999999999999</v>
      </c>
      <c r="BD189" s="2">
        <v>0.60350000000000004</v>
      </c>
      <c r="BE189" s="2">
        <v>0.56950000000000001</v>
      </c>
      <c r="BF189" s="2">
        <v>0.50380000000000003</v>
      </c>
      <c r="BG189" s="11">
        <v>8.5199999999999998E-2</v>
      </c>
      <c r="BH189" s="11">
        <v>8.6900000000000005E-2</v>
      </c>
      <c r="BI189" s="11">
        <v>8.7900000000000006E-2</v>
      </c>
      <c r="BJ189" s="2">
        <v>0.51690000000000003</v>
      </c>
      <c r="BK189" s="2">
        <v>0.1467</v>
      </c>
      <c r="BL189" s="2">
        <v>0.57350000000000001</v>
      </c>
      <c r="BM189" s="2">
        <v>0.42370000000000002</v>
      </c>
      <c r="BN189" s="2">
        <v>0.20530000000000001</v>
      </c>
      <c r="BO189" s="2">
        <v>0.19689999999999999</v>
      </c>
      <c r="BP189" s="2">
        <v>0.60780000000000001</v>
      </c>
      <c r="BQ189" s="2">
        <v>0.57469999999999999</v>
      </c>
      <c r="BR189" s="2">
        <v>0.53339999999999999</v>
      </c>
      <c r="BS189" s="11">
        <v>8.6300000000000002E-2</v>
      </c>
      <c r="BT189" s="11">
        <v>8.7599999999999997E-2</v>
      </c>
      <c r="BU189" s="11">
        <v>9.2200000000000004E-2</v>
      </c>
      <c r="BV189" s="2">
        <v>0.61250000000000004</v>
      </c>
      <c r="BW189" s="2">
        <v>0.43780000000000002</v>
      </c>
      <c r="BX189" s="2">
        <v>0.63670000000000004</v>
      </c>
      <c r="BY189" s="2">
        <v>0.4965</v>
      </c>
      <c r="BZ189" s="2">
        <v>0.2437</v>
      </c>
      <c r="CA189" s="2">
        <v>0.1807</v>
      </c>
      <c r="CB189" s="2">
        <v>0.63200000000000001</v>
      </c>
      <c r="CC189" s="2">
        <v>0.55740000000000001</v>
      </c>
      <c r="CD189" s="2">
        <v>0.54659999999999997</v>
      </c>
      <c r="CE189" s="11">
        <v>8.5900000000000004E-2</v>
      </c>
      <c r="CF189" s="11">
        <v>8.9499999999999996E-2</v>
      </c>
      <c r="CG189" s="11">
        <v>8.6499999999999994E-2</v>
      </c>
      <c r="CH189" s="2">
        <v>0.1943</v>
      </c>
      <c r="CI189" s="2">
        <v>0.1168</v>
      </c>
      <c r="CJ189" s="2">
        <v>0.95679999999999998</v>
      </c>
      <c r="CK189" s="2">
        <v>0.35449999999999998</v>
      </c>
      <c r="CL189" s="2">
        <v>0.25540000000000002</v>
      </c>
      <c r="CM189" s="2">
        <v>0.15679999999999999</v>
      </c>
      <c r="CN189" s="2">
        <v>0.80289999999999995</v>
      </c>
      <c r="CO189" s="2">
        <v>0.63529999999999998</v>
      </c>
      <c r="CP189" s="2">
        <v>0.66710000000000003</v>
      </c>
      <c r="CQ189" s="11">
        <v>8.7099999999999997E-2</v>
      </c>
      <c r="CR189" s="11">
        <v>8.7099999999999997E-2</v>
      </c>
      <c r="CS189" s="11">
        <v>8.6800000000000002E-2</v>
      </c>
    </row>
    <row r="190" spans="1:97" x14ac:dyDescent="0.2">
      <c r="A190" s="5">
        <v>3.9373842592592592</v>
      </c>
      <c r="B190" s="2">
        <v>0.21790000000000001</v>
      </c>
      <c r="C190" s="2">
        <v>0.19589999999999999</v>
      </c>
      <c r="D190" s="2">
        <v>8.8499999999999995E-2</v>
      </c>
      <c r="E190" s="2">
        <v>0.73550000000000004</v>
      </c>
      <c r="F190" s="2">
        <v>0.85699999999999998</v>
      </c>
      <c r="G190" s="2">
        <v>1.2137</v>
      </c>
      <c r="H190" s="2">
        <v>1.1892</v>
      </c>
      <c r="I190" s="2">
        <v>0.747</v>
      </c>
      <c r="J190" s="2">
        <v>1.0164</v>
      </c>
      <c r="K190" s="2">
        <v>0.57220000000000004</v>
      </c>
      <c r="L190" s="2">
        <v>0.72019999999999995</v>
      </c>
      <c r="M190" s="2">
        <v>0.2535</v>
      </c>
      <c r="N190" s="2">
        <v>0.30719999999999997</v>
      </c>
      <c r="O190" s="2">
        <v>0.35</v>
      </c>
      <c r="P190" s="2">
        <v>0.71750000000000003</v>
      </c>
      <c r="Q190" s="2">
        <v>0.5161</v>
      </c>
      <c r="R190" s="2">
        <v>0.40210000000000001</v>
      </c>
      <c r="S190" s="2">
        <v>0.94030000000000002</v>
      </c>
      <c r="T190" s="2">
        <v>0.84370000000000001</v>
      </c>
      <c r="U190" s="2">
        <v>0.62160000000000004</v>
      </c>
      <c r="V190" s="2">
        <v>0.66110000000000002</v>
      </c>
      <c r="W190" s="2">
        <v>0.40620000000000001</v>
      </c>
      <c r="X190" s="2">
        <v>0.55220000000000002</v>
      </c>
      <c r="Y190" s="2">
        <v>0.32029999999999997</v>
      </c>
      <c r="Z190" s="2">
        <v>0.41</v>
      </c>
      <c r="AA190" s="2">
        <v>0.34350000000000003</v>
      </c>
      <c r="AB190" s="2">
        <v>0.71540000000000004</v>
      </c>
      <c r="AC190" s="2">
        <v>0.51400000000000001</v>
      </c>
      <c r="AD190" s="2">
        <v>0.37919999999999998</v>
      </c>
      <c r="AE190" s="2">
        <v>0.85899999999999999</v>
      </c>
      <c r="AF190" s="2">
        <v>0.79749999999999999</v>
      </c>
      <c r="AG190" s="2">
        <v>0.48620000000000002</v>
      </c>
      <c r="AH190" s="2">
        <v>0.6653</v>
      </c>
      <c r="AI190" s="2">
        <v>0.3972</v>
      </c>
      <c r="AJ190" s="2">
        <v>0.5595</v>
      </c>
      <c r="AK190" s="2">
        <v>0.30919999999999997</v>
      </c>
      <c r="AL190" s="2">
        <v>0.39190000000000003</v>
      </c>
      <c r="AM190" s="2">
        <v>0.3448</v>
      </c>
      <c r="AN190" s="2">
        <v>0.73640000000000005</v>
      </c>
      <c r="AO190" s="2">
        <v>0.50980000000000003</v>
      </c>
      <c r="AP190" s="2">
        <v>0.39079999999999998</v>
      </c>
      <c r="AQ190" s="2">
        <v>0.74860000000000004</v>
      </c>
      <c r="AR190" s="2">
        <v>0.83</v>
      </c>
      <c r="AS190" s="2">
        <v>0.52470000000000006</v>
      </c>
      <c r="AT190" s="2">
        <v>0.69489999999999996</v>
      </c>
      <c r="AU190" s="2">
        <v>0.38629999999999998</v>
      </c>
      <c r="AV190" s="2">
        <v>0.57299999999999995</v>
      </c>
      <c r="AW190" s="2">
        <v>0.54969999999999997</v>
      </c>
      <c r="AX190" s="2">
        <v>0.53649999999999998</v>
      </c>
      <c r="AY190" s="2">
        <v>0.1598</v>
      </c>
      <c r="AZ190" s="2">
        <v>0.56720000000000004</v>
      </c>
      <c r="BA190" s="2">
        <v>0.41849999999999998</v>
      </c>
      <c r="BB190" s="2">
        <v>0.1799</v>
      </c>
      <c r="BC190" s="2">
        <v>0.19869999999999999</v>
      </c>
      <c r="BD190" s="2">
        <v>0.60440000000000005</v>
      </c>
      <c r="BE190" s="2">
        <v>0.57599999999999996</v>
      </c>
      <c r="BF190" s="2">
        <v>0.50590000000000002</v>
      </c>
      <c r="BG190" s="11">
        <v>8.5500000000000007E-2</v>
      </c>
      <c r="BH190" s="11">
        <v>8.6800000000000002E-2</v>
      </c>
      <c r="BI190" s="11">
        <v>8.8200000000000001E-2</v>
      </c>
      <c r="BJ190" s="2">
        <v>0.5282</v>
      </c>
      <c r="BK190" s="2">
        <v>0.1487</v>
      </c>
      <c r="BL190" s="2">
        <v>0.5776</v>
      </c>
      <c r="BM190" s="2">
        <v>0.42420000000000002</v>
      </c>
      <c r="BN190" s="2">
        <v>0.2072</v>
      </c>
      <c r="BO190" s="2">
        <v>0.1966</v>
      </c>
      <c r="BP190" s="2">
        <v>0.61029999999999995</v>
      </c>
      <c r="BQ190" s="2">
        <v>0.58450000000000002</v>
      </c>
      <c r="BR190" s="2">
        <v>0.53810000000000002</v>
      </c>
      <c r="BS190" s="11">
        <v>8.6900000000000005E-2</v>
      </c>
      <c r="BT190" s="11">
        <v>8.7599999999999997E-2</v>
      </c>
      <c r="BU190" s="11">
        <v>9.2100000000000001E-2</v>
      </c>
      <c r="BV190" s="2">
        <v>0.62660000000000005</v>
      </c>
      <c r="BW190" s="2">
        <v>0.442</v>
      </c>
      <c r="BX190" s="2">
        <v>0.59950000000000003</v>
      </c>
      <c r="BY190" s="2">
        <v>0.49659999999999999</v>
      </c>
      <c r="BZ190" s="2">
        <v>0.24440000000000001</v>
      </c>
      <c r="CA190" s="2">
        <v>0.1807</v>
      </c>
      <c r="CB190" s="2">
        <v>0.63390000000000002</v>
      </c>
      <c r="CC190" s="2">
        <v>0.56899999999999995</v>
      </c>
      <c r="CD190" s="2">
        <v>0.54779999999999995</v>
      </c>
      <c r="CE190" s="11">
        <v>8.6099999999999996E-2</v>
      </c>
      <c r="CF190" s="11">
        <v>8.9499999999999996E-2</v>
      </c>
      <c r="CG190" s="11">
        <v>8.6599999999999996E-2</v>
      </c>
      <c r="CH190" s="2">
        <v>0.1923</v>
      </c>
      <c r="CI190" s="2">
        <v>0.1164</v>
      </c>
      <c r="CJ190" s="2">
        <v>0.95389999999999997</v>
      </c>
      <c r="CK190" s="2">
        <v>0.34939999999999999</v>
      </c>
      <c r="CL190" s="2">
        <v>0.25369999999999998</v>
      </c>
      <c r="CM190" s="2">
        <v>0.15690000000000001</v>
      </c>
      <c r="CN190" s="2">
        <v>0.81720000000000004</v>
      </c>
      <c r="CO190" s="2">
        <v>0.65569999999999995</v>
      </c>
      <c r="CP190" s="2">
        <v>0.67579999999999996</v>
      </c>
      <c r="CQ190" s="11">
        <v>8.77E-2</v>
      </c>
      <c r="CR190" s="11">
        <v>8.6900000000000005E-2</v>
      </c>
      <c r="CS190" s="11">
        <v>8.72E-2</v>
      </c>
    </row>
    <row r="191" spans="1:97" x14ac:dyDescent="0.2">
      <c r="A191" s="5">
        <v>3.9582175925925926</v>
      </c>
      <c r="B191" s="2">
        <v>0.1956</v>
      </c>
      <c r="C191" s="2">
        <v>0.19700000000000001</v>
      </c>
      <c r="D191" s="2">
        <v>8.8400000000000006E-2</v>
      </c>
      <c r="E191" s="2">
        <v>0.73240000000000005</v>
      </c>
      <c r="F191" s="2">
        <v>0.84650000000000003</v>
      </c>
      <c r="G191" s="2">
        <v>1.1987000000000001</v>
      </c>
      <c r="H191" s="2">
        <v>1.1639999999999999</v>
      </c>
      <c r="I191" s="2">
        <v>0.74790000000000001</v>
      </c>
      <c r="J191" s="2">
        <v>1.0125999999999999</v>
      </c>
      <c r="K191" s="2">
        <v>0.55730000000000002</v>
      </c>
      <c r="L191" s="2">
        <v>0.71430000000000005</v>
      </c>
      <c r="M191" s="2">
        <v>0.25419999999999998</v>
      </c>
      <c r="N191" s="2">
        <v>0.30259999999999998</v>
      </c>
      <c r="O191" s="2">
        <v>0.34920000000000001</v>
      </c>
      <c r="P191" s="2">
        <v>0.71399999999999997</v>
      </c>
      <c r="Q191" s="2">
        <v>0.51329999999999998</v>
      </c>
      <c r="R191" s="2">
        <v>0.39700000000000002</v>
      </c>
      <c r="S191" s="2">
        <v>0.94240000000000002</v>
      </c>
      <c r="T191" s="2">
        <v>0.83360000000000001</v>
      </c>
      <c r="U191" s="2">
        <v>0.62319999999999998</v>
      </c>
      <c r="V191" s="2">
        <v>0.66339999999999999</v>
      </c>
      <c r="W191" s="2">
        <v>0.39889999999999998</v>
      </c>
      <c r="X191" s="2">
        <v>0.54910000000000003</v>
      </c>
      <c r="Y191" s="2">
        <v>0.32100000000000001</v>
      </c>
      <c r="Z191" s="2">
        <v>0.3962</v>
      </c>
      <c r="AA191" s="2">
        <v>0.34110000000000001</v>
      </c>
      <c r="AB191" s="2">
        <v>0.71150000000000002</v>
      </c>
      <c r="AC191" s="2">
        <v>0.51060000000000005</v>
      </c>
      <c r="AD191" s="2">
        <v>0.37659999999999999</v>
      </c>
      <c r="AE191" s="2">
        <v>0.8589</v>
      </c>
      <c r="AF191" s="2">
        <v>0.78900000000000003</v>
      </c>
      <c r="AG191" s="2">
        <v>0.4864</v>
      </c>
      <c r="AH191" s="2">
        <v>0.66100000000000003</v>
      </c>
      <c r="AI191" s="2">
        <v>0.39140000000000003</v>
      </c>
      <c r="AJ191" s="2">
        <v>0.55820000000000003</v>
      </c>
      <c r="AK191" s="2">
        <v>0.31180000000000002</v>
      </c>
      <c r="AL191" s="2">
        <v>0.38929999999999998</v>
      </c>
      <c r="AM191" s="2">
        <v>0.3417</v>
      </c>
      <c r="AN191" s="2">
        <v>0.73170000000000002</v>
      </c>
      <c r="AO191" s="2">
        <v>0.50829999999999997</v>
      </c>
      <c r="AP191" s="2">
        <v>0.38779999999999998</v>
      </c>
      <c r="AQ191" s="2">
        <v>0.74790000000000001</v>
      </c>
      <c r="AR191" s="2">
        <v>0.82120000000000004</v>
      </c>
      <c r="AS191" s="2">
        <v>0.5232</v>
      </c>
      <c r="AT191" s="2">
        <v>0.69499999999999995</v>
      </c>
      <c r="AU191" s="2">
        <v>0.38190000000000002</v>
      </c>
      <c r="AV191" s="2">
        <v>0.56100000000000005</v>
      </c>
      <c r="AW191" s="2">
        <v>0.54120000000000001</v>
      </c>
      <c r="AX191" s="2">
        <v>0.52759999999999996</v>
      </c>
      <c r="AY191" s="2">
        <v>0.1598</v>
      </c>
      <c r="AZ191" s="2">
        <v>0.56279999999999997</v>
      </c>
      <c r="BA191" s="2">
        <v>0.41760000000000003</v>
      </c>
      <c r="BB191" s="2">
        <v>0.1799</v>
      </c>
      <c r="BC191" s="2">
        <v>0.19819999999999999</v>
      </c>
      <c r="BD191" s="2">
        <v>0.60140000000000005</v>
      </c>
      <c r="BE191" s="2">
        <v>0.57050000000000001</v>
      </c>
      <c r="BF191" s="2">
        <v>0.50429999999999997</v>
      </c>
      <c r="BG191" s="11">
        <v>8.5300000000000001E-2</v>
      </c>
      <c r="BH191" s="11">
        <v>8.6699999999999999E-2</v>
      </c>
      <c r="BI191" s="11">
        <v>8.8300000000000003E-2</v>
      </c>
      <c r="BJ191" s="2">
        <v>0.5202</v>
      </c>
      <c r="BK191" s="2">
        <v>0.14899999999999999</v>
      </c>
      <c r="BL191" s="2">
        <v>0.57430000000000003</v>
      </c>
      <c r="BM191" s="2">
        <v>0.42130000000000001</v>
      </c>
      <c r="BN191" s="2">
        <v>0.2079</v>
      </c>
      <c r="BO191" s="2">
        <v>0.19600000000000001</v>
      </c>
      <c r="BP191" s="2">
        <v>0.60540000000000005</v>
      </c>
      <c r="BQ191" s="2">
        <v>0.5756</v>
      </c>
      <c r="BR191" s="2">
        <v>0.53600000000000003</v>
      </c>
      <c r="BS191" s="11">
        <v>8.6999999999999994E-2</v>
      </c>
      <c r="BT191" s="11">
        <v>8.7599999999999997E-2</v>
      </c>
      <c r="BU191" s="11">
        <v>9.2299999999999993E-2</v>
      </c>
      <c r="BV191" s="2">
        <v>0.61509999999999998</v>
      </c>
      <c r="BW191" s="2">
        <v>0.43730000000000002</v>
      </c>
      <c r="BX191" s="2">
        <v>0.6099</v>
      </c>
      <c r="BY191" s="2">
        <v>0.4929</v>
      </c>
      <c r="BZ191" s="2">
        <v>0.2447</v>
      </c>
      <c r="CA191" s="2">
        <v>0.18060000000000001</v>
      </c>
      <c r="CB191" s="2">
        <v>0.63</v>
      </c>
      <c r="CC191" s="2">
        <v>0.55710000000000004</v>
      </c>
      <c r="CD191" s="2">
        <v>0.54679999999999995</v>
      </c>
      <c r="CE191" s="11">
        <v>8.6199999999999999E-2</v>
      </c>
      <c r="CF191" s="11">
        <v>8.9399999999999993E-2</v>
      </c>
      <c r="CG191" s="11">
        <v>8.72E-2</v>
      </c>
      <c r="CH191" s="2">
        <v>0.19170000000000001</v>
      </c>
      <c r="CI191" s="2">
        <v>0.11650000000000001</v>
      </c>
      <c r="CJ191" s="2">
        <v>0.94689999999999996</v>
      </c>
      <c r="CK191" s="2">
        <v>0.35010000000000002</v>
      </c>
      <c r="CL191" s="2">
        <v>0.25019999999999998</v>
      </c>
      <c r="CM191" s="2">
        <v>0.15690000000000001</v>
      </c>
      <c r="CN191" s="2">
        <v>0.80620000000000003</v>
      </c>
      <c r="CO191" s="2">
        <v>0.63990000000000002</v>
      </c>
      <c r="CP191" s="2">
        <v>0.68089999999999995</v>
      </c>
      <c r="CQ191" s="11">
        <v>8.77E-2</v>
      </c>
      <c r="CR191" s="11">
        <v>8.72E-2</v>
      </c>
      <c r="CS191" s="11">
        <v>8.7099999999999997E-2</v>
      </c>
    </row>
    <row r="192" spans="1:97" x14ac:dyDescent="0.2">
      <c r="A192" s="5">
        <v>3.9790509259259257</v>
      </c>
      <c r="B192" s="2">
        <v>0.1749</v>
      </c>
      <c r="C192" s="2">
        <v>0.1938</v>
      </c>
      <c r="D192" s="2">
        <v>8.8499999999999995E-2</v>
      </c>
      <c r="E192" s="2">
        <v>0.74319999999999997</v>
      </c>
      <c r="F192" s="2">
        <v>0.85529999999999995</v>
      </c>
      <c r="G192" s="2">
        <v>1.2270000000000001</v>
      </c>
      <c r="H192" s="2">
        <v>1.202</v>
      </c>
      <c r="I192" s="2">
        <v>0.74990000000000001</v>
      </c>
      <c r="J192" s="2">
        <v>1.0210999999999999</v>
      </c>
      <c r="K192" s="2">
        <v>0.57369999999999999</v>
      </c>
      <c r="L192" s="2">
        <v>0.71940000000000004</v>
      </c>
      <c r="M192" s="2">
        <v>0.2525</v>
      </c>
      <c r="N192" s="2">
        <v>0.30320000000000003</v>
      </c>
      <c r="O192" s="2">
        <v>0.3498</v>
      </c>
      <c r="P192" s="2">
        <v>0.71630000000000005</v>
      </c>
      <c r="Q192" s="2">
        <v>0.51390000000000002</v>
      </c>
      <c r="R192" s="2">
        <v>0.4002</v>
      </c>
      <c r="S192" s="2">
        <v>0.94520000000000004</v>
      </c>
      <c r="T192" s="2">
        <v>0.84640000000000004</v>
      </c>
      <c r="U192" s="2">
        <v>0.61970000000000003</v>
      </c>
      <c r="V192" s="2">
        <v>0.66400000000000003</v>
      </c>
      <c r="W192" s="2">
        <v>0.40560000000000002</v>
      </c>
      <c r="X192" s="2">
        <v>0.55420000000000003</v>
      </c>
      <c r="Y192" s="2">
        <v>0.33079999999999998</v>
      </c>
      <c r="Z192" s="2">
        <v>0.40510000000000002</v>
      </c>
      <c r="AA192" s="2">
        <v>0.33979999999999999</v>
      </c>
      <c r="AB192" s="2">
        <v>0.71279999999999999</v>
      </c>
      <c r="AC192" s="2">
        <v>0.51270000000000004</v>
      </c>
      <c r="AD192" s="2">
        <v>0.37790000000000001</v>
      </c>
      <c r="AE192" s="2">
        <v>0.86329999999999996</v>
      </c>
      <c r="AF192" s="2">
        <v>0.79579999999999995</v>
      </c>
      <c r="AG192" s="2">
        <v>0.48780000000000001</v>
      </c>
      <c r="AH192" s="2">
        <v>0.67220000000000002</v>
      </c>
      <c r="AI192" s="2">
        <v>0.3967</v>
      </c>
      <c r="AJ192" s="2">
        <v>0.56110000000000004</v>
      </c>
      <c r="AK192" s="2">
        <v>0.31090000000000001</v>
      </c>
      <c r="AL192" s="2">
        <v>0.38819999999999999</v>
      </c>
      <c r="AM192" s="2">
        <v>0.34360000000000002</v>
      </c>
      <c r="AN192" s="2">
        <v>0.73460000000000003</v>
      </c>
      <c r="AO192" s="2">
        <v>0.50900000000000001</v>
      </c>
      <c r="AP192" s="2">
        <v>0.39029999999999998</v>
      </c>
      <c r="AQ192" s="2">
        <v>0.74870000000000003</v>
      </c>
      <c r="AR192" s="2">
        <v>0.83040000000000003</v>
      </c>
      <c r="AS192" s="2">
        <v>0.5272</v>
      </c>
      <c r="AT192" s="2">
        <v>0.69969999999999999</v>
      </c>
      <c r="AU192" s="2">
        <v>0.38629999999999998</v>
      </c>
      <c r="AV192" s="2">
        <v>0.57499999999999996</v>
      </c>
      <c r="AW192" s="2">
        <v>0.53249999999999997</v>
      </c>
      <c r="AX192" s="2">
        <v>0.53720000000000001</v>
      </c>
      <c r="AY192" s="2">
        <v>0.15970000000000001</v>
      </c>
      <c r="AZ192" s="2">
        <v>0.56779999999999997</v>
      </c>
      <c r="BA192" s="2">
        <v>0.41710000000000003</v>
      </c>
      <c r="BB192" s="2">
        <v>0.18149999999999999</v>
      </c>
      <c r="BC192" s="2">
        <v>0.1988</v>
      </c>
      <c r="BD192" s="2">
        <v>0.60340000000000005</v>
      </c>
      <c r="BE192" s="2">
        <v>0.57550000000000001</v>
      </c>
      <c r="BF192" s="2">
        <v>0.50749999999999995</v>
      </c>
      <c r="BG192" s="11">
        <v>8.5699999999999998E-2</v>
      </c>
      <c r="BH192" s="11">
        <v>8.6800000000000002E-2</v>
      </c>
      <c r="BI192" s="11">
        <v>8.8700000000000001E-2</v>
      </c>
      <c r="BJ192" s="2">
        <v>0.52880000000000005</v>
      </c>
      <c r="BK192" s="2">
        <v>0.14979999999999999</v>
      </c>
      <c r="BL192" s="2">
        <v>0.57630000000000003</v>
      </c>
      <c r="BM192" s="2">
        <v>0.42209999999999998</v>
      </c>
      <c r="BN192" s="2">
        <v>0.2082</v>
      </c>
      <c r="BO192" s="2">
        <v>0.1961</v>
      </c>
      <c r="BP192" s="2">
        <v>0.60660000000000003</v>
      </c>
      <c r="BQ192" s="2">
        <v>0.58579999999999999</v>
      </c>
      <c r="BR192" s="2">
        <v>0.53900000000000003</v>
      </c>
      <c r="BS192" s="11">
        <v>8.6900000000000005E-2</v>
      </c>
      <c r="BT192" s="11">
        <v>8.7900000000000006E-2</v>
      </c>
      <c r="BU192" s="11">
        <v>9.2499999999999999E-2</v>
      </c>
      <c r="BV192" s="2">
        <v>0.62849999999999995</v>
      </c>
      <c r="BW192" s="2">
        <v>0.44109999999999999</v>
      </c>
      <c r="BX192" s="2">
        <v>0.62639999999999996</v>
      </c>
      <c r="BY192" s="2">
        <v>0.49249999999999999</v>
      </c>
      <c r="BZ192" s="2">
        <v>0.24540000000000001</v>
      </c>
      <c r="CA192" s="2">
        <v>0.18060000000000001</v>
      </c>
      <c r="CB192" s="2">
        <v>0.6331</v>
      </c>
      <c r="CC192" s="2">
        <v>0.56920000000000004</v>
      </c>
      <c r="CD192" s="2">
        <v>0.54900000000000004</v>
      </c>
      <c r="CE192" s="11">
        <v>8.6199999999999999E-2</v>
      </c>
      <c r="CF192" s="11">
        <v>8.9300000000000004E-2</v>
      </c>
      <c r="CG192" s="11">
        <v>8.6499999999999994E-2</v>
      </c>
      <c r="CH192" s="2">
        <v>0.1883</v>
      </c>
      <c r="CI192" s="2">
        <v>0.1163</v>
      </c>
      <c r="CJ192" s="2">
        <v>0.9486</v>
      </c>
      <c r="CK192" s="2">
        <v>0.34399999999999997</v>
      </c>
      <c r="CL192" s="2">
        <v>0.24709999999999999</v>
      </c>
      <c r="CM192" s="2">
        <v>0.1565</v>
      </c>
      <c r="CN192" s="2">
        <v>0.81799999999999995</v>
      </c>
      <c r="CO192" s="2">
        <v>0.65869999999999995</v>
      </c>
      <c r="CP192" s="2">
        <v>0.69140000000000001</v>
      </c>
      <c r="CQ192" s="11">
        <v>8.7400000000000005E-2</v>
      </c>
      <c r="CR192" s="11">
        <v>8.72E-2</v>
      </c>
      <c r="CS192" s="11">
        <v>8.7400000000000005E-2</v>
      </c>
    </row>
    <row r="193" spans="1:97" x14ac:dyDescent="0.2">
      <c r="A193" s="5">
        <v>3.9998842592592592</v>
      </c>
      <c r="B193" s="2">
        <v>0.14979999999999999</v>
      </c>
      <c r="C193" s="2">
        <v>0.19</v>
      </c>
      <c r="D193" s="2">
        <v>8.8700000000000001E-2</v>
      </c>
      <c r="E193" s="2">
        <v>0.75029999999999997</v>
      </c>
      <c r="F193" s="2">
        <v>0.83979999999999999</v>
      </c>
      <c r="G193" s="2">
        <v>1.2265999999999999</v>
      </c>
      <c r="H193" s="2">
        <v>1.1974</v>
      </c>
      <c r="I193" s="2">
        <v>0.75070000000000003</v>
      </c>
      <c r="J193" s="2">
        <v>1.0174000000000001</v>
      </c>
      <c r="K193" s="2">
        <v>0.56779999999999997</v>
      </c>
      <c r="L193" s="2">
        <v>0.7147</v>
      </c>
      <c r="M193" s="2">
        <v>0.25440000000000002</v>
      </c>
      <c r="N193" s="2">
        <v>0.30099999999999999</v>
      </c>
      <c r="O193" s="2">
        <v>0.3498</v>
      </c>
      <c r="P193" s="2">
        <v>0.71479999999999999</v>
      </c>
      <c r="Q193" s="2">
        <v>0.51229999999999998</v>
      </c>
      <c r="R193" s="2">
        <v>0.3982</v>
      </c>
      <c r="S193" s="2">
        <v>0.94679999999999997</v>
      </c>
      <c r="T193" s="2">
        <v>0.84719999999999995</v>
      </c>
      <c r="U193" s="2">
        <v>0.61909999999999998</v>
      </c>
      <c r="V193" s="2">
        <v>0.66300000000000003</v>
      </c>
      <c r="W193" s="2">
        <v>0.4032</v>
      </c>
      <c r="X193" s="2">
        <v>0.55310000000000004</v>
      </c>
      <c r="Y193" s="2">
        <v>0.34160000000000001</v>
      </c>
      <c r="Z193" s="2">
        <v>0.39700000000000002</v>
      </c>
      <c r="AA193" s="2">
        <v>0.34050000000000002</v>
      </c>
      <c r="AB193" s="2">
        <v>0.7107</v>
      </c>
      <c r="AC193" s="2">
        <v>0.51049999999999995</v>
      </c>
      <c r="AD193" s="2">
        <v>0.37659999999999999</v>
      </c>
      <c r="AE193" s="2">
        <v>0.86509999999999998</v>
      </c>
      <c r="AF193" s="2">
        <v>0.79330000000000001</v>
      </c>
      <c r="AG193" s="2">
        <v>0.48880000000000001</v>
      </c>
      <c r="AH193" s="2">
        <v>0.66259999999999997</v>
      </c>
      <c r="AI193" s="2">
        <v>0.39629999999999999</v>
      </c>
      <c r="AJ193" s="2">
        <v>0.56140000000000001</v>
      </c>
      <c r="AK193" s="2">
        <v>0.31119999999999998</v>
      </c>
      <c r="AL193" s="2">
        <v>0.38529999999999998</v>
      </c>
      <c r="AM193" s="2">
        <v>0.34150000000000003</v>
      </c>
      <c r="AN193" s="2">
        <v>0.73280000000000001</v>
      </c>
      <c r="AO193" s="2">
        <v>0.50849999999999995</v>
      </c>
      <c r="AP193" s="2">
        <v>0.39019999999999999</v>
      </c>
      <c r="AQ193" s="2">
        <v>0.74839999999999995</v>
      </c>
      <c r="AR193" s="2">
        <v>0.8266</v>
      </c>
      <c r="AS193" s="2">
        <v>0.52849999999999997</v>
      </c>
      <c r="AT193" s="2">
        <v>0.6956</v>
      </c>
      <c r="AU193" s="2">
        <v>0.38640000000000002</v>
      </c>
      <c r="AV193" s="2">
        <v>0.57179999999999997</v>
      </c>
      <c r="AW193" s="2">
        <v>0.52680000000000005</v>
      </c>
      <c r="AX193" s="2">
        <v>0.53359999999999996</v>
      </c>
      <c r="AY193" s="2">
        <v>0.15770000000000001</v>
      </c>
      <c r="AZ193" s="2">
        <v>0.56699999999999995</v>
      </c>
      <c r="BA193" s="2">
        <v>0.41610000000000003</v>
      </c>
      <c r="BB193" s="2">
        <v>0.1825</v>
      </c>
      <c r="BC193" s="2">
        <v>0.1986</v>
      </c>
      <c r="BD193" s="2">
        <v>0.60189999999999999</v>
      </c>
      <c r="BE193" s="2">
        <v>0.57420000000000004</v>
      </c>
      <c r="BF193" s="2">
        <v>0.50590000000000002</v>
      </c>
      <c r="BG193" s="11">
        <v>8.5500000000000007E-2</v>
      </c>
      <c r="BH193" s="11">
        <v>8.6999999999999994E-2</v>
      </c>
      <c r="BI193" s="11">
        <v>8.8400000000000006E-2</v>
      </c>
      <c r="BJ193" s="2">
        <v>0.52539999999999998</v>
      </c>
      <c r="BK193" s="2">
        <v>0.14810000000000001</v>
      </c>
      <c r="BL193" s="2">
        <v>0.57550000000000001</v>
      </c>
      <c r="BM193" s="2">
        <v>0.42109999999999997</v>
      </c>
      <c r="BN193" s="2">
        <v>0.20849999999999999</v>
      </c>
      <c r="BO193" s="2">
        <v>0.19639999999999999</v>
      </c>
      <c r="BP193" s="2">
        <v>0.60440000000000005</v>
      </c>
      <c r="BQ193" s="2">
        <v>0.58389999999999997</v>
      </c>
      <c r="BR193" s="2">
        <v>0.53759999999999997</v>
      </c>
      <c r="BS193" s="11">
        <v>8.6199999999999999E-2</v>
      </c>
      <c r="BT193" s="11">
        <v>8.7400000000000005E-2</v>
      </c>
      <c r="BU193" s="11">
        <v>9.1999999999999998E-2</v>
      </c>
      <c r="BV193" s="2">
        <v>0.62639999999999996</v>
      </c>
      <c r="BW193" s="2">
        <v>0.43980000000000002</v>
      </c>
      <c r="BX193" s="2">
        <v>0.6169</v>
      </c>
      <c r="BY193" s="2">
        <v>0.49099999999999999</v>
      </c>
      <c r="BZ193" s="2">
        <v>0.24490000000000001</v>
      </c>
      <c r="CA193" s="2">
        <v>0.1807</v>
      </c>
      <c r="CB193" s="2">
        <v>0.63160000000000005</v>
      </c>
      <c r="CC193" s="2">
        <v>0.56520000000000004</v>
      </c>
      <c r="CD193" s="2">
        <v>0.54720000000000002</v>
      </c>
      <c r="CE193" s="11">
        <v>8.6199999999999999E-2</v>
      </c>
      <c r="CF193" s="11">
        <v>8.9399999999999993E-2</v>
      </c>
      <c r="CG193" s="11">
        <v>8.6699999999999999E-2</v>
      </c>
      <c r="CH193" s="2">
        <v>0.18640000000000001</v>
      </c>
      <c r="CI193" s="2">
        <v>0.1159</v>
      </c>
      <c r="CJ193" s="2">
        <v>0.94540000000000002</v>
      </c>
      <c r="CK193" s="2">
        <v>0.34250000000000003</v>
      </c>
      <c r="CL193" s="2">
        <v>0.2452</v>
      </c>
      <c r="CM193" s="2">
        <v>0.1565</v>
      </c>
      <c r="CN193" s="2">
        <v>0.82979999999999998</v>
      </c>
      <c r="CO193" s="2">
        <v>0.6542</v>
      </c>
      <c r="CP193" s="2">
        <v>0.70009999999999994</v>
      </c>
      <c r="CQ193" s="11">
        <v>8.7400000000000005E-2</v>
      </c>
      <c r="CR193" s="11">
        <v>8.6999999999999994E-2</v>
      </c>
      <c r="CS193" s="11">
        <v>8.6999999999999994E-2</v>
      </c>
    </row>
    <row r="194" spans="1:97" x14ac:dyDescent="0.2">
      <c r="A194" s="5">
        <v>4.0207175925925922</v>
      </c>
      <c r="B194" s="2">
        <v>0.1343</v>
      </c>
      <c r="C194" s="2">
        <v>0.19409999999999999</v>
      </c>
      <c r="D194" s="2">
        <v>8.8599999999999998E-2</v>
      </c>
      <c r="E194" s="2">
        <v>0.74160000000000004</v>
      </c>
      <c r="F194" s="2">
        <v>0.82540000000000002</v>
      </c>
      <c r="G194" s="2">
        <v>1.2232000000000001</v>
      </c>
      <c r="H194" s="2">
        <v>1.1919999999999999</v>
      </c>
      <c r="I194" s="2">
        <v>0.75229999999999997</v>
      </c>
      <c r="J194" s="2">
        <v>1.0168999999999999</v>
      </c>
      <c r="K194" s="2">
        <v>0.56430000000000002</v>
      </c>
      <c r="L194" s="2">
        <v>0.71160000000000001</v>
      </c>
      <c r="M194" s="2">
        <v>0.25</v>
      </c>
      <c r="N194" s="2">
        <v>0.30020000000000002</v>
      </c>
      <c r="O194" s="2">
        <v>0.35089999999999999</v>
      </c>
      <c r="P194" s="2">
        <v>0.71360000000000001</v>
      </c>
      <c r="Q194" s="2">
        <v>0.50980000000000003</v>
      </c>
      <c r="R194" s="2">
        <v>0.3967</v>
      </c>
      <c r="S194" s="2">
        <v>0.94979999999999998</v>
      </c>
      <c r="T194" s="2">
        <v>0.84830000000000005</v>
      </c>
      <c r="U194" s="2">
        <v>0.62439999999999996</v>
      </c>
      <c r="V194" s="2">
        <v>0.6653</v>
      </c>
      <c r="W194" s="2">
        <v>0.40079999999999999</v>
      </c>
      <c r="X194" s="2">
        <v>0.55430000000000001</v>
      </c>
      <c r="Y194" s="2">
        <v>0.33850000000000002</v>
      </c>
      <c r="Z194" s="2">
        <v>0.40339999999999998</v>
      </c>
      <c r="AA194" s="2">
        <v>0.3387</v>
      </c>
      <c r="AB194" s="2">
        <v>0.70840000000000003</v>
      </c>
      <c r="AC194" s="2">
        <v>0.50919999999999999</v>
      </c>
      <c r="AD194" s="2">
        <v>0.37240000000000001</v>
      </c>
      <c r="AE194" s="2">
        <v>0.86750000000000005</v>
      </c>
      <c r="AF194" s="2">
        <v>0.78969999999999996</v>
      </c>
      <c r="AG194" s="2">
        <v>0.4904</v>
      </c>
      <c r="AH194" s="2">
        <v>0.66320000000000001</v>
      </c>
      <c r="AI194" s="2">
        <v>0.39200000000000002</v>
      </c>
      <c r="AJ194" s="2">
        <v>0.55940000000000001</v>
      </c>
      <c r="AK194" s="2">
        <v>0.31140000000000001</v>
      </c>
      <c r="AL194" s="2">
        <v>0.38529999999999998</v>
      </c>
      <c r="AM194" s="2">
        <v>0.33929999999999999</v>
      </c>
      <c r="AN194" s="2">
        <v>0.73060000000000003</v>
      </c>
      <c r="AO194" s="2">
        <v>0.50580000000000003</v>
      </c>
      <c r="AP194" s="2">
        <v>0.38640000000000002</v>
      </c>
      <c r="AQ194" s="2">
        <v>0.74650000000000005</v>
      </c>
      <c r="AR194" s="2">
        <v>0.82069999999999999</v>
      </c>
      <c r="AS194" s="2">
        <v>0.52890000000000004</v>
      </c>
      <c r="AT194" s="2">
        <v>0.69840000000000002</v>
      </c>
      <c r="AU194" s="2">
        <v>0.38369999999999999</v>
      </c>
      <c r="AV194" s="2">
        <v>0.56779999999999997</v>
      </c>
      <c r="AW194" s="2">
        <v>0.52310000000000001</v>
      </c>
      <c r="AX194" s="2">
        <v>0.53110000000000002</v>
      </c>
      <c r="AY194" s="2">
        <v>0.15559999999999999</v>
      </c>
      <c r="AZ194" s="2">
        <v>0.56510000000000005</v>
      </c>
      <c r="BA194" s="2">
        <v>0.41589999999999999</v>
      </c>
      <c r="BB194" s="2">
        <v>0.18210000000000001</v>
      </c>
      <c r="BC194" s="2">
        <v>0.19850000000000001</v>
      </c>
      <c r="BD194" s="2">
        <v>0.60129999999999995</v>
      </c>
      <c r="BE194" s="2">
        <v>0.57140000000000002</v>
      </c>
      <c r="BF194" s="2">
        <v>0.50639999999999996</v>
      </c>
      <c r="BG194" s="11">
        <v>8.5599999999999996E-2</v>
      </c>
      <c r="BH194" s="11">
        <v>8.6400000000000005E-2</v>
      </c>
      <c r="BI194" s="11">
        <v>8.8800000000000004E-2</v>
      </c>
      <c r="BJ194" s="2">
        <v>0.52300000000000002</v>
      </c>
      <c r="BK194" s="2">
        <v>0.14449999999999999</v>
      </c>
      <c r="BL194" s="2">
        <v>0.5756</v>
      </c>
      <c r="BM194" s="2">
        <v>0.42070000000000002</v>
      </c>
      <c r="BN194" s="2">
        <v>0.21</v>
      </c>
      <c r="BO194" s="2">
        <v>0.19539999999999999</v>
      </c>
      <c r="BP194" s="2">
        <v>0.60289999999999999</v>
      </c>
      <c r="BQ194" s="2">
        <v>0.58189999999999997</v>
      </c>
      <c r="BR194" s="2">
        <v>0.53649999999999998</v>
      </c>
      <c r="BS194" s="11">
        <v>8.6900000000000005E-2</v>
      </c>
      <c r="BT194" s="11">
        <v>8.7900000000000006E-2</v>
      </c>
      <c r="BU194" s="11">
        <v>9.2200000000000004E-2</v>
      </c>
      <c r="BV194" s="2">
        <v>0.62229999999999996</v>
      </c>
      <c r="BW194" s="2">
        <v>0.43969999999999998</v>
      </c>
      <c r="BX194" s="2">
        <v>0.61419999999999997</v>
      </c>
      <c r="BY194" s="2">
        <v>0.49180000000000001</v>
      </c>
      <c r="BZ194" s="2">
        <v>0.2442</v>
      </c>
      <c r="CA194" s="2">
        <v>0.18029999999999999</v>
      </c>
      <c r="CB194" s="2">
        <v>0.63180000000000003</v>
      </c>
      <c r="CC194" s="2">
        <v>0.56610000000000005</v>
      </c>
      <c r="CD194" s="2">
        <v>0.54779999999999995</v>
      </c>
      <c r="CE194" s="11">
        <v>8.6400000000000005E-2</v>
      </c>
      <c r="CF194" s="11">
        <v>8.9200000000000002E-2</v>
      </c>
      <c r="CG194" s="11">
        <v>8.6199999999999999E-2</v>
      </c>
      <c r="CH194" s="2">
        <v>0.18540000000000001</v>
      </c>
      <c r="CI194" s="2">
        <v>0.1158</v>
      </c>
      <c r="CJ194" s="2">
        <v>0.93989999999999996</v>
      </c>
      <c r="CK194" s="2">
        <v>0.34239999999999998</v>
      </c>
      <c r="CL194" s="2">
        <v>0.26400000000000001</v>
      </c>
      <c r="CM194" s="2">
        <v>0.1565</v>
      </c>
      <c r="CN194" s="2">
        <v>0.81440000000000001</v>
      </c>
      <c r="CO194" s="2">
        <v>0.65029999999999999</v>
      </c>
      <c r="CP194" s="2">
        <v>0.70660000000000001</v>
      </c>
      <c r="CQ194" s="11">
        <v>8.7300000000000003E-2</v>
      </c>
      <c r="CR194" s="11">
        <v>8.72E-2</v>
      </c>
      <c r="CS194" s="11">
        <v>8.72E-2</v>
      </c>
    </row>
    <row r="195" spans="1:97" x14ac:dyDescent="0.2">
      <c r="A195" s="5">
        <v>4.0415509259259261</v>
      </c>
      <c r="B195" s="2">
        <v>0.12239999999999999</v>
      </c>
      <c r="C195" s="2">
        <v>0.19789999999999999</v>
      </c>
      <c r="D195" s="2">
        <v>8.8599999999999998E-2</v>
      </c>
      <c r="E195" s="2">
        <v>0.74160000000000004</v>
      </c>
      <c r="F195" s="2">
        <v>0.78690000000000004</v>
      </c>
      <c r="G195" s="2">
        <v>1.2213000000000001</v>
      </c>
      <c r="H195" s="2">
        <v>1.1791</v>
      </c>
      <c r="I195" s="2">
        <v>0.755</v>
      </c>
      <c r="J195" s="2">
        <v>1.0153000000000001</v>
      </c>
      <c r="K195" s="2">
        <v>0.56079999999999997</v>
      </c>
      <c r="L195" s="2">
        <v>0.70820000000000005</v>
      </c>
      <c r="M195" s="2">
        <v>0.24879999999999999</v>
      </c>
      <c r="N195" s="2">
        <v>0.29899999999999999</v>
      </c>
      <c r="O195" s="2">
        <v>0.34770000000000001</v>
      </c>
      <c r="P195" s="2">
        <v>0.71209999999999996</v>
      </c>
      <c r="Q195" s="2">
        <v>0.51039999999999996</v>
      </c>
      <c r="R195" s="2">
        <v>0.39419999999999999</v>
      </c>
      <c r="S195" s="2">
        <v>0.95109999999999995</v>
      </c>
      <c r="T195" s="2">
        <v>0.8498</v>
      </c>
      <c r="U195" s="2">
        <v>0.62390000000000001</v>
      </c>
      <c r="V195" s="2">
        <v>0.66569999999999996</v>
      </c>
      <c r="W195" s="2">
        <v>0.39800000000000002</v>
      </c>
      <c r="X195" s="2">
        <v>0.55120000000000002</v>
      </c>
      <c r="Y195" s="2">
        <v>0.33019999999999999</v>
      </c>
      <c r="Z195" s="2">
        <v>0.39150000000000001</v>
      </c>
      <c r="AA195" s="2">
        <v>0.3372</v>
      </c>
      <c r="AB195" s="2">
        <v>0.70750000000000002</v>
      </c>
      <c r="AC195" s="2">
        <v>0.50900000000000001</v>
      </c>
      <c r="AD195" s="2">
        <v>0.37230000000000002</v>
      </c>
      <c r="AE195" s="2">
        <v>0.86909999999999998</v>
      </c>
      <c r="AF195" s="2">
        <v>0.78720000000000001</v>
      </c>
      <c r="AG195" s="2">
        <v>0.49130000000000001</v>
      </c>
      <c r="AH195" s="2">
        <v>0.66059999999999997</v>
      </c>
      <c r="AI195" s="2">
        <v>0.39200000000000002</v>
      </c>
      <c r="AJ195" s="2">
        <v>0.55589999999999995</v>
      </c>
      <c r="AK195" s="2">
        <v>0.31390000000000001</v>
      </c>
      <c r="AL195" s="2">
        <v>0.38219999999999998</v>
      </c>
      <c r="AM195" s="2">
        <v>0.33950000000000002</v>
      </c>
      <c r="AN195" s="2">
        <v>0.72970000000000002</v>
      </c>
      <c r="AO195" s="2">
        <v>0.50539999999999996</v>
      </c>
      <c r="AP195" s="2">
        <v>0.38350000000000001</v>
      </c>
      <c r="AQ195" s="2">
        <v>0.74509999999999998</v>
      </c>
      <c r="AR195" s="2">
        <v>0.81599999999999995</v>
      </c>
      <c r="AS195" s="2">
        <v>0.52800000000000002</v>
      </c>
      <c r="AT195" s="2">
        <v>0.69299999999999995</v>
      </c>
      <c r="AU195" s="2">
        <v>0.38290000000000002</v>
      </c>
      <c r="AV195" s="2">
        <v>0.56130000000000002</v>
      </c>
      <c r="AW195" s="2">
        <v>0.51319999999999999</v>
      </c>
      <c r="AX195" s="2">
        <v>0.52600000000000002</v>
      </c>
      <c r="AY195" s="2">
        <v>0.15240000000000001</v>
      </c>
      <c r="AZ195" s="2">
        <v>0.56230000000000002</v>
      </c>
      <c r="BA195" s="2">
        <v>0.41499999999999998</v>
      </c>
      <c r="BB195" s="2">
        <v>0.1822</v>
      </c>
      <c r="BC195" s="2">
        <v>0.1981</v>
      </c>
      <c r="BD195" s="2">
        <v>0.59919999999999995</v>
      </c>
      <c r="BE195" s="2">
        <v>0.56989999999999996</v>
      </c>
      <c r="BF195" s="2">
        <v>0.50619999999999998</v>
      </c>
      <c r="BG195" s="11">
        <v>8.5300000000000001E-2</v>
      </c>
      <c r="BH195" s="11">
        <v>8.6999999999999994E-2</v>
      </c>
      <c r="BI195" s="11">
        <v>8.8700000000000001E-2</v>
      </c>
      <c r="BJ195" s="2">
        <v>0.51890000000000003</v>
      </c>
      <c r="BK195" s="2">
        <v>0.14199999999999999</v>
      </c>
      <c r="BL195" s="2">
        <v>0.57120000000000004</v>
      </c>
      <c r="BM195" s="2">
        <v>0.41830000000000001</v>
      </c>
      <c r="BN195" s="2">
        <v>0.21010000000000001</v>
      </c>
      <c r="BO195" s="2">
        <v>0.1953</v>
      </c>
      <c r="BP195" s="2">
        <v>0.60050000000000003</v>
      </c>
      <c r="BQ195" s="2">
        <v>0.57720000000000005</v>
      </c>
      <c r="BR195" s="2">
        <v>0.53569999999999995</v>
      </c>
      <c r="BS195" s="11">
        <v>8.7099999999999997E-2</v>
      </c>
      <c r="BT195" s="11">
        <v>8.77E-2</v>
      </c>
      <c r="BU195" s="11">
        <v>9.1999999999999998E-2</v>
      </c>
      <c r="BV195" s="2">
        <v>0.61760000000000004</v>
      </c>
      <c r="BW195" s="2">
        <v>0.43730000000000002</v>
      </c>
      <c r="BX195" s="2">
        <v>0.60729999999999995</v>
      </c>
      <c r="BY195" s="2">
        <v>0.49</v>
      </c>
      <c r="BZ195" s="2">
        <v>0.2445</v>
      </c>
      <c r="CA195" s="2">
        <v>0.18029999999999999</v>
      </c>
      <c r="CB195" s="2">
        <v>0.63029999999999997</v>
      </c>
      <c r="CC195" s="2">
        <v>0.55959999999999999</v>
      </c>
      <c r="CD195" s="2">
        <v>0.5464</v>
      </c>
      <c r="CE195" s="11">
        <v>8.6099999999999996E-2</v>
      </c>
      <c r="CF195" s="11">
        <v>8.8999999999999996E-2</v>
      </c>
      <c r="CG195" s="11">
        <v>8.6900000000000005E-2</v>
      </c>
      <c r="CH195" s="2">
        <v>0.18410000000000001</v>
      </c>
      <c r="CI195" s="2">
        <v>0.1158</v>
      </c>
      <c r="CJ195" s="2">
        <v>0.94579999999999997</v>
      </c>
      <c r="CK195" s="2">
        <v>0.34139999999999998</v>
      </c>
      <c r="CL195" s="2">
        <v>0.26069999999999999</v>
      </c>
      <c r="CM195" s="2">
        <v>0.15629999999999999</v>
      </c>
      <c r="CN195" s="2">
        <v>0.80959999999999999</v>
      </c>
      <c r="CO195" s="2">
        <v>0.64259999999999995</v>
      </c>
      <c r="CP195" s="2">
        <v>0.70669999999999999</v>
      </c>
      <c r="CQ195" s="11">
        <v>8.7400000000000005E-2</v>
      </c>
      <c r="CR195" s="11">
        <v>8.7099999999999997E-2</v>
      </c>
      <c r="CS195" s="11">
        <v>8.7099999999999997E-2</v>
      </c>
    </row>
    <row r="196" spans="1:97" x14ac:dyDescent="0.2">
      <c r="A196" s="5">
        <v>4.0623842592592592</v>
      </c>
      <c r="B196" s="2">
        <v>0.1515</v>
      </c>
      <c r="C196" s="2">
        <v>0.19139999999999999</v>
      </c>
      <c r="D196" s="2">
        <v>8.8400000000000006E-2</v>
      </c>
      <c r="E196" s="2">
        <v>0.75219999999999998</v>
      </c>
      <c r="F196" s="2">
        <v>0.80159999999999998</v>
      </c>
      <c r="G196" s="2">
        <v>1.2355</v>
      </c>
      <c r="H196" s="2">
        <v>1.1980999999999999</v>
      </c>
      <c r="I196" s="2">
        <v>0.75819999999999999</v>
      </c>
      <c r="J196" s="2">
        <v>1.0216000000000001</v>
      </c>
      <c r="K196" s="2">
        <v>0.56820000000000004</v>
      </c>
      <c r="L196" s="2">
        <v>0.70860000000000001</v>
      </c>
      <c r="M196" s="2">
        <v>0.24629999999999999</v>
      </c>
      <c r="N196" s="2">
        <v>0.2944</v>
      </c>
      <c r="O196" s="2">
        <v>0.34870000000000001</v>
      </c>
      <c r="P196" s="2">
        <v>0.71409999999999996</v>
      </c>
      <c r="Q196" s="2">
        <v>0.50980000000000003</v>
      </c>
      <c r="R196" s="2">
        <v>0.3957</v>
      </c>
      <c r="S196" s="2">
        <v>0.95430000000000004</v>
      </c>
      <c r="T196" s="2">
        <v>0.85729999999999995</v>
      </c>
      <c r="U196" s="2">
        <v>0.62160000000000004</v>
      </c>
      <c r="V196" s="2">
        <v>0.66310000000000002</v>
      </c>
      <c r="W196" s="2">
        <v>0.39879999999999999</v>
      </c>
      <c r="X196" s="2">
        <v>0.55279999999999996</v>
      </c>
      <c r="Y196" s="2">
        <v>0.32740000000000002</v>
      </c>
      <c r="Z196" s="2">
        <v>0.3967</v>
      </c>
      <c r="AA196" s="2">
        <v>0.33750000000000002</v>
      </c>
      <c r="AB196" s="2">
        <v>0.70889999999999997</v>
      </c>
      <c r="AC196" s="2">
        <v>0.50829999999999997</v>
      </c>
      <c r="AD196" s="2">
        <v>0.37180000000000002</v>
      </c>
      <c r="AE196" s="2">
        <v>0.87109999999999999</v>
      </c>
      <c r="AF196" s="2">
        <v>0.78959999999999997</v>
      </c>
      <c r="AG196" s="2">
        <v>0.49149999999999999</v>
      </c>
      <c r="AH196" s="2">
        <v>0.66269999999999996</v>
      </c>
      <c r="AI196" s="2">
        <v>0.39129999999999998</v>
      </c>
      <c r="AJ196" s="2">
        <v>0.55830000000000002</v>
      </c>
      <c r="AK196" s="2">
        <v>0.31230000000000002</v>
      </c>
      <c r="AL196" s="2">
        <v>0.38090000000000002</v>
      </c>
      <c r="AM196" s="2">
        <v>0.34</v>
      </c>
      <c r="AN196" s="2">
        <v>0.73089999999999999</v>
      </c>
      <c r="AO196" s="2">
        <v>0.505</v>
      </c>
      <c r="AP196" s="2">
        <v>0.3831</v>
      </c>
      <c r="AQ196" s="2">
        <v>0.74270000000000003</v>
      </c>
      <c r="AR196" s="2">
        <v>0.81820000000000004</v>
      </c>
      <c r="AS196" s="2">
        <v>0.5302</v>
      </c>
      <c r="AT196" s="2">
        <v>0.7046</v>
      </c>
      <c r="AU196" s="2">
        <v>0.38219999999999998</v>
      </c>
      <c r="AV196" s="2">
        <v>0.56779999999999997</v>
      </c>
      <c r="AW196" s="2">
        <v>0.50129999999999997</v>
      </c>
      <c r="AX196" s="2">
        <v>0.53290000000000004</v>
      </c>
      <c r="AY196" s="2">
        <v>0.14829999999999999</v>
      </c>
      <c r="AZ196" s="2">
        <v>0.5645</v>
      </c>
      <c r="BA196" s="2">
        <v>0.41549999999999998</v>
      </c>
      <c r="BB196" s="2">
        <v>0.18290000000000001</v>
      </c>
      <c r="BC196" s="2">
        <v>0.1978</v>
      </c>
      <c r="BD196" s="2">
        <v>0.6</v>
      </c>
      <c r="BE196" s="2">
        <v>0.57120000000000004</v>
      </c>
      <c r="BF196" s="2">
        <v>0.50680000000000003</v>
      </c>
      <c r="BG196" s="11">
        <v>8.5400000000000004E-2</v>
      </c>
      <c r="BH196" s="11">
        <v>8.6699999999999999E-2</v>
      </c>
      <c r="BI196" s="11">
        <v>8.8599999999999998E-2</v>
      </c>
      <c r="BJ196" s="2">
        <v>0.52449999999999997</v>
      </c>
      <c r="BK196" s="2">
        <v>0.14019999999999999</v>
      </c>
      <c r="BL196" s="2">
        <v>0.57289999999999996</v>
      </c>
      <c r="BM196" s="2">
        <v>0.41909999999999997</v>
      </c>
      <c r="BN196" s="2">
        <v>0.21010000000000001</v>
      </c>
      <c r="BO196" s="2">
        <v>0.19470000000000001</v>
      </c>
      <c r="BP196" s="2">
        <v>0.60119999999999996</v>
      </c>
      <c r="BQ196" s="2">
        <v>0.58189999999999997</v>
      </c>
      <c r="BR196" s="2">
        <v>0.53710000000000002</v>
      </c>
      <c r="BS196" s="11">
        <v>8.6800000000000002E-2</v>
      </c>
      <c r="BT196" s="11">
        <v>8.7599999999999997E-2</v>
      </c>
      <c r="BU196" s="11">
        <v>9.1899999999999996E-2</v>
      </c>
      <c r="BV196" s="2">
        <v>0.626</v>
      </c>
      <c r="BW196" s="2">
        <v>0.43959999999999999</v>
      </c>
      <c r="BX196" s="2">
        <v>0.60489999999999999</v>
      </c>
      <c r="BY196" s="2">
        <v>0.49049999999999999</v>
      </c>
      <c r="BZ196" s="2">
        <v>0.24410000000000001</v>
      </c>
      <c r="CA196" s="2">
        <v>0.17979999999999999</v>
      </c>
      <c r="CB196" s="2">
        <v>0.63139999999999996</v>
      </c>
      <c r="CC196" s="2">
        <v>0.56620000000000004</v>
      </c>
      <c r="CD196" s="2">
        <v>0.54849999999999999</v>
      </c>
      <c r="CE196" s="11">
        <v>8.6300000000000002E-2</v>
      </c>
      <c r="CF196" s="11">
        <v>8.9099999999999999E-2</v>
      </c>
      <c r="CG196" s="11">
        <v>8.6800000000000002E-2</v>
      </c>
      <c r="CH196" s="2">
        <v>0.18</v>
      </c>
      <c r="CI196" s="2">
        <v>0.11550000000000001</v>
      </c>
      <c r="CJ196" s="2">
        <v>0.95089999999999997</v>
      </c>
      <c r="CK196" s="2">
        <v>0.33779999999999999</v>
      </c>
      <c r="CL196" s="2">
        <v>0.26179999999999998</v>
      </c>
      <c r="CM196" s="2">
        <v>0.15579999999999999</v>
      </c>
      <c r="CN196" s="2">
        <v>0.81530000000000002</v>
      </c>
      <c r="CO196" s="2">
        <v>0.65359999999999996</v>
      </c>
      <c r="CP196" s="2">
        <v>0.84689999999999999</v>
      </c>
      <c r="CQ196" s="11">
        <v>8.7400000000000005E-2</v>
      </c>
      <c r="CR196" s="11">
        <v>8.7400000000000005E-2</v>
      </c>
      <c r="CS196" s="11">
        <v>8.7300000000000003E-2</v>
      </c>
    </row>
    <row r="197" spans="1:97" x14ac:dyDescent="0.2">
      <c r="A197" s="5">
        <v>4.0832175925925922</v>
      </c>
      <c r="B197" s="2">
        <v>0.15579999999999999</v>
      </c>
      <c r="C197" s="2">
        <v>0.18410000000000001</v>
      </c>
      <c r="D197" s="2">
        <v>8.8900000000000007E-2</v>
      </c>
      <c r="E197" s="2">
        <v>0.75600000000000001</v>
      </c>
      <c r="F197" s="2">
        <v>0.7762</v>
      </c>
      <c r="G197" s="2">
        <v>1.2309000000000001</v>
      </c>
      <c r="H197" s="2">
        <v>1.1854</v>
      </c>
      <c r="I197" s="2">
        <v>0.76300000000000001</v>
      </c>
      <c r="J197" s="2">
        <v>1.0121</v>
      </c>
      <c r="K197" s="2">
        <v>0.55789999999999995</v>
      </c>
      <c r="L197" s="2">
        <v>0.70660000000000001</v>
      </c>
      <c r="M197" s="2">
        <v>0.24779999999999999</v>
      </c>
      <c r="N197" s="2">
        <v>0.29530000000000001</v>
      </c>
      <c r="O197" s="2">
        <v>0.34510000000000002</v>
      </c>
      <c r="P197" s="2">
        <v>0.71279999999999999</v>
      </c>
      <c r="Q197" s="2">
        <v>0.50980000000000003</v>
      </c>
      <c r="R197" s="2">
        <v>0.39229999999999998</v>
      </c>
      <c r="S197" s="2">
        <v>0.95209999999999995</v>
      </c>
      <c r="T197" s="2">
        <v>0.85019999999999996</v>
      </c>
      <c r="U197" s="2">
        <v>0.62380000000000002</v>
      </c>
      <c r="V197" s="2">
        <v>0.66469999999999996</v>
      </c>
      <c r="W197" s="2">
        <v>0.39510000000000001</v>
      </c>
      <c r="X197" s="2">
        <v>0.5494</v>
      </c>
      <c r="Y197" s="2">
        <v>0.3271</v>
      </c>
      <c r="Z197" s="2">
        <v>0.38109999999999999</v>
      </c>
      <c r="AA197" s="2">
        <v>0.33800000000000002</v>
      </c>
      <c r="AB197" s="2">
        <v>0.70730000000000004</v>
      </c>
      <c r="AC197" s="2">
        <v>0.50619999999999998</v>
      </c>
      <c r="AD197" s="2">
        <v>0.37030000000000002</v>
      </c>
      <c r="AE197" s="2">
        <v>0.87</v>
      </c>
      <c r="AF197" s="2">
        <v>0.78110000000000002</v>
      </c>
      <c r="AG197" s="2">
        <v>0.49130000000000001</v>
      </c>
      <c r="AH197" s="2">
        <v>0.65900000000000003</v>
      </c>
      <c r="AI197" s="2">
        <v>0.3876</v>
      </c>
      <c r="AJ197" s="2">
        <v>0.55610000000000004</v>
      </c>
      <c r="AK197" s="2">
        <v>0.31469999999999998</v>
      </c>
      <c r="AL197" s="2">
        <v>0.37840000000000001</v>
      </c>
      <c r="AM197" s="2">
        <v>0.33710000000000001</v>
      </c>
      <c r="AN197" s="2">
        <v>0.72829999999999995</v>
      </c>
      <c r="AO197" s="2">
        <v>0.50119999999999998</v>
      </c>
      <c r="AP197" s="2">
        <v>0.3821</v>
      </c>
      <c r="AQ197" s="2">
        <v>0.74380000000000002</v>
      </c>
      <c r="AR197" s="2">
        <v>0.8125</v>
      </c>
      <c r="AS197" s="2">
        <v>0.53039999999999998</v>
      </c>
      <c r="AT197" s="2">
        <v>0.68600000000000005</v>
      </c>
      <c r="AU197" s="2">
        <v>0.37969999999999998</v>
      </c>
      <c r="AV197" s="2">
        <v>0.56000000000000005</v>
      </c>
      <c r="AW197" s="2">
        <v>0.4657</v>
      </c>
      <c r="AX197" s="2">
        <v>0.52639999999999998</v>
      </c>
      <c r="AY197" s="2">
        <v>0.14910000000000001</v>
      </c>
      <c r="AZ197" s="2">
        <v>0.55879999999999996</v>
      </c>
      <c r="BA197" s="2">
        <v>0.41499999999999998</v>
      </c>
      <c r="BB197" s="2">
        <v>0.18240000000000001</v>
      </c>
      <c r="BC197" s="2">
        <v>0.1978</v>
      </c>
      <c r="BD197" s="2">
        <v>0.5968</v>
      </c>
      <c r="BE197" s="2">
        <v>0.56820000000000004</v>
      </c>
      <c r="BF197" s="2">
        <v>0.50600000000000001</v>
      </c>
      <c r="BG197" s="11">
        <v>8.5300000000000001E-2</v>
      </c>
      <c r="BH197" s="11">
        <v>8.6699999999999999E-2</v>
      </c>
      <c r="BI197" s="11">
        <v>8.8700000000000001E-2</v>
      </c>
      <c r="BJ197" s="2">
        <v>0.51859999999999995</v>
      </c>
      <c r="BK197" s="2">
        <v>0.1389</v>
      </c>
      <c r="BL197" s="2">
        <v>0.5716</v>
      </c>
      <c r="BM197" s="2">
        <v>0.41889999999999999</v>
      </c>
      <c r="BN197" s="2">
        <v>0.2107</v>
      </c>
      <c r="BO197" s="2">
        <v>0.19539999999999999</v>
      </c>
      <c r="BP197" s="2">
        <v>0.59750000000000003</v>
      </c>
      <c r="BQ197" s="2">
        <v>0.57169999999999999</v>
      </c>
      <c r="BR197" s="2">
        <v>0.53580000000000005</v>
      </c>
      <c r="BS197" s="11">
        <v>8.72E-2</v>
      </c>
      <c r="BT197" s="11">
        <v>8.7999999999999995E-2</v>
      </c>
      <c r="BU197" s="11">
        <v>9.1800000000000007E-2</v>
      </c>
      <c r="BV197" s="2">
        <v>0.61829999999999996</v>
      </c>
      <c r="BW197" s="2">
        <v>0.43759999999999999</v>
      </c>
      <c r="BX197" s="2">
        <v>0.5978</v>
      </c>
      <c r="BY197" s="2">
        <v>0.48859999999999998</v>
      </c>
      <c r="BZ197" s="2">
        <v>0.2447</v>
      </c>
      <c r="CA197" s="2">
        <v>0.18049999999999999</v>
      </c>
      <c r="CB197" s="2">
        <v>0.62770000000000004</v>
      </c>
      <c r="CC197" s="2">
        <v>0.55400000000000005</v>
      </c>
      <c r="CD197" s="2">
        <v>0.54790000000000005</v>
      </c>
      <c r="CE197" s="11">
        <v>8.6099999999999996E-2</v>
      </c>
      <c r="CF197" s="11">
        <v>8.9599999999999999E-2</v>
      </c>
      <c r="CG197" s="11">
        <v>8.6300000000000002E-2</v>
      </c>
      <c r="CH197" s="2">
        <v>0.18010000000000001</v>
      </c>
      <c r="CI197" s="2">
        <v>0.1157</v>
      </c>
      <c r="CJ197" s="2">
        <v>0.95799999999999996</v>
      </c>
      <c r="CK197" s="2">
        <v>0.33760000000000001</v>
      </c>
      <c r="CL197" s="2">
        <v>0.2429</v>
      </c>
      <c r="CM197" s="2">
        <v>0.15620000000000001</v>
      </c>
      <c r="CN197" s="2">
        <v>0.80769999999999997</v>
      </c>
      <c r="CO197" s="2">
        <v>0.64510000000000001</v>
      </c>
      <c r="CP197" s="2">
        <v>0.7984</v>
      </c>
      <c r="CQ197" s="11">
        <v>8.72E-2</v>
      </c>
      <c r="CR197" s="11">
        <v>8.72E-2</v>
      </c>
      <c r="CS197" s="11">
        <v>8.72E-2</v>
      </c>
    </row>
    <row r="198" spans="1:97" x14ac:dyDescent="0.2">
      <c r="A198" s="5">
        <v>4.1040509259259261</v>
      </c>
      <c r="B198" s="2">
        <v>0.11609999999999999</v>
      </c>
      <c r="C198" s="2">
        <v>0.19209999999999999</v>
      </c>
      <c r="D198" s="2">
        <v>8.8400000000000006E-2</v>
      </c>
      <c r="E198" s="2">
        <v>0.74819999999999998</v>
      </c>
      <c r="F198" s="2">
        <v>0.74109999999999998</v>
      </c>
      <c r="G198" s="2">
        <v>1.2337</v>
      </c>
      <c r="H198" s="2">
        <v>1.1904999999999999</v>
      </c>
      <c r="I198" s="2">
        <v>0.7641</v>
      </c>
      <c r="J198" s="2">
        <v>1.0203</v>
      </c>
      <c r="K198" s="2">
        <v>0.56269999999999998</v>
      </c>
      <c r="L198" s="2">
        <v>0.70430000000000004</v>
      </c>
      <c r="M198" s="2">
        <v>0.2432</v>
      </c>
      <c r="N198" s="2">
        <v>0.29260000000000003</v>
      </c>
      <c r="O198" s="2">
        <v>0.34670000000000001</v>
      </c>
      <c r="P198" s="2">
        <v>0.71319999999999995</v>
      </c>
      <c r="Q198" s="2">
        <v>0.50609999999999999</v>
      </c>
      <c r="R198" s="2">
        <v>0.39019999999999999</v>
      </c>
      <c r="S198" s="2">
        <v>0.95279999999999998</v>
      </c>
      <c r="T198" s="2">
        <v>0.84950000000000003</v>
      </c>
      <c r="U198" s="2">
        <v>0.62170000000000003</v>
      </c>
      <c r="V198" s="2">
        <v>0.66339999999999999</v>
      </c>
      <c r="W198" s="2">
        <v>0.39410000000000001</v>
      </c>
      <c r="X198" s="2">
        <v>0.5484</v>
      </c>
      <c r="Y198" s="2">
        <v>0.3261</v>
      </c>
      <c r="Z198" s="2">
        <v>0.38890000000000002</v>
      </c>
      <c r="AA198" s="2">
        <v>0.33660000000000001</v>
      </c>
      <c r="AB198" s="2">
        <v>0.70679999999999998</v>
      </c>
      <c r="AC198" s="2">
        <v>0.50549999999999995</v>
      </c>
      <c r="AD198" s="2">
        <v>0.36919999999999997</v>
      </c>
      <c r="AE198" s="2">
        <v>0.87080000000000002</v>
      </c>
      <c r="AF198" s="2">
        <v>0.78010000000000002</v>
      </c>
      <c r="AG198" s="2">
        <v>0.49249999999999999</v>
      </c>
      <c r="AH198" s="2">
        <v>0.66849999999999998</v>
      </c>
      <c r="AI198" s="2">
        <v>0.38750000000000001</v>
      </c>
      <c r="AJ198" s="2">
        <v>0.55430000000000001</v>
      </c>
      <c r="AK198" s="2">
        <v>0.31540000000000001</v>
      </c>
      <c r="AL198" s="2">
        <v>0.37990000000000002</v>
      </c>
      <c r="AM198" s="2">
        <v>0.3377</v>
      </c>
      <c r="AN198" s="2">
        <v>0.72809999999999997</v>
      </c>
      <c r="AO198" s="2">
        <v>0.50349999999999995</v>
      </c>
      <c r="AP198" s="2">
        <v>0.37919999999999998</v>
      </c>
      <c r="AQ198" s="2">
        <v>0.74160000000000004</v>
      </c>
      <c r="AR198" s="2">
        <v>0.80840000000000001</v>
      </c>
      <c r="AS198" s="2">
        <v>0.53100000000000003</v>
      </c>
      <c r="AT198" s="2">
        <v>0.69530000000000003</v>
      </c>
      <c r="AU198" s="2">
        <v>0.37919999999999998</v>
      </c>
      <c r="AV198" s="2">
        <v>0.55769999999999997</v>
      </c>
      <c r="AW198" s="2">
        <v>0.45300000000000001</v>
      </c>
      <c r="AX198" s="2">
        <v>0.52659999999999996</v>
      </c>
      <c r="AY198" s="2">
        <v>0.14849999999999999</v>
      </c>
      <c r="AZ198" s="2">
        <v>0.56030000000000002</v>
      </c>
      <c r="BA198" s="2">
        <v>0.41410000000000002</v>
      </c>
      <c r="BB198" s="2">
        <v>0.18360000000000001</v>
      </c>
      <c r="BC198" s="2">
        <v>0.19719999999999999</v>
      </c>
      <c r="BD198" s="2">
        <v>0.59630000000000005</v>
      </c>
      <c r="BE198" s="2">
        <v>0.56759999999999999</v>
      </c>
      <c r="BF198" s="2">
        <v>0.50629999999999997</v>
      </c>
      <c r="BG198" s="11">
        <v>8.5500000000000007E-2</v>
      </c>
      <c r="BH198" s="11">
        <v>8.6599999999999996E-2</v>
      </c>
      <c r="BI198" s="11">
        <v>8.8599999999999998E-2</v>
      </c>
      <c r="BJ198" s="2">
        <v>0.51970000000000005</v>
      </c>
      <c r="BK198" s="2">
        <v>0.1391</v>
      </c>
      <c r="BL198" s="2">
        <v>0.56989999999999996</v>
      </c>
      <c r="BM198" s="2">
        <v>0.4163</v>
      </c>
      <c r="BN198" s="2">
        <v>0.21079999999999999</v>
      </c>
      <c r="BO198" s="2">
        <v>0.1951</v>
      </c>
      <c r="BP198" s="2">
        <v>0.59609999999999996</v>
      </c>
      <c r="BQ198" s="2">
        <v>0.57269999999999999</v>
      </c>
      <c r="BR198" s="2">
        <v>0.53639999999999999</v>
      </c>
      <c r="BS198" s="11">
        <v>8.6800000000000002E-2</v>
      </c>
      <c r="BT198" s="11">
        <v>8.8099999999999998E-2</v>
      </c>
      <c r="BU198" s="11">
        <v>9.1800000000000007E-2</v>
      </c>
      <c r="BV198" s="2">
        <v>0.61829999999999996</v>
      </c>
      <c r="BW198" s="2">
        <v>0.43609999999999999</v>
      </c>
      <c r="BX198" s="2">
        <v>0.59809999999999997</v>
      </c>
      <c r="BY198" s="2">
        <v>0.48780000000000001</v>
      </c>
      <c r="BZ198" s="2">
        <v>0.24510000000000001</v>
      </c>
      <c r="CA198" s="2">
        <v>0.18</v>
      </c>
      <c r="CB198" s="2">
        <v>0.62780000000000002</v>
      </c>
      <c r="CC198" s="2">
        <v>0.55630000000000002</v>
      </c>
      <c r="CD198" s="2">
        <v>0.54910000000000003</v>
      </c>
      <c r="CE198" s="11">
        <v>8.5900000000000004E-2</v>
      </c>
      <c r="CF198" s="11">
        <v>8.9099999999999999E-2</v>
      </c>
      <c r="CG198" s="11">
        <v>8.6800000000000002E-2</v>
      </c>
      <c r="CH198" s="2">
        <v>0.1769</v>
      </c>
      <c r="CI198" s="2">
        <v>0.1157</v>
      </c>
      <c r="CJ198" s="2">
        <v>0.95</v>
      </c>
      <c r="CK198" s="2">
        <v>0.33610000000000001</v>
      </c>
      <c r="CL198" s="2">
        <v>0.2351</v>
      </c>
      <c r="CM198" s="2">
        <v>0.15609999999999999</v>
      </c>
      <c r="CN198" s="2">
        <v>0.80910000000000004</v>
      </c>
      <c r="CO198" s="2">
        <v>0.64649999999999996</v>
      </c>
      <c r="CP198" s="2">
        <v>0.7984</v>
      </c>
      <c r="CQ198" s="11">
        <v>8.7300000000000003E-2</v>
      </c>
      <c r="CR198" s="11">
        <v>8.72E-2</v>
      </c>
      <c r="CS198" s="11">
        <v>8.6999999999999994E-2</v>
      </c>
    </row>
    <row r="199" spans="1:97" x14ac:dyDescent="0.2">
      <c r="A199" s="5">
        <v>4.1248842592592592</v>
      </c>
      <c r="B199" s="2">
        <v>0.1182</v>
      </c>
      <c r="C199" s="2">
        <v>0.1986</v>
      </c>
      <c r="D199" s="2">
        <v>8.8300000000000003E-2</v>
      </c>
      <c r="E199" s="2">
        <v>0.75539999999999996</v>
      </c>
      <c r="F199" s="2">
        <v>0.76259999999999994</v>
      </c>
      <c r="G199" s="2">
        <v>1.2424999999999999</v>
      </c>
      <c r="H199" s="2">
        <v>1.1869000000000001</v>
      </c>
      <c r="I199" s="2">
        <v>0.76400000000000001</v>
      </c>
      <c r="J199" s="2">
        <v>1.0218</v>
      </c>
      <c r="K199" s="2">
        <v>0.56359999999999999</v>
      </c>
      <c r="L199" s="2">
        <v>0.70150000000000001</v>
      </c>
      <c r="M199" s="2">
        <v>0.2414</v>
      </c>
      <c r="N199" s="2">
        <v>0.29149999999999998</v>
      </c>
      <c r="O199" s="2">
        <v>0.34620000000000001</v>
      </c>
      <c r="P199" s="2">
        <v>0.71319999999999995</v>
      </c>
      <c r="Q199" s="2">
        <v>0.50439999999999996</v>
      </c>
      <c r="R199" s="2">
        <v>0.38919999999999999</v>
      </c>
      <c r="S199" s="2">
        <v>0.95069999999999999</v>
      </c>
      <c r="T199" s="2">
        <v>0.85089999999999999</v>
      </c>
      <c r="U199" s="2">
        <v>0.61990000000000001</v>
      </c>
      <c r="V199" s="2">
        <v>0.66269999999999996</v>
      </c>
      <c r="W199" s="2">
        <v>0.39429999999999998</v>
      </c>
      <c r="X199" s="2">
        <v>0.54869999999999997</v>
      </c>
      <c r="Y199" s="2">
        <v>0.32550000000000001</v>
      </c>
      <c r="Z199" s="2">
        <v>0.38750000000000001</v>
      </c>
      <c r="AA199" s="2">
        <v>0.33810000000000001</v>
      </c>
      <c r="AB199" s="2">
        <v>0.70679999999999998</v>
      </c>
      <c r="AC199" s="2">
        <v>0.50480000000000003</v>
      </c>
      <c r="AD199" s="2">
        <v>0.3674</v>
      </c>
      <c r="AE199" s="2">
        <v>0.87319999999999998</v>
      </c>
      <c r="AF199" s="2">
        <v>0.77839999999999998</v>
      </c>
      <c r="AG199" s="2">
        <v>0.49359999999999998</v>
      </c>
      <c r="AH199" s="2">
        <v>0.66139999999999999</v>
      </c>
      <c r="AI199" s="2">
        <v>0.38819999999999999</v>
      </c>
      <c r="AJ199" s="2">
        <v>0.5524</v>
      </c>
      <c r="AK199" s="2">
        <v>0.31530000000000002</v>
      </c>
      <c r="AL199" s="2">
        <v>0.37819999999999998</v>
      </c>
      <c r="AM199" s="2">
        <v>0.33629999999999999</v>
      </c>
      <c r="AN199" s="2">
        <v>0.72819999999999996</v>
      </c>
      <c r="AO199" s="2">
        <v>0.50249999999999995</v>
      </c>
      <c r="AP199" s="2">
        <v>0.37759999999999999</v>
      </c>
      <c r="AQ199" s="2">
        <v>0.74180000000000001</v>
      </c>
      <c r="AR199" s="2">
        <v>0.80940000000000001</v>
      </c>
      <c r="AS199" s="2">
        <v>0.53359999999999996</v>
      </c>
      <c r="AT199" s="2">
        <v>0.69640000000000002</v>
      </c>
      <c r="AU199" s="2">
        <v>0.37890000000000001</v>
      </c>
      <c r="AV199" s="2">
        <v>0.55879999999999996</v>
      </c>
      <c r="AW199" s="2">
        <v>0.44309999999999999</v>
      </c>
      <c r="AX199" s="2">
        <v>0.52859999999999996</v>
      </c>
      <c r="AY199" s="2">
        <v>0.1469</v>
      </c>
      <c r="AZ199" s="2">
        <v>0.56130000000000002</v>
      </c>
      <c r="BA199" s="2">
        <v>0.41389999999999999</v>
      </c>
      <c r="BB199" s="2">
        <v>0.18410000000000001</v>
      </c>
      <c r="BC199" s="2">
        <v>0.19739999999999999</v>
      </c>
      <c r="BD199" s="2">
        <v>0.59509999999999996</v>
      </c>
      <c r="BE199" s="2">
        <v>0.56899999999999995</v>
      </c>
      <c r="BF199" s="2">
        <v>0.50649999999999995</v>
      </c>
      <c r="BG199" s="11">
        <v>8.5000000000000006E-2</v>
      </c>
      <c r="BH199" s="11">
        <v>8.6599999999999996E-2</v>
      </c>
      <c r="BI199" s="11">
        <v>8.8700000000000001E-2</v>
      </c>
      <c r="BJ199" s="2">
        <v>0.52139999999999997</v>
      </c>
      <c r="BK199" s="2">
        <v>0.13789999999999999</v>
      </c>
      <c r="BL199" s="2">
        <v>0.57069999999999999</v>
      </c>
      <c r="BM199" s="2">
        <v>0.41560000000000002</v>
      </c>
      <c r="BN199" s="2">
        <v>0.21149999999999999</v>
      </c>
      <c r="BO199" s="2">
        <v>0.19470000000000001</v>
      </c>
      <c r="BP199" s="2">
        <v>0.59509999999999996</v>
      </c>
      <c r="BQ199" s="2">
        <v>0.57430000000000003</v>
      </c>
      <c r="BR199" s="2">
        <v>0.53600000000000003</v>
      </c>
      <c r="BS199" s="11">
        <v>8.6900000000000005E-2</v>
      </c>
      <c r="BT199" s="11">
        <v>8.7900000000000006E-2</v>
      </c>
      <c r="BU199" s="11">
        <v>9.1999999999999998E-2</v>
      </c>
      <c r="BV199" s="2">
        <v>0.62280000000000002</v>
      </c>
      <c r="BW199" s="2">
        <v>0.43490000000000001</v>
      </c>
      <c r="BX199" s="2">
        <v>0.59489999999999998</v>
      </c>
      <c r="BY199" s="2">
        <v>0.48659999999999998</v>
      </c>
      <c r="BZ199" s="2">
        <v>0.2452</v>
      </c>
      <c r="CA199" s="2">
        <v>0.18079999999999999</v>
      </c>
      <c r="CB199" s="2">
        <v>0.62660000000000005</v>
      </c>
      <c r="CC199" s="2">
        <v>0.55630000000000002</v>
      </c>
      <c r="CD199" s="2">
        <v>0.54810000000000003</v>
      </c>
      <c r="CE199" s="11">
        <v>8.6099999999999996E-2</v>
      </c>
      <c r="CF199" s="11">
        <v>8.9200000000000002E-2</v>
      </c>
      <c r="CG199" s="11">
        <v>8.6599999999999996E-2</v>
      </c>
      <c r="CH199" s="2">
        <v>0.17510000000000001</v>
      </c>
      <c r="CI199" s="2">
        <v>0.11550000000000001</v>
      </c>
      <c r="CJ199" s="2">
        <v>0.94950000000000001</v>
      </c>
      <c r="CK199" s="2">
        <v>0.33379999999999999</v>
      </c>
      <c r="CL199" s="2">
        <v>0.22509999999999999</v>
      </c>
      <c r="CM199" s="2">
        <v>0.15579999999999999</v>
      </c>
      <c r="CN199" s="2">
        <v>0.81069999999999998</v>
      </c>
      <c r="CO199" s="2">
        <v>0.64870000000000005</v>
      </c>
      <c r="CP199" s="2">
        <v>0.74280000000000002</v>
      </c>
      <c r="CQ199" s="11">
        <v>8.7099999999999997E-2</v>
      </c>
      <c r="CR199" s="11">
        <v>8.7300000000000003E-2</v>
      </c>
      <c r="CS199" s="11">
        <v>8.6900000000000005E-2</v>
      </c>
    </row>
    <row r="200" spans="1:97" x14ac:dyDescent="0.2">
      <c r="A200" s="5">
        <v>4.1457175925925922</v>
      </c>
      <c r="B200" s="2">
        <v>0.1065</v>
      </c>
      <c r="C200" s="2">
        <v>0.19420000000000001</v>
      </c>
      <c r="D200" s="2">
        <v>8.8800000000000004E-2</v>
      </c>
      <c r="E200" s="2">
        <v>0.75360000000000005</v>
      </c>
      <c r="F200" s="2">
        <v>0.7036</v>
      </c>
      <c r="G200" s="2">
        <v>1.2576000000000001</v>
      </c>
      <c r="H200" s="2">
        <v>1.1970000000000001</v>
      </c>
      <c r="I200" s="2">
        <v>0.76400000000000001</v>
      </c>
      <c r="J200" s="2">
        <v>1.0217000000000001</v>
      </c>
      <c r="K200" s="2">
        <v>0.56599999999999995</v>
      </c>
      <c r="L200" s="2">
        <v>0.69989999999999997</v>
      </c>
      <c r="M200" s="2">
        <v>0.24010000000000001</v>
      </c>
      <c r="N200" s="2">
        <v>0.28960000000000002</v>
      </c>
      <c r="O200" s="2">
        <v>0.3453</v>
      </c>
      <c r="P200" s="2">
        <v>0.71360000000000001</v>
      </c>
      <c r="Q200" s="2">
        <v>0.50449999999999995</v>
      </c>
      <c r="R200" s="2">
        <v>0.39119999999999999</v>
      </c>
      <c r="S200" s="2">
        <v>0.94810000000000005</v>
      </c>
      <c r="T200" s="2">
        <v>0.85640000000000005</v>
      </c>
      <c r="U200" s="2">
        <v>0.62080000000000002</v>
      </c>
      <c r="V200" s="2">
        <v>0.66259999999999997</v>
      </c>
      <c r="W200" s="2">
        <v>0.39579999999999999</v>
      </c>
      <c r="X200" s="2">
        <v>0.54920000000000002</v>
      </c>
      <c r="Y200" s="2">
        <v>0.32679999999999998</v>
      </c>
      <c r="Z200" s="2">
        <v>0.38590000000000002</v>
      </c>
      <c r="AA200" s="2">
        <v>0.33800000000000002</v>
      </c>
      <c r="AB200" s="2">
        <v>0.70699999999999996</v>
      </c>
      <c r="AC200" s="2">
        <v>0.50509999999999999</v>
      </c>
      <c r="AD200" s="2">
        <v>0.36820000000000003</v>
      </c>
      <c r="AE200" s="2">
        <v>0.87619999999999998</v>
      </c>
      <c r="AF200" s="2">
        <v>0.77980000000000005</v>
      </c>
      <c r="AG200" s="2">
        <v>0.49409999999999998</v>
      </c>
      <c r="AH200" s="2">
        <v>0.6633</v>
      </c>
      <c r="AI200" s="2">
        <v>0.38869999999999999</v>
      </c>
      <c r="AJ200" s="2">
        <v>0.55289999999999995</v>
      </c>
      <c r="AK200" s="2">
        <v>0.31519999999999998</v>
      </c>
      <c r="AL200" s="2">
        <v>0.37919999999999998</v>
      </c>
      <c r="AM200" s="2">
        <v>0.33679999999999999</v>
      </c>
      <c r="AN200" s="2">
        <v>0.72909999999999997</v>
      </c>
      <c r="AO200" s="2">
        <v>0.50239999999999996</v>
      </c>
      <c r="AP200" s="2">
        <v>0.37859999999999999</v>
      </c>
      <c r="AQ200" s="2">
        <v>0.74129999999999996</v>
      </c>
      <c r="AR200" s="2">
        <v>0.81059999999999999</v>
      </c>
      <c r="AS200" s="2">
        <v>0.53569999999999995</v>
      </c>
      <c r="AT200" s="2">
        <v>0.69269999999999998</v>
      </c>
      <c r="AU200" s="2">
        <v>0.38030000000000003</v>
      </c>
      <c r="AV200" s="2">
        <v>0.56140000000000001</v>
      </c>
      <c r="AW200" s="2">
        <v>0.43169999999999997</v>
      </c>
      <c r="AX200" s="2">
        <v>0.53049999999999997</v>
      </c>
      <c r="AY200" s="2">
        <v>0.1469</v>
      </c>
      <c r="AZ200" s="2">
        <v>0.5615</v>
      </c>
      <c r="BA200" s="2">
        <v>0.41389999999999999</v>
      </c>
      <c r="BB200" s="2">
        <v>0.18509999999999999</v>
      </c>
      <c r="BC200" s="2">
        <v>0.1971</v>
      </c>
      <c r="BD200" s="2">
        <v>0.59489999999999998</v>
      </c>
      <c r="BE200" s="2">
        <v>0.56969999999999998</v>
      </c>
      <c r="BF200" s="2">
        <v>0.50760000000000005</v>
      </c>
      <c r="BG200" s="11">
        <v>8.5599999999999996E-2</v>
      </c>
      <c r="BH200" s="11">
        <v>8.6499999999999994E-2</v>
      </c>
      <c r="BI200" s="11">
        <v>8.8400000000000006E-2</v>
      </c>
      <c r="BJ200" s="2">
        <v>0.52310000000000001</v>
      </c>
      <c r="BK200" s="2">
        <v>0.13850000000000001</v>
      </c>
      <c r="BL200" s="2">
        <v>0.57069999999999999</v>
      </c>
      <c r="BM200" s="2">
        <v>0.41470000000000001</v>
      </c>
      <c r="BN200" s="2">
        <v>0.21210000000000001</v>
      </c>
      <c r="BO200" s="2">
        <v>0.1953</v>
      </c>
      <c r="BP200" s="2">
        <v>0.59340000000000004</v>
      </c>
      <c r="BQ200" s="2">
        <v>0.57709999999999995</v>
      </c>
      <c r="BR200" s="2">
        <v>0.53590000000000004</v>
      </c>
      <c r="BS200" s="11">
        <v>8.7099999999999997E-2</v>
      </c>
      <c r="BT200" s="11">
        <v>8.7599999999999997E-2</v>
      </c>
      <c r="BU200" s="11">
        <v>9.1899999999999996E-2</v>
      </c>
      <c r="BV200" s="2">
        <v>0.627</v>
      </c>
      <c r="BW200" s="2">
        <v>0.43669999999999998</v>
      </c>
      <c r="BX200" s="2">
        <v>0.59130000000000005</v>
      </c>
      <c r="BY200" s="2">
        <v>0.48530000000000001</v>
      </c>
      <c r="BZ200" s="2">
        <v>0.24629999999999999</v>
      </c>
      <c r="CA200" s="2">
        <v>0.18010000000000001</v>
      </c>
      <c r="CB200" s="2">
        <v>0.62639999999999996</v>
      </c>
      <c r="CC200" s="2">
        <v>0.55740000000000001</v>
      </c>
      <c r="CD200" s="2">
        <v>0.54959999999999998</v>
      </c>
      <c r="CE200" s="11">
        <v>8.5900000000000004E-2</v>
      </c>
      <c r="CF200" s="11">
        <v>8.9099999999999999E-2</v>
      </c>
      <c r="CG200" s="11">
        <v>8.6999999999999994E-2</v>
      </c>
      <c r="CH200" s="2">
        <v>0.17280000000000001</v>
      </c>
      <c r="CI200" s="2">
        <v>0.1154</v>
      </c>
      <c r="CJ200" s="2">
        <v>0.9425</v>
      </c>
      <c r="CK200" s="2">
        <v>0.33129999999999998</v>
      </c>
      <c r="CL200" s="2">
        <v>0.214</v>
      </c>
      <c r="CM200" s="2">
        <v>0.15579999999999999</v>
      </c>
      <c r="CN200" s="2">
        <v>0.81269999999999998</v>
      </c>
      <c r="CO200" s="2">
        <v>0.65390000000000004</v>
      </c>
      <c r="CP200" s="2">
        <v>0.73270000000000002</v>
      </c>
      <c r="CQ200" s="11">
        <v>8.7099999999999997E-2</v>
      </c>
      <c r="CR200" s="11">
        <v>8.6999999999999994E-2</v>
      </c>
      <c r="CS200" s="11">
        <v>8.7099999999999997E-2</v>
      </c>
    </row>
    <row r="201" spans="1:97" x14ac:dyDescent="0.2">
      <c r="A201" s="5">
        <v>4.1665509259259261</v>
      </c>
      <c r="B201" s="2">
        <v>0.1149</v>
      </c>
      <c r="C201" s="2">
        <v>0.19400000000000001</v>
      </c>
      <c r="D201" s="2">
        <v>8.8400000000000006E-2</v>
      </c>
      <c r="E201" s="2">
        <v>0.75260000000000005</v>
      </c>
      <c r="F201" s="2">
        <v>0.67069999999999996</v>
      </c>
      <c r="G201" s="2">
        <v>1.2628999999999999</v>
      </c>
      <c r="H201" s="2">
        <v>1.2042999999999999</v>
      </c>
      <c r="I201" s="2">
        <v>0.76339999999999997</v>
      </c>
      <c r="J201" s="2">
        <v>1.0194000000000001</v>
      </c>
      <c r="K201" s="2">
        <v>0.5625</v>
      </c>
      <c r="L201" s="2">
        <v>0.69810000000000005</v>
      </c>
      <c r="M201" s="2">
        <v>0.23710000000000001</v>
      </c>
      <c r="N201" s="2">
        <v>0.28849999999999998</v>
      </c>
      <c r="O201" s="2">
        <v>0.34549999999999997</v>
      </c>
      <c r="P201" s="2">
        <v>0.71289999999999998</v>
      </c>
      <c r="Q201" s="2">
        <v>0.50509999999999999</v>
      </c>
      <c r="R201" s="2">
        <v>0.38850000000000001</v>
      </c>
      <c r="S201" s="2">
        <v>0.94350000000000001</v>
      </c>
      <c r="T201" s="2">
        <v>0.85489999999999999</v>
      </c>
      <c r="U201" s="2">
        <v>0.61850000000000005</v>
      </c>
      <c r="V201" s="2">
        <v>0.66300000000000003</v>
      </c>
      <c r="W201" s="2">
        <v>0.39400000000000002</v>
      </c>
      <c r="X201" s="2">
        <v>0.54749999999999999</v>
      </c>
      <c r="Y201" s="2">
        <v>0.33229999999999998</v>
      </c>
      <c r="Z201" s="2">
        <v>0.38390000000000002</v>
      </c>
      <c r="AA201" s="2">
        <v>0.33889999999999998</v>
      </c>
      <c r="AB201" s="2">
        <v>0.70589999999999997</v>
      </c>
      <c r="AC201" s="2">
        <v>0.50370000000000004</v>
      </c>
      <c r="AD201" s="2">
        <v>0.36759999999999998</v>
      </c>
      <c r="AE201" s="2">
        <v>0.87549999999999994</v>
      </c>
      <c r="AF201" s="2">
        <v>0.77929999999999999</v>
      </c>
      <c r="AG201" s="2">
        <v>0.49340000000000001</v>
      </c>
      <c r="AH201" s="2">
        <v>0.66469999999999996</v>
      </c>
      <c r="AI201" s="2">
        <v>0.39040000000000002</v>
      </c>
      <c r="AJ201" s="2">
        <v>0.55389999999999995</v>
      </c>
      <c r="AK201" s="2">
        <v>0.31619999999999998</v>
      </c>
      <c r="AL201" s="2">
        <v>0.3765</v>
      </c>
      <c r="AM201" s="2">
        <v>0.33700000000000002</v>
      </c>
      <c r="AN201" s="2">
        <v>0.72740000000000005</v>
      </c>
      <c r="AO201" s="2">
        <v>0.50249999999999995</v>
      </c>
      <c r="AP201" s="2">
        <v>0.37740000000000001</v>
      </c>
      <c r="AQ201" s="2">
        <v>0.74080000000000001</v>
      </c>
      <c r="AR201" s="2">
        <v>0.80810000000000004</v>
      </c>
      <c r="AS201" s="2">
        <v>0.53249999999999997</v>
      </c>
      <c r="AT201" s="2">
        <v>0.69399999999999995</v>
      </c>
      <c r="AU201" s="2">
        <v>0.38030000000000003</v>
      </c>
      <c r="AV201" s="2">
        <v>0.56189999999999996</v>
      </c>
      <c r="AW201" s="2">
        <v>0.42409999999999998</v>
      </c>
      <c r="AX201" s="2">
        <v>0.53129999999999999</v>
      </c>
      <c r="AY201" s="2">
        <v>0.1472</v>
      </c>
      <c r="AZ201" s="2">
        <v>0.56210000000000004</v>
      </c>
      <c r="BA201" s="2">
        <v>0.41449999999999998</v>
      </c>
      <c r="BB201" s="2">
        <v>0.186</v>
      </c>
      <c r="BC201" s="2">
        <v>0.19789999999999999</v>
      </c>
      <c r="BD201" s="2">
        <v>0.59399999999999997</v>
      </c>
      <c r="BE201" s="2">
        <v>0.56859999999999999</v>
      </c>
      <c r="BF201" s="2">
        <v>0.50790000000000002</v>
      </c>
      <c r="BG201" s="11">
        <v>8.5099999999999995E-2</v>
      </c>
      <c r="BH201" s="11">
        <v>8.6599999999999996E-2</v>
      </c>
      <c r="BI201" s="11">
        <v>8.8400000000000006E-2</v>
      </c>
      <c r="BJ201" s="2">
        <v>0.52259999999999995</v>
      </c>
      <c r="BK201" s="2">
        <v>0.13869999999999999</v>
      </c>
      <c r="BL201" s="2">
        <v>0.57050000000000001</v>
      </c>
      <c r="BM201" s="2">
        <v>0.41420000000000001</v>
      </c>
      <c r="BN201" s="2">
        <v>0.2142</v>
      </c>
      <c r="BO201" s="2">
        <v>0.19550000000000001</v>
      </c>
      <c r="BP201" s="2">
        <v>0.59309999999999996</v>
      </c>
      <c r="BQ201" s="2">
        <v>0.57509999999999994</v>
      </c>
      <c r="BR201" s="2">
        <v>0.53610000000000002</v>
      </c>
      <c r="BS201" s="11">
        <v>8.6499999999999994E-2</v>
      </c>
      <c r="BT201" s="11">
        <v>8.7800000000000003E-2</v>
      </c>
      <c r="BU201" s="11">
        <v>9.2100000000000001E-2</v>
      </c>
      <c r="BV201" s="2">
        <v>0.62919999999999998</v>
      </c>
      <c r="BW201" s="2">
        <v>0.43690000000000001</v>
      </c>
      <c r="BX201" s="2">
        <v>0.58740000000000003</v>
      </c>
      <c r="BY201" s="2">
        <v>0.48449999999999999</v>
      </c>
      <c r="BZ201" s="2">
        <v>0.2467</v>
      </c>
      <c r="CA201" s="2">
        <v>0.17979999999999999</v>
      </c>
      <c r="CB201" s="2">
        <v>0.62529999999999997</v>
      </c>
      <c r="CC201" s="2">
        <v>0.55559999999999998</v>
      </c>
      <c r="CD201" s="2">
        <v>0.54920000000000002</v>
      </c>
      <c r="CE201" s="11">
        <v>8.6499999999999994E-2</v>
      </c>
      <c r="CF201" s="11">
        <v>8.9099999999999999E-2</v>
      </c>
      <c r="CG201" s="11">
        <v>8.6800000000000002E-2</v>
      </c>
      <c r="CH201" s="2">
        <v>0.17119999999999999</v>
      </c>
      <c r="CI201" s="2">
        <v>0.1152</v>
      </c>
      <c r="CJ201" s="2">
        <v>0.94130000000000003</v>
      </c>
      <c r="CK201" s="2">
        <v>0.32890000000000003</v>
      </c>
      <c r="CL201" s="2">
        <v>0.2074</v>
      </c>
      <c r="CM201" s="2">
        <v>0.1555</v>
      </c>
      <c r="CN201" s="2">
        <v>0.81359999999999999</v>
      </c>
      <c r="CO201" s="2">
        <v>0.65429999999999999</v>
      </c>
      <c r="CP201" s="2">
        <v>0.73380000000000001</v>
      </c>
      <c r="CQ201" s="11">
        <v>8.7099999999999997E-2</v>
      </c>
      <c r="CR201" s="11">
        <v>8.72E-2</v>
      </c>
      <c r="CS201" s="11">
        <v>8.7099999999999997E-2</v>
      </c>
    </row>
    <row r="202" spans="1:97" x14ac:dyDescent="0.2">
      <c r="A202" s="5">
        <v>4.1873842592592592</v>
      </c>
      <c r="B202" s="2">
        <v>0.13339999999999999</v>
      </c>
      <c r="C202" s="2">
        <v>0.18290000000000001</v>
      </c>
      <c r="D202" s="2">
        <v>8.8200000000000001E-2</v>
      </c>
      <c r="E202" s="2">
        <v>0.76539999999999997</v>
      </c>
      <c r="F202" s="2">
        <v>0.67930000000000001</v>
      </c>
      <c r="G202" s="2">
        <v>1.2542</v>
      </c>
      <c r="H202" s="2">
        <v>1.2018</v>
      </c>
      <c r="I202" s="2">
        <v>0.76429999999999998</v>
      </c>
      <c r="J202" s="2">
        <v>1.006</v>
      </c>
      <c r="K202" s="2">
        <v>0.55649999999999999</v>
      </c>
      <c r="L202" s="2">
        <v>0.6966</v>
      </c>
      <c r="M202" s="2">
        <v>0.2392</v>
      </c>
      <c r="N202" s="2">
        <v>0.28670000000000001</v>
      </c>
      <c r="O202" s="2">
        <v>0.34279999999999999</v>
      </c>
      <c r="P202" s="2">
        <v>0.71189999999999998</v>
      </c>
      <c r="Q202" s="2">
        <v>0.50419999999999998</v>
      </c>
      <c r="R202" s="2">
        <v>0.38550000000000001</v>
      </c>
      <c r="S202" s="2">
        <v>0.94</v>
      </c>
      <c r="T202" s="2">
        <v>0.84719999999999995</v>
      </c>
      <c r="U202" s="2">
        <v>0.61699999999999999</v>
      </c>
      <c r="V202" s="2">
        <v>0.66279999999999994</v>
      </c>
      <c r="W202" s="2">
        <v>0.39150000000000001</v>
      </c>
      <c r="X202" s="2">
        <v>0.54620000000000002</v>
      </c>
      <c r="Y202" s="2">
        <v>0.33079999999999998</v>
      </c>
      <c r="Z202" s="2">
        <v>0.3735</v>
      </c>
      <c r="AA202" s="2">
        <v>0.33710000000000001</v>
      </c>
      <c r="AB202" s="2">
        <v>0.70569999999999999</v>
      </c>
      <c r="AC202" s="2">
        <v>0.50329999999999997</v>
      </c>
      <c r="AD202" s="2">
        <v>0.36570000000000003</v>
      </c>
      <c r="AE202" s="2">
        <v>0.87580000000000002</v>
      </c>
      <c r="AF202" s="2">
        <v>0.77229999999999999</v>
      </c>
      <c r="AG202" s="2">
        <v>0.49349999999999999</v>
      </c>
      <c r="AH202" s="2">
        <v>0.65910000000000002</v>
      </c>
      <c r="AI202" s="2">
        <v>0.38500000000000001</v>
      </c>
      <c r="AJ202" s="2">
        <v>0.5514</v>
      </c>
      <c r="AK202" s="2">
        <v>0.31590000000000001</v>
      </c>
      <c r="AL202" s="2">
        <v>0.36990000000000001</v>
      </c>
      <c r="AM202" s="2">
        <v>0.33500000000000002</v>
      </c>
      <c r="AN202" s="2">
        <v>0.72560000000000002</v>
      </c>
      <c r="AO202" s="2">
        <v>0.49919999999999998</v>
      </c>
      <c r="AP202" s="2">
        <v>0.37430000000000002</v>
      </c>
      <c r="AQ202" s="2">
        <v>0.74019999999999997</v>
      </c>
      <c r="AR202" s="2">
        <v>0.80349999999999999</v>
      </c>
      <c r="AS202" s="2">
        <v>0.53869999999999996</v>
      </c>
      <c r="AT202" s="2">
        <v>0.68710000000000004</v>
      </c>
      <c r="AU202" s="2">
        <v>0.37759999999999999</v>
      </c>
      <c r="AV202" s="2">
        <v>0.55559999999999998</v>
      </c>
      <c r="AW202" s="2">
        <v>0.41789999999999999</v>
      </c>
      <c r="AX202" s="2">
        <v>0.52869999999999995</v>
      </c>
      <c r="AY202" s="2">
        <v>0.14710000000000001</v>
      </c>
      <c r="AZ202" s="2">
        <v>0.55830000000000002</v>
      </c>
      <c r="BA202" s="2">
        <v>0.41410000000000002</v>
      </c>
      <c r="BB202" s="2">
        <v>0.186</v>
      </c>
      <c r="BC202" s="2">
        <v>0.19739999999999999</v>
      </c>
      <c r="BD202" s="2">
        <v>0.59250000000000003</v>
      </c>
      <c r="BE202" s="2">
        <v>0.56579999999999997</v>
      </c>
      <c r="BF202" s="2">
        <v>0.50700000000000001</v>
      </c>
      <c r="BG202" s="11">
        <v>8.5300000000000001E-2</v>
      </c>
      <c r="BH202" s="11">
        <v>8.6599999999999996E-2</v>
      </c>
      <c r="BI202" s="11">
        <v>8.8400000000000006E-2</v>
      </c>
      <c r="BJ202" s="2">
        <v>0.52039999999999997</v>
      </c>
      <c r="BK202" s="2">
        <v>0.13919999999999999</v>
      </c>
      <c r="BL202" s="2">
        <v>0.56759999999999999</v>
      </c>
      <c r="BM202" s="2">
        <v>0.41389999999999999</v>
      </c>
      <c r="BN202" s="2">
        <v>0.21460000000000001</v>
      </c>
      <c r="BO202" s="2">
        <v>0.1951</v>
      </c>
      <c r="BP202" s="2">
        <v>0.59160000000000001</v>
      </c>
      <c r="BQ202" s="2">
        <v>0.56879999999999997</v>
      </c>
      <c r="BR202" s="2">
        <v>0.53380000000000005</v>
      </c>
      <c r="BS202" s="11">
        <v>8.6599999999999996E-2</v>
      </c>
      <c r="BT202" s="11">
        <v>8.7499999999999994E-2</v>
      </c>
      <c r="BU202" s="11">
        <v>9.2100000000000001E-2</v>
      </c>
      <c r="BV202" s="2">
        <v>0.62419999999999998</v>
      </c>
      <c r="BW202" s="2">
        <v>0.43469999999999998</v>
      </c>
      <c r="BX202" s="2">
        <v>0.58289999999999997</v>
      </c>
      <c r="BY202" s="2">
        <v>0.48399999999999999</v>
      </c>
      <c r="BZ202" s="2">
        <v>0.24660000000000001</v>
      </c>
      <c r="CA202" s="2">
        <v>0.17979999999999999</v>
      </c>
      <c r="CB202" s="2">
        <v>0.62370000000000003</v>
      </c>
      <c r="CC202" s="2">
        <v>0.54720000000000002</v>
      </c>
      <c r="CD202" s="2">
        <v>0.54849999999999999</v>
      </c>
      <c r="CE202" s="11">
        <v>8.6099999999999996E-2</v>
      </c>
      <c r="CF202" s="11">
        <v>8.9200000000000002E-2</v>
      </c>
      <c r="CG202" s="11">
        <v>8.6599999999999996E-2</v>
      </c>
      <c r="CH202" s="2">
        <v>0.17030000000000001</v>
      </c>
      <c r="CI202" s="2">
        <v>0.11509999999999999</v>
      </c>
      <c r="CJ202" s="2">
        <v>0.94</v>
      </c>
      <c r="CK202" s="2">
        <v>0.32940000000000003</v>
      </c>
      <c r="CL202" s="2">
        <v>0.2056</v>
      </c>
      <c r="CM202" s="2">
        <v>0.1555</v>
      </c>
      <c r="CN202" s="2">
        <v>0.80589999999999995</v>
      </c>
      <c r="CO202" s="2">
        <v>0.6492</v>
      </c>
      <c r="CP202" s="2">
        <v>0.72340000000000004</v>
      </c>
      <c r="CQ202" s="11">
        <v>8.72E-2</v>
      </c>
      <c r="CR202" s="11">
        <v>8.6800000000000002E-2</v>
      </c>
      <c r="CS202" s="11">
        <v>8.6900000000000005E-2</v>
      </c>
    </row>
    <row r="203" spans="1:97" x14ac:dyDescent="0.2">
      <c r="A203" s="5">
        <v>4.2082175925925922</v>
      </c>
      <c r="B203" s="2">
        <v>0.10580000000000001</v>
      </c>
      <c r="C203" s="2">
        <v>0.1837</v>
      </c>
      <c r="D203" s="2">
        <v>8.8200000000000001E-2</v>
      </c>
      <c r="E203" s="2">
        <v>0.76229999999999998</v>
      </c>
      <c r="F203" s="2">
        <v>0.68320000000000003</v>
      </c>
      <c r="G203" s="2">
        <v>1.2927</v>
      </c>
      <c r="H203" s="2">
        <v>1.2435</v>
      </c>
      <c r="I203" s="2">
        <v>0.7641</v>
      </c>
      <c r="J203" s="2">
        <v>1.0194000000000001</v>
      </c>
      <c r="K203" s="2">
        <v>0.5706</v>
      </c>
      <c r="L203" s="2">
        <v>0.7026</v>
      </c>
      <c r="M203" s="2">
        <v>0.23549999999999999</v>
      </c>
      <c r="N203" s="2">
        <v>0.28660000000000002</v>
      </c>
      <c r="O203" s="2">
        <v>0.34610000000000002</v>
      </c>
      <c r="P203" s="2">
        <v>0.71430000000000005</v>
      </c>
      <c r="Q203" s="2">
        <v>0.50439999999999996</v>
      </c>
      <c r="R203" s="2">
        <v>0.38979999999999998</v>
      </c>
      <c r="S203" s="2">
        <v>0.93969999999999998</v>
      </c>
      <c r="T203" s="2">
        <v>0.85950000000000004</v>
      </c>
      <c r="U203" s="2">
        <v>0.6169</v>
      </c>
      <c r="V203" s="2">
        <v>0.66279999999999994</v>
      </c>
      <c r="W203" s="2">
        <v>0.40150000000000002</v>
      </c>
      <c r="X203" s="2">
        <v>0.55089999999999995</v>
      </c>
      <c r="Y203" s="2">
        <v>0.3286</v>
      </c>
      <c r="Z203" s="2">
        <v>0.38279999999999997</v>
      </c>
      <c r="AA203" s="2">
        <v>0.33339999999999997</v>
      </c>
      <c r="AB203" s="2">
        <v>0.70820000000000005</v>
      </c>
      <c r="AC203" s="2">
        <v>0.50360000000000005</v>
      </c>
      <c r="AD203" s="2">
        <v>0.36870000000000003</v>
      </c>
      <c r="AE203" s="2">
        <v>0.87570000000000003</v>
      </c>
      <c r="AF203" s="2">
        <v>0.7843</v>
      </c>
      <c r="AG203" s="2">
        <v>0.49249999999999999</v>
      </c>
      <c r="AH203" s="2">
        <v>0.66349999999999998</v>
      </c>
      <c r="AI203" s="2">
        <v>0.39460000000000001</v>
      </c>
      <c r="AJ203" s="2">
        <v>0.55600000000000005</v>
      </c>
      <c r="AK203" s="2">
        <v>0.31540000000000001</v>
      </c>
      <c r="AL203" s="2">
        <v>0.3745</v>
      </c>
      <c r="AM203" s="2">
        <v>0.33760000000000001</v>
      </c>
      <c r="AN203" s="2">
        <v>0.72950000000000004</v>
      </c>
      <c r="AO203" s="2">
        <v>0.50160000000000005</v>
      </c>
      <c r="AP203" s="2">
        <v>0.37869999999999998</v>
      </c>
      <c r="AQ203" s="2">
        <v>0.74270000000000003</v>
      </c>
      <c r="AR203" s="2">
        <v>0.81510000000000005</v>
      </c>
      <c r="AS203" s="2">
        <v>0.54079999999999995</v>
      </c>
      <c r="AT203" s="2">
        <v>0.69779999999999998</v>
      </c>
      <c r="AU203" s="2">
        <v>0.38550000000000001</v>
      </c>
      <c r="AV203" s="2">
        <v>0.57120000000000004</v>
      </c>
      <c r="AW203" s="2">
        <v>0.41510000000000002</v>
      </c>
      <c r="AX203" s="2">
        <v>0.54049999999999998</v>
      </c>
      <c r="AY203" s="2">
        <v>0.1484</v>
      </c>
      <c r="AZ203" s="2">
        <v>0.5645</v>
      </c>
      <c r="BA203" s="2">
        <v>0.4143</v>
      </c>
      <c r="BB203" s="2">
        <v>0.1867</v>
      </c>
      <c r="BC203" s="2">
        <v>0.19769999999999999</v>
      </c>
      <c r="BD203" s="2">
        <v>0.59340000000000004</v>
      </c>
      <c r="BE203" s="2">
        <v>0.57630000000000003</v>
      </c>
      <c r="BF203" s="2">
        <v>0.50819999999999999</v>
      </c>
      <c r="BG203" s="11">
        <v>8.5500000000000007E-2</v>
      </c>
      <c r="BH203" s="11">
        <v>8.6400000000000005E-2</v>
      </c>
      <c r="BI203" s="11">
        <v>8.8499999999999995E-2</v>
      </c>
      <c r="BJ203" s="2">
        <v>0.53110000000000002</v>
      </c>
      <c r="BK203" s="2">
        <v>0.13780000000000001</v>
      </c>
      <c r="BL203" s="2">
        <v>0.57350000000000001</v>
      </c>
      <c r="BM203" s="2">
        <v>0.4143</v>
      </c>
      <c r="BN203" s="2">
        <v>0.21590000000000001</v>
      </c>
      <c r="BO203" s="2">
        <v>0.19450000000000001</v>
      </c>
      <c r="BP203" s="2">
        <v>0.59099999999999997</v>
      </c>
      <c r="BQ203" s="2">
        <v>0.5806</v>
      </c>
      <c r="BR203" s="2">
        <v>0.53649999999999998</v>
      </c>
      <c r="BS203" s="11">
        <v>8.6599999999999996E-2</v>
      </c>
      <c r="BT203" s="11">
        <v>8.7499999999999994E-2</v>
      </c>
      <c r="BU203" s="11">
        <v>9.1800000000000007E-2</v>
      </c>
      <c r="BV203" s="2">
        <v>0.6391</v>
      </c>
      <c r="BW203" s="2">
        <v>0.43940000000000001</v>
      </c>
      <c r="BX203" s="2">
        <v>0.58289999999999997</v>
      </c>
      <c r="BY203" s="2">
        <v>0.48359999999999997</v>
      </c>
      <c r="BZ203" s="2">
        <v>0.24759999999999999</v>
      </c>
      <c r="CA203" s="2">
        <v>0.18029999999999999</v>
      </c>
      <c r="CB203" s="2">
        <v>0.625</v>
      </c>
      <c r="CC203" s="2">
        <v>0.55920000000000003</v>
      </c>
      <c r="CD203" s="2">
        <v>0.54869999999999997</v>
      </c>
      <c r="CE203" s="11">
        <v>8.5900000000000004E-2</v>
      </c>
      <c r="CF203" s="11">
        <v>8.9099999999999999E-2</v>
      </c>
      <c r="CG203" s="11">
        <v>8.6499999999999994E-2</v>
      </c>
      <c r="CH203" s="2">
        <v>0.1668</v>
      </c>
      <c r="CI203" s="2">
        <v>0.1149</v>
      </c>
      <c r="CJ203" s="2">
        <v>0.93810000000000004</v>
      </c>
      <c r="CK203" s="2">
        <v>0.3291</v>
      </c>
      <c r="CL203" s="2">
        <v>0.2021</v>
      </c>
      <c r="CM203" s="2">
        <v>0.15559999999999999</v>
      </c>
      <c r="CN203" s="2">
        <v>0.81489999999999996</v>
      </c>
      <c r="CO203" s="2">
        <v>0.66990000000000005</v>
      </c>
      <c r="CP203" s="2">
        <v>0.71309999999999996</v>
      </c>
      <c r="CQ203" s="11">
        <v>8.6699999999999999E-2</v>
      </c>
      <c r="CR203" s="11">
        <v>8.6800000000000002E-2</v>
      </c>
      <c r="CS203" s="11">
        <v>8.6699999999999999E-2</v>
      </c>
    </row>
    <row r="204" spans="1:97" x14ac:dyDescent="0.2">
      <c r="A204" s="5">
        <v>4.2290509259259261</v>
      </c>
      <c r="B204" s="2">
        <v>0.1043</v>
      </c>
      <c r="C204" s="2">
        <v>0.18590000000000001</v>
      </c>
      <c r="D204" s="2">
        <v>8.8499999999999995E-2</v>
      </c>
      <c r="E204" s="2">
        <v>0.75639999999999996</v>
      </c>
      <c r="F204" s="2">
        <v>0.67420000000000002</v>
      </c>
      <c r="G204" s="2">
        <v>1.2848999999999999</v>
      </c>
      <c r="H204" s="2">
        <v>1.2310000000000001</v>
      </c>
      <c r="I204" s="2">
        <v>0.76429999999999998</v>
      </c>
      <c r="J204" s="2">
        <v>1.0206999999999999</v>
      </c>
      <c r="K204" s="2">
        <v>0.56579999999999997</v>
      </c>
      <c r="L204" s="2">
        <v>0.69750000000000001</v>
      </c>
      <c r="M204" s="2">
        <v>0.2364</v>
      </c>
      <c r="N204" s="2">
        <v>0.29299999999999998</v>
      </c>
      <c r="O204" s="2">
        <v>0.34639999999999999</v>
      </c>
      <c r="P204" s="2">
        <v>0.71340000000000003</v>
      </c>
      <c r="Q204" s="2">
        <v>0.50429999999999997</v>
      </c>
      <c r="R204" s="2">
        <v>0.38790000000000002</v>
      </c>
      <c r="S204" s="2">
        <v>0.93520000000000003</v>
      </c>
      <c r="T204" s="2">
        <v>0.86</v>
      </c>
      <c r="U204" s="2">
        <v>0.6159</v>
      </c>
      <c r="V204" s="2">
        <v>0.6633</v>
      </c>
      <c r="W204" s="2">
        <v>0.39629999999999999</v>
      </c>
      <c r="X204" s="2">
        <v>0.55130000000000001</v>
      </c>
      <c r="Y204" s="2">
        <v>0.33019999999999999</v>
      </c>
      <c r="Z204" s="2">
        <v>0.37419999999999998</v>
      </c>
      <c r="AA204" s="2">
        <v>0.33229999999999998</v>
      </c>
      <c r="AB204" s="2">
        <v>0.70669999999999999</v>
      </c>
      <c r="AC204" s="2">
        <v>0.50380000000000003</v>
      </c>
      <c r="AD204" s="2">
        <v>0.36570000000000003</v>
      </c>
      <c r="AE204" s="2">
        <v>0.87929999999999997</v>
      </c>
      <c r="AF204" s="2">
        <v>0.77800000000000002</v>
      </c>
      <c r="AG204" s="2">
        <v>0.49199999999999999</v>
      </c>
      <c r="AH204" s="2">
        <v>0.66320000000000001</v>
      </c>
      <c r="AI204" s="2">
        <v>0.38840000000000002</v>
      </c>
      <c r="AJ204" s="2">
        <v>0.55479999999999996</v>
      </c>
      <c r="AK204" s="2">
        <v>0.31690000000000002</v>
      </c>
      <c r="AL204" s="2">
        <v>0.377</v>
      </c>
      <c r="AM204" s="2">
        <v>0.33589999999999998</v>
      </c>
      <c r="AN204" s="2">
        <v>0.72719999999999996</v>
      </c>
      <c r="AO204" s="2">
        <v>0.50080000000000002</v>
      </c>
      <c r="AP204" s="2">
        <v>0.37580000000000002</v>
      </c>
      <c r="AQ204" s="2">
        <v>0.74160000000000004</v>
      </c>
      <c r="AR204" s="2">
        <v>0.80840000000000001</v>
      </c>
      <c r="AS204" s="2">
        <v>0.54700000000000004</v>
      </c>
      <c r="AT204" s="2">
        <v>0.69910000000000005</v>
      </c>
      <c r="AU204" s="2">
        <v>0.38040000000000002</v>
      </c>
      <c r="AV204" s="2">
        <v>0.56740000000000002</v>
      </c>
      <c r="AW204" s="2">
        <v>0.4083</v>
      </c>
      <c r="AX204" s="2">
        <v>0.53959999999999997</v>
      </c>
      <c r="AY204" s="2">
        <v>0.1507</v>
      </c>
      <c r="AZ204" s="2">
        <v>0.56369999999999998</v>
      </c>
      <c r="BA204" s="2">
        <v>0.4148</v>
      </c>
      <c r="BB204" s="2">
        <v>0.18720000000000001</v>
      </c>
      <c r="BC204" s="2">
        <v>0.1971</v>
      </c>
      <c r="BD204" s="2">
        <v>0.5927</v>
      </c>
      <c r="BE204" s="2">
        <v>0.56979999999999997</v>
      </c>
      <c r="BF204" s="2">
        <v>0.50849999999999995</v>
      </c>
      <c r="BG204" s="11">
        <v>8.5500000000000007E-2</v>
      </c>
      <c r="BH204" s="11">
        <v>8.6300000000000002E-2</v>
      </c>
      <c r="BI204" s="11">
        <v>8.8400000000000006E-2</v>
      </c>
      <c r="BJ204" s="2">
        <v>0.53069999999999995</v>
      </c>
      <c r="BK204" s="2">
        <v>0.14119999999999999</v>
      </c>
      <c r="BL204" s="2">
        <v>0.57250000000000001</v>
      </c>
      <c r="BM204" s="2">
        <v>0.41339999999999999</v>
      </c>
      <c r="BN204" s="2">
        <v>0.21629999999999999</v>
      </c>
      <c r="BO204" s="2">
        <v>0.1943</v>
      </c>
      <c r="BP204" s="2">
        <v>0.59260000000000002</v>
      </c>
      <c r="BQ204" s="2">
        <v>0.57720000000000005</v>
      </c>
      <c r="BR204" s="2">
        <v>0.53700000000000003</v>
      </c>
      <c r="BS204" s="11">
        <v>8.6300000000000002E-2</v>
      </c>
      <c r="BT204" s="11">
        <v>8.7400000000000005E-2</v>
      </c>
      <c r="BU204" s="11">
        <v>9.1499999999999998E-2</v>
      </c>
      <c r="BV204" s="2">
        <v>0.63449999999999995</v>
      </c>
      <c r="BW204" s="2">
        <v>0.43809999999999999</v>
      </c>
      <c r="BX204" s="2">
        <v>0.58130000000000004</v>
      </c>
      <c r="BY204" s="2">
        <v>0.48449999999999999</v>
      </c>
      <c r="BZ204" s="2">
        <v>0.2472</v>
      </c>
      <c r="CA204" s="2">
        <v>0.18010000000000001</v>
      </c>
      <c r="CB204" s="2">
        <v>0.62419999999999998</v>
      </c>
      <c r="CC204" s="2">
        <v>0.55759999999999998</v>
      </c>
      <c r="CD204" s="2">
        <v>0.55000000000000004</v>
      </c>
      <c r="CE204" s="11">
        <v>8.5999999999999993E-2</v>
      </c>
      <c r="CF204" s="11">
        <v>8.9200000000000002E-2</v>
      </c>
      <c r="CG204" s="11">
        <v>8.5999999999999993E-2</v>
      </c>
      <c r="CH204" s="2">
        <v>0.16439999999999999</v>
      </c>
      <c r="CI204" s="2">
        <v>0.1149</v>
      </c>
      <c r="CJ204" s="2">
        <v>0.93340000000000001</v>
      </c>
      <c r="CK204" s="2">
        <v>0.32579999999999998</v>
      </c>
      <c r="CL204" s="2">
        <v>0.19550000000000001</v>
      </c>
      <c r="CM204" s="2">
        <v>0.1555</v>
      </c>
      <c r="CN204" s="2">
        <v>0.81840000000000002</v>
      </c>
      <c r="CO204" s="2">
        <v>0.6694</v>
      </c>
      <c r="CP204" s="2">
        <v>0.71809999999999996</v>
      </c>
      <c r="CQ204" s="11">
        <v>8.6999999999999994E-2</v>
      </c>
      <c r="CR204" s="11">
        <v>8.7099999999999997E-2</v>
      </c>
      <c r="CS204" s="11">
        <v>8.6900000000000005E-2</v>
      </c>
    </row>
    <row r="205" spans="1:97" x14ac:dyDescent="0.2">
      <c r="A205" s="5">
        <v>4.2498842592592592</v>
      </c>
      <c r="B205" s="2">
        <v>0.12429999999999999</v>
      </c>
      <c r="C205" s="2">
        <v>0.1782</v>
      </c>
      <c r="D205" s="2">
        <v>8.7999999999999995E-2</v>
      </c>
      <c r="E205" s="2">
        <v>0.75470000000000004</v>
      </c>
      <c r="F205" s="2">
        <v>0.6613</v>
      </c>
      <c r="G205" s="2">
        <v>1.2907</v>
      </c>
      <c r="H205" s="2">
        <v>1.2392000000000001</v>
      </c>
      <c r="I205" s="2">
        <v>0.7661</v>
      </c>
      <c r="J205" s="2">
        <v>1.0234000000000001</v>
      </c>
      <c r="K205" s="2">
        <v>0.5645</v>
      </c>
      <c r="L205" s="2">
        <v>0.70069999999999999</v>
      </c>
      <c r="M205" s="2">
        <v>0.2354</v>
      </c>
      <c r="N205" s="2">
        <v>0.29060000000000002</v>
      </c>
      <c r="O205" s="2">
        <v>0.3488</v>
      </c>
      <c r="P205" s="2">
        <v>0.71379999999999999</v>
      </c>
      <c r="Q205" s="2">
        <v>0.50360000000000005</v>
      </c>
      <c r="R205" s="2">
        <v>0.38669999999999999</v>
      </c>
      <c r="S205" s="2">
        <v>0.93230000000000002</v>
      </c>
      <c r="T205" s="2">
        <v>0.86160000000000003</v>
      </c>
      <c r="U205" s="2">
        <v>0.61250000000000004</v>
      </c>
      <c r="V205" s="2">
        <v>0.66420000000000001</v>
      </c>
      <c r="W205" s="2">
        <v>0.39679999999999999</v>
      </c>
      <c r="X205" s="2">
        <v>0.55069999999999997</v>
      </c>
      <c r="Y205" s="2">
        <v>0.33069999999999999</v>
      </c>
      <c r="Z205" s="2">
        <v>0.38719999999999999</v>
      </c>
      <c r="AA205" s="2">
        <v>0.33279999999999998</v>
      </c>
      <c r="AB205" s="2">
        <v>0.70689999999999997</v>
      </c>
      <c r="AC205" s="2">
        <v>0.50339999999999996</v>
      </c>
      <c r="AD205" s="2">
        <v>0.36499999999999999</v>
      </c>
      <c r="AE205" s="2">
        <v>0.88419999999999999</v>
      </c>
      <c r="AF205" s="2">
        <v>0.77929999999999999</v>
      </c>
      <c r="AG205" s="2">
        <v>0.49330000000000002</v>
      </c>
      <c r="AH205" s="2">
        <v>0.66579999999999995</v>
      </c>
      <c r="AI205" s="2">
        <v>0.3896</v>
      </c>
      <c r="AJ205" s="2">
        <v>0.55469999999999997</v>
      </c>
      <c r="AK205" s="2">
        <v>0.31719999999999998</v>
      </c>
      <c r="AL205" s="2">
        <v>0.37480000000000002</v>
      </c>
      <c r="AM205" s="2">
        <v>0.33550000000000002</v>
      </c>
      <c r="AN205" s="2">
        <v>0.72799999999999998</v>
      </c>
      <c r="AO205" s="2">
        <v>0.49909999999999999</v>
      </c>
      <c r="AP205" s="2">
        <v>0.37659999999999999</v>
      </c>
      <c r="AQ205" s="2">
        <v>0.74</v>
      </c>
      <c r="AR205" s="2">
        <v>0.81</v>
      </c>
      <c r="AS205" s="2">
        <v>0.54769999999999996</v>
      </c>
      <c r="AT205" s="2">
        <v>0.69240000000000002</v>
      </c>
      <c r="AU205" s="2">
        <v>0.38080000000000003</v>
      </c>
      <c r="AV205" s="2">
        <v>0.56989999999999996</v>
      </c>
      <c r="AW205" s="2">
        <v>0.40679999999999999</v>
      </c>
      <c r="AX205" s="2">
        <v>0.54379999999999995</v>
      </c>
      <c r="AY205" s="2">
        <v>0.15129999999999999</v>
      </c>
      <c r="AZ205" s="2">
        <v>0.56369999999999998</v>
      </c>
      <c r="BA205" s="2">
        <v>0.4153</v>
      </c>
      <c r="BB205" s="2">
        <v>0.18809999999999999</v>
      </c>
      <c r="BC205" s="2">
        <v>0.1973</v>
      </c>
      <c r="BD205" s="2">
        <v>0.59150000000000003</v>
      </c>
      <c r="BE205" s="2">
        <v>0.57079999999999997</v>
      </c>
      <c r="BF205" s="2">
        <v>0.50860000000000005</v>
      </c>
      <c r="BG205" s="11">
        <v>8.5400000000000004E-2</v>
      </c>
      <c r="BH205" s="11">
        <v>8.6400000000000005E-2</v>
      </c>
      <c r="BI205" s="11">
        <v>8.8499999999999995E-2</v>
      </c>
      <c r="BJ205" s="2">
        <v>0.53469999999999995</v>
      </c>
      <c r="BK205" s="2">
        <v>0.14249999999999999</v>
      </c>
      <c r="BL205" s="2">
        <v>0.5726</v>
      </c>
      <c r="BM205" s="2">
        <v>0.41420000000000001</v>
      </c>
      <c r="BN205" s="2">
        <v>0.21690000000000001</v>
      </c>
      <c r="BO205" s="2">
        <v>0.1946</v>
      </c>
      <c r="BP205" s="2">
        <v>0.59119999999999995</v>
      </c>
      <c r="BQ205" s="2">
        <v>0.57950000000000002</v>
      </c>
      <c r="BR205" s="2">
        <v>0.53739999999999999</v>
      </c>
      <c r="BS205" s="11">
        <v>8.6400000000000005E-2</v>
      </c>
      <c r="BT205" s="11">
        <v>8.77E-2</v>
      </c>
      <c r="BU205" s="11">
        <v>9.1800000000000007E-2</v>
      </c>
      <c r="BV205" s="2">
        <v>0.64</v>
      </c>
      <c r="BW205" s="2">
        <v>0.44040000000000001</v>
      </c>
      <c r="BX205" s="2">
        <v>0.58199999999999996</v>
      </c>
      <c r="BY205" s="2">
        <v>0.4839</v>
      </c>
      <c r="BZ205" s="2">
        <v>0.2477</v>
      </c>
      <c r="CA205" s="2">
        <v>0.1797</v>
      </c>
      <c r="CB205" s="2">
        <v>0.62480000000000002</v>
      </c>
      <c r="CC205" s="2">
        <v>0.55920000000000003</v>
      </c>
      <c r="CD205" s="2">
        <v>0.55069999999999997</v>
      </c>
      <c r="CE205" s="11">
        <v>8.5900000000000004E-2</v>
      </c>
      <c r="CF205" s="11">
        <v>8.9300000000000004E-2</v>
      </c>
      <c r="CG205" s="11">
        <v>8.6199999999999999E-2</v>
      </c>
      <c r="CH205" s="2">
        <v>0.16109999999999999</v>
      </c>
      <c r="CI205" s="2">
        <v>0.1144</v>
      </c>
      <c r="CJ205" s="2">
        <v>0.92549999999999999</v>
      </c>
      <c r="CK205" s="2">
        <v>0.32319999999999999</v>
      </c>
      <c r="CL205" s="2">
        <v>0.1933</v>
      </c>
      <c r="CM205" s="2">
        <v>0.15490000000000001</v>
      </c>
      <c r="CN205" s="2">
        <v>0.82210000000000005</v>
      </c>
      <c r="CO205" s="2">
        <v>0.67469999999999997</v>
      </c>
      <c r="CP205" s="2">
        <v>0.72319999999999995</v>
      </c>
      <c r="CQ205" s="11">
        <v>8.6800000000000002E-2</v>
      </c>
      <c r="CR205" s="11">
        <v>8.6699999999999999E-2</v>
      </c>
      <c r="CS205" s="11">
        <v>8.6900000000000005E-2</v>
      </c>
    </row>
    <row r="206" spans="1:97" x14ac:dyDescent="0.2">
      <c r="A206" s="5">
        <v>4.2707175925925922</v>
      </c>
      <c r="B206" s="2">
        <v>0.10639999999999999</v>
      </c>
      <c r="C206" s="2">
        <v>0.1797</v>
      </c>
      <c r="D206" s="2">
        <v>8.7999999999999995E-2</v>
      </c>
      <c r="E206" s="2">
        <v>0.76149999999999995</v>
      </c>
      <c r="F206" s="2">
        <v>0.60699999999999998</v>
      </c>
      <c r="G206" s="2">
        <v>1.2661</v>
      </c>
      <c r="H206" s="2">
        <v>1.2184999999999999</v>
      </c>
      <c r="I206" s="2">
        <v>0.76690000000000003</v>
      </c>
      <c r="J206" s="2">
        <v>1.0042</v>
      </c>
      <c r="K206" s="2">
        <v>0.55120000000000002</v>
      </c>
      <c r="L206" s="2">
        <v>0.69179999999999997</v>
      </c>
      <c r="M206" s="2">
        <v>0.23480000000000001</v>
      </c>
      <c r="N206" s="2">
        <v>0.28560000000000002</v>
      </c>
      <c r="O206" s="2">
        <v>0.3448</v>
      </c>
      <c r="P206" s="2">
        <v>0.71099999999999997</v>
      </c>
      <c r="Q206" s="2">
        <v>0.50439999999999996</v>
      </c>
      <c r="R206" s="2">
        <v>0.3805</v>
      </c>
      <c r="S206" s="2">
        <v>0.92749999999999999</v>
      </c>
      <c r="T206" s="2">
        <v>0.85070000000000001</v>
      </c>
      <c r="U206" s="2">
        <v>0.61109999999999998</v>
      </c>
      <c r="V206" s="2">
        <v>0.66300000000000003</v>
      </c>
      <c r="W206" s="2">
        <v>0.38829999999999998</v>
      </c>
      <c r="X206" s="2">
        <v>0.54630000000000001</v>
      </c>
      <c r="Y206" s="2">
        <v>0.33200000000000002</v>
      </c>
      <c r="Z206" s="2">
        <v>0.36759999999999998</v>
      </c>
      <c r="AA206" s="2">
        <v>0.33479999999999999</v>
      </c>
      <c r="AB206" s="2">
        <v>0.70420000000000005</v>
      </c>
      <c r="AC206" s="2">
        <v>0.50070000000000003</v>
      </c>
      <c r="AD206" s="2">
        <v>0.36</v>
      </c>
      <c r="AE206" s="2">
        <v>0.88180000000000003</v>
      </c>
      <c r="AF206" s="2">
        <v>0.76570000000000005</v>
      </c>
      <c r="AG206" s="2">
        <v>0.49340000000000001</v>
      </c>
      <c r="AH206" s="2">
        <v>0.65710000000000002</v>
      </c>
      <c r="AI206" s="2">
        <v>0.38119999999999998</v>
      </c>
      <c r="AJ206" s="2">
        <v>0.54990000000000006</v>
      </c>
      <c r="AK206" s="2">
        <v>0.31759999999999999</v>
      </c>
      <c r="AL206" s="2">
        <v>0.36459999999999998</v>
      </c>
      <c r="AM206" s="2">
        <v>0.3332</v>
      </c>
      <c r="AN206" s="2">
        <v>0.72319999999999995</v>
      </c>
      <c r="AO206" s="2">
        <v>0.49769999999999998</v>
      </c>
      <c r="AP206" s="2">
        <v>0.37159999999999999</v>
      </c>
      <c r="AQ206" s="2">
        <v>0.73919999999999997</v>
      </c>
      <c r="AR206" s="2">
        <v>0.79759999999999998</v>
      </c>
      <c r="AS206" s="2">
        <v>0.54859999999999998</v>
      </c>
      <c r="AT206" s="2">
        <v>0.68769999999999998</v>
      </c>
      <c r="AU206" s="2">
        <v>0.37380000000000002</v>
      </c>
      <c r="AV206" s="2">
        <v>0.55520000000000003</v>
      </c>
      <c r="AW206" s="2">
        <v>0.40029999999999999</v>
      </c>
      <c r="AX206" s="2">
        <v>0.53420000000000001</v>
      </c>
      <c r="AY206" s="2">
        <v>0.1532</v>
      </c>
      <c r="AZ206" s="2">
        <v>0.55840000000000001</v>
      </c>
      <c r="BA206" s="2">
        <v>0.41360000000000002</v>
      </c>
      <c r="BB206" s="2">
        <v>0.18720000000000001</v>
      </c>
      <c r="BC206" s="2">
        <v>0.19670000000000001</v>
      </c>
      <c r="BD206" s="2">
        <v>0.58889999999999998</v>
      </c>
      <c r="BE206" s="2">
        <v>0.56359999999999999</v>
      </c>
      <c r="BF206" s="2">
        <v>0.50729999999999997</v>
      </c>
      <c r="BG206" s="11">
        <v>8.5199999999999998E-2</v>
      </c>
      <c r="BH206" s="11">
        <v>8.6599999999999996E-2</v>
      </c>
      <c r="BI206" s="11">
        <v>8.7999999999999995E-2</v>
      </c>
      <c r="BJ206" s="2">
        <v>0.52559999999999996</v>
      </c>
      <c r="BK206" s="2">
        <v>0.14330000000000001</v>
      </c>
      <c r="BL206" s="2">
        <v>0.56710000000000005</v>
      </c>
      <c r="BM206" s="2">
        <v>0.41220000000000001</v>
      </c>
      <c r="BN206" s="2">
        <v>0.21740000000000001</v>
      </c>
      <c r="BO206" s="2">
        <v>0.19450000000000001</v>
      </c>
      <c r="BP206" s="2">
        <v>0.58840000000000003</v>
      </c>
      <c r="BQ206" s="2">
        <v>0.56779999999999997</v>
      </c>
      <c r="BR206" s="2">
        <v>0.5353</v>
      </c>
      <c r="BS206" s="11">
        <v>8.7300000000000003E-2</v>
      </c>
      <c r="BT206" s="11">
        <v>8.7400000000000005E-2</v>
      </c>
      <c r="BU206" s="11">
        <v>9.1499999999999998E-2</v>
      </c>
      <c r="BV206" s="2">
        <v>0.62960000000000005</v>
      </c>
      <c r="BW206" s="2">
        <v>0.43419999999999997</v>
      </c>
      <c r="BX206" s="2">
        <v>0.5756</v>
      </c>
      <c r="BY206" s="2">
        <v>0.48270000000000002</v>
      </c>
      <c r="BZ206" s="2">
        <v>0.2477</v>
      </c>
      <c r="CA206" s="2">
        <v>0.18</v>
      </c>
      <c r="CB206" s="2">
        <v>0.61960000000000004</v>
      </c>
      <c r="CC206" s="2">
        <v>0.54449999999999998</v>
      </c>
      <c r="CD206" s="2">
        <v>0.54920000000000002</v>
      </c>
      <c r="CE206" s="11">
        <v>8.5900000000000004E-2</v>
      </c>
      <c r="CF206" s="11">
        <v>8.9099999999999999E-2</v>
      </c>
      <c r="CG206" s="11">
        <v>8.6199999999999999E-2</v>
      </c>
      <c r="CH206" s="2">
        <v>0.16259999999999999</v>
      </c>
      <c r="CI206" s="2">
        <v>0.1145</v>
      </c>
      <c r="CJ206" s="2">
        <v>0.92689999999999995</v>
      </c>
      <c r="CK206" s="2">
        <v>0.3241</v>
      </c>
      <c r="CL206" s="2">
        <v>0.191</v>
      </c>
      <c r="CM206" s="2">
        <v>0.15509999999999999</v>
      </c>
      <c r="CN206" s="2">
        <v>0.81130000000000002</v>
      </c>
      <c r="CO206" s="2">
        <v>0.66</v>
      </c>
      <c r="CP206" s="2">
        <v>0.71889999999999998</v>
      </c>
      <c r="CQ206" s="11">
        <v>8.6900000000000005E-2</v>
      </c>
      <c r="CR206" s="11">
        <v>8.7099999999999997E-2</v>
      </c>
      <c r="CS206" s="11">
        <v>8.6699999999999999E-2</v>
      </c>
    </row>
    <row r="207" spans="1:97" x14ac:dyDescent="0.2">
      <c r="A207" s="5">
        <v>4.2915509259259261</v>
      </c>
      <c r="B207" s="2">
        <v>0.1031</v>
      </c>
      <c r="C207" s="2">
        <v>0.1812</v>
      </c>
      <c r="D207" s="2">
        <v>8.7900000000000006E-2</v>
      </c>
      <c r="E207" s="2">
        <v>0.75690000000000002</v>
      </c>
      <c r="F207" s="2">
        <v>0.52790000000000004</v>
      </c>
      <c r="G207" s="2">
        <v>1.2883</v>
      </c>
      <c r="H207" s="2">
        <v>1.2434000000000001</v>
      </c>
      <c r="I207" s="2">
        <v>0.76819999999999999</v>
      </c>
      <c r="J207" s="2">
        <v>1.0103</v>
      </c>
      <c r="K207" s="2">
        <v>0.56440000000000001</v>
      </c>
      <c r="L207" s="2">
        <v>0.69979999999999998</v>
      </c>
      <c r="M207" s="2">
        <v>0.23780000000000001</v>
      </c>
      <c r="N207" s="2">
        <v>0.2802</v>
      </c>
      <c r="O207" s="2">
        <v>0.3453</v>
      </c>
      <c r="P207" s="2">
        <v>0.71260000000000001</v>
      </c>
      <c r="Q207" s="2">
        <v>0.502</v>
      </c>
      <c r="R207" s="2">
        <v>0.38129999999999997</v>
      </c>
      <c r="S207" s="2">
        <v>0.92420000000000002</v>
      </c>
      <c r="T207" s="2">
        <v>0.85540000000000005</v>
      </c>
      <c r="U207" s="2">
        <v>0.60829999999999995</v>
      </c>
      <c r="V207" s="2">
        <v>0.66390000000000005</v>
      </c>
      <c r="W207" s="2">
        <v>0.39329999999999998</v>
      </c>
      <c r="X207" s="2">
        <v>0.54849999999999999</v>
      </c>
      <c r="Y207" s="2">
        <v>0.3306</v>
      </c>
      <c r="Z207" s="2">
        <v>0.37609999999999999</v>
      </c>
      <c r="AA207" s="2">
        <v>0.33300000000000002</v>
      </c>
      <c r="AB207" s="2">
        <v>0.70550000000000002</v>
      </c>
      <c r="AC207" s="2">
        <v>0.50090000000000001</v>
      </c>
      <c r="AD207" s="2">
        <v>0.36120000000000002</v>
      </c>
      <c r="AE207" s="2">
        <v>0.88380000000000003</v>
      </c>
      <c r="AF207" s="2">
        <v>0.76910000000000001</v>
      </c>
      <c r="AG207" s="2">
        <v>0.49359999999999998</v>
      </c>
      <c r="AH207" s="2">
        <v>0.66479999999999995</v>
      </c>
      <c r="AI207" s="2">
        <v>0.38600000000000001</v>
      </c>
      <c r="AJ207" s="2">
        <v>0.55130000000000001</v>
      </c>
      <c r="AK207" s="2">
        <v>0.31919999999999998</v>
      </c>
      <c r="AL207" s="2">
        <v>0.36830000000000002</v>
      </c>
      <c r="AM207" s="2">
        <v>0.3347</v>
      </c>
      <c r="AN207" s="2">
        <v>0.72589999999999999</v>
      </c>
      <c r="AO207" s="2">
        <v>0.49890000000000001</v>
      </c>
      <c r="AP207" s="2">
        <v>0.37230000000000002</v>
      </c>
      <c r="AQ207" s="2">
        <v>0.73919999999999997</v>
      </c>
      <c r="AR207" s="2">
        <v>0.80110000000000003</v>
      </c>
      <c r="AS207" s="2">
        <v>0.54630000000000001</v>
      </c>
      <c r="AT207" s="2">
        <v>0.68830000000000002</v>
      </c>
      <c r="AU207" s="2">
        <v>0.3775</v>
      </c>
      <c r="AV207" s="2">
        <v>0.56159999999999999</v>
      </c>
      <c r="AW207" s="2">
        <v>0.39839999999999998</v>
      </c>
      <c r="AX207" s="2">
        <v>0.53990000000000005</v>
      </c>
      <c r="AY207" s="2">
        <v>0.15229999999999999</v>
      </c>
      <c r="AZ207" s="2">
        <v>0.56200000000000006</v>
      </c>
      <c r="BA207" s="2">
        <v>0.41420000000000001</v>
      </c>
      <c r="BB207" s="2">
        <v>0.18759999999999999</v>
      </c>
      <c r="BC207" s="2">
        <v>0.19719999999999999</v>
      </c>
      <c r="BD207" s="2">
        <v>0.58809999999999996</v>
      </c>
      <c r="BE207" s="2">
        <v>0.56699999999999995</v>
      </c>
      <c r="BF207" s="2">
        <v>0.50760000000000005</v>
      </c>
      <c r="BG207" s="11">
        <v>8.5000000000000006E-2</v>
      </c>
      <c r="BH207" s="11">
        <v>8.6599999999999996E-2</v>
      </c>
      <c r="BI207" s="11">
        <v>8.8300000000000003E-2</v>
      </c>
      <c r="BJ207" s="2">
        <v>0.53069999999999995</v>
      </c>
      <c r="BK207" s="2">
        <v>0.1444</v>
      </c>
      <c r="BL207" s="2">
        <v>0.57079999999999997</v>
      </c>
      <c r="BM207" s="2">
        <v>0.4123</v>
      </c>
      <c r="BN207" s="2">
        <v>0.21970000000000001</v>
      </c>
      <c r="BO207" s="2">
        <v>0.19350000000000001</v>
      </c>
      <c r="BP207" s="2">
        <v>0.58819999999999995</v>
      </c>
      <c r="BQ207" s="2">
        <v>0.57310000000000005</v>
      </c>
      <c r="BR207" s="2">
        <v>0.53510000000000002</v>
      </c>
      <c r="BS207" s="11">
        <v>8.7099999999999997E-2</v>
      </c>
      <c r="BT207" s="11">
        <v>8.7300000000000003E-2</v>
      </c>
      <c r="BU207" s="11">
        <v>9.1499999999999998E-2</v>
      </c>
      <c r="BV207" s="2">
        <v>0.6361</v>
      </c>
      <c r="BW207" s="2">
        <v>0.435</v>
      </c>
      <c r="BX207" s="2">
        <v>0.57720000000000005</v>
      </c>
      <c r="BY207" s="2">
        <v>0.48149999999999998</v>
      </c>
      <c r="BZ207" s="2">
        <v>0.24909999999999999</v>
      </c>
      <c r="CA207" s="2">
        <v>0.1797</v>
      </c>
      <c r="CB207" s="2">
        <v>0.61980000000000002</v>
      </c>
      <c r="CC207" s="2">
        <v>0.54879999999999995</v>
      </c>
      <c r="CD207" s="2">
        <v>0.55000000000000004</v>
      </c>
      <c r="CE207" s="11">
        <v>8.5900000000000004E-2</v>
      </c>
      <c r="CF207" s="11">
        <v>8.8999999999999996E-2</v>
      </c>
      <c r="CG207" s="11">
        <v>8.6400000000000005E-2</v>
      </c>
      <c r="CH207" s="2">
        <v>0.15939999999999999</v>
      </c>
      <c r="CI207" s="2">
        <v>0.1145</v>
      </c>
      <c r="CJ207" s="2">
        <v>0.92700000000000005</v>
      </c>
      <c r="CK207" s="2">
        <v>0.3211</v>
      </c>
      <c r="CL207" s="2">
        <v>0.18920000000000001</v>
      </c>
      <c r="CM207" s="2">
        <v>0.15509999999999999</v>
      </c>
      <c r="CN207" s="2">
        <v>0.81499999999999995</v>
      </c>
      <c r="CO207" s="2">
        <v>0.67059999999999997</v>
      </c>
      <c r="CP207" s="2">
        <v>0.70420000000000005</v>
      </c>
      <c r="CQ207" s="11">
        <v>8.7400000000000005E-2</v>
      </c>
      <c r="CR207" s="11">
        <v>8.6900000000000005E-2</v>
      </c>
      <c r="CS207" s="11">
        <v>8.6599999999999996E-2</v>
      </c>
    </row>
    <row r="208" spans="1:97" x14ac:dyDescent="0.2">
      <c r="A208" s="5">
        <v>4.3123842592592592</v>
      </c>
      <c r="B208" s="2">
        <v>0.10290000000000001</v>
      </c>
      <c r="C208" s="2">
        <v>0.17929999999999999</v>
      </c>
      <c r="D208" s="2">
        <v>8.8099999999999998E-2</v>
      </c>
      <c r="E208" s="2">
        <v>0.74319999999999997</v>
      </c>
      <c r="F208" s="2">
        <v>0.51429999999999998</v>
      </c>
      <c r="G208" s="2">
        <v>1.2877000000000001</v>
      </c>
      <c r="H208" s="2">
        <v>1.2373000000000001</v>
      </c>
      <c r="I208" s="2">
        <v>0.77</v>
      </c>
      <c r="J208" s="2">
        <v>1.0034000000000001</v>
      </c>
      <c r="K208" s="2">
        <v>0.56230000000000002</v>
      </c>
      <c r="L208" s="2">
        <v>0.70140000000000002</v>
      </c>
      <c r="M208" s="2">
        <v>0.24279999999999999</v>
      </c>
      <c r="N208" s="2">
        <v>0.28220000000000001</v>
      </c>
      <c r="O208" s="2">
        <v>0.34720000000000001</v>
      </c>
      <c r="P208" s="2">
        <v>0.71150000000000002</v>
      </c>
      <c r="Q208" s="2">
        <v>0.50109999999999999</v>
      </c>
      <c r="R208" s="2">
        <v>0.3795</v>
      </c>
      <c r="S208" s="2">
        <v>0.92220000000000002</v>
      </c>
      <c r="T208" s="2">
        <v>0.85599999999999998</v>
      </c>
      <c r="U208" s="2">
        <v>0.6079</v>
      </c>
      <c r="V208" s="2">
        <v>0.66349999999999998</v>
      </c>
      <c r="W208" s="2">
        <v>0.39219999999999999</v>
      </c>
      <c r="X208" s="2">
        <v>0.54790000000000005</v>
      </c>
      <c r="Y208" s="2">
        <v>0.33079999999999998</v>
      </c>
      <c r="Z208" s="2">
        <v>0.3841</v>
      </c>
      <c r="AA208" s="2">
        <v>0.33489999999999998</v>
      </c>
      <c r="AB208" s="2">
        <v>0.70409999999999995</v>
      </c>
      <c r="AC208" s="2">
        <v>0.50049999999999994</v>
      </c>
      <c r="AD208" s="2">
        <v>0.36059999999999998</v>
      </c>
      <c r="AE208" s="2">
        <v>0.88749999999999996</v>
      </c>
      <c r="AF208" s="2">
        <v>0.76849999999999996</v>
      </c>
      <c r="AG208" s="2">
        <v>0.49349999999999999</v>
      </c>
      <c r="AH208" s="2">
        <v>0.66069999999999995</v>
      </c>
      <c r="AI208" s="2">
        <v>0.38519999999999999</v>
      </c>
      <c r="AJ208" s="2">
        <v>0.54879999999999995</v>
      </c>
      <c r="AK208" s="2">
        <v>0.31919999999999998</v>
      </c>
      <c r="AL208" s="2">
        <v>0.37690000000000001</v>
      </c>
      <c r="AM208" s="2">
        <v>0.33400000000000002</v>
      </c>
      <c r="AN208" s="2">
        <v>0.7248</v>
      </c>
      <c r="AO208" s="2">
        <v>0.49859999999999999</v>
      </c>
      <c r="AP208" s="2">
        <v>0.37169999999999997</v>
      </c>
      <c r="AQ208" s="2">
        <v>0.74019999999999997</v>
      </c>
      <c r="AR208" s="2">
        <v>0.79979999999999996</v>
      </c>
      <c r="AS208" s="2">
        <v>0.55000000000000004</v>
      </c>
      <c r="AT208" s="2">
        <v>0.69169999999999998</v>
      </c>
      <c r="AU208" s="2">
        <v>0.37740000000000001</v>
      </c>
      <c r="AV208" s="2">
        <v>0.55840000000000001</v>
      </c>
      <c r="AW208" s="2">
        <v>0.39429999999999998</v>
      </c>
      <c r="AX208" s="2">
        <v>0.53979999999999995</v>
      </c>
      <c r="AY208" s="2">
        <v>0.15260000000000001</v>
      </c>
      <c r="AZ208" s="2">
        <v>0.55989999999999995</v>
      </c>
      <c r="BA208" s="2">
        <v>0.41370000000000001</v>
      </c>
      <c r="BB208" s="2">
        <v>0.189</v>
      </c>
      <c r="BC208" s="2">
        <v>0.19589999999999999</v>
      </c>
      <c r="BD208" s="2">
        <v>0.5877</v>
      </c>
      <c r="BE208" s="2">
        <v>0.56730000000000003</v>
      </c>
      <c r="BF208" s="2">
        <v>0.50729999999999997</v>
      </c>
      <c r="BG208" s="11">
        <v>8.5300000000000001E-2</v>
      </c>
      <c r="BH208" s="11">
        <v>8.6400000000000005E-2</v>
      </c>
      <c r="BI208" s="11">
        <v>8.7900000000000006E-2</v>
      </c>
      <c r="BJ208" s="2">
        <v>0.53010000000000002</v>
      </c>
      <c r="BK208" s="2">
        <v>0.1452</v>
      </c>
      <c r="BL208" s="2">
        <v>0.56830000000000003</v>
      </c>
      <c r="BM208" s="2">
        <v>0.41149999999999998</v>
      </c>
      <c r="BN208" s="2">
        <v>0.219</v>
      </c>
      <c r="BO208" s="2">
        <v>0.1943</v>
      </c>
      <c r="BP208" s="2">
        <v>0.58930000000000005</v>
      </c>
      <c r="BQ208" s="2">
        <v>0.57150000000000001</v>
      </c>
      <c r="BR208" s="2">
        <v>0.5353</v>
      </c>
      <c r="BS208" s="11">
        <v>8.6499999999999994E-2</v>
      </c>
      <c r="BT208" s="11">
        <v>8.7099999999999997E-2</v>
      </c>
      <c r="BU208" s="11">
        <v>9.1800000000000007E-2</v>
      </c>
      <c r="BV208" s="2">
        <v>0.63329999999999997</v>
      </c>
      <c r="BW208" s="2">
        <v>0.435</v>
      </c>
      <c r="BX208" s="2">
        <v>0.57920000000000005</v>
      </c>
      <c r="BY208" s="2">
        <v>0.48139999999999999</v>
      </c>
      <c r="BZ208" s="2">
        <v>0.249</v>
      </c>
      <c r="CA208" s="2">
        <v>0.1802</v>
      </c>
      <c r="CB208" s="2">
        <v>0.61909999999999998</v>
      </c>
      <c r="CC208" s="2">
        <v>0.54790000000000005</v>
      </c>
      <c r="CD208" s="2">
        <v>0.54900000000000004</v>
      </c>
      <c r="CE208" s="11">
        <v>8.5699999999999998E-2</v>
      </c>
      <c r="CF208" s="11">
        <v>8.9099999999999999E-2</v>
      </c>
      <c r="CG208" s="11">
        <v>8.6199999999999999E-2</v>
      </c>
      <c r="CH208" s="2">
        <v>0.1573</v>
      </c>
      <c r="CI208" s="2">
        <v>0.114</v>
      </c>
      <c r="CJ208" s="2">
        <v>0.91300000000000003</v>
      </c>
      <c r="CK208" s="2">
        <v>0.31969999999999998</v>
      </c>
      <c r="CL208" s="2">
        <v>0.1837</v>
      </c>
      <c r="CM208" s="2">
        <v>0.15490000000000001</v>
      </c>
      <c r="CN208" s="2">
        <v>0.81869999999999998</v>
      </c>
      <c r="CO208" s="2">
        <v>0.66959999999999997</v>
      </c>
      <c r="CP208" s="2">
        <v>0.70189999999999997</v>
      </c>
      <c r="CQ208" s="11">
        <v>8.6699999999999999E-2</v>
      </c>
      <c r="CR208" s="11">
        <v>8.6999999999999994E-2</v>
      </c>
      <c r="CS208" s="11">
        <v>8.6800000000000002E-2</v>
      </c>
    </row>
    <row r="209" spans="1:97" x14ac:dyDescent="0.2">
      <c r="A209" s="5">
        <v>4.3332175925925922</v>
      </c>
      <c r="B209" s="2">
        <v>0.1022</v>
      </c>
      <c r="C209" s="2">
        <v>0.1787</v>
      </c>
      <c r="D209" s="2">
        <v>8.8200000000000001E-2</v>
      </c>
      <c r="E209" s="2">
        <v>0.7409</v>
      </c>
      <c r="F209" s="2">
        <v>0.48759999999999998</v>
      </c>
      <c r="G209" s="2">
        <v>1.2905</v>
      </c>
      <c r="H209" s="2">
        <v>1.2490000000000001</v>
      </c>
      <c r="I209" s="2">
        <v>0.7712</v>
      </c>
      <c r="J209" s="2">
        <v>0.99270000000000003</v>
      </c>
      <c r="K209" s="2">
        <v>0.55700000000000005</v>
      </c>
      <c r="L209" s="2">
        <v>0.70520000000000005</v>
      </c>
      <c r="M209" s="2">
        <v>0.2465</v>
      </c>
      <c r="N209" s="2">
        <v>0.28120000000000001</v>
      </c>
      <c r="O209" s="2">
        <v>0.34789999999999999</v>
      </c>
      <c r="P209" s="2">
        <v>0.71060000000000001</v>
      </c>
      <c r="Q209" s="2">
        <v>0.501</v>
      </c>
      <c r="R209" s="2">
        <v>0.37869999999999998</v>
      </c>
      <c r="S209" s="2">
        <v>0.92159999999999997</v>
      </c>
      <c r="T209" s="2">
        <v>0.85699999999999998</v>
      </c>
      <c r="U209" s="2">
        <v>0.60650000000000004</v>
      </c>
      <c r="V209" s="2">
        <v>0.6643</v>
      </c>
      <c r="W209" s="2">
        <v>0.39050000000000001</v>
      </c>
      <c r="X209" s="2">
        <v>0.54720000000000002</v>
      </c>
      <c r="Y209" s="2">
        <v>0.33260000000000001</v>
      </c>
      <c r="Z209" s="2">
        <v>0.37340000000000001</v>
      </c>
      <c r="AA209" s="2">
        <v>0.33529999999999999</v>
      </c>
      <c r="AB209" s="2">
        <v>0.70340000000000003</v>
      </c>
      <c r="AC209" s="2">
        <v>0.50039999999999996</v>
      </c>
      <c r="AD209" s="2">
        <v>0.35959999999999998</v>
      </c>
      <c r="AE209" s="2">
        <v>0.88460000000000005</v>
      </c>
      <c r="AF209" s="2">
        <v>0.76700000000000002</v>
      </c>
      <c r="AG209" s="2">
        <v>0.49309999999999998</v>
      </c>
      <c r="AH209" s="2">
        <v>0.66700000000000004</v>
      </c>
      <c r="AI209" s="2">
        <v>0.38390000000000002</v>
      </c>
      <c r="AJ209" s="2">
        <v>0.54979999999999996</v>
      </c>
      <c r="AK209" s="2">
        <v>0.32</v>
      </c>
      <c r="AL209" s="2">
        <v>0.3705</v>
      </c>
      <c r="AM209" s="2">
        <v>0.33400000000000002</v>
      </c>
      <c r="AN209" s="2">
        <v>0.72430000000000005</v>
      </c>
      <c r="AO209" s="2">
        <v>0.4985</v>
      </c>
      <c r="AP209" s="2">
        <v>0.37019999999999997</v>
      </c>
      <c r="AQ209" s="2">
        <v>0.73909999999999998</v>
      </c>
      <c r="AR209" s="2">
        <v>0.7984</v>
      </c>
      <c r="AS209" s="2">
        <v>0.55149999999999999</v>
      </c>
      <c r="AT209" s="2">
        <v>0.70020000000000004</v>
      </c>
      <c r="AU209" s="2">
        <v>0.3765</v>
      </c>
      <c r="AV209" s="2">
        <v>0.5575</v>
      </c>
      <c r="AW209" s="2">
        <v>0.39290000000000003</v>
      </c>
      <c r="AX209" s="2">
        <v>0.54169999999999996</v>
      </c>
      <c r="AY209" s="2">
        <v>0.1525</v>
      </c>
      <c r="AZ209" s="2">
        <v>0.55969999999999998</v>
      </c>
      <c r="BA209" s="2">
        <v>0.41410000000000002</v>
      </c>
      <c r="BB209" s="2">
        <v>0.19009999999999999</v>
      </c>
      <c r="BC209" s="2">
        <v>0.19650000000000001</v>
      </c>
      <c r="BD209" s="2">
        <v>0.58679999999999999</v>
      </c>
      <c r="BE209" s="2">
        <v>0.56530000000000002</v>
      </c>
      <c r="BF209" s="2">
        <v>0.5081</v>
      </c>
      <c r="BG209" s="11">
        <v>8.4599999999999995E-2</v>
      </c>
      <c r="BH209" s="11">
        <v>8.6800000000000002E-2</v>
      </c>
      <c r="BI209" s="11">
        <v>8.8099999999999998E-2</v>
      </c>
      <c r="BJ209" s="2">
        <v>0.53110000000000002</v>
      </c>
      <c r="BK209" s="2">
        <v>0.14610000000000001</v>
      </c>
      <c r="BL209" s="2">
        <v>0.56710000000000005</v>
      </c>
      <c r="BM209" s="2">
        <v>0.41089999999999999</v>
      </c>
      <c r="BN209" s="2">
        <v>0.21879999999999999</v>
      </c>
      <c r="BO209" s="2">
        <v>0.19400000000000001</v>
      </c>
      <c r="BP209" s="2">
        <v>0.58989999999999998</v>
      </c>
      <c r="BQ209" s="2">
        <v>0.57079999999999997</v>
      </c>
      <c r="BR209" s="2">
        <v>0.5373</v>
      </c>
      <c r="BS209" s="11">
        <v>8.6199999999999999E-2</v>
      </c>
      <c r="BT209" s="11">
        <v>8.7300000000000003E-2</v>
      </c>
      <c r="BU209" s="11">
        <v>9.1499999999999998E-2</v>
      </c>
      <c r="BV209" s="2">
        <v>0.63480000000000003</v>
      </c>
      <c r="BW209" s="2">
        <v>0.43619999999999998</v>
      </c>
      <c r="BX209" s="2">
        <v>0.58069999999999999</v>
      </c>
      <c r="BY209" s="2">
        <v>0.48020000000000002</v>
      </c>
      <c r="BZ209" s="2">
        <v>0.25040000000000001</v>
      </c>
      <c r="CA209" s="2">
        <v>0.17979999999999999</v>
      </c>
      <c r="CB209" s="2">
        <v>0.62080000000000002</v>
      </c>
      <c r="CC209" s="2">
        <v>0.54720000000000002</v>
      </c>
      <c r="CD209" s="2">
        <v>0.55110000000000003</v>
      </c>
      <c r="CE209" s="11">
        <v>8.5699999999999998E-2</v>
      </c>
      <c r="CF209" s="11">
        <v>8.8999999999999996E-2</v>
      </c>
      <c r="CG209" s="11">
        <v>8.6300000000000002E-2</v>
      </c>
      <c r="CH209" s="2">
        <v>0.15509999999999999</v>
      </c>
      <c r="CI209" s="2">
        <v>0.1143</v>
      </c>
      <c r="CJ209" s="2">
        <v>0.91569999999999996</v>
      </c>
      <c r="CK209" s="2">
        <v>0.31840000000000002</v>
      </c>
      <c r="CL209" s="2">
        <v>0.18110000000000001</v>
      </c>
      <c r="CM209" s="2">
        <v>0.1552</v>
      </c>
      <c r="CN209" s="2">
        <v>0.82689999999999997</v>
      </c>
      <c r="CO209" s="2">
        <v>0.67220000000000002</v>
      </c>
      <c r="CP209" s="2">
        <v>0.70599999999999996</v>
      </c>
      <c r="CQ209" s="11">
        <v>8.6900000000000005E-2</v>
      </c>
      <c r="CR209" s="11">
        <v>8.6699999999999999E-2</v>
      </c>
      <c r="CS209" s="11">
        <v>8.6999999999999994E-2</v>
      </c>
    </row>
    <row r="210" spans="1:97" x14ac:dyDescent="0.2">
      <c r="A210" s="5">
        <v>4.3540509259259261</v>
      </c>
      <c r="B210" s="2">
        <v>0.1028</v>
      </c>
      <c r="C210" s="2">
        <v>0.1736</v>
      </c>
      <c r="D210" s="2">
        <v>8.8200000000000001E-2</v>
      </c>
      <c r="E210" s="2">
        <v>0.76219999999999999</v>
      </c>
      <c r="F210" s="2">
        <v>0.46750000000000003</v>
      </c>
      <c r="G210" s="2">
        <v>1.2864</v>
      </c>
      <c r="H210" s="2">
        <v>1.2508999999999999</v>
      </c>
      <c r="I210" s="2">
        <v>0.77080000000000004</v>
      </c>
      <c r="J210" s="2">
        <v>0.98470000000000002</v>
      </c>
      <c r="K210" s="2">
        <v>0.55510000000000004</v>
      </c>
      <c r="L210" s="2">
        <v>0.70650000000000002</v>
      </c>
      <c r="M210" s="2">
        <v>0.25430000000000003</v>
      </c>
      <c r="N210" s="2">
        <v>0.28070000000000001</v>
      </c>
      <c r="O210" s="2">
        <v>0.3473</v>
      </c>
      <c r="P210" s="2">
        <v>0.71109999999999995</v>
      </c>
      <c r="Q210" s="2">
        <v>0.50060000000000004</v>
      </c>
      <c r="R210" s="2">
        <v>0.37590000000000001</v>
      </c>
      <c r="S210" s="2">
        <v>0.91820000000000002</v>
      </c>
      <c r="T210" s="2">
        <v>0.85260000000000002</v>
      </c>
      <c r="U210" s="2">
        <v>0.6028</v>
      </c>
      <c r="V210" s="2">
        <v>0.6653</v>
      </c>
      <c r="W210" s="2">
        <v>0.38940000000000002</v>
      </c>
      <c r="X210" s="2">
        <v>0.54569999999999996</v>
      </c>
      <c r="Y210" s="2">
        <v>0.33300000000000002</v>
      </c>
      <c r="Z210" s="2">
        <v>0.37559999999999999</v>
      </c>
      <c r="AA210" s="2">
        <v>0.33119999999999999</v>
      </c>
      <c r="AB210" s="2">
        <v>0.70430000000000004</v>
      </c>
      <c r="AC210" s="2">
        <v>0.4985</v>
      </c>
      <c r="AD210" s="2">
        <v>0.35630000000000001</v>
      </c>
      <c r="AE210" s="2">
        <v>0.88660000000000005</v>
      </c>
      <c r="AF210" s="2">
        <v>0.7611</v>
      </c>
      <c r="AG210" s="2">
        <v>0.49320000000000003</v>
      </c>
      <c r="AH210" s="2">
        <v>0.66300000000000003</v>
      </c>
      <c r="AI210" s="2">
        <v>0.38030000000000003</v>
      </c>
      <c r="AJ210" s="2">
        <v>0.54879999999999995</v>
      </c>
      <c r="AK210" s="2">
        <v>0.32340000000000002</v>
      </c>
      <c r="AL210" s="2">
        <v>0.3674</v>
      </c>
      <c r="AM210" s="2">
        <v>0.33310000000000001</v>
      </c>
      <c r="AN210" s="2">
        <v>0.72389999999999999</v>
      </c>
      <c r="AO210" s="2">
        <v>0.49659999999999999</v>
      </c>
      <c r="AP210" s="2">
        <v>0.36830000000000002</v>
      </c>
      <c r="AQ210" s="2">
        <v>0.73970000000000002</v>
      </c>
      <c r="AR210" s="2">
        <v>0.79520000000000002</v>
      </c>
      <c r="AS210" s="2">
        <v>0.5554</v>
      </c>
      <c r="AT210" s="2">
        <v>0.6986</v>
      </c>
      <c r="AU210" s="2">
        <v>0.37390000000000001</v>
      </c>
      <c r="AV210" s="2">
        <v>0.5575</v>
      </c>
      <c r="AW210" s="2">
        <v>0.39119999999999999</v>
      </c>
      <c r="AX210" s="2">
        <v>0.54049999999999998</v>
      </c>
      <c r="AY210" s="2">
        <v>0.1545</v>
      </c>
      <c r="AZ210" s="2">
        <v>0.55840000000000001</v>
      </c>
      <c r="BA210" s="2">
        <v>0.41420000000000001</v>
      </c>
      <c r="BB210" s="2">
        <v>0.1893</v>
      </c>
      <c r="BC210" s="2">
        <v>0.1966</v>
      </c>
      <c r="BD210" s="2">
        <v>0.58479999999999999</v>
      </c>
      <c r="BE210" s="2">
        <v>0.56430000000000002</v>
      </c>
      <c r="BF210" s="2">
        <v>0.50800000000000001</v>
      </c>
      <c r="BG210" s="11">
        <v>8.5199999999999998E-2</v>
      </c>
      <c r="BH210" s="11">
        <v>8.6099999999999996E-2</v>
      </c>
      <c r="BI210" s="11">
        <v>8.8300000000000003E-2</v>
      </c>
      <c r="BJ210" s="2">
        <v>0.53120000000000001</v>
      </c>
      <c r="BK210" s="2">
        <v>0.14649999999999999</v>
      </c>
      <c r="BL210" s="2">
        <v>0.5645</v>
      </c>
      <c r="BM210" s="2">
        <v>0.41049999999999998</v>
      </c>
      <c r="BN210" s="2">
        <v>0.21940000000000001</v>
      </c>
      <c r="BO210" s="2">
        <v>0.1933</v>
      </c>
      <c r="BP210" s="2">
        <v>0.58879999999999999</v>
      </c>
      <c r="BQ210" s="2">
        <v>0.56840000000000002</v>
      </c>
      <c r="BR210" s="2">
        <v>0.53569999999999995</v>
      </c>
      <c r="BS210" s="11">
        <v>8.6400000000000005E-2</v>
      </c>
      <c r="BT210" s="11">
        <v>8.7300000000000003E-2</v>
      </c>
      <c r="BU210" s="11">
        <v>9.1399999999999995E-2</v>
      </c>
      <c r="BV210" s="2">
        <v>0.63500000000000001</v>
      </c>
      <c r="BW210" s="2">
        <v>0.43330000000000002</v>
      </c>
      <c r="BX210" s="2">
        <v>0.57889999999999997</v>
      </c>
      <c r="BY210" s="2">
        <v>0.47910000000000003</v>
      </c>
      <c r="BZ210" s="2">
        <v>0.25009999999999999</v>
      </c>
      <c r="CA210" s="2">
        <v>0.1797</v>
      </c>
      <c r="CB210" s="2">
        <v>0.61709999999999998</v>
      </c>
      <c r="CC210" s="2">
        <v>0.54279999999999995</v>
      </c>
      <c r="CD210" s="2">
        <v>0.54779999999999995</v>
      </c>
      <c r="CE210" s="11">
        <v>8.5800000000000001E-2</v>
      </c>
      <c r="CF210" s="11">
        <v>8.8700000000000001E-2</v>
      </c>
      <c r="CG210" s="11">
        <v>8.6400000000000005E-2</v>
      </c>
      <c r="CH210" s="2">
        <v>0.155</v>
      </c>
      <c r="CI210" s="2">
        <v>0.1145</v>
      </c>
      <c r="CJ210" s="2">
        <v>0.91490000000000005</v>
      </c>
      <c r="CK210" s="2">
        <v>0.31780000000000003</v>
      </c>
      <c r="CL210" s="2">
        <v>0.1772</v>
      </c>
      <c r="CM210" s="2">
        <v>0.15509999999999999</v>
      </c>
      <c r="CN210" s="2">
        <v>0.8155</v>
      </c>
      <c r="CO210" s="2">
        <v>0.67079999999999995</v>
      </c>
      <c r="CP210" s="2">
        <v>0.71340000000000003</v>
      </c>
      <c r="CQ210" s="11">
        <v>8.6900000000000005E-2</v>
      </c>
      <c r="CR210" s="11">
        <v>8.6900000000000005E-2</v>
      </c>
      <c r="CS210" s="11">
        <v>8.6999999999999994E-2</v>
      </c>
    </row>
    <row r="211" spans="1:97" x14ac:dyDescent="0.2">
      <c r="A211" s="5">
        <v>4.3748842592592592</v>
      </c>
      <c r="B211" s="2">
        <v>0.10150000000000001</v>
      </c>
      <c r="C211" s="2">
        <v>0.1777</v>
      </c>
      <c r="D211" s="2">
        <v>8.7900000000000006E-2</v>
      </c>
      <c r="E211" s="2">
        <v>0.75009999999999999</v>
      </c>
      <c r="F211" s="2">
        <v>0.43930000000000002</v>
      </c>
      <c r="G211" s="2">
        <v>1.2962</v>
      </c>
      <c r="H211" s="2">
        <v>1.2567999999999999</v>
      </c>
      <c r="I211" s="2">
        <v>0.77229999999999999</v>
      </c>
      <c r="J211" s="2">
        <v>0.98429999999999995</v>
      </c>
      <c r="K211" s="2">
        <v>0.55479999999999996</v>
      </c>
      <c r="L211" s="2">
        <v>0.72</v>
      </c>
      <c r="M211" s="2">
        <v>0.23150000000000001</v>
      </c>
      <c r="N211" s="2">
        <v>0.27760000000000001</v>
      </c>
      <c r="O211" s="2">
        <v>0.34649999999999997</v>
      </c>
      <c r="P211" s="2">
        <v>0.7107</v>
      </c>
      <c r="Q211" s="2">
        <v>0.50219999999999998</v>
      </c>
      <c r="R211" s="2">
        <v>0.37459999999999999</v>
      </c>
      <c r="S211" s="2">
        <v>0.91710000000000003</v>
      </c>
      <c r="T211" s="2">
        <v>0.85540000000000005</v>
      </c>
      <c r="U211" s="2">
        <v>0.60450000000000004</v>
      </c>
      <c r="V211" s="2">
        <v>0.66559999999999997</v>
      </c>
      <c r="W211" s="2">
        <v>0.39069999999999999</v>
      </c>
      <c r="X211" s="2">
        <v>0.54720000000000002</v>
      </c>
      <c r="Y211" s="2">
        <v>0.3347</v>
      </c>
      <c r="Z211" s="2">
        <v>0.36499999999999999</v>
      </c>
      <c r="AA211" s="2">
        <v>0.33179999999999998</v>
      </c>
      <c r="AB211" s="2">
        <v>0.70240000000000002</v>
      </c>
      <c r="AC211" s="2">
        <v>0.49830000000000002</v>
      </c>
      <c r="AD211" s="2">
        <v>0.35630000000000001</v>
      </c>
      <c r="AE211" s="2">
        <v>0.88680000000000003</v>
      </c>
      <c r="AF211" s="2">
        <v>0.76119999999999999</v>
      </c>
      <c r="AG211" s="2">
        <v>0.4929</v>
      </c>
      <c r="AH211" s="2">
        <v>0.66759999999999997</v>
      </c>
      <c r="AI211" s="2">
        <v>0.38329999999999997</v>
      </c>
      <c r="AJ211" s="2">
        <v>0.54869999999999997</v>
      </c>
      <c r="AK211" s="2">
        <v>0.32119999999999999</v>
      </c>
      <c r="AL211" s="2">
        <v>0.36420000000000002</v>
      </c>
      <c r="AM211" s="2">
        <v>0.33279999999999998</v>
      </c>
      <c r="AN211" s="2">
        <v>0.72360000000000002</v>
      </c>
      <c r="AO211" s="2">
        <v>0.49690000000000001</v>
      </c>
      <c r="AP211" s="2">
        <v>0.36770000000000003</v>
      </c>
      <c r="AQ211" s="2">
        <v>0.73909999999999998</v>
      </c>
      <c r="AR211" s="2">
        <v>0.79749999999999999</v>
      </c>
      <c r="AS211" s="2">
        <v>0.55389999999999995</v>
      </c>
      <c r="AT211" s="2">
        <v>0.68799999999999994</v>
      </c>
      <c r="AU211" s="2">
        <v>0.37530000000000002</v>
      </c>
      <c r="AV211" s="2">
        <v>0.55869999999999997</v>
      </c>
      <c r="AW211" s="2">
        <v>0.39360000000000001</v>
      </c>
      <c r="AX211" s="2">
        <v>0.54239999999999999</v>
      </c>
      <c r="AY211" s="2">
        <v>0.15479999999999999</v>
      </c>
      <c r="AZ211" s="2">
        <v>0.55930000000000002</v>
      </c>
      <c r="BA211" s="2">
        <v>0.4138</v>
      </c>
      <c r="BB211" s="2">
        <v>0.19109999999999999</v>
      </c>
      <c r="BC211" s="2">
        <v>0.1968</v>
      </c>
      <c r="BD211" s="2">
        <v>0.58520000000000005</v>
      </c>
      <c r="BE211" s="2">
        <v>0.56589999999999996</v>
      </c>
      <c r="BF211" s="2">
        <v>0.50749999999999995</v>
      </c>
      <c r="BG211" s="11">
        <v>8.5400000000000004E-2</v>
      </c>
      <c r="BH211" s="11">
        <v>8.6499999999999994E-2</v>
      </c>
      <c r="BI211" s="11">
        <v>8.8400000000000006E-2</v>
      </c>
      <c r="BJ211" s="2">
        <v>0.53359999999999996</v>
      </c>
      <c r="BK211" s="2">
        <v>0.14599999999999999</v>
      </c>
      <c r="BL211" s="2">
        <v>0.56530000000000002</v>
      </c>
      <c r="BM211" s="2">
        <v>0.41010000000000002</v>
      </c>
      <c r="BN211" s="2">
        <v>0.22020000000000001</v>
      </c>
      <c r="BO211" s="2">
        <v>0.19309999999999999</v>
      </c>
      <c r="BP211" s="2">
        <v>0.58919999999999995</v>
      </c>
      <c r="BQ211" s="2">
        <v>0.56999999999999995</v>
      </c>
      <c r="BR211" s="2">
        <v>0.53569999999999995</v>
      </c>
      <c r="BS211" s="11">
        <v>8.5999999999999993E-2</v>
      </c>
      <c r="BT211" s="11">
        <v>8.72E-2</v>
      </c>
      <c r="BU211" s="11">
        <v>9.1600000000000001E-2</v>
      </c>
      <c r="BV211" s="2">
        <v>0.63449999999999995</v>
      </c>
      <c r="BW211" s="2">
        <v>0.43340000000000001</v>
      </c>
      <c r="BX211" s="2">
        <v>0.57740000000000002</v>
      </c>
      <c r="BY211" s="2">
        <v>0.47870000000000001</v>
      </c>
      <c r="BZ211" s="2">
        <v>0.25109999999999999</v>
      </c>
      <c r="CA211" s="2">
        <v>0.17949999999999999</v>
      </c>
      <c r="CB211" s="2">
        <v>0.61670000000000003</v>
      </c>
      <c r="CC211" s="2">
        <v>0.54359999999999997</v>
      </c>
      <c r="CD211" s="2">
        <v>0.5474</v>
      </c>
      <c r="CE211" s="11">
        <v>8.5900000000000004E-2</v>
      </c>
      <c r="CF211" s="11">
        <v>8.8999999999999996E-2</v>
      </c>
      <c r="CG211" s="11">
        <v>8.6199999999999999E-2</v>
      </c>
      <c r="CH211" s="2">
        <v>0.1525</v>
      </c>
      <c r="CI211" s="2">
        <v>0.1143</v>
      </c>
      <c r="CJ211" s="2">
        <v>0.91080000000000005</v>
      </c>
      <c r="CK211" s="2">
        <v>0.316</v>
      </c>
      <c r="CL211" s="2">
        <v>0.1774</v>
      </c>
      <c r="CM211" s="2">
        <v>0.1545</v>
      </c>
      <c r="CN211" s="2">
        <v>0.81989999999999996</v>
      </c>
      <c r="CO211" s="2">
        <v>0.67620000000000002</v>
      </c>
      <c r="CP211" s="2">
        <v>0.71020000000000005</v>
      </c>
      <c r="CQ211" s="11">
        <v>8.6900000000000005E-2</v>
      </c>
      <c r="CR211" s="11">
        <v>8.6999999999999994E-2</v>
      </c>
      <c r="CS211" s="11">
        <v>8.6699999999999999E-2</v>
      </c>
    </row>
    <row r="212" spans="1:97" x14ac:dyDescent="0.2">
      <c r="A212" s="5">
        <v>4.3957175925925922</v>
      </c>
      <c r="B212" s="2">
        <v>0.1014</v>
      </c>
      <c r="C212" s="2">
        <v>0.1696</v>
      </c>
      <c r="D212" s="2">
        <v>8.8099999999999998E-2</v>
      </c>
      <c r="E212" s="2">
        <v>0.74870000000000003</v>
      </c>
      <c r="F212" s="2">
        <v>0.4143</v>
      </c>
      <c r="G212" s="2">
        <v>1.282</v>
      </c>
      <c r="H212" s="2">
        <v>1.2350000000000001</v>
      </c>
      <c r="I212" s="2">
        <v>0.77410000000000001</v>
      </c>
      <c r="J212" s="2">
        <v>0.98970000000000002</v>
      </c>
      <c r="K212" s="2">
        <v>0.54300000000000004</v>
      </c>
      <c r="L212" s="2">
        <v>0.71919999999999995</v>
      </c>
      <c r="M212" s="2">
        <v>0.24490000000000001</v>
      </c>
      <c r="N212" s="2">
        <v>0.2762</v>
      </c>
      <c r="O212" s="2">
        <v>0.34200000000000003</v>
      </c>
      <c r="P212" s="2">
        <v>0.70879999999999999</v>
      </c>
      <c r="Q212" s="2">
        <v>0.50160000000000005</v>
      </c>
      <c r="R212" s="2">
        <v>0.371</v>
      </c>
      <c r="S212" s="2">
        <v>0.91710000000000003</v>
      </c>
      <c r="T212" s="2">
        <v>0.84719999999999995</v>
      </c>
      <c r="U212" s="2">
        <v>0.60340000000000005</v>
      </c>
      <c r="V212" s="2">
        <v>0.66610000000000003</v>
      </c>
      <c r="W212" s="2">
        <v>0.38540000000000002</v>
      </c>
      <c r="X212" s="2">
        <v>0.54369999999999996</v>
      </c>
      <c r="Y212" s="2">
        <v>0.3362</v>
      </c>
      <c r="Z212" s="2">
        <v>0.36980000000000002</v>
      </c>
      <c r="AA212" s="2">
        <v>0.33019999999999999</v>
      </c>
      <c r="AB212" s="2">
        <v>0.70089999999999997</v>
      </c>
      <c r="AC212" s="2">
        <v>0.49780000000000002</v>
      </c>
      <c r="AD212" s="2">
        <v>0.3538</v>
      </c>
      <c r="AE212" s="2">
        <v>0.88859999999999995</v>
      </c>
      <c r="AF212" s="2">
        <v>0.75370000000000004</v>
      </c>
      <c r="AG212" s="2">
        <v>0.49409999999999998</v>
      </c>
      <c r="AH212" s="2">
        <v>0.65449999999999997</v>
      </c>
      <c r="AI212" s="2">
        <v>0.37690000000000001</v>
      </c>
      <c r="AJ212" s="2">
        <v>0.54590000000000005</v>
      </c>
      <c r="AK212" s="2">
        <v>0.32050000000000001</v>
      </c>
      <c r="AL212" s="2">
        <v>0.35670000000000002</v>
      </c>
      <c r="AM212" s="2">
        <v>0.32919999999999999</v>
      </c>
      <c r="AN212" s="2">
        <v>0.72119999999999995</v>
      </c>
      <c r="AO212" s="2">
        <v>0.49399999999999999</v>
      </c>
      <c r="AP212" s="2">
        <v>0.3649</v>
      </c>
      <c r="AQ212" s="2">
        <v>0.73850000000000005</v>
      </c>
      <c r="AR212" s="2">
        <v>0.7883</v>
      </c>
      <c r="AS212" s="2">
        <v>0.55369999999999997</v>
      </c>
      <c r="AT212" s="2">
        <v>0.6885</v>
      </c>
      <c r="AU212" s="2">
        <v>0.36990000000000001</v>
      </c>
      <c r="AV212" s="2">
        <v>0.55110000000000003</v>
      </c>
      <c r="AW212" s="2">
        <v>0.39219999999999999</v>
      </c>
      <c r="AX212" s="2">
        <v>0.53859999999999997</v>
      </c>
      <c r="AY212" s="2">
        <v>0.15509999999999999</v>
      </c>
      <c r="AZ212" s="2">
        <v>0.55469999999999997</v>
      </c>
      <c r="BA212" s="2">
        <v>0.41370000000000001</v>
      </c>
      <c r="BB212" s="2">
        <v>0.19009999999999999</v>
      </c>
      <c r="BC212" s="2">
        <v>0.19719999999999999</v>
      </c>
      <c r="BD212" s="2">
        <v>0.58330000000000004</v>
      </c>
      <c r="BE212" s="2">
        <v>0.5615</v>
      </c>
      <c r="BF212" s="2">
        <v>0.50619999999999998</v>
      </c>
      <c r="BG212" s="11">
        <v>8.5199999999999998E-2</v>
      </c>
      <c r="BH212" s="11">
        <v>8.6599999999999996E-2</v>
      </c>
      <c r="BI212" s="11">
        <v>8.8300000000000003E-2</v>
      </c>
      <c r="BJ212" s="2">
        <v>0.52980000000000005</v>
      </c>
      <c r="BK212" s="2">
        <v>0.1469</v>
      </c>
      <c r="BL212" s="2">
        <v>0.56179999999999997</v>
      </c>
      <c r="BM212" s="2">
        <v>0.40910000000000002</v>
      </c>
      <c r="BN212" s="2">
        <v>0.21970000000000001</v>
      </c>
      <c r="BO212" s="2">
        <v>0.19400000000000001</v>
      </c>
      <c r="BP212" s="2">
        <v>0.58699999999999997</v>
      </c>
      <c r="BQ212" s="2">
        <v>0.56230000000000002</v>
      </c>
      <c r="BR212" s="2">
        <v>0.53449999999999998</v>
      </c>
      <c r="BS212" s="11">
        <v>8.6099999999999996E-2</v>
      </c>
      <c r="BT212" s="11">
        <v>8.6999999999999994E-2</v>
      </c>
      <c r="BU212" s="11">
        <v>9.1999999999999998E-2</v>
      </c>
      <c r="BV212" s="2">
        <v>0.62960000000000005</v>
      </c>
      <c r="BW212" s="2">
        <v>0.43049999999999999</v>
      </c>
      <c r="BX212" s="2">
        <v>0.57369999999999999</v>
      </c>
      <c r="BY212" s="2">
        <v>0.47810000000000002</v>
      </c>
      <c r="BZ212" s="2">
        <v>0.2515</v>
      </c>
      <c r="CA212" s="2">
        <v>0.1797</v>
      </c>
      <c r="CB212" s="2">
        <v>0.61360000000000003</v>
      </c>
      <c r="CC212" s="2">
        <v>0.53520000000000001</v>
      </c>
      <c r="CD212" s="2">
        <v>0.54590000000000005</v>
      </c>
      <c r="CE212" s="11">
        <v>8.5699999999999998E-2</v>
      </c>
      <c r="CF212" s="11">
        <v>8.8999999999999996E-2</v>
      </c>
      <c r="CG212" s="11">
        <v>8.5900000000000004E-2</v>
      </c>
      <c r="CH212" s="2">
        <v>0.1525</v>
      </c>
      <c r="CI212" s="2">
        <v>0.1139</v>
      </c>
      <c r="CJ212" s="2">
        <v>0.90059999999999996</v>
      </c>
      <c r="CK212" s="2">
        <v>0.31580000000000003</v>
      </c>
      <c r="CL212" s="2">
        <v>0.17649999999999999</v>
      </c>
      <c r="CM212" s="2">
        <v>0.15479999999999999</v>
      </c>
      <c r="CN212" s="2">
        <v>0.81430000000000002</v>
      </c>
      <c r="CO212" s="2">
        <v>0.66600000000000004</v>
      </c>
      <c r="CP212" s="2">
        <v>0.71050000000000002</v>
      </c>
      <c r="CQ212" s="11">
        <v>8.6699999999999999E-2</v>
      </c>
      <c r="CR212" s="11">
        <v>8.6800000000000002E-2</v>
      </c>
      <c r="CS212" s="11">
        <v>8.6599999999999996E-2</v>
      </c>
    </row>
    <row r="213" spans="1:97" x14ac:dyDescent="0.2">
      <c r="A213" s="5">
        <v>4.4165509259259261</v>
      </c>
      <c r="B213" s="2">
        <v>0.1008</v>
      </c>
      <c r="C213" s="2">
        <v>0.17560000000000001</v>
      </c>
      <c r="D213" s="2">
        <v>8.7900000000000006E-2</v>
      </c>
      <c r="E213" s="2">
        <v>0.75319999999999998</v>
      </c>
      <c r="F213" s="2">
        <v>0.32940000000000003</v>
      </c>
      <c r="G213" s="2">
        <v>1.3012999999999999</v>
      </c>
      <c r="H213" s="2">
        <v>1.266</v>
      </c>
      <c r="I213" s="2">
        <v>0.77459999999999996</v>
      </c>
      <c r="J213" s="2">
        <v>1.0188999999999999</v>
      </c>
      <c r="K213" s="2">
        <v>0.54300000000000004</v>
      </c>
      <c r="L213" s="2">
        <v>0.72929999999999995</v>
      </c>
      <c r="M213" s="2">
        <v>0.24840000000000001</v>
      </c>
      <c r="N213" s="2">
        <v>0.27360000000000001</v>
      </c>
      <c r="O213" s="2">
        <v>0.34689999999999999</v>
      </c>
      <c r="P213" s="2">
        <v>0.71030000000000004</v>
      </c>
      <c r="Q213" s="2">
        <v>0.50019999999999998</v>
      </c>
      <c r="R213" s="2">
        <v>0.37209999999999999</v>
      </c>
      <c r="S213" s="2">
        <v>0.91520000000000001</v>
      </c>
      <c r="T213" s="2">
        <v>0.85309999999999997</v>
      </c>
      <c r="U213" s="2">
        <v>0.60270000000000001</v>
      </c>
      <c r="V213" s="2">
        <v>0.66710000000000003</v>
      </c>
      <c r="W213" s="2">
        <v>0.38950000000000001</v>
      </c>
      <c r="X213" s="2">
        <v>0.54520000000000002</v>
      </c>
      <c r="Y213" s="2">
        <v>0.33860000000000001</v>
      </c>
      <c r="Z213" s="2">
        <v>0.371</v>
      </c>
      <c r="AA213" s="2">
        <v>0.3301</v>
      </c>
      <c r="AB213" s="2">
        <v>0.70220000000000005</v>
      </c>
      <c r="AC213" s="2">
        <v>0.49759999999999999</v>
      </c>
      <c r="AD213" s="2">
        <v>0.35449999999999998</v>
      </c>
      <c r="AE213" s="2">
        <v>0.88839999999999997</v>
      </c>
      <c r="AF213" s="2">
        <v>0.75819999999999999</v>
      </c>
      <c r="AG213" s="2">
        <v>0.49419999999999997</v>
      </c>
      <c r="AH213" s="2">
        <v>0.66210000000000002</v>
      </c>
      <c r="AI213" s="2">
        <v>0.3805</v>
      </c>
      <c r="AJ213" s="2">
        <v>0.54930000000000001</v>
      </c>
      <c r="AK213" s="2">
        <v>0.32529999999999998</v>
      </c>
      <c r="AL213" s="2">
        <v>0.36399999999999999</v>
      </c>
      <c r="AM213" s="2">
        <v>0.33169999999999999</v>
      </c>
      <c r="AN213" s="2">
        <v>0.72370000000000001</v>
      </c>
      <c r="AO213" s="2">
        <v>0.49580000000000002</v>
      </c>
      <c r="AP213" s="2">
        <v>0.3649</v>
      </c>
      <c r="AQ213" s="2">
        <v>0.73750000000000004</v>
      </c>
      <c r="AR213" s="2">
        <v>0.79420000000000002</v>
      </c>
      <c r="AS213" s="2">
        <v>0.55430000000000001</v>
      </c>
      <c r="AT213" s="2">
        <v>0.69310000000000005</v>
      </c>
      <c r="AU213" s="2">
        <v>0.37369999999999998</v>
      </c>
      <c r="AV213" s="2">
        <v>0.55979999999999996</v>
      </c>
      <c r="AW213" s="2">
        <v>0.39029999999999998</v>
      </c>
      <c r="AX213" s="2">
        <v>0.5454</v>
      </c>
      <c r="AY213" s="2">
        <v>0.15559999999999999</v>
      </c>
      <c r="AZ213" s="2">
        <v>0.55879999999999996</v>
      </c>
      <c r="BA213" s="2">
        <v>0.41389999999999999</v>
      </c>
      <c r="BB213" s="2">
        <v>0.19059999999999999</v>
      </c>
      <c r="BC213" s="2">
        <v>0.19670000000000001</v>
      </c>
      <c r="BD213" s="2">
        <v>0.58279999999999998</v>
      </c>
      <c r="BE213" s="2">
        <v>0.56599999999999995</v>
      </c>
      <c r="BF213" s="2">
        <v>0.5071</v>
      </c>
      <c r="BG213" s="11">
        <v>8.5199999999999998E-2</v>
      </c>
      <c r="BH213" s="11">
        <v>8.6300000000000002E-2</v>
      </c>
      <c r="BI213" s="11">
        <v>8.8499999999999995E-2</v>
      </c>
      <c r="BJ213" s="2">
        <v>0.53700000000000003</v>
      </c>
      <c r="BK213" s="2">
        <v>0.1469</v>
      </c>
      <c r="BL213" s="2">
        <v>0.56359999999999999</v>
      </c>
      <c r="BM213" s="2">
        <v>0.4088</v>
      </c>
      <c r="BN213" s="2">
        <v>0.22059999999999999</v>
      </c>
      <c r="BO213" s="2">
        <v>0.19339999999999999</v>
      </c>
      <c r="BP213" s="2">
        <v>0.5837</v>
      </c>
      <c r="BQ213" s="2">
        <v>0.57020000000000004</v>
      </c>
      <c r="BR213" s="2">
        <v>0.53420000000000001</v>
      </c>
      <c r="BS213" s="11">
        <v>8.6199999999999999E-2</v>
      </c>
      <c r="BT213" s="11">
        <v>8.7099999999999997E-2</v>
      </c>
      <c r="BU213" s="11">
        <v>9.1200000000000003E-2</v>
      </c>
      <c r="BV213" s="2">
        <v>0.63470000000000004</v>
      </c>
      <c r="BW213" s="2">
        <v>0.43309999999999998</v>
      </c>
      <c r="BX213" s="2">
        <v>0.57340000000000002</v>
      </c>
      <c r="BY213" s="2">
        <v>0.47820000000000001</v>
      </c>
      <c r="BZ213" s="2">
        <v>0.25169999999999998</v>
      </c>
      <c r="CA213" s="2">
        <v>0.17949999999999999</v>
      </c>
      <c r="CB213" s="2">
        <v>0.6149</v>
      </c>
      <c r="CC213" s="2">
        <v>0.54190000000000005</v>
      </c>
      <c r="CD213" s="2">
        <v>0.54759999999999998</v>
      </c>
      <c r="CE213" s="11">
        <v>8.6199999999999999E-2</v>
      </c>
      <c r="CF213" s="11">
        <v>8.8900000000000007E-2</v>
      </c>
      <c r="CG213" s="11">
        <v>8.6300000000000002E-2</v>
      </c>
      <c r="CH213" s="2">
        <v>0.1502</v>
      </c>
      <c r="CI213" s="2">
        <v>0.1138</v>
      </c>
      <c r="CJ213" s="2">
        <v>0.89800000000000002</v>
      </c>
      <c r="CK213" s="2">
        <v>0.31459999999999999</v>
      </c>
      <c r="CL213" s="2">
        <v>0.1757</v>
      </c>
      <c r="CM213" s="2">
        <v>0.1547</v>
      </c>
      <c r="CN213" s="2">
        <v>0.82199999999999995</v>
      </c>
      <c r="CO213" s="2">
        <v>0.68210000000000004</v>
      </c>
      <c r="CP213" s="2">
        <v>0.71279999999999999</v>
      </c>
      <c r="CQ213" s="11">
        <v>8.6999999999999994E-2</v>
      </c>
      <c r="CR213" s="11">
        <v>8.6699999999999999E-2</v>
      </c>
      <c r="CS213" s="11">
        <v>8.6699999999999999E-2</v>
      </c>
    </row>
    <row r="214" spans="1:97" x14ac:dyDescent="0.2">
      <c r="A214" s="5">
        <v>4.4373842592592592</v>
      </c>
      <c r="B214" s="2">
        <v>0.1004</v>
      </c>
      <c r="C214" s="2">
        <v>0.17249999999999999</v>
      </c>
      <c r="D214" s="2">
        <v>8.7900000000000006E-2</v>
      </c>
      <c r="E214" s="2">
        <v>0.75819999999999999</v>
      </c>
      <c r="F214" s="2">
        <v>0.31340000000000001</v>
      </c>
      <c r="G214" s="2">
        <v>1.3102</v>
      </c>
      <c r="H214" s="2">
        <v>1.2864</v>
      </c>
      <c r="I214" s="2">
        <v>0.77500000000000002</v>
      </c>
      <c r="J214" s="2">
        <v>1.0190999999999999</v>
      </c>
      <c r="K214" s="2">
        <v>0.53220000000000001</v>
      </c>
      <c r="L214" s="2">
        <v>0.72619999999999996</v>
      </c>
      <c r="M214" s="2">
        <v>0.248</v>
      </c>
      <c r="N214" s="2">
        <v>0.27210000000000001</v>
      </c>
      <c r="O214" s="2">
        <v>0.34660000000000002</v>
      </c>
      <c r="P214" s="2">
        <v>0.71050000000000002</v>
      </c>
      <c r="Q214" s="2">
        <v>0.49909999999999999</v>
      </c>
      <c r="R214" s="2">
        <v>0.37169999999999997</v>
      </c>
      <c r="S214" s="2">
        <v>0.9113</v>
      </c>
      <c r="T214" s="2">
        <v>0.8528</v>
      </c>
      <c r="U214" s="2">
        <v>0.59750000000000003</v>
      </c>
      <c r="V214" s="2">
        <v>0.66720000000000002</v>
      </c>
      <c r="W214" s="2">
        <v>0.39090000000000003</v>
      </c>
      <c r="X214" s="2">
        <v>0.54600000000000004</v>
      </c>
      <c r="Y214" s="2">
        <v>0.3377</v>
      </c>
      <c r="Z214" s="2">
        <v>0.36520000000000002</v>
      </c>
      <c r="AA214" s="2">
        <v>0.32940000000000003</v>
      </c>
      <c r="AB214" s="2">
        <v>0.70230000000000004</v>
      </c>
      <c r="AC214" s="2">
        <v>0.49769999999999998</v>
      </c>
      <c r="AD214" s="2">
        <v>0.35360000000000003</v>
      </c>
      <c r="AE214" s="2">
        <v>0.88859999999999995</v>
      </c>
      <c r="AF214" s="2">
        <v>0.75919999999999999</v>
      </c>
      <c r="AG214" s="2">
        <v>0.49430000000000002</v>
      </c>
      <c r="AH214" s="2">
        <v>0.66739999999999999</v>
      </c>
      <c r="AI214" s="2">
        <v>0.38300000000000001</v>
      </c>
      <c r="AJ214" s="2">
        <v>0.54900000000000004</v>
      </c>
      <c r="AK214" s="2">
        <v>0.32579999999999998</v>
      </c>
      <c r="AL214" s="2">
        <v>0.36220000000000002</v>
      </c>
      <c r="AM214" s="2">
        <v>0.33169999999999999</v>
      </c>
      <c r="AN214" s="2">
        <v>0.72430000000000005</v>
      </c>
      <c r="AO214" s="2">
        <v>0.4965</v>
      </c>
      <c r="AP214" s="2">
        <v>0.36499999999999999</v>
      </c>
      <c r="AQ214" s="2">
        <v>0.73680000000000001</v>
      </c>
      <c r="AR214" s="2">
        <v>0.79520000000000002</v>
      </c>
      <c r="AS214" s="2">
        <v>0.55189999999999995</v>
      </c>
      <c r="AT214" s="2">
        <v>0.70379999999999998</v>
      </c>
      <c r="AU214" s="2">
        <v>0.375</v>
      </c>
      <c r="AV214" s="2">
        <v>0.56100000000000005</v>
      </c>
      <c r="AW214" s="2">
        <v>0.38650000000000001</v>
      </c>
      <c r="AX214" s="2">
        <v>0.54959999999999998</v>
      </c>
      <c r="AY214" s="2">
        <v>0.157</v>
      </c>
      <c r="AZ214" s="2">
        <v>0.55920000000000003</v>
      </c>
      <c r="BA214" s="2">
        <v>0.41370000000000001</v>
      </c>
      <c r="BB214" s="2">
        <v>0.1923</v>
      </c>
      <c r="BC214" s="2">
        <v>0.1963</v>
      </c>
      <c r="BD214" s="2">
        <v>0.58230000000000004</v>
      </c>
      <c r="BE214" s="2">
        <v>0.56640000000000001</v>
      </c>
      <c r="BF214" s="2">
        <v>0.5071</v>
      </c>
      <c r="BG214" s="11">
        <v>8.5099999999999995E-2</v>
      </c>
      <c r="BH214" s="11">
        <v>8.6400000000000005E-2</v>
      </c>
      <c r="BI214" s="11">
        <v>8.8400000000000006E-2</v>
      </c>
      <c r="BJ214" s="2">
        <v>0.5403</v>
      </c>
      <c r="BK214" s="2">
        <v>0.14879999999999999</v>
      </c>
      <c r="BL214" s="2">
        <v>0.5635</v>
      </c>
      <c r="BM214" s="2">
        <v>0.40889999999999999</v>
      </c>
      <c r="BN214" s="2">
        <v>0.2218</v>
      </c>
      <c r="BO214" s="2">
        <v>0.193</v>
      </c>
      <c r="BP214" s="2">
        <v>0.58440000000000003</v>
      </c>
      <c r="BQ214" s="2">
        <v>0.57199999999999995</v>
      </c>
      <c r="BR214" s="2">
        <v>0.53549999999999998</v>
      </c>
      <c r="BS214" s="11">
        <v>8.6699999999999999E-2</v>
      </c>
      <c r="BT214" s="11">
        <v>8.7400000000000005E-2</v>
      </c>
      <c r="BU214" s="11">
        <v>9.1399999999999995E-2</v>
      </c>
      <c r="BV214" s="2">
        <v>0.63729999999999998</v>
      </c>
      <c r="BW214" s="2">
        <v>0.43490000000000001</v>
      </c>
      <c r="BX214" s="2">
        <v>0.57230000000000003</v>
      </c>
      <c r="BY214" s="2">
        <v>0.47699999999999998</v>
      </c>
      <c r="BZ214" s="2">
        <v>0.25290000000000001</v>
      </c>
      <c r="CA214" s="2">
        <v>0.1794</v>
      </c>
      <c r="CB214" s="2">
        <v>0.61960000000000004</v>
      </c>
      <c r="CC214" s="2">
        <v>0.54359999999999997</v>
      </c>
      <c r="CD214" s="2">
        <v>0.54649999999999999</v>
      </c>
      <c r="CE214" s="11">
        <v>8.6199999999999999E-2</v>
      </c>
      <c r="CF214" s="11">
        <v>8.8900000000000007E-2</v>
      </c>
      <c r="CG214" s="11">
        <v>8.6199999999999999E-2</v>
      </c>
      <c r="CH214" s="2">
        <v>0.14899999999999999</v>
      </c>
      <c r="CI214" s="2">
        <v>0.114</v>
      </c>
      <c r="CJ214" s="2">
        <v>0.89080000000000004</v>
      </c>
      <c r="CK214" s="2">
        <v>0.3125</v>
      </c>
      <c r="CL214" s="2">
        <v>0.17730000000000001</v>
      </c>
      <c r="CM214" s="2">
        <v>0.1545</v>
      </c>
      <c r="CN214" s="2">
        <v>0.82399999999999995</v>
      </c>
      <c r="CO214" s="2">
        <v>0.68579999999999997</v>
      </c>
      <c r="CP214" s="2">
        <v>0.71799999999999997</v>
      </c>
      <c r="CQ214" s="11">
        <v>8.6599999999999996E-2</v>
      </c>
      <c r="CR214" s="11">
        <v>8.6499999999999994E-2</v>
      </c>
      <c r="CS214" s="11">
        <v>8.6599999999999996E-2</v>
      </c>
    </row>
    <row r="215" spans="1:97" x14ac:dyDescent="0.2">
      <c r="A215" s="5">
        <v>4.4582175925925922</v>
      </c>
      <c r="B215" s="2">
        <v>0.10059999999999999</v>
      </c>
      <c r="C215" s="2">
        <v>0.17100000000000001</v>
      </c>
      <c r="D215" s="2">
        <v>8.7599999999999997E-2</v>
      </c>
      <c r="E215" s="2">
        <v>0.76039999999999996</v>
      </c>
      <c r="F215" s="2">
        <v>0.30840000000000001</v>
      </c>
      <c r="G215" s="2">
        <v>1.3106</v>
      </c>
      <c r="H215" s="2">
        <v>1.2826</v>
      </c>
      <c r="I215" s="2">
        <v>0.77590000000000003</v>
      </c>
      <c r="J215" s="2">
        <v>1.0087999999999999</v>
      </c>
      <c r="K215" s="2">
        <v>0.51939999999999997</v>
      </c>
      <c r="L215" s="2">
        <v>0.71430000000000005</v>
      </c>
      <c r="M215" s="2">
        <v>0.23799999999999999</v>
      </c>
      <c r="N215" s="2">
        <v>0.27060000000000001</v>
      </c>
      <c r="O215" s="2">
        <v>0.34599999999999997</v>
      </c>
      <c r="P215" s="2">
        <v>0.70909999999999995</v>
      </c>
      <c r="Q215" s="2">
        <v>0.49969999999999998</v>
      </c>
      <c r="R215" s="2">
        <v>0.36909999999999998</v>
      </c>
      <c r="S215" s="2">
        <v>0.91339999999999999</v>
      </c>
      <c r="T215" s="2">
        <v>0.84989999999999999</v>
      </c>
      <c r="U215" s="2">
        <v>0.59709999999999996</v>
      </c>
      <c r="V215" s="2">
        <v>0.66869999999999996</v>
      </c>
      <c r="W215" s="2">
        <v>0.38790000000000002</v>
      </c>
      <c r="X215" s="2">
        <v>0.54490000000000005</v>
      </c>
      <c r="Y215" s="2">
        <v>0.3397</v>
      </c>
      <c r="Z215" s="2">
        <v>0.3644</v>
      </c>
      <c r="AA215" s="2">
        <v>0.3296</v>
      </c>
      <c r="AB215" s="2">
        <v>0.70079999999999998</v>
      </c>
      <c r="AC215" s="2">
        <v>0.49619999999999997</v>
      </c>
      <c r="AD215" s="2">
        <v>0.35299999999999998</v>
      </c>
      <c r="AE215" s="2">
        <v>0.88890000000000002</v>
      </c>
      <c r="AF215" s="2">
        <v>0.75560000000000005</v>
      </c>
      <c r="AG215" s="2">
        <v>0.4945</v>
      </c>
      <c r="AH215" s="2">
        <v>0.65700000000000003</v>
      </c>
      <c r="AI215" s="2">
        <v>0.38179999999999997</v>
      </c>
      <c r="AJ215" s="2">
        <v>0.54759999999999998</v>
      </c>
      <c r="AK215" s="2">
        <v>0.32550000000000001</v>
      </c>
      <c r="AL215" s="2">
        <v>0.36120000000000002</v>
      </c>
      <c r="AM215" s="2">
        <v>0.3306</v>
      </c>
      <c r="AN215" s="2">
        <v>0.72150000000000003</v>
      </c>
      <c r="AO215" s="2">
        <v>0.49519999999999997</v>
      </c>
      <c r="AP215" s="2">
        <v>0.36299999999999999</v>
      </c>
      <c r="AQ215" s="2">
        <v>0.73660000000000003</v>
      </c>
      <c r="AR215" s="2">
        <v>0.79179999999999995</v>
      </c>
      <c r="AS215" s="2">
        <v>0.55000000000000004</v>
      </c>
      <c r="AT215" s="2">
        <v>0.68820000000000003</v>
      </c>
      <c r="AU215" s="2">
        <v>0.37469999999999998</v>
      </c>
      <c r="AV215" s="2">
        <v>0.55820000000000003</v>
      </c>
      <c r="AW215" s="2">
        <v>0.38729999999999998</v>
      </c>
      <c r="AX215" s="2">
        <v>0.54790000000000005</v>
      </c>
      <c r="AY215" s="2">
        <v>0.15690000000000001</v>
      </c>
      <c r="AZ215" s="2">
        <v>0.55769999999999997</v>
      </c>
      <c r="BA215" s="2">
        <v>0.4138</v>
      </c>
      <c r="BB215" s="2">
        <v>0.19239999999999999</v>
      </c>
      <c r="BC215" s="2">
        <v>0.1968</v>
      </c>
      <c r="BD215" s="2">
        <v>0.58169999999999999</v>
      </c>
      <c r="BE215" s="2">
        <v>0.56399999999999995</v>
      </c>
      <c r="BF215" s="2">
        <v>0.50609999999999999</v>
      </c>
      <c r="BG215" s="11">
        <v>8.4699999999999998E-2</v>
      </c>
      <c r="BH215" s="11">
        <v>8.6400000000000005E-2</v>
      </c>
      <c r="BI215" s="11">
        <v>8.8200000000000001E-2</v>
      </c>
      <c r="BJ215" s="2">
        <v>0.53779999999999994</v>
      </c>
      <c r="BK215" s="2">
        <v>0.14949999999999999</v>
      </c>
      <c r="BL215" s="2">
        <v>0.5615</v>
      </c>
      <c r="BM215" s="2">
        <v>0.40789999999999998</v>
      </c>
      <c r="BN215" s="2">
        <v>0.22170000000000001</v>
      </c>
      <c r="BO215" s="2">
        <v>0.19400000000000001</v>
      </c>
      <c r="BP215" s="2">
        <v>0.58560000000000001</v>
      </c>
      <c r="BQ215" s="2">
        <v>0.56779999999999997</v>
      </c>
      <c r="BR215" s="2">
        <v>0.53500000000000003</v>
      </c>
      <c r="BS215" s="11">
        <v>8.6099999999999996E-2</v>
      </c>
      <c r="BT215" s="11">
        <v>8.7300000000000003E-2</v>
      </c>
      <c r="BU215" s="11">
        <v>9.1399999999999995E-2</v>
      </c>
      <c r="BV215" s="2">
        <v>0.63759999999999994</v>
      </c>
      <c r="BW215" s="2">
        <v>0.43219999999999997</v>
      </c>
      <c r="BX215" s="2">
        <v>0.56869999999999998</v>
      </c>
      <c r="BY215" s="2">
        <v>0.47610000000000002</v>
      </c>
      <c r="BZ215" s="2">
        <v>0.25330000000000003</v>
      </c>
      <c r="CA215" s="2">
        <v>0.17979999999999999</v>
      </c>
      <c r="CB215" s="2">
        <v>0.61170000000000002</v>
      </c>
      <c r="CC215" s="2">
        <v>0.53869999999999996</v>
      </c>
      <c r="CD215" s="2">
        <v>0.54459999999999997</v>
      </c>
      <c r="CE215" s="11">
        <v>8.5999999999999993E-2</v>
      </c>
      <c r="CF215" s="11">
        <v>8.8800000000000004E-2</v>
      </c>
      <c r="CG215" s="11">
        <v>8.6400000000000005E-2</v>
      </c>
      <c r="CH215" s="2">
        <v>0.1479</v>
      </c>
      <c r="CI215" s="2">
        <v>0.1138</v>
      </c>
      <c r="CJ215" s="2">
        <v>0.88800000000000001</v>
      </c>
      <c r="CK215" s="2">
        <v>0.312</v>
      </c>
      <c r="CL215" s="2">
        <v>0.17560000000000001</v>
      </c>
      <c r="CM215" s="2">
        <v>0.1542</v>
      </c>
      <c r="CN215" s="2">
        <v>0.8196</v>
      </c>
      <c r="CO215" s="2">
        <v>0.68210000000000004</v>
      </c>
      <c r="CP215" s="2">
        <v>0.72289999999999999</v>
      </c>
      <c r="CQ215" s="11">
        <v>8.6800000000000002E-2</v>
      </c>
      <c r="CR215" s="11">
        <v>8.6699999999999999E-2</v>
      </c>
      <c r="CS215" s="11">
        <v>8.6499999999999994E-2</v>
      </c>
    </row>
    <row r="216" spans="1:97" x14ac:dyDescent="0.2">
      <c r="A216" s="5">
        <v>4.4790509259259261</v>
      </c>
      <c r="B216" s="2">
        <v>0.1</v>
      </c>
      <c r="C216" s="2">
        <v>0.1719</v>
      </c>
      <c r="D216" s="2">
        <v>8.7800000000000003E-2</v>
      </c>
      <c r="E216" s="2">
        <v>0.75039999999999996</v>
      </c>
      <c r="F216" s="2">
        <v>0.30990000000000001</v>
      </c>
      <c r="G216" s="2">
        <v>1.3149999999999999</v>
      </c>
      <c r="H216" s="2">
        <v>1.2914000000000001</v>
      </c>
      <c r="I216" s="2">
        <v>0.77580000000000005</v>
      </c>
      <c r="J216" s="2">
        <v>1.008</v>
      </c>
      <c r="K216" s="2">
        <v>0.50870000000000004</v>
      </c>
      <c r="L216" s="2">
        <v>0.70269999999999999</v>
      </c>
      <c r="M216" s="2">
        <v>0.23649999999999999</v>
      </c>
      <c r="N216" s="2">
        <v>0.27089999999999997</v>
      </c>
      <c r="O216" s="2">
        <v>0.34229999999999999</v>
      </c>
      <c r="P216" s="2">
        <v>0.70950000000000002</v>
      </c>
      <c r="Q216" s="2">
        <v>0.49830000000000002</v>
      </c>
      <c r="R216" s="2">
        <v>0.36730000000000002</v>
      </c>
      <c r="S216" s="2">
        <v>0.91120000000000001</v>
      </c>
      <c r="T216" s="2">
        <v>0.85170000000000001</v>
      </c>
      <c r="U216" s="2">
        <v>0.59640000000000004</v>
      </c>
      <c r="V216" s="2">
        <v>0.6704</v>
      </c>
      <c r="W216" s="2">
        <v>0.38869999999999999</v>
      </c>
      <c r="X216" s="2">
        <v>0.54510000000000003</v>
      </c>
      <c r="Y216" s="2">
        <v>0.33939999999999998</v>
      </c>
      <c r="Z216" s="2">
        <v>0.37019999999999997</v>
      </c>
      <c r="AA216" s="2">
        <v>0.32719999999999999</v>
      </c>
      <c r="AB216" s="2">
        <v>0.7006</v>
      </c>
      <c r="AC216" s="2">
        <v>0.4965</v>
      </c>
      <c r="AD216" s="2">
        <v>0.3513</v>
      </c>
      <c r="AE216" s="2">
        <v>0.88700000000000001</v>
      </c>
      <c r="AF216" s="2">
        <v>0.75449999999999995</v>
      </c>
      <c r="AG216" s="2">
        <v>0.49559999999999998</v>
      </c>
      <c r="AH216" s="2">
        <v>0.66800000000000004</v>
      </c>
      <c r="AI216" s="2">
        <v>0.38019999999999998</v>
      </c>
      <c r="AJ216" s="2">
        <v>0.54830000000000001</v>
      </c>
      <c r="AK216" s="2">
        <v>0.32550000000000001</v>
      </c>
      <c r="AL216" s="2">
        <v>0.37040000000000001</v>
      </c>
      <c r="AM216" s="2">
        <v>0.33119999999999999</v>
      </c>
      <c r="AN216" s="2">
        <v>0.72209999999999996</v>
      </c>
      <c r="AO216" s="2">
        <v>0.49490000000000001</v>
      </c>
      <c r="AP216" s="2">
        <v>0.36159999999999998</v>
      </c>
      <c r="AQ216" s="2">
        <v>0.73670000000000002</v>
      </c>
      <c r="AR216" s="2">
        <v>0.7923</v>
      </c>
      <c r="AS216" s="2">
        <v>0.55210000000000004</v>
      </c>
      <c r="AT216" s="2">
        <v>0.70040000000000002</v>
      </c>
      <c r="AU216" s="2">
        <v>0.37380000000000002</v>
      </c>
      <c r="AV216" s="2">
        <v>0.55769999999999997</v>
      </c>
      <c r="AW216" s="2">
        <v>0.38179999999999997</v>
      </c>
      <c r="AX216" s="2">
        <v>0.55149999999999999</v>
      </c>
      <c r="AY216" s="2">
        <v>0.15790000000000001</v>
      </c>
      <c r="AZ216" s="2">
        <v>0.55820000000000003</v>
      </c>
      <c r="BA216" s="2">
        <v>0.4143</v>
      </c>
      <c r="BB216" s="2">
        <v>0.193</v>
      </c>
      <c r="BC216" s="2">
        <v>0.1963</v>
      </c>
      <c r="BD216" s="2">
        <v>0.58240000000000003</v>
      </c>
      <c r="BE216" s="2">
        <v>0.56379999999999997</v>
      </c>
      <c r="BF216" s="2">
        <v>0.50639999999999996</v>
      </c>
      <c r="BG216" s="11">
        <v>8.5000000000000006E-2</v>
      </c>
      <c r="BH216" s="11">
        <v>8.6300000000000002E-2</v>
      </c>
      <c r="BI216" s="11">
        <v>8.7999999999999995E-2</v>
      </c>
      <c r="BJ216" s="2">
        <v>0.54090000000000005</v>
      </c>
      <c r="BK216" s="2">
        <v>0.15040000000000001</v>
      </c>
      <c r="BL216" s="2">
        <v>0.56130000000000002</v>
      </c>
      <c r="BM216" s="2">
        <v>0.40849999999999997</v>
      </c>
      <c r="BN216" s="2">
        <v>0.222</v>
      </c>
      <c r="BO216" s="2">
        <v>0.19320000000000001</v>
      </c>
      <c r="BP216" s="2">
        <v>0.58379999999999999</v>
      </c>
      <c r="BQ216" s="2">
        <v>0.56899999999999995</v>
      </c>
      <c r="BR216" s="2">
        <v>0.53520000000000001</v>
      </c>
      <c r="BS216" s="11">
        <v>8.6300000000000002E-2</v>
      </c>
      <c r="BT216" s="11">
        <v>8.72E-2</v>
      </c>
      <c r="BU216" s="11">
        <v>9.1399999999999995E-2</v>
      </c>
      <c r="BV216" s="2">
        <v>0.63590000000000002</v>
      </c>
      <c r="BW216" s="2">
        <v>0.43290000000000001</v>
      </c>
      <c r="BX216" s="2">
        <v>0.57240000000000002</v>
      </c>
      <c r="BY216" s="2">
        <v>0.47620000000000001</v>
      </c>
      <c r="BZ216" s="2">
        <v>0.25390000000000001</v>
      </c>
      <c r="CA216" s="2">
        <v>0.17949999999999999</v>
      </c>
      <c r="CB216" s="2">
        <v>0.61399999999999999</v>
      </c>
      <c r="CC216" s="2">
        <v>0.54049999999999998</v>
      </c>
      <c r="CD216" s="2">
        <v>0.5444</v>
      </c>
      <c r="CE216" s="11">
        <v>8.6099999999999996E-2</v>
      </c>
      <c r="CF216" s="11">
        <v>8.8800000000000004E-2</v>
      </c>
      <c r="CG216" s="11">
        <v>8.5900000000000004E-2</v>
      </c>
      <c r="CH216" s="2">
        <v>0.14599999999999999</v>
      </c>
      <c r="CI216" s="2">
        <v>0.11360000000000001</v>
      </c>
      <c r="CJ216" s="2">
        <v>0.87590000000000001</v>
      </c>
      <c r="CK216" s="2">
        <v>0.31059999999999999</v>
      </c>
      <c r="CL216" s="2">
        <v>0.17399999999999999</v>
      </c>
      <c r="CM216" s="2">
        <v>0.15390000000000001</v>
      </c>
      <c r="CN216" s="2">
        <v>0.82689999999999997</v>
      </c>
      <c r="CO216" s="2">
        <v>0.6885</v>
      </c>
      <c r="CP216" s="2">
        <v>0.71630000000000005</v>
      </c>
      <c r="CQ216" s="11">
        <v>8.6599999999999996E-2</v>
      </c>
      <c r="CR216" s="11">
        <v>8.6599999999999996E-2</v>
      </c>
      <c r="CS216" s="11">
        <v>8.6800000000000002E-2</v>
      </c>
    </row>
    <row r="217" spans="1:97" x14ac:dyDescent="0.2">
      <c r="A217" s="5">
        <v>4.4998842592592592</v>
      </c>
      <c r="B217" s="2">
        <v>9.9599999999999994E-2</v>
      </c>
      <c r="C217" s="2">
        <v>0.17080000000000001</v>
      </c>
      <c r="D217" s="2">
        <v>8.7900000000000006E-2</v>
      </c>
      <c r="E217" s="2">
        <v>0.74980000000000002</v>
      </c>
      <c r="F217" s="2">
        <v>0.30609999999999998</v>
      </c>
      <c r="G217" s="2">
        <v>1.3173999999999999</v>
      </c>
      <c r="H217" s="2">
        <v>1.2964</v>
      </c>
      <c r="I217" s="2">
        <v>0.77549999999999997</v>
      </c>
      <c r="J217" s="2">
        <v>1.0159</v>
      </c>
      <c r="K217" s="2">
        <v>0.5</v>
      </c>
      <c r="L217" s="2">
        <v>0.69010000000000005</v>
      </c>
      <c r="M217" s="2">
        <v>0.23849999999999999</v>
      </c>
      <c r="N217" s="2">
        <v>0.26900000000000002</v>
      </c>
      <c r="O217" s="2">
        <v>0.34260000000000002</v>
      </c>
      <c r="P217" s="2">
        <v>0.70850000000000002</v>
      </c>
      <c r="Q217" s="2">
        <v>0.501</v>
      </c>
      <c r="R217" s="2">
        <v>0.3659</v>
      </c>
      <c r="S217" s="2">
        <v>0.91279999999999994</v>
      </c>
      <c r="T217" s="2">
        <v>0.85129999999999995</v>
      </c>
      <c r="U217" s="2">
        <v>0.59560000000000002</v>
      </c>
      <c r="V217" s="2">
        <v>0.67179999999999995</v>
      </c>
      <c r="W217" s="2">
        <v>0.38769999999999999</v>
      </c>
      <c r="X217" s="2">
        <v>0.54610000000000003</v>
      </c>
      <c r="Y217" s="2">
        <v>0.34229999999999999</v>
      </c>
      <c r="Z217" s="2">
        <v>0.36380000000000001</v>
      </c>
      <c r="AA217" s="2">
        <v>0.32529999999999998</v>
      </c>
      <c r="AB217" s="2">
        <v>0.6996</v>
      </c>
      <c r="AC217" s="2">
        <v>0.49669999999999997</v>
      </c>
      <c r="AD217" s="2">
        <v>0.35039999999999999</v>
      </c>
      <c r="AE217" s="2">
        <v>0.88719999999999999</v>
      </c>
      <c r="AF217" s="2">
        <v>0.75270000000000004</v>
      </c>
      <c r="AG217" s="2">
        <v>0.49680000000000002</v>
      </c>
      <c r="AH217" s="2">
        <v>0.66769999999999996</v>
      </c>
      <c r="AI217" s="2">
        <v>0.37990000000000002</v>
      </c>
      <c r="AJ217" s="2">
        <v>0.54659999999999997</v>
      </c>
      <c r="AK217" s="2">
        <v>0.3251</v>
      </c>
      <c r="AL217" s="2">
        <v>0.35670000000000002</v>
      </c>
      <c r="AM217" s="2">
        <v>0.33040000000000003</v>
      </c>
      <c r="AN217" s="2">
        <v>0.72119999999999995</v>
      </c>
      <c r="AO217" s="2">
        <v>0.49409999999999998</v>
      </c>
      <c r="AP217" s="2">
        <v>0.36070000000000002</v>
      </c>
      <c r="AQ217" s="2">
        <v>0.73670000000000002</v>
      </c>
      <c r="AR217" s="2">
        <v>0.78990000000000005</v>
      </c>
      <c r="AS217" s="2">
        <v>0.54990000000000006</v>
      </c>
      <c r="AT217" s="2">
        <v>0.70040000000000002</v>
      </c>
      <c r="AU217" s="2">
        <v>0.37309999999999999</v>
      </c>
      <c r="AV217" s="2">
        <v>0.5585</v>
      </c>
      <c r="AW217" s="2">
        <v>0.38700000000000001</v>
      </c>
      <c r="AX217" s="2">
        <v>0.55079999999999996</v>
      </c>
      <c r="AY217" s="2">
        <v>0.15759999999999999</v>
      </c>
      <c r="AZ217" s="2">
        <v>0.55779999999999996</v>
      </c>
      <c r="BA217" s="2">
        <v>0.4143</v>
      </c>
      <c r="BB217" s="2">
        <v>0.19420000000000001</v>
      </c>
      <c r="BC217" s="2">
        <v>0.1963</v>
      </c>
      <c r="BD217" s="2">
        <v>0.58120000000000005</v>
      </c>
      <c r="BE217" s="2">
        <v>0.56289999999999996</v>
      </c>
      <c r="BF217" s="2">
        <v>0.50670000000000004</v>
      </c>
      <c r="BG217" s="11">
        <v>8.4699999999999998E-2</v>
      </c>
      <c r="BH217" s="11">
        <v>8.6199999999999999E-2</v>
      </c>
      <c r="BI217" s="11">
        <v>8.8200000000000001E-2</v>
      </c>
      <c r="BJ217" s="2">
        <v>0.54149999999999998</v>
      </c>
      <c r="BK217" s="2">
        <v>0.1502</v>
      </c>
      <c r="BL217" s="2">
        <v>0.56069999999999998</v>
      </c>
      <c r="BM217" s="2">
        <v>0.40870000000000001</v>
      </c>
      <c r="BN217" s="2">
        <v>0.2223</v>
      </c>
      <c r="BO217" s="2">
        <v>0.1928</v>
      </c>
      <c r="BP217" s="2">
        <v>0.58299999999999996</v>
      </c>
      <c r="BQ217" s="2">
        <v>0.56640000000000001</v>
      </c>
      <c r="BR217" s="2">
        <v>0.53400000000000003</v>
      </c>
      <c r="BS217" s="11">
        <v>8.5999999999999993E-2</v>
      </c>
      <c r="BT217" s="11">
        <v>8.6800000000000002E-2</v>
      </c>
      <c r="BU217" s="11">
        <v>9.1700000000000004E-2</v>
      </c>
      <c r="BV217" s="2">
        <v>0.63490000000000002</v>
      </c>
      <c r="BW217" s="2">
        <v>0.43340000000000001</v>
      </c>
      <c r="BX217" s="2">
        <v>0.56999999999999995</v>
      </c>
      <c r="BY217" s="2">
        <v>0.47449999999999998</v>
      </c>
      <c r="BZ217" s="2">
        <v>0.25480000000000003</v>
      </c>
      <c r="CA217" s="2">
        <v>0.17949999999999999</v>
      </c>
      <c r="CB217" s="2">
        <v>0.61619999999999997</v>
      </c>
      <c r="CC217" s="2">
        <v>0.53879999999999995</v>
      </c>
      <c r="CD217" s="2">
        <v>0.54369999999999996</v>
      </c>
      <c r="CE217" s="11">
        <v>8.5699999999999998E-2</v>
      </c>
      <c r="CF217" s="11">
        <v>8.8800000000000004E-2</v>
      </c>
      <c r="CG217" s="11">
        <v>8.6199999999999999E-2</v>
      </c>
      <c r="CH217" s="2">
        <v>0.1444</v>
      </c>
      <c r="CI217" s="2">
        <v>0.1137</v>
      </c>
      <c r="CJ217" s="2">
        <v>0.873</v>
      </c>
      <c r="CK217" s="2">
        <v>0.30930000000000002</v>
      </c>
      <c r="CL217" s="2">
        <v>0.17419999999999999</v>
      </c>
      <c r="CM217" s="2">
        <v>0.1545</v>
      </c>
      <c r="CN217" s="2">
        <v>0.82330000000000003</v>
      </c>
      <c r="CO217" s="2">
        <v>0.68889999999999996</v>
      </c>
      <c r="CP217" s="2">
        <v>0.7228</v>
      </c>
      <c r="CQ217" s="11">
        <v>8.6800000000000002E-2</v>
      </c>
      <c r="CR217" s="11">
        <v>8.6800000000000002E-2</v>
      </c>
      <c r="CS217" s="11">
        <v>8.6699999999999999E-2</v>
      </c>
    </row>
    <row r="218" spans="1:97" x14ac:dyDescent="0.2">
      <c r="A218" s="5">
        <v>4.5207175925925922</v>
      </c>
      <c r="B218" s="2">
        <v>9.9699999999999997E-2</v>
      </c>
      <c r="C218" s="2">
        <v>0.17130000000000001</v>
      </c>
      <c r="D218" s="2">
        <v>8.7800000000000003E-2</v>
      </c>
      <c r="E218" s="2">
        <v>0.73799999999999999</v>
      </c>
      <c r="F218" s="2">
        <v>0.30680000000000002</v>
      </c>
      <c r="G218" s="2">
        <v>1.2977000000000001</v>
      </c>
      <c r="H218" s="2">
        <v>1.2715000000000001</v>
      </c>
      <c r="I218" s="2">
        <v>0.77690000000000003</v>
      </c>
      <c r="J218" s="2">
        <v>1.0156000000000001</v>
      </c>
      <c r="K218" s="2">
        <v>0.48599999999999999</v>
      </c>
      <c r="L218" s="2">
        <v>0.67810000000000004</v>
      </c>
      <c r="M218" s="2">
        <v>0.24779999999999999</v>
      </c>
      <c r="N218" s="2">
        <v>0.2671</v>
      </c>
      <c r="O218" s="2">
        <v>0.34210000000000002</v>
      </c>
      <c r="P218" s="2">
        <v>0.70660000000000001</v>
      </c>
      <c r="Q218" s="2">
        <v>0.49659999999999999</v>
      </c>
      <c r="R218" s="2">
        <v>0.36149999999999999</v>
      </c>
      <c r="S218" s="2">
        <v>0.90659999999999996</v>
      </c>
      <c r="T218" s="2">
        <v>0.84279999999999999</v>
      </c>
      <c r="U218" s="2">
        <v>0.59360000000000002</v>
      </c>
      <c r="V218" s="2">
        <v>0.67349999999999999</v>
      </c>
      <c r="W218" s="2">
        <v>0.38119999999999998</v>
      </c>
      <c r="X218" s="2">
        <v>0.54249999999999998</v>
      </c>
      <c r="Y218" s="2">
        <v>0.34300000000000003</v>
      </c>
      <c r="Z218" s="2">
        <v>0.37030000000000002</v>
      </c>
      <c r="AA218" s="2">
        <v>0.32600000000000001</v>
      </c>
      <c r="AB218" s="2">
        <v>0.69799999999999995</v>
      </c>
      <c r="AC218" s="2">
        <v>0.49430000000000002</v>
      </c>
      <c r="AD218" s="2">
        <v>0.34789999999999999</v>
      </c>
      <c r="AE218" s="2">
        <v>0.88300000000000001</v>
      </c>
      <c r="AF218" s="2">
        <v>0.745</v>
      </c>
      <c r="AG218" s="2">
        <v>0.49859999999999999</v>
      </c>
      <c r="AH218" s="2">
        <v>0.66139999999999999</v>
      </c>
      <c r="AI218" s="2">
        <v>0.37319999999999998</v>
      </c>
      <c r="AJ218" s="2">
        <v>0.54569999999999996</v>
      </c>
      <c r="AK218" s="2">
        <v>0.32850000000000001</v>
      </c>
      <c r="AL218" s="2">
        <v>0.35610000000000003</v>
      </c>
      <c r="AM218" s="2">
        <v>0.32729999999999998</v>
      </c>
      <c r="AN218" s="2">
        <v>0.71899999999999997</v>
      </c>
      <c r="AO218" s="2">
        <v>0.49180000000000001</v>
      </c>
      <c r="AP218" s="2">
        <v>0.35849999999999999</v>
      </c>
      <c r="AQ218" s="2">
        <v>0.73560000000000003</v>
      </c>
      <c r="AR218" s="2">
        <v>0.78220000000000001</v>
      </c>
      <c r="AS218" s="2">
        <v>0.54969999999999997</v>
      </c>
      <c r="AT218" s="2">
        <v>0.69989999999999997</v>
      </c>
      <c r="AU218" s="2">
        <v>0.36720000000000003</v>
      </c>
      <c r="AV218" s="2">
        <v>0.55079999999999996</v>
      </c>
      <c r="AW218" s="2">
        <v>0.3831</v>
      </c>
      <c r="AX218" s="2">
        <v>0.54500000000000004</v>
      </c>
      <c r="AY218" s="2">
        <v>0.1583</v>
      </c>
      <c r="AZ218" s="2">
        <v>0.55459999999999998</v>
      </c>
      <c r="BA218" s="2">
        <v>0.41399999999999998</v>
      </c>
      <c r="BB218" s="2">
        <v>0.19400000000000001</v>
      </c>
      <c r="BC218" s="2">
        <v>0.1958</v>
      </c>
      <c r="BD218" s="2">
        <v>0.57920000000000005</v>
      </c>
      <c r="BE218" s="2">
        <v>0.55789999999999995</v>
      </c>
      <c r="BF218" s="2">
        <v>0.50480000000000003</v>
      </c>
      <c r="BG218" s="11">
        <v>8.4699999999999998E-2</v>
      </c>
      <c r="BH218" s="11">
        <v>8.6499999999999994E-2</v>
      </c>
      <c r="BI218" s="11">
        <v>8.77E-2</v>
      </c>
      <c r="BJ218" s="2">
        <v>0.53469999999999995</v>
      </c>
      <c r="BK218" s="2">
        <v>0.15079999999999999</v>
      </c>
      <c r="BL218" s="2">
        <v>0.55700000000000005</v>
      </c>
      <c r="BM218" s="2">
        <v>0.40610000000000002</v>
      </c>
      <c r="BN218" s="2">
        <v>0.2218</v>
      </c>
      <c r="BO218" s="2">
        <v>0.1925</v>
      </c>
      <c r="BP218" s="2">
        <v>0.58120000000000005</v>
      </c>
      <c r="BQ218" s="2">
        <v>0.55930000000000002</v>
      </c>
      <c r="BR218" s="2">
        <v>0.53359999999999996</v>
      </c>
      <c r="BS218" s="11">
        <v>8.6199999999999999E-2</v>
      </c>
      <c r="BT218" s="11">
        <v>8.6900000000000005E-2</v>
      </c>
      <c r="BU218" s="11">
        <v>9.1399999999999995E-2</v>
      </c>
      <c r="BV218" s="2">
        <v>0.62560000000000004</v>
      </c>
      <c r="BW218" s="2">
        <v>0.42980000000000002</v>
      </c>
      <c r="BX218" s="2">
        <v>0.56740000000000002</v>
      </c>
      <c r="BY218" s="2">
        <v>0.47389999999999999</v>
      </c>
      <c r="BZ218" s="2">
        <v>0.2545</v>
      </c>
      <c r="CA218" s="2">
        <v>0.17910000000000001</v>
      </c>
      <c r="CB218" s="2">
        <v>0.61229999999999996</v>
      </c>
      <c r="CC218" s="2">
        <v>0.53339999999999999</v>
      </c>
      <c r="CD218" s="2">
        <v>0.54149999999999998</v>
      </c>
      <c r="CE218" s="11">
        <v>8.5800000000000001E-2</v>
      </c>
      <c r="CF218" s="11">
        <v>8.8400000000000006E-2</v>
      </c>
      <c r="CG218" s="11">
        <v>8.6099999999999996E-2</v>
      </c>
      <c r="CH218" s="2">
        <v>0.1426</v>
      </c>
      <c r="CI218" s="2">
        <v>0.1132</v>
      </c>
      <c r="CJ218" s="2">
        <v>0.86660000000000004</v>
      </c>
      <c r="CK218" s="2">
        <v>0.30980000000000002</v>
      </c>
      <c r="CL218" s="2">
        <v>0.17499999999999999</v>
      </c>
      <c r="CM218" s="2">
        <v>0.15409999999999999</v>
      </c>
      <c r="CN218" s="2">
        <v>0.8175</v>
      </c>
      <c r="CO218" s="2">
        <v>0.6754</v>
      </c>
      <c r="CP218" s="2">
        <v>0.71879999999999999</v>
      </c>
      <c r="CQ218" s="11">
        <v>8.6699999999999999E-2</v>
      </c>
      <c r="CR218" s="11">
        <v>8.6400000000000005E-2</v>
      </c>
      <c r="CS218" s="11">
        <v>8.6400000000000005E-2</v>
      </c>
    </row>
    <row r="219" spans="1:97" x14ac:dyDescent="0.2">
      <c r="A219" s="5">
        <v>4.5415509259259261</v>
      </c>
      <c r="B219" s="2">
        <v>9.9500000000000005E-2</v>
      </c>
      <c r="C219" s="2">
        <v>0.16320000000000001</v>
      </c>
      <c r="D219" s="2">
        <v>8.7800000000000003E-2</v>
      </c>
      <c r="E219" s="2">
        <v>0.73909999999999998</v>
      </c>
      <c r="F219" s="2">
        <v>0.3029</v>
      </c>
      <c r="G219" s="2">
        <v>1.3071999999999999</v>
      </c>
      <c r="H219" s="2">
        <v>1.278</v>
      </c>
      <c r="I219" s="2">
        <v>0.77280000000000004</v>
      </c>
      <c r="J219" s="2">
        <v>1.0015000000000001</v>
      </c>
      <c r="K219" s="2">
        <v>0.48039999999999999</v>
      </c>
      <c r="L219" s="2">
        <v>0.66700000000000004</v>
      </c>
      <c r="M219" s="2">
        <v>0.2487</v>
      </c>
      <c r="N219" s="2">
        <v>0.26469999999999999</v>
      </c>
      <c r="O219" s="2">
        <v>0.34110000000000001</v>
      </c>
      <c r="P219" s="2">
        <v>0.70720000000000005</v>
      </c>
      <c r="Q219" s="2">
        <v>0.4965</v>
      </c>
      <c r="R219" s="2">
        <v>0.36030000000000001</v>
      </c>
      <c r="S219" s="2">
        <v>0.90620000000000001</v>
      </c>
      <c r="T219" s="2">
        <v>0.84130000000000005</v>
      </c>
      <c r="U219" s="2">
        <v>0.59230000000000005</v>
      </c>
      <c r="V219" s="2">
        <v>0.67510000000000003</v>
      </c>
      <c r="W219" s="2">
        <v>0.38100000000000001</v>
      </c>
      <c r="X219" s="2">
        <v>0.54210000000000003</v>
      </c>
      <c r="Y219" s="2">
        <v>0.34460000000000002</v>
      </c>
      <c r="Z219" s="2">
        <v>0.36080000000000001</v>
      </c>
      <c r="AA219" s="2">
        <v>0.3256</v>
      </c>
      <c r="AB219" s="2">
        <v>0.69779999999999998</v>
      </c>
      <c r="AC219" s="2">
        <v>0.49409999999999998</v>
      </c>
      <c r="AD219" s="2">
        <v>0.34570000000000001</v>
      </c>
      <c r="AE219" s="2">
        <v>0.87880000000000003</v>
      </c>
      <c r="AF219" s="2">
        <v>0.7419</v>
      </c>
      <c r="AG219" s="2">
        <v>0.50449999999999995</v>
      </c>
      <c r="AH219" s="2">
        <v>0.65990000000000004</v>
      </c>
      <c r="AI219" s="2">
        <v>0.37430000000000002</v>
      </c>
      <c r="AJ219" s="2">
        <v>0.54259999999999997</v>
      </c>
      <c r="AK219" s="2">
        <v>0.32640000000000002</v>
      </c>
      <c r="AL219" s="2">
        <v>0.35039999999999999</v>
      </c>
      <c r="AM219" s="2">
        <v>0.32629999999999998</v>
      </c>
      <c r="AN219" s="2">
        <v>0.71989999999999998</v>
      </c>
      <c r="AO219" s="2">
        <v>0.49170000000000003</v>
      </c>
      <c r="AP219" s="2">
        <v>0.35639999999999999</v>
      </c>
      <c r="AQ219" s="2">
        <v>0.73499999999999999</v>
      </c>
      <c r="AR219" s="2">
        <v>0.7802</v>
      </c>
      <c r="AS219" s="2">
        <v>0.54759999999999998</v>
      </c>
      <c r="AT219" s="2">
        <v>0.69079999999999997</v>
      </c>
      <c r="AU219" s="2">
        <v>0.36809999999999998</v>
      </c>
      <c r="AV219" s="2">
        <v>0.54920000000000002</v>
      </c>
      <c r="AW219" s="2">
        <v>0.38159999999999999</v>
      </c>
      <c r="AX219" s="2">
        <v>0.54769999999999996</v>
      </c>
      <c r="AY219" s="2">
        <v>0.15770000000000001</v>
      </c>
      <c r="AZ219" s="2">
        <v>0.55410000000000004</v>
      </c>
      <c r="BA219" s="2">
        <v>0.41410000000000002</v>
      </c>
      <c r="BB219" s="2">
        <v>0.19370000000000001</v>
      </c>
      <c r="BC219" s="2">
        <v>0.19650000000000001</v>
      </c>
      <c r="BD219" s="2">
        <v>0.57820000000000005</v>
      </c>
      <c r="BE219" s="2">
        <v>0.55879999999999996</v>
      </c>
      <c r="BF219" s="2">
        <v>0.50370000000000004</v>
      </c>
      <c r="BG219" s="11">
        <v>8.5099999999999995E-2</v>
      </c>
      <c r="BH219" s="11">
        <v>8.6300000000000002E-2</v>
      </c>
      <c r="BI219" s="11">
        <v>8.7999999999999995E-2</v>
      </c>
      <c r="BJ219" s="2">
        <v>0.5383</v>
      </c>
      <c r="BK219" s="2">
        <v>0.1484</v>
      </c>
      <c r="BL219" s="2">
        <v>0.55600000000000005</v>
      </c>
      <c r="BM219" s="2">
        <v>0.40579999999999999</v>
      </c>
      <c r="BN219" s="2">
        <v>0.22259999999999999</v>
      </c>
      <c r="BO219" s="2">
        <v>0.1943</v>
      </c>
      <c r="BP219" s="2">
        <v>0.58089999999999997</v>
      </c>
      <c r="BQ219" s="2">
        <v>0.55989999999999995</v>
      </c>
      <c r="BR219" s="2">
        <v>0.53359999999999996</v>
      </c>
      <c r="BS219" s="11">
        <v>8.6300000000000002E-2</v>
      </c>
      <c r="BT219" s="11">
        <v>8.72E-2</v>
      </c>
      <c r="BU219" s="11">
        <v>9.1300000000000006E-2</v>
      </c>
      <c r="BV219" s="2">
        <v>0.62960000000000005</v>
      </c>
      <c r="BW219" s="2">
        <v>0.4299</v>
      </c>
      <c r="BX219" s="2">
        <v>0.56610000000000005</v>
      </c>
      <c r="BY219" s="2">
        <v>0.47189999999999999</v>
      </c>
      <c r="BZ219" s="2">
        <v>0.25559999999999999</v>
      </c>
      <c r="CA219" s="2">
        <v>0.1792</v>
      </c>
      <c r="CB219" s="2">
        <v>0.61439999999999995</v>
      </c>
      <c r="CC219" s="2">
        <v>0.53169999999999995</v>
      </c>
      <c r="CD219" s="2">
        <v>0.54079999999999995</v>
      </c>
      <c r="CE219" s="11">
        <v>8.5599999999999996E-2</v>
      </c>
      <c r="CF219" s="11">
        <v>8.8499999999999995E-2</v>
      </c>
      <c r="CG219" s="11">
        <v>8.5900000000000004E-2</v>
      </c>
      <c r="CH219" s="2">
        <v>0.1426</v>
      </c>
      <c r="CI219" s="2">
        <v>0.11310000000000001</v>
      </c>
      <c r="CJ219" s="2">
        <v>0.86639999999999995</v>
      </c>
      <c r="CK219" s="2">
        <v>0.30599999999999999</v>
      </c>
      <c r="CL219" s="2">
        <v>0.1739</v>
      </c>
      <c r="CM219" s="2">
        <v>0.1542</v>
      </c>
      <c r="CN219" s="2">
        <v>0.81779999999999997</v>
      </c>
      <c r="CO219" s="2">
        <v>0.68149999999999999</v>
      </c>
      <c r="CP219" s="2">
        <v>0.72399999999999998</v>
      </c>
      <c r="CQ219" s="11">
        <v>8.6499999999999994E-2</v>
      </c>
      <c r="CR219" s="11">
        <v>8.6499999999999994E-2</v>
      </c>
      <c r="CS219" s="11">
        <v>8.6699999999999999E-2</v>
      </c>
    </row>
    <row r="220" spans="1:97" x14ac:dyDescent="0.2">
      <c r="A220" s="5">
        <v>4.5623842592592592</v>
      </c>
      <c r="B220" s="2">
        <v>9.9199999999999997E-2</v>
      </c>
      <c r="C220" s="2">
        <v>0.16639999999999999</v>
      </c>
      <c r="D220" s="2">
        <v>8.77E-2</v>
      </c>
      <c r="E220" s="2">
        <v>0.74639999999999995</v>
      </c>
      <c r="F220" s="2">
        <v>0.29759999999999998</v>
      </c>
      <c r="G220" s="2">
        <v>1.3107</v>
      </c>
      <c r="H220" s="2">
        <v>1.2871999999999999</v>
      </c>
      <c r="I220" s="2">
        <v>0.77190000000000003</v>
      </c>
      <c r="J220" s="2">
        <v>0.97470000000000001</v>
      </c>
      <c r="K220" s="2">
        <v>0.44719999999999999</v>
      </c>
      <c r="L220" s="2">
        <v>0.68140000000000001</v>
      </c>
      <c r="M220" s="2">
        <v>0.2316</v>
      </c>
      <c r="N220" s="2">
        <v>0.26469999999999999</v>
      </c>
      <c r="O220" s="2">
        <v>0.3407</v>
      </c>
      <c r="P220" s="2">
        <v>0.70609999999999995</v>
      </c>
      <c r="Q220" s="2">
        <v>0.49680000000000002</v>
      </c>
      <c r="R220" s="2">
        <v>0.35859999999999997</v>
      </c>
      <c r="S220" s="2">
        <v>0.90300000000000002</v>
      </c>
      <c r="T220" s="2">
        <v>0.84099999999999997</v>
      </c>
      <c r="U220" s="2">
        <v>0.5917</v>
      </c>
      <c r="V220" s="2">
        <v>0.67610000000000003</v>
      </c>
      <c r="W220" s="2">
        <v>0.38200000000000001</v>
      </c>
      <c r="X220" s="2">
        <v>0.54190000000000005</v>
      </c>
      <c r="Y220" s="2">
        <v>0.34510000000000002</v>
      </c>
      <c r="Z220" s="2">
        <v>0.36770000000000003</v>
      </c>
      <c r="AA220" s="2">
        <v>0.32800000000000001</v>
      </c>
      <c r="AB220" s="2">
        <v>0.69779999999999998</v>
      </c>
      <c r="AC220" s="2">
        <v>0.49390000000000001</v>
      </c>
      <c r="AD220" s="2">
        <v>0.34510000000000002</v>
      </c>
      <c r="AE220" s="2">
        <v>0.87480000000000002</v>
      </c>
      <c r="AF220" s="2">
        <v>0.74219999999999997</v>
      </c>
      <c r="AG220" s="2">
        <v>0.50539999999999996</v>
      </c>
      <c r="AH220" s="2">
        <v>0.66020000000000001</v>
      </c>
      <c r="AI220" s="2">
        <v>0.375</v>
      </c>
      <c r="AJ220" s="2">
        <v>0.54290000000000005</v>
      </c>
      <c r="AK220" s="2">
        <v>0.32840000000000003</v>
      </c>
      <c r="AL220" s="2">
        <v>0.35110000000000002</v>
      </c>
      <c r="AM220" s="2">
        <v>0.32640000000000002</v>
      </c>
      <c r="AN220" s="2">
        <v>0.72</v>
      </c>
      <c r="AO220" s="2">
        <v>0.49180000000000001</v>
      </c>
      <c r="AP220" s="2">
        <v>0.35549999999999998</v>
      </c>
      <c r="AQ220" s="2">
        <v>0.73450000000000004</v>
      </c>
      <c r="AR220" s="2">
        <v>0.78149999999999997</v>
      </c>
      <c r="AS220" s="2">
        <v>0.54949999999999999</v>
      </c>
      <c r="AT220" s="2">
        <v>0.7087</v>
      </c>
      <c r="AU220" s="2">
        <v>0.36940000000000001</v>
      </c>
      <c r="AV220" s="2">
        <v>0.54979999999999996</v>
      </c>
      <c r="AW220" s="2">
        <v>0.38429999999999997</v>
      </c>
      <c r="AX220" s="2">
        <v>0.54820000000000002</v>
      </c>
      <c r="AY220" s="2">
        <v>0.15759999999999999</v>
      </c>
      <c r="AZ220" s="2">
        <v>0.55330000000000001</v>
      </c>
      <c r="BA220" s="2">
        <v>0.41320000000000001</v>
      </c>
      <c r="BB220" s="2">
        <v>0.1946</v>
      </c>
      <c r="BC220" s="2">
        <v>0.1966</v>
      </c>
      <c r="BD220" s="2">
        <v>0.57820000000000005</v>
      </c>
      <c r="BE220" s="2">
        <v>0.5595</v>
      </c>
      <c r="BF220" s="2">
        <v>0.50349999999999995</v>
      </c>
      <c r="BG220" s="11">
        <v>8.5000000000000006E-2</v>
      </c>
      <c r="BH220" s="11">
        <v>8.5800000000000001E-2</v>
      </c>
      <c r="BI220" s="11">
        <v>8.8099999999999998E-2</v>
      </c>
      <c r="BJ220" s="2">
        <v>0.53900000000000003</v>
      </c>
      <c r="BK220" s="2">
        <v>0.14960000000000001</v>
      </c>
      <c r="BL220" s="2">
        <v>0.55469999999999997</v>
      </c>
      <c r="BM220" s="2">
        <v>0.40529999999999999</v>
      </c>
      <c r="BN220" s="2">
        <v>0.22320000000000001</v>
      </c>
      <c r="BO220" s="2">
        <v>0.193</v>
      </c>
      <c r="BP220" s="2">
        <v>0.58050000000000002</v>
      </c>
      <c r="BQ220" s="2">
        <v>0.56040000000000001</v>
      </c>
      <c r="BR220" s="2">
        <v>0.53129999999999999</v>
      </c>
      <c r="BS220" s="11">
        <v>8.5900000000000004E-2</v>
      </c>
      <c r="BT220" s="11">
        <v>8.7300000000000003E-2</v>
      </c>
      <c r="BU220" s="11">
        <v>9.11E-2</v>
      </c>
      <c r="BV220" s="2">
        <v>0.62839999999999996</v>
      </c>
      <c r="BW220" s="2">
        <v>0.42959999999999998</v>
      </c>
      <c r="BX220" s="2">
        <v>0.56240000000000001</v>
      </c>
      <c r="BY220" s="2">
        <v>0.47299999999999998</v>
      </c>
      <c r="BZ220" s="2">
        <v>0.25559999999999999</v>
      </c>
      <c r="CA220" s="2">
        <v>0.17910000000000001</v>
      </c>
      <c r="CB220" s="2">
        <v>0.60940000000000005</v>
      </c>
      <c r="CC220" s="2">
        <v>0.53259999999999996</v>
      </c>
      <c r="CD220" s="2">
        <v>0.5393</v>
      </c>
      <c r="CE220" s="11">
        <v>8.5900000000000004E-2</v>
      </c>
      <c r="CF220" s="11">
        <v>8.8900000000000007E-2</v>
      </c>
      <c r="CG220" s="11">
        <v>8.5900000000000004E-2</v>
      </c>
      <c r="CH220" s="2">
        <v>0.14000000000000001</v>
      </c>
      <c r="CI220" s="2">
        <v>0.1135</v>
      </c>
      <c r="CJ220" s="2">
        <v>0.85580000000000001</v>
      </c>
      <c r="CK220" s="2">
        <v>0.30530000000000002</v>
      </c>
      <c r="CL220" s="2">
        <v>0.1736</v>
      </c>
      <c r="CM220" s="2">
        <v>0.1537</v>
      </c>
      <c r="CN220" s="2">
        <v>0.82099999999999995</v>
      </c>
      <c r="CO220" s="2">
        <v>0.68389999999999995</v>
      </c>
      <c r="CP220" s="2">
        <v>0.72740000000000005</v>
      </c>
      <c r="CQ220" s="11">
        <v>8.6800000000000002E-2</v>
      </c>
      <c r="CR220" s="11">
        <v>8.6699999999999999E-2</v>
      </c>
      <c r="CS220" s="11">
        <v>8.6599999999999996E-2</v>
      </c>
    </row>
    <row r="221" spans="1:97" x14ac:dyDescent="0.2">
      <c r="A221" s="5">
        <v>4.5832175925925922</v>
      </c>
      <c r="B221" s="2">
        <v>9.8900000000000002E-2</v>
      </c>
      <c r="C221" s="2">
        <v>0.16489999999999999</v>
      </c>
      <c r="D221" s="2">
        <v>8.7800000000000003E-2</v>
      </c>
      <c r="E221" s="2">
        <v>0.75470000000000004</v>
      </c>
      <c r="F221" s="2">
        <v>0.29620000000000002</v>
      </c>
      <c r="G221" s="2">
        <v>1.3203</v>
      </c>
      <c r="H221" s="2">
        <v>1.2996000000000001</v>
      </c>
      <c r="I221" s="2">
        <v>0.76949999999999996</v>
      </c>
      <c r="J221" s="2">
        <v>0.95989999999999998</v>
      </c>
      <c r="K221" s="2">
        <v>0.4259</v>
      </c>
      <c r="L221" s="2">
        <v>0.68730000000000002</v>
      </c>
      <c r="M221" s="2">
        <v>0.21629999999999999</v>
      </c>
      <c r="N221" s="2">
        <v>0.2636</v>
      </c>
      <c r="O221" s="2">
        <v>0.34350000000000003</v>
      </c>
      <c r="P221" s="2">
        <v>0.70740000000000003</v>
      </c>
      <c r="Q221" s="2">
        <v>0.49790000000000001</v>
      </c>
      <c r="R221" s="2">
        <v>0.3579</v>
      </c>
      <c r="S221" s="2">
        <v>0.90100000000000002</v>
      </c>
      <c r="T221" s="2">
        <v>0.84179999999999999</v>
      </c>
      <c r="U221" s="2">
        <v>0.59179999999999999</v>
      </c>
      <c r="V221" s="2">
        <v>0.67679999999999996</v>
      </c>
      <c r="W221" s="2">
        <v>0.38329999999999997</v>
      </c>
      <c r="X221" s="2">
        <v>0.54039999999999999</v>
      </c>
      <c r="Y221" s="2">
        <v>0.34399999999999997</v>
      </c>
      <c r="Z221" s="2">
        <v>0.35730000000000001</v>
      </c>
      <c r="AA221" s="2">
        <v>0.32540000000000002</v>
      </c>
      <c r="AB221" s="2">
        <v>0.6976</v>
      </c>
      <c r="AC221" s="2">
        <v>0.49419999999999997</v>
      </c>
      <c r="AD221" s="2">
        <v>0.34399999999999997</v>
      </c>
      <c r="AE221" s="2">
        <v>0.87360000000000004</v>
      </c>
      <c r="AF221" s="2">
        <v>0.74199999999999999</v>
      </c>
      <c r="AG221" s="2">
        <v>0.5071</v>
      </c>
      <c r="AH221" s="2">
        <v>0.6573</v>
      </c>
      <c r="AI221" s="2">
        <v>0.37590000000000001</v>
      </c>
      <c r="AJ221" s="2">
        <v>0.54310000000000003</v>
      </c>
      <c r="AK221" s="2">
        <v>0.32940000000000003</v>
      </c>
      <c r="AL221" s="2">
        <v>0.34960000000000002</v>
      </c>
      <c r="AM221" s="2">
        <v>0.32719999999999999</v>
      </c>
      <c r="AN221" s="2">
        <v>0.71919999999999995</v>
      </c>
      <c r="AO221" s="2">
        <v>0.4919</v>
      </c>
      <c r="AP221" s="2">
        <v>0.35399999999999998</v>
      </c>
      <c r="AQ221" s="2">
        <v>0.73360000000000003</v>
      </c>
      <c r="AR221" s="2">
        <v>0.78259999999999996</v>
      </c>
      <c r="AS221" s="2">
        <v>0.54659999999999997</v>
      </c>
      <c r="AT221" s="2">
        <v>0.71230000000000004</v>
      </c>
      <c r="AU221" s="2">
        <v>0.36969999999999997</v>
      </c>
      <c r="AV221" s="2">
        <v>0.55059999999999998</v>
      </c>
      <c r="AW221" s="2">
        <v>0.38629999999999998</v>
      </c>
      <c r="AX221" s="2">
        <v>0.55230000000000001</v>
      </c>
      <c r="AY221" s="2">
        <v>0.15770000000000001</v>
      </c>
      <c r="AZ221" s="2">
        <v>0.5544</v>
      </c>
      <c r="BA221" s="2">
        <v>0.41339999999999999</v>
      </c>
      <c r="BB221" s="2">
        <v>0.1951</v>
      </c>
      <c r="BC221" s="2">
        <v>0.1963</v>
      </c>
      <c r="BD221" s="2">
        <v>0.57750000000000001</v>
      </c>
      <c r="BE221" s="2">
        <v>0.55959999999999999</v>
      </c>
      <c r="BF221" s="2">
        <v>0.50409999999999999</v>
      </c>
      <c r="BG221" s="11">
        <v>8.48E-2</v>
      </c>
      <c r="BH221" s="11">
        <v>8.6400000000000005E-2</v>
      </c>
      <c r="BI221" s="11">
        <v>8.8099999999999998E-2</v>
      </c>
      <c r="BJ221" s="2">
        <v>0.54300000000000004</v>
      </c>
      <c r="BK221" s="2">
        <v>0.14960000000000001</v>
      </c>
      <c r="BL221" s="2">
        <v>0.55349999999999999</v>
      </c>
      <c r="BM221" s="2">
        <v>0.40400000000000003</v>
      </c>
      <c r="BN221" s="2">
        <v>0.224</v>
      </c>
      <c r="BO221" s="2">
        <v>0.1923</v>
      </c>
      <c r="BP221" s="2">
        <v>0.58109999999999995</v>
      </c>
      <c r="BQ221" s="2">
        <v>0.56089999999999995</v>
      </c>
      <c r="BR221" s="2">
        <v>0.53180000000000005</v>
      </c>
      <c r="BS221" s="11">
        <v>8.5800000000000001E-2</v>
      </c>
      <c r="BT221" s="11">
        <v>8.6800000000000002E-2</v>
      </c>
      <c r="BU221" s="11">
        <v>9.1200000000000003E-2</v>
      </c>
      <c r="BV221" s="2">
        <v>0.63019999999999998</v>
      </c>
      <c r="BW221" s="2">
        <v>0.43030000000000002</v>
      </c>
      <c r="BX221" s="2">
        <v>0.56030000000000002</v>
      </c>
      <c r="BY221" s="2">
        <v>0.47220000000000001</v>
      </c>
      <c r="BZ221" s="2">
        <v>0.25679999999999997</v>
      </c>
      <c r="CA221" s="2">
        <v>0.17899999999999999</v>
      </c>
      <c r="CB221" s="2">
        <v>0.60619999999999996</v>
      </c>
      <c r="CC221" s="2">
        <v>0.53190000000000004</v>
      </c>
      <c r="CD221" s="2">
        <v>0.54159999999999997</v>
      </c>
      <c r="CE221" s="11">
        <v>8.5199999999999998E-2</v>
      </c>
      <c r="CF221" s="11">
        <v>8.8700000000000001E-2</v>
      </c>
      <c r="CG221" s="11">
        <v>8.5900000000000004E-2</v>
      </c>
      <c r="CH221" s="2">
        <v>0.13969999999999999</v>
      </c>
      <c r="CI221" s="2">
        <v>0.1133</v>
      </c>
      <c r="CJ221" s="2">
        <v>0.85309999999999997</v>
      </c>
      <c r="CK221" s="2">
        <v>0.3044</v>
      </c>
      <c r="CL221" s="2">
        <v>0.17299999999999999</v>
      </c>
      <c r="CM221" s="2">
        <v>0.1542</v>
      </c>
      <c r="CN221" s="2">
        <v>0.82110000000000005</v>
      </c>
      <c r="CO221" s="2">
        <v>0.68779999999999997</v>
      </c>
      <c r="CP221" s="2">
        <v>0.72989999999999999</v>
      </c>
      <c r="CQ221" s="11">
        <v>8.6499999999999994E-2</v>
      </c>
      <c r="CR221" s="11">
        <v>8.6499999999999994E-2</v>
      </c>
      <c r="CS221" s="11">
        <v>8.6699999999999999E-2</v>
      </c>
    </row>
    <row r="222" spans="1:97" x14ac:dyDescent="0.2">
      <c r="A222" s="5">
        <v>4.6040509259259261</v>
      </c>
      <c r="B222" s="2">
        <v>9.8599999999999993E-2</v>
      </c>
      <c r="C222" s="2">
        <v>0.16070000000000001</v>
      </c>
      <c r="D222" s="2">
        <v>8.77E-2</v>
      </c>
      <c r="E222" s="2">
        <v>0.74980000000000002</v>
      </c>
      <c r="F222" s="2">
        <v>0.29459999999999997</v>
      </c>
      <c r="G222" s="2">
        <v>1.3212999999999999</v>
      </c>
      <c r="H222" s="2">
        <v>1.2958000000000001</v>
      </c>
      <c r="I222" s="2">
        <v>0.76749999999999996</v>
      </c>
      <c r="J222" s="2">
        <v>0.92059999999999997</v>
      </c>
      <c r="K222" s="2">
        <v>0.39069999999999999</v>
      </c>
      <c r="L222" s="2">
        <v>0.68559999999999999</v>
      </c>
      <c r="M222" s="2">
        <v>0.22550000000000001</v>
      </c>
      <c r="N222" s="2">
        <v>0.26290000000000002</v>
      </c>
      <c r="O222" s="2">
        <v>0.34210000000000002</v>
      </c>
      <c r="P222" s="2">
        <v>0.70689999999999997</v>
      </c>
      <c r="Q222" s="2">
        <v>0.49580000000000002</v>
      </c>
      <c r="R222" s="2">
        <v>0.3553</v>
      </c>
      <c r="S222" s="2">
        <v>0.90100000000000002</v>
      </c>
      <c r="T222" s="2">
        <v>0.83589999999999998</v>
      </c>
      <c r="U222" s="2">
        <v>0.59060000000000001</v>
      </c>
      <c r="V222" s="2">
        <v>0.68089999999999995</v>
      </c>
      <c r="W222" s="2">
        <v>0.38019999999999998</v>
      </c>
      <c r="X222" s="2">
        <v>0.5413</v>
      </c>
      <c r="Y222" s="2">
        <v>0.3458</v>
      </c>
      <c r="Z222" s="2">
        <v>0.3589</v>
      </c>
      <c r="AA222" s="2">
        <v>0.32269999999999999</v>
      </c>
      <c r="AB222" s="2">
        <v>0.69810000000000005</v>
      </c>
      <c r="AC222" s="2">
        <v>0.49309999999999998</v>
      </c>
      <c r="AD222" s="2">
        <v>0.3417</v>
      </c>
      <c r="AE222" s="2">
        <v>0.87090000000000001</v>
      </c>
      <c r="AF222" s="2">
        <v>0.73670000000000002</v>
      </c>
      <c r="AG222" s="2">
        <v>0.50870000000000004</v>
      </c>
      <c r="AH222" s="2">
        <v>0.65339999999999998</v>
      </c>
      <c r="AI222" s="2">
        <v>0.37440000000000001</v>
      </c>
      <c r="AJ222" s="2">
        <v>0.5403</v>
      </c>
      <c r="AK222" s="2">
        <v>0.32819999999999999</v>
      </c>
      <c r="AL222" s="2">
        <v>0.34589999999999999</v>
      </c>
      <c r="AM222" s="2">
        <v>0.3256</v>
      </c>
      <c r="AN222" s="2">
        <v>0.71940000000000004</v>
      </c>
      <c r="AO222" s="2">
        <v>0.4904</v>
      </c>
      <c r="AP222" s="2">
        <v>0.35270000000000001</v>
      </c>
      <c r="AQ222" s="2">
        <v>0.73409999999999997</v>
      </c>
      <c r="AR222" s="2">
        <v>0.77810000000000001</v>
      </c>
      <c r="AS222" s="2">
        <v>0.54620000000000002</v>
      </c>
      <c r="AT222" s="2">
        <v>0.7016</v>
      </c>
      <c r="AU222" s="2">
        <v>0.36849999999999999</v>
      </c>
      <c r="AV222" s="2">
        <v>0.5474</v>
      </c>
      <c r="AW222" s="2">
        <v>0.38740000000000002</v>
      </c>
      <c r="AX222" s="2">
        <v>0.54949999999999999</v>
      </c>
      <c r="AY222" s="2">
        <v>0.1585</v>
      </c>
      <c r="AZ222" s="2">
        <v>0.55149999999999999</v>
      </c>
      <c r="BA222" s="2">
        <v>0.4133</v>
      </c>
      <c r="BB222" s="2">
        <v>0.1953</v>
      </c>
      <c r="BC222" s="2">
        <v>0.19639999999999999</v>
      </c>
      <c r="BD222" s="2">
        <v>0.57589999999999997</v>
      </c>
      <c r="BE222" s="2">
        <v>0.55710000000000004</v>
      </c>
      <c r="BF222" s="2">
        <v>0.503</v>
      </c>
      <c r="BG222" s="11">
        <v>8.4599999999999995E-2</v>
      </c>
      <c r="BH222" s="11">
        <v>8.6300000000000002E-2</v>
      </c>
      <c r="BI222" s="11">
        <v>8.7800000000000003E-2</v>
      </c>
      <c r="BJ222" s="2">
        <v>0.54079999999999995</v>
      </c>
      <c r="BK222" s="2">
        <v>0.14949999999999999</v>
      </c>
      <c r="BL222" s="2">
        <v>0.55130000000000001</v>
      </c>
      <c r="BM222" s="2">
        <v>0.4022</v>
      </c>
      <c r="BN222" s="2">
        <v>0.22309999999999999</v>
      </c>
      <c r="BO222" s="2">
        <v>0.19339999999999999</v>
      </c>
      <c r="BP222" s="2">
        <v>0.57909999999999995</v>
      </c>
      <c r="BQ222" s="2">
        <v>0.55489999999999995</v>
      </c>
      <c r="BR222" s="2">
        <v>0.53090000000000004</v>
      </c>
      <c r="BS222" s="11">
        <v>8.5900000000000004E-2</v>
      </c>
      <c r="BT222" s="11">
        <v>8.6800000000000002E-2</v>
      </c>
      <c r="BU222" s="11">
        <v>9.11E-2</v>
      </c>
      <c r="BV222" s="2">
        <v>0.62649999999999995</v>
      </c>
      <c r="BW222" s="2">
        <v>0.4284</v>
      </c>
      <c r="BX222" s="2">
        <v>0.55679999999999996</v>
      </c>
      <c r="BY222" s="2">
        <v>0.4708</v>
      </c>
      <c r="BZ222" s="2">
        <v>0.25679999999999997</v>
      </c>
      <c r="CA222" s="2">
        <v>0.17899999999999999</v>
      </c>
      <c r="CB222" s="2">
        <v>0.60499999999999998</v>
      </c>
      <c r="CC222" s="2">
        <v>0.52859999999999996</v>
      </c>
      <c r="CD222" s="2">
        <v>0.53790000000000004</v>
      </c>
      <c r="CE222" s="11">
        <v>8.5900000000000004E-2</v>
      </c>
      <c r="CF222" s="11">
        <v>8.8300000000000003E-2</v>
      </c>
      <c r="CG222" s="11">
        <v>8.5999999999999993E-2</v>
      </c>
      <c r="CH222" s="2">
        <v>0.1386</v>
      </c>
      <c r="CI222" s="2">
        <v>0.11310000000000001</v>
      </c>
      <c r="CJ222" s="2">
        <v>0.85660000000000003</v>
      </c>
      <c r="CK222" s="2">
        <v>0.30549999999999999</v>
      </c>
      <c r="CL222" s="2">
        <v>0.17299999999999999</v>
      </c>
      <c r="CM222" s="2">
        <v>0.154</v>
      </c>
      <c r="CN222" s="2">
        <v>0.81830000000000003</v>
      </c>
      <c r="CO222" s="2">
        <v>0.68300000000000005</v>
      </c>
      <c r="CP222" s="2">
        <v>0.72889999999999999</v>
      </c>
      <c r="CQ222" s="11">
        <v>8.6599999999999996E-2</v>
      </c>
      <c r="CR222" s="11">
        <v>8.6699999999999999E-2</v>
      </c>
      <c r="CS222" s="11">
        <v>8.6400000000000005E-2</v>
      </c>
    </row>
    <row r="223" spans="1:97" x14ac:dyDescent="0.2">
      <c r="A223" s="5">
        <v>4.6248842592592592</v>
      </c>
      <c r="B223" s="2">
        <v>9.8500000000000004E-2</v>
      </c>
      <c r="C223" s="2">
        <v>0.1588</v>
      </c>
      <c r="D223" s="2">
        <v>8.77E-2</v>
      </c>
      <c r="E223" s="2">
        <v>0.76259999999999994</v>
      </c>
      <c r="F223" s="2">
        <v>0.29909999999999998</v>
      </c>
      <c r="G223" s="2">
        <v>1.3266</v>
      </c>
      <c r="H223" s="2">
        <v>1.3058000000000001</v>
      </c>
      <c r="I223" s="2">
        <v>0.76290000000000002</v>
      </c>
      <c r="J223" s="2">
        <v>0.88429999999999997</v>
      </c>
      <c r="K223" s="2">
        <v>0.3599</v>
      </c>
      <c r="L223" s="2">
        <v>0.67869999999999997</v>
      </c>
      <c r="M223" s="2">
        <v>0.22170000000000001</v>
      </c>
      <c r="N223" s="2">
        <v>0.25990000000000002</v>
      </c>
      <c r="O223" s="2">
        <v>0.3412</v>
      </c>
      <c r="P223" s="2">
        <v>0.70799999999999996</v>
      </c>
      <c r="Q223" s="2">
        <v>0.50049999999999994</v>
      </c>
      <c r="R223" s="2">
        <v>0.35439999999999999</v>
      </c>
      <c r="S223" s="2">
        <v>0.90039999999999998</v>
      </c>
      <c r="T223" s="2">
        <v>0.83740000000000003</v>
      </c>
      <c r="U223" s="2">
        <v>0.58960000000000001</v>
      </c>
      <c r="V223" s="2">
        <v>0.68320000000000003</v>
      </c>
      <c r="W223" s="2">
        <v>0.38190000000000002</v>
      </c>
      <c r="X223" s="2">
        <v>0.5413</v>
      </c>
      <c r="Y223" s="2">
        <v>0.34710000000000002</v>
      </c>
      <c r="Z223" s="2">
        <v>0.35070000000000001</v>
      </c>
      <c r="AA223" s="2">
        <v>0.32490000000000002</v>
      </c>
      <c r="AB223" s="2">
        <v>0.69799999999999995</v>
      </c>
      <c r="AC223" s="2">
        <v>0.49249999999999999</v>
      </c>
      <c r="AD223" s="2">
        <v>0.34100000000000003</v>
      </c>
      <c r="AE223" s="2">
        <v>0.86739999999999995</v>
      </c>
      <c r="AF223" s="2">
        <v>0.73499999999999999</v>
      </c>
      <c r="AG223" s="2">
        <v>0.51039999999999996</v>
      </c>
      <c r="AH223" s="2">
        <v>0.65229999999999999</v>
      </c>
      <c r="AI223" s="2">
        <v>0.37259999999999999</v>
      </c>
      <c r="AJ223" s="2">
        <v>0.54069999999999996</v>
      </c>
      <c r="AK223" s="2">
        <v>0.33050000000000002</v>
      </c>
      <c r="AL223" s="2">
        <v>0.34229999999999999</v>
      </c>
      <c r="AM223" s="2">
        <v>0.3256</v>
      </c>
      <c r="AN223" s="2">
        <v>0.71950000000000003</v>
      </c>
      <c r="AO223" s="2">
        <v>0.4904</v>
      </c>
      <c r="AP223" s="2">
        <v>0.3513</v>
      </c>
      <c r="AQ223" s="2">
        <v>0.73329999999999995</v>
      </c>
      <c r="AR223" s="2">
        <v>0.77639999999999998</v>
      </c>
      <c r="AS223" s="2">
        <v>0.53979999999999995</v>
      </c>
      <c r="AT223" s="2">
        <v>0.68959999999999999</v>
      </c>
      <c r="AU223" s="2">
        <v>0.36659999999999998</v>
      </c>
      <c r="AV223" s="2">
        <v>0.5474</v>
      </c>
      <c r="AW223" s="2">
        <v>0.38269999999999998</v>
      </c>
      <c r="AX223" s="2">
        <v>0.55420000000000003</v>
      </c>
      <c r="AY223" s="2">
        <v>0.15989999999999999</v>
      </c>
      <c r="AZ223" s="2">
        <v>0.55149999999999999</v>
      </c>
      <c r="BA223" s="2">
        <v>0.41349999999999998</v>
      </c>
      <c r="BB223" s="2">
        <v>0.1961</v>
      </c>
      <c r="BC223" s="2">
        <v>0.1961</v>
      </c>
      <c r="BD223" s="2">
        <v>0.57599999999999996</v>
      </c>
      <c r="BE223" s="2">
        <v>0.55700000000000005</v>
      </c>
      <c r="BF223" s="2">
        <v>0.50190000000000001</v>
      </c>
      <c r="BG223" s="11">
        <v>8.48E-2</v>
      </c>
      <c r="BH223" s="11">
        <v>8.5999999999999993E-2</v>
      </c>
      <c r="BI223" s="11">
        <v>8.77E-2</v>
      </c>
      <c r="BJ223" s="2">
        <v>0.5454</v>
      </c>
      <c r="BK223" s="2">
        <v>0.14940000000000001</v>
      </c>
      <c r="BL223" s="2">
        <v>0.55120000000000002</v>
      </c>
      <c r="BM223" s="2">
        <v>0.40300000000000002</v>
      </c>
      <c r="BN223" s="2">
        <v>0.22359999999999999</v>
      </c>
      <c r="BO223" s="2">
        <v>0.19350000000000001</v>
      </c>
      <c r="BP223" s="2">
        <v>0.57989999999999997</v>
      </c>
      <c r="BQ223" s="2">
        <v>0.55479999999999996</v>
      </c>
      <c r="BR223" s="2">
        <v>0.53149999999999997</v>
      </c>
      <c r="BS223" s="11">
        <v>8.5900000000000004E-2</v>
      </c>
      <c r="BT223" s="11">
        <v>8.6800000000000002E-2</v>
      </c>
      <c r="BU223" s="11">
        <v>9.1200000000000003E-2</v>
      </c>
      <c r="BV223" s="2">
        <v>0.62580000000000002</v>
      </c>
      <c r="BW223" s="2">
        <v>0.42949999999999999</v>
      </c>
      <c r="BX223" s="2">
        <v>0.5534</v>
      </c>
      <c r="BY223" s="2">
        <v>0.47120000000000001</v>
      </c>
      <c r="BZ223" s="2">
        <v>0.25790000000000002</v>
      </c>
      <c r="CA223" s="2">
        <v>0.1799</v>
      </c>
      <c r="CB223" s="2">
        <v>0.60660000000000003</v>
      </c>
      <c r="CC223" s="2">
        <v>0.52669999999999995</v>
      </c>
      <c r="CD223" s="2">
        <v>0.53939999999999999</v>
      </c>
      <c r="CE223" s="11">
        <v>8.5400000000000004E-2</v>
      </c>
      <c r="CF223" s="11">
        <v>8.8700000000000001E-2</v>
      </c>
      <c r="CG223" s="11">
        <v>8.6099999999999996E-2</v>
      </c>
      <c r="CH223" s="2">
        <v>0.13689999999999999</v>
      </c>
      <c r="CI223" s="2">
        <v>0.1129</v>
      </c>
      <c r="CJ223" s="2">
        <v>0.85629999999999995</v>
      </c>
      <c r="CK223" s="2">
        <v>0.3024</v>
      </c>
      <c r="CL223" s="2">
        <v>0.17480000000000001</v>
      </c>
      <c r="CM223" s="2">
        <v>0.1535</v>
      </c>
      <c r="CN223" s="2">
        <v>0.82479999999999998</v>
      </c>
      <c r="CO223" s="2">
        <v>0.6885</v>
      </c>
      <c r="CP223" s="2">
        <v>0.73380000000000001</v>
      </c>
      <c r="CQ223" s="11">
        <v>8.7099999999999997E-2</v>
      </c>
      <c r="CR223" s="11">
        <v>8.6300000000000002E-2</v>
      </c>
      <c r="CS223" s="11">
        <v>8.6599999999999996E-2</v>
      </c>
    </row>
    <row r="224" spans="1:97" x14ac:dyDescent="0.2">
      <c r="A224" s="5">
        <v>4.6457175925925922</v>
      </c>
      <c r="B224" s="2">
        <v>9.8299999999999998E-2</v>
      </c>
      <c r="C224" s="2">
        <v>0.15759999999999999</v>
      </c>
      <c r="D224" s="2">
        <v>8.77E-2</v>
      </c>
      <c r="E224" s="2">
        <v>0.74739999999999995</v>
      </c>
      <c r="F224" s="2">
        <v>0.28220000000000001</v>
      </c>
      <c r="G224" s="2">
        <v>1.3289</v>
      </c>
      <c r="H224" s="2">
        <v>1.3004</v>
      </c>
      <c r="I224" s="2">
        <v>0.76160000000000005</v>
      </c>
      <c r="J224" s="2">
        <v>0.89780000000000004</v>
      </c>
      <c r="K224" s="2">
        <v>0.3367</v>
      </c>
      <c r="L224" s="2">
        <v>0.67749999999999999</v>
      </c>
      <c r="M224" s="2">
        <v>0.23069999999999999</v>
      </c>
      <c r="N224" s="2">
        <v>0.25990000000000002</v>
      </c>
      <c r="O224" s="2">
        <v>0.34150000000000003</v>
      </c>
      <c r="P224" s="2">
        <v>0.70750000000000002</v>
      </c>
      <c r="Q224" s="2">
        <v>0.49390000000000001</v>
      </c>
      <c r="R224" s="2">
        <v>0.35220000000000001</v>
      </c>
      <c r="S224" s="2">
        <v>0.89900000000000002</v>
      </c>
      <c r="T224" s="2">
        <v>0.8337</v>
      </c>
      <c r="U224" s="2">
        <v>0.58640000000000003</v>
      </c>
      <c r="V224" s="2">
        <v>0.68120000000000003</v>
      </c>
      <c r="W224" s="2">
        <v>0.38009999999999999</v>
      </c>
      <c r="X224" s="2">
        <v>0.53949999999999998</v>
      </c>
      <c r="Y224" s="2">
        <v>0.34610000000000002</v>
      </c>
      <c r="Z224" s="2">
        <v>0.34789999999999999</v>
      </c>
      <c r="AA224" s="2">
        <v>0.32429999999999998</v>
      </c>
      <c r="AB224" s="2">
        <v>0.69820000000000004</v>
      </c>
      <c r="AC224" s="2">
        <v>0.49220000000000003</v>
      </c>
      <c r="AD224" s="2">
        <v>0.34079999999999999</v>
      </c>
      <c r="AE224" s="2">
        <v>0.8629</v>
      </c>
      <c r="AF224" s="2">
        <v>0.73329999999999995</v>
      </c>
      <c r="AG224" s="2">
        <v>0.51080000000000003</v>
      </c>
      <c r="AH224" s="2">
        <v>0.65680000000000005</v>
      </c>
      <c r="AI224" s="2">
        <v>0.37290000000000001</v>
      </c>
      <c r="AJ224" s="2">
        <v>0.54210000000000003</v>
      </c>
      <c r="AK224" s="2">
        <v>0.33200000000000002</v>
      </c>
      <c r="AL224" s="2">
        <v>0.34300000000000003</v>
      </c>
      <c r="AM224" s="2">
        <v>0.32640000000000002</v>
      </c>
      <c r="AN224" s="2">
        <v>0.71850000000000003</v>
      </c>
      <c r="AO224" s="2">
        <v>0.48980000000000001</v>
      </c>
      <c r="AP224" s="2">
        <v>0.3493</v>
      </c>
      <c r="AQ224" s="2">
        <v>0.73309999999999997</v>
      </c>
      <c r="AR224" s="2">
        <v>0.77500000000000002</v>
      </c>
      <c r="AS224" s="2">
        <v>0.54039999999999999</v>
      </c>
      <c r="AT224" s="2">
        <v>0.70130000000000003</v>
      </c>
      <c r="AU224" s="2">
        <v>0.36680000000000001</v>
      </c>
      <c r="AV224" s="2">
        <v>0.5454</v>
      </c>
      <c r="AW224" s="2">
        <v>0.3785</v>
      </c>
      <c r="AX224" s="2">
        <v>0.55210000000000004</v>
      </c>
      <c r="AY224" s="2">
        <v>0.15989999999999999</v>
      </c>
      <c r="AZ224" s="2">
        <v>0.55130000000000001</v>
      </c>
      <c r="BA224" s="2">
        <v>0.41389999999999999</v>
      </c>
      <c r="BB224" s="2">
        <v>0.19639999999999999</v>
      </c>
      <c r="BC224" s="2">
        <v>0.19650000000000001</v>
      </c>
      <c r="BD224" s="2">
        <v>0.57540000000000002</v>
      </c>
      <c r="BE224" s="2">
        <v>0.55689999999999995</v>
      </c>
      <c r="BF224" s="2">
        <v>0.50109999999999999</v>
      </c>
      <c r="BG224" s="11">
        <v>8.4599999999999995E-2</v>
      </c>
      <c r="BH224" s="11">
        <v>8.6099999999999996E-2</v>
      </c>
      <c r="BI224" s="11">
        <v>8.8099999999999998E-2</v>
      </c>
      <c r="BJ224" s="2">
        <v>0.54449999999999998</v>
      </c>
      <c r="BK224" s="2">
        <v>0.14879999999999999</v>
      </c>
      <c r="BL224" s="2">
        <v>0.54959999999999998</v>
      </c>
      <c r="BM224" s="2">
        <v>0.4037</v>
      </c>
      <c r="BN224" s="2">
        <v>0.22439999999999999</v>
      </c>
      <c r="BO224" s="2">
        <v>0.1938</v>
      </c>
      <c r="BP224" s="2">
        <v>0.57889999999999997</v>
      </c>
      <c r="BQ224" s="2">
        <v>0.5544</v>
      </c>
      <c r="BR224" s="2">
        <v>0.5282</v>
      </c>
      <c r="BS224" s="11">
        <v>8.6099999999999996E-2</v>
      </c>
      <c r="BT224" s="11">
        <v>8.72E-2</v>
      </c>
      <c r="BU224" s="11">
        <v>9.1200000000000003E-2</v>
      </c>
      <c r="BV224" s="2">
        <v>0.62139999999999995</v>
      </c>
      <c r="BW224" s="2">
        <v>0.42780000000000001</v>
      </c>
      <c r="BX224" s="2">
        <v>0.55169999999999997</v>
      </c>
      <c r="BY224" s="2">
        <v>0.47099999999999997</v>
      </c>
      <c r="BZ224" s="2">
        <v>0.25840000000000002</v>
      </c>
      <c r="CA224" s="2">
        <v>0.17879999999999999</v>
      </c>
      <c r="CB224" s="2">
        <v>0.60629999999999995</v>
      </c>
      <c r="CC224" s="2">
        <v>0.52510000000000001</v>
      </c>
      <c r="CD224" s="2">
        <v>0.53810000000000002</v>
      </c>
      <c r="CE224" s="11">
        <v>8.5300000000000001E-2</v>
      </c>
      <c r="CF224" s="11">
        <v>8.8599999999999998E-2</v>
      </c>
      <c r="CG224" s="11">
        <v>8.5900000000000004E-2</v>
      </c>
      <c r="CH224" s="2">
        <v>0.1361</v>
      </c>
      <c r="CI224" s="2">
        <v>0.11310000000000001</v>
      </c>
      <c r="CJ224" s="2">
        <v>0.85640000000000005</v>
      </c>
      <c r="CK224" s="2">
        <v>0.30109999999999998</v>
      </c>
      <c r="CL224" s="2">
        <v>0.17460000000000001</v>
      </c>
      <c r="CM224" s="2">
        <v>0.1537</v>
      </c>
      <c r="CN224" s="2">
        <v>0.82389999999999997</v>
      </c>
      <c r="CO224" s="2">
        <v>0.68740000000000001</v>
      </c>
      <c r="CP224" s="2">
        <v>0.72970000000000002</v>
      </c>
      <c r="CQ224" s="11">
        <v>8.6699999999999999E-2</v>
      </c>
      <c r="CR224" s="11">
        <v>8.6599999999999996E-2</v>
      </c>
      <c r="CS224" s="11">
        <v>8.6900000000000005E-2</v>
      </c>
    </row>
    <row r="225" spans="1:97" x14ac:dyDescent="0.2">
      <c r="A225" s="5">
        <v>4.6665509259259261</v>
      </c>
      <c r="B225" s="2">
        <v>9.8299999999999998E-2</v>
      </c>
      <c r="C225" s="2">
        <v>0.161</v>
      </c>
      <c r="D225" s="2">
        <v>8.7999999999999995E-2</v>
      </c>
      <c r="E225" s="2">
        <v>0.72529999999999994</v>
      </c>
      <c r="F225" s="2">
        <v>0.2792</v>
      </c>
      <c r="G225" s="2">
        <v>1.3478000000000001</v>
      </c>
      <c r="H225" s="2">
        <v>1.3224</v>
      </c>
      <c r="I225" s="2">
        <v>0.75829999999999997</v>
      </c>
      <c r="J225" s="2">
        <v>0.93669999999999998</v>
      </c>
      <c r="K225" s="2">
        <v>0.3196</v>
      </c>
      <c r="L225" s="2">
        <v>0.67849999999999999</v>
      </c>
      <c r="M225" s="2">
        <v>0.21410000000000001</v>
      </c>
      <c r="N225" s="2">
        <v>0.2606</v>
      </c>
      <c r="O225" s="2">
        <v>0.34670000000000001</v>
      </c>
      <c r="P225" s="2">
        <v>0.70840000000000003</v>
      </c>
      <c r="Q225" s="2">
        <v>0.49509999999999998</v>
      </c>
      <c r="R225" s="2">
        <v>0.35320000000000001</v>
      </c>
      <c r="S225" s="2">
        <v>0.90010000000000001</v>
      </c>
      <c r="T225" s="2">
        <v>0.83940000000000003</v>
      </c>
      <c r="U225" s="2">
        <v>0.58630000000000004</v>
      </c>
      <c r="V225" s="2">
        <v>0.68220000000000003</v>
      </c>
      <c r="W225" s="2">
        <v>0.38350000000000001</v>
      </c>
      <c r="X225" s="2">
        <v>0.54239999999999999</v>
      </c>
      <c r="Y225" s="2">
        <v>0.34570000000000001</v>
      </c>
      <c r="Z225" s="2">
        <v>0.35659999999999997</v>
      </c>
      <c r="AA225" s="2">
        <v>0.32329999999999998</v>
      </c>
      <c r="AB225" s="2">
        <v>0.69869999999999999</v>
      </c>
      <c r="AC225" s="2">
        <v>0.49280000000000002</v>
      </c>
      <c r="AD225" s="2">
        <v>0.34160000000000001</v>
      </c>
      <c r="AE225" s="2">
        <v>0.86119999999999997</v>
      </c>
      <c r="AF225" s="2">
        <v>0.73919999999999997</v>
      </c>
      <c r="AG225" s="2">
        <v>0.51390000000000002</v>
      </c>
      <c r="AH225" s="2">
        <v>0.66239999999999999</v>
      </c>
      <c r="AI225" s="2">
        <v>0.37819999999999998</v>
      </c>
      <c r="AJ225" s="2">
        <v>0.54169999999999996</v>
      </c>
      <c r="AK225" s="2">
        <v>0.32879999999999998</v>
      </c>
      <c r="AL225" s="2">
        <v>0.34260000000000002</v>
      </c>
      <c r="AM225" s="2">
        <v>0.32690000000000002</v>
      </c>
      <c r="AN225" s="2">
        <v>0.72009999999999996</v>
      </c>
      <c r="AO225" s="2">
        <v>0.49059999999999998</v>
      </c>
      <c r="AP225" s="2">
        <v>0.35149999999999998</v>
      </c>
      <c r="AQ225" s="2">
        <v>0.73340000000000005</v>
      </c>
      <c r="AR225" s="2">
        <v>0.77980000000000005</v>
      </c>
      <c r="AS225" s="2">
        <v>0.53810000000000002</v>
      </c>
      <c r="AT225" s="2">
        <v>0.70309999999999995</v>
      </c>
      <c r="AU225" s="2">
        <v>0.37119999999999997</v>
      </c>
      <c r="AV225" s="2">
        <v>0.55179999999999996</v>
      </c>
      <c r="AW225" s="2">
        <v>0.38080000000000003</v>
      </c>
      <c r="AX225" s="2">
        <v>0.55969999999999998</v>
      </c>
      <c r="AY225" s="2">
        <v>0.1598</v>
      </c>
      <c r="AZ225" s="2">
        <v>0.55389999999999995</v>
      </c>
      <c r="BA225" s="2">
        <v>0.41410000000000002</v>
      </c>
      <c r="BB225" s="2">
        <v>0.1976</v>
      </c>
      <c r="BC225" s="2">
        <v>0.1958</v>
      </c>
      <c r="BD225" s="2">
        <v>0.57579999999999998</v>
      </c>
      <c r="BE225" s="2">
        <v>0.56030000000000002</v>
      </c>
      <c r="BF225" s="2">
        <v>0.50090000000000001</v>
      </c>
      <c r="BG225" s="11">
        <v>8.4599999999999995E-2</v>
      </c>
      <c r="BH225" s="11">
        <v>8.6400000000000005E-2</v>
      </c>
      <c r="BI225" s="11">
        <v>8.7599999999999997E-2</v>
      </c>
      <c r="BJ225" s="2">
        <v>0.55159999999999998</v>
      </c>
      <c r="BK225" s="2">
        <v>0.1492</v>
      </c>
      <c r="BL225" s="2">
        <v>0.55120000000000002</v>
      </c>
      <c r="BM225" s="2">
        <v>0.40460000000000002</v>
      </c>
      <c r="BN225" s="2">
        <v>0.2266</v>
      </c>
      <c r="BO225" s="2">
        <v>0.1928</v>
      </c>
      <c r="BP225" s="2">
        <v>0.58179999999999998</v>
      </c>
      <c r="BQ225" s="2">
        <v>0.56100000000000005</v>
      </c>
      <c r="BR225" s="2">
        <v>0.52839999999999998</v>
      </c>
      <c r="BS225" s="11">
        <v>8.6300000000000002E-2</v>
      </c>
      <c r="BT225" s="11">
        <v>8.72E-2</v>
      </c>
      <c r="BU225" s="11">
        <v>9.0999999999999998E-2</v>
      </c>
      <c r="BV225" s="2">
        <v>0.624</v>
      </c>
      <c r="BW225" s="2">
        <v>0.43149999999999999</v>
      </c>
      <c r="BX225" s="2">
        <v>0.55300000000000005</v>
      </c>
      <c r="BY225" s="2">
        <v>0.4718</v>
      </c>
      <c r="BZ225" s="2">
        <v>0.25819999999999999</v>
      </c>
      <c r="CA225" s="2">
        <v>0.1792</v>
      </c>
      <c r="CB225" s="2">
        <v>0.60740000000000005</v>
      </c>
      <c r="CC225" s="2">
        <v>0.5302</v>
      </c>
      <c r="CD225" s="2">
        <v>0.53779999999999994</v>
      </c>
      <c r="CE225" s="11">
        <v>8.5300000000000001E-2</v>
      </c>
      <c r="CF225" s="11">
        <v>8.8700000000000001E-2</v>
      </c>
      <c r="CG225" s="11">
        <v>8.5800000000000001E-2</v>
      </c>
      <c r="CH225" s="2">
        <v>0.13420000000000001</v>
      </c>
      <c r="CI225" s="2">
        <v>0.1129</v>
      </c>
      <c r="CJ225" s="2">
        <v>0.84599999999999997</v>
      </c>
      <c r="CK225" s="2">
        <v>0.29970000000000002</v>
      </c>
      <c r="CL225" s="2">
        <v>0.17560000000000001</v>
      </c>
      <c r="CM225" s="2">
        <v>0.15359999999999999</v>
      </c>
      <c r="CN225" s="2">
        <v>0.83399999999999996</v>
      </c>
      <c r="CO225" s="2">
        <v>0.7036</v>
      </c>
      <c r="CP225" s="2">
        <v>0.73419999999999996</v>
      </c>
      <c r="CQ225" s="11">
        <v>8.6900000000000005E-2</v>
      </c>
      <c r="CR225" s="11">
        <v>8.6599999999999996E-2</v>
      </c>
      <c r="CS225" s="11">
        <v>8.6599999999999996E-2</v>
      </c>
    </row>
    <row r="226" spans="1:97" x14ac:dyDescent="0.2">
      <c r="A226" s="5">
        <v>4.6873842592592592</v>
      </c>
      <c r="B226" s="2">
        <v>9.7600000000000006E-2</v>
      </c>
      <c r="C226" s="2">
        <v>0.15890000000000001</v>
      </c>
      <c r="D226" s="2">
        <v>8.7900000000000006E-2</v>
      </c>
      <c r="E226" s="2">
        <v>0.72529999999999994</v>
      </c>
      <c r="F226" s="2">
        <v>0.28010000000000002</v>
      </c>
      <c r="G226" s="2">
        <v>1.3442000000000001</v>
      </c>
      <c r="H226" s="2">
        <v>1.3310999999999999</v>
      </c>
      <c r="I226" s="2">
        <v>0.755</v>
      </c>
      <c r="J226" s="2">
        <v>0.93989999999999996</v>
      </c>
      <c r="K226" s="2">
        <v>0.31119999999999998</v>
      </c>
      <c r="L226" s="2">
        <v>0.67520000000000002</v>
      </c>
      <c r="M226" s="2">
        <v>0.2107</v>
      </c>
      <c r="N226" s="2">
        <v>0.25800000000000001</v>
      </c>
      <c r="O226" s="2">
        <v>0.34429999999999999</v>
      </c>
      <c r="P226" s="2">
        <v>0.70789999999999997</v>
      </c>
      <c r="Q226" s="2">
        <v>0.495</v>
      </c>
      <c r="R226" s="2">
        <v>0.35139999999999999</v>
      </c>
      <c r="S226" s="2">
        <v>0.89810000000000001</v>
      </c>
      <c r="T226" s="2">
        <v>0.83520000000000005</v>
      </c>
      <c r="U226" s="2">
        <v>0.58409999999999995</v>
      </c>
      <c r="V226" s="2">
        <v>0.68589999999999995</v>
      </c>
      <c r="W226" s="2">
        <v>0.38129999999999997</v>
      </c>
      <c r="X226" s="2">
        <v>0.54110000000000003</v>
      </c>
      <c r="Y226" s="2">
        <v>0.34649999999999997</v>
      </c>
      <c r="Z226" s="2">
        <v>0.3468</v>
      </c>
      <c r="AA226" s="2">
        <v>0.32340000000000002</v>
      </c>
      <c r="AB226" s="2">
        <v>0.69769999999999999</v>
      </c>
      <c r="AC226" s="2">
        <v>0.4929</v>
      </c>
      <c r="AD226" s="2">
        <v>0.33979999999999999</v>
      </c>
      <c r="AE226" s="2">
        <v>0.85809999999999997</v>
      </c>
      <c r="AF226" s="2">
        <v>0.73429999999999995</v>
      </c>
      <c r="AG226" s="2">
        <v>0.51480000000000004</v>
      </c>
      <c r="AH226" s="2">
        <v>0.66</v>
      </c>
      <c r="AI226" s="2">
        <v>0.37530000000000002</v>
      </c>
      <c r="AJ226" s="2">
        <v>0.54310000000000003</v>
      </c>
      <c r="AK226" s="2">
        <v>0.33189999999999997</v>
      </c>
      <c r="AL226" s="2">
        <v>0.3407</v>
      </c>
      <c r="AM226" s="2">
        <v>0.3256</v>
      </c>
      <c r="AN226" s="2">
        <v>0.71879999999999999</v>
      </c>
      <c r="AO226" s="2">
        <v>0.49030000000000001</v>
      </c>
      <c r="AP226" s="2">
        <v>0.34960000000000002</v>
      </c>
      <c r="AQ226" s="2">
        <v>0.7329</v>
      </c>
      <c r="AR226" s="2">
        <v>0.77680000000000005</v>
      </c>
      <c r="AS226" s="2">
        <v>0.53659999999999997</v>
      </c>
      <c r="AT226" s="2">
        <v>0.70209999999999995</v>
      </c>
      <c r="AU226" s="2">
        <v>0.36840000000000001</v>
      </c>
      <c r="AV226" s="2">
        <v>0.55179999999999996</v>
      </c>
      <c r="AW226" s="2">
        <v>0.38250000000000001</v>
      </c>
      <c r="AX226" s="2">
        <v>0.5595</v>
      </c>
      <c r="AY226" s="2">
        <v>0.16059999999999999</v>
      </c>
      <c r="AZ226" s="2">
        <v>0.55300000000000005</v>
      </c>
      <c r="BA226" s="2">
        <v>0.41470000000000001</v>
      </c>
      <c r="BB226" s="2">
        <v>0.19839999999999999</v>
      </c>
      <c r="BC226" s="2">
        <v>0.19600000000000001</v>
      </c>
      <c r="BD226" s="2">
        <v>0.57489999999999997</v>
      </c>
      <c r="BE226" s="2">
        <v>0.55700000000000005</v>
      </c>
      <c r="BF226" s="2">
        <v>0.50149999999999995</v>
      </c>
      <c r="BG226" s="11">
        <v>8.4699999999999998E-2</v>
      </c>
      <c r="BH226" s="11">
        <v>8.5999999999999993E-2</v>
      </c>
      <c r="BI226" s="11">
        <v>8.7900000000000006E-2</v>
      </c>
      <c r="BJ226" s="2">
        <v>0.55230000000000001</v>
      </c>
      <c r="BK226" s="2">
        <v>0.15079999999999999</v>
      </c>
      <c r="BL226" s="2">
        <v>0.55089999999999995</v>
      </c>
      <c r="BM226" s="2">
        <v>0.4032</v>
      </c>
      <c r="BN226" s="2">
        <v>0.22559999999999999</v>
      </c>
      <c r="BO226" s="2">
        <v>0.1938</v>
      </c>
      <c r="BP226" s="2">
        <v>0.57999999999999996</v>
      </c>
      <c r="BQ226" s="2">
        <v>0.55669999999999997</v>
      </c>
      <c r="BR226" s="2">
        <v>0.52780000000000005</v>
      </c>
      <c r="BS226" s="11">
        <v>8.5900000000000004E-2</v>
      </c>
      <c r="BT226" s="11">
        <v>8.6999999999999994E-2</v>
      </c>
      <c r="BU226" s="11">
        <v>9.11E-2</v>
      </c>
      <c r="BV226" s="2">
        <v>0.62280000000000002</v>
      </c>
      <c r="BW226" s="2">
        <v>0.43070000000000003</v>
      </c>
      <c r="BX226" s="2">
        <v>0.55059999999999998</v>
      </c>
      <c r="BY226" s="2">
        <v>0.47189999999999999</v>
      </c>
      <c r="BZ226" s="2">
        <v>0.25879999999999997</v>
      </c>
      <c r="CA226" s="2">
        <v>0.17910000000000001</v>
      </c>
      <c r="CB226" s="2">
        <v>0.60640000000000005</v>
      </c>
      <c r="CC226" s="2">
        <v>0.52959999999999996</v>
      </c>
      <c r="CD226" s="2">
        <v>0.53339999999999999</v>
      </c>
      <c r="CE226" s="11">
        <v>8.5800000000000001E-2</v>
      </c>
      <c r="CF226" s="11">
        <v>8.8400000000000006E-2</v>
      </c>
      <c r="CG226" s="11">
        <v>8.6099999999999996E-2</v>
      </c>
      <c r="CH226" s="2">
        <v>0.13300000000000001</v>
      </c>
      <c r="CI226" s="2">
        <v>0.11310000000000001</v>
      </c>
      <c r="CJ226" s="2">
        <v>0.84050000000000002</v>
      </c>
      <c r="CK226" s="2">
        <v>0.2994</v>
      </c>
      <c r="CL226" s="2">
        <v>0.1757</v>
      </c>
      <c r="CM226" s="2">
        <v>0.1537</v>
      </c>
      <c r="CN226" s="2">
        <v>0.83179999999999998</v>
      </c>
      <c r="CO226" s="2">
        <v>0.69930000000000003</v>
      </c>
      <c r="CP226" s="2">
        <v>0.73280000000000001</v>
      </c>
      <c r="CQ226" s="11">
        <v>8.6900000000000005E-2</v>
      </c>
      <c r="CR226" s="11">
        <v>8.6400000000000005E-2</v>
      </c>
      <c r="CS226" s="11">
        <v>8.6499999999999994E-2</v>
      </c>
    </row>
    <row r="227" spans="1:97" x14ac:dyDescent="0.2">
      <c r="A227" s="5">
        <v>4.7082175925925922</v>
      </c>
      <c r="B227" s="2">
        <v>9.7699999999999995E-2</v>
      </c>
      <c r="C227" s="2">
        <v>0.15240000000000001</v>
      </c>
      <c r="D227" s="2">
        <v>8.7400000000000005E-2</v>
      </c>
      <c r="E227" s="2">
        <v>0.73180000000000001</v>
      </c>
      <c r="F227" s="2">
        <v>0.2823</v>
      </c>
      <c r="G227" s="2">
        <v>1.3366</v>
      </c>
      <c r="H227" s="2">
        <v>1.3089</v>
      </c>
      <c r="I227" s="2">
        <v>0.75349999999999995</v>
      </c>
      <c r="J227" s="2">
        <v>0.93830000000000002</v>
      </c>
      <c r="K227" s="2">
        <v>0.3044</v>
      </c>
      <c r="L227" s="2">
        <v>0.65949999999999998</v>
      </c>
      <c r="M227" s="2">
        <v>0.2112</v>
      </c>
      <c r="N227" s="2">
        <v>0.25769999999999998</v>
      </c>
      <c r="O227" s="2">
        <v>0.34</v>
      </c>
      <c r="P227" s="2">
        <v>0.70550000000000002</v>
      </c>
      <c r="Q227" s="2">
        <v>0.49580000000000002</v>
      </c>
      <c r="R227" s="2">
        <v>0.34820000000000001</v>
      </c>
      <c r="S227" s="2">
        <v>0.89910000000000001</v>
      </c>
      <c r="T227" s="2">
        <v>0.82950000000000002</v>
      </c>
      <c r="U227" s="2">
        <v>0.58689999999999998</v>
      </c>
      <c r="V227" s="2">
        <v>0.68820000000000003</v>
      </c>
      <c r="W227" s="2">
        <v>0.37730000000000002</v>
      </c>
      <c r="X227" s="2">
        <v>0.53839999999999999</v>
      </c>
      <c r="Y227" s="2">
        <v>0.3458</v>
      </c>
      <c r="Z227" s="2">
        <v>0.33779999999999999</v>
      </c>
      <c r="AA227" s="2">
        <v>0.32269999999999999</v>
      </c>
      <c r="AB227" s="2">
        <v>0.69650000000000001</v>
      </c>
      <c r="AC227" s="2">
        <v>0.49130000000000001</v>
      </c>
      <c r="AD227" s="2">
        <v>0.33810000000000001</v>
      </c>
      <c r="AE227" s="2">
        <v>0.85550000000000004</v>
      </c>
      <c r="AF227" s="2">
        <v>0.72860000000000003</v>
      </c>
      <c r="AG227" s="2">
        <v>0.51739999999999997</v>
      </c>
      <c r="AH227" s="2">
        <v>0.65010000000000001</v>
      </c>
      <c r="AI227" s="2">
        <v>0.37059999999999998</v>
      </c>
      <c r="AJ227" s="2">
        <v>0.53979999999999995</v>
      </c>
      <c r="AK227" s="2">
        <v>0.33179999999999998</v>
      </c>
      <c r="AL227" s="2">
        <v>0.33479999999999999</v>
      </c>
      <c r="AM227" s="2">
        <v>0.32269999999999999</v>
      </c>
      <c r="AN227" s="2">
        <v>0.71689999999999998</v>
      </c>
      <c r="AO227" s="2">
        <v>0.48820000000000002</v>
      </c>
      <c r="AP227" s="2">
        <v>0.34739999999999999</v>
      </c>
      <c r="AQ227" s="2">
        <v>0.73229999999999995</v>
      </c>
      <c r="AR227" s="2">
        <v>0.77</v>
      </c>
      <c r="AS227" s="2">
        <v>0.53439999999999999</v>
      </c>
      <c r="AT227" s="2">
        <v>0.70409999999999995</v>
      </c>
      <c r="AU227" s="2">
        <v>0.3644</v>
      </c>
      <c r="AV227" s="2">
        <v>0.54390000000000005</v>
      </c>
      <c r="AW227" s="2">
        <v>0.3826</v>
      </c>
      <c r="AX227" s="2">
        <v>0.55259999999999998</v>
      </c>
      <c r="AY227" s="2">
        <v>0.16089999999999999</v>
      </c>
      <c r="AZ227" s="2">
        <v>0.54910000000000003</v>
      </c>
      <c r="BA227" s="2">
        <v>0.41370000000000001</v>
      </c>
      <c r="BB227" s="2">
        <v>0.19850000000000001</v>
      </c>
      <c r="BC227" s="2">
        <v>0.1971</v>
      </c>
      <c r="BD227" s="2">
        <v>0.57210000000000005</v>
      </c>
      <c r="BE227" s="2">
        <v>0.5534</v>
      </c>
      <c r="BF227" s="2">
        <v>0.499</v>
      </c>
      <c r="BG227" s="11">
        <v>8.5000000000000006E-2</v>
      </c>
      <c r="BH227" s="11">
        <v>8.5800000000000001E-2</v>
      </c>
      <c r="BI227" s="11">
        <v>8.8099999999999998E-2</v>
      </c>
      <c r="BJ227" s="2">
        <v>0.54610000000000003</v>
      </c>
      <c r="BK227" s="2">
        <v>0.15040000000000001</v>
      </c>
      <c r="BL227" s="2">
        <v>0.5464</v>
      </c>
      <c r="BM227" s="2">
        <v>0.40260000000000001</v>
      </c>
      <c r="BN227" s="2">
        <v>0.2271</v>
      </c>
      <c r="BO227" s="2">
        <v>0.19420000000000001</v>
      </c>
      <c r="BP227" s="2">
        <v>0.5766</v>
      </c>
      <c r="BQ227" s="2">
        <v>0.55289999999999995</v>
      </c>
      <c r="BR227" s="2">
        <v>0.52410000000000001</v>
      </c>
      <c r="BS227" s="11">
        <v>8.6099999999999996E-2</v>
      </c>
      <c r="BT227" s="11">
        <v>8.6999999999999994E-2</v>
      </c>
      <c r="BU227" s="11">
        <v>9.1399999999999995E-2</v>
      </c>
      <c r="BV227" s="2">
        <v>0.61080000000000001</v>
      </c>
      <c r="BW227" s="2">
        <v>0.42720000000000002</v>
      </c>
      <c r="BX227" s="2">
        <v>0.54690000000000005</v>
      </c>
      <c r="BY227" s="2">
        <v>0.47089999999999999</v>
      </c>
      <c r="BZ227" s="2">
        <v>0.25969999999999999</v>
      </c>
      <c r="CA227" s="2">
        <v>0.17849999999999999</v>
      </c>
      <c r="CB227" s="2">
        <v>0.60389999999999999</v>
      </c>
      <c r="CC227" s="2">
        <v>0.52139999999999997</v>
      </c>
      <c r="CD227" s="2">
        <v>0.53339999999999999</v>
      </c>
      <c r="CE227" s="11">
        <v>8.5900000000000004E-2</v>
      </c>
      <c r="CF227" s="11">
        <v>8.8499999999999995E-2</v>
      </c>
      <c r="CG227" s="11">
        <v>8.5900000000000004E-2</v>
      </c>
      <c r="CH227" s="2">
        <v>0.13159999999999999</v>
      </c>
      <c r="CI227" s="2">
        <v>0.11260000000000001</v>
      </c>
      <c r="CJ227" s="2">
        <v>0.83409999999999995</v>
      </c>
      <c r="CK227" s="2">
        <v>0.29909999999999998</v>
      </c>
      <c r="CL227" s="2">
        <v>0.1762</v>
      </c>
      <c r="CM227" s="2">
        <v>0.15359999999999999</v>
      </c>
      <c r="CN227" s="2">
        <v>0.82650000000000001</v>
      </c>
      <c r="CO227" s="2">
        <v>0.68899999999999995</v>
      </c>
      <c r="CP227" s="2">
        <v>0.73760000000000003</v>
      </c>
      <c r="CQ227" s="11">
        <v>8.7099999999999997E-2</v>
      </c>
      <c r="CR227" s="11">
        <v>8.6300000000000002E-2</v>
      </c>
      <c r="CS227" s="11">
        <v>8.6699999999999999E-2</v>
      </c>
    </row>
    <row r="228" spans="1:97" x14ac:dyDescent="0.2">
      <c r="A228" s="5">
        <v>4.7290509259259261</v>
      </c>
      <c r="B228" s="2">
        <v>9.7500000000000003E-2</v>
      </c>
      <c r="C228" s="2">
        <v>0.1547</v>
      </c>
      <c r="D228" s="2">
        <v>8.7599999999999997E-2</v>
      </c>
      <c r="E228" s="2">
        <v>0.71830000000000005</v>
      </c>
      <c r="F228" s="2">
        <v>0.26879999999999998</v>
      </c>
      <c r="G228" s="2">
        <v>1.3297000000000001</v>
      </c>
      <c r="H228" s="2">
        <v>1.3017000000000001</v>
      </c>
      <c r="I228" s="2">
        <v>0.74890000000000001</v>
      </c>
      <c r="J228" s="2">
        <v>0.96350000000000002</v>
      </c>
      <c r="K228" s="2">
        <v>0.30680000000000002</v>
      </c>
      <c r="L228" s="2">
        <v>0.65249999999999997</v>
      </c>
      <c r="M228" s="2">
        <v>0.21510000000000001</v>
      </c>
      <c r="N228" s="2">
        <v>0.25569999999999998</v>
      </c>
      <c r="O228" s="2">
        <v>0.34150000000000003</v>
      </c>
      <c r="P228" s="2">
        <v>0.7046</v>
      </c>
      <c r="Q228" s="2">
        <v>0.49249999999999999</v>
      </c>
      <c r="R228" s="2">
        <v>0.34560000000000002</v>
      </c>
      <c r="S228" s="2">
        <v>0.89439999999999997</v>
      </c>
      <c r="T228" s="2">
        <v>0.82620000000000005</v>
      </c>
      <c r="U228" s="2">
        <v>0.58140000000000003</v>
      </c>
      <c r="V228" s="2">
        <v>0.68810000000000004</v>
      </c>
      <c r="W228" s="2">
        <v>0.37530000000000002</v>
      </c>
      <c r="X228" s="2">
        <v>0.53649999999999998</v>
      </c>
      <c r="Y228" s="2">
        <v>0.34510000000000002</v>
      </c>
      <c r="Z228" s="2">
        <v>0.35049999999999998</v>
      </c>
      <c r="AA228" s="2">
        <v>0.32240000000000002</v>
      </c>
      <c r="AB228" s="2">
        <v>0.69540000000000002</v>
      </c>
      <c r="AC228" s="2">
        <v>0.49130000000000001</v>
      </c>
      <c r="AD228" s="2">
        <v>0.33600000000000002</v>
      </c>
      <c r="AE228" s="2">
        <v>0.85519999999999996</v>
      </c>
      <c r="AF228" s="2">
        <v>0.72570000000000001</v>
      </c>
      <c r="AG228" s="2">
        <v>0.5181</v>
      </c>
      <c r="AH228" s="2">
        <v>0.66569999999999996</v>
      </c>
      <c r="AI228" s="2">
        <v>0.36909999999999998</v>
      </c>
      <c r="AJ228" s="2">
        <v>0.53690000000000004</v>
      </c>
      <c r="AK228" s="2">
        <v>0.33129999999999998</v>
      </c>
      <c r="AL228" s="2">
        <v>0.33779999999999999</v>
      </c>
      <c r="AM228" s="2">
        <v>0.32129999999999997</v>
      </c>
      <c r="AN228" s="2">
        <v>0.71640000000000004</v>
      </c>
      <c r="AO228" s="2">
        <v>0.48880000000000001</v>
      </c>
      <c r="AP228" s="2">
        <v>0.34549999999999997</v>
      </c>
      <c r="AQ228" s="2">
        <v>0.73119999999999996</v>
      </c>
      <c r="AR228" s="2">
        <v>0.76829999999999998</v>
      </c>
      <c r="AS228" s="2">
        <v>0.53559999999999997</v>
      </c>
      <c r="AT228" s="2">
        <v>0.6956</v>
      </c>
      <c r="AU228" s="2">
        <v>0.3634</v>
      </c>
      <c r="AV228" s="2">
        <v>0.54069999999999996</v>
      </c>
      <c r="AW228" s="2">
        <v>0.38040000000000002</v>
      </c>
      <c r="AX228" s="2">
        <v>0.54990000000000006</v>
      </c>
      <c r="AY228" s="2">
        <v>0.161</v>
      </c>
      <c r="AZ228" s="2">
        <v>0.54720000000000002</v>
      </c>
      <c r="BA228" s="2">
        <v>0.41299999999999998</v>
      </c>
      <c r="BB228" s="2">
        <v>0.19869999999999999</v>
      </c>
      <c r="BC228" s="2">
        <v>0.19620000000000001</v>
      </c>
      <c r="BD228" s="2">
        <v>0.57120000000000004</v>
      </c>
      <c r="BE228" s="2">
        <v>0.55210000000000004</v>
      </c>
      <c r="BF228" s="2">
        <v>0.49919999999999998</v>
      </c>
      <c r="BG228" s="11">
        <v>8.4900000000000003E-2</v>
      </c>
      <c r="BH228" s="11">
        <v>8.5800000000000001E-2</v>
      </c>
      <c r="BI228" s="11">
        <v>8.7999999999999995E-2</v>
      </c>
      <c r="BJ228" s="2">
        <v>0.54300000000000004</v>
      </c>
      <c r="BK228" s="2">
        <v>0.15090000000000001</v>
      </c>
      <c r="BL228" s="2">
        <v>0.54369999999999996</v>
      </c>
      <c r="BM228" s="2">
        <v>0.4</v>
      </c>
      <c r="BN228" s="2">
        <v>0.22639999999999999</v>
      </c>
      <c r="BO228" s="2">
        <v>0.19339999999999999</v>
      </c>
      <c r="BP228" s="2">
        <v>0.57520000000000004</v>
      </c>
      <c r="BQ228" s="2">
        <v>0.55049999999999999</v>
      </c>
      <c r="BR228" s="2">
        <v>0.52300000000000002</v>
      </c>
      <c r="BS228" s="11">
        <v>8.6199999999999999E-2</v>
      </c>
      <c r="BT228" s="11">
        <v>8.6699999999999999E-2</v>
      </c>
      <c r="BU228" s="11">
        <v>9.11E-2</v>
      </c>
      <c r="BV228" s="2">
        <v>0.60699999999999998</v>
      </c>
      <c r="BW228" s="2">
        <v>0.42470000000000002</v>
      </c>
      <c r="BX228" s="2">
        <v>0.54400000000000004</v>
      </c>
      <c r="BY228" s="2">
        <v>0.46870000000000001</v>
      </c>
      <c r="BZ228" s="2">
        <v>0.25929999999999997</v>
      </c>
      <c r="CA228" s="2">
        <v>0.17949999999999999</v>
      </c>
      <c r="CB228" s="2">
        <v>0.60160000000000002</v>
      </c>
      <c r="CC228" s="2">
        <v>0.52110000000000001</v>
      </c>
      <c r="CD228" s="2">
        <v>0.52849999999999997</v>
      </c>
      <c r="CE228" s="11">
        <v>8.5400000000000004E-2</v>
      </c>
      <c r="CF228" s="11">
        <v>8.8599999999999998E-2</v>
      </c>
      <c r="CG228" s="11">
        <v>8.5999999999999993E-2</v>
      </c>
      <c r="CH228" s="2">
        <v>0.13159999999999999</v>
      </c>
      <c r="CI228" s="2">
        <v>0.11260000000000001</v>
      </c>
      <c r="CJ228" s="2">
        <v>0.82779999999999998</v>
      </c>
      <c r="CK228" s="2">
        <v>0.29809999999999998</v>
      </c>
      <c r="CL228" s="2">
        <v>0.1767</v>
      </c>
      <c r="CM228" s="2">
        <v>0.15290000000000001</v>
      </c>
      <c r="CN228" s="2">
        <v>0.8266</v>
      </c>
      <c r="CO228" s="2">
        <v>0.68559999999999999</v>
      </c>
      <c r="CP228" s="2">
        <v>0.73019999999999996</v>
      </c>
      <c r="CQ228" s="11">
        <v>8.6699999999999999E-2</v>
      </c>
      <c r="CR228" s="11">
        <v>8.6400000000000005E-2</v>
      </c>
      <c r="CS228" s="11">
        <v>8.6400000000000005E-2</v>
      </c>
    </row>
    <row r="229" spans="1:97" x14ac:dyDescent="0.2">
      <c r="A229" s="5">
        <v>4.7498842592592592</v>
      </c>
      <c r="B229" s="2">
        <v>9.9900000000000003E-2</v>
      </c>
      <c r="C229" s="2">
        <v>0.15570000000000001</v>
      </c>
      <c r="D229" s="2">
        <v>8.7999999999999995E-2</v>
      </c>
      <c r="E229" s="2">
        <v>0.70779999999999998</v>
      </c>
      <c r="F229" s="2">
        <v>0.248</v>
      </c>
      <c r="G229" s="2">
        <v>1.351</v>
      </c>
      <c r="H229" s="2">
        <v>1.3263</v>
      </c>
      <c r="I229" s="2">
        <v>0.74619999999999997</v>
      </c>
      <c r="J229" s="2">
        <v>0.96399999999999997</v>
      </c>
      <c r="K229" s="2">
        <v>0.30009999999999998</v>
      </c>
      <c r="L229" s="2">
        <v>0.64490000000000003</v>
      </c>
      <c r="M229" s="2">
        <v>0.20949999999999999</v>
      </c>
      <c r="N229" s="2">
        <v>0.25469999999999998</v>
      </c>
      <c r="O229" s="2">
        <v>0.3417</v>
      </c>
      <c r="P229" s="2">
        <v>0.70630000000000004</v>
      </c>
      <c r="Q229" s="2">
        <v>0.49349999999999999</v>
      </c>
      <c r="R229" s="2">
        <v>0.3458</v>
      </c>
      <c r="S229" s="2">
        <v>0.8972</v>
      </c>
      <c r="T229" s="2">
        <v>0.83169999999999999</v>
      </c>
      <c r="U229" s="2">
        <v>0.58330000000000004</v>
      </c>
      <c r="V229" s="2">
        <v>0.68969999999999998</v>
      </c>
      <c r="W229" s="2">
        <v>0.37769999999999998</v>
      </c>
      <c r="X229" s="2">
        <v>0.53910000000000002</v>
      </c>
      <c r="Y229" s="2">
        <v>0.34360000000000002</v>
      </c>
      <c r="Z229" s="2">
        <v>0.34599999999999997</v>
      </c>
      <c r="AA229" s="2">
        <v>0.32040000000000002</v>
      </c>
      <c r="AB229" s="2">
        <v>0.69579999999999997</v>
      </c>
      <c r="AC229" s="2">
        <v>0.49</v>
      </c>
      <c r="AD229" s="2">
        <v>0.33600000000000002</v>
      </c>
      <c r="AE229" s="2">
        <v>0.85350000000000004</v>
      </c>
      <c r="AF229" s="2">
        <v>0.72909999999999997</v>
      </c>
      <c r="AG229" s="2">
        <v>0.52029999999999998</v>
      </c>
      <c r="AH229" s="2">
        <v>0.66269999999999996</v>
      </c>
      <c r="AI229" s="2">
        <v>0.37269999999999998</v>
      </c>
      <c r="AJ229" s="2">
        <v>0.53839999999999999</v>
      </c>
      <c r="AK229" s="2">
        <v>0.33019999999999999</v>
      </c>
      <c r="AL229" s="2">
        <v>0.33810000000000001</v>
      </c>
      <c r="AM229" s="2">
        <v>0.3221</v>
      </c>
      <c r="AN229" s="2">
        <v>0.71730000000000005</v>
      </c>
      <c r="AO229" s="2">
        <v>0.4884</v>
      </c>
      <c r="AP229" s="2">
        <v>0.34570000000000001</v>
      </c>
      <c r="AQ229" s="2">
        <v>0.73099999999999998</v>
      </c>
      <c r="AR229" s="2">
        <v>0.77290000000000003</v>
      </c>
      <c r="AS229" s="2">
        <v>0.53480000000000005</v>
      </c>
      <c r="AT229" s="2">
        <v>0.69420000000000004</v>
      </c>
      <c r="AU229" s="2">
        <v>0.36620000000000003</v>
      </c>
      <c r="AV229" s="2">
        <v>0.54569999999999996</v>
      </c>
      <c r="AW229" s="2">
        <v>0.3821</v>
      </c>
      <c r="AX229" s="2">
        <v>0.5585</v>
      </c>
      <c r="AY229" s="2">
        <v>0.15959999999999999</v>
      </c>
      <c r="AZ229" s="2">
        <v>0.55069999999999997</v>
      </c>
      <c r="BA229" s="2">
        <v>0.4138</v>
      </c>
      <c r="BB229" s="2">
        <v>0.2</v>
      </c>
      <c r="BC229" s="2">
        <v>0.1963</v>
      </c>
      <c r="BD229" s="2">
        <v>0.57140000000000002</v>
      </c>
      <c r="BE229" s="2">
        <v>0.55510000000000004</v>
      </c>
      <c r="BF229" s="2">
        <v>0.49909999999999999</v>
      </c>
      <c r="BG229" s="11">
        <v>8.5000000000000006E-2</v>
      </c>
      <c r="BH229" s="11">
        <v>8.5800000000000001E-2</v>
      </c>
      <c r="BI229" s="11">
        <v>8.8099999999999998E-2</v>
      </c>
      <c r="BJ229" s="2">
        <v>0.55120000000000002</v>
      </c>
      <c r="BK229" s="2">
        <v>0.15049999999999999</v>
      </c>
      <c r="BL229" s="2">
        <v>0.54730000000000001</v>
      </c>
      <c r="BM229" s="2">
        <v>0.40129999999999999</v>
      </c>
      <c r="BN229" s="2">
        <v>0.2276</v>
      </c>
      <c r="BO229" s="2">
        <v>0.19370000000000001</v>
      </c>
      <c r="BP229" s="2">
        <v>0.57550000000000001</v>
      </c>
      <c r="BQ229" s="2">
        <v>0.55369999999999997</v>
      </c>
      <c r="BR229" s="2">
        <v>0.52259999999999995</v>
      </c>
      <c r="BS229" s="11">
        <v>8.6300000000000002E-2</v>
      </c>
      <c r="BT229" s="11">
        <v>8.7300000000000003E-2</v>
      </c>
      <c r="BU229" s="11">
        <v>9.0899999999999995E-2</v>
      </c>
      <c r="BV229" s="2">
        <v>0.6129</v>
      </c>
      <c r="BW229" s="2">
        <v>0.42849999999999999</v>
      </c>
      <c r="BX229" s="2">
        <v>0.54479999999999995</v>
      </c>
      <c r="BY229" s="2">
        <v>0.46850000000000003</v>
      </c>
      <c r="BZ229" s="2">
        <v>0.26090000000000002</v>
      </c>
      <c r="CA229" s="2">
        <v>0.17879999999999999</v>
      </c>
      <c r="CB229" s="2">
        <v>0.60389999999999999</v>
      </c>
      <c r="CC229" s="2">
        <v>0.52580000000000005</v>
      </c>
      <c r="CD229" s="2">
        <v>0.52739999999999998</v>
      </c>
      <c r="CE229" s="11">
        <v>8.5800000000000001E-2</v>
      </c>
      <c r="CF229" s="11">
        <v>8.8300000000000003E-2</v>
      </c>
      <c r="CG229" s="11">
        <v>8.5900000000000004E-2</v>
      </c>
      <c r="CH229" s="2">
        <v>0.13059999999999999</v>
      </c>
      <c r="CI229" s="2">
        <v>0.1129</v>
      </c>
      <c r="CJ229" s="2">
        <v>0.82850000000000001</v>
      </c>
      <c r="CK229" s="2">
        <v>0.2974</v>
      </c>
      <c r="CL229" s="2">
        <v>0.1777</v>
      </c>
      <c r="CM229" s="2">
        <v>0.1535</v>
      </c>
      <c r="CN229" s="2">
        <v>0.84099999999999997</v>
      </c>
      <c r="CO229" s="2">
        <v>0.69689999999999996</v>
      </c>
      <c r="CP229" s="2">
        <v>0.73329999999999995</v>
      </c>
      <c r="CQ229" s="11">
        <v>8.6599999999999996E-2</v>
      </c>
      <c r="CR229" s="11">
        <v>8.6300000000000002E-2</v>
      </c>
      <c r="CS229" s="11">
        <v>8.6400000000000005E-2</v>
      </c>
    </row>
    <row r="230" spans="1:97" x14ac:dyDescent="0.2">
      <c r="A230" s="5">
        <v>4.7707175925925922</v>
      </c>
      <c r="B230" s="2">
        <v>9.7000000000000003E-2</v>
      </c>
      <c r="C230" s="2">
        <v>0.15359999999999999</v>
      </c>
      <c r="D230" s="2">
        <v>8.7599999999999997E-2</v>
      </c>
      <c r="E230" s="2">
        <v>0.70899999999999996</v>
      </c>
      <c r="F230" s="2">
        <v>0.26150000000000001</v>
      </c>
      <c r="G230" s="2">
        <v>1.35</v>
      </c>
      <c r="H230" s="2">
        <v>1.3214999999999999</v>
      </c>
      <c r="I230" s="2">
        <v>0.74119999999999997</v>
      </c>
      <c r="J230" s="2">
        <v>0.92220000000000002</v>
      </c>
      <c r="K230" s="2">
        <v>0.28470000000000001</v>
      </c>
      <c r="L230" s="2">
        <v>0.62229999999999996</v>
      </c>
      <c r="M230" s="2">
        <v>0.2064</v>
      </c>
      <c r="N230" s="2">
        <v>0.25469999999999998</v>
      </c>
      <c r="O230" s="2">
        <v>0.33979999999999999</v>
      </c>
      <c r="P230" s="2">
        <v>0.7056</v>
      </c>
      <c r="Q230" s="2">
        <v>0.4924</v>
      </c>
      <c r="R230" s="2">
        <v>0.34389999999999998</v>
      </c>
      <c r="S230" s="2">
        <v>0.89480000000000004</v>
      </c>
      <c r="T230" s="2">
        <v>0.82940000000000003</v>
      </c>
      <c r="U230" s="2">
        <v>0.58030000000000004</v>
      </c>
      <c r="V230" s="2">
        <v>0.69030000000000002</v>
      </c>
      <c r="W230" s="2">
        <v>0.37640000000000001</v>
      </c>
      <c r="X230" s="2">
        <v>0.53839999999999999</v>
      </c>
      <c r="Y230" s="2">
        <v>0.34429999999999999</v>
      </c>
      <c r="Z230" s="2">
        <v>0.33800000000000002</v>
      </c>
      <c r="AA230" s="2">
        <v>0.3175</v>
      </c>
      <c r="AB230" s="2">
        <v>0.69540000000000002</v>
      </c>
      <c r="AC230" s="2">
        <v>0.49049999999999999</v>
      </c>
      <c r="AD230" s="2">
        <v>0.33510000000000001</v>
      </c>
      <c r="AE230" s="2">
        <v>0.85</v>
      </c>
      <c r="AF230" s="2">
        <v>0.72709999999999997</v>
      </c>
      <c r="AG230" s="2">
        <v>0.52010000000000001</v>
      </c>
      <c r="AH230" s="2">
        <v>0.65629999999999999</v>
      </c>
      <c r="AI230" s="2">
        <v>0.37119999999999997</v>
      </c>
      <c r="AJ230" s="2">
        <v>0.53810000000000002</v>
      </c>
      <c r="AK230" s="2">
        <v>0.32900000000000001</v>
      </c>
      <c r="AL230" s="2">
        <v>0.33350000000000002</v>
      </c>
      <c r="AM230" s="2">
        <v>0.32169999999999999</v>
      </c>
      <c r="AN230" s="2">
        <v>0.71619999999999995</v>
      </c>
      <c r="AO230" s="2">
        <v>0.48820000000000002</v>
      </c>
      <c r="AP230" s="2">
        <v>0.34470000000000001</v>
      </c>
      <c r="AQ230" s="2">
        <v>0.73109999999999997</v>
      </c>
      <c r="AR230" s="2">
        <v>0.76900000000000002</v>
      </c>
      <c r="AS230" s="2">
        <v>0.53469999999999995</v>
      </c>
      <c r="AT230" s="2">
        <v>0.69240000000000002</v>
      </c>
      <c r="AU230" s="2">
        <v>0.36480000000000001</v>
      </c>
      <c r="AV230" s="2">
        <v>0.54410000000000003</v>
      </c>
      <c r="AW230" s="2">
        <v>0.38090000000000002</v>
      </c>
      <c r="AX230" s="2">
        <v>0.55620000000000003</v>
      </c>
      <c r="AY230" s="2">
        <v>0.159</v>
      </c>
      <c r="AZ230" s="2">
        <v>0.54990000000000006</v>
      </c>
      <c r="BA230" s="2">
        <v>0.41360000000000002</v>
      </c>
      <c r="BB230" s="2">
        <v>0.20069999999999999</v>
      </c>
      <c r="BC230" s="2">
        <v>0.1966</v>
      </c>
      <c r="BD230" s="2">
        <v>0.57089999999999996</v>
      </c>
      <c r="BE230" s="2">
        <v>0.55359999999999998</v>
      </c>
      <c r="BF230" s="2">
        <v>0.49840000000000001</v>
      </c>
      <c r="BG230" s="11">
        <v>8.5000000000000006E-2</v>
      </c>
      <c r="BH230" s="11">
        <v>8.5999999999999993E-2</v>
      </c>
      <c r="BI230" s="11">
        <v>8.7999999999999995E-2</v>
      </c>
      <c r="BJ230" s="2">
        <v>0.54930000000000001</v>
      </c>
      <c r="BK230" s="2">
        <v>0.15</v>
      </c>
      <c r="BL230" s="2">
        <v>0.5454</v>
      </c>
      <c r="BM230" s="2">
        <v>0.4</v>
      </c>
      <c r="BN230" s="2">
        <v>0.22739999999999999</v>
      </c>
      <c r="BO230" s="2">
        <v>0.19309999999999999</v>
      </c>
      <c r="BP230" s="2">
        <v>0.57410000000000005</v>
      </c>
      <c r="BQ230" s="2">
        <v>0.55120000000000002</v>
      </c>
      <c r="BR230" s="2">
        <v>0.51990000000000003</v>
      </c>
      <c r="BS230" s="11">
        <v>8.5599999999999996E-2</v>
      </c>
      <c r="BT230" s="11">
        <v>8.6999999999999994E-2</v>
      </c>
      <c r="BU230" s="11">
        <v>9.0800000000000006E-2</v>
      </c>
      <c r="BV230" s="2">
        <v>0.60399999999999998</v>
      </c>
      <c r="BW230" s="2">
        <v>0.42820000000000003</v>
      </c>
      <c r="BX230" s="2">
        <v>0.54359999999999997</v>
      </c>
      <c r="BY230" s="2">
        <v>0.4677</v>
      </c>
      <c r="BZ230" s="2">
        <v>0.2606</v>
      </c>
      <c r="CA230" s="2">
        <v>0.1789</v>
      </c>
      <c r="CB230" s="2">
        <v>0.60160000000000002</v>
      </c>
      <c r="CC230" s="2">
        <v>0.52239999999999998</v>
      </c>
      <c r="CD230" s="2">
        <v>0.52649999999999997</v>
      </c>
      <c r="CE230" s="11">
        <v>8.5300000000000001E-2</v>
      </c>
      <c r="CF230" s="11">
        <v>8.8599999999999998E-2</v>
      </c>
      <c r="CG230" s="11">
        <v>8.5900000000000004E-2</v>
      </c>
      <c r="CH230" s="2">
        <v>0.12909999999999999</v>
      </c>
      <c r="CI230" s="2">
        <v>0.11260000000000001</v>
      </c>
      <c r="CJ230" s="2">
        <v>0.8165</v>
      </c>
      <c r="CK230" s="2">
        <v>0.29520000000000002</v>
      </c>
      <c r="CL230" s="2">
        <v>0.1784</v>
      </c>
      <c r="CM230" s="2">
        <v>0.15340000000000001</v>
      </c>
      <c r="CN230" s="2">
        <v>0.83189999999999997</v>
      </c>
      <c r="CO230" s="2">
        <v>0.69310000000000005</v>
      </c>
      <c r="CP230" s="2">
        <v>0.7298</v>
      </c>
      <c r="CQ230" s="11">
        <v>8.6699999999999999E-2</v>
      </c>
      <c r="CR230" s="11">
        <v>8.6400000000000005E-2</v>
      </c>
      <c r="CS230" s="11">
        <v>8.6400000000000005E-2</v>
      </c>
    </row>
    <row r="231" spans="1:97" x14ac:dyDescent="0.2">
      <c r="A231" s="5">
        <v>4.7915509259259261</v>
      </c>
      <c r="B231" s="2">
        <v>9.7500000000000003E-2</v>
      </c>
      <c r="C231" s="2">
        <v>0.18509999999999999</v>
      </c>
      <c r="D231" s="2">
        <v>8.7800000000000003E-2</v>
      </c>
      <c r="E231" s="2">
        <v>0.70509999999999995</v>
      </c>
      <c r="F231" s="2">
        <v>0.2646</v>
      </c>
      <c r="G231" s="2">
        <v>1.3447</v>
      </c>
      <c r="H231" s="2">
        <v>1.3096000000000001</v>
      </c>
      <c r="I231" s="2">
        <v>0.73860000000000003</v>
      </c>
      <c r="J231" s="2">
        <v>0.91</v>
      </c>
      <c r="K231" s="2">
        <v>0.2848</v>
      </c>
      <c r="L231" s="2">
        <v>0.59460000000000002</v>
      </c>
      <c r="M231" s="2">
        <v>0.20069999999999999</v>
      </c>
      <c r="N231" s="2">
        <v>0.25280000000000002</v>
      </c>
      <c r="O231" s="2">
        <v>0.33760000000000001</v>
      </c>
      <c r="P231" s="2">
        <v>0.70379999999999998</v>
      </c>
      <c r="Q231" s="2">
        <v>0.49180000000000001</v>
      </c>
      <c r="R231" s="2">
        <v>0.34160000000000001</v>
      </c>
      <c r="S231" s="2">
        <v>0.89070000000000005</v>
      </c>
      <c r="T231" s="2">
        <v>0.82450000000000001</v>
      </c>
      <c r="U231" s="2">
        <v>0.57799999999999996</v>
      </c>
      <c r="V231" s="2">
        <v>0.68979999999999997</v>
      </c>
      <c r="W231" s="2">
        <v>0.3735</v>
      </c>
      <c r="X231" s="2">
        <v>0.53620000000000001</v>
      </c>
      <c r="Y231" s="2">
        <v>0.34279999999999999</v>
      </c>
      <c r="Z231" s="2">
        <v>0.34389999999999998</v>
      </c>
      <c r="AA231" s="2">
        <v>0.315</v>
      </c>
      <c r="AB231" s="2">
        <v>0.69410000000000005</v>
      </c>
      <c r="AC231" s="2">
        <v>0.48909999999999998</v>
      </c>
      <c r="AD231" s="2">
        <v>0.33360000000000001</v>
      </c>
      <c r="AE231" s="2">
        <v>0.84909999999999997</v>
      </c>
      <c r="AF231" s="2">
        <v>0.72409999999999997</v>
      </c>
      <c r="AG231" s="2">
        <v>0.52270000000000005</v>
      </c>
      <c r="AH231" s="2">
        <v>0.66169999999999995</v>
      </c>
      <c r="AI231" s="2">
        <v>0.37</v>
      </c>
      <c r="AJ231" s="2">
        <v>0.53439999999999999</v>
      </c>
      <c r="AK231" s="2">
        <v>0.32800000000000001</v>
      </c>
      <c r="AL231" s="2">
        <v>0.33360000000000001</v>
      </c>
      <c r="AM231" s="2">
        <v>0.32119999999999999</v>
      </c>
      <c r="AN231" s="2">
        <v>0.7147</v>
      </c>
      <c r="AO231" s="2">
        <v>0.48659999999999998</v>
      </c>
      <c r="AP231" s="2">
        <v>0.34200000000000003</v>
      </c>
      <c r="AQ231" s="2">
        <v>0.72940000000000005</v>
      </c>
      <c r="AR231" s="2">
        <v>0.76470000000000005</v>
      </c>
      <c r="AS231" s="2">
        <v>0.53320000000000001</v>
      </c>
      <c r="AT231" s="2">
        <v>0.69330000000000003</v>
      </c>
      <c r="AU231" s="2">
        <v>0.36320000000000002</v>
      </c>
      <c r="AV231" s="2">
        <v>0.53849999999999998</v>
      </c>
      <c r="AW231" s="2">
        <v>0.38200000000000001</v>
      </c>
      <c r="AX231" s="2">
        <v>0.55159999999999998</v>
      </c>
      <c r="AY231" s="2">
        <v>0.1583</v>
      </c>
      <c r="AZ231" s="2">
        <v>0.54800000000000004</v>
      </c>
      <c r="BA231" s="2">
        <v>0.41289999999999999</v>
      </c>
      <c r="BB231" s="2">
        <v>0.2009</v>
      </c>
      <c r="BC231" s="2">
        <v>0.1961</v>
      </c>
      <c r="BD231" s="2">
        <v>0.56859999999999999</v>
      </c>
      <c r="BE231" s="2">
        <v>0.5514</v>
      </c>
      <c r="BF231" s="2">
        <v>0.49740000000000001</v>
      </c>
      <c r="BG231" s="11">
        <v>8.4900000000000003E-2</v>
      </c>
      <c r="BH231" s="11">
        <v>8.5800000000000001E-2</v>
      </c>
      <c r="BI231" s="11">
        <v>8.7900000000000006E-2</v>
      </c>
      <c r="BJ231" s="2">
        <v>0.54569999999999996</v>
      </c>
      <c r="BK231" s="2">
        <v>0.14990000000000001</v>
      </c>
      <c r="BL231" s="2">
        <v>0.54169999999999996</v>
      </c>
      <c r="BM231" s="2">
        <v>0.39879999999999999</v>
      </c>
      <c r="BN231" s="2">
        <v>0.2276</v>
      </c>
      <c r="BO231" s="2">
        <v>0.1933</v>
      </c>
      <c r="BP231" s="2">
        <v>0.57210000000000005</v>
      </c>
      <c r="BQ231" s="2">
        <v>0.54869999999999997</v>
      </c>
      <c r="BR231" s="2">
        <v>0.51749999999999996</v>
      </c>
      <c r="BS231" s="11">
        <v>8.5699999999999998E-2</v>
      </c>
      <c r="BT231" s="11">
        <v>8.6800000000000002E-2</v>
      </c>
      <c r="BU231" s="11">
        <v>9.1200000000000003E-2</v>
      </c>
      <c r="BV231" s="2">
        <v>0.5958</v>
      </c>
      <c r="BW231" s="2">
        <v>0.42499999999999999</v>
      </c>
      <c r="BX231" s="2">
        <v>0.53959999999999997</v>
      </c>
      <c r="BY231" s="2">
        <v>0.46689999999999998</v>
      </c>
      <c r="BZ231" s="2">
        <v>0.26190000000000002</v>
      </c>
      <c r="CA231" s="2">
        <v>0.17910000000000001</v>
      </c>
      <c r="CB231" s="2">
        <v>0.5998</v>
      </c>
      <c r="CC231" s="2">
        <v>0.51849999999999996</v>
      </c>
      <c r="CD231" s="2">
        <v>0.52480000000000004</v>
      </c>
      <c r="CE231" s="11">
        <v>8.5500000000000007E-2</v>
      </c>
      <c r="CF231" s="11">
        <v>8.8700000000000001E-2</v>
      </c>
      <c r="CG231" s="11">
        <v>8.5999999999999993E-2</v>
      </c>
      <c r="CH231" s="2">
        <v>0.12790000000000001</v>
      </c>
      <c r="CI231" s="2">
        <v>0.11269999999999999</v>
      </c>
      <c r="CJ231" s="2">
        <v>0.81479999999999997</v>
      </c>
      <c r="CK231" s="2">
        <v>0.29549999999999998</v>
      </c>
      <c r="CL231" s="2">
        <v>0.17929999999999999</v>
      </c>
      <c r="CM231" s="2">
        <v>0.15310000000000001</v>
      </c>
      <c r="CN231" s="2">
        <v>0.8296</v>
      </c>
      <c r="CO231" s="2">
        <v>0.68869999999999998</v>
      </c>
      <c r="CP231" s="2">
        <v>0.7258</v>
      </c>
      <c r="CQ231" s="11">
        <v>8.6400000000000005E-2</v>
      </c>
      <c r="CR231" s="11">
        <v>8.6499999999999994E-2</v>
      </c>
      <c r="CS231" s="11">
        <v>8.7099999999999997E-2</v>
      </c>
    </row>
    <row r="232" spans="1:97" x14ac:dyDescent="0.2">
      <c r="A232" s="5">
        <v>4.8123842592592592</v>
      </c>
      <c r="B232" s="2">
        <v>9.6699999999999994E-2</v>
      </c>
      <c r="C232" s="2">
        <v>0.1988</v>
      </c>
      <c r="D232" s="2">
        <v>8.7499999999999994E-2</v>
      </c>
      <c r="E232" s="2">
        <v>0.68430000000000002</v>
      </c>
      <c r="F232" s="2">
        <v>0.25979999999999998</v>
      </c>
      <c r="G232" s="2">
        <v>1.3774999999999999</v>
      </c>
      <c r="H232" s="2">
        <v>1.3572</v>
      </c>
      <c r="I232" s="2">
        <v>0.73680000000000001</v>
      </c>
      <c r="J232" s="2">
        <v>0.89300000000000002</v>
      </c>
      <c r="K232" s="2">
        <v>0.28410000000000002</v>
      </c>
      <c r="L232" s="2">
        <v>0.57099999999999995</v>
      </c>
      <c r="M232" s="2">
        <v>0.19819999999999999</v>
      </c>
      <c r="N232" s="2">
        <v>0.25290000000000001</v>
      </c>
      <c r="O232" s="2">
        <v>0.3397</v>
      </c>
      <c r="P232" s="2">
        <v>0.70630000000000004</v>
      </c>
      <c r="Q232" s="2">
        <v>0.49349999999999999</v>
      </c>
      <c r="R232" s="2">
        <v>0.34399999999999997</v>
      </c>
      <c r="S232" s="2">
        <v>0.89190000000000003</v>
      </c>
      <c r="T232" s="2">
        <v>0.83599999999999997</v>
      </c>
      <c r="U232" s="2">
        <v>0.57779999999999998</v>
      </c>
      <c r="V232" s="2">
        <v>0.69169999999999998</v>
      </c>
      <c r="W232" s="2">
        <v>0.37940000000000002</v>
      </c>
      <c r="X232" s="2">
        <v>0.54039999999999999</v>
      </c>
      <c r="Y232" s="2">
        <v>0.34060000000000001</v>
      </c>
      <c r="Z232" s="2">
        <v>0.34539999999999998</v>
      </c>
      <c r="AA232" s="2">
        <v>0.3175</v>
      </c>
      <c r="AB232" s="2">
        <v>0.69599999999999995</v>
      </c>
      <c r="AC232" s="2">
        <v>0.49099999999999999</v>
      </c>
      <c r="AD232" s="2">
        <v>0.33450000000000002</v>
      </c>
      <c r="AE232" s="2">
        <v>0.84819999999999995</v>
      </c>
      <c r="AF232" s="2">
        <v>0.73199999999999998</v>
      </c>
      <c r="AG232" s="2">
        <v>0.52290000000000003</v>
      </c>
      <c r="AH232" s="2">
        <v>0.67010000000000003</v>
      </c>
      <c r="AI232" s="2">
        <v>0.37569999999999998</v>
      </c>
      <c r="AJ232" s="2">
        <v>0.54</v>
      </c>
      <c r="AK232" s="2">
        <v>0.32979999999999998</v>
      </c>
      <c r="AL232" s="2">
        <v>0.33750000000000002</v>
      </c>
      <c r="AM232" s="2">
        <v>0.32269999999999999</v>
      </c>
      <c r="AN232" s="2">
        <v>0.71719999999999995</v>
      </c>
      <c r="AO232" s="2">
        <v>0.48770000000000002</v>
      </c>
      <c r="AP232" s="2">
        <v>0.34439999999999998</v>
      </c>
      <c r="AQ232" s="2">
        <v>0.73089999999999999</v>
      </c>
      <c r="AR232" s="2">
        <v>0.77529999999999999</v>
      </c>
      <c r="AS232" s="2">
        <v>0.53559999999999997</v>
      </c>
      <c r="AT232" s="2">
        <v>0.69879999999999998</v>
      </c>
      <c r="AU232" s="2">
        <v>0.36909999999999998</v>
      </c>
      <c r="AV232" s="2">
        <v>0.55020000000000002</v>
      </c>
      <c r="AW232" s="2">
        <v>0.38190000000000002</v>
      </c>
      <c r="AX232" s="2">
        <v>0.56569999999999998</v>
      </c>
      <c r="AY232" s="2">
        <v>0.15859999999999999</v>
      </c>
      <c r="AZ232" s="2">
        <v>0.55269999999999997</v>
      </c>
      <c r="BA232" s="2">
        <v>0.41460000000000002</v>
      </c>
      <c r="BB232" s="2">
        <v>0.20269999999999999</v>
      </c>
      <c r="BC232" s="2">
        <v>0.1966</v>
      </c>
      <c r="BD232" s="2">
        <v>0.57069999999999999</v>
      </c>
      <c r="BE232" s="2">
        <v>0.55689999999999995</v>
      </c>
      <c r="BF232" s="2">
        <v>0.49930000000000002</v>
      </c>
      <c r="BG232" s="11">
        <v>8.4900000000000003E-2</v>
      </c>
      <c r="BH232" s="11">
        <v>8.6199999999999999E-2</v>
      </c>
      <c r="BI232" s="11">
        <v>8.7999999999999995E-2</v>
      </c>
      <c r="BJ232" s="2">
        <v>0.55889999999999995</v>
      </c>
      <c r="BK232" s="2">
        <v>0.15040000000000001</v>
      </c>
      <c r="BL232" s="2">
        <v>0.54579999999999995</v>
      </c>
      <c r="BM232" s="2">
        <v>0.40060000000000001</v>
      </c>
      <c r="BN232" s="2">
        <v>0.23</v>
      </c>
      <c r="BO232" s="2">
        <v>0.19270000000000001</v>
      </c>
      <c r="BP232" s="2">
        <v>0.57520000000000004</v>
      </c>
      <c r="BQ232" s="2">
        <v>0.55820000000000003</v>
      </c>
      <c r="BR232" s="2">
        <v>0.51800000000000002</v>
      </c>
      <c r="BS232" s="11">
        <v>8.5900000000000004E-2</v>
      </c>
      <c r="BT232" s="11">
        <v>8.6699999999999999E-2</v>
      </c>
      <c r="BU232" s="11">
        <v>9.0899999999999995E-2</v>
      </c>
      <c r="BV232" s="2">
        <v>0.60099999999999998</v>
      </c>
      <c r="BW232" s="2">
        <v>0.43140000000000001</v>
      </c>
      <c r="BX232" s="2">
        <v>0.54290000000000005</v>
      </c>
      <c r="BY232" s="2">
        <v>0.46839999999999998</v>
      </c>
      <c r="BZ232" s="2">
        <v>0.2626</v>
      </c>
      <c r="CA232" s="2">
        <v>0.17929999999999999</v>
      </c>
      <c r="CB232" s="2">
        <v>0.60419999999999996</v>
      </c>
      <c r="CC232" s="2">
        <v>0.5282</v>
      </c>
      <c r="CD232" s="2">
        <v>0.52490000000000003</v>
      </c>
      <c r="CE232" s="11">
        <v>8.5699999999999998E-2</v>
      </c>
      <c r="CF232" s="11">
        <v>8.8700000000000001E-2</v>
      </c>
      <c r="CG232" s="11">
        <v>8.6099999999999996E-2</v>
      </c>
      <c r="CH232" s="2">
        <v>0.12740000000000001</v>
      </c>
      <c r="CI232" s="2">
        <v>0.1125</v>
      </c>
      <c r="CJ232" s="2">
        <v>0.80179999999999996</v>
      </c>
      <c r="CK232" s="2">
        <v>0.29449999999999998</v>
      </c>
      <c r="CL232" s="2">
        <v>0.1802</v>
      </c>
      <c r="CM232" s="2">
        <v>0.1535</v>
      </c>
      <c r="CN232" s="2">
        <v>0.84660000000000002</v>
      </c>
      <c r="CO232" s="2">
        <v>0.71399999999999997</v>
      </c>
      <c r="CP232" s="2">
        <v>0.72609999999999997</v>
      </c>
      <c r="CQ232" s="11">
        <v>8.6800000000000002E-2</v>
      </c>
      <c r="CR232" s="11">
        <v>8.6300000000000002E-2</v>
      </c>
      <c r="CS232" s="11">
        <v>8.6900000000000005E-2</v>
      </c>
    </row>
    <row r="233" spans="1:97" x14ac:dyDescent="0.2">
      <c r="A233" s="5">
        <v>4.8332175925925922</v>
      </c>
      <c r="B233" s="2">
        <v>9.7000000000000003E-2</v>
      </c>
      <c r="C233" s="2">
        <v>0.1787</v>
      </c>
      <c r="D233" s="2">
        <v>8.77E-2</v>
      </c>
      <c r="E233" s="2">
        <v>0.67290000000000005</v>
      </c>
      <c r="F233" s="2">
        <v>0.2646</v>
      </c>
      <c r="G233" s="2">
        <v>1.3666</v>
      </c>
      <c r="H233" s="2">
        <v>1.3323</v>
      </c>
      <c r="I233" s="2">
        <v>0.73450000000000004</v>
      </c>
      <c r="J233" s="2">
        <v>0.88929999999999998</v>
      </c>
      <c r="K233" s="2">
        <v>0.28349999999999997</v>
      </c>
      <c r="L233" s="2">
        <v>0.54059999999999997</v>
      </c>
      <c r="M233" s="2">
        <v>0.193</v>
      </c>
      <c r="N233" s="2">
        <v>0.2515</v>
      </c>
      <c r="O233" s="2">
        <v>0.33839999999999998</v>
      </c>
      <c r="P233" s="2">
        <v>0.70369999999999999</v>
      </c>
      <c r="Q233" s="2">
        <v>0.49220000000000003</v>
      </c>
      <c r="R233" s="2">
        <v>0.34050000000000002</v>
      </c>
      <c r="S233" s="2">
        <v>0.89349999999999996</v>
      </c>
      <c r="T233" s="2">
        <v>0.82569999999999999</v>
      </c>
      <c r="U233" s="2">
        <v>0.57730000000000004</v>
      </c>
      <c r="V233" s="2">
        <v>0.69210000000000005</v>
      </c>
      <c r="W233" s="2">
        <v>0.37490000000000001</v>
      </c>
      <c r="X233" s="2">
        <v>0.53910000000000002</v>
      </c>
      <c r="Y233" s="2">
        <v>0.3402</v>
      </c>
      <c r="Z233" s="2">
        <v>0.3367</v>
      </c>
      <c r="AA233" s="2">
        <v>0.31619999999999998</v>
      </c>
      <c r="AB233" s="2">
        <v>0.69469999999999998</v>
      </c>
      <c r="AC233" s="2">
        <v>0.48920000000000002</v>
      </c>
      <c r="AD233" s="2">
        <v>0.33200000000000002</v>
      </c>
      <c r="AE233" s="2">
        <v>0.84609999999999996</v>
      </c>
      <c r="AF233" s="2">
        <v>0.72509999999999997</v>
      </c>
      <c r="AG233" s="2">
        <v>0.52239999999999998</v>
      </c>
      <c r="AH233" s="2">
        <v>0.66910000000000003</v>
      </c>
      <c r="AI233" s="2">
        <v>0.36899999999999999</v>
      </c>
      <c r="AJ233" s="2">
        <v>0.53920000000000001</v>
      </c>
      <c r="AK233" s="2">
        <v>0.33129999999999998</v>
      </c>
      <c r="AL233" s="2">
        <v>0.32940000000000003</v>
      </c>
      <c r="AM233" s="2">
        <v>0.3201</v>
      </c>
      <c r="AN233" s="2">
        <v>0.71550000000000002</v>
      </c>
      <c r="AO233" s="2">
        <v>0.48680000000000001</v>
      </c>
      <c r="AP233" s="2">
        <v>0.34129999999999999</v>
      </c>
      <c r="AQ233" s="2">
        <v>0.72940000000000005</v>
      </c>
      <c r="AR233" s="2">
        <v>0.7671</v>
      </c>
      <c r="AS233" s="2">
        <v>0.53490000000000004</v>
      </c>
      <c r="AT233" s="2">
        <v>0.69089999999999996</v>
      </c>
      <c r="AU233" s="2">
        <v>0.36249999999999999</v>
      </c>
      <c r="AV233" s="2">
        <v>0.5454</v>
      </c>
      <c r="AW233" s="2">
        <v>0.3821</v>
      </c>
      <c r="AX233" s="2">
        <v>0.55989999999999995</v>
      </c>
      <c r="AY233" s="2">
        <v>0.1598</v>
      </c>
      <c r="AZ233" s="2">
        <v>0.54949999999999999</v>
      </c>
      <c r="BA233" s="2">
        <v>0.41370000000000001</v>
      </c>
      <c r="BB233" s="2">
        <v>0.2026</v>
      </c>
      <c r="BC233" s="2">
        <v>0.1966</v>
      </c>
      <c r="BD233" s="2">
        <v>0.56940000000000002</v>
      </c>
      <c r="BE233" s="2">
        <v>0.55220000000000002</v>
      </c>
      <c r="BF233" s="2">
        <v>0.49790000000000001</v>
      </c>
      <c r="BG233" s="11">
        <v>8.4900000000000003E-2</v>
      </c>
      <c r="BH233" s="11">
        <v>8.5699999999999998E-2</v>
      </c>
      <c r="BI233" s="11">
        <v>8.8300000000000003E-2</v>
      </c>
      <c r="BJ233" s="2">
        <v>0.55430000000000001</v>
      </c>
      <c r="BK233" s="2">
        <v>0.15210000000000001</v>
      </c>
      <c r="BL233" s="2">
        <v>0.54379999999999995</v>
      </c>
      <c r="BM233" s="2">
        <v>0.39960000000000001</v>
      </c>
      <c r="BN233" s="2">
        <v>0.23</v>
      </c>
      <c r="BO233" s="2">
        <v>0.193</v>
      </c>
      <c r="BP233" s="2">
        <v>0.57410000000000005</v>
      </c>
      <c r="BQ233" s="2">
        <v>0.55030000000000001</v>
      </c>
      <c r="BR233" s="2">
        <v>0.51590000000000003</v>
      </c>
      <c r="BS233" s="11">
        <v>8.5800000000000001E-2</v>
      </c>
      <c r="BT233" s="11">
        <v>8.72E-2</v>
      </c>
      <c r="BU233" s="11">
        <v>9.11E-2</v>
      </c>
      <c r="BV233" s="2">
        <v>0.59560000000000002</v>
      </c>
      <c r="BW233" s="2">
        <v>0.4284</v>
      </c>
      <c r="BX233" s="2">
        <v>0.54049999999999998</v>
      </c>
      <c r="BY233" s="2">
        <v>0.46779999999999999</v>
      </c>
      <c r="BZ233" s="2">
        <v>0.2626</v>
      </c>
      <c r="CA233" s="2">
        <v>0.17929999999999999</v>
      </c>
      <c r="CB233" s="2">
        <v>0.60229999999999995</v>
      </c>
      <c r="CC233" s="2">
        <v>0.52249999999999996</v>
      </c>
      <c r="CD233" s="2">
        <v>0.5212</v>
      </c>
      <c r="CE233" s="11">
        <v>8.5699999999999998E-2</v>
      </c>
      <c r="CF233" s="11">
        <v>8.8400000000000006E-2</v>
      </c>
      <c r="CG233" s="11">
        <v>8.5699999999999998E-2</v>
      </c>
      <c r="CH233" s="2">
        <v>0.12620000000000001</v>
      </c>
      <c r="CI233" s="2">
        <v>0.11210000000000001</v>
      </c>
      <c r="CJ233" s="2">
        <v>0.79769999999999996</v>
      </c>
      <c r="CK233" s="2">
        <v>0.29459999999999997</v>
      </c>
      <c r="CL233" s="2">
        <v>0.18099999999999999</v>
      </c>
      <c r="CM233" s="2">
        <v>0.15310000000000001</v>
      </c>
      <c r="CN233" s="2">
        <v>0.84319999999999995</v>
      </c>
      <c r="CO233" s="2">
        <v>0.70330000000000004</v>
      </c>
      <c r="CP233" s="2">
        <v>0.72099999999999997</v>
      </c>
      <c r="CQ233" s="11">
        <v>8.6599999999999996E-2</v>
      </c>
      <c r="CR233" s="11">
        <v>8.6800000000000002E-2</v>
      </c>
      <c r="CS233" s="11">
        <v>8.6800000000000002E-2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5735-99B7-6349-868D-9E04F07FD879}">
  <dimension ref="A1:F97"/>
  <sheetViews>
    <sheetView workbookViewId="0">
      <selection activeCell="F74" sqref="F74"/>
    </sheetView>
  </sheetViews>
  <sheetFormatPr baseColWidth="10" defaultRowHeight="15" x14ac:dyDescent="0.2"/>
  <cols>
    <col min="7" max="7" width="21" bestFit="1" customWidth="1"/>
  </cols>
  <sheetData>
    <row r="1" spans="1:6" x14ac:dyDescent="0.2">
      <c r="A1" t="s">
        <v>97</v>
      </c>
      <c r="B1" t="s">
        <v>98</v>
      </c>
      <c r="E1" s="4" t="s">
        <v>96</v>
      </c>
    </row>
    <row r="2" spans="1:6" x14ac:dyDescent="0.2">
      <c r="A2" t="s">
        <v>6</v>
      </c>
      <c r="B2" t="s">
        <v>99</v>
      </c>
      <c r="E2" s="1" t="s">
        <v>0</v>
      </c>
      <c r="F2" t="str">
        <f>VLOOKUP(E2,A:B,2,0)</f>
        <v>Variovorax_6146</v>
      </c>
    </row>
    <row r="3" spans="1:6" x14ac:dyDescent="0.2">
      <c r="A3" t="s">
        <v>18</v>
      </c>
      <c r="B3" t="s">
        <v>99</v>
      </c>
      <c r="E3" s="1" t="s">
        <v>1</v>
      </c>
      <c r="F3" t="str">
        <f t="shared" ref="F3:F66" si="0">VLOOKUP(E3,A:B,2,0)</f>
        <v>Flavobacterium_6147</v>
      </c>
    </row>
    <row r="4" spans="1:6" x14ac:dyDescent="0.2">
      <c r="A4" t="s">
        <v>30</v>
      </c>
      <c r="B4" t="s">
        <v>99</v>
      </c>
      <c r="E4" s="1" t="s">
        <v>2</v>
      </c>
      <c r="F4" t="str">
        <f t="shared" si="0"/>
        <v>Microbacterium_6150</v>
      </c>
    </row>
    <row r="5" spans="1:6" x14ac:dyDescent="0.2">
      <c r="A5" t="s">
        <v>42</v>
      </c>
      <c r="B5" t="s">
        <v>99</v>
      </c>
      <c r="E5" s="1" t="s">
        <v>3</v>
      </c>
      <c r="F5" t="str">
        <f t="shared" si="0"/>
        <v>Mucilaginibacter_6152</v>
      </c>
    </row>
    <row r="6" spans="1:6" x14ac:dyDescent="0.2">
      <c r="A6" t="s">
        <v>54</v>
      </c>
      <c r="B6" t="s">
        <v>100</v>
      </c>
      <c r="E6" s="1" t="s">
        <v>4</v>
      </c>
      <c r="F6" t="str">
        <f t="shared" si="0"/>
        <v>Curtobacterium_6155</v>
      </c>
    </row>
    <row r="7" spans="1:6" x14ac:dyDescent="0.2">
      <c r="A7" t="s">
        <v>66</v>
      </c>
      <c r="B7" t="s">
        <v>100</v>
      </c>
      <c r="E7" s="1" t="s">
        <v>5</v>
      </c>
      <c r="F7" t="str">
        <f t="shared" si="0"/>
        <v>Rhodococcus_6477</v>
      </c>
    </row>
    <row r="8" spans="1:6" x14ac:dyDescent="0.2">
      <c r="A8" t="s">
        <v>78</v>
      </c>
      <c r="B8" t="s">
        <v>100</v>
      </c>
      <c r="E8" s="1" t="s">
        <v>6</v>
      </c>
      <c r="F8" t="str">
        <f t="shared" si="0"/>
        <v>Bradyrhizobium_6478</v>
      </c>
    </row>
    <row r="9" spans="1:6" x14ac:dyDescent="0.2">
      <c r="A9" t="s">
        <v>90</v>
      </c>
      <c r="B9" t="s">
        <v>100</v>
      </c>
      <c r="E9" s="1" t="s">
        <v>7</v>
      </c>
      <c r="F9" t="str">
        <f t="shared" si="0"/>
        <v>Cellulomonas_6483</v>
      </c>
    </row>
    <row r="10" spans="1:6" x14ac:dyDescent="0.2">
      <c r="A10" t="s">
        <v>49</v>
      </c>
      <c r="B10" t="s">
        <v>101</v>
      </c>
      <c r="E10" s="1" t="s">
        <v>8</v>
      </c>
      <c r="F10" t="str">
        <f t="shared" si="0"/>
        <v>Luteibacter_6500</v>
      </c>
    </row>
    <row r="11" spans="1:6" x14ac:dyDescent="0.2">
      <c r="A11" t="s">
        <v>61</v>
      </c>
      <c r="B11" t="s">
        <v>101</v>
      </c>
      <c r="E11" s="1" t="s">
        <v>9</v>
      </c>
      <c r="F11" t="str">
        <f t="shared" si="0"/>
        <v>Phenylobacterium_6508</v>
      </c>
    </row>
    <row r="12" spans="1:6" x14ac:dyDescent="0.2">
      <c r="A12" t="s">
        <v>73</v>
      </c>
      <c r="B12" t="s">
        <v>101</v>
      </c>
      <c r="E12" s="1" t="s">
        <v>10</v>
      </c>
      <c r="F12" t="str">
        <f t="shared" si="0"/>
        <v>Mesorhizobium_6519</v>
      </c>
    </row>
    <row r="13" spans="1:6" x14ac:dyDescent="0.2">
      <c r="A13" t="s">
        <v>85</v>
      </c>
      <c r="B13" t="s">
        <v>101</v>
      </c>
      <c r="E13" s="1" t="s">
        <v>11</v>
      </c>
      <c r="F13" t="str">
        <f t="shared" si="0"/>
        <v>Lysobacter_6525</v>
      </c>
    </row>
    <row r="14" spans="1:6" x14ac:dyDescent="0.2">
      <c r="A14" s="3" t="s">
        <v>49</v>
      </c>
      <c r="B14" s="3" t="s">
        <v>101</v>
      </c>
      <c r="E14" s="1" t="s">
        <v>12</v>
      </c>
      <c r="F14" t="str">
        <f t="shared" si="0"/>
        <v>Variovorax_6146</v>
      </c>
    </row>
    <row r="15" spans="1:6" x14ac:dyDescent="0.2">
      <c r="A15" s="3" t="s">
        <v>61</v>
      </c>
      <c r="B15" s="3" t="s">
        <v>101</v>
      </c>
      <c r="E15" s="1" t="s">
        <v>13</v>
      </c>
      <c r="F15" t="str">
        <f t="shared" si="0"/>
        <v>Flavobacterium_6147</v>
      </c>
    </row>
    <row r="16" spans="1:6" x14ac:dyDescent="0.2">
      <c r="A16" s="3" t="s">
        <v>73</v>
      </c>
      <c r="B16" s="3" t="s">
        <v>101</v>
      </c>
      <c r="E16" s="1" t="s">
        <v>14</v>
      </c>
      <c r="F16" t="str">
        <f t="shared" si="0"/>
        <v>Microbacterium_6150</v>
      </c>
    </row>
    <row r="17" spans="1:6" x14ac:dyDescent="0.2">
      <c r="A17" s="3" t="s">
        <v>85</v>
      </c>
      <c r="B17" s="3" t="s">
        <v>101</v>
      </c>
      <c r="E17" s="1" t="s">
        <v>15</v>
      </c>
      <c r="F17" t="str">
        <f t="shared" si="0"/>
        <v>Mucilaginibacter_6152</v>
      </c>
    </row>
    <row r="18" spans="1:6" x14ac:dyDescent="0.2">
      <c r="A18" t="s">
        <v>56</v>
      </c>
      <c r="B18" t="s">
        <v>102</v>
      </c>
      <c r="E18" s="1" t="s">
        <v>16</v>
      </c>
      <c r="F18" t="str">
        <f t="shared" si="0"/>
        <v>Curtobacterium_6155</v>
      </c>
    </row>
    <row r="19" spans="1:6" x14ac:dyDescent="0.2">
      <c r="A19" t="s">
        <v>68</v>
      </c>
      <c r="B19" t="s">
        <v>102</v>
      </c>
      <c r="E19" s="1" t="s">
        <v>17</v>
      </c>
      <c r="F19" t="str">
        <f t="shared" si="0"/>
        <v>Rhodococcus_6477</v>
      </c>
    </row>
    <row r="20" spans="1:6" x14ac:dyDescent="0.2">
      <c r="A20" t="s">
        <v>80</v>
      </c>
      <c r="B20" t="s">
        <v>102</v>
      </c>
      <c r="E20" s="1" t="s">
        <v>18</v>
      </c>
      <c r="F20" t="str">
        <f t="shared" si="0"/>
        <v>Bradyrhizobium_6478</v>
      </c>
    </row>
    <row r="21" spans="1:6" x14ac:dyDescent="0.2">
      <c r="A21" t="s">
        <v>92</v>
      </c>
      <c r="B21" t="s">
        <v>102</v>
      </c>
      <c r="E21" s="1" t="s">
        <v>19</v>
      </c>
      <c r="F21" t="str">
        <f t="shared" si="0"/>
        <v>Cellulomonas_6483</v>
      </c>
    </row>
    <row r="22" spans="1:6" x14ac:dyDescent="0.2">
      <c r="A22" t="s">
        <v>51</v>
      </c>
      <c r="B22" t="s">
        <v>103</v>
      </c>
      <c r="E22" s="1" t="s">
        <v>20</v>
      </c>
      <c r="F22" t="str">
        <f t="shared" si="0"/>
        <v>Luteibacter_6500</v>
      </c>
    </row>
    <row r="23" spans="1:6" x14ac:dyDescent="0.2">
      <c r="A23" t="s">
        <v>63</v>
      </c>
      <c r="B23" t="s">
        <v>103</v>
      </c>
      <c r="E23" s="1" t="s">
        <v>21</v>
      </c>
      <c r="F23" t="str">
        <f t="shared" si="0"/>
        <v>Phenylobacterium_6508</v>
      </c>
    </row>
    <row r="24" spans="1:6" x14ac:dyDescent="0.2">
      <c r="A24" t="s">
        <v>75</v>
      </c>
      <c r="B24" t="s">
        <v>103</v>
      </c>
      <c r="E24" s="1" t="s">
        <v>22</v>
      </c>
      <c r="F24" t="str">
        <f t="shared" si="0"/>
        <v>Mesorhizobium_6519</v>
      </c>
    </row>
    <row r="25" spans="1:6" x14ac:dyDescent="0.2">
      <c r="A25" t="s">
        <v>87</v>
      </c>
      <c r="B25" t="s">
        <v>103</v>
      </c>
      <c r="E25" s="1" t="s">
        <v>23</v>
      </c>
      <c r="F25" t="str">
        <f t="shared" si="0"/>
        <v>Lysobacter_6525</v>
      </c>
    </row>
    <row r="26" spans="1:6" x14ac:dyDescent="0.2">
      <c r="A26" s="3" t="s">
        <v>4</v>
      </c>
      <c r="B26" s="3" t="s">
        <v>104</v>
      </c>
      <c r="E26" s="1" t="s">
        <v>24</v>
      </c>
      <c r="F26" t="str">
        <f t="shared" si="0"/>
        <v>Variovorax_6146</v>
      </c>
    </row>
    <row r="27" spans="1:6" x14ac:dyDescent="0.2">
      <c r="A27" s="3" t="s">
        <v>16</v>
      </c>
      <c r="B27" s="3" t="s">
        <v>104</v>
      </c>
      <c r="E27" s="1" t="s">
        <v>25</v>
      </c>
      <c r="F27" t="str">
        <f t="shared" si="0"/>
        <v>Flavobacterium_6147</v>
      </c>
    </row>
    <row r="28" spans="1:6" x14ac:dyDescent="0.2">
      <c r="A28" s="3" t="s">
        <v>28</v>
      </c>
      <c r="B28" s="3" t="s">
        <v>104</v>
      </c>
      <c r="E28" s="1" t="s">
        <v>26</v>
      </c>
      <c r="F28" t="str">
        <f t="shared" si="0"/>
        <v>Microbacterium_6150</v>
      </c>
    </row>
    <row r="29" spans="1:6" x14ac:dyDescent="0.2">
      <c r="A29" s="3" t="s">
        <v>40</v>
      </c>
      <c r="B29" s="3" t="s">
        <v>104</v>
      </c>
      <c r="E29" s="1" t="s">
        <v>27</v>
      </c>
      <c r="F29" t="str">
        <f t="shared" si="0"/>
        <v>Mucilaginibacter_6152</v>
      </c>
    </row>
    <row r="30" spans="1:6" x14ac:dyDescent="0.2">
      <c r="A30" t="s">
        <v>52</v>
      </c>
      <c r="B30" t="s">
        <v>105</v>
      </c>
      <c r="E30" s="1" t="s">
        <v>28</v>
      </c>
      <c r="F30" t="str">
        <f t="shared" si="0"/>
        <v>Curtobacterium_6155</v>
      </c>
    </row>
    <row r="31" spans="1:6" x14ac:dyDescent="0.2">
      <c r="A31" t="s">
        <v>64</v>
      </c>
      <c r="B31" t="s">
        <v>105</v>
      </c>
      <c r="E31" s="1" t="s">
        <v>29</v>
      </c>
      <c r="F31" t="str">
        <f t="shared" si="0"/>
        <v>Rhodococcus_6477</v>
      </c>
    </row>
    <row r="32" spans="1:6" x14ac:dyDescent="0.2">
      <c r="A32" t="s">
        <v>76</v>
      </c>
      <c r="B32" t="s">
        <v>105</v>
      </c>
      <c r="E32" s="1" t="s">
        <v>30</v>
      </c>
      <c r="F32" t="str">
        <f t="shared" si="0"/>
        <v>Bradyrhizobium_6478</v>
      </c>
    </row>
    <row r="33" spans="1:6" x14ac:dyDescent="0.2">
      <c r="A33" t="s">
        <v>88</v>
      </c>
      <c r="B33" t="s">
        <v>105</v>
      </c>
      <c r="E33" s="1" t="s">
        <v>31</v>
      </c>
      <c r="F33" t="str">
        <f t="shared" si="0"/>
        <v>Cellulomonas_6483</v>
      </c>
    </row>
    <row r="34" spans="1:6" x14ac:dyDescent="0.2">
      <c r="A34" t="s">
        <v>1</v>
      </c>
      <c r="B34" t="s">
        <v>106</v>
      </c>
      <c r="E34" s="1" t="s">
        <v>32</v>
      </c>
      <c r="F34" t="str">
        <f t="shared" si="0"/>
        <v>Luteibacter_6500</v>
      </c>
    </row>
    <row r="35" spans="1:6" x14ac:dyDescent="0.2">
      <c r="A35" t="s">
        <v>13</v>
      </c>
      <c r="B35" t="s">
        <v>106</v>
      </c>
      <c r="E35" s="1" t="s">
        <v>33</v>
      </c>
      <c r="F35" t="str">
        <f t="shared" si="0"/>
        <v>Phenylobacterium_6508</v>
      </c>
    </row>
    <row r="36" spans="1:6" x14ac:dyDescent="0.2">
      <c r="A36" t="s">
        <v>25</v>
      </c>
      <c r="B36" t="s">
        <v>106</v>
      </c>
      <c r="E36" s="1" t="s">
        <v>34</v>
      </c>
      <c r="F36" t="str">
        <f t="shared" si="0"/>
        <v>Mesorhizobium_6519</v>
      </c>
    </row>
    <row r="37" spans="1:6" x14ac:dyDescent="0.2">
      <c r="A37" t="s">
        <v>37</v>
      </c>
      <c r="B37" t="s">
        <v>106</v>
      </c>
      <c r="E37" s="1" t="s">
        <v>35</v>
      </c>
      <c r="F37" t="str">
        <f t="shared" si="0"/>
        <v>Lysobacter_6525</v>
      </c>
    </row>
    <row r="38" spans="1:6" x14ac:dyDescent="0.2">
      <c r="A38" s="3" t="s">
        <v>8</v>
      </c>
      <c r="B38" s="3" t="s">
        <v>107</v>
      </c>
      <c r="E38" s="1" t="s">
        <v>36</v>
      </c>
      <c r="F38" t="str">
        <f t="shared" si="0"/>
        <v>Variovorax_6146</v>
      </c>
    </row>
    <row r="39" spans="1:6" x14ac:dyDescent="0.2">
      <c r="A39" s="3" t="s">
        <v>20</v>
      </c>
      <c r="B39" s="3" t="s">
        <v>107</v>
      </c>
      <c r="E39" s="1" t="s">
        <v>37</v>
      </c>
      <c r="F39" t="str">
        <f t="shared" si="0"/>
        <v>Flavobacterium_6147</v>
      </c>
    </row>
    <row r="40" spans="1:6" x14ac:dyDescent="0.2">
      <c r="A40" s="3" t="s">
        <v>32</v>
      </c>
      <c r="B40" s="3" t="s">
        <v>107</v>
      </c>
      <c r="E40" s="1" t="s">
        <v>38</v>
      </c>
      <c r="F40" t="str">
        <f t="shared" si="0"/>
        <v>Microbacterium_6150</v>
      </c>
    </row>
    <row r="41" spans="1:6" x14ac:dyDescent="0.2">
      <c r="A41" s="3" t="s">
        <v>44</v>
      </c>
      <c r="B41" s="3" t="s">
        <v>107</v>
      </c>
      <c r="E41" s="1" t="s">
        <v>39</v>
      </c>
      <c r="F41" t="str">
        <f t="shared" si="0"/>
        <v>Mucilaginibacter_6152</v>
      </c>
    </row>
    <row r="42" spans="1:6" x14ac:dyDescent="0.2">
      <c r="A42" t="s">
        <v>11</v>
      </c>
      <c r="B42" t="s">
        <v>108</v>
      </c>
      <c r="E42" s="1" t="s">
        <v>40</v>
      </c>
      <c r="F42" t="str">
        <f t="shared" si="0"/>
        <v>Curtobacterium_6155</v>
      </c>
    </row>
    <row r="43" spans="1:6" x14ac:dyDescent="0.2">
      <c r="A43" t="s">
        <v>23</v>
      </c>
      <c r="B43" t="s">
        <v>108</v>
      </c>
      <c r="E43" s="1" t="s">
        <v>41</v>
      </c>
      <c r="F43" t="str">
        <f t="shared" si="0"/>
        <v>Rhodococcus_6477</v>
      </c>
    </row>
    <row r="44" spans="1:6" x14ac:dyDescent="0.2">
      <c r="A44" t="s">
        <v>35</v>
      </c>
      <c r="B44" t="s">
        <v>108</v>
      </c>
      <c r="E44" s="1" t="s">
        <v>42</v>
      </c>
      <c r="F44" t="str">
        <f t="shared" si="0"/>
        <v>Bradyrhizobium_6478</v>
      </c>
    </row>
    <row r="45" spans="1:6" x14ac:dyDescent="0.2">
      <c r="A45" t="s">
        <v>47</v>
      </c>
      <c r="B45" t="s">
        <v>108</v>
      </c>
      <c r="E45" s="1" t="s">
        <v>43</v>
      </c>
      <c r="F45" t="str">
        <f t="shared" si="0"/>
        <v>Cellulomonas_6483</v>
      </c>
    </row>
    <row r="46" spans="1:6" x14ac:dyDescent="0.2">
      <c r="A46" t="s">
        <v>10</v>
      </c>
      <c r="B46" t="s">
        <v>109</v>
      </c>
      <c r="E46" s="1" t="s">
        <v>44</v>
      </c>
      <c r="F46" t="str">
        <f t="shared" si="0"/>
        <v>Luteibacter_6500</v>
      </c>
    </row>
    <row r="47" spans="1:6" x14ac:dyDescent="0.2">
      <c r="A47" t="s">
        <v>22</v>
      </c>
      <c r="B47" t="s">
        <v>109</v>
      </c>
      <c r="E47" s="1" t="s">
        <v>45</v>
      </c>
      <c r="F47" t="str">
        <f t="shared" si="0"/>
        <v>Phenylobacterium_6508</v>
      </c>
    </row>
    <row r="48" spans="1:6" x14ac:dyDescent="0.2">
      <c r="A48" t="s">
        <v>34</v>
      </c>
      <c r="B48" t="s">
        <v>109</v>
      </c>
      <c r="E48" s="1" t="s">
        <v>46</v>
      </c>
      <c r="F48" t="str">
        <f t="shared" si="0"/>
        <v>Mesorhizobium_6519</v>
      </c>
    </row>
    <row r="49" spans="1:6" x14ac:dyDescent="0.2">
      <c r="A49" t="s">
        <v>46</v>
      </c>
      <c r="B49" t="s">
        <v>109</v>
      </c>
      <c r="E49" s="1" t="s">
        <v>47</v>
      </c>
      <c r="F49" t="str">
        <f t="shared" si="0"/>
        <v>Lysobacter_6525</v>
      </c>
    </row>
    <row r="50" spans="1:6" x14ac:dyDescent="0.2">
      <c r="A50" t="s">
        <v>2</v>
      </c>
      <c r="B50" t="s">
        <v>110</v>
      </c>
      <c r="E50" s="1" t="s">
        <v>48</v>
      </c>
      <c r="F50" t="str">
        <f t="shared" si="0"/>
        <v>Pseudomonas2_6533</v>
      </c>
    </row>
    <row r="51" spans="1:6" x14ac:dyDescent="0.2">
      <c r="A51" t="s">
        <v>14</v>
      </c>
      <c r="B51" t="s">
        <v>110</v>
      </c>
      <c r="E51" s="1" t="s">
        <v>49</v>
      </c>
      <c r="F51" t="str">
        <f t="shared" si="0"/>
        <v>Caulobacter_6537</v>
      </c>
    </row>
    <row r="52" spans="1:6" x14ac:dyDescent="0.2">
      <c r="A52" t="s">
        <v>26</v>
      </c>
      <c r="B52" t="s">
        <v>110</v>
      </c>
      <c r="E52" s="1" t="s">
        <v>50</v>
      </c>
      <c r="F52" t="str">
        <f t="shared" si="0"/>
        <v>Pseudomonas1_6551</v>
      </c>
    </row>
    <row r="53" spans="1:6" x14ac:dyDescent="0.2">
      <c r="A53" t="s">
        <v>38</v>
      </c>
      <c r="B53" t="s">
        <v>110</v>
      </c>
      <c r="E53" s="1" t="s">
        <v>51</v>
      </c>
      <c r="F53" t="str">
        <f t="shared" si="0"/>
        <v>Cohnella_6695</v>
      </c>
    </row>
    <row r="54" spans="1:6" x14ac:dyDescent="0.2">
      <c r="A54" t="s">
        <v>3</v>
      </c>
      <c r="B54" t="s">
        <v>111</v>
      </c>
      <c r="E54" s="1" t="s">
        <v>52</v>
      </c>
      <c r="F54" t="str">
        <f t="shared" si="0"/>
        <v>Devosia_6593</v>
      </c>
    </row>
    <row r="55" spans="1:6" x14ac:dyDescent="0.2">
      <c r="A55" t="s">
        <v>15</v>
      </c>
      <c r="B55" t="s">
        <v>111</v>
      </c>
      <c r="E55" s="1" t="s">
        <v>53</v>
      </c>
      <c r="F55" t="str">
        <f t="shared" si="0"/>
        <v>Tardiphaga_6697</v>
      </c>
    </row>
    <row r="56" spans="1:6" x14ac:dyDescent="0.2">
      <c r="A56" t="s">
        <v>27</v>
      </c>
      <c r="B56" t="s">
        <v>111</v>
      </c>
      <c r="E56" s="1" t="s">
        <v>54</v>
      </c>
      <c r="F56" t="str">
        <f t="shared" si="0"/>
        <v>Burkholderia_6699</v>
      </c>
    </row>
    <row r="57" spans="1:6" x14ac:dyDescent="0.2">
      <c r="A57" t="s">
        <v>39</v>
      </c>
      <c r="B57" t="s">
        <v>111</v>
      </c>
      <c r="E57" s="1" t="s">
        <v>55</v>
      </c>
      <c r="F57" t="str">
        <f t="shared" si="0"/>
        <v>Rahnella_6700</v>
      </c>
    </row>
    <row r="58" spans="1:6" x14ac:dyDescent="0.2">
      <c r="A58" t="s">
        <v>9</v>
      </c>
      <c r="B58" t="s">
        <v>112</v>
      </c>
      <c r="E58" s="1" t="s">
        <v>56</v>
      </c>
      <c r="F58" t="str">
        <f t="shared" si="0"/>
        <v>Chitinophaga_spread</v>
      </c>
    </row>
    <row r="59" spans="1:6" x14ac:dyDescent="0.2">
      <c r="A59" t="s">
        <v>21</v>
      </c>
      <c r="B59" t="s">
        <v>112</v>
      </c>
      <c r="E59" s="1" t="s">
        <v>57</v>
      </c>
      <c r="F59" t="e">
        <f t="shared" si="0"/>
        <v>#N/A</v>
      </c>
    </row>
    <row r="60" spans="1:6" x14ac:dyDescent="0.2">
      <c r="A60" t="s">
        <v>33</v>
      </c>
      <c r="B60" t="s">
        <v>112</v>
      </c>
      <c r="E60" s="1" t="s">
        <v>58</v>
      </c>
      <c r="F60" t="e">
        <f t="shared" si="0"/>
        <v>#N/A</v>
      </c>
    </row>
    <row r="61" spans="1:6" x14ac:dyDescent="0.2">
      <c r="A61" t="s">
        <v>45</v>
      </c>
      <c r="B61" t="s">
        <v>112</v>
      </c>
      <c r="E61" s="1" t="s">
        <v>59</v>
      </c>
      <c r="F61" t="e">
        <f t="shared" si="0"/>
        <v>#N/A</v>
      </c>
    </row>
    <row r="62" spans="1:6" x14ac:dyDescent="0.2">
      <c r="A62" t="s">
        <v>50</v>
      </c>
      <c r="B62" t="s">
        <v>113</v>
      </c>
      <c r="E62" s="1" t="s">
        <v>60</v>
      </c>
      <c r="F62" t="str">
        <f t="shared" si="0"/>
        <v>Pseudomonas2_6533</v>
      </c>
    </row>
    <row r="63" spans="1:6" x14ac:dyDescent="0.2">
      <c r="A63" t="s">
        <v>62</v>
      </c>
      <c r="B63" t="s">
        <v>113</v>
      </c>
      <c r="E63" s="1" t="s">
        <v>61</v>
      </c>
      <c r="F63" t="str">
        <f t="shared" si="0"/>
        <v>Caulobacter_6537</v>
      </c>
    </row>
    <row r="64" spans="1:6" x14ac:dyDescent="0.2">
      <c r="A64" t="s">
        <v>74</v>
      </c>
      <c r="B64" t="s">
        <v>113</v>
      </c>
      <c r="E64" s="1" t="s">
        <v>62</v>
      </c>
      <c r="F64" t="str">
        <f t="shared" si="0"/>
        <v>Pseudomonas1_6551</v>
      </c>
    </row>
    <row r="65" spans="1:6" x14ac:dyDescent="0.2">
      <c r="A65" t="s">
        <v>86</v>
      </c>
      <c r="B65" t="s">
        <v>113</v>
      </c>
      <c r="E65" s="1" t="s">
        <v>63</v>
      </c>
      <c r="F65" t="str">
        <f t="shared" si="0"/>
        <v>Cohnella_6695</v>
      </c>
    </row>
    <row r="66" spans="1:6" x14ac:dyDescent="0.2">
      <c r="A66" t="s">
        <v>48</v>
      </c>
      <c r="B66" t="s">
        <v>114</v>
      </c>
      <c r="E66" s="1" t="s">
        <v>64</v>
      </c>
      <c r="F66" t="str">
        <f t="shared" si="0"/>
        <v>Devosia_6593</v>
      </c>
    </row>
    <row r="67" spans="1:6" x14ac:dyDescent="0.2">
      <c r="A67" t="s">
        <v>60</v>
      </c>
      <c r="B67" t="s">
        <v>114</v>
      </c>
      <c r="E67" s="1" t="s">
        <v>65</v>
      </c>
      <c r="F67" t="str">
        <f t="shared" ref="F67:F97" si="1">VLOOKUP(E67,A:B,2,0)</f>
        <v>Tardiphaga_6697</v>
      </c>
    </row>
    <row r="68" spans="1:6" x14ac:dyDescent="0.2">
      <c r="A68" t="s">
        <v>72</v>
      </c>
      <c r="B68" t="s">
        <v>114</v>
      </c>
      <c r="E68" s="1" t="s">
        <v>66</v>
      </c>
      <c r="F68" t="str">
        <f t="shared" si="1"/>
        <v>Burkholderia_6699</v>
      </c>
    </row>
    <row r="69" spans="1:6" x14ac:dyDescent="0.2">
      <c r="A69" t="s">
        <v>84</v>
      </c>
      <c r="B69" t="s">
        <v>114</v>
      </c>
      <c r="E69" s="1" t="s">
        <v>67</v>
      </c>
      <c r="F69" t="str">
        <f t="shared" si="1"/>
        <v>Rahnella_6700</v>
      </c>
    </row>
    <row r="70" spans="1:6" x14ac:dyDescent="0.2">
      <c r="A70" t="s">
        <v>5</v>
      </c>
      <c r="B70" t="s">
        <v>115</v>
      </c>
      <c r="E70" s="1" t="s">
        <v>68</v>
      </c>
      <c r="F70" t="str">
        <f t="shared" si="1"/>
        <v>Chitinophaga_spread</v>
      </c>
    </row>
    <row r="71" spans="1:6" x14ac:dyDescent="0.2">
      <c r="A71" t="s">
        <v>17</v>
      </c>
      <c r="B71" t="s">
        <v>115</v>
      </c>
      <c r="E71" s="1" t="s">
        <v>69</v>
      </c>
      <c r="F71" t="e">
        <f t="shared" si="1"/>
        <v>#N/A</v>
      </c>
    </row>
    <row r="72" spans="1:6" x14ac:dyDescent="0.2">
      <c r="A72" t="s">
        <v>29</v>
      </c>
      <c r="B72" t="s">
        <v>115</v>
      </c>
      <c r="E72" s="1" t="s">
        <v>70</v>
      </c>
      <c r="F72" t="e">
        <f t="shared" si="1"/>
        <v>#N/A</v>
      </c>
    </row>
    <row r="73" spans="1:6" x14ac:dyDescent="0.2">
      <c r="A73" t="s">
        <v>41</v>
      </c>
      <c r="B73" t="s">
        <v>115</v>
      </c>
      <c r="E73" s="1" t="s">
        <v>71</v>
      </c>
      <c r="F73" t="e">
        <f t="shared" si="1"/>
        <v>#N/A</v>
      </c>
    </row>
    <row r="74" spans="1:6" x14ac:dyDescent="0.2">
      <c r="A74" t="s">
        <v>55</v>
      </c>
      <c r="B74" t="s">
        <v>116</v>
      </c>
      <c r="E74" s="1" t="s">
        <v>72</v>
      </c>
      <c r="F74" t="str">
        <f t="shared" si="1"/>
        <v>Pseudomonas2_6533</v>
      </c>
    </row>
    <row r="75" spans="1:6" x14ac:dyDescent="0.2">
      <c r="A75" t="s">
        <v>67</v>
      </c>
      <c r="B75" t="s">
        <v>116</v>
      </c>
      <c r="E75" s="1" t="s">
        <v>73</v>
      </c>
      <c r="F75" t="str">
        <f t="shared" si="1"/>
        <v>Caulobacter_6537</v>
      </c>
    </row>
    <row r="76" spans="1:6" x14ac:dyDescent="0.2">
      <c r="A76" t="s">
        <v>79</v>
      </c>
      <c r="B76" t="s">
        <v>116</v>
      </c>
      <c r="E76" s="1" t="s">
        <v>74</v>
      </c>
      <c r="F76" t="str">
        <f t="shared" si="1"/>
        <v>Pseudomonas1_6551</v>
      </c>
    </row>
    <row r="77" spans="1:6" x14ac:dyDescent="0.2">
      <c r="A77" t="s">
        <v>91</v>
      </c>
      <c r="B77" t="s">
        <v>116</v>
      </c>
      <c r="E77" s="1" t="s">
        <v>75</v>
      </c>
      <c r="F77" t="str">
        <f t="shared" si="1"/>
        <v>Cohnella_6695</v>
      </c>
    </row>
    <row r="78" spans="1:6" x14ac:dyDescent="0.2">
      <c r="A78" t="s">
        <v>53</v>
      </c>
      <c r="B78" t="s">
        <v>117</v>
      </c>
      <c r="E78" s="1" t="s">
        <v>76</v>
      </c>
      <c r="F78" t="str">
        <f t="shared" si="1"/>
        <v>Devosia_6593</v>
      </c>
    </row>
    <row r="79" spans="1:6" x14ac:dyDescent="0.2">
      <c r="A79" t="s">
        <v>65</v>
      </c>
      <c r="B79" t="s">
        <v>117</v>
      </c>
      <c r="E79" s="1" t="s">
        <v>77</v>
      </c>
      <c r="F79" t="str">
        <f t="shared" si="1"/>
        <v>Tardiphaga_6697</v>
      </c>
    </row>
    <row r="80" spans="1:6" x14ac:dyDescent="0.2">
      <c r="A80" t="s">
        <v>77</v>
      </c>
      <c r="B80" t="s">
        <v>117</v>
      </c>
      <c r="E80" s="1" t="s">
        <v>78</v>
      </c>
      <c r="F80" t="str">
        <f t="shared" si="1"/>
        <v>Burkholderia_6699</v>
      </c>
    </row>
    <row r="81" spans="1:6" x14ac:dyDescent="0.2">
      <c r="A81" t="s">
        <v>89</v>
      </c>
      <c r="B81" t="s">
        <v>117</v>
      </c>
      <c r="E81" s="1" t="s">
        <v>79</v>
      </c>
      <c r="F81" t="str">
        <f t="shared" si="1"/>
        <v>Rahnella_6700</v>
      </c>
    </row>
    <row r="82" spans="1:6" x14ac:dyDescent="0.2">
      <c r="A82" t="s">
        <v>0</v>
      </c>
      <c r="B82" t="s">
        <v>118</v>
      </c>
      <c r="E82" s="1" t="s">
        <v>80</v>
      </c>
      <c r="F82" t="str">
        <f t="shared" si="1"/>
        <v>Chitinophaga_spread</v>
      </c>
    </row>
    <row r="83" spans="1:6" x14ac:dyDescent="0.2">
      <c r="A83" t="s">
        <v>12</v>
      </c>
      <c r="B83" t="s">
        <v>118</v>
      </c>
      <c r="E83" s="1" t="s">
        <v>81</v>
      </c>
      <c r="F83" t="e">
        <f t="shared" si="1"/>
        <v>#N/A</v>
      </c>
    </row>
    <row r="84" spans="1:6" x14ac:dyDescent="0.2">
      <c r="A84" t="s">
        <v>24</v>
      </c>
      <c r="B84" t="s">
        <v>118</v>
      </c>
      <c r="E84" s="1" t="s">
        <v>82</v>
      </c>
      <c r="F84" t="e">
        <f t="shared" si="1"/>
        <v>#N/A</v>
      </c>
    </row>
    <row r="85" spans="1:6" x14ac:dyDescent="0.2">
      <c r="A85" t="s">
        <v>36</v>
      </c>
      <c r="B85" t="s">
        <v>118</v>
      </c>
      <c r="E85" s="1" t="s">
        <v>83</v>
      </c>
      <c r="F85" t="e">
        <f t="shared" si="1"/>
        <v>#N/A</v>
      </c>
    </row>
    <row r="86" spans="1:6" x14ac:dyDescent="0.2">
      <c r="A86" t="s">
        <v>7</v>
      </c>
      <c r="B86" t="s">
        <v>119</v>
      </c>
      <c r="E86" s="1" t="s">
        <v>84</v>
      </c>
      <c r="F86" t="str">
        <f t="shared" si="1"/>
        <v>Pseudomonas2_6533</v>
      </c>
    </row>
    <row r="87" spans="1:6" x14ac:dyDescent="0.2">
      <c r="A87" t="s">
        <v>19</v>
      </c>
      <c r="B87" t="s">
        <v>119</v>
      </c>
      <c r="E87" s="1" t="s">
        <v>85</v>
      </c>
      <c r="F87" t="str">
        <f t="shared" si="1"/>
        <v>Caulobacter_6537</v>
      </c>
    </row>
    <row r="88" spans="1:6" x14ac:dyDescent="0.2">
      <c r="A88" t="s">
        <v>31</v>
      </c>
      <c r="B88" t="s">
        <v>119</v>
      </c>
      <c r="E88" s="1" t="s">
        <v>86</v>
      </c>
      <c r="F88" t="str">
        <f t="shared" si="1"/>
        <v>Pseudomonas1_6551</v>
      </c>
    </row>
    <row r="89" spans="1:6" x14ac:dyDescent="0.2">
      <c r="A89" t="s">
        <v>43</v>
      </c>
      <c r="B89" t="s">
        <v>119</v>
      </c>
      <c r="E89" s="1" t="s">
        <v>87</v>
      </c>
      <c r="F89" t="str">
        <f t="shared" si="1"/>
        <v>Cohnella_6695</v>
      </c>
    </row>
    <row r="90" spans="1:6" x14ac:dyDescent="0.2">
      <c r="E90" s="1" t="s">
        <v>88</v>
      </c>
      <c r="F90" t="str">
        <f t="shared" si="1"/>
        <v>Devosia_6593</v>
      </c>
    </row>
    <row r="91" spans="1:6" x14ac:dyDescent="0.2">
      <c r="E91" s="1" t="s">
        <v>89</v>
      </c>
      <c r="F91" t="str">
        <f t="shared" si="1"/>
        <v>Tardiphaga_6697</v>
      </c>
    </row>
    <row r="92" spans="1:6" x14ac:dyDescent="0.2">
      <c r="E92" s="1" t="s">
        <v>90</v>
      </c>
      <c r="F92" t="str">
        <f t="shared" si="1"/>
        <v>Burkholderia_6699</v>
      </c>
    </row>
    <row r="93" spans="1:6" x14ac:dyDescent="0.2">
      <c r="E93" s="1" t="s">
        <v>91</v>
      </c>
      <c r="F93" t="str">
        <f t="shared" si="1"/>
        <v>Rahnella_6700</v>
      </c>
    </row>
    <row r="94" spans="1:6" x14ac:dyDescent="0.2">
      <c r="E94" s="1" t="s">
        <v>92</v>
      </c>
      <c r="F94" t="str">
        <f t="shared" si="1"/>
        <v>Chitinophaga_spread</v>
      </c>
    </row>
    <row r="95" spans="1:6" x14ac:dyDescent="0.2">
      <c r="E95" s="11" t="s">
        <v>93</v>
      </c>
      <c r="F95" t="e">
        <f t="shared" si="1"/>
        <v>#N/A</v>
      </c>
    </row>
    <row r="96" spans="1:6" x14ac:dyDescent="0.2">
      <c r="E96" s="11" t="s">
        <v>94</v>
      </c>
      <c r="F96" t="e">
        <f t="shared" si="1"/>
        <v>#N/A</v>
      </c>
    </row>
    <row r="97" spans="5:6" x14ac:dyDescent="0.2">
      <c r="E97" s="11" t="s">
        <v>95</v>
      </c>
      <c r="F97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35DF-785C-4542-874A-48A2C5DDFA6C}">
  <dimension ref="A1:CG233"/>
  <sheetViews>
    <sheetView workbookViewId="0">
      <selection activeCell="D2" sqref="D2"/>
    </sheetView>
  </sheetViews>
  <sheetFormatPr baseColWidth="10" defaultRowHeight="15" x14ac:dyDescent="0.2"/>
  <cols>
    <col min="1" max="1" width="10.83203125" style="7"/>
    <col min="2" max="2" width="11.6640625" style="9" bestFit="1" customWidth="1"/>
    <col min="4" max="4" width="18.83203125" bestFit="1" customWidth="1"/>
    <col min="59" max="59" width="17.83203125" bestFit="1" customWidth="1"/>
    <col min="68" max="68" width="19.1640625" style="9" customWidth="1"/>
    <col min="69" max="69" width="10.83203125" style="9"/>
    <col min="70" max="70" width="17.83203125" style="9" bestFit="1" customWidth="1"/>
    <col min="71" max="76" width="10.83203125" style="9"/>
    <col min="77" max="77" width="11.6640625" style="9" bestFit="1" customWidth="1"/>
    <col min="78" max="85" width="10.83203125" style="9"/>
  </cols>
  <sheetData>
    <row r="1" spans="1:85" s="8" customFormat="1" x14ac:dyDescent="0.2">
      <c r="A1" s="7" t="s">
        <v>120</v>
      </c>
      <c r="B1" s="7" t="s">
        <v>118</v>
      </c>
      <c r="C1" s="8" t="s">
        <v>106</v>
      </c>
      <c r="D1" s="8" t="s">
        <v>110</v>
      </c>
      <c r="E1" s="8" t="s">
        <v>111</v>
      </c>
      <c r="F1" s="8" t="s">
        <v>104</v>
      </c>
      <c r="G1" s="8" t="s">
        <v>115</v>
      </c>
      <c r="H1" s="8" t="s">
        <v>99</v>
      </c>
      <c r="I1" s="8" t="s">
        <v>119</v>
      </c>
      <c r="J1" s="8" t="s">
        <v>107</v>
      </c>
      <c r="K1" s="8" t="s">
        <v>112</v>
      </c>
      <c r="L1" s="8" t="s">
        <v>109</v>
      </c>
      <c r="M1" s="8" t="s">
        <v>108</v>
      </c>
      <c r="N1" s="8" t="s">
        <v>118</v>
      </c>
      <c r="O1" s="8" t="s">
        <v>106</v>
      </c>
      <c r="P1" s="8" t="s">
        <v>110</v>
      </c>
      <c r="Q1" s="8" t="s">
        <v>111</v>
      </c>
      <c r="R1" s="8" t="s">
        <v>104</v>
      </c>
      <c r="S1" s="8" t="s">
        <v>115</v>
      </c>
      <c r="T1" s="8" t="s">
        <v>99</v>
      </c>
      <c r="U1" s="8" t="s">
        <v>119</v>
      </c>
      <c r="V1" s="8" t="s">
        <v>107</v>
      </c>
      <c r="W1" s="8" t="s">
        <v>112</v>
      </c>
      <c r="X1" s="8" t="s">
        <v>109</v>
      </c>
      <c r="Y1" s="8" t="s">
        <v>108</v>
      </c>
      <c r="Z1" s="8" t="s">
        <v>118</v>
      </c>
      <c r="AA1" s="8" t="s">
        <v>106</v>
      </c>
      <c r="AB1" s="8" t="s">
        <v>110</v>
      </c>
      <c r="AC1" s="8" t="s">
        <v>111</v>
      </c>
      <c r="AD1" s="8" t="s">
        <v>104</v>
      </c>
      <c r="AE1" s="8" t="s">
        <v>115</v>
      </c>
      <c r="AF1" s="8" t="s">
        <v>99</v>
      </c>
      <c r="AG1" s="8" t="s">
        <v>119</v>
      </c>
      <c r="AH1" s="8" t="s">
        <v>107</v>
      </c>
      <c r="AI1" s="8" t="s">
        <v>112</v>
      </c>
      <c r="AJ1" s="8" t="s">
        <v>109</v>
      </c>
      <c r="AK1" s="8" t="s">
        <v>108</v>
      </c>
      <c r="AL1" s="8" t="s">
        <v>118</v>
      </c>
      <c r="AM1" s="8" t="s">
        <v>106</v>
      </c>
      <c r="AN1" s="8" t="s">
        <v>110</v>
      </c>
      <c r="AO1" s="8" t="s">
        <v>111</v>
      </c>
      <c r="AP1" s="8" t="s">
        <v>104</v>
      </c>
      <c r="AQ1" s="8" t="s">
        <v>115</v>
      </c>
      <c r="AR1" s="8" t="s">
        <v>99</v>
      </c>
      <c r="AS1" s="8" t="s">
        <v>119</v>
      </c>
      <c r="AT1" s="8" t="s">
        <v>107</v>
      </c>
      <c r="AU1" s="8" t="s">
        <v>112</v>
      </c>
      <c r="AV1" s="8" t="s">
        <v>109</v>
      </c>
      <c r="AW1" s="8" t="s">
        <v>108</v>
      </c>
      <c r="AX1" s="8" t="s">
        <v>114</v>
      </c>
      <c r="AY1" s="8" t="s">
        <v>101</v>
      </c>
      <c r="AZ1" s="8" t="s">
        <v>113</v>
      </c>
      <c r="BA1" s="8" t="s">
        <v>103</v>
      </c>
      <c r="BB1" s="8" t="s">
        <v>105</v>
      </c>
      <c r="BC1" s="8" t="s">
        <v>117</v>
      </c>
      <c r="BD1" s="8" t="s">
        <v>100</v>
      </c>
      <c r="BE1" s="8" t="s">
        <v>116</v>
      </c>
      <c r="BF1" s="8" t="s">
        <v>102</v>
      </c>
      <c r="BG1" s="8" t="s">
        <v>114</v>
      </c>
      <c r="BH1" s="8" t="s">
        <v>101</v>
      </c>
      <c r="BI1" s="8" t="s">
        <v>113</v>
      </c>
      <c r="BJ1" s="8" t="s">
        <v>103</v>
      </c>
      <c r="BK1" s="8" t="s">
        <v>105</v>
      </c>
      <c r="BL1" s="8" t="s">
        <v>117</v>
      </c>
      <c r="BM1" s="8" t="s">
        <v>100</v>
      </c>
      <c r="BN1" s="8" t="s">
        <v>116</v>
      </c>
      <c r="BO1" s="8" t="s">
        <v>102</v>
      </c>
      <c r="BP1" s="7" t="s">
        <v>114</v>
      </c>
      <c r="BQ1" s="7" t="s">
        <v>101</v>
      </c>
      <c r="BR1" s="7" t="s">
        <v>113</v>
      </c>
      <c r="BS1" s="7" t="s">
        <v>103</v>
      </c>
      <c r="BT1" s="7" t="s">
        <v>105</v>
      </c>
      <c r="BU1" s="7" t="s">
        <v>117</v>
      </c>
      <c r="BV1" s="7" t="s">
        <v>100</v>
      </c>
      <c r="BW1" s="7" t="s">
        <v>116</v>
      </c>
      <c r="BX1" s="7" t="s">
        <v>102</v>
      </c>
      <c r="BY1" s="7" t="s">
        <v>114</v>
      </c>
      <c r="BZ1" s="7" t="s">
        <v>101</v>
      </c>
      <c r="CA1" s="7" t="s">
        <v>113</v>
      </c>
      <c r="CB1" s="7" t="s">
        <v>103</v>
      </c>
      <c r="CC1" s="7" t="s">
        <v>105</v>
      </c>
      <c r="CD1" s="7" t="s">
        <v>117</v>
      </c>
      <c r="CE1" s="7" t="s">
        <v>100</v>
      </c>
      <c r="CF1" s="7" t="s">
        <v>116</v>
      </c>
      <c r="CG1" s="7" t="s">
        <v>102</v>
      </c>
    </row>
    <row r="2" spans="1:85" x14ac:dyDescent="0.2">
      <c r="A2" s="7">
        <f>HOUR(Sheet1!A2) + MINUTE(Sheet1!A2)/60 + SECOND(Sheet1!A2)/3600</f>
        <v>0.49722222222222223</v>
      </c>
      <c r="B2" s="13">
        <f>Sheet1!B2-AVERAGE(Sheet1!$BG2:$BI2)</f>
        <v>7.403333333333334E-2</v>
      </c>
      <c r="C2" s="13">
        <f>Sheet1!C2-AVERAGE(Sheet1!$BG2:$BI2)</f>
        <v>4.2133333333333328E-2</v>
      </c>
      <c r="D2" s="13">
        <f>Sheet1!D2-AVERAGE(Sheet1!$BG2:$BI2)</f>
        <v>5.3333333333334398E-4</v>
      </c>
      <c r="E2" s="13">
        <f>Sheet1!E2-AVERAGE(Sheet1!$BG2:$BI2)</f>
        <v>4.0433333333333349E-2</v>
      </c>
      <c r="F2" s="13">
        <f>Sheet1!F2-AVERAGE(Sheet1!$BG2:$BI2)</f>
        <v>4.8033333333333345E-2</v>
      </c>
      <c r="G2" s="13">
        <f>Sheet1!G2-AVERAGE(Sheet1!$BG2:$BI2)</f>
        <v>4.6033333333333343E-2</v>
      </c>
      <c r="H2" s="13">
        <f>Sheet1!H2-AVERAGE(Sheet1!$BG2:$BI2)</f>
        <v>5.4733333333333328E-2</v>
      </c>
      <c r="I2" s="13">
        <f>Sheet1!I2-AVERAGE(Sheet1!$BG2:$BI2)</f>
        <v>4.3533333333333341E-2</v>
      </c>
      <c r="J2" s="13">
        <f>Sheet1!J2-AVERAGE(Sheet1!$BG2:$BI2)</f>
        <v>5.3133333333333338E-2</v>
      </c>
      <c r="K2" s="13">
        <f>Sheet1!K2-AVERAGE(Sheet1!$BG2:$BI2)</f>
        <v>4.2633333333333329E-2</v>
      </c>
      <c r="L2" s="13">
        <f>Sheet1!L2-AVERAGE(Sheet1!$BG2:$BI2)</f>
        <v>4.5833333333333337E-2</v>
      </c>
      <c r="M2" s="13">
        <f>Sheet1!M2-AVERAGE(Sheet1!$BG2:$BI2)</f>
        <v>3.6933333333333346E-2</v>
      </c>
      <c r="N2" s="13">
        <f>Sheet1!N2-AVERAGE(Sheet1!$BG2:$BI2)</f>
        <v>6.9033333333333335E-2</v>
      </c>
      <c r="O2" s="13">
        <f>Sheet1!O2-AVERAGE(Sheet1!$BG2:$BI2)</f>
        <v>4.0133333333333354E-2</v>
      </c>
      <c r="P2" s="13">
        <f>Sheet1!P2-AVERAGE(Sheet1!$BG2:$BI2)</f>
        <v>7.2333333333333333E-2</v>
      </c>
      <c r="Q2" s="13">
        <f>Sheet1!Q2-AVERAGE(Sheet1!$BG2:$BI2)</f>
        <v>3.9733333333333343E-2</v>
      </c>
      <c r="R2" s="13">
        <f>Sheet1!R2-AVERAGE(Sheet1!$BG2:$BI2)</f>
        <v>4.7433333333333355E-2</v>
      </c>
      <c r="S2" s="13">
        <f>Sheet1!S2-AVERAGE(Sheet1!$BG2:$BI2)</f>
        <v>4.5633333333333331E-2</v>
      </c>
      <c r="T2" s="13">
        <f>Sheet1!T2-AVERAGE(Sheet1!$BG2:$BI2)</f>
        <v>5.5033333333333351E-2</v>
      </c>
      <c r="U2" s="13">
        <f>Sheet1!U2-AVERAGE(Sheet1!$BG2:$BI2)</f>
        <v>4.4733333333333347E-2</v>
      </c>
      <c r="V2" s="13">
        <f>Sheet1!V2-AVERAGE(Sheet1!$BG2:$BI2)</f>
        <v>5.623333333333333E-2</v>
      </c>
      <c r="W2" s="13">
        <f>Sheet1!W2-AVERAGE(Sheet1!$BG2:$BI2)</f>
        <v>4.2933333333333351E-2</v>
      </c>
      <c r="X2" s="13">
        <f>Sheet1!X2-AVERAGE(Sheet1!$BG2:$BI2)</f>
        <v>4.463333333333333E-2</v>
      </c>
      <c r="Y2" s="13">
        <f>Sheet1!Y2-AVERAGE(Sheet1!$BG2:$BI2)</f>
        <v>3.6333333333333342E-2</v>
      </c>
      <c r="Z2" s="13">
        <f>Sheet1!Z2-AVERAGE(Sheet1!$BG2:$BI2)</f>
        <v>7.8833333333333339E-2</v>
      </c>
      <c r="AA2" s="13">
        <f>Sheet1!AA2-AVERAGE(Sheet1!$BG2:$BI2)</f>
        <v>4.8433333333333328E-2</v>
      </c>
      <c r="AB2" s="13">
        <f>Sheet1!AB2-AVERAGE(Sheet1!$BG2:$BI2)</f>
        <v>8.3033333333333348E-2</v>
      </c>
      <c r="AC2" s="13">
        <f>Sheet1!AC2-AVERAGE(Sheet1!$BG2:$BI2)</f>
        <v>3.9233333333333342E-2</v>
      </c>
      <c r="AD2" s="13">
        <f>Sheet1!AD2-AVERAGE(Sheet1!$BG2:$BI2)</f>
        <v>4.6933333333333355E-2</v>
      </c>
      <c r="AE2" s="13">
        <f>Sheet1!AE2-AVERAGE(Sheet1!$BG2:$BI2)</f>
        <v>4.7533333333333344E-2</v>
      </c>
      <c r="AF2" s="13">
        <f>Sheet1!AF2-AVERAGE(Sheet1!$BG2:$BI2)</f>
        <v>5.453333333333335E-2</v>
      </c>
      <c r="AG2" s="13">
        <f>Sheet1!AG2-AVERAGE(Sheet1!$BG2:$BI2)</f>
        <v>4.3533333333333341E-2</v>
      </c>
      <c r="AH2" s="13">
        <f>Sheet1!AH2-AVERAGE(Sheet1!$BG2:$BI2)</f>
        <v>5.3833333333333344E-2</v>
      </c>
      <c r="AI2" s="13">
        <f>Sheet1!AI2-AVERAGE(Sheet1!$BG2:$BI2)</f>
        <v>4.2233333333333345E-2</v>
      </c>
      <c r="AJ2" s="13">
        <f>Sheet1!AJ2-AVERAGE(Sheet1!$BG2:$BI2)</f>
        <v>4.0233333333333343E-2</v>
      </c>
      <c r="AK2" s="13">
        <f>Sheet1!AK2-AVERAGE(Sheet1!$BG2:$BI2)</f>
        <v>3.7033333333333335E-2</v>
      </c>
      <c r="AL2" s="13">
        <f>Sheet1!AL2-AVERAGE(Sheet1!$BG2:$BI2)</f>
        <v>7.6433333333333353E-2</v>
      </c>
      <c r="AM2" s="13">
        <f>Sheet1!AM2-AVERAGE(Sheet1!$BG2:$BI2)</f>
        <v>3.6533333333333348E-2</v>
      </c>
      <c r="AN2" s="13">
        <f>Sheet1!AN2-AVERAGE(Sheet1!$BG2:$BI2)</f>
        <v>7.293333333333335E-2</v>
      </c>
      <c r="AO2" s="13">
        <f>Sheet1!AO2-AVERAGE(Sheet1!$BG2:$BI2)</f>
        <v>3.6333333333333342E-2</v>
      </c>
      <c r="AP2" s="13">
        <f>Sheet1!AP2-AVERAGE(Sheet1!$BG2:$BI2)</f>
        <v>5.0833333333333341E-2</v>
      </c>
      <c r="AQ2" s="13">
        <f>Sheet1!AQ2-AVERAGE(Sheet1!$BG2:$BI2)</f>
        <v>5.0233333333333352E-2</v>
      </c>
      <c r="AR2" s="13">
        <f>Sheet1!AR2-AVERAGE(Sheet1!$BG2:$BI2)</f>
        <v>5.2733333333333354E-2</v>
      </c>
      <c r="AS2" s="13">
        <f>Sheet1!AS2-AVERAGE(Sheet1!$BG2:$BI2)</f>
        <v>3.9833333333333332E-2</v>
      </c>
      <c r="AT2" s="13">
        <f>Sheet1!AT2-AVERAGE(Sheet1!$BG2:$BI2)</f>
        <v>5.7833333333333348E-2</v>
      </c>
      <c r="AU2" s="13">
        <f>Sheet1!AU2-AVERAGE(Sheet1!$BG2:$BI2)</f>
        <v>4.363333333333333E-2</v>
      </c>
      <c r="AV2" s="13">
        <f>Sheet1!AV2-AVERAGE(Sheet1!$BG2:$BI2)</f>
        <v>4.4933333333333353E-2</v>
      </c>
      <c r="AW2" s="13">
        <f>Sheet1!AW2-AVERAGE(Sheet1!$BG2:$BI2)</f>
        <v>4.2233333333333345E-2</v>
      </c>
      <c r="AX2" s="13">
        <f>Sheet1!AX2-AVERAGE(Sheet1!$BG2:$BI2)</f>
        <v>6.193333333333334E-2</v>
      </c>
      <c r="AY2" s="13">
        <f>Sheet1!AY2-AVERAGE(Sheet1!$BG2:$BI2)</f>
        <v>1.3533333333333342E-2</v>
      </c>
      <c r="AZ2" s="13">
        <f>Sheet1!AZ2-AVERAGE(Sheet1!$BG2:$BI2)</f>
        <v>5.0033333333333346E-2</v>
      </c>
      <c r="BA2" s="13">
        <f>Sheet1!BA2-AVERAGE(Sheet1!$BG2:$BI2)</f>
        <v>3.6133333333333337E-2</v>
      </c>
      <c r="BB2" s="13">
        <f>Sheet1!BB2-AVERAGE(Sheet1!$BG2:$BI2)</f>
        <v>3.1433333333333341E-2</v>
      </c>
      <c r="BC2" s="13">
        <f>Sheet1!BC2-AVERAGE(Sheet1!$BG2:$BI2)</f>
        <v>3.333333333333334E-2</v>
      </c>
      <c r="BD2" s="13">
        <f>Sheet1!BD2-AVERAGE(Sheet1!$BG2:$BI2)</f>
        <v>6.2233333333333335E-2</v>
      </c>
      <c r="BE2" s="13">
        <f>Sheet1!BE2-AVERAGE(Sheet1!$BG2:$BI2)</f>
        <v>9.9133333333333351E-2</v>
      </c>
      <c r="BF2" s="13">
        <f>Sheet1!BF2-AVERAGE(Sheet1!$BG2:$BI2)</f>
        <v>5.9233333333333332E-2</v>
      </c>
      <c r="BG2" s="13">
        <f>Sheet1!BJ2-AVERAGE(Sheet1!$BS2:$BU2)</f>
        <v>7.2066666666666654E-2</v>
      </c>
      <c r="BH2" s="13">
        <f>Sheet1!BK2-AVERAGE(Sheet1!$BS2:$BU2)</f>
        <v>1.7866666666666656E-2</v>
      </c>
      <c r="BI2" s="13">
        <f>Sheet1!BL2-AVERAGE(Sheet1!$BS2:$BU2)</f>
        <v>5.6166666666666656E-2</v>
      </c>
      <c r="BJ2" s="13">
        <f>Sheet1!BM2-AVERAGE(Sheet1!$BS2:$BU2)</f>
        <v>2.9566666666666658E-2</v>
      </c>
      <c r="BK2" s="13">
        <f>Sheet1!BN2-AVERAGE(Sheet1!$BS2:$BU2)</f>
        <v>2.6666666666666658E-2</v>
      </c>
      <c r="BL2" s="13">
        <f>Sheet1!BO2-AVERAGE(Sheet1!$BS2:$BU2)</f>
        <v>3.0766666666666664E-2</v>
      </c>
      <c r="BM2" s="13">
        <f>Sheet1!BP2-AVERAGE(Sheet1!$BS2:$BU2)</f>
        <v>5.3366666666666659E-2</v>
      </c>
      <c r="BN2" s="13">
        <f>Sheet1!BQ2-AVERAGE(Sheet1!$BS2:$BU2)</f>
        <v>9.226666666666665E-2</v>
      </c>
      <c r="BO2" s="13">
        <f>Sheet1!BR2-AVERAGE(Sheet1!$BS2:$BU2)</f>
        <v>5.1266666666666669E-2</v>
      </c>
      <c r="BP2" s="13">
        <f>Sheet1!BV2-AVERAGE(Sheet1!$CE2:$CG2)</f>
        <v>5.9900000000000009E-2</v>
      </c>
      <c r="BQ2" s="13">
        <f>Sheet1!BW2-AVERAGE(Sheet1!$CE2:$CG2)</f>
        <v>1.9900000000000001E-2</v>
      </c>
      <c r="BR2" s="13">
        <f>Sheet1!BX2-AVERAGE(Sheet1!$CE2:$CG2)</f>
        <v>5.4699999999999999E-2</v>
      </c>
      <c r="BS2" s="13">
        <f>Sheet1!BY2-AVERAGE(Sheet1!$CE2:$CG2)</f>
        <v>3.2500000000000001E-2</v>
      </c>
      <c r="BT2" s="13">
        <f>Sheet1!BZ2-AVERAGE(Sheet1!$CE2:$CG2)</f>
        <v>3.2200000000000006E-2</v>
      </c>
      <c r="BU2" s="13">
        <f>Sheet1!CA2-AVERAGE(Sheet1!$CE2:$CG2)</f>
        <v>3.15E-2</v>
      </c>
      <c r="BV2" s="13">
        <f>Sheet1!CB2-AVERAGE(Sheet1!$CE2:$CG2)</f>
        <v>5.729999999999999E-2</v>
      </c>
      <c r="BW2" s="13">
        <f>Sheet1!CC2-AVERAGE(Sheet1!$CE2:$CG2)</f>
        <v>9.2599999999999988E-2</v>
      </c>
      <c r="BX2" s="13">
        <f>Sheet1!CD2-AVERAGE(Sheet1!$CE2:$CG2)</f>
        <v>5.510000000000001E-2</v>
      </c>
      <c r="BY2" s="13">
        <f>Sheet1!CH2-AVERAGE(Sheet1!$CQ2:$CS2)</f>
        <v>6.9733333333333328E-2</v>
      </c>
      <c r="BZ2" s="13">
        <f>Sheet1!CI2-AVERAGE(Sheet1!$CQ2:$CS2)</f>
        <v>2.6233333333333345E-2</v>
      </c>
      <c r="CA2" s="13">
        <f>Sheet1!CJ2-AVERAGE(Sheet1!$CQ2:$CS2)</f>
        <v>5.4033333333333336E-2</v>
      </c>
      <c r="CB2" s="13">
        <f>Sheet1!CK2-AVERAGE(Sheet1!$CQ2:$CS2)</f>
        <v>7.2033333333333352E-2</v>
      </c>
      <c r="CC2" s="13">
        <f>Sheet1!CL2-AVERAGE(Sheet1!$CQ2:$CS2)</f>
        <v>3.5233333333333339E-2</v>
      </c>
      <c r="CD2" s="13">
        <f>Sheet1!CM2-AVERAGE(Sheet1!$CQ2:$CS2)</f>
        <v>3.2633333333333334E-2</v>
      </c>
      <c r="CE2" s="13">
        <f>Sheet1!CN2-AVERAGE(Sheet1!$CQ2:$CS2)</f>
        <v>5.5633333333333326E-2</v>
      </c>
      <c r="CF2" s="13">
        <f>Sheet1!CO2-AVERAGE(Sheet1!$CQ2:$CS2)</f>
        <v>9.8533333333333348E-2</v>
      </c>
      <c r="CG2" s="13">
        <f>Sheet1!CP2-AVERAGE(Sheet1!$CQ2:$CS2)</f>
        <v>5.113333333333335E-2</v>
      </c>
    </row>
    <row r="3" spans="1:85" x14ac:dyDescent="0.2">
      <c r="A3" s="7">
        <f>HOUR(Sheet1!A3) + MINUTE(Sheet1!A3)/60 + SECOND(Sheet1!A3)/3600</f>
        <v>0.99722222222222212</v>
      </c>
      <c r="B3" s="13">
        <f>Sheet1!B3-AVERAGE(Sheet1!$BG3:$BI3)</f>
        <v>7.963333333333332E-2</v>
      </c>
      <c r="C3" s="13">
        <f>Sheet1!C3-AVERAGE(Sheet1!$BG3:$BI3)</f>
        <v>4.3833333333333321E-2</v>
      </c>
      <c r="D3" s="13">
        <f>Sheet1!D3-AVERAGE(Sheet1!$BG3:$BI3)</f>
        <v>7.3333333333332196E-4</v>
      </c>
      <c r="E3" s="13">
        <f>Sheet1!E3-AVERAGE(Sheet1!$BG3:$BI3)</f>
        <v>4.0333333333333318E-2</v>
      </c>
      <c r="F3" s="13">
        <f>Sheet1!F3-AVERAGE(Sheet1!$BG3:$BI3)</f>
        <v>5.1033333333333333E-2</v>
      </c>
      <c r="G3" s="13">
        <f>Sheet1!G3-AVERAGE(Sheet1!$BG3:$BI3)</f>
        <v>5.4333333333333331E-2</v>
      </c>
      <c r="H3" s="13">
        <f>Sheet1!H3-AVERAGE(Sheet1!$BG3:$BI3)</f>
        <v>6.2233333333333321E-2</v>
      </c>
      <c r="I3" s="13">
        <f>Sheet1!I3-AVERAGE(Sheet1!$BG3:$BI3)</f>
        <v>4.6633333333333318E-2</v>
      </c>
      <c r="J3" s="13">
        <f>Sheet1!J3-AVERAGE(Sheet1!$BG3:$BI3)</f>
        <v>5.4233333333333314E-2</v>
      </c>
      <c r="K3" s="13">
        <f>Sheet1!K3-AVERAGE(Sheet1!$BG3:$BI3)</f>
        <v>4.4533333333333328E-2</v>
      </c>
      <c r="L3" s="13">
        <f>Sheet1!L3-AVERAGE(Sheet1!$BG3:$BI3)</f>
        <v>4.9433333333333315E-2</v>
      </c>
      <c r="M3" s="13">
        <f>Sheet1!M3-AVERAGE(Sheet1!$BG3:$BI3)</f>
        <v>3.9833333333333318E-2</v>
      </c>
      <c r="N3" s="13">
        <f>Sheet1!N3-AVERAGE(Sheet1!$BG3:$BI3)</f>
        <v>7.9233333333333308E-2</v>
      </c>
      <c r="O3" s="13">
        <f>Sheet1!O3-AVERAGE(Sheet1!$BG3:$BI3)</f>
        <v>4.6233333333333335E-2</v>
      </c>
      <c r="P3" s="13">
        <f>Sheet1!P3-AVERAGE(Sheet1!$BG3:$BI3)</f>
        <v>0.10133333333333332</v>
      </c>
      <c r="Q3" s="13">
        <f>Sheet1!Q3-AVERAGE(Sheet1!$BG3:$BI3)</f>
        <v>4.1733333333333331E-2</v>
      </c>
      <c r="R3" s="13">
        <f>Sheet1!R3-AVERAGE(Sheet1!$BG3:$BI3)</f>
        <v>5.0533333333333333E-2</v>
      </c>
      <c r="S3" s="13">
        <f>Sheet1!S3-AVERAGE(Sheet1!$BG3:$BI3)</f>
        <v>5.6433333333333321E-2</v>
      </c>
      <c r="T3" s="13">
        <f>Sheet1!T3-AVERAGE(Sheet1!$BG3:$BI3)</f>
        <v>6.3033333333333316E-2</v>
      </c>
      <c r="U3" s="13">
        <f>Sheet1!U3-AVERAGE(Sheet1!$BG3:$BI3)</f>
        <v>5.8333333333333334E-2</v>
      </c>
      <c r="V3" s="13">
        <f>Sheet1!V3-AVERAGE(Sheet1!$BG3:$BI3)</f>
        <v>6.1533333333333315E-2</v>
      </c>
      <c r="W3" s="13">
        <f>Sheet1!W3-AVERAGE(Sheet1!$BG3:$BI3)</f>
        <v>5.0633333333333322E-2</v>
      </c>
      <c r="X3" s="13">
        <f>Sheet1!X3-AVERAGE(Sheet1!$BG3:$BI3)</f>
        <v>5.2733333333333313E-2</v>
      </c>
      <c r="Y3" s="13">
        <f>Sheet1!Y3-AVERAGE(Sheet1!$BG3:$BI3)</f>
        <v>4.0633333333333313E-2</v>
      </c>
      <c r="Z3" s="13">
        <f>Sheet1!Z3-AVERAGE(Sheet1!$BG3:$BI3)</f>
        <v>8.6333333333333331E-2</v>
      </c>
      <c r="AA3" s="13">
        <f>Sheet1!AA3-AVERAGE(Sheet1!$BG3:$BI3)</f>
        <v>5.2633333333333324E-2</v>
      </c>
      <c r="AB3" s="13">
        <f>Sheet1!AB3-AVERAGE(Sheet1!$BG3:$BI3)</f>
        <v>0.11203333333333333</v>
      </c>
      <c r="AC3" s="13">
        <f>Sheet1!AC3-AVERAGE(Sheet1!$BG3:$BI3)</f>
        <v>4.1633333333333314E-2</v>
      </c>
      <c r="AD3" s="13">
        <f>Sheet1!AD3-AVERAGE(Sheet1!$BG3:$BI3)</f>
        <v>4.8833333333333326E-2</v>
      </c>
      <c r="AE3" s="13">
        <f>Sheet1!AE3-AVERAGE(Sheet1!$BG3:$BI3)</f>
        <v>6.0433333333333325E-2</v>
      </c>
      <c r="AF3" s="13">
        <f>Sheet1!AF3-AVERAGE(Sheet1!$BG3:$BI3)</f>
        <v>6.0933333333333325E-2</v>
      </c>
      <c r="AG3" s="13">
        <f>Sheet1!AG3-AVERAGE(Sheet1!$BG3:$BI3)</f>
        <v>4.8333333333333325E-2</v>
      </c>
      <c r="AH3" s="13">
        <f>Sheet1!AH3-AVERAGE(Sheet1!$BG3:$BI3)</f>
        <v>5.8533333333333312E-2</v>
      </c>
      <c r="AI3" s="13">
        <f>Sheet1!AI3-AVERAGE(Sheet1!$BG3:$BI3)</f>
        <v>5.3733333333333314E-2</v>
      </c>
      <c r="AJ3" s="13">
        <f>Sheet1!AJ3-AVERAGE(Sheet1!$BG3:$BI3)</f>
        <v>4.4633333333333317E-2</v>
      </c>
      <c r="AK3" s="13">
        <f>Sheet1!AK3-AVERAGE(Sheet1!$BG3:$BI3)</f>
        <v>4.2033333333333325E-2</v>
      </c>
      <c r="AL3" s="13">
        <f>Sheet1!AL3-AVERAGE(Sheet1!$BG3:$BI3)</f>
        <v>7.8133333333333319E-2</v>
      </c>
      <c r="AM3" s="13">
        <f>Sheet1!AM3-AVERAGE(Sheet1!$BG3:$BI3)</f>
        <v>4.0533333333333324E-2</v>
      </c>
      <c r="AN3" s="13">
        <f>Sheet1!AN3-AVERAGE(Sheet1!$BG3:$BI3)</f>
        <v>0.10193333333333333</v>
      </c>
      <c r="AO3" s="13">
        <f>Sheet1!AO3-AVERAGE(Sheet1!$BG3:$BI3)</f>
        <v>3.9833333333333318E-2</v>
      </c>
      <c r="AP3" s="13">
        <f>Sheet1!AP3-AVERAGE(Sheet1!$BG3:$BI3)</f>
        <v>5.603333333333331E-2</v>
      </c>
      <c r="AQ3" s="13">
        <f>Sheet1!AQ3-AVERAGE(Sheet1!$BG3:$BI3)</f>
        <v>7.0833333333333318E-2</v>
      </c>
      <c r="AR3" s="13">
        <f>Sheet1!AR3-AVERAGE(Sheet1!$BG3:$BI3)</f>
        <v>6.2233333333333321E-2</v>
      </c>
      <c r="AS3" s="13">
        <f>Sheet1!AS3-AVERAGE(Sheet1!$BG3:$BI3)</f>
        <v>4.4733333333333333E-2</v>
      </c>
      <c r="AT3" s="13">
        <f>Sheet1!AT3-AVERAGE(Sheet1!$BG3:$BI3)</f>
        <v>6.1333333333333309E-2</v>
      </c>
      <c r="AU3" s="13">
        <f>Sheet1!AU3-AVERAGE(Sheet1!$BG3:$BI3)</f>
        <v>5.2033333333333334E-2</v>
      </c>
      <c r="AV3" s="13">
        <f>Sheet1!AV3-AVERAGE(Sheet1!$BG3:$BI3)</f>
        <v>5.7433333333333322E-2</v>
      </c>
      <c r="AW3" s="13">
        <f>Sheet1!AW3-AVERAGE(Sheet1!$BG3:$BI3)</f>
        <v>4.6433333333333313E-2</v>
      </c>
      <c r="AX3" s="13">
        <f>Sheet1!AX3-AVERAGE(Sheet1!$BG3:$BI3)</f>
        <v>7.333333333333332E-2</v>
      </c>
      <c r="AY3" s="13">
        <f>Sheet1!AY3-AVERAGE(Sheet1!$BG3:$BI3)</f>
        <v>1.4333333333333323E-2</v>
      </c>
      <c r="AZ3" s="13">
        <f>Sheet1!AZ3-AVERAGE(Sheet1!$BG3:$BI3)</f>
        <v>5.9533333333333313E-2</v>
      </c>
      <c r="BA3" s="13">
        <f>Sheet1!BA3-AVERAGE(Sheet1!$BG3:$BI3)</f>
        <v>3.9333333333333317E-2</v>
      </c>
      <c r="BB3" s="13">
        <f>Sheet1!BB3-AVERAGE(Sheet1!$BG3:$BI3)</f>
        <v>3.0333333333333323E-2</v>
      </c>
      <c r="BC3" s="13">
        <f>Sheet1!BC3-AVERAGE(Sheet1!$BG3:$BI3)</f>
        <v>3.3233333333333323E-2</v>
      </c>
      <c r="BD3" s="13">
        <f>Sheet1!BD3-AVERAGE(Sheet1!$BG3:$BI3)</f>
        <v>7.6233333333333334E-2</v>
      </c>
      <c r="BE3" s="13">
        <f>Sheet1!BE3-AVERAGE(Sheet1!$BG3:$BI3)</f>
        <v>0.12473333333333332</v>
      </c>
      <c r="BF3" s="13">
        <f>Sheet1!BF3-AVERAGE(Sheet1!$BG3:$BI3)</f>
        <v>7.0933333333333334E-2</v>
      </c>
      <c r="BG3" s="13">
        <f>Sheet1!BJ3-AVERAGE(Sheet1!$BS3:$BU3)</f>
        <v>8.0466666666666645E-2</v>
      </c>
      <c r="BH3" s="13">
        <f>Sheet1!BK3-AVERAGE(Sheet1!$BS3:$BU3)</f>
        <v>1.9266666666666654E-2</v>
      </c>
      <c r="BI3" s="13">
        <f>Sheet1!BL3-AVERAGE(Sheet1!$BS3:$BU3)</f>
        <v>6.3166666666666663E-2</v>
      </c>
      <c r="BJ3" s="13">
        <f>Sheet1!BM3-AVERAGE(Sheet1!$BS3:$BU3)</f>
        <v>3.1466666666666657E-2</v>
      </c>
      <c r="BK3" s="13">
        <f>Sheet1!BN3-AVERAGE(Sheet1!$BS3:$BU3)</f>
        <v>2.6166666666666644E-2</v>
      </c>
      <c r="BL3" s="13">
        <f>Sheet1!BO3-AVERAGE(Sheet1!$BS3:$BU3)</f>
        <v>3.1566666666666646E-2</v>
      </c>
      <c r="BM3" s="13">
        <f>Sheet1!BP3-AVERAGE(Sheet1!$BS3:$BU3)</f>
        <v>6.8566666666666651E-2</v>
      </c>
      <c r="BN3" s="13">
        <f>Sheet1!BQ3-AVERAGE(Sheet1!$BS3:$BU3)</f>
        <v>0.12116666666666666</v>
      </c>
      <c r="BO3" s="13">
        <f>Sheet1!BR3-AVERAGE(Sheet1!$BS3:$BU3)</f>
        <v>6.1866666666666639E-2</v>
      </c>
      <c r="BP3" s="13">
        <f>Sheet1!BV3-AVERAGE(Sheet1!$CE3:$CG3)</f>
        <v>6.9733333333333328E-2</v>
      </c>
      <c r="BQ3" s="13">
        <f>Sheet1!BW3-AVERAGE(Sheet1!$CE3:$CG3)</f>
        <v>1.9433333333333316E-2</v>
      </c>
      <c r="BR3" s="13">
        <f>Sheet1!BX3-AVERAGE(Sheet1!$CE3:$CG3)</f>
        <v>6.2733333333333322E-2</v>
      </c>
      <c r="BS3" s="13">
        <f>Sheet1!BY3-AVERAGE(Sheet1!$CE3:$CG3)</f>
        <v>3.6333333333333329E-2</v>
      </c>
      <c r="BT3" s="13">
        <f>Sheet1!BZ3-AVERAGE(Sheet1!$CE3:$CG3)</f>
        <v>3.263333333333332E-2</v>
      </c>
      <c r="BU3" s="13">
        <f>Sheet1!CA3-AVERAGE(Sheet1!$CE3:$CG3)</f>
        <v>3.2133333333333319E-2</v>
      </c>
      <c r="BV3" s="13">
        <f>Sheet1!CB3-AVERAGE(Sheet1!$CE3:$CG3)</f>
        <v>7.0633333333333312E-2</v>
      </c>
      <c r="BW3" s="13">
        <f>Sheet1!CC3-AVERAGE(Sheet1!$CE3:$CG3)</f>
        <v>0.11353333333333333</v>
      </c>
      <c r="BX3" s="13">
        <f>Sheet1!CD3-AVERAGE(Sheet1!$CE3:$CG3)</f>
        <v>6.8033333333333321E-2</v>
      </c>
      <c r="BY3" s="13">
        <f>Sheet1!CH3-AVERAGE(Sheet1!$CQ3:$CS3)</f>
        <v>8.3466666666666675E-2</v>
      </c>
      <c r="BZ3" s="13">
        <f>Sheet1!CI3-AVERAGE(Sheet1!$CQ3:$CS3)</f>
        <v>2.6866666666666678E-2</v>
      </c>
      <c r="CA3" s="13">
        <f>Sheet1!CJ3-AVERAGE(Sheet1!$CQ3:$CS3)</f>
        <v>6.1566666666666672E-2</v>
      </c>
      <c r="CB3" s="13">
        <f>Sheet1!CK3-AVERAGE(Sheet1!$CQ3:$CS3)</f>
        <v>7.5766666666666663E-2</v>
      </c>
      <c r="CC3" s="13">
        <f>Sheet1!CL3-AVERAGE(Sheet1!$CQ3:$CS3)</f>
        <v>3.6566666666666678E-2</v>
      </c>
      <c r="CD3" s="13">
        <f>Sheet1!CM3-AVERAGE(Sheet1!$CQ3:$CS3)</f>
        <v>3.3166666666666678E-2</v>
      </c>
      <c r="CE3" s="13">
        <f>Sheet1!CN3-AVERAGE(Sheet1!$CQ3:$CS3)</f>
        <v>6.8266666666666684E-2</v>
      </c>
      <c r="CF3" s="13">
        <f>Sheet1!CO3-AVERAGE(Sheet1!$CQ3:$CS3)</f>
        <v>0.12716666666666665</v>
      </c>
      <c r="CG3" s="13">
        <f>Sheet1!CP3-AVERAGE(Sheet1!$CQ3:$CS3)</f>
        <v>5.7366666666666663E-2</v>
      </c>
    </row>
    <row r="4" spans="1:85" x14ac:dyDescent="0.2">
      <c r="A4" s="7">
        <f>HOUR(Sheet1!A4) + MINUTE(Sheet1!A4)/60 + SECOND(Sheet1!A4)/3600</f>
        <v>1.4972222222222222</v>
      </c>
      <c r="B4" s="13">
        <f>Sheet1!B4-AVERAGE(Sheet1!$BG4:$BI4)</f>
        <v>9.006666666666667E-2</v>
      </c>
      <c r="C4" s="13">
        <f>Sheet1!C4-AVERAGE(Sheet1!$BG4:$BI4)</f>
        <v>4.7966666666666671E-2</v>
      </c>
      <c r="D4" s="13">
        <f>Sheet1!D4-AVERAGE(Sheet1!$BG4:$BI4)</f>
        <v>1.0666666666666741E-3</v>
      </c>
      <c r="E4" s="13">
        <f>Sheet1!E4-AVERAGE(Sheet1!$BG4:$BI4)</f>
        <v>4.1966666666666666E-2</v>
      </c>
      <c r="F4" s="13">
        <f>Sheet1!F4-AVERAGE(Sheet1!$BG4:$BI4)</f>
        <v>5.436666666666666E-2</v>
      </c>
      <c r="G4" s="13">
        <f>Sheet1!G4-AVERAGE(Sheet1!$BG4:$BI4)</f>
        <v>6.2966666666666657E-2</v>
      </c>
      <c r="H4" s="13">
        <f>Sheet1!H4-AVERAGE(Sheet1!$BG4:$BI4)</f>
        <v>6.8666666666666668E-2</v>
      </c>
      <c r="I4" s="13">
        <f>Sheet1!I4-AVERAGE(Sheet1!$BG4:$BI4)</f>
        <v>4.9366666666666656E-2</v>
      </c>
      <c r="J4" s="13">
        <f>Sheet1!J4-AVERAGE(Sheet1!$BG4:$BI4)</f>
        <v>5.4666666666666655E-2</v>
      </c>
      <c r="K4" s="13">
        <f>Sheet1!K4-AVERAGE(Sheet1!$BG4:$BI4)</f>
        <v>4.5466666666666669E-2</v>
      </c>
      <c r="L4" s="13">
        <f>Sheet1!L4-AVERAGE(Sheet1!$BG4:$BI4)</f>
        <v>5.3066666666666665E-2</v>
      </c>
      <c r="M4" s="13">
        <f>Sheet1!M4-AVERAGE(Sheet1!$BG4:$BI4)</f>
        <v>4.4566666666666657E-2</v>
      </c>
      <c r="N4" s="13">
        <f>Sheet1!N4-AVERAGE(Sheet1!$BG4:$BI4)</f>
        <v>8.8266666666666674E-2</v>
      </c>
      <c r="O4" s="13">
        <f>Sheet1!O4-AVERAGE(Sheet1!$BG4:$BI4)</f>
        <v>5.2466666666666675E-2</v>
      </c>
      <c r="P4" s="13">
        <f>Sheet1!P4-AVERAGE(Sheet1!$BG4:$BI4)</f>
        <v>0.13716666666666666</v>
      </c>
      <c r="Q4" s="13">
        <f>Sheet1!Q4-AVERAGE(Sheet1!$BG4:$BI4)</f>
        <v>4.4766666666666663E-2</v>
      </c>
      <c r="R4" s="13">
        <f>Sheet1!R4-AVERAGE(Sheet1!$BG4:$BI4)</f>
        <v>5.2866666666666659E-2</v>
      </c>
      <c r="S4" s="13">
        <f>Sheet1!S4-AVERAGE(Sheet1!$BG4:$BI4)</f>
        <v>6.9666666666666668E-2</v>
      </c>
      <c r="T4" s="13">
        <f>Sheet1!T4-AVERAGE(Sheet1!$BG4:$BI4)</f>
        <v>7.1866666666666676E-2</v>
      </c>
      <c r="U4" s="13">
        <f>Sheet1!U4-AVERAGE(Sheet1!$BG4:$BI4)</f>
        <v>7.2566666666666682E-2</v>
      </c>
      <c r="V4" s="13">
        <f>Sheet1!V4-AVERAGE(Sheet1!$BG4:$BI4)</f>
        <v>6.4766666666666681E-2</v>
      </c>
      <c r="W4" s="13">
        <f>Sheet1!W4-AVERAGE(Sheet1!$BG4:$BI4)</f>
        <v>5.6866666666666663E-2</v>
      </c>
      <c r="X4" s="13">
        <f>Sheet1!X4-AVERAGE(Sheet1!$BG4:$BI4)</f>
        <v>6.2866666666666668E-2</v>
      </c>
      <c r="Y4" s="13">
        <f>Sheet1!Y4-AVERAGE(Sheet1!$BG4:$BI4)</f>
        <v>4.7366666666666682E-2</v>
      </c>
      <c r="Z4" s="13">
        <f>Sheet1!Z4-AVERAGE(Sheet1!$BG4:$BI4)</f>
        <v>9.5566666666666675E-2</v>
      </c>
      <c r="AA4" s="13">
        <f>Sheet1!AA4-AVERAGE(Sheet1!$BG4:$BI4)</f>
        <v>5.8166666666666658E-2</v>
      </c>
      <c r="AB4" s="13">
        <f>Sheet1!AB4-AVERAGE(Sheet1!$BG4:$BI4)</f>
        <v>0.14646666666666669</v>
      </c>
      <c r="AC4" s="13">
        <f>Sheet1!AC4-AVERAGE(Sheet1!$BG4:$BI4)</f>
        <v>4.3966666666666668E-2</v>
      </c>
      <c r="AD4" s="13">
        <f>Sheet1!AD4-AVERAGE(Sheet1!$BG4:$BI4)</f>
        <v>5.226666666666667E-2</v>
      </c>
      <c r="AE4" s="13">
        <f>Sheet1!AE4-AVERAGE(Sheet1!$BG4:$BI4)</f>
        <v>7.7366666666666681E-2</v>
      </c>
      <c r="AF4" s="13">
        <f>Sheet1!AF4-AVERAGE(Sheet1!$BG4:$BI4)</f>
        <v>6.9966666666666663E-2</v>
      </c>
      <c r="AG4" s="13">
        <f>Sheet1!AG4-AVERAGE(Sheet1!$BG4:$BI4)</f>
        <v>5.276666666666667E-2</v>
      </c>
      <c r="AH4" s="13">
        <f>Sheet1!AH4-AVERAGE(Sheet1!$BG4:$BI4)</f>
        <v>6.3366666666666668E-2</v>
      </c>
      <c r="AI4" s="13">
        <f>Sheet1!AI4-AVERAGE(Sheet1!$BG4:$BI4)</f>
        <v>6.0566666666666671E-2</v>
      </c>
      <c r="AJ4" s="13">
        <f>Sheet1!AJ4-AVERAGE(Sheet1!$BG4:$BI4)</f>
        <v>5.2366666666666659E-2</v>
      </c>
      <c r="AK4" s="13">
        <f>Sheet1!AK4-AVERAGE(Sheet1!$BG4:$BI4)</f>
        <v>4.9266666666666667E-2</v>
      </c>
      <c r="AL4" s="13">
        <f>Sheet1!AL4-AVERAGE(Sheet1!$BG4:$BI4)</f>
        <v>8.6466666666666678E-2</v>
      </c>
      <c r="AM4" s="13">
        <f>Sheet1!AM4-AVERAGE(Sheet1!$BG4:$BI4)</f>
        <v>4.5566666666666658E-2</v>
      </c>
      <c r="AN4" s="13">
        <f>Sheet1!AN4-AVERAGE(Sheet1!$BG4:$BI4)</f>
        <v>0.13966666666666666</v>
      </c>
      <c r="AO4" s="13">
        <f>Sheet1!AO4-AVERAGE(Sheet1!$BG4:$BI4)</f>
        <v>4.3466666666666667E-2</v>
      </c>
      <c r="AP4" s="13">
        <f>Sheet1!AP4-AVERAGE(Sheet1!$BG4:$BI4)</f>
        <v>6.1766666666666678E-2</v>
      </c>
      <c r="AQ4" s="13">
        <f>Sheet1!AQ4-AVERAGE(Sheet1!$BG4:$BI4)</f>
        <v>9.7066666666666676E-2</v>
      </c>
      <c r="AR4" s="13">
        <f>Sheet1!AR4-AVERAGE(Sheet1!$BG4:$BI4)</f>
        <v>7.1566666666666681E-2</v>
      </c>
      <c r="AS4" s="13">
        <f>Sheet1!AS4-AVERAGE(Sheet1!$BG4:$BI4)</f>
        <v>5.0866666666666657E-2</v>
      </c>
      <c r="AT4" s="13">
        <f>Sheet1!AT4-AVERAGE(Sheet1!$BG4:$BI4)</f>
        <v>6.486666666666667E-2</v>
      </c>
      <c r="AU4" s="13">
        <f>Sheet1!AU4-AVERAGE(Sheet1!$BG4:$BI4)</f>
        <v>5.796666666666668E-2</v>
      </c>
      <c r="AV4" s="13">
        <f>Sheet1!AV4-AVERAGE(Sheet1!$BG4:$BI4)</f>
        <v>7.3366666666666677E-2</v>
      </c>
      <c r="AW4" s="13">
        <f>Sheet1!AW4-AVERAGE(Sheet1!$BG4:$BI4)</f>
        <v>5.5366666666666661E-2</v>
      </c>
      <c r="AX4" s="13">
        <f>Sheet1!AX4-AVERAGE(Sheet1!$BG4:$BI4)</f>
        <v>8.6966666666666678E-2</v>
      </c>
      <c r="AY4" s="13">
        <f>Sheet1!AY4-AVERAGE(Sheet1!$BG4:$BI4)</f>
        <v>1.3866666666666666E-2</v>
      </c>
      <c r="AZ4" s="13">
        <f>Sheet1!AZ4-AVERAGE(Sheet1!$BG4:$BI4)</f>
        <v>7.0366666666666675E-2</v>
      </c>
      <c r="BA4" s="13">
        <f>Sheet1!BA4-AVERAGE(Sheet1!$BG4:$BI4)</f>
        <v>4.3066666666666656E-2</v>
      </c>
      <c r="BB4" s="13">
        <f>Sheet1!BB4-AVERAGE(Sheet1!$BG4:$BI4)</f>
        <v>3.1466666666666671E-2</v>
      </c>
      <c r="BC4" s="13">
        <f>Sheet1!BC4-AVERAGE(Sheet1!$BG4:$BI4)</f>
        <v>3.3366666666666669E-2</v>
      </c>
      <c r="BD4" s="13">
        <f>Sheet1!BD4-AVERAGE(Sheet1!$BG4:$BI4)</f>
        <v>9.5166666666666663E-2</v>
      </c>
      <c r="BE4" s="13">
        <f>Sheet1!BE4-AVERAGE(Sheet1!$BG4:$BI4)</f>
        <v>0.15546666666666664</v>
      </c>
      <c r="BF4" s="13">
        <f>Sheet1!BF4-AVERAGE(Sheet1!$BG4:$BI4)</f>
        <v>8.3066666666666664E-2</v>
      </c>
      <c r="BG4" s="13">
        <f>Sheet1!BJ4-AVERAGE(Sheet1!$BS4:$BU4)</f>
        <v>9.6666666666666679E-2</v>
      </c>
      <c r="BH4" s="13">
        <f>Sheet1!BK4-AVERAGE(Sheet1!$BS4:$BU4)</f>
        <v>2.2866666666666674E-2</v>
      </c>
      <c r="BI4" s="13">
        <f>Sheet1!BL4-AVERAGE(Sheet1!$BS4:$BU4)</f>
        <v>7.566666666666666E-2</v>
      </c>
      <c r="BJ4" s="13">
        <f>Sheet1!BM4-AVERAGE(Sheet1!$BS4:$BU4)</f>
        <v>3.436666666666667E-2</v>
      </c>
      <c r="BK4" s="13">
        <f>Sheet1!BN4-AVERAGE(Sheet1!$BS4:$BU4)</f>
        <v>2.7266666666666675E-2</v>
      </c>
      <c r="BL4" s="13">
        <f>Sheet1!BO4-AVERAGE(Sheet1!$BS4:$BU4)</f>
        <v>3.3066666666666675E-2</v>
      </c>
      <c r="BM4" s="13">
        <f>Sheet1!BP4-AVERAGE(Sheet1!$BS4:$BU4)</f>
        <v>8.4066666666666678E-2</v>
      </c>
      <c r="BN4" s="13">
        <f>Sheet1!BQ4-AVERAGE(Sheet1!$BS4:$BU4)</f>
        <v>0.15536666666666668</v>
      </c>
      <c r="BO4" s="13">
        <f>Sheet1!BR4-AVERAGE(Sheet1!$BS4:$BU4)</f>
        <v>7.296666666666668E-2</v>
      </c>
      <c r="BP4" s="13">
        <f>Sheet1!BV4-AVERAGE(Sheet1!$CE4:$CG4)</f>
        <v>8.7000000000000008E-2</v>
      </c>
      <c r="BQ4" s="13">
        <f>Sheet1!BW4-AVERAGE(Sheet1!$CE4:$CG4)</f>
        <v>1.9299999999999998E-2</v>
      </c>
      <c r="BR4" s="13">
        <f>Sheet1!BX4-AVERAGE(Sheet1!$CE4:$CG4)</f>
        <v>7.5499999999999998E-2</v>
      </c>
      <c r="BS4" s="13">
        <f>Sheet1!BY4-AVERAGE(Sheet1!$CE4:$CG4)</f>
        <v>3.9800000000000016E-2</v>
      </c>
      <c r="BT4" s="13">
        <f>Sheet1!BZ4-AVERAGE(Sheet1!$CE4:$CG4)</f>
        <v>3.3100000000000004E-2</v>
      </c>
      <c r="BU4" s="13">
        <f>Sheet1!CA4-AVERAGE(Sheet1!$CE4:$CG4)</f>
        <v>3.280000000000001E-2</v>
      </c>
      <c r="BV4" s="13">
        <f>Sheet1!CB4-AVERAGE(Sheet1!$CE4:$CG4)</f>
        <v>9.0200000000000016E-2</v>
      </c>
      <c r="BW4" s="13">
        <f>Sheet1!CC4-AVERAGE(Sheet1!$CE4:$CG4)</f>
        <v>0.14360000000000001</v>
      </c>
      <c r="BX4" s="13">
        <f>Sheet1!CD4-AVERAGE(Sheet1!$CE4:$CG4)</f>
        <v>7.8700000000000006E-2</v>
      </c>
      <c r="BY4" s="13">
        <f>Sheet1!CH4-AVERAGE(Sheet1!$CQ4:$CS4)</f>
        <v>0.10126666666666667</v>
      </c>
      <c r="BZ4" s="13">
        <f>Sheet1!CI4-AVERAGE(Sheet1!$CQ4:$CS4)</f>
        <v>2.8766666666666663E-2</v>
      </c>
      <c r="CA4" s="13">
        <f>Sheet1!CJ4-AVERAGE(Sheet1!$CQ4:$CS4)</f>
        <v>7.456666666666667E-2</v>
      </c>
      <c r="CB4" s="13">
        <f>Sheet1!CK4-AVERAGE(Sheet1!$CQ4:$CS4)</f>
        <v>7.8466666666666657E-2</v>
      </c>
      <c r="CC4" s="13">
        <f>Sheet1!CL4-AVERAGE(Sheet1!$CQ4:$CS4)</f>
        <v>3.6466666666666661E-2</v>
      </c>
      <c r="CD4" s="13">
        <f>Sheet1!CM4-AVERAGE(Sheet1!$CQ4:$CS4)</f>
        <v>3.4666666666666665E-2</v>
      </c>
      <c r="CE4" s="13">
        <f>Sheet1!CN4-AVERAGE(Sheet1!$CQ4:$CS4)</f>
        <v>8.196666666666666E-2</v>
      </c>
      <c r="CF4" s="13">
        <f>Sheet1!CO4-AVERAGE(Sheet1!$CQ4:$CS4)</f>
        <v>0.15336666666666665</v>
      </c>
      <c r="CG4" s="13">
        <f>Sheet1!CP4-AVERAGE(Sheet1!$CQ4:$CS4)</f>
        <v>6.466666666666665E-2</v>
      </c>
    </row>
    <row r="5" spans="1:85" x14ac:dyDescent="0.2">
      <c r="A5" s="7">
        <f>HOUR(Sheet1!A5) + MINUTE(Sheet1!A5)/60 + SECOND(Sheet1!A5)/3600</f>
        <v>1.9972222222222222</v>
      </c>
      <c r="B5" s="13">
        <f>Sheet1!B5-AVERAGE(Sheet1!$BG5:$BI5)</f>
        <v>0.10566666666666667</v>
      </c>
      <c r="C5" s="13">
        <f>Sheet1!C5-AVERAGE(Sheet1!$BG5:$BI5)</f>
        <v>5.1766666666666669E-2</v>
      </c>
      <c r="D5" s="13">
        <f>Sheet1!D5-AVERAGE(Sheet1!$BG5:$BI5)</f>
        <v>1.1666666666666631E-3</v>
      </c>
      <c r="E5" s="13">
        <f>Sheet1!E5-AVERAGE(Sheet1!$BG5:$BI5)</f>
        <v>4.4066666666666657E-2</v>
      </c>
      <c r="F5" s="13">
        <f>Sheet1!F5-AVERAGE(Sheet1!$BG5:$BI5)</f>
        <v>5.796666666666668E-2</v>
      </c>
      <c r="G5" s="13">
        <f>Sheet1!G5-AVERAGE(Sheet1!$BG5:$BI5)</f>
        <v>7.5566666666666657E-2</v>
      </c>
      <c r="H5" s="13">
        <f>Sheet1!H5-AVERAGE(Sheet1!$BG5:$BI5)</f>
        <v>7.3966666666666667E-2</v>
      </c>
      <c r="I5" s="13">
        <f>Sheet1!I5-AVERAGE(Sheet1!$BG5:$BI5)</f>
        <v>5.1466666666666674E-2</v>
      </c>
      <c r="J5" s="13">
        <f>Sheet1!J5-AVERAGE(Sheet1!$BG5:$BI5)</f>
        <v>5.7066666666666668E-2</v>
      </c>
      <c r="K5" s="13">
        <f>Sheet1!K5-AVERAGE(Sheet1!$BG5:$BI5)</f>
        <v>4.6666666666666676E-2</v>
      </c>
      <c r="L5" s="13">
        <f>Sheet1!L5-AVERAGE(Sheet1!$BG5:$BI5)</f>
        <v>5.6366666666666662E-2</v>
      </c>
      <c r="M5" s="13">
        <f>Sheet1!M5-AVERAGE(Sheet1!$BG5:$BI5)</f>
        <v>5.2566666666666664E-2</v>
      </c>
      <c r="N5" s="13">
        <f>Sheet1!N5-AVERAGE(Sheet1!$BG5:$BI5)</f>
        <v>0.10366666666666667</v>
      </c>
      <c r="O5" s="13">
        <f>Sheet1!O5-AVERAGE(Sheet1!$BG5:$BI5)</f>
        <v>6.0266666666666677E-2</v>
      </c>
      <c r="P5" s="13">
        <f>Sheet1!P5-AVERAGE(Sheet1!$BG5:$BI5)</f>
        <v>0.17546666666666666</v>
      </c>
      <c r="Q5" s="13">
        <f>Sheet1!Q5-AVERAGE(Sheet1!$BG5:$BI5)</f>
        <v>4.6866666666666681E-2</v>
      </c>
      <c r="R5" s="13">
        <f>Sheet1!R5-AVERAGE(Sheet1!$BG5:$BI5)</f>
        <v>5.7766666666666674E-2</v>
      </c>
      <c r="S5" s="13">
        <f>Sheet1!S5-AVERAGE(Sheet1!$BG5:$BI5)</f>
        <v>8.6266666666666672E-2</v>
      </c>
      <c r="T5" s="13">
        <f>Sheet1!T5-AVERAGE(Sheet1!$BG5:$BI5)</f>
        <v>8.1666666666666679E-2</v>
      </c>
      <c r="U5" s="13">
        <f>Sheet1!U5-AVERAGE(Sheet1!$BG5:$BI5)</f>
        <v>8.4066666666666665E-2</v>
      </c>
      <c r="V5" s="13">
        <f>Sheet1!V5-AVERAGE(Sheet1!$BG5:$BI5)</f>
        <v>6.9366666666666674E-2</v>
      </c>
      <c r="W5" s="13">
        <f>Sheet1!W5-AVERAGE(Sheet1!$BG5:$BI5)</f>
        <v>6.0266666666666677E-2</v>
      </c>
      <c r="X5" s="13">
        <f>Sheet1!X5-AVERAGE(Sheet1!$BG5:$BI5)</f>
        <v>7.0266666666666658E-2</v>
      </c>
      <c r="Y5" s="13">
        <f>Sheet1!Y5-AVERAGE(Sheet1!$BG5:$BI5)</f>
        <v>5.7366666666666663E-2</v>
      </c>
      <c r="Z5" s="13">
        <f>Sheet1!Z5-AVERAGE(Sheet1!$BG5:$BI5)</f>
        <v>0.11256666666666666</v>
      </c>
      <c r="AA5" s="13">
        <f>Sheet1!AA5-AVERAGE(Sheet1!$BG5:$BI5)</f>
        <v>6.4966666666666659E-2</v>
      </c>
      <c r="AB5" s="13">
        <f>Sheet1!AB5-AVERAGE(Sheet1!$BG5:$BI5)</f>
        <v>0.18576666666666669</v>
      </c>
      <c r="AC5" s="13">
        <f>Sheet1!AC5-AVERAGE(Sheet1!$BG5:$BI5)</f>
        <v>4.6566666666666659E-2</v>
      </c>
      <c r="AD5" s="13">
        <f>Sheet1!AD5-AVERAGE(Sheet1!$BG5:$BI5)</f>
        <v>5.5166666666666656E-2</v>
      </c>
      <c r="AE5" s="13">
        <f>Sheet1!AE5-AVERAGE(Sheet1!$BG5:$BI5)</f>
        <v>9.686666666666667E-2</v>
      </c>
      <c r="AF5" s="13">
        <f>Sheet1!AF5-AVERAGE(Sheet1!$BG5:$BI5)</f>
        <v>7.8666666666666676E-2</v>
      </c>
      <c r="AG5" s="13">
        <f>Sheet1!AG5-AVERAGE(Sheet1!$BG5:$BI5)</f>
        <v>5.9166666666666659E-2</v>
      </c>
      <c r="AH5" s="13">
        <f>Sheet1!AH5-AVERAGE(Sheet1!$BG5:$BI5)</f>
        <v>6.8766666666666657E-2</v>
      </c>
      <c r="AI5" s="13">
        <f>Sheet1!AI5-AVERAGE(Sheet1!$BG5:$BI5)</f>
        <v>6.6766666666666682E-2</v>
      </c>
      <c r="AJ5" s="13">
        <f>Sheet1!AJ5-AVERAGE(Sheet1!$BG5:$BI5)</f>
        <v>6.1866666666666667E-2</v>
      </c>
      <c r="AK5" s="13">
        <f>Sheet1!AK5-AVERAGE(Sheet1!$BG5:$BI5)</f>
        <v>5.8866666666666664E-2</v>
      </c>
      <c r="AL5" s="13">
        <f>Sheet1!AL5-AVERAGE(Sheet1!$BG5:$BI5)</f>
        <v>9.8466666666666661E-2</v>
      </c>
      <c r="AM5" s="13">
        <f>Sheet1!AM5-AVERAGE(Sheet1!$BG5:$BI5)</f>
        <v>5.5366666666666661E-2</v>
      </c>
      <c r="AN5" s="13">
        <f>Sheet1!AN5-AVERAGE(Sheet1!$BG5:$BI5)</f>
        <v>0.17776666666666668</v>
      </c>
      <c r="AO5" s="13">
        <f>Sheet1!AO5-AVERAGE(Sheet1!$BG5:$BI5)</f>
        <v>4.8666666666666678E-2</v>
      </c>
      <c r="AP5" s="13">
        <f>Sheet1!AP5-AVERAGE(Sheet1!$BG5:$BI5)</f>
        <v>6.8966666666666662E-2</v>
      </c>
      <c r="AQ5" s="13">
        <f>Sheet1!AQ5-AVERAGE(Sheet1!$BG5:$BI5)</f>
        <v>0.12596666666666667</v>
      </c>
      <c r="AR5" s="13">
        <f>Sheet1!AR5-AVERAGE(Sheet1!$BG5:$BI5)</f>
        <v>8.3066666666666664E-2</v>
      </c>
      <c r="AS5" s="13">
        <f>Sheet1!AS5-AVERAGE(Sheet1!$BG5:$BI5)</f>
        <v>5.7366666666666663E-2</v>
      </c>
      <c r="AT5" s="13">
        <f>Sheet1!AT5-AVERAGE(Sheet1!$BG5:$BI5)</f>
        <v>6.9166666666666668E-2</v>
      </c>
      <c r="AU5" s="13">
        <f>Sheet1!AU5-AVERAGE(Sheet1!$BG5:$BI5)</f>
        <v>6.3666666666666663E-2</v>
      </c>
      <c r="AV5" s="13">
        <f>Sheet1!AV5-AVERAGE(Sheet1!$BG5:$BI5)</f>
        <v>8.8666666666666658E-2</v>
      </c>
      <c r="AW5" s="13">
        <f>Sheet1!AW5-AVERAGE(Sheet1!$BG5:$BI5)</f>
        <v>6.5166666666666664E-2</v>
      </c>
      <c r="AX5" s="13">
        <f>Sheet1!AX5-AVERAGE(Sheet1!$BG5:$BI5)</f>
        <v>0.10006666666666668</v>
      </c>
      <c r="AY5" s="13">
        <f>Sheet1!AY5-AVERAGE(Sheet1!$BG5:$BI5)</f>
        <v>1.4266666666666664E-2</v>
      </c>
      <c r="AZ5" s="13">
        <f>Sheet1!AZ5-AVERAGE(Sheet1!$BG5:$BI5)</f>
        <v>8.6466666666666678E-2</v>
      </c>
      <c r="BA5" s="13">
        <f>Sheet1!BA5-AVERAGE(Sheet1!$BG5:$BI5)</f>
        <v>4.6166666666666675E-2</v>
      </c>
      <c r="BB5" s="13">
        <f>Sheet1!BB5-AVERAGE(Sheet1!$BG5:$BI5)</f>
        <v>3.1366666666666668E-2</v>
      </c>
      <c r="BC5" s="13">
        <f>Sheet1!BC5-AVERAGE(Sheet1!$BG5:$BI5)</f>
        <v>3.4466666666666673E-2</v>
      </c>
      <c r="BD5" s="13">
        <f>Sheet1!BD5-AVERAGE(Sheet1!$BG5:$BI5)</f>
        <v>0.11296666666666667</v>
      </c>
      <c r="BE5" s="13">
        <f>Sheet1!BE5-AVERAGE(Sheet1!$BG5:$BI5)</f>
        <v>0.18106666666666671</v>
      </c>
      <c r="BF5" s="13">
        <f>Sheet1!BF5-AVERAGE(Sheet1!$BG5:$BI5)</f>
        <v>9.3466666666666656E-2</v>
      </c>
      <c r="BG5" s="13">
        <f>Sheet1!BJ5-AVERAGE(Sheet1!$BS5:$BU5)</f>
        <v>0.10806666666666669</v>
      </c>
      <c r="BH5" s="13">
        <f>Sheet1!BK5-AVERAGE(Sheet1!$BS5:$BU5)</f>
        <v>2.9166666666666674E-2</v>
      </c>
      <c r="BI5" s="13">
        <f>Sheet1!BL5-AVERAGE(Sheet1!$BS5:$BU5)</f>
        <v>9.3766666666666679E-2</v>
      </c>
      <c r="BJ5" s="13">
        <f>Sheet1!BM5-AVERAGE(Sheet1!$BS5:$BU5)</f>
        <v>3.7766666666666684E-2</v>
      </c>
      <c r="BK5" s="13">
        <f>Sheet1!BN5-AVERAGE(Sheet1!$BS5:$BU5)</f>
        <v>2.646666666666668E-2</v>
      </c>
      <c r="BL5" s="13">
        <f>Sheet1!BO5-AVERAGE(Sheet1!$BS5:$BU5)</f>
        <v>3.2966666666666672E-2</v>
      </c>
      <c r="BM5" s="13">
        <f>Sheet1!BP5-AVERAGE(Sheet1!$BS5:$BU5)</f>
        <v>0.10246666666666669</v>
      </c>
      <c r="BN5" s="13">
        <f>Sheet1!BQ5-AVERAGE(Sheet1!$BS5:$BU5)</f>
        <v>0.1831666666666667</v>
      </c>
      <c r="BO5" s="13">
        <f>Sheet1!BR5-AVERAGE(Sheet1!$BS5:$BU5)</f>
        <v>8.266666666666668E-2</v>
      </c>
      <c r="BP5" s="13">
        <f>Sheet1!BV5-AVERAGE(Sheet1!$CE5:$CG5)</f>
        <v>0.10099999999999999</v>
      </c>
      <c r="BQ5" s="13">
        <f>Sheet1!BW5-AVERAGE(Sheet1!$CE5:$CG5)</f>
        <v>1.9299999999999998E-2</v>
      </c>
      <c r="BR5" s="13">
        <f>Sheet1!BX5-AVERAGE(Sheet1!$CE5:$CG5)</f>
        <v>9.4500000000000015E-2</v>
      </c>
      <c r="BS5" s="13">
        <f>Sheet1!BY5-AVERAGE(Sheet1!$CE5:$CG5)</f>
        <v>4.2799999999999991E-2</v>
      </c>
      <c r="BT5" s="13">
        <f>Sheet1!BZ5-AVERAGE(Sheet1!$CE5:$CG5)</f>
        <v>3.280000000000001E-2</v>
      </c>
      <c r="BU5" s="13">
        <f>Sheet1!CA5-AVERAGE(Sheet1!$CE5:$CG5)</f>
        <v>3.3799999999999997E-2</v>
      </c>
      <c r="BV5" s="13">
        <f>Sheet1!CB5-AVERAGE(Sheet1!$CE5:$CG5)</f>
        <v>0.1118</v>
      </c>
      <c r="BW5" s="13">
        <f>Sheet1!CC5-AVERAGE(Sheet1!$CE5:$CG5)</f>
        <v>0.16689999999999999</v>
      </c>
      <c r="BX5" s="13">
        <f>Sheet1!CD5-AVERAGE(Sheet1!$CE5:$CG5)</f>
        <v>8.8200000000000014E-2</v>
      </c>
      <c r="BY5" s="13">
        <f>Sheet1!CH5-AVERAGE(Sheet1!$CQ5:$CS5)</f>
        <v>0.1173</v>
      </c>
      <c r="BZ5" s="13">
        <f>Sheet1!CI5-AVERAGE(Sheet1!$CQ5:$CS5)</f>
        <v>2.8400000000000009E-2</v>
      </c>
      <c r="CA5" s="13">
        <f>Sheet1!CJ5-AVERAGE(Sheet1!$CQ5:$CS5)</f>
        <v>9.219999999999999E-2</v>
      </c>
      <c r="CB5" s="13">
        <f>Sheet1!CK5-AVERAGE(Sheet1!$CQ5:$CS5)</f>
        <v>7.9799999999999996E-2</v>
      </c>
      <c r="CC5" s="13">
        <f>Sheet1!CL5-AVERAGE(Sheet1!$CQ5:$CS5)</f>
        <v>3.4799999999999998E-2</v>
      </c>
      <c r="CD5" s="13">
        <f>Sheet1!CM5-AVERAGE(Sheet1!$CQ5:$CS5)</f>
        <v>3.4000000000000002E-2</v>
      </c>
      <c r="CE5" s="13">
        <f>Sheet1!CN5-AVERAGE(Sheet1!$CQ5:$CS5)</f>
        <v>0.10110000000000001</v>
      </c>
      <c r="CF5" s="13">
        <f>Sheet1!CO5-AVERAGE(Sheet1!$CQ5:$CS5)</f>
        <v>0.17409999999999998</v>
      </c>
      <c r="CG5" s="13">
        <f>Sheet1!CP5-AVERAGE(Sheet1!$CQ5:$CS5)</f>
        <v>7.5299999999999992E-2</v>
      </c>
    </row>
    <row r="6" spans="1:85" x14ac:dyDescent="0.2">
      <c r="A6" s="7">
        <f>HOUR(Sheet1!A6) + MINUTE(Sheet1!A6)/60 + SECOND(Sheet1!A6)/3600</f>
        <v>2.4972222222222222</v>
      </c>
      <c r="B6" s="13">
        <f>Sheet1!B6-AVERAGE(Sheet1!$BG6:$BI6)</f>
        <v>0.12396666666666666</v>
      </c>
      <c r="C6" s="13">
        <f>Sheet1!C6-AVERAGE(Sheet1!$BG6:$BI6)</f>
        <v>5.9966666666666682E-2</v>
      </c>
      <c r="D6" s="13">
        <f>Sheet1!D6-AVERAGE(Sheet1!$BG6:$BI6)</f>
        <v>1.2666666666666659E-3</v>
      </c>
      <c r="E6" s="13">
        <f>Sheet1!E6-AVERAGE(Sheet1!$BG6:$BI6)</f>
        <v>4.6866666666666681E-2</v>
      </c>
      <c r="F6" s="13">
        <f>Sheet1!F6-AVERAGE(Sheet1!$BG6:$BI6)</f>
        <v>6.3266666666666679E-2</v>
      </c>
      <c r="G6" s="13">
        <f>Sheet1!G6-AVERAGE(Sheet1!$BG6:$BI6)</f>
        <v>8.6166666666666655E-2</v>
      </c>
      <c r="H6" s="13">
        <f>Sheet1!H6-AVERAGE(Sheet1!$BG6:$BI6)</f>
        <v>8.0466666666666672E-2</v>
      </c>
      <c r="I6" s="13">
        <f>Sheet1!I6-AVERAGE(Sheet1!$BG6:$BI6)</f>
        <v>5.3066666666666665E-2</v>
      </c>
      <c r="J6" s="13">
        <f>Sheet1!J6-AVERAGE(Sheet1!$BG6:$BI6)</f>
        <v>6.0966666666666655E-2</v>
      </c>
      <c r="K6" s="13">
        <f>Sheet1!K6-AVERAGE(Sheet1!$BG6:$BI6)</f>
        <v>4.8766666666666666E-2</v>
      </c>
      <c r="L6" s="13">
        <f>Sheet1!L6-AVERAGE(Sheet1!$BG6:$BI6)</f>
        <v>5.8966666666666681E-2</v>
      </c>
      <c r="M6" s="13">
        <f>Sheet1!M6-AVERAGE(Sheet1!$BG6:$BI6)</f>
        <v>6.1566666666666672E-2</v>
      </c>
      <c r="N6" s="13">
        <f>Sheet1!N6-AVERAGE(Sheet1!$BG6:$BI6)</f>
        <v>0.12516666666666665</v>
      </c>
      <c r="O6" s="13">
        <f>Sheet1!O6-AVERAGE(Sheet1!$BG6:$BI6)</f>
        <v>7.0466666666666664E-2</v>
      </c>
      <c r="P6" s="13">
        <f>Sheet1!P6-AVERAGE(Sheet1!$BG6:$BI6)</f>
        <v>0.2174666666666667</v>
      </c>
      <c r="Q6" s="13">
        <f>Sheet1!Q6-AVERAGE(Sheet1!$BG6:$BI6)</f>
        <v>4.9266666666666667E-2</v>
      </c>
      <c r="R6" s="13">
        <f>Sheet1!R6-AVERAGE(Sheet1!$BG6:$BI6)</f>
        <v>6.1566666666666672E-2</v>
      </c>
      <c r="S6" s="13">
        <f>Sheet1!S6-AVERAGE(Sheet1!$BG6:$BI6)</f>
        <v>0.10316666666666667</v>
      </c>
      <c r="T6" s="13">
        <f>Sheet1!T6-AVERAGE(Sheet1!$BG6:$BI6)</f>
        <v>8.9066666666666669E-2</v>
      </c>
      <c r="U6" s="13">
        <f>Sheet1!U6-AVERAGE(Sheet1!$BG6:$BI6)</f>
        <v>9.3266666666666678E-2</v>
      </c>
      <c r="V6" s="13">
        <f>Sheet1!V6-AVERAGE(Sheet1!$BG6:$BI6)</f>
        <v>7.4566666666666656E-2</v>
      </c>
      <c r="W6" s="13">
        <f>Sheet1!W6-AVERAGE(Sheet1!$BG6:$BI6)</f>
        <v>6.2666666666666662E-2</v>
      </c>
      <c r="X6" s="13">
        <f>Sheet1!X6-AVERAGE(Sheet1!$BG6:$BI6)</f>
        <v>7.7666666666666676E-2</v>
      </c>
      <c r="Y6" s="13">
        <f>Sheet1!Y6-AVERAGE(Sheet1!$BG6:$BI6)</f>
        <v>6.8966666666666662E-2</v>
      </c>
      <c r="Z6" s="13">
        <f>Sheet1!Z6-AVERAGE(Sheet1!$BG6:$BI6)</f>
        <v>0.12846666666666667</v>
      </c>
      <c r="AA6" s="13">
        <f>Sheet1!AA6-AVERAGE(Sheet1!$BG6:$BI6)</f>
        <v>7.5866666666666679E-2</v>
      </c>
      <c r="AB6" s="13">
        <f>Sheet1!AB6-AVERAGE(Sheet1!$BG6:$BI6)</f>
        <v>0.2249666666666667</v>
      </c>
      <c r="AC6" s="13">
        <f>Sheet1!AC6-AVERAGE(Sheet1!$BG6:$BI6)</f>
        <v>4.9866666666666656E-2</v>
      </c>
      <c r="AD6" s="13">
        <f>Sheet1!AD6-AVERAGE(Sheet1!$BG6:$BI6)</f>
        <v>5.9266666666666676E-2</v>
      </c>
      <c r="AE6" s="13">
        <f>Sheet1!AE6-AVERAGE(Sheet1!$BG6:$BI6)</f>
        <v>0.11886666666666666</v>
      </c>
      <c r="AF6" s="13">
        <f>Sheet1!AF6-AVERAGE(Sheet1!$BG6:$BI6)</f>
        <v>8.7766666666666673E-2</v>
      </c>
      <c r="AG6" s="13">
        <f>Sheet1!AG6-AVERAGE(Sheet1!$BG6:$BI6)</f>
        <v>6.486666666666667E-2</v>
      </c>
      <c r="AH6" s="13">
        <f>Sheet1!AH6-AVERAGE(Sheet1!$BG6:$BI6)</f>
        <v>7.4566666666666656E-2</v>
      </c>
      <c r="AI6" s="13">
        <f>Sheet1!AI6-AVERAGE(Sheet1!$BG6:$BI6)</f>
        <v>7.3266666666666661E-2</v>
      </c>
      <c r="AJ6" s="13">
        <f>Sheet1!AJ6-AVERAGE(Sheet1!$BG6:$BI6)</f>
        <v>7.116666666666667E-2</v>
      </c>
      <c r="AK6" s="13">
        <f>Sheet1!AK6-AVERAGE(Sheet1!$BG6:$BI6)</f>
        <v>7.3466666666666666E-2</v>
      </c>
      <c r="AL6" s="13">
        <f>Sheet1!AL6-AVERAGE(Sheet1!$BG6:$BI6)</f>
        <v>0.11516666666666668</v>
      </c>
      <c r="AM6" s="13">
        <f>Sheet1!AM6-AVERAGE(Sheet1!$BG6:$BI6)</f>
        <v>6.426666666666668E-2</v>
      </c>
      <c r="AN6" s="13">
        <f>Sheet1!AN6-AVERAGE(Sheet1!$BG6:$BI6)</f>
        <v>0.21576666666666666</v>
      </c>
      <c r="AO6" s="13">
        <f>Sheet1!AO6-AVERAGE(Sheet1!$BG6:$BI6)</f>
        <v>5.4266666666666671E-2</v>
      </c>
      <c r="AP6" s="13">
        <f>Sheet1!AP6-AVERAGE(Sheet1!$BG6:$BI6)</f>
        <v>7.796666666666667E-2</v>
      </c>
      <c r="AQ6" s="13">
        <f>Sheet1!AQ6-AVERAGE(Sheet1!$BG6:$BI6)</f>
        <v>0.15736666666666665</v>
      </c>
      <c r="AR6" s="13">
        <f>Sheet1!AR6-AVERAGE(Sheet1!$BG6:$BI6)</f>
        <v>9.4566666666666674E-2</v>
      </c>
      <c r="AS6" s="13">
        <f>Sheet1!AS6-AVERAGE(Sheet1!$BG6:$BI6)</f>
        <v>6.3166666666666663E-2</v>
      </c>
      <c r="AT6" s="13">
        <f>Sheet1!AT6-AVERAGE(Sheet1!$BG6:$BI6)</f>
        <v>7.4866666666666679E-2</v>
      </c>
      <c r="AU6" s="13">
        <f>Sheet1!AU6-AVERAGE(Sheet1!$BG6:$BI6)</f>
        <v>7.0966666666666664E-2</v>
      </c>
      <c r="AV6" s="13">
        <f>Sheet1!AV6-AVERAGE(Sheet1!$BG6:$BI6)</f>
        <v>0.10406666666666668</v>
      </c>
      <c r="AW6" s="13">
        <f>Sheet1!AW6-AVERAGE(Sheet1!$BG6:$BI6)</f>
        <v>7.8866666666666682E-2</v>
      </c>
      <c r="AX6" s="13">
        <f>Sheet1!AX6-AVERAGE(Sheet1!$BG6:$BI6)</f>
        <v>0.10906666666666666</v>
      </c>
      <c r="AY6" s="13">
        <f>Sheet1!AY6-AVERAGE(Sheet1!$BG6:$BI6)</f>
        <v>1.4766666666666664E-2</v>
      </c>
      <c r="AZ6" s="13">
        <f>Sheet1!AZ6-AVERAGE(Sheet1!$BG6:$BI6)</f>
        <v>0.10406666666666668</v>
      </c>
      <c r="BA6" s="13">
        <f>Sheet1!BA6-AVERAGE(Sheet1!$BG6:$BI6)</f>
        <v>4.8166666666666677E-2</v>
      </c>
      <c r="BB6" s="13">
        <f>Sheet1!BB6-AVERAGE(Sheet1!$BG6:$BI6)</f>
        <v>3.1666666666666662E-2</v>
      </c>
      <c r="BC6" s="13">
        <f>Sheet1!BC6-AVERAGE(Sheet1!$BG6:$BI6)</f>
        <v>3.5366666666666671E-2</v>
      </c>
      <c r="BD6" s="13">
        <f>Sheet1!BD6-AVERAGE(Sheet1!$BG6:$BI6)</f>
        <v>0.13286666666666669</v>
      </c>
      <c r="BE6" s="13">
        <f>Sheet1!BE6-AVERAGE(Sheet1!$BG6:$BI6)</f>
        <v>0.20016666666666666</v>
      </c>
      <c r="BF6" s="13">
        <f>Sheet1!BF6-AVERAGE(Sheet1!$BG6:$BI6)</f>
        <v>0.10236666666666668</v>
      </c>
      <c r="BG6" s="13">
        <f>Sheet1!BJ6-AVERAGE(Sheet1!$BS6:$BU6)</f>
        <v>0.11656666666666667</v>
      </c>
      <c r="BH6" s="13">
        <f>Sheet1!BK6-AVERAGE(Sheet1!$BS6:$BU6)</f>
        <v>2.1466666666666662E-2</v>
      </c>
      <c r="BI6" s="13">
        <f>Sheet1!BL6-AVERAGE(Sheet1!$BS6:$BU6)</f>
        <v>0.11136666666666666</v>
      </c>
      <c r="BJ6" s="13">
        <f>Sheet1!BM6-AVERAGE(Sheet1!$BS6:$BU6)</f>
        <v>3.966666666666667E-2</v>
      </c>
      <c r="BK6" s="13">
        <f>Sheet1!BN6-AVERAGE(Sheet1!$BS6:$BU6)</f>
        <v>2.6966666666666667E-2</v>
      </c>
      <c r="BL6" s="13">
        <f>Sheet1!BO6-AVERAGE(Sheet1!$BS6:$BU6)</f>
        <v>3.3566666666666661E-2</v>
      </c>
      <c r="BM6" s="13">
        <f>Sheet1!BP6-AVERAGE(Sheet1!$BS6:$BU6)</f>
        <v>0.12346666666666666</v>
      </c>
      <c r="BN6" s="13">
        <f>Sheet1!BQ6-AVERAGE(Sheet1!$BS6:$BU6)</f>
        <v>0.20816666666666667</v>
      </c>
      <c r="BO6" s="13">
        <f>Sheet1!BR6-AVERAGE(Sheet1!$BS6:$BU6)</f>
        <v>9.3066666666666673E-2</v>
      </c>
      <c r="BP6" s="13">
        <f>Sheet1!BV6-AVERAGE(Sheet1!$CE6:$CG6)</f>
        <v>0.11649999999999998</v>
      </c>
      <c r="BQ6" s="13">
        <f>Sheet1!BW6-AVERAGE(Sheet1!$CE6:$CG6)</f>
        <v>1.949999999999999E-2</v>
      </c>
      <c r="BR6" s="13">
        <f>Sheet1!BX6-AVERAGE(Sheet1!$CE6:$CG6)</f>
        <v>0.1133</v>
      </c>
      <c r="BS6" s="13">
        <f>Sheet1!BY6-AVERAGE(Sheet1!$CE6:$CG6)</f>
        <v>4.7299999999999995E-2</v>
      </c>
      <c r="BT6" s="13">
        <f>Sheet1!BZ6-AVERAGE(Sheet1!$CE6:$CG6)</f>
        <v>3.2299999999999995E-2</v>
      </c>
      <c r="BU6" s="13">
        <f>Sheet1!CA6-AVERAGE(Sheet1!$CE6:$CG6)</f>
        <v>3.4499999999999989E-2</v>
      </c>
      <c r="BV6" s="13">
        <f>Sheet1!CB6-AVERAGE(Sheet1!$CE6:$CG6)</f>
        <v>0.13400000000000001</v>
      </c>
      <c r="BW6" s="13">
        <f>Sheet1!CC6-AVERAGE(Sheet1!$CE6:$CG6)</f>
        <v>0.18489999999999995</v>
      </c>
      <c r="BX6" s="13">
        <f>Sheet1!CD6-AVERAGE(Sheet1!$CE6:$CG6)</f>
        <v>9.7499999999999989E-2</v>
      </c>
      <c r="BY6" s="13">
        <f>Sheet1!CH6-AVERAGE(Sheet1!$CQ6:$CS6)</f>
        <v>0.13086666666666666</v>
      </c>
      <c r="BZ6" s="13">
        <f>Sheet1!CI6-AVERAGE(Sheet1!$CQ6:$CS6)</f>
        <v>2.9566666666666658E-2</v>
      </c>
      <c r="CA6" s="13">
        <f>Sheet1!CJ6-AVERAGE(Sheet1!$CQ6:$CS6)</f>
        <v>0.10966666666666666</v>
      </c>
      <c r="CB6" s="13">
        <f>Sheet1!CK6-AVERAGE(Sheet1!$CQ6:$CS6)</f>
        <v>8.0466666666666659E-2</v>
      </c>
      <c r="CC6" s="13">
        <f>Sheet1!CL6-AVERAGE(Sheet1!$CQ6:$CS6)</f>
        <v>3.3966666666666659E-2</v>
      </c>
      <c r="CD6" s="13">
        <f>Sheet1!CM6-AVERAGE(Sheet1!$CQ6:$CS6)</f>
        <v>3.4766666666666654E-2</v>
      </c>
      <c r="CE6" s="13">
        <f>Sheet1!CN6-AVERAGE(Sheet1!$CQ6:$CS6)</f>
        <v>0.12126666666666666</v>
      </c>
      <c r="CF6" s="13">
        <f>Sheet1!CO6-AVERAGE(Sheet1!$CQ6:$CS6)</f>
        <v>0.19786666666666664</v>
      </c>
      <c r="CG6" s="13">
        <f>Sheet1!CP6-AVERAGE(Sheet1!$CQ6:$CS6)</f>
        <v>8.4566666666666651E-2</v>
      </c>
    </row>
    <row r="7" spans="1:85" x14ac:dyDescent="0.2">
      <c r="A7" s="7">
        <f>HOUR(Sheet1!A7) + MINUTE(Sheet1!A7)/60 + SECOND(Sheet1!A7)/3600</f>
        <v>2.9972222222222222</v>
      </c>
      <c r="B7" s="13">
        <f>Sheet1!B7-AVERAGE(Sheet1!$BG7:$BI7)</f>
        <v>0.14989999999999998</v>
      </c>
      <c r="C7" s="13">
        <f>Sheet1!C7-AVERAGE(Sheet1!$BG7:$BI7)</f>
        <v>6.9999999999999993E-2</v>
      </c>
      <c r="D7" s="13">
        <f>Sheet1!D7-AVERAGE(Sheet1!$BG7:$BI7)</f>
        <v>8.9999999999999802E-4</v>
      </c>
      <c r="E7" s="13">
        <f>Sheet1!E7-AVERAGE(Sheet1!$BG7:$BI7)</f>
        <v>5.1200000000000009E-2</v>
      </c>
      <c r="F7" s="13">
        <f>Sheet1!F7-AVERAGE(Sheet1!$BG7:$BI7)</f>
        <v>7.2100000000000011E-2</v>
      </c>
      <c r="G7" s="13">
        <f>Sheet1!G7-AVERAGE(Sheet1!$BG7:$BI7)</f>
        <v>9.799999999999999E-2</v>
      </c>
      <c r="H7" s="13">
        <f>Sheet1!H7-AVERAGE(Sheet1!$BG7:$BI7)</f>
        <v>8.8099999999999998E-2</v>
      </c>
      <c r="I7" s="13">
        <f>Sheet1!I7-AVERAGE(Sheet1!$BG7:$BI7)</f>
        <v>5.4300000000000001E-2</v>
      </c>
      <c r="J7" s="13">
        <f>Sheet1!J7-AVERAGE(Sheet1!$BG7:$BI7)</f>
        <v>6.6199999999999995E-2</v>
      </c>
      <c r="K7" s="13">
        <f>Sheet1!K7-AVERAGE(Sheet1!$BG7:$BI7)</f>
        <v>5.1899999999999988E-2</v>
      </c>
      <c r="L7" s="13">
        <f>Sheet1!L7-AVERAGE(Sheet1!$BG7:$BI7)</f>
        <v>6.2699999999999992E-2</v>
      </c>
      <c r="M7" s="13">
        <f>Sheet1!M7-AVERAGE(Sheet1!$BG7:$BI7)</f>
        <v>7.0199999999999999E-2</v>
      </c>
      <c r="N7" s="13">
        <f>Sheet1!N7-AVERAGE(Sheet1!$BG7:$BI7)</f>
        <v>0.14689999999999998</v>
      </c>
      <c r="O7" s="13">
        <f>Sheet1!O7-AVERAGE(Sheet1!$BG7:$BI7)</f>
        <v>8.2099999999999992E-2</v>
      </c>
      <c r="P7" s="13">
        <f>Sheet1!P7-AVERAGE(Sheet1!$BG7:$BI7)</f>
        <v>0.25700000000000001</v>
      </c>
      <c r="Q7" s="13">
        <f>Sheet1!Q7-AVERAGE(Sheet1!$BG7:$BI7)</f>
        <v>5.2500000000000005E-2</v>
      </c>
      <c r="R7" s="13">
        <f>Sheet1!R7-AVERAGE(Sheet1!$BG7:$BI7)</f>
        <v>6.6800000000000012E-2</v>
      </c>
      <c r="S7" s="13">
        <f>Sheet1!S7-AVERAGE(Sheet1!$BG7:$BI7)</f>
        <v>0.1255</v>
      </c>
      <c r="T7" s="13">
        <f>Sheet1!T7-AVERAGE(Sheet1!$BG7:$BI7)</f>
        <v>9.7600000000000006E-2</v>
      </c>
      <c r="U7" s="13">
        <f>Sheet1!U7-AVERAGE(Sheet1!$BG7:$BI7)</f>
        <v>0.10299999999999999</v>
      </c>
      <c r="V7" s="13">
        <f>Sheet1!V7-AVERAGE(Sheet1!$BG7:$BI7)</f>
        <v>8.270000000000001E-2</v>
      </c>
      <c r="W7" s="13">
        <f>Sheet1!W7-AVERAGE(Sheet1!$BG7:$BI7)</f>
        <v>6.5699999999999995E-2</v>
      </c>
      <c r="X7" s="13">
        <f>Sheet1!X7-AVERAGE(Sheet1!$BG7:$BI7)</f>
        <v>8.7300000000000003E-2</v>
      </c>
      <c r="Y7" s="13">
        <f>Sheet1!Y7-AVERAGE(Sheet1!$BG7:$BI7)</f>
        <v>7.8099999999999989E-2</v>
      </c>
      <c r="Z7" s="13">
        <f>Sheet1!Z7-AVERAGE(Sheet1!$BG7:$BI7)</f>
        <v>0.1477</v>
      </c>
      <c r="AA7" s="13">
        <f>Sheet1!AA7-AVERAGE(Sheet1!$BG7:$BI7)</f>
        <v>8.8800000000000004E-2</v>
      </c>
      <c r="AB7" s="13">
        <f>Sheet1!AB7-AVERAGE(Sheet1!$BG7:$BI7)</f>
        <v>0.26180000000000003</v>
      </c>
      <c r="AC7" s="13">
        <f>Sheet1!AC7-AVERAGE(Sheet1!$BG7:$BI7)</f>
        <v>5.33E-2</v>
      </c>
      <c r="AD7" s="13">
        <f>Sheet1!AD7-AVERAGE(Sheet1!$BG7:$BI7)</f>
        <v>6.480000000000001E-2</v>
      </c>
      <c r="AE7" s="13">
        <f>Sheet1!AE7-AVERAGE(Sheet1!$BG7:$BI7)</f>
        <v>0.14560000000000001</v>
      </c>
      <c r="AF7" s="13">
        <f>Sheet1!AF7-AVERAGE(Sheet1!$BG7:$BI7)</f>
        <v>9.9699999999999997E-2</v>
      </c>
      <c r="AG7" s="13">
        <f>Sheet1!AG7-AVERAGE(Sheet1!$BG7:$BI7)</f>
        <v>7.0799999999999988E-2</v>
      </c>
      <c r="AH7" s="13">
        <f>Sheet1!AH7-AVERAGE(Sheet1!$BG7:$BI7)</f>
        <v>8.3000000000000004E-2</v>
      </c>
      <c r="AI7" s="13">
        <f>Sheet1!AI7-AVERAGE(Sheet1!$BG7:$BI7)</f>
        <v>8.1700000000000009E-2</v>
      </c>
      <c r="AJ7" s="13">
        <f>Sheet1!AJ7-AVERAGE(Sheet1!$BG7:$BI7)</f>
        <v>8.1899999999999987E-2</v>
      </c>
      <c r="AK7" s="13">
        <f>Sheet1!AK7-AVERAGE(Sheet1!$BG7:$BI7)</f>
        <v>8.4700000000000011E-2</v>
      </c>
      <c r="AL7" s="13">
        <f>Sheet1!AL7-AVERAGE(Sheet1!$BG7:$BI7)</f>
        <v>0.1361</v>
      </c>
      <c r="AM7" s="13">
        <f>Sheet1!AM7-AVERAGE(Sheet1!$BG7:$BI7)</f>
        <v>7.6499999999999999E-2</v>
      </c>
      <c r="AN7" s="13">
        <f>Sheet1!AN7-AVERAGE(Sheet1!$BG7:$BI7)</f>
        <v>0.25409999999999999</v>
      </c>
      <c r="AO7" s="13">
        <f>Sheet1!AO7-AVERAGE(Sheet1!$BG7:$BI7)</f>
        <v>6.0999999999999985E-2</v>
      </c>
      <c r="AP7" s="13">
        <f>Sheet1!AP7-AVERAGE(Sheet1!$BG7:$BI7)</f>
        <v>8.8000000000000009E-2</v>
      </c>
      <c r="AQ7" s="13">
        <f>Sheet1!AQ7-AVERAGE(Sheet1!$BG7:$BI7)</f>
        <v>0.193</v>
      </c>
      <c r="AR7" s="13">
        <f>Sheet1!AR7-AVERAGE(Sheet1!$BG7:$BI7)</f>
        <v>0.10729999999999999</v>
      </c>
      <c r="AS7" s="13">
        <f>Sheet1!AS7-AVERAGE(Sheet1!$BG7:$BI7)</f>
        <v>6.9100000000000009E-2</v>
      </c>
      <c r="AT7" s="13">
        <f>Sheet1!AT7-AVERAGE(Sheet1!$BG7:$BI7)</f>
        <v>8.3299999999999999E-2</v>
      </c>
      <c r="AU7" s="13">
        <f>Sheet1!AU7-AVERAGE(Sheet1!$BG7:$BI7)</f>
        <v>7.7799999999999994E-2</v>
      </c>
      <c r="AV7" s="13">
        <f>Sheet1!AV7-AVERAGE(Sheet1!$BG7:$BI7)</f>
        <v>0.11900000000000001</v>
      </c>
      <c r="AW7" s="13">
        <f>Sheet1!AW7-AVERAGE(Sheet1!$BG7:$BI7)</f>
        <v>8.8699999999999987E-2</v>
      </c>
      <c r="AX7" s="13">
        <f>Sheet1!AX7-AVERAGE(Sheet1!$BG7:$BI7)</f>
        <v>0.12000000000000001</v>
      </c>
      <c r="AY7" s="13">
        <f>Sheet1!AY7-AVERAGE(Sheet1!$BG7:$BI7)</f>
        <v>1.4899999999999997E-2</v>
      </c>
      <c r="AZ7" s="13">
        <f>Sheet1!AZ7-AVERAGE(Sheet1!$BG7:$BI7)</f>
        <v>0.11750000000000001</v>
      </c>
      <c r="BA7" s="13">
        <f>Sheet1!BA7-AVERAGE(Sheet1!$BG7:$BI7)</f>
        <v>5.1599999999999993E-2</v>
      </c>
      <c r="BB7" s="13">
        <f>Sheet1!BB7-AVERAGE(Sheet1!$BG7:$BI7)</f>
        <v>3.1899999999999998E-2</v>
      </c>
      <c r="BC7" s="13">
        <f>Sheet1!BC7-AVERAGE(Sheet1!$BG7:$BI7)</f>
        <v>3.5299999999999998E-2</v>
      </c>
      <c r="BD7" s="13">
        <f>Sheet1!BD7-AVERAGE(Sheet1!$BG7:$BI7)</f>
        <v>0.1482</v>
      </c>
      <c r="BE7" s="13">
        <f>Sheet1!BE7-AVERAGE(Sheet1!$BG7:$BI7)</f>
        <v>0.21640000000000004</v>
      </c>
      <c r="BF7" s="13">
        <f>Sheet1!BF7-AVERAGE(Sheet1!$BG7:$BI7)</f>
        <v>0.11139999999999999</v>
      </c>
      <c r="BG7" s="13">
        <f>Sheet1!BJ7-AVERAGE(Sheet1!$BS7:$BU7)</f>
        <v>0.12559999999999999</v>
      </c>
      <c r="BH7" s="13">
        <f>Sheet1!BK7-AVERAGE(Sheet1!$BS7:$BU7)</f>
        <v>2.4199999999999985E-2</v>
      </c>
      <c r="BI7" s="13">
        <f>Sheet1!BL7-AVERAGE(Sheet1!$BS7:$BU7)</f>
        <v>0.12679999999999997</v>
      </c>
      <c r="BJ7" s="13">
        <f>Sheet1!BM7-AVERAGE(Sheet1!$BS7:$BU7)</f>
        <v>4.4299999999999992E-2</v>
      </c>
      <c r="BK7" s="13">
        <f>Sheet1!BN7-AVERAGE(Sheet1!$BS7:$BU7)</f>
        <v>2.679999999999999E-2</v>
      </c>
      <c r="BL7" s="13">
        <f>Sheet1!BO7-AVERAGE(Sheet1!$BS7:$BU7)</f>
        <v>3.5099999999999992E-2</v>
      </c>
      <c r="BM7" s="13">
        <f>Sheet1!BP7-AVERAGE(Sheet1!$BS7:$BU7)</f>
        <v>0.13669999999999999</v>
      </c>
      <c r="BN7" s="13">
        <f>Sheet1!BQ7-AVERAGE(Sheet1!$BS7:$BU7)</f>
        <v>0.23309999999999997</v>
      </c>
      <c r="BO7" s="13">
        <f>Sheet1!BR7-AVERAGE(Sheet1!$BS7:$BU7)</f>
        <v>0.10059999999999998</v>
      </c>
      <c r="BP7" s="13">
        <f>Sheet1!BV7-AVERAGE(Sheet1!$CE7:$CG7)</f>
        <v>0.12769999999999998</v>
      </c>
      <c r="BQ7" s="13">
        <f>Sheet1!BW7-AVERAGE(Sheet1!$CE7:$CG7)</f>
        <v>1.9100000000000006E-2</v>
      </c>
      <c r="BR7" s="13">
        <f>Sheet1!BX7-AVERAGE(Sheet1!$CE7:$CG7)</f>
        <v>0.12840000000000001</v>
      </c>
      <c r="BS7" s="13">
        <f>Sheet1!BY7-AVERAGE(Sheet1!$CE7:$CG7)</f>
        <v>5.1599999999999993E-2</v>
      </c>
      <c r="BT7" s="13">
        <f>Sheet1!BZ7-AVERAGE(Sheet1!$CE7:$CG7)</f>
        <v>3.1800000000000009E-2</v>
      </c>
      <c r="BU7" s="13">
        <f>Sheet1!CA7-AVERAGE(Sheet1!$CE7:$CG7)</f>
        <v>3.5000000000000003E-2</v>
      </c>
      <c r="BV7" s="13">
        <f>Sheet1!CB7-AVERAGE(Sheet1!$CE7:$CG7)</f>
        <v>0.15150000000000002</v>
      </c>
      <c r="BW7" s="13">
        <f>Sheet1!CC7-AVERAGE(Sheet1!$CE7:$CG7)</f>
        <v>0.20269999999999999</v>
      </c>
      <c r="BX7" s="13">
        <f>Sheet1!CD7-AVERAGE(Sheet1!$CE7:$CG7)</f>
        <v>0.10280000000000002</v>
      </c>
      <c r="BY7" s="13">
        <f>Sheet1!CH7-AVERAGE(Sheet1!$CQ7:$CS7)</f>
        <v>0.14413333333333334</v>
      </c>
      <c r="BZ7" s="13">
        <f>Sheet1!CI7-AVERAGE(Sheet1!$CQ7:$CS7)</f>
        <v>3.0033333333333329E-2</v>
      </c>
      <c r="CA7" s="13">
        <f>Sheet1!CJ7-AVERAGE(Sheet1!$CQ7:$CS7)</f>
        <v>0.12533333333333332</v>
      </c>
      <c r="CB7" s="13">
        <f>Sheet1!CK7-AVERAGE(Sheet1!$CQ7:$CS7)</f>
        <v>8.0933333333333329E-2</v>
      </c>
      <c r="CC7" s="13">
        <f>Sheet1!CL7-AVERAGE(Sheet1!$CQ7:$CS7)</f>
        <v>3.5333333333333328E-2</v>
      </c>
      <c r="CD7" s="13">
        <f>Sheet1!CM7-AVERAGE(Sheet1!$CQ7:$CS7)</f>
        <v>3.5133333333333336E-2</v>
      </c>
      <c r="CE7" s="13">
        <f>Sheet1!CN7-AVERAGE(Sheet1!$CQ7:$CS7)</f>
        <v>0.13843333333333332</v>
      </c>
      <c r="CF7" s="13">
        <f>Sheet1!CO7-AVERAGE(Sheet1!$CQ7:$CS7)</f>
        <v>0.22123333333333334</v>
      </c>
      <c r="CG7" s="13">
        <f>Sheet1!CP7-AVERAGE(Sheet1!$CQ7:$CS7)</f>
        <v>9.1633333333333317E-2</v>
      </c>
    </row>
    <row r="8" spans="1:85" x14ac:dyDescent="0.2">
      <c r="A8" s="7">
        <f>HOUR(Sheet1!A8) + MINUTE(Sheet1!A8)/60 + SECOND(Sheet1!A8)/3600</f>
        <v>3.4972222222222222</v>
      </c>
      <c r="B8" s="13">
        <f>Sheet1!B8-AVERAGE(Sheet1!$BG8:$BI8)</f>
        <v>0.17626666666666668</v>
      </c>
      <c r="C8" s="13">
        <f>Sheet1!C8-AVERAGE(Sheet1!$BG8:$BI8)</f>
        <v>7.636666666666668E-2</v>
      </c>
      <c r="D8" s="13">
        <f>Sheet1!D8-AVERAGE(Sheet1!$BG8:$BI8)</f>
        <v>1.3666666666666688E-3</v>
      </c>
      <c r="E8" s="13">
        <f>Sheet1!E8-AVERAGE(Sheet1!$BG8:$BI8)</f>
        <v>5.4966666666666678E-2</v>
      </c>
      <c r="F8" s="13">
        <f>Sheet1!F8-AVERAGE(Sheet1!$BG8:$BI8)</f>
        <v>8.1466666666666673E-2</v>
      </c>
      <c r="G8" s="13">
        <f>Sheet1!G8-AVERAGE(Sheet1!$BG8:$BI8)</f>
        <v>0.11266666666666668</v>
      </c>
      <c r="H8" s="13">
        <f>Sheet1!H8-AVERAGE(Sheet1!$BG8:$BI8)</f>
        <v>9.6066666666666675E-2</v>
      </c>
      <c r="I8" s="13">
        <f>Sheet1!I8-AVERAGE(Sheet1!$BG8:$BI8)</f>
        <v>5.5666666666666656E-2</v>
      </c>
      <c r="J8" s="13">
        <f>Sheet1!J8-AVERAGE(Sheet1!$BG8:$BI8)</f>
        <v>7.1866666666666676E-2</v>
      </c>
      <c r="K8" s="13">
        <f>Sheet1!K8-AVERAGE(Sheet1!$BG8:$BI8)</f>
        <v>5.7866666666666663E-2</v>
      </c>
      <c r="L8" s="13">
        <f>Sheet1!L8-AVERAGE(Sheet1!$BG8:$BI8)</f>
        <v>6.7766666666666656E-2</v>
      </c>
      <c r="M8" s="13">
        <f>Sheet1!M8-AVERAGE(Sheet1!$BG8:$BI8)</f>
        <v>8.5066666666666665E-2</v>
      </c>
      <c r="N8" s="13">
        <f>Sheet1!N8-AVERAGE(Sheet1!$BG8:$BI8)</f>
        <v>0.17116666666666669</v>
      </c>
      <c r="O8" s="13">
        <f>Sheet1!O8-AVERAGE(Sheet1!$BG8:$BI8)</f>
        <v>9.7266666666666682E-2</v>
      </c>
      <c r="P8" s="13">
        <f>Sheet1!P8-AVERAGE(Sheet1!$BG8:$BI8)</f>
        <v>0.29316666666666669</v>
      </c>
      <c r="Q8" s="13">
        <f>Sheet1!Q8-AVERAGE(Sheet1!$BG8:$BI8)</f>
        <v>5.5066666666666667E-2</v>
      </c>
      <c r="R8" s="13">
        <f>Sheet1!R8-AVERAGE(Sheet1!$BG8:$BI8)</f>
        <v>7.2366666666666676E-2</v>
      </c>
      <c r="S8" s="13">
        <f>Sheet1!S8-AVERAGE(Sheet1!$BG8:$BI8)</f>
        <v>0.15016666666666667</v>
      </c>
      <c r="T8" s="13">
        <f>Sheet1!T8-AVERAGE(Sheet1!$BG8:$BI8)</f>
        <v>0.10496666666666667</v>
      </c>
      <c r="U8" s="13">
        <f>Sheet1!U8-AVERAGE(Sheet1!$BG8:$BI8)</f>
        <v>0.11156666666666666</v>
      </c>
      <c r="V8" s="13">
        <f>Sheet1!V8-AVERAGE(Sheet1!$BG8:$BI8)</f>
        <v>9.2766666666666678E-2</v>
      </c>
      <c r="W8" s="13">
        <f>Sheet1!W8-AVERAGE(Sheet1!$BG8:$BI8)</f>
        <v>7.0766666666666658E-2</v>
      </c>
      <c r="X8" s="13">
        <f>Sheet1!X8-AVERAGE(Sheet1!$BG8:$BI8)</f>
        <v>9.8566666666666677E-2</v>
      </c>
      <c r="Y8" s="13">
        <f>Sheet1!Y8-AVERAGE(Sheet1!$BG8:$BI8)</f>
        <v>9.3866666666666668E-2</v>
      </c>
      <c r="Z8" s="13">
        <f>Sheet1!Z8-AVERAGE(Sheet1!$BG8:$BI8)</f>
        <v>0.1695666666666667</v>
      </c>
      <c r="AA8" s="13">
        <f>Sheet1!AA8-AVERAGE(Sheet1!$BG8:$BI8)</f>
        <v>0.10366666666666667</v>
      </c>
      <c r="AB8" s="13">
        <f>Sheet1!AB8-AVERAGE(Sheet1!$BG8:$BI8)</f>
        <v>0.2980666666666667</v>
      </c>
      <c r="AC8" s="13">
        <f>Sheet1!AC8-AVERAGE(Sheet1!$BG8:$BI8)</f>
        <v>5.6366666666666662E-2</v>
      </c>
      <c r="AD8" s="13">
        <f>Sheet1!AD8-AVERAGE(Sheet1!$BG8:$BI8)</f>
        <v>7.0766666666666658E-2</v>
      </c>
      <c r="AE8" s="13">
        <f>Sheet1!AE8-AVERAGE(Sheet1!$BG8:$BI8)</f>
        <v>0.17426666666666668</v>
      </c>
      <c r="AF8" s="13">
        <f>Sheet1!AF8-AVERAGE(Sheet1!$BG8:$BI8)</f>
        <v>0.11236666666666666</v>
      </c>
      <c r="AG8" s="13">
        <f>Sheet1!AG8-AVERAGE(Sheet1!$BG8:$BI8)</f>
        <v>7.6666666666666675E-2</v>
      </c>
      <c r="AH8" s="13">
        <f>Sheet1!AH8-AVERAGE(Sheet1!$BG8:$BI8)</f>
        <v>9.3766666666666679E-2</v>
      </c>
      <c r="AI8" s="13">
        <f>Sheet1!AI8-AVERAGE(Sheet1!$BG8:$BI8)</f>
        <v>8.846666666666668E-2</v>
      </c>
      <c r="AJ8" s="13">
        <f>Sheet1!AJ8-AVERAGE(Sheet1!$BG8:$BI8)</f>
        <v>9.2166666666666661E-2</v>
      </c>
      <c r="AK8" s="13">
        <f>Sheet1!AK8-AVERAGE(Sheet1!$BG8:$BI8)</f>
        <v>0.10246666666666666</v>
      </c>
      <c r="AL8" s="13">
        <f>Sheet1!AL8-AVERAGE(Sheet1!$BG8:$BI8)</f>
        <v>0.15806666666666669</v>
      </c>
      <c r="AM8" s="13">
        <f>Sheet1!AM8-AVERAGE(Sheet1!$BG8:$BI8)</f>
        <v>9.166666666666666E-2</v>
      </c>
      <c r="AN8" s="13">
        <f>Sheet1!AN8-AVERAGE(Sheet1!$BG8:$BI8)</f>
        <v>0.28866666666666668</v>
      </c>
      <c r="AO8" s="13">
        <f>Sheet1!AO8-AVERAGE(Sheet1!$BG8:$BI8)</f>
        <v>6.7966666666666661E-2</v>
      </c>
      <c r="AP8" s="13">
        <f>Sheet1!AP8-AVERAGE(Sheet1!$BG8:$BI8)</f>
        <v>0.10066666666666667</v>
      </c>
      <c r="AQ8" s="13">
        <f>Sheet1!AQ8-AVERAGE(Sheet1!$BG8:$BI8)</f>
        <v>0.2280666666666667</v>
      </c>
      <c r="AR8" s="13">
        <f>Sheet1!AR8-AVERAGE(Sheet1!$BG8:$BI8)</f>
        <v>0.11986666666666666</v>
      </c>
      <c r="AS8" s="13">
        <f>Sheet1!AS8-AVERAGE(Sheet1!$BG8:$BI8)</f>
        <v>7.276666666666666E-2</v>
      </c>
      <c r="AT8" s="13">
        <f>Sheet1!AT8-AVERAGE(Sheet1!$BG8:$BI8)</f>
        <v>9.1966666666666655E-2</v>
      </c>
      <c r="AU8" s="13">
        <f>Sheet1!AU8-AVERAGE(Sheet1!$BG8:$BI8)</f>
        <v>8.4166666666666681E-2</v>
      </c>
      <c r="AV8" s="13">
        <f>Sheet1!AV8-AVERAGE(Sheet1!$BG8:$BI8)</f>
        <v>0.13316666666666666</v>
      </c>
      <c r="AW8" s="13">
        <f>Sheet1!AW8-AVERAGE(Sheet1!$BG8:$BI8)</f>
        <v>0.10756666666666666</v>
      </c>
      <c r="AX8" s="13">
        <f>Sheet1!AX8-AVERAGE(Sheet1!$BG8:$BI8)</f>
        <v>0.13486666666666669</v>
      </c>
      <c r="AY8" s="13">
        <f>Sheet1!AY8-AVERAGE(Sheet1!$BG8:$BI8)</f>
        <v>1.546666666666667E-2</v>
      </c>
      <c r="AZ8" s="13">
        <f>Sheet1!AZ8-AVERAGE(Sheet1!$BG8:$BI8)</f>
        <v>0.12846666666666667</v>
      </c>
      <c r="BA8" s="13">
        <f>Sheet1!BA8-AVERAGE(Sheet1!$BG8:$BI8)</f>
        <v>5.5266666666666672E-2</v>
      </c>
      <c r="BB8" s="13">
        <f>Sheet1!BB8-AVERAGE(Sheet1!$BG8:$BI8)</f>
        <v>3.0766666666666664E-2</v>
      </c>
      <c r="BC8" s="13">
        <f>Sheet1!BC8-AVERAGE(Sheet1!$BG8:$BI8)</f>
        <v>3.5466666666666674E-2</v>
      </c>
      <c r="BD8" s="13">
        <f>Sheet1!BD8-AVERAGE(Sheet1!$BG8:$BI8)</f>
        <v>0.16916666666666669</v>
      </c>
      <c r="BE8" s="13">
        <f>Sheet1!BE8-AVERAGE(Sheet1!$BG8:$BI8)</f>
        <v>0.23516666666666669</v>
      </c>
      <c r="BF8" s="13">
        <f>Sheet1!BF8-AVERAGE(Sheet1!$BG8:$BI8)</f>
        <v>0.12136666666666666</v>
      </c>
      <c r="BG8" s="13">
        <f>Sheet1!BJ8-AVERAGE(Sheet1!$BS8:$BU8)</f>
        <v>0.14226666666666665</v>
      </c>
      <c r="BH8" s="13">
        <f>Sheet1!BK8-AVERAGE(Sheet1!$BS8:$BU8)</f>
        <v>2.8366666666666679E-2</v>
      </c>
      <c r="BI8" s="13">
        <f>Sheet1!BL8-AVERAGE(Sheet1!$BS8:$BU8)</f>
        <v>0.13916666666666666</v>
      </c>
      <c r="BJ8" s="13">
        <f>Sheet1!BM8-AVERAGE(Sheet1!$BS8:$BU8)</f>
        <v>4.9166666666666678E-2</v>
      </c>
      <c r="BK8" s="13">
        <f>Sheet1!BN8-AVERAGE(Sheet1!$BS8:$BU8)</f>
        <v>2.7566666666666684E-2</v>
      </c>
      <c r="BL8" s="13">
        <f>Sheet1!BO8-AVERAGE(Sheet1!$BS8:$BU8)</f>
        <v>3.4466666666666673E-2</v>
      </c>
      <c r="BM8" s="13">
        <f>Sheet1!BP8-AVERAGE(Sheet1!$BS8:$BU8)</f>
        <v>0.16366666666666668</v>
      </c>
      <c r="BN8" s="13">
        <f>Sheet1!BQ8-AVERAGE(Sheet1!$BS8:$BU8)</f>
        <v>0.25906666666666667</v>
      </c>
      <c r="BO8" s="13">
        <f>Sheet1!BR8-AVERAGE(Sheet1!$BS8:$BU8)</f>
        <v>0.10846666666666667</v>
      </c>
      <c r="BP8" s="13">
        <f>Sheet1!BV8-AVERAGE(Sheet1!$CE8:$CG8)</f>
        <v>0.13966666666666666</v>
      </c>
      <c r="BQ8" s="13">
        <f>Sheet1!BW8-AVERAGE(Sheet1!$CE8:$CG8)</f>
        <v>1.9166666666666679E-2</v>
      </c>
      <c r="BR8" s="13">
        <f>Sheet1!BX8-AVERAGE(Sheet1!$CE8:$CG8)</f>
        <v>0.14016666666666666</v>
      </c>
      <c r="BS8" s="13">
        <f>Sheet1!BY8-AVERAGE(Sheet1!$CE8:$CG8)</f>
        <v>5.6566666666666668E-2</v>
      </c>
      <c r="BT8" s="13">
        <f>Sheet1!BZ8-AVERAGE(Sheet1!$CE8:$CG8)</f>
        <v>3.2966666666666672E-2</v>
      </c>
      <c r="BU8" s="13">
        <f>Sheet1!CA8-AVERAGE(Sheet1!$CE8:$CG8)</f>
        <v>3.5966666666666675E-2</v>
      </c>
      <c r="BV8" s="13">
        <f>Sheet1!CB8-AVERAGE(Sheet1!$CE8:$CG8)</f>
        <v>0.16876666666666668</v>
      </c>
      <c r="BW8" s="13">
        <f>Sheet1!CC8-AVERAGE(Sheet1!$CE8:$CG8)</f>
        <v>0.22046666666666664</v>
      </c>
      <c r="BX8" s="13">
        <f>Sheet1!CD8-AVERAGE(Sheet1!$CE8:$CG8)</f>
        <v>0.10876666666666666</v>
      </c>
      <c r="BY8" s="13">
        <f>Sheet1!CH8-AVERAGE(Sheet1!$CQ8:$CS8)</f>
        <v>0.16163333333333332</v>
      </c>
      <c r="BZ8" s="13">
        <f>Sheet1!CI8-AVERAGE(Sheet1!$CQ8:$CS8)</f>
        <v>3.1333333333333324E-2</v>
      </c>
      <c r="CA8" s="13">
        <f>Sheet1!CJ8-AVERAGE(Sheet1!$CQ8:$CS8)</f>
        <v>0.13653333333333334</v>
      </c>
      <c r="CB8" s="13">
        <f>Sheet1!CK8-AVERAGE(Sheet1!$CQ8:$CS8)</f>
        <v>8.3533333333333321E-2</v>
      </c>
      <c r="CC8" s="13">
        <f>Sheet1!CL8-AVERAGE(Sheet1!$CQ8:$CS8)</f>
        <v>3.5533333333333333E-2</v>
      </c>
      <c r="CD8" s="13">
        <f>Sheet1!CM8-AVERAGE(Sheet1!$CQ8:$CS8)</f>
        <v>3.4733333333333324E-2</v>
      </c>
      <c r="CE8" s="13">
        <f>Sheet1!CN8-AVERAGE(Sheet1!$CQ8:$CS8)</f>
        <v>0.16053333333333333</v>
      </c>
      <c r="CF8" s="13">
        <f>Sheet1!CO8-AVERAGE(Sheet1!$CQ8:$CS8)</f>
        <v>0.24323333333333336</v>
      </c>
      <c r="CG8" s="13">
        <f>Sheet1!CP8-AVERAGE(Sheet1!$CQ8:$CS8)</f>
        <v>0.10133333333333333</v>
      </c>
    </row>
    <row r="9" spans="1:85" x14ac:dyDescent="0.2">
      <c r="A9" s="7">
        <f>HOUR(Sheet1!A9) + MINUTE(Sheet1!A9)/60 + SECOND(Sheet1!A9)/3600</f>
        <v>3.9972222222222222</v>
      </c>
      <c r="B9" s="13">
        <f>Sheet1!B9-AVERAGE(Sheet1!$BG9:$BI9)</f>
        <v>0.20376666666666671</v>
      </c>
      <c r="C9" s="13">
        <f>Sheet1!C9-AVERAGE(Sheet1!$BG9:$BI9)</f>
        <v>9.366666666666669E-2</v>
      </c>
      <c r="D9" s="13">
        <f>Sheet1!D9-AVERAGE(Sheet1!$BG9:$BI9)</f>
        <v>1.166666666666677E-3</v>
      </c>
      <c r="E9" s="13">
        <f>Sheet1!E9-AVERAGE(Sheet1!$BG9:$BI9)</f>
        <v>5.8966666666666681E-2</v>
      </c>
      <c r="F9" s="13">
        <f>Sheet1!F9-AVERAGE(Sheet1!$BG9:$BI9)</f>
        <v>9.0466666666666681E-2</v>
      </c>
      <c r="G9" s="13">
        <f>Sheet1!G9-AVERAGE(Sheet1!$BG9:$BI9)</f>
        <v>0.12696666666666667</v>
      </c>
      <c r="H9" s="13">
        <f>Sheet1!H9-AVERAGE(Sheet1!$BG9:$BI9)</f>
        <v>9.9366666666666673E-2</v>
      </c>
      <c r="I9" s="13">
        <f>Sheet1!I9-AVERAGE(Sheet1!$BG9:$BI9)</f>
        <v>5.6166666666666684E-2</v>
      </c>
      <c r="J9" s="13">
        <f>Sheet1!J9-AVERAGE(Sheet1!$BG9:$BI9)</f>
        <v>7.7266666666666692E-2</v>
      </c>
      <c r="K9" s="13">
        <f>Sheet1!K9-AVERAGE(Sheet1!$BG9:$BI9)</f>
        <v>6.1266666666666678E-2</v>
      </c>
      <c r="L9" s="13">
        <f>Sheet1!L9-AVERAGE(Sheet1!$BG9:$BI9)</f>
        <v>7.2266666666666687E-2</v>
      </c>
      <c r="M9" s="13">
        <f>Sheet1!M9-AVERAGE(Sheet1!$BG9:$BI9)</f>
        <v>9.8666666666666666E-2</v>
      </c>
      <c r="N9" s="13">
        <f>Sheet1!N9-AVERAGE(Sheet1!$BG9:$BI9)</f>
        <v>0.19796666666666668</v>
      </c>
      <c r="O9" s="13">
        <f>Sheet1!O9-AVERAGE(Sheet1!$BG9:$BI9)</f>
        <v>0.11056666666666669</v>
      </c>
      <c r="P9" s="13">
        <f>Sheet1!P9-AVERAGE(Sheet1!$BG9:$BI9)</f>
        <v>0.31736666666666669</v>
      </c>
      <c r="Q9" s="13">
        <f>Sheet1!Q9-AVERAGE(Sheet1!$BG9:$BI9)</f>
        <v>5.6966666666666679E-2</v>
      </c>
      <c r="R9" s="13">
        <f>Sheet1!R9-AVERAGE(Sheet1!$BG9:$BI9)</f>
        <v>7.8366666666666682E-2</v>
      </c>
      <c r="S9" s="13">
        <f>Sheet1!S9-AVERAGE(Sheet1!$BG9:$BI9)</f>
        <v>0.16596666666666671</v>
      </c>
      <c r="T9" s="13">
        <f>Sheet1!T9-AVERAGE(Sheet1!$BG9:$BI9)</f>
        <v>0.11366666666666668</v>
      </c>
      <c r="U9" s="13">
        <f>Sheet1!U9-AVERAGE(Sheet1!$BG9:$BI9)</f>
        <v>0.11766666666666668</v>
      </c>
      <c r="V9" s="13">
        <f>Sheet1!V9-AVERAGE(Sheet1!$BG9:$BI9)</f>
        <v>0.10536666666666668</v>
      </c>
      <c r="W9" s="13">
        <f>Sheet1!W9-AVERAGE(Sheet1!$BG9:$BI9)</f>
        <v>7.4566666666666684E-2</v>
      </c>
      <c r="X9" s="13">
        <f>Sheet1!X9-AVERAGE(Sheet1!$BG9:$BI9)</f>
        <v>0.10766666666666667</v>
      </c>
      <c r="Y9" s="13">
        <f>Sheet1!Y9-AVERAGE(Sheet1!$BG9:$BI9)</f>
        <v>0.11006666666666669</v>
      </c>
      <c r="Z9" s="13">
        <f>Sheet1!Z9-AVERAGE(Sheet1!$BG9:$BI9)</f>
        <v>0.1957666666666667</v>
      </c>
      <c r="AA9" s="13">
        <f>Sheet1!AA9-AVERAGE(Sheet1!$BG9:$BI9)</f>
        <v>0.11966666666666669</v>
      </c>
      <c r="AB9" s="13">
        <f>Sheet1!AB9-AVERAGE(Sheet1!$BG9:$BI9)</f>
        <v>0.32606666666666667</v>
      </c>
      <c r="AC9" s="13">
        <f>Sheet1!AC9-AVERAGE(Sheet1!$BG9:$BI9)</f>
        <v>5.9566666666666671E-2</v>
      </c>
      <c r="AD9" s="13">
        <f>Sheet1!AD9-AVERAGE(Sheet1!$BG9:$BI9)</f>
        <v>7.7366666666666681E-2</v>
      </c>
      <c r="AE9" s="13">
        <f>Sheet1!AE9-AVERAGE(Sheet1!$BG9:$BI9)</f>
        <v>0.19656666666666667</v>
      </c>
      <c r="AF9" s="13">
        <f>Sheet1!AF9-AVERAGE(Sheet1!$BG9:$BI9)</f>
        <v>0.12016666666666669</v>
      </c>
      <c r="AG9" s="13">
        <f>Sheet1!AG9-AVERAGE(Sheet1!$BG9:$BI9)</f>
        <v>8.266666666666668E-2</v>
      </c>
      <c r="AH9" s="13">
        <f>Sheet1!AH9-AVERAGE(Sheet1!$BG9:$BI9)</f>
        <v>0.10886666666666668</v>
      </c>
      <c r="AI9" s="13">
        <f>Sheet1!AI9-AVERAGE(Sheet1!$BG9:$BI9)</f>
        <v>9.4466666666666685E-2</v>
      </c>
      <c r="AJ9" s="13">
        <f>Sheet1!AJ9-AVERAGE(Sheet1!$BG9:$BI9)</f>
        <v>9.9266666666666684E-2</v>
      </c>
      <c r="AK9" s="13">
        <f>Sheet1!AK9-AVERAGE(Sheet1!$BG9:$BI9)</f>
        <v>0.11826666666666667</v>
      </c>
      <c r="AL9" s="13">
        <f>Sheet1!AL9-AVERAGE(Sheet1!$BG9:$BI9)</f>
        <v>0.1861666666666667</v>
      </c>
      <c r="AM9" s="13">
        <f>Sheet1!AM9-AVERAGE(Sheet1!$BG9:$BI9)</f>
        <v>0.10656666666666668</v>
      </c>
      <c r="AN9" s="13">
        <f>Sheet1!AN9-AVERAGE(Sheet1!$BG9:$BI9)</f>
        <v>0.3167666666666667</v>
      </c>
      <c r="AO9" s="13">
        <f>Sheet1!AO9-AVERAGE(Sheet1!$BG9:$BI9)</f>
        <v>7.4666666666666673E-2</v>
      </c>
      <c r="AP9" s="13">
        <f>Sheet1!AP9-AVERAGE(Sheet1!$BG9:$BI9)</f>
        <v>0.11356666666666669</v>
      </c>
      <c r="AQ9" s="13">
        <f>Sheet1!AQ9-AVERAGE(Sheet1!$BG9:$BI9)</f>
        <v>0.25056666666666672</v>
      </c>
      <c r="AR9" s="13">
        <f>Sheet1!AR9-AVERAGE(Sheet1!$BG9:$BI9)</f>
        <v>0.13096666666666668</v>
      </c>
      <c r="AS9" s="13">
        <f>Sheet1!AS9-AVERAGE(Sheet1!$BG9:$BI9)</f>
        <v>7.9766666666666666E-2</v>
      </c>
      <c r="AT9" s="13">
        <f>Sheet1!AT9-AVERAGE(Sheet1!$BG9:$BI9)</f>
        <v>0.10726666666666669</v>
      </c>
      <c r="AU9" s="13">
        <f>Sheet1!AU9-AVERAGE(Sheet1!$BG9:$BI9)</f>
        <v>9.0466666666666681E-2</v>
      </c>
      <c r="AV9" s="13">
        <f>Sheet1!AV9-AVERAGE(Sheet1!$BG9:$BI9)</f>
        <v>0.1443666666666667</v>
      </c>
      <c r="AW9" s="13">
        <f>Sheet1!AW9-AVERAGE(Sheet1!$BG9:$BI9)</f>
        <v>0.12376666666666668</v>
      </c>
      <c r="AX9" s="13">
        <f>Sheet1!AX9-AVERAGE(Sheet1!$BG9:$BI9)</f>
        <v>0.15116666666666667</v>
      </c>
      <c r="AY9" s="13">
        <f>Sheet1!AY9-AVERAGE(Sheet1!$BG9:$BI9)</f>
        <v>1.6166666666666676E-2</v>
      </c>
      <c r="AZ9" s="13">
        <f>Sheet1!AZ9-AVERAGE(Sheet1!$BG9:$BI9)</f>
        <v>0.13646666666666668</v>
      </c>
      <c r="BA9" s="13">
        <f>Sheet1!BA9-AVERAGE(Sheet1!$BG9:$BI9)</f>
        <v>5.9866666666666693E-2</v>
      </c>
      <c r="BB9" s="13">
        <f>Sheet1!BB9-AVERAGE(Sheet1!$BG9:$BI9)</f>
        <v>3.2066666666666674E-2</v>
      </c>
      <c r="BC9" s="13">
        <f>Sheet1!BC9-AVERAGE(Sheet1!$BG9:$BI9)</f>
        <v>3.616666666666668E-2</v>
      </c>
      <c r="BD9" s="13">
        <f>Sheet1!BD9-AVERAGE(Sheet1!$BG9:$BI9)</f>
        <v>0.19166666666666671</v>
      </c>
      <c r="BE9" s="13">
        <f>Sheet1!BE9-AVERAGE(Sheet1!$BG9:$BI9)</f>
        <v>0.25126666666666669</v>
      </c>
      <c r="BF9" s="13">
        <f>Sheet1!BF9-AVERAGE(Sheet1!$BG9:$BI9)</f>
        <v>0.12886666666666668</v>
      </c>
      <c r="BG9" s="13">
        <f>Sheet1!BJ9-AVERAGE(Sheet1!$BS9:$BU9)</f>
        <v>0.1549666666666667</v>
      </c>
      <c r="BH9" s="13">
        <f>Sheet1!BK9-AVERAGE(Sheet1!$BS9:$BU9)</f>
        <v>2.8966666666666682E-2</v>
      </c>
      <c r="BI9" s="13">
        <f>Sheet1!BL9-AVERAGE(Sheet1!$BS9:$BU9)</f>
        <v>0.1463666666666667</v>
      </c>
      <c r="BJ9" s="13">
        <f>Sheet1!BM9-AVERAGE(Sheet1!$BS9:$BU9)</f>
        <v>5.2966666666666676E-2</v>
      </c>
      <c r="BK9" s="13">
        <f>Sheet1!BN9-AVERAGE(Sheet1!$BS9:$BU9)</f>
        <v>2.5666666666666685E-2</v>
      </c>
      <c r="BL9" s="13">
        <f>Sheet1!BO9-AVERAGE(Sheet1!$BS9:$BU9)</f>
        <v>3.5966666666666675E-2</v>
      </c>
      <c r="BM9" s="13">
        <f>Sheet1!BP9-AVERAGE(Sheet1!$BS9:$BU9)</f>
        <v>0.18886666666666668</v>
      </c>
      <c r="BN9" s="13">
        <f>Sheet1!BQ9-AVERAGE(Sheet1!$BS9:$BU9)</f>
        <v>0.2758666666666667</v>
      </c>
      <c r="BO9" s="13">
        <f>Sheet1!BR9-AVERAGE(Sheet1!$BS9:$BU9)</f>
        <v>0.11436666666666669</v>
      </c>
      <c r="BP9" s="13">
        <f>Sheet1!BV9-AVERAGE(Sheet1!$CE9:$CG9)</f>
        <v>0.15163333333333334</v>
      </c>
      <c r="BQ9" s="13">
        <f>Sheet1!BW9-AVERAGE(Sheet1!$CE9:$CG9)</f>
        <v>1.9333333333333341E-2</v>
      </c>
      <c r="BR9" s="13">
        <f>Sheet1!BX9-AVERAGE(Sheet1!$CE9:$CG9)</f>
        <v>0.14873333333333333</v>
      </c>
      <c r="BS9" s="13">
        <f>Sheet1!BY9-AVERAGE(Sheet1!$CE9:$CG9)</f>
        <v>6.1333333333333337E-2</v>
      </c>
      <c r="BT9" s="13">
        <f>Sheet1!BZ9-AVERAGE(Sheet1!$CE9:$CG9)</f>
        <v>3.1433333333333341E-2</v>
      </c>
      <c r="BU9" s="13">
        <f>Sheet1!CA9-AVERAGE(Sheet1!$CE9:$CG9)</f>
        <v>3.6433333333333345E-2</v>
      </c>
      <c r="BV9" s="13">
        <f>Sheet1!CB9-AVERAGE(Sheet1!$CE9:$CG9)</f>
        <v>0.19593333333333335</v>
      </c>
      <c r="BW9" s="13">
        <f>Sheet1!CC9-AVERAGE(Sheet1!$CE9:$CG9)</f>
        <v>0.23603333333333332</v>
      </c>
      <c r="BX9" s="13">
        <f>Sheet1!CD9-AVERAGE(Sheet1!$CE9:$CG9)</f>
        <v>0.11543333333333335</v>
      </c>
      <c r="BY9" s="13">
        <f>Sheet1!CH9-AVERAGE(Sheet1!$CQ9:$CS9)</f>
        <v>0.17653333333333332</v>
      </c>
      <c r="BZ9" s="13">
        <f>Sheet1!CI9-AVERAGE(Sheet1!$CQ9:$CS9)</f>
        <v>3.623333333333334E-2</v>
      </c>
      <c r="CA9" s="13">
        <f>Sheet1!CJ9-AVERAGE(Sheet1!$CQ9:$CS9)</f>
        <v>0.14613333333333334</v>
      </c>
      <c r="CB9" s="13">
        <f>Sheet1!CK9-AVERAGE(Sheet1!$CQ9:$CS9)</f>
        <v>8.503333333333335E-2</v>
      </c>
      <c r="CC9" s="13">
        <f>Sheet1!CL9-AVERAGE(Sheet1!$CQ9:$CS9)</f>
        <v>3.623333333333334E-2</v>
      </c>
      <c r="CD9" s="13">
        <f>Sheet1!CM9-AVERAGE(Sheet1!$CQ9:$CS9)</f>
        <v>3.5033333333333347E-2</v>
      </c>
      <c r="CE9" s="13">
        <f>Sheet1!CN9-AVERAGE(Sheet1!$CQ9:$CS9)</f>
        <v>0.19173333333333337</v>
      </c>
      <c r="CF9" s="13">
        <f>Sheet1!CO9-AVERAGE(Sheet1!$CQ9:$CS9)</f>
        <v>0.25953333333333334</v>
      </c>
      <c r="CG9" s="13">
        <f>Sheet1!CP9-AVERAGE(Sheet1!$CQ9:$CS9)</f>
        <v>0.11043333333333333</v>
      </c>
    </row>
    <row r="10" spans="1:85" x14ac:dyDescent="0.2">
      <c r="A10" s="7">
        <f>HOUR(Sheet1!A10) + MINUTE(Sheet1!A10)/60 + SECOND(Sheet1!A10)/3600</f>
        <v>4.4972222222222227</v>
      </c>
      <c r="B10" s="13">
        <f>Sheet1!B10-AVERAGE(Sheet1!$BG10:$BI10)</f>
        <v>0.22573333333333334</v>
      </c>
      <c r="C10" s="13">
        <f>Sheet1!C10-AVERAGE(Sheet1!$BG10:$BI10)</f>
        <v>0.10733333333333332</v>
      </c>
      <c r="D10" s="13">
        <f>Sheet1!D10-AVERAGE(Sheet1!$BG10:$BI10)</f>
        <v>8.333333333333387E-4</v>
      </c>
      <c r="E10" s="13">
        <f>Sheet1!E10-AVERAGE(Sheet1!$BG10:$BI10)</f>
        <v>6.0433333333333325E-2</v>
      </c>
      <c r="F10" s="13">
        <f>Sheet1!F10-AVERAGE(Sheet1!$BG10:$BI10)</f>
        <v>0.10283333333333335</v>
      </c>
      <c r="G10" s="13">
        <f>Sheet1!G10-AVERAGE(Sheet1!$BG10:$BI10)</f>
        <v>0.14213333333333333</v>
      </c>
      <c r="H10" s="13">
        <f>Sheet1!H10-AVERAGE(Sheet1!$BG10:$BI10)</f>
        <v>0.10593333333333334</v>
      </c>
      <c r="I10" s="13">
        <f>Sheet1!I10-AVERAGE(Sheet1!$BG10:$BI10)</f>
        <v>5.7433333333333322E-2</v>
      </c>
      <c r="J10" s="13">
        <f>Sheet1!J10-AVERAGE(Sheet1!$BG10:$BI10)</f>
        <v>8.6033333333333337E-2</v>
      </c>
      <c r="K10" s="13">
        <f>Sheet1!K10-AVERAGE(Sheet1!$BG10:$BI10)</f>
        <v>6.7233333333333326E-2</v>
      </c>
      <c r="L10" s="13">
        <f>Sheet1!L10-AVERAGE(Sheet1!$BG10:$BI10)</f>
        <v>8.1233333333333338E-2</v>
      </c>
      <c r="M10" s="13">
        <f>Sheet1!M10-AVERAGE(Sheet1!$BG10:$BI10)</f>
        <v>0.12013333333333333</v>
      </c>
      <c r="N10" s="13">
        <f>Sheet1!N10-AVERAGE(Sheet1!$BG10:$BI10)</f>
        <v>0.21783333333333332</v>
      </c>
      <c r="O10" s="13">
        <f>Sheet1!O10-AVERAGE(Sheet1!$BG10:$BI10)</f>
        <v>0.12333333333333334</v>
      </c>
      <c r="P10" s="13">
        <f>Sheet1!P10-AVERAGE(Sheet1!$BG10:$BI10)</f>
        <v>0.35543333333333332</v>
      </c>
      <c r="Q10" s="13">
        <f>Sheet1!Q10-AVERAGE(Sheet1!$BG10:$BI10)</f>
        <v>5.9833333333333336E-2</v>
      </c>
      <c r="R10" s="13">
        <f>Sheet1!R10-AVERAGE(Sheet1!$BG10:$BI10)</f>
        <v>8.7133333333333327E-2</v>
      </c>
      <c r="S10" s="13">
        <f>Sheet1!S10-AVERAGE(Sheet1!$BG10:$BI10)</f>
        <v>0.1863333333333333</v>
      </c>
      <c r="T10" s="13">
        <f>Sheet1!T10-AVERAGE(Sheet1!$BG10:$BI10)</f>
        <v>0.12023333333333334</v>
      </c>
      <c r="U10" s="13">
        <f>Sheet1!U10-AVERAGE(Sheet1!$BG10:$BI10)</f>
        <v>0.12273333333333335</v>
      </c>
      <c r="V10" s="13">
        <f>Sheet1!V10-AVERAGE(Sheet1!$BG10:$BI10)</f>
        <v>0.12113333333333333</v>
      </c>
      <c r="W10" s="13">
        <f>Sheet1!W10-AVERAGE(Sheet1!$BG10:$BI10)</f>
        <v>7.803333333333333E-2</v>
      </c>
      <c r="X10" s="13">
        <f>Sheet1!X10-AVERAGE(Sheet1!$BG10:$BI10)</f>
        <v>0.11993333333333332</v>
      </c>
      <c r="Y10" s="13">
        <f>Sheet1!Y10-AVERAGE(Sheet1!$BG10:$BI10)</f>
        <v>0.13053333333333333</v>
      </c>
      <c r="Z10" s="13">
        <f>Sheet1!Z10-AVERAGE(Sheet1!$BG10:$BI10)</f>
        <v>0.21633333333333332</v>
      </c>
      <c r="AA10" s="13">
        <f>Sheet1!AA10-AVERAGE(Sheet1!$BG10:$BI10)</f>
        <v>0.13563333333333333</v>
      </c>
      <c r="AB10" s="13">
        <f>Sheet1!AB10-AVERAGE(Sheet1!$BG10:$BI10)</f>
        <v>0.36353333333333332</v>
      </c>
      <c r="AC10" s="13">
        <f>Sheet1!AC10-AVERAGE(Sheet1!$BG10:$BI10)</f>
        <v>6.433333333333334E-2</v>
      </c>
      <c r="AD10" s="13">
        <f>Sheet1!AD10-AVERAGE(Sheet1!$BG10:$BI10)</f>
        <v>8.5033333333333336E-2</v>
      </c>
      <c r="AE10" s="13">
        <f>Sheet1!AE10-AVERAGE(Sheet1!$BG10:$BI10)</f>
        <v>0.2170333333333333</v>
      </c>
      <c r="AF10" s="13">
        <f>Sheet1!AF10-AVERAGE(Sheet1!$BG10:$BI10)</f>
        <v>0.13173333333333331</v>
      </c>
      <c r="AG10" s="13">
        <f>Sheet1!AG10-AVERAGE(Sheet1!$BG10:$BI10)</f>
        <v>8.6333333333333331E-2</v>
      </c>
      <c r="AH10" s="13">
        <f>Sheet1!AH10-AVERAGE(Sheet1!$BG10:$BI10)</f>
        <v>0.12503333333333333</v>
      </c>
      <c r="AI10" s="13">
        <f>Sheet1!AI10-AVERAGE(Sheet1!$BG10:$BI10)</f>
        <v>0.10193333333333333</v>
      </c>
      <c r="AJ10" s="13">
        <f>Sheet1!AJ10-AVERAGE(Sheet1!$BG10:$BI10)</f>
        <v>0.10673333333333333</v>
      </c>
      <c r="AK10" s="13">
        <f>Sheet1!AK10-AVERAGE(Sheet1!$BG10:$BI10)</f>
        <v>0.13863333333333333</v>
      </c>
      <c r="AL10" s="13">
        <f>Sheet1!AL10-AVERAGE(Sheet1!$BG10:$BI10)</f>
        <v>0.20903333333333329</v>
      </c>
      <c r="AM10" s="13">
        <f>Sheet1!AM10-AVERAGE(Sheet1!$BG10:$BI10)</f>
        <v>0.12403333333333334</v>
      </c>
      <c r="AN10" s="13">
        <f>Sheet1!AN10-AVERAGE(Sheet1!$BG10:$BI10)</f>
        <v>0.35003333333333331</v>
      </c>
      <c r="AO10" s="13">
        <f>Sheet1!AO10-AVERAGE(Sheet1!$BG10:$BI10)</f>
        <v>8.1933333333333344E-2</v>
      </c>
      <c r="AP10" s="13">
        <f>Sheet1!AP10-AVERAGE(Sheet1!$BG10:$BI10)</f>
        <v>0.12993333333333335</v>
      </c>
      <c r="AQ10" s="13">
        <f>Sheet1!AQ10-AVERAGE(Sheet1!$BG10:$BI10)</f>
        <v>0.27743333333333331</v>
      </c>
      <c r="AR10" s="13">
        <f>Sheet1!AR10-AVERAGE(Sheet1!$BG10:$BI10)</f>
        <v>0.14183333333333331</v>
      </c>
      <c r="AS10" s="13">
        <f>Sheet1!AS10-AVERAGE(Sheet1!$BG10:$BI10)</f>
        <v>8.2933333333333345E-2</v>
      </c>
      <c r="AT10" s="13">
        <f>Sheet1!AT10-AVERAGE(Sheet1!$BG10:$BI10)</f>
        <v>0.12143333333333332</v>
      </c>
      <c r="AU10" s="13">
        <f>Sheet1!AU10-AVERAGE(Sheet1!$BG10:$BI10)</f>
        <v>9.693333333333333E-2</v>
      </c>
      <c r="AV10" s="13">
        <f>Sheet1!AV10-AVERAGE(Sheet1!$BG10:$BI10)</f>
        <v>0.15523333333333333</v>
      </c>
      <c r="AW10" s="13">
        <f>Sheet1!AW10-AVERAGE(Sheet1!$BG10:$BI10)</f>
        <v>0.14833333333333332</v>
      </c>
      <c r="AX10" s="13">
        <f>Sheet1!AX10-AVERAGE(Sheet1!$BG10:$BI10)</f>
        <v>0.16803333333333331</v>
      </c>
      <c r="AY10" s="13">
        <f>Sheet1!AY10-AVERAGE(Sheet1!$BG10:$BI10)</f>
        <v>1.6933333333333328E-2</v>
      </c>
      <c r="AZ10" s="13">
        <f>Sheet1!AZ10-AVERAGE(Sheet1!$BG10:$BI10)</f>
        <v>0.14423333333333332</v>
      </c>
      <c r="BA10" s="13">
        <f>Sheet1!BA10-AVERAGE(Sheet1!$BG10:$BI10)</f>
        <v>6.433333333333334E-2</v>
      </c>
      <c r="BB10" s="13">
        <f>Sheet1!BB10-AVERAGE(Sheet1!$BG10:$BI10)</f>
        <v>3.1433333333333327E-2</v>
      </c>
      <c r="BC10" s="13">
        <f>Sheet1!BC10-AVERAGE(Sheet1!$BG10:$BI10)</f>
        <v>3.6633333333333337E-2</v>
      </c>
      <c r="BD10" s="13">
        <f>Sheet1!BD10-AVERAGE(Sheet1!$BG10:$BI10)</f>
        <v>0.2241333333333333</v>
      </c>
      <c r="BE10" s="13">
        <f>Sheet1!BE10-AVERAGE(Sheet1!$BG10:$BI10)</f>
        <v>0.26883333333333331</v>
      </c>
      <c r="BF10" s="13">
        <f>Sheet1!BF10-AVERAGE(Sheet1!$BG10:$BI10)</f>
        <v>0.13743333333333335</v>
      </c>
      <c r="BG10" s="13">
        <f>Sheet1!BJ10-AVERAGE(Sheet1!$BS10:$BU10)</f>
        <v>0.17443333333333333</v>
      </c>
      <c r="BH10" s="13">
        <f>Sheet1!BK10-AVERAGE(Sheet1!$BS10:$BU10)</f>
        <v>2.863333333333333E-2</v>
      </c>
      <c r="BI10" s="13">
        <f>Sheet1!BL10-AVERAGE(Sheet1!$BS10:$BU10)</f>
        <v>0.15543333333333331</v>
      </c>
      <c r="BJ10" s="13">
        <f>Sheet1!BM10-AVERAGE(Sheet1!$BS10:$BU10)</f>
        <v>5.8333333333333334E-2</v>
      </c>
      <c r="BK10" s="13">
        <f>Sheet1!BN10-AVERAGE(Sheet1!$BS10:$BU10)</f>
        <v>2.6933333333333337E-2</v>
      </c>
      <c r="BL10" s="13">
        <f>Sheet1!BO10-AVERAGE(Sheet1!$BS10:$BU10)</f>
        <v>3.7433333333333332E-2</v>
      </c>
      <c r="BM10" s="13">
        <f>Sheet1!BP10-AVERAGE(Sheet1!$BS10:$BU10)</f>
        <v>0.21283333333333332</v>
      </c>
      <c r="BN10" s="13">
        <f>Sheet1!BQ10-AVERAGE(Sheet1!$BS10:$BU10)</f>
        <v>0.30033333333333334</v>
      </c>
      <c r="BO10" s="13">
        <f>Sheet1!BR10-AVERAGE(Sheet1!$BS10:$BU10)</f>
        <v>0.12163333333333333</v>
      </c>
      <c r="BP10" s="13">
        <f>Sheet1!BV10-AVERAGE(Sheet1!$CE10:$CG10)</f>
        <v>0.16496666666666665</v>
      </c>
      <c r="BQ10" s="13">
        <f>Sheet1!BW10-AVERAGE(Sheet1!$CE10:$CG10)</f>
        <v>1.9666666666666666E-2</v>
      </c>
      <c r="BR10" s="13">
        <f>Sheet1!BX10-AVERAGE(Sheet1!$CE10:$CG10)</f>
        <v>0.15376666666666666</v>
      </c>
      <c r="BS10" s="13">
        <f>Sheet1!BY10-AVERAGE(Sheet1!$CE10:$CG10)</f>
        <v>6.7666666666666667E-2</v>
      </c>
      <c r="BT10" s="13">
        <f>Sheet1!BZ10-AVERAGE(Sheet1!$CE10:$CG10)</f>
        <v>3.2266666666666666E-2</v>
      </c>
      <c r="BU10" s="13">
        <f>Sheet1!CA10-AVERAGE(Sheet1!$CE10:$CG10)</f>
        <v>3.7366666666666659E-2</v>
      </c>
      <c r="BV10" s="13">
        <f>Sheet1!CB10-AVERAGE(Sheet1!$CE10:$CG10)</f>
        <v>0.22426666666666667</v>
      </c>
      <c r="BW10" s="13">
        <f>Sheet1!CC10-AVERAGE(Sheet1!$CE10:$CG10)</f>
        <v>0.25126666666666664</v>
      </c>
      <c r="BX10" s="13">
        <f>Sheet1!CD10-AVERAGE(Sheet1!$CE10:$CG10)</f>
        <v>0.12286666666666667</v>
      </c>
      <c r="BY10" s="13">
        <f>Sheet1!CH10-AVERAGE(Sheet1!$CQ10:$CS10)</f>
        <v>0.19569999999999999</v>
      </c>
      <c r="BZ10" s="13">
        <f>Sheet1!CI10-AVERAGE(Sheet1!$CQ10:$CS10)</f>
        <v>3.9799999999999988E-2</v>
      </c>
      <c r="CA10" s="13">
        <f>Sheet1!CJ10-AVERAGE(Sheet1!$CQ10:$CS10)</f>
        <v>0.15299999999999997</v>
      </c>
      <c r="CB10" s="13">
        <f>Sheet1!CK10-AVERAGE(Sheet1!$CQ10:$CS10)</f>
        <v>8.8999999999999982E-2</v>
      </c>
      <c r="CC10" s="13">
        <f>Sheet1!CL10-AVERAGE(Sheet1!$CQ10:$CS10)</f>
        <v>3.6499999999999991E-2</v>
      </c>
      <c r="CD10" s="13">
        <f>Sheet1!CM10-AVERAGE(Sheet1!$CQ10:$CS10)</f>
        <v>3.6299999999999999E-2</v>
      </c>
      <c r="CE10" s="13">
        <f>Sheet1!CN10-AVERAGE(Sheet1!$CQ10:$CS10)</f>
        <v>0.22519999999999996</v>
      </c>
      <c r="CF10" s="13">
        <f>Sheet1!CO10-AVERAGE(Sheet1!$CQ10:$CS10)</f>
        <v>0.28769999999999996</v>
      </c>
      <c r="CG10" s="13">
        <f>Sheet1!CP10-AVERAGE(Sheet1!$CQ10:$CS10)</f>
        <v>0.11749999999999998</v>
      </c>
    </row>
    <row r="11" spans="1:85" x14ac:dyDescent="0.2">
      <c r="A11" s="7">
        <f>HOUR(Sheet1!A11) + MINUTE(Sheet1!A11)/60 + SECOND(Sheet1!A11)/3600</f>
        <v>4.9972222222222227</v>
      </c>
      <c r="B11" s="13">
        <f>Sheet1!B11-AVERAGE(Sheet1!$BG11:$BI11)</f>
        <v>0.28960000000000002</v>
      </c>
      <c r="C11" s="13">
        <f>Sheet1!C11-AVERAGE(Sheet1!$BG11:$BI11)</f>
        <v>0.12809999999999999</v>
      </c>
      <c r="D11" s="13">
        <f>Sheet1!D11-AVERAGE(Sheet1!$BG11:$BI11)</f>
        <v>1.1000000000000038E-3</v>
      </c>
      <c r="E11" s="13">
        <f>Sheet1!E11-AVERAGE(Sheet1!$BG11:$BI11)</f>
        <v>6.4999999999999988E-2</v>
      </c>
      <c r="F11" s="13">
        <f>Sheet1!F11-AVERAGE(Sheet1!$BG11:$BI11)</f>
        <v>0.11239999999999999</v>
      </c>
      <c r="G11" s="13">
        <f>Sheet1!G11-AVERAGE(Sheet1!$BG11:$BI11)</f>
        <v>0.15949999999999998</v>
      </c>
      <c r="H11" s="13">
        <f>Sheet1!H11-AVERAGE(Sheet1!$BG11:$BI11)</f>
        <v>0.10559999999999999</v>
      </c>
      <c r="I11" s="13">
        <f>Sheet1!I11-AVERAGE(Sheet1!$BG11:$BI11)</f>
        <v>5.8099999999999999E-2</v>
      </c>
      <c r="J11" s="13">
        <f>Sheet1!J11-AVERAGE(Sheet1!$BG11:$BI11)</f>
        <v>9.9100000000000008E-2</v>
      </c>
      <c r="K11" s="13">
        <f>Sheet1!K11-AVERAGE(Sheet1!$BG11:$BI11)</f>
        <v>7.060000000000001E-2</v>
      </c>
      <c r="L11" s="13">
        <f>Sheet1!L11-AVERAGE(Sheet1!$BG11:$BI11)</f>
        <v>8.7699999999999986E-2</v>
      </c>
      <c r="M11" s="13">
        <f>Sheet1!M11-AVERAGE(Sheet1!$BG11:$BI11)</f>
        <v>0.14950000000000002</v>
      </c>
      <c r="N11" s="13">
        <f>Sheet1!N11-AVERAGE(Sheet1!$BG11:$BI11)</f>
        <v>0.23730000000000001</v>
      </c>
      <c r="O11" s="13">
        <f>Sheet1!O11-AVERAGE(Sheet1!$BG11:$BI11)</f>
        <v>0.13540000000000002</v>
      </c>
      <c r="P11" s="13">
        <f>Sheet1!P11-AVERAGE(Sheet1!$BG11:$BI11)</f>
        <v>0.37259999999999999</v>
      </c>
      <c r="Q11" s="13">
        <f>Sheet1!Q11-AVERAGE(Sheet1!$BG11:$BI11)</f>
        <v>6.430000000000001E-2</v>
      </c>
      <c r="R11" s="13">
        <f>Sheet1!R11-AVERAGE(Sheet1!$BG11:$BI11)</f>
        <v>9.4199999999999992E-2</v>
      </c>
      <c r="S11" s="13">
        <f>Sheet1!S11-AVERAGE(Sheet1!$BG11:$BI11)</f>
        <v>0.2</v>
      </c>
      <c r="T11" s="13">
        <f>Sheet1!T11-AVERAGE(Sheet1!$BG11:$BI11)</f>
        <v>0.12909999999999999</v>
      </c>
      <c r="U11" s="13">
        <f>Sheet1!U11-AVERAGE(Sheet1!$BG11:$BI11)</f>
        <v>0.12979999999999997</v>
      </c>
      <c r="V11" s="13">
        <f>Sheet1!V11-AVERAGE(Sheet1!$BG11:$BI11)</f>
        <v>0.14079999999999998</v>
      </c>
      <c r="W11" s="13">
        <f>Sheet1!W11-AVERAGE(Sheet1!$BG11:$BI11)</f>
        <v>8.4200000000000011E-2</v>
      </c>
      <c r="X11" s="13">
        <f>Sheet1!X11-AVERAGE(Sheet1!$BG11:$BI11)</f>
        <v>0.12590000000000001</v>
      </c>
      <c r="Y11" s="13">
        <f>Sheet1!Y11-AVERAGE(Sheet1!$BG11:$BI11)</f>
        <v>0.15910000000000002</v>
      </c>
      <c r="Z11" s="13">
        <f>Sheet1!Z11-AVERAGE(Sheet1!$BG11:$BI11)</f>
        <v>0.23599999999999999</v>
      </c>
      <c r="AA11" s="13">
        <f>Sheet1!AA11-AVERAGE(Sheet1!$BG11:$BI11)</f>
        <v>0.14960000000000001</v>
      </c>
      <c r="AB11" s="13">
        <f>Sheet1!AB11-AVERAGE(Sheet1!$BG11:$BI11)</f>
        <v>0.38369999999999999</v>
      </c>
      <c r="AC11" s="13">
        <f>Sheet1!AC11-AVERAGE(Sheet1!$BG11:$BI11)</f>
        <v>7.0799999999999988E-2</v>
      </c>
      <c r="AD11" s="13">
        <f>Sheet1!AD11-AVERAGE(Sheet1!$BG11:$BI11)</f>
        <v>9.3699999999999992E-2</v>
      </c>
      <c r="AE11" s="13">
        <f>Sheet1!AE11-AVERAGE(Sheet1!$BG11:$BI11)</f>
        <v>0.23220000000000002</v>
      </c>
      <c r="AF11" s="13">
        <f>Sheet1!AF11-AVERAGE(Sheet1!$BG11:$BI11)</f>
        <v>0.13840000000000002</v>
      </c>
      <c r="AG11" s="13">
        <f>Sheet1!AG11-AVERAGE(Sheet1!$BG11:$BI11)</f>
        <v>9.0899999999999995E-2</v>
      </c>
      <c r="AH11" s="13">
        <f>Sheet1!AH11-AVERAGE(Sheet1!$BG11:$BI11)</f>
        <v>0.14450000000000002</v>
      </c>
      <c r="AI11" s="13">
        <f>Sheet1!AI11-AVERAGE(Sheet1!$BG11:$BI11)</f>
        <v>0.10740000000000001</v>
      </c>
      <c r="AJ11" s="13">
        <f>Sheet1!AJ11-AVERAGE(Sheet1!$BG11:$BI11)</f>
        <v>0.1128</v>
      </c>
      <c r="AK11" s="13">
        <f>Sheet1!AK11-AVERAGE(Sheet1!$BG11:$BI11)</f>
        <v>0.16830000000000001</v>
      </c>
      <c r="AL11" s="13">
        <f>Sheet1!AL11-AVERAGE(Sheet1!$BG11:$BI11)</f>
        <v>0.22860000000000003</v>
      </c>
      <c r="AM11" s="13">
        <f>Sheet1!AM11-AVERAGE(Sheet1!$BG11:$BI11)</f>
        <v>0.1366</v>
      </c>
      <c r="AN11" s="13">
        <f>Sheet1!AN11-AVERAGE(Sheet1!$BG11:$BI11)</f>
        <v>0.37170000000000003</v>
      </c>
      <c r="AO11" s="13">
        <f>Sheet1!AO11-AVERAGE(Sheet1!$BG11:$BI11)</f>
        <v>9.0199999999999989E-2</v>
      </c>
      <c r="AP11" s="13">
        <f>Sheet1!AP11-AVERAGE(Sheet1!$BG11:$BI11)</f>
        <v>0.1447</v>
      </c>
      <c r="AQ11" s="13">
        <f>Sheet1!AQ11-AVERAGE(Sheet1!$BG11:$BI11)</f>
        <v>0.29260000000000003</v>
      </c>
      <c r="AR11" s="13">
        <f>Sheet1!AR11-AVERAGE(Sheet1!$BG11:$BI11)</f>
        <v>0.15129999999999999</v>
      </c>
      <c r="AS11" s="13">
        <f>Sheet1!AS11-AVERAGE(Sheet1!$BG11:$BI11)</f>
        <v>8.8899999999999993E-2</v>
      </c>
      <c r="AT11" s="13">
        <f>Sheet1!AT11-AVERAGE(Sheet1!$BG11:$BI11)</f>
        <v>0.1411</v>
      </c>
      <c r="AU11" s="13">
        <f>Sheet1!AU11-AVERAGE(Sheet1!$BG11:$BI11)</f>
        <v>0.10310000000000001</v>
      </c>
      <c r="AV11" s="13">
        <f>Sheet1!AV11-AVERAGE(Sheet1!$BG11:$BI11)</f>
        <v>0.16060000000000002</v>
      </c>
      <c r="AW11" s="13">
        <f>Sheet1!AW11-AVERAGE(Sheet1!$BG11:$BI11)</f>
        <v>0.17760000000000004</v>
      </c>
      <c r="AX11" s="13">
        <f>Sheet1!AX11-AVERAGE(Sheet1!$BG11:$BI11)</f>
        <v>0.18840000000000001</v>
      </c>
      <c r="AY11" s="13">
        <f>Sheet1!AY11-AVERAGE(Sheet1!$BG11:$BI11)</f>
        <v>1.8000000000000002E-2</v>
      </c>
      <c r="AZ11" s="13">
        <f>Sheet1!AZ11-AVERAGE(Sheet1!$BG11:$BI11)</f>
        <v>0.15179999999999999</v>
      </c>
      <c r="BA11" s="13">
        <f>Sheet1!BA11-AVERAGE(Sheet1!$BG11:$BI11)</f>
        <v>6.9799999999999987E-2</v>
      </c>
      <c r="BB11" s="13">
        <f>Sheet1!BB11-AVERAGE(Sheet1!$BG11:$BI11)</f>
        <v>3.1799999999999995E-2</v>
      </c>
      <c r="BC11" s="13">
        <f>Sheet1!BC11-AVERAGE(Sheet1!$BG11:$BI11)</f>
        <v>3.7499999999999992E-2</v>
      </c>
      <c r="BD11" s="13">
        <f>Sheet1!BD11-AVERAGE(Sheet1!$BG11:$BI11)</f>
        <v>0.24659999999999999</v>
      </c>
      <c r="BE11" s="13">
        <f>Sheet1!BE11-AVERAGE(Sheet1!$BG11:$BI11)</f>
        <v>0.28450000000000003</v>
      </c>
      <c r="BF11" s="13">
        <f>Sheet1!BF11-AVERAGE(Sheet1!$BG11:$BI11)</f>
        <v>0.1447</v>
      </c>
      <c r="BG11" s="13">
        <f>Sheet1!BJ11-AVERAGE(Sheet1!$BS11:$BU11)</f>
        <v>0.18773333333333331</v>
      </c>
      <c r="BH11" s="13">
        <f>Sheet1!BK11-AVERAGE(Sheet1!$BS11:$BU11)</f>
        <v>3.2333333333333325E-2</v>
      </c>
      <c r="BI11" s="13">
        <f>Sheet1!BL11-AVERAGE(Sheet1!$BS11:$BU11)</f>
        <v>0.16073333333333334</v>
      </c>
      <c r="BJ11" s="13">
        <f>Sheet1!BM11-AVERAGE(Sheet1!$BS11:$BU11)</f>
        <v>6.3933333333333328E-2</v>
      </c>
      <c r="BK11" s="13">
        <f>Sheet1!BN11-AVERAGE(Sheet1!$BS11:$BU11)</f>
        <v>2.6933333333333323E-2</v>
      </c>
      <c r="BL11" s="13">
        <f>Sheet1!BO11-AVERAGE(Sheet1!$BS11:$BU11)</f>
        <v>3.763333333333331E-2</v>
      </c>
      <c r="BM11" s="13">
        <f>Sheet1!BP11-AVERAGE(Sheet1!$BS11:$BU11)</f>
        <v>0.23273333333333329</v>
      </c>
      <c r="BN11" s="13">
        <f>Sheet1!BQ11-AVERAGE(Sheet1!$BS11:$BU11)</f>
        <v>0.31963333333333332</v>
      </c>
      <c r="BO11" s="13">
        <f>Sheet1!BR11-AVERAGE(Sheet1!$BS11:$BU11)</f>
        <v>0.12693333333333334</v>
      </c>
      <c r="BP11" s="13">
        <f>Sheet1!BV11-AVERAGE(Sheet1!$CE11:$CG11)</f>
        <v>0.17746666666666666</v>
      </c>
      <c r="BQ11" s="13">
        <f>Sheet1!BW11-AVERAGE(Sheet1!$CE11:$CG11)</f>
        <v>2.0066666666666663E-2</v>
      </c>
      <c r="BR11" s="13">
        <f>Sheet1!BX11-AVERAGE(Sheet1!$CE11:$CG11)</f>
        <v>0.16116666666666668</v>
      </c>
      <c r="BS11" s="13">
        <f>Sheet1!BY11-AVERAGE(Sheet1!$CE11:$CG11)</f>
        <v>7.226666666666666E-2</v>
      </c>
      <c r="BT11" s="13">
        <f>Sheet1!BZ11-AVERAGE(Sheet1!$CE11:$CG11)</f>
        <v>3.1366666666666668E-2</v>
      </c>
      <c r="BU11" s="13">
        <f>Sheet1!CA11-AVERAGE(Sheet1!$CE11:$CG11)</f>
        <v>3.7766666666666657E-2</v>
      </c>
      <c r="BV11" s="13">
        <f>Sheet1!CB11-AVERAGE(Sheet1!$CE11:$CG11)</f>
        <v>0.25136666666666663</v>
      </c>
      <c r="BW11" s="13">
        <f>Sheet1!CC11-AVERAGE(Sheet1!$CE11:$CG11)</f>
        <v>0.26726666666666665</v>
      </c>
      <c r="BX11" s="13">
        <f>Sheet1!CD11-AVERAGE(Sheet1!$CE11:$CG11)</f>
        <v>0.12906666666666666</v>
      </c>
      <c r="BY11" s="13">
        <f>Sheet1!CH11-AVERAGE(Sheet1!$CQ11:$CS11)</f>
        <v>0.21179999999999999</v>
      </c>
      <c r="BZ11" s="13">
        <f>Sheet1!CI11-AVERAGE(Sheet1!$CQ11:$CS11)</f>
        <v>4.2700000000000002E-2</v>
      </c>
      <c r="CA11" s="13">
        <f>Sheet1!CJ11-AVERAGE(Sheet1!$CQ11:$CS11)</f>
        <v>0.15999999999999998</v>
      </c>
      <c r="CB11" s="13">
        <f>Sheet1!CK11-AVERAGE(Sheet1!$CQ11:$CS11)</f>
        <v>9.3199999999999991E-2</v>
      </c>
      <c r="CC11" s="13">
        <f>Sheet1!CL11-AVERAGE(Sheet1!$CQ11:$CS11)</f>
        <v>3.6499999999999991E-2</v>
      </c>
      <c r="CD11" s="13">
        <f>Sheet1!CM11-AVERAGE(Sheet1!$CQ11:$CS11)</f>
        <v>3.5799999999999998E-2</v>
      </c>
      <c r="CE11" s="13">
        <f>Sheet1!CN11-AVERAGE(Sheet1!$CQ11:$CS11)</f>
        <v>0.24209999999999998</v>
      </c>
      <c r="CF11" s="13">
        <f>Sheet1!CO11-AVERAGE(Sheet1!$CQ11:$CS11)</f>
        <v>0.31329999999999997</v>
      </c>
      <c r="CG11" s="13">
        <f>Sheet1!CP11-AVERAGE(Sheet1!$CQ11:$CS11)</f>
        <v>0.12669999999999998</v>
      </c>
    </row>
    <row r="12" spans="1:85" x14ac:dyDescent="0.2">
      <c r="A12" s="7">
        <f>HOUR(Sheet1!A12) + MINUTE(Sheet1!A12)/60 + SECOND(Sheet1!A12)/3600</f>
        <v>5.4972222222222227</v>
      </c>
      <c r="B12" s="13">
        <f>Sheet1!B12-AVERAGE(Sheet1!$BG12:$BI12)</f>
        <v>0.32140000000000002</v>
      </c>
      <c r="C12" s="13">
        <f>Sheet1!C12-AVERAGE(Sheet1!$BG12:$BI12)</f>
        <v>0.14410000000000001</v>
      </c>
      <c r="D12" s="13">
        <f>Sheet1!D12-AVERAGE(Sheet1!$BG12:$BI12)</f>
        <v>1.4000000000000123E-3</v>
      </c>
      <c r="E12" s="13">
        <f>Sheet1!E12-AVERAGE(Sheet1!$BG12:$BI12)</f>
        <v>6.7100000000000007E-2</v>
      </c>
      <c r="F12" s="13">
        <f>Sheet1!F12-AVERAGE(Sheet1!$BG12:$BI12)</f>
        <v>0.12859999999999999</v>
      </c>
      <c r="G12" s="13">
        <f>Sheet1!G12-AVERAGE(Sheet1!$BG12:$BI12)</f>
        <v>0.17650000000000005</v>
      </c>
      <c r="H12" s="13">
        <f>Sheet1!H12-AVERAGE(Sheet1!$BG12:$BI12)</f>
        <v>0.11900000000000001</v>
      </c>
      <c r="I12" s="13">
        <f>Sheet1!I12-AVERAGE(Sheet1!$BG12:$BI12)</f>
        <v>5.8800000000000005E-2</v>
      </c>
      <c r="J12" s="13">
        <f>Sheet1!J12-AVERAGE(Sheet1!$BG12:$BI12)</f>
        <v>0.1123</v>
      </c>
      <c r="K12" s="13">
        <f>Sheet1!K12-AVERAGE(Sheet1!$BG12:$BI12)</f>
        <v>8.2200000000000009E-2</v>
      </c>
      <c r="L12" s="13">
        <f>Sheet1!L12-AVERAGE(Sheet1!$BG12:$BI12)</f>
        <v>0.1055</v>
      </c>
      <c r="M12" s="13">
        <f>Sheet1!M12-AVERAGE(Sheet1!$BG12:$BI12)</f>
        <v>0.17860000000000004</v>
      </c>
      <c r="N12" s="13">
        <f>Sheet1!N12-AVERAGE(Sheet1!$BG12:$BI12)</f>
        <v>0.2797</v>
      </c>
      <c r="O12" s="13">
        <f>Sheet1!O12-AVERAGE(Sheet1!$BG12:$BI12)</f>
        <v>0.14890000000000003</v>
      </c>
      <c r="P12" s="13">
        <f>Sheet1!P12-AVERAGE(Sheet1!$BG12:$BI12)</f>
        <v>0.4037</v>
      </c>
      <c r="Q12" s="13">
        <f>Sheet1!Q12-AVERAGE(Sheet1!$BG12:$BI12)</f>
        <v>6.8900000000000003E-2</v>
      </c>
      <c r="R12" s="13">
        <f>Sheet1!R12-AVERAGE(Sheet1!$BG12:$BI12)</f>
        <v>0.10290000000000001</v>
      </c>
      <c r="S12" s="13">
        <f>Sheet1!S12-AVERAGE(Sheet1!$BG12:$BI12)</f>
        <v>0.21850000000000003</v>
      </c>
      <c r="T12" s="13">
        <f>Sheet1!T12-AVERAGE(Sheet1!$BG12:$BI12)</f>
        <v>0.13800000000000001</v>
      </c>
      <c r="U12" s="13">
        <f>Sheet1!U12-AVERAGE(Sheet1!$BG12:$BI12)</f>
        <v>0.13469999999999999</v>
      </c>
      <c r="V12" s="13">
        <f>Sheet1!V12-AVERAGE(Sheet1!$BG12:$BI12)</f>
        <v>0.1653</v>
      </c>
      <c r="W12" s="13">
        <f>Sheet1!W12-AVERAGE(Sheet1!$BG12:$BI12)</f>
        <v>9.0000000000000011E-2</v>
      </c>
      <c r="X12" s="13">
        <f>Sheet1!X12-AVERAGE(Sheet1!$BG12:$BI12)</f>
        <v>0.13819999999999999</v>
      </c>
      <c r="Y12" s="13">
        <f>Sheet1!Y12-AVERAGE(Sheet1!$BG12:$BI12)</f>
        <v>0.18360000000000004</v>
      </c>
      <c r="Z12" s="13">
        <f>Sheet1!Z12-AVERAGE(Sheet1!$BG12:$BI12)</f>
        <v>0.29100000000000004</v>
      </c>
      <c r="AA12" s="13">
        <f>Sheet1!AA12-AVERAGE(Sheet1!$BG12:$BI12)</f>
        <v>0.1663</v>
      </c>
      <c r="AB12" s="13">
        <f>Sheet1!AB12-AVERAGE(Sheet1!$BG12:$BI12)</f>
        <v>0.41840000000000005</v>
      </c>
      <c r="AC12" s="13">
        <f>Sheet1!AC12-AVERAGE(Sheet1!$BG12:$BI12)</f>
        <v>7.5499999999999998E-2</v>
      </c>
      <c r="AD12" s="13">
        <f>Sheet1!AD12-AVERAGE(Sheet1!$BG12:$BI12)</f>
        <v>0.10180000000000002</v>
      </c>
      <c r="AE12" s="13">
        <f>Sheet1!AE12-AVERAGE(Sheet1!$BG12:$BI12)</f>
        <v>0.25190000000000001</v>
      </c>
      <c r="AF12" s="13">
        <f>Sheet1!AF12-AVERAGE(Sheet1!$BG12:$BI12)</f>
        <v>0.14579999999999999</v>
      </c>
      <c r="AG12" s="13">
        <f>Sheet1!AG12-AVERAGE(Sheet1!$BG12:$BI12)</f>
        <v>9.6000000000000016E-2</v>
      </c>
      <c r="AH12" s="13">
        <f>Sheet1!AH12-AVERAGE(Sheet1!$BG12:$BI12)</f>
        <v>0.16910000000000003</v>
      </c>
      <c r="AI12" s="13">
        <f>Sheet1!AI12-AVERAGE(Sheet1!$BG12:$BI12)</f>
        <v>0.11390000000000002</v>
      </c>
      <c r="AJ12" s="13">
        <f>Sheet1!AJ12-AVERAGE(Sheet1!$BG12:$BI12)</f>
        <v>0.1191</v>
      </c>
      <c r="AK12" s="13">
        <f>Sheet1!AK12-AVERAGE(Sheet1!$BG12:$BI12)</f>
        <v>0.1961</v>
      </c>
      <c r="AL12" s="13">
        <f>Sheet1!AL12-AVERAGE(Sheet1!$BG12:$BI12)</f>
        <v>0.2717</v>
      </c>
      <c r="AM12" s="13">
        <f>Sheet1!AM12-AVERAGE(Sheet1!$BG12:$BI12)</f>
        <v>0.1522</v>
      </c>
      <c r="AN12" s="13">
        <f>Sheet1!AN12-AVERAGE(Sheet1!$BG12:$BI12)</f>
        <v>0.39810000000000001</v>
      </c>
      <c r="AO12" s="13">
        <f>Sheet1!AO12-AVERAGE(Sheet1!$BG12:$BI12)</f>
        <v>9.7300000000000011E-2</v>
      </c>
      <c r="AP12" s="13">
        <f>Sheet1!AP12-AVERAGE(Sheet1!$BG12:$BI12)</f>
        <v>0.15860000000000002</v>
      </c>
      <c r="AQ12" s="13">
        <f>Sheet1!AQ12-AVERAGE(Sheet1!$BG12:$BI12)</f>
        <v>0.31590000000000001</v>
      </c>
      <c r="AR12" s="13">
        <f>Sheet1!AR12-AVERAGE(Sheet1!$BG12:$BI12)</f>
        <v>0.15970000000000001</v>
      </c>
      <c r="AS12" s="13">
        <f>Sheet1!AS12-AVERAGE(Sheet1!$BG12:$BI12)</f>
        <v>9.1899999999999996E-2</v>
      </c>
      <c r="AT12" s="13">
        <f>Sheet1!AT12-AVERAGE(Sheet1!$BG12:$BI12)</f>
        <v>0.16150000000000003</v>
      </c>
      <c r="AU12" s="13">
        <f>Sheet1!AU12-AVERAGE(Sheet1!$BG12:$BI12)</f>
        <v>0.10910000000000002</v>
      </c>
      <c r="AV12" s="13">
        <f>Sheet1!AV12-AVERAGE(Sheet1!$BG12:$BI12)</f>
        <v>0.17070000000000002</v>
      </c>
      <c r="AW12" s="13">
        <f>Sheet1!AW12-AVERAGE(Sheet1!$BG12:$BI12)</f>
        <v>0.20300000000000001</v>
      </c>
      <c r="AX12" s="13">
        <f>Sheet1!AX12-AVERAGE(Sheet1!$BG12:$BI12)</f>
        <v>0.20700000000000002</v>
      </c>
      <c r="AY12" s="13">
        <f>Sheet1!AY12-AVERAGE(Sheet1!$BG12:$BI12)</f>
        <v>1.9400000000000014E-2</v>
      </c>
      <c r="AZ12" s="13">
        <f>Sheet1!AZ12-AVERAGE(Sheet1!$BG12:$BI12)</f>
        <v>0.16089999999999999</v>
      </c>
      <c r="BA12" s="13">
        <f>Sheet1!BA12-AVERAGE(Sheet1!$BG12:$BI12)</f>
        <v>7.3499999999999996E-2</v>
      </c>
      <c r="BB12" s="13">
        <f>Sheet1!BB12-AVERAGE(Sheet1!$BG12:$BI12)</f>
        <v>3.2900000000000013E-2</v>
      </c>
      <c r="BC12" s="13">
        <f>Sheet1!BC12-AVERAGE(Sheet1!$BG12:$BI12)</f>
        <v>3.8000000000000006E-2</v>
      </c>
      <c r="BD12" s="13">
        <f>Sheet1!BD12-AVERAGE(Sheet1!$BG12:$BI12)</f>
        <v>0.2772</v>
      </c>
      <c r="BE12" s="13">
        <f>Sheet1!BE12-AVERAGE(Sheet1!$BG12:$BI12)</f>
        <v>0.29350000000000004</v>
      </c>
      <c r="BF12" s="13">
        <f>Sheet1!BF12-AVERAGE(Sheet1!$BG12:$BI12)</f>
        <v>0.15379999999999999</v>
      </c>
      <c r="BG12" s="13">
        <f>Sheet1!BJ12-AVERAGE(Sheet1!$BS12:$BU12)</f>
        <v>0.20846666666666663</v>
      </c>
      <c r="BH12" s="13">
        <f>Sheet1!BK12-AVERAGE(Sheet1!$BS12:$BU12)</f>
        <v>2.8866666666666665E-2</v>
      </c>
      <c r="BI12" s="13">
        <f>Sheet1!BL12-AVERAGE(Sheet1!$BS12:$BU12)</f>
        <v>0.17166666666666663</v>
      </c>
      <c r="BJ12" s="13">
        <f>Sheet1!BM12-AVERAGE(Sheet1!$BS12:$BU12)</f>
        <v>6.7466666666666661E-2</v>
      </c>
      <c r="BK12" s="13">
        <f>Sheet1!BN12-AVERAGE(Sheet1!$BS12:$BU12)</f>
        <v>2.7766666666666662E-2</v>
      </c>
      <c r="BL12" s="13">
        <f>Sheet1!BO12-AVERAGE(Sheet1!$BS12:$BU12)</f>
        <v>3.8566666666666652E-2</v>
      </c>
      <c r="BM12" s="13">
        <f>Sheet1!BP12-AVERAGE(Sheet1!$BS12:$BU12)</f>
        <v>0.26296666666666663</v>
      </c>
      <c r="BN12" s="13">
        <f>Sheet1!BQ12-AVERAGE(Sheet1!$BS12:$BU12)</f>
        <v>0.33856666666666663</v>
      </c>
      <c r="BO12" s="13">
        <f>Sheet1!BR12-AVERAGE(Sheet1!$BS12:$BU12)</f>
        <v>0.13576666666666665</v>
      </c>
      <c r="BP12" s="13">
        <f>Sheet1!BV12-AVERAGE(Sheet1!$CE12:$CG12)</f>
        <v>0.19676666666666665</v>
      </c>
      <c r="BQ12" s="13">
        <f>Sheet1!BW12-AVERAGE(Sheet1!$CE12:$CG12)</f>
        <v>2.0266666666666669E-2</v>
      </c>
      <c r="BR12" s="13">
        <f>Sheet1!BX12-AVERAGE(Sheet1!$CE12:$CG12)</f>
        <v>0.16956666666666664</v>
      </c>
      <c r="BS12" s="13">
        <f>Sheet1!BY12-AVERAGE(Sheet1!$CE12:$CG12)</f>
        <v>7.8066666666666659E-2</v>
      </c>
      <c r="BT12" s="13">
        <f>Sheet1!BZ12-AVERAGE(Sheet1!$CE12:$CG12)</f>
        <v>3.1966666666666657E-2</v>
      </c>
      <c r="BU12" s="13">
        <f>Sheet1!CA12-AVERAGE(Sheet1!$CE12:$CG12)</f>
        <v>3.9266666666666658E-2</v>
      </c>
      <c r="BV12" s="13">
        <f>Sheet1!CB12-AVERAGE(Sheet1!$CE12:$CG12)</f>
        <v>0.27906666666666663</v>
      </c>
      <c r="BW12" s="13">
        <f>Sheet1!CC12-AVERAGE(Sheet1!$CE12:$CG12)</f>
        <v>0.27586666666666665</v>
      </c>
      <c r="BX12" s="13">
        <f>Sheet1!CD12-AVERAGE(Sheet1!$CE12:$CG12)</f>
        <v>0.13946666666666668</v>
      </c>
      <c r="BY12" s="13">
        <f>Sheet1!CH12-AVERAGE(Sheet1!$CQ12:$CS12)</f>
        <v>0.23566666666666664</v>
      </c>
      <c r="BZ12" s="13">
        <f>Sheet1!CI12-AVERAGE(Sheet1!$CQ12:$CS12)</f>
        <v>4.2266666666666661E-2</v>
      </c>
      <c r="CA12" s="13">
        <f>Sheet1!CJ12-AVERAGE(Sheet1!$CQ12:$CS12)</f>
        <v>0.16926666666666662</v>
      </c>
      <c r="CB12" s="13">
        <f>Sheet1!CK12-AVERAGE(Sheet1!$CQ12:$CS12)</f>
        <v>9.5766666666666653E-2</v>
      </c>
      <c r="CC12" s="13">
        <f>Sheet1!CL12-AVERAGE(Sheet1!$CQ12:$CS12)</f>
        <v>3.8466666666666663E-2</v>
      </c>
      <c r="CD12" s="13">
        <f>Sheet1!CM12-AVERAGE(Sheet1!$CQ12:$CS12)</f>
        <v>3.5866666666666658E-2</v>
      </c>
      <c r="CE12" s="13">
        <f>Sheet1!CN12-AVERAGE(Sheet1!$CQ12:$CS12)</f>
        <v>0.27916666666666667</v>
      </c>
      <c r="CF12" s="13">
        <f>Sheet1!CO12-AVERAGE(Sheet1!$CQ12:$CS12)</f>
        <v>0.32946666666666663</v>
      </c>
      <c r="CG12" s="13">
        <f>Sheet1!CP12-AVERAGE(Sheet1!$CQ12:$CS12)</f>
        <v>0.13756666666666667</v>
      </c>
    </row>
    <row r="13" spans="1:85" x14ac:dyDescent="0.2">
      <c r="A13" s="7">
        <f>HOUR(Sheet1!A13) + MINUTE(Sheet1!A13)/60 + SECOND(Sheet1!A13)/3600</f>
        <v>5.9972222222222227</v>
      </c>
      <c r="B13" s="13">
        <f>Sheet1!B13-AVERAGE(Sheet1!$BG13:$BI13)</f>
        <v>0.3793333333333333</v>
      </c>
      <c r="C13" s="13">
        <f>Sheet1!C13-AVERAGE(Sheet1!$BG13:$BI13)</f>
        <v>0.15613333333333335</v>
      </c>
      <c r="D13" s="13">
        <f>Sheet1!D13-AVERAGE(Sheet1!$BG13:$BI13)</f>
        <v>1.2333333333333224E-3</v>
      </c>
      <c r="E13" s="13">
        <f>Sheet1!E13-AVERAGE(Sheet1!$BG13:$BI13)</f>
        <v>7.0133333333333311E-2</v>
      </c>
      <c r="F13" s="13">
        <f>Sheet1!F13-AVERAGE(Sheet1!$BG13:$BI13)</f>
        <v>0.14123333333333332</v>
      </c>
      <c r="G13" s="13">
        <f>Sheet1!G13-AVERAGE(Sheet1!$BG13:$BI13)</f>
        <v>0.19343333333333329</v>
      </c>
      <c r="H13" s="13">
        <f>Sheet1!H13-AVERAGE(Sheet1!$BG13:$BI13)</f>
        <v>0.12263333333333333</v>
      </c>
      <c r="I13" s="13">
        <f>Sheet1!I13-AVERAGE(Sheet1!$BG13:$BI13)</f>
        <v>5.9733333333333319E-2</v>
      </c>
      <c r="J13" s="13">
        <f>Sheet1!J13-AVERAGE(Sheet1!$BG13:$BI13)</f>
        <v>0.13103333333333333</v>
      </c>
      <c r="K13" s="13">
        <f>Sheet1!K13-AVERAGE(Sheet1!$BG13:$BI13)</f>
        <v>8.6733333333333315E-2</v>
      </c>
      <c r="L13" s="13">
        <f>Sheet1!L13-AVERAGE(Sheet1!$BG13:$BI13)</f>
        <v>0.11933333333333333</v>
      </c>
      <c r="M13" s="13">
        <f>Sheet1!M13-AVERAGE(Sheet1!$BG13:$BI13)</f>
        <v>0.20313333333333333</v>
      </c>
      <c r="N13" s="13">
        <f>Sheet1!N13-AVERAGE(Sheet1!$BG13:$BI13)</f>
        <v>0.32413333333333333</v>
      </c>
      <c r="O13" s="13">
        <f>Sheet1!O13-AVERAGE(Sheet1!$BG13:$BI13)</f>
        <v>0.16063333333333329</v>
      </c>
      <c r="P13" s="13">
        <f>Sheet1!P13-AVERAGE(Sheet1!$BG13:$BI13)</f>
        <v>0.42863333333333331</v>
      </c>
      <c r="Q13" s="13">
        <f>Sheet1!Q13-AVERAGE(Sheet1!$BG13:$BI13)</f>
        <v>7.3733333333333331E-2</v>
      </c>
      <c r="R13" s="13">
        <f>Sheet1!R13-AVERAGE(Sheet1!$BG13:$BI13)</f>
        <v>0.11233333333333333</v>
      </c>
      <c r="S13" s="13">
        <f>Sheet1!S13-AVERAGE(Sheet1!$BG13:$BI13)</f>
        <v>0.23333333333333328</v>
      </c>
      <c r="T13" s="13">
        <f>Sheet1!T13-AVERAGE(Sheet1!$BG13:$BI13)</f>
        <v>0.14563333333333334</v>
      </c>
      <c r="U13" s="13">
        <f>Sheet1!U13-AVERAGE(Sheet1!$BG13:$BI13)</f>
        <v>0.13913333333333333</v>
      </c>
      <c r="V13" s="13">
        <f>Sheet1!V13-AVERAGE(Sheet1!$BG13:$BI13)</f>
        <v>0.18583333333333329</v>
      </c>
      <c r="W13" s="13">
        <f>Sheet1!W13-AVERAGE(Sheet1!$BG13:$BI13)</f>
        <v>9.4733333333333322E-2</v>
      </c>
      <c r="X13" s="13">
        <f>Sheet1!X13-AVERAGE(Sheet1!$BG13:$BI13)</f>
        <v>0.14603333333333335</v>
      </c>
      <c r="Y13" s="13">
        <f>Sheet1!Y13-AVERAGE(Sheet1!$BG13:$BI13)</f>
        <v>0.20983333333333332</v>
      </c>
      <c r="Z13" s="13">
        <f>Sheet1!Z13-AVERAGE(Sheet1!$BG13:$BI13)</f>
        <v>0.32553333333333329</v>
      </c>
      <c r="AA13" s="13">
        <f>Sheet1!AA13-AVERAGE(Sheet1!$BG13:$BI13)</f>
        <v>0.1787333333333333</v>
      </c>
      <c r="AB13" s="13">
        <f>Sheet1!AB13-AVERAGE(Sheet1!$BG13:$BI13)</f>
        <v>0.44003333333333328</v>
      </c>
      <c r="AC13" s="13">
        <f>Sheet1!AC13-AVERAGE(Sheet1!$BG13:$BI13)</f>
        <v>8.1833333333333327E-2</v>
      </c>
      <c r="AD13" s="13">
        <f>Sheet1!AD13-AVERAGE(Sheet1!$BG13:$BI13)</f>
        <v>0.10953333333333333</v>
      </c>
      <c r="AE13" s="13">
        <f>Sheet1!AE13-AVERAGE(Sheet1!$BG13:$BI13)</f>
        <v>0.26583333333333331</v>
      </c>
      <c r="AF13" s="13">
        <f>Sheet1!AF13-AVERAGE(Sheet1!$BG13:$BI13)</f>
        <v>0.15163333333333334</v>
      </c>
      <c r="AG13" s="13">
        <f>Sheet1!AG13-AVERAGE(Sheet1!$BG13:$BI13)</f>
        <v>0.10093333333333333</v>
      </c>
      <c r="AH13" s="13">
        <f>Sheet1!AH13-AVERAGE(Sheet1!$BG13:$BI13)</f>
        <v>0.19013333333333332</v>
      </c>
      <c r="AI13" s="13">
        <f>Sheet1!AI13-AVERAGE(Sheet1!$BG13:$BI13)</f>
        <v>0.11953333333333331</v>
      </c>
      <c r="AJ13" s="13">
        <f>Sheet1!AJ13-AVERAGE(Sheet1!$BG13:$BI13)</f>
        <v>0.12283333333333334</v>
      </c>
      <c r="AK13" s="13">
        <f>Sheet1!AK13-AVERAGE(Sheet1!$BG13:$BI13)</f>
        <v>0.21763333333333329</v>
      </c>
      <c r="AL13" s="13">
        <f>Sheet1!AL13-AVERAGE(Sheet1!$BG13:$BI13)</f>
        <v>0.32213333333333333</v>
      </c>
      <c r="AM13" s="13">
        <f>Sheet1!AM13-AVERAGE(Sheet1!$BG13:$BI13)</f>
        <v>0.1641333333333333</v>
      </c>
      <c r="AN13" s="13">
        <f>Sheet1!AN13-AVERAGE(Sheet1!$BG13:$BI13)</f>
        <v>0.42403333333333326</v>
      </c>
      <c r="AO13" s="13">
        <f>Sheet1!AO13-AVERAGE(Sheet1!$BG13:$BI13)</f>
        <v>0.10413333333333331</v>
      </c>
      <c r="AP13" s="13">
        <f>Sheet1!AP13-AVERAGE(Sheet1!$BG13:$BI13)</f>
        <v>0.16983333333333328</v>
      </c>
      <c r="AQ13" s="13">
        <f>Sheet1!AQ13-AVERAGE(Sheet1!$BG13:$BI13)</f>
        <v>0.32813333333333333</v>
      </c>
      <c r="AR13" s="13">
        <f>Sheet1!AR13-AVERAGE(Sheet1!$BG13:$BI13)</f>
        <v>0.16843333333333332</v>
      </c>
      <c r="AS13" s="13">
        <f>Sheet1!AS13-AVERAGE(Sheet1!$BG13:$BI13)</f>
        <v>9.6733333333333324E-2</v>
      </c>
      <c r="AT13" s="13">
        <f>Sheet1!AT13-AVERAGE(Sheet1!$BG13:$BI13)</f>
        <v>0.18333333333333329</v>
      </c>
      <c r="AU13" s="13">
        <f>Sheet1!AU13-AVERAGE(Sheet1!$BG13:$BI13)</f>
        <v>0.11413333333333332</v>
      </c>
      <c r="AV13" s="13">
        <f>Sheet1!AV13-AVERAGE(Sheet1!$BG13:$BI13)</f>
        <v>0.17413333333333331</v>
      </c>
      <c r="AW13" s="13">
        <f>Sheet1!AW13-AVERAGE(Sheet1!$BG13:$BI13)</f>
        <v>0.22643333333333332</v>
      </c>
      <c r="AX13" s="13">
        <f>Sheet1!AX13-AVERAGE(Sheet1!$BG13:$BI13)</f>
        <v>0.22733333333333333</v>
      </c>
      <c r="AY13" s="13">
        <f>Sheet1!AY13-AVERAGE(Sheet1!$BG13:$BI13)</f>
        <v>2.0133333333333323E-2</v>
      </c>
      <c r="AZ13" s="13">
        <f>Sheet1!AZ13-AVERAGE(Sheet1!$BG13:$BI13)</f>
        <v>0.17053333333333331</v>
      </c>
      <c r="BA13" s="13">
        <f>Sheet1!BA13-AVERAGE(Sheet1!$BG13:$BI13)</f>
        <v>7.803333333333333E-2</v>
      </c>
      <c r="BB13" s="13">
        <f>Sheet1!BB13-AVERAGE(Sheet1!$BG13:$BI13)</f>
        <v>3.3633333333333321E-2</v>
      </c>
      <c r="BC13" s="13">
        <f>Sheet1!BC13-AVERAGE(Sheet1!$BG13:$BI13)</f>
        <v>3.8533333333333322E-2</v>
      </c>
      <c r="BD13" s="13">
        <f>Sheet1!BD13-AVERAGE(Sheet1!$BG13:$BI13)</f>
        <v>0.30453333333333332</v>
      </c>
      <c r="BE13" s="13">
        <f>Sheet1!BE13-AVERAGE(Sheet1!$BG13:$BI13)</f>
        <v>0.31193333333333328</v>
      </c>
      <c r="BF13" s="13">
        <f>Sheet1!BF13-AVERAGE(Sheet1!$BG13:$BI13)</f>
        <v>0.16103333333333331</v>
      </c>
      <c r="BG13" s="13">
        <f>Sheet1!BJ13-AVERAGE(Sheet1!$BS13:$BU13)</f>
        <v>0.22393333333333337</v>
      </c>
      <c r="BH13" s="13">
        <f>Sheet1!BK13-AVERAGE(Sheet1!$BS13:$BU13)</f>
        <v>3.2833333333333353E-2</v>
      </c>
      <c r="BI13" s="13">
        <f>Sheet1!BL13-AVERAGE(Sheet1!$BS13:$BU13)</f>
        <v>0.18273333333333336</v>
      </c>
      <c r="BJ13" s="13">
        <f>Sheet1!BM13-AVERAGE(Sheet1!$BS13:$BU13)</f>
        <v>7.4033333333333354E-2</v>
      </c>
      <c r="BK13" s="13">
        <f>Sheet1!BN13-AVERAGE(Sheet1!$BS13:$BU13)</f>
        <v>2.8633333333333344E-2</v>
      </c>
      <c r="BL13" s="13">
        <f>Sheet1!BO13-AVERAGE(Sheet1!$BS13:$BU13)</f>
        <v>3.9733333333333357E-2</v>
      </c>
      <c r="BM13" s="13">
        <f>Sheet1!BP13-AVERAGE(Sheet1!$BS13:$BU13)</f>
        <v>0.29013333333333335</v>
      </c>
      <c r="BN13" s="13">
        <f>Sheet1!BQ13-AVERAGE(Sheet1!$BS13:$BU13)</f>
        <v>0.36083333333333334</v>
      </c>
      <c r="BO13" s="13">
        <f>Sheet1!BR13-AVERAGE(Sheet1!$BS13:$BU13)</f>
        <v>0.14153333333333334</v>
      </c>
      <c r="BP13" s="13">
        <f>Sheet1!BV13-AVERAGE(Sheet1!$CE13:$CG13)</f>
        <v>0.21576666666666666</v>
      </c>
      <c r="BQ13" s="13">
        <f>Sheet1!BW13-AVERAGE(Sheet1!$CE13:$CG13)</f>
        <v>2.0766666666666669E-2</v>
      </c>
      <c r="BR13" s="13">
        <f>Sheet1!BX13-AVERAGE(Sheet1!$CE13:$CG13)</f>
        <v>0.18126666666666663</v>
      </c>
      <c r="BS13" s="13">
        <f>Sheet1!BY13-AVERAGE(Sheet1!$CE13:$CG13)</f>
        <v>8.2266666666666668E-2</v>
      </c>
      <c r="BT13" s="13">
        <f>Sheet1!BZ13-AVERAGE(Sheet1!$CE13:$CG13)</f>
        <v>3.1466666666666657E-2</v>
      </c>
      <c r="BU13" s="13">
        <f>Sheet1!CA13-AVERAGE(Sheet1!$CE13:$CG13)</f>
        <v>3.966666666666667E-2</v>
      </c>
      <c r="BV13" s="13">
        <f>Sheet1!CB13-AVERAGE(Sheet1!$CE13:$CG13)</f>
        <v>0.31146666666666667</v>
      </c>
      <c r="BW13" s="13">
        <f>Sheet1!CC13-AVERAGE(Sheet1!$CE13:$CG13)</f>
        <v>0.28596666666666665</v>
      </c>
      <c r="BX13" s="13">
        <f>Sheet1!CD13-AVERAGE(Sheet1!$CE13:$CG13)</f>
        <v>0.14506666666666668</v>
      </c>
      <c r="BY13" s="13">
        <f>Sheet1!CH13-AVERAGE(Sheet1!$CQ13:$CS13)</f>
        <v>0.26053333333333328</v>
      </c>
      <c r="BZ13" s="13">
        <f>Sheet1!CI13-AVERAGE(Sheet1!$CQ13:$CS13)</f>
        <v>4.5633333333333317E-2</v>
      </c>
      <c r="CA13" s="13">
        <f>Sheet1!CJ13-AVERAGE(Sheet1!$CQ13:$CS13)</f>
        <v>0.17643333333333333</v>
      </c>
      <c r="CB13" s="13">
        <f>Sheet1!CK13-AVERAGE(Sheet1!$CQ13:$CS13)</f>
        <v>9.9233333333333326E-2</v>
      </c>
      <c r="CC13" s="13">
        <f>Sheet1!CL13-AVERAGE(Sheet1!$CQ13:$CS13)</f>
        <v>3.9533333333333323E-2</v>
      </c>
      <c r="CD13" s="13">
        <f>Sheet1!CM13-AVERAGE(Sheet1!$CQ13:$CS13)</f>
        <v>3.6933333333333318E-2</v>
      </c>
      <c r="CE13" s="13">
        <f>Sheet1!CN13-AVERAGE(Sheet1!$CQ13:$CS13)</f>
        <v>0.30333333333333329</v>
      </c>
      <c r="CF13" s="13">
        <f>Sheet1!CO13-AVERAGE(Sheet1!$CQ13:$CS13)</f>
        <v>0.3470333333333333</v>
      </c>
      <c r="CG13" s="13">
        <f>Sheet1!CP13-AVERAGE(Sheet1!$CQ13:$CS13)</f>
        <v>0.14673333333333333</v>
      </c>
    </row>
    <row r="14" spans="1:85" x14ac:dyDescent="0.2">
      <c r="A14" s="7">
        <f>HOUR(Sheet1!A14) + MINUTE(Sheet1!A14)/60 + SECOND(Sheet1!A14)/3600</f>
        <v>6.4972222222222227</v>
      </c>
      <c r="B14" s="13">
        <f>Sheet1!B14-AVERAGE(Sheet1!$BG14:$BI14)</f>
        <v>0.43033333333333335</v>
      </c>
      <c r="C14" s="13">
        <f>Sheet1!C14-AVERAGE(Sheet1!$BG14:$BI14)</f>
        <v>0.16053333333333331</v>
      </c>
      <c r="D14" s="13">
        <f>Sheet1!D14-AVERAGE(Sheet1!$BG14:$BI14)</f>
        <v>1.0333333333333167E-3</v>
      </c>
      <c r="E14" s="13">
        <f>Sheet1!E14-AVERAGE(Sheet1!$BG14:$BI14)</f>
        <v>7.4133333333333329E-2</v>
      </c>
      <c r="F14" s="13">
        <f>Sheet1!F14-AVERAGE(Sheet1!$BG14:$BI14)</f>
        <v>0.15433333333333332</v>
      </c>
      <c r="G14" s="13">
        <f>Sheet1!G14-AVERAGE(Sheet1!$BG14:$BI14)</f>
        <v>0.21133333333333332</v>
      </c>
      <c r="H14" s="13">
        <f>Sheet1!H14-AVERAGE(Sheet1!$BG14:$BI14)</f>
        <v>0.12483333333333332</v>
      </c>
      <c r="I14" s="13">
        <f>Sheet1!I14-AVERAGE(Sheet1!$BG14:$BI14)</f>
        <v>6.0633333333333317E-2</v>
      </c>
      <c r="J14" s="13">
        <f>Sheet1!J14-AVERAGE(Sheet1!$BG14:$BI14)</f>
        <v>0.15223333333333333</v>
      </c>
      <c r="K14" s="13">
        <f>Sheet1!K14-AVERAGE(Sheet1!$BG14:$BI14)</f>
        <v>9.4633333333333319E-2</v>
      </c>
      <c r="L14" s="13">
        <f>Sheet1!L14-AVERAGE(Sheet1!$BG14:$BI14)</f>
        <v>0.13013333333333332</v>
      </c>
      <c r="M14" s="13">
        <f>Sheet1!M14-AVERAGE(Sheet1!$BG14:$BI14)</f>
        <v>0.23853333333333332</v>
      </c>
      <c r="N14" s="13">
        <f>Sheet1!N14-AVERAGE(Sheet1!$BG14:$BI14)</f>
        <v>0.3430333333333333</v>
      </c>
      <c r="O14" s="13">
        <f>Sheet1!O14-AVERAGE(Sheet1!$BG14:$BI14)</f>
        <v>0.16983333333333334</v>
      </c>
      <c r="P14" s="13">
        <f>Sheet1!P14-AVERAGE(Sheet1!$BG14:$BI14)</f>
        <v>0.45123333333333326</v>
      </c>
      <c r="Q14" s="13">
        <f>Sheet1!Q14-AVERAGE(Sheet1!$BG14:$BI14)</f>
        <v>7.9433333333333328E-2</v>
      </c>
      <c r="R14" s="13">
        <f>Sheet1!R14-AVERAGE(Sheet1!$BG14:$BI14)</f>
        <v>0.11873333333333333</v>
      </c>
      <c r="S14" s="13">
        <f>Sheet1!S14-AVERAGE(Sheet1!$BG14:$BI14)</f>
        <v>0.2442333333333333</v>
      </c>
      <c r="T14" s="13">
        <f>Sheet1!T14-AVERAGE(Sheet1!$BG14:$BI14)</f>
        <v>0.15223333333333333</v>
      </c>
      <c r="U14" s="13">
        <f>Sheet1!U14-AVERAGE(Sheet1!$BG14:$BI14)</f>
        <v>0.14443333333333333</v>
      </c>
      <c r="V14" s="13">
        <f>Sheet1!V14-AVERAGE(Sheet1!$BG14:$BI14)</f>
        <v>0.20883333333333332</v>
      </c>
      <c r="W14" s="13">
        <f>Sheet1!W14-AVERAGE(Sheet1!$BG14:$BI14)</f>
        <v>0.10183333333333333</v>
      </c>
      <c r="X14" s="13">
        <f>Sheet1!X14-AVERAGE(Sheet1!$BG14:$BI14)</f>
        <v>0.15283333333333332</v>
      </c>
      <c r="Y14" s="13">
        <f>Sheet1!Y14-AVERAGE(Sheet1!$BG14:$BI14)</f>
        <v>0.23843333333333333</v>
      </c>
      <c r="Z14" s="13">
        <f>Sheet1!Z14-AVERAGE(Sheet1!$BG14:$BI14)</f>
        <v>0.34483333333333333</v>
      </c>
      <c r="AA14" s="13">
        <f>Sheet1!AA14-AVERAGE(Sheet1!$BG14:$BI14)</f>
        <v>0.1913333333333333</v>
      </c>
      <c r="AB14" s="13">
        <f>Sheet1!AB14-AVERAGE(Sheet1!$BG14:$BI14)</f>
        <v>0.46273333333333333</v>
      </c>
      <c r="AC14" s="13">
        <f>Sheet1!AC14-AVERAGE(Sheet1!$BG14:$BI14)</f>
        <v>8.8433333333333308E-2</v>
      </c>
      <c r="AD14" s="13">
        <f>Sheet1!AD14-AVERAGE(Sheet1!$BG14:$BI14)</f>
        <v>0.11863333333333331</v>
      </c>
      <c r="AE14" s="13">
        <f>Sheet1!AE14-AVERAGE(Sheet1!$BG14:$BI14)</f>
        <v>0.27693333333333331</v>
      </c>
      <c r="AF14" s="13">
        <f>Sheet1!AF14-AVERAGE(Sheet1!$BG14:$BI14)</f>
        <v>0.15713333333333332</v>
      </c>
      <c r="AG14" s="13">
        <f>Sheet1!AG14-AVERAGE(Sheet1!$BG14:$BI14)</f>
        <v>0.10373333333333332</v>
      </c>
      <c r="AH14" s="13">
        <f>Sheet1!AH14-AVERAGE(Sheet1!$BG14:$BI14)</f>
        <v>0.20873333333333333</v>
      </c>
      <c r="AI14" s="13">
        <f>Sheet1!AI14-AVERAGE(Sheet1!$BG14:$BI14)</f>
        <v>0.12413333333333332</v>
      </c>
      <c r="AJ14" s="13">
        <f>Sheet1!AJ14-AVERAGE(Sheet1!$BG14:$BI14)</f>
        <v>0.12803333333333333</v>
      </c>
      <c r="AK14" s="13">
        <f>Sheet1!AK14-AVERAGE(Sheet1!$BG14:$BI14)</f>
        <v>0.24943333333333334</v>
      </c>
      <c r="AL14" s="13">
        <f>Sheet1!AL14-AVERAGE(Sheet1!$BG14:$BI14)</f>
        <v>0.33453333333333329</v>
      </c>
      <c r="AM14" s="13">
        <f>Sheet1!AM14-AVERAGE(Sheet1!$BG14:$BI14)</f>
        <v>0.1767333333333333</v>
      </c>
      <c r="AN14" s="13">
        <f>Sheet1!AN14-AVERAGE(Sheet1!$BG14:$BI14)</f>
        <v>0.45563333333333333</v>
      </c>
      <c r="AO14" s="13">
        <f>Sheet1!AO14-AVERAGE(Sheet1!$BG14:$BI14)</f>
        <v>0.11033333333333331</v>
      </c>
      <c r="AP14" s="13">
        <f>Sheet1!AP14-AVERAGE(Sheet1!$BG14:$BI14)</f>
        <v>0.18103333333333332</v>
      </c>
      <c r="AQ14" s="13">
        <f>Sheet1!AQ14-AVERAGE(Sheet1!$BG14:$BI14)</f>
        <v>0.33923333333333333</v>
      </c>
      <c r="AR14" s="13">
        <f>Sheet1!AR14-AVERAGE(Sheet1!$BG14:$BI14)</f>
        <v>0.1747333333333333</v>
      </c>
      <c r="AS14" s="13">
        <f>Sheet1!AS14-AVERAGE(Sheet1!$BG14:$BI14)</f>
        <v>0.10113333333333333</v>
      </c>
      <c r="AT14" s="13">
        <f>Sheet1!AT14-AVERAGE(Sheet1!$BG14:$BI14)</f>
        <v>0.2034333333333333</v>
      </c>
      <c r="AU14" s="13">
        <f>Sheet1!AU14-AVERAGE(Sheet1!$BG14:$BI14)</f>
        <v>0.11853333333333332</v>
      </c>
      <c r="AV14" s="13">
        <f>Sheet1!AV14-AVERAGE(Sheet1!$BG14:$BI14)</f>
        <v>0.18113333333333331</v>
      </c>
      <c r="AW14" s="13">
        <f>Sheet1!AW14-AVERAGE(Sheet1!$BG14:$BI14)</f>
        <v>0.25723333333333331</v>
      </c>
      <c r="AX14" s="13">
        <f>Sheet1!AX14-AVERAGE(Sheet1!$BG14:$BI14)</f>
        <v>0.2457333333333333</v>
      </c>
      <c r="AY14" s="13">
        <f>Sheet1!AY14-AVERAGE(Sheet1!$BG14:$BI14)</f>
        <v>2.2033333333333321E-2</v>
      </c>
      <c r="AZ14" s="13">
        <f>Sheet1!AZ14-AVERAGE(Sheet1!$BG14:$BI14)</f>
        <v>0.18053333333333332</v>
      </c>
      <c r="BA14" s="13">
        <f>Sheet1!BA14-AVERAGE(Sheet1!$BG14:$BI14)</f>
        <v>8.1233333333333324E-2</v>
      </c>
      <c r="BB14" s="13">
        <f>Sheet1!BB14-AVERAGE(Sheet1!$BG14:$BI14)</f>
        <v>3.2733333333333323E-2</v>
      </c>
      <c r="BC14" s="13">
        <f>Sheet1!BC14-AVERAGE(Sheet1!$BG14:$BI14)</f>
        <v>3.9033333333333309E-2</v>
      </c>
      <c r="BD14" s="13">
        <f>Sheet1!BD14-AVERAGE(Sheet1!$BG14:$BI14)</f>
        <v>0.33983333333333332</v>
      </c>
      <c r="BE14" s="13">
        <f>Sheet1!BE14-AVERAGE(Sheet1!$BG14:$BI14)</f>
        <v>0.33183333333333331</v>
      </c>
      <c r="BF14" s="13">
        <f>Sheet1!BF14-AVERAGE(Sheet1!$BG14:$BI14)</f>
        <v>0.1666333333333333</v>
      </c>
      <c r="BG14" s="13">
        <f>Sheet1!BJ14-AVERAGE(Sheet1!$BS14:$BU14)</f>
        <v>0.24646666666666667</v>
      </c>
      <c r="BH14" s="13">
        <f>Sheet1!BK14-AVERAGE(Sheet1!$BS14:$BU14)</f>
        <v>3.3466666666666672E-2</v>
      </c>
      <c r="BI14" s="13">
        <f>Sheet1!BL14-AVERAGE(Sheet1!$BS14:$BU14)</f>
        <v>0.19496666666666668</v>
      </c>
      <c r="BJ14" s="13">
        <f>Sheet1!BM14-AVERAGE(Sheet1!$BS14:$BU14)</f>
        <v>7.8066666666666659E-2</v>
      </c>
      <c r="BK14" s="13">
        <f>Sheet1!BN14-AVERAGE(Sheet1!$BS14:$BU14)</f>
        <v>2.8266666666666662E-2</v>
      </c>
      <c r="BL14" s="13">
        <f>Sheet1!BO14-AVERAGE(Sheet1!$BS14:$BU14)</f>
        <v>4.016666666666667E-2</v>
      </c>
      <c r="BM14" s="13">
        <f>Sheet1!BP14-AVERAGE(Sheet1!$BS14:$BU14)</f>
        <v>0.33396666666666669</v>
      </c>
      <c r="BN14" s="13">
        <f>Sheet1!BQ14-AVERAGE(Sheet1!$BS14:$BU14)</f>
        <v>0.38086666666666669</v>
      </c>
      <c r="BO14" s="13">
        <f>Sheet1!BR14-AVERAGE(Sheet1!$BS14:$BU14)</f>
        <v>0.14756666666666668</v>
      </c>
      <c r="BP14" s="13">
        <f>Sheet1!BV14-AVERAGE(Sheet1!$CE14:$CG14)</f>
        <v>0.23686666666666667</v>
      </c>
      <c r="BQ14" s="13">
        <f>Sheet1!BW14-AVERAGE(Sheet1!$CE14:$CG14)</f>
        <v>2.0966666666666661E-2</v>
      </c>
      <c r="BR14" s="13">
        <f>Sheet1!BX14-AVERAGE(Sheet1!$CE14:$CG14)</f>
        <v>0.19526666666666664</v>
      </c>
      <c r="BS14" s="13">
        <f>Sheet1!BY14-AVERAGE(Sheet1!$CE14:$CG14)</f>
        <v>8.6966666666666664E-2</v>
      </c>
      <c r="BT14" s="13">
        <f>Sheet1!BZ14-AVERAGE(Sheet1!$CE14:$CG14)</f>
        <v>3.1966666666666657E-2</v>
      </c>
      <c r="BU14" s="13">
        <f>Sheet1!CA14-AVERAGE(Sheet1!$CE14:$CG14)</f>
        <v>3.9866666666666661E-2</v>
      </c>
      <c r="BV14" s="13">
        <f>Sheet1!CB14-AVERAGE(Sheet1!$CE14:$CG14)</f>
        <v>0.34966666666666668</v>
      </c>
      <c r="BW14" s="13">
        <f>Sheet1!CC14-AVERAGE(Sheet1!$CE14:$CG14)</f>
        <v>0.30016666666666664</v>
      </c>
      <c r="BX14" s="13">
        <f>Sheet1!CD14-AVERAGE(Sheet1!$CE14:$CG14)</f>
        <v>0.15196666666666667</v>
      </c>
      <c r="BY14" s="13">
        <f>Sheet1!CH14-AVERAGE(Sheet1!$CQ14:$CS14)</f>
        <v>0.2868</v>
      </c>
      <c r="BZ14" s="13">
        <f>Sheet1!CI14-AVERAGE(Sheet1!$CQ14:$CS14)</f>
        <v>4.4899999999999982E-2</v>
      </c>
      <c r="CA14" s="13">
        <f>Sheet1!CJ14-AVERAGE(Sheet1!$CQ14:$CS14)</f>
        <v>0.185</v>
      </c>
      <c r="CB14" s="13">
        <f>Sheet1!CK14-AVERAGE(Sheet1!$CQ14:$CS14)</f>
        <v>0.106</v>
      </c>
      <c r="CC14" s="13">
        <f>Sheet1!CL14-AVERAGE(Sheet1!$CQ14:$CS14)</f>
        <v>3.8799999999999987E-2</v>
      </c>
      <c r="CD14" s="13">
        <f>Sheet1!CM14-AVERAGE(Sheet1!$CQ14:$CS14)</f>
        <v>3.7599999999999995E-2</v>
      </c>
      <c r="CE14" s="13">
        <f>Sheet1!CN14-AVERAGE(Sheet1!$CQ14:$CS14)</f>
        <v>0.33339999999999997</v>
      </c>
      <c r="CF14" s="13">
        <f>Sheet1!CO14-AVERAGE(Sheet1!$CQ14:$CS14)</f>
        <v>0.37259999999999999</v>
      </c>
      <c r="CG14" s="13">
        <f>Sheet1!CP14-AVERAGE(Sheet1!$CQ14:$CS14)</f>
        <v>0.15249999999999997</v>
      </c>
    </row>
    <row r="15" spans="1:85" x14ac:dyDescent="0.2">
      <c r="A15" s="7">
        <f>HOUR(Sheet1!A15) + MINUTE(Sheet1!A15)/60 + SECOND(Sheet1!A15)/3600</f>
        <v>6.9972222222222227</v>
      </c>
      <c r="B15" s="13">
        <f>Sheet1!B15-AVERAGE(Sheet1!$BG15:$BI15)</f>
        <v>0.42080000000000001</v>
      </c>
      <c r="C15" s="13">
        <f>Sheet1!C15-AVERAGE(Sheet1!$BG15:$BI15)</f>
        <v>0.17149999999999999</v>
      </c>
      <c r="D15" s="13">
        <f>Sheet1!D15-AVERAGE(Sheet1!$BG15:$BI15)</f>
        <v>1.2999999999999956E-3</v>
      </c>
      <c r="E15" s="13">
        <f>Sheet1!E15-AVERAGE(Sheet1!$BG15:$BI15)</f>
        <v>7.7900000000000011E-2</v>
      </c>
      <c r="F15" s="13">
        <f>Sheet1!F15-AVERAGE(Sheet1!$BG15:$BI15)</f>
        <v>0.16830000000000001</v>
      </c>
      <c r="G15" s="13">
        <f>Sheet1!G15-AVERAGE(Sheet1!$BG15:$BI15)</f>
        <v>0.2288</v>
      </c>
      <c r="H15" s="13">
        <f>Sheet1!H15-AVERAGE(Sheet1!$BG15:$BI15)</f>
        <v>0.13319999999999999</v>
      </c>
      <c r="I15" s="13">
        <f>Sheet1!I15-AVERAGE(Sheet1!$BG15:$BI15)</f>
        <v>6.1600000000000002E-2</v>
      </c>
      <c r="J15" s="13">
        <f>Sheet1!J15-AVERAGE(Sheet1!$BG15:$BI15)</f>
        <v>0.17720000000000002</v>
      </c>
      <c r="K15" s="13">
        <f>Sheet1!K15-AVERAGE(Sheet1!$BG15:$BI15)</f>
        <v>0.1052</v>
      </c>
      <c r="L15" s="13">
        <f>Sheet1!L15-AVERAGE(Sheet1!$BG15:$BI15)</f>
        <v>0.14410000000000001</v>
      </c>
      <c r="M15" s="13">
        <f>Sheet1!M15-AVERAGE(Sheet1!$BG15:$BI15)</f>
        <v>0.27040000000000003</v>
      </c>
      <c r="N15" s="13">
        <f>Sheet1!N15-AVERAGE(Sheet1!$BG15:$BI15)</f>
        <v>0.34440000000000004</v>
      </c>
      <c r="O15" s="13">
        <f>Sheet1!O15-AVERAGE(Sheet1!$BG15:$BI15)</f>
        <v>0.18270000000000003</v>
      </c>
      <c r="P15" s="13">
        <f>Sheet1!P15-AVERAGE(Sheet1!$BG15:$BI15)</f>
        <v>0.48049999999999998</v>
      </c>
      <c r="Q15" s="13">
        <f>Sheet1!Q15-AVERAGE(Sheet1!$BG15:$BI15)</f>
        <v>8.6199999999999985E-2</v>
      </c>
      <c r="R15" s="13">
        <f>Sheet1!R15-AVERAGE(Sheet1!$BG15:$BI15)</f>
        <v>0.13119999999999998</v>
      </c>
      <c r="S15" s="13">
        <f>Sheet1!S15-AVERAGE(Sheet1!$BG15:$BI15)</f>
        <v>0.25830000000000003</v>
      </c>
      <c r="T15" s="13">
        <f>Sheet1!T15-AVERAGE(Sheet1!$BG15:$BI15)</f>
        <v>0.16160000000000002</v>
      </c>
      <c r="U15" s="13">
        <f>Sheet1!U15-AVERAGE(Sheet1!$BG15:$BI15)</f>
        <v>0.14900000000000002</v>
      </c>
      <c r="V15" s="13">
        <f>Sheet1!V15-AVERAGE(Sheet1!$BG15:$BI15)</f>
        <v>0.23320000000000002</v>
      </c>
      <c r="W15" s="13">
        <f>Sheet1!W15-AVERAGE(Sheet1!$BG15:$BI15)</f>
        <v>0.10659999999999999</v>
      </c>
      <c r="X15" s="13">
        <f>Sheet1!X15-AVERAGE(Sheet1!$BG15:$BI15)</f>
        <v>0.16199999999999998</v>
      </c>
      <c r="Y15" s="13">
        <f>Sheet1!Y15-AVERAGE(Sheet1!$BG15:$BI15)</f>
        <v>0.2697</v>
      </c>
      <c r="Z15" s="13">
        <f>Sheet1!Z15-AVERAGE(Sheet1!$BG15:$BI15)</f>
        <v>0.33929999999999999</v>
      </c>
      <c r="AA15" s="13">
        <f>Sheet1!AA15-AVERAGE(Sheet1!$BG15:$BI15)</f>
        <v>0.20610000000000001</v>
      </c>
      <c r="AB15" s="13">
        <f>Sheet1!AB15-AVERAGE(Sheet1!$BG15:$BI15)</f>
        <v>0.49440000000000001</v>
      </c>
      <c r="AC15" s="13">
        <f>Sheet1!AC15-AVERAGE(Sheet1!$BG15:$BI15)</f>
        <v>9.5699999999999993E-2</v>
      </c>
      <c r="AD15" s="13">
        <f>Sheet1!AD15-AVERAGE(Sheet1!$BG15:$BI15)</f>
        <v>0.128</v>
      </c>
      <c r="AE15" s="13">
        <f>Sheet1!AE15-AVERAGE(Sheet1!$BG15:$BI15)</f>
        <v>0.29120000000000001</v>
      </c>
      <c r="AF15" s="13">
        <f>Sheet1!AF15-AVERAGE(Sheet1!$BG15:$BI15)</f>
        <v>0.16400000000000003</v>
      </c>
      <c r="AG15" s="13">
        <f>Sheet1!AG15-AVERAGE(Sheet1!$BG15:$BI15)</f>
        <v>0.1082</v>
      </c>
      <c r="AH15" s="13">
        <f>Sheet1!AH15-AVERAGE(Sheet1!$BG15:$BI15)</f>
        <v>0.23299999999999998</v>
      </c>
      <c r="AI15" s="13">
        <f>Sheet1!AI15-AVERAGE(Sheet1!$BG15:$BI15)</f>
        <v>0.13100000000000001</v>
      </c>
      <c r="AJ15" s="13">
        <f>Sheet1!AJ15-AVERAGE(Sheet1!$BG15:$BI15)</f>
        <v>0.13429999999999997</v>
      </c>
      <c r="AK15" s="13">
        <f>Sheet1!AK15-AVERAGE(Sheet1!$BG15:$BI15)</f>
        <v>0.27660000000000001</v>
      </c>
      <c r="AL15" s="13">
        <f>Sheet1!AL15-AVERAGE(Sheet1!$BG15:$BI15)</f>
        <v>0.35860000000000003</v>
      </c>
      <c r="AM15" s="13">
        <f>Sheet1!AM15-AVERAGE(Sheet1!$BG15:$BI15)</f>
        <v>0.19240000000000002</v>
      </c>
      <c r="AN15" s="13">
        <f>Sheet1!AN15-AVERAGE(Sheet1!$BG15:$BI15)</f>
        <v>0.48649999999999999</v>
      </c>
      <c r="AO15" s="13">
        <f>Sheet1!AO15-AVERAGE(Sheet1!$BG15:$BI15)</f>
        <v>0.1183</v>
      </c>
      <c r="AP15" s="13">
        <f>Sheet1!AP15-AVERAGE(Sheet1!$BG15:$BI15)</f>
        <v>0.19480000000000003</v>
      </c>
      <c r="AQ15" s="13">
        <f>Sheet1!AQ15-AVERAGE(Sheet1!$BG15:$BI15)</f>
        <v>0.35289999999999999</v>
      </c>
      <c r="AR15" s="13">
        <f>Sheet1!AR15-AVERAGE(Sheet1!$BG15:$BI15)</f>
        <v>0.18099999999999999</v>
      </c>
      <c r="AS15" s="13">
        <f>Sheet1!AS15-AVERAGE(Sheet1!$BG15:$BI15)</f>
        <v>0.1055</v>
      </c>
      <c r="AT15" s="13">
        <f>Sheet1!AT15-AVERAGE(Sheet1!$BG15:$BI15)</f>
        <v>0.22789999999999999</v>
      </c>
      <c r="AU15" s="13">
        <f>Sheet1!AU15-AVERAGE(Sheet1!$BG15:$BI15)</f>
        <v>0.12509999999999999</v>
      </c>
      <c r="AV15" s="13">
        <f>Sheet1!AV15-AVERAGE(Sheet1!$BG15:$BI15)</f>
        <v>0.18640000000000001</v>
      </c>
      <c r="AW15" s="13">
        <f>Sheet1!AW15-AVERAGE(Sheet1!$BG15:$BI15)</f>
        <v>0.28650000000000003</v>
      </c>
      <c r="AX15" s="13">
        <f>Sheet1!AX15-AVERAGE(Sheet1!$BG15:$BI15)</f>
        <v>0.2681</v>
      </c>
      <c r="AY15" s="13">
        <f>Sheet1!AY15-AVERAGE(Sheet1!$BG15:$BI15)</f>
        <v>2.47E-2</v>
      </c>
      <c r="AZ15" s="13">
        <f>Sheet1!AZ15-AVERAGE(Sheet1!$BG15:$BI15)</f>
        <v>0.1925</v>
      </c>
      <c r="BA15" s="13">
        <f>Sheet1!BA15-AVERAGE(Sheet1!$BG15:$BI15)</f>
        <v>8.539999999999999E-2</v>
      </c>
      <c r="BB15" s="13">
        <f>Sheet1!BB15-AVERAGE(Sheet1!$BG15:$BI15)</f>
        <v>3.3199999999999993E-2</v>
      </c>
      <c r="BC15" s="13">
        <f>Sheet1!BC15-AVERAGE(Sheet1!$BG15:$BI15)</f>
        <v>4.0299999999999989E-2</v>
      </c>
      <c r="BD15" s="13">
        <f>Sheet1!BD15-AVERAGE(Sheet1!$BG15:$BI15)</f>
        <v>0.38380000000000003</v>
      </c>
      <c r="BE15" s="13">
        <f>Sheet1!BE15-AVERAGE(Sheet1!$BG15:$BI15)</f>
        <v>0.3599</v>
      </c>
      <c r="BF15" s="13">
        <f>Sheet1!BF15-AVERAGE(Sheet1!$BG15:$BI15)</f>
        <v>0.17330000000000001</v>
      </c>
      <c r="BG15" s="13">
        <f>Sheet1!BJ15-AVERAGE(Sheet1!$BS15:$BU15)</f>
        <v>0.27213333333333334</v>
      </c>
      <c r="BH15" s="13">
        <f>Sheet1!BK15-AVERAGE(Sheet1!$BS15:$BU15)</f>
        <v>3.4333333333333341E-2</v>
      </c>
      <c r="BI15" s="13">
        <f>Sheet1!BL15-AVERAGE(Sheet1!$BS15:$BU15)</f>
        <v>0.20613333333333334</v>
      </c>
      <c r="BJ15" s="13">
        <f>Sheet1!BM15-AVERAGE(Sheet1!$BS15:$BU15)</f>
        <v>8.3633333333333337E-2</v>
      </c>
      <c r="BK15" s="13">
        <f>Sheet1!BN15-AVERAGE(Sheet1!$BS15:$BU15)</f>
        <v>2.6633333333333342E-2</v>
      </c>
      <c r="BL15" s="13">
        <f>Sheet1!BO15-AVERAGE(Sheet1!$BS15:$BU15)</f>
        <v>4.2433333333333351E-2</v>
      </c>
      <c r="BM15" s="13">
        <f>Sheet1!BP15-AVERAGE(Sheet1!$BS15:$BU15)</f>
        <v>0.37243333333333334</v>
      </c>
      <c r="BN15" s="13">
        <f>Sheet1!BQ15-AVERAGE(Sheet1!$BS15:$BU15)</f>
        <v>0.40273333333333333</v>
      </c>
      <c r="BO15" s="13">
        <f>Sheet1!BR15-AVERAGE(Sheet1!$BS15:$BU15)</f>
        <v>0.15303333333333333</v>
      </c>
      <c r="BP15" s="13">
        <f>Sheet1!BV15-AVERAGE(Sheet1!$CE15:$CG15)</f>
        <v>0.26473333333333332</v>
      </c>
      <c r="BQ15" s="13">
        <f>Sheet1!BW15-AVERAGE(Sheet1!$CE15:$CG15)</f>
        <v>2.2333333333333316E-2</v>
      </c>
      <c r="BR15" s="13">
        <f>Sheet1!BX15-AVERAGE(Sheet1!$CE15:$CG15)</f>
        <v>0.2094333333333333</v>
      </c>
      <c r="BS15" s="13">
        <f>Sheet1!BY15-AVERAGE(Sheet1!$CE15:$CG15)</f>
        <v>9.173333333333332E-2</v>
      </c>
      <c r="BT15" s="13">
        <f>Sheet1!BZ15-AVERAGE(Sheet1!$CE15:$CG15)</f>
        <v>3.1933333333333327E-2</v>
      </c>
      <c r="BU15" s="13">
        <f>Sheet1!CA15-AVERAGE(Sheet1!$CE15:$CG15)</f>
        <v>4.123333333333333E-2</v>
      </c>
      <c r="BV15" s="13">
        <f>Sheet1!CB15-AVERAGE(Sheet1!$CE15:$CG15)</f>
        <v>0.40033333333333332</v>
      </c>
      <c r="BW15" s="13">
        <f>Sheet1!CC15-AVERAGE(Sheet1!$CE15:$CG15)</f>
        <v>0.32243333333333329</v>
      </c>
      <c r="BX15" s="13">
        <f>Sheet1!CD15-AVERAGE(Sheet1!$CE15:$CG15)</f>
        <v>0.15923333333333334</v>
      </c>
      <c r="BY15" s="13">
        <f>Sheet1!CH15-AVERAGE(Sheet1!$CQ15:$CS15)</f>
        <v>0.32213333333333333</v>
      </c>
      <c r="BZ15" s="13">
        <f>Sheet1!CI15-AVERAGE(Sheet1!$CQ15:$CS15)</f>
        <v>4.823333333333335E-2</v>
      </c>
      <c r="CA15" s="13">
        <f>Sheet1!CJ15-AVERAGE(Sheet1!$CQ15:$CS15)</f>
        <v>0.19813333333333333</v>
      </c>
      <c r="CB15" s="13">
        <f>Sheet1!CK15-AVERAGE(Sheet1!$CQ15:$CS15)</f>
        <v>0.10923333333333335</v>
      </c>
      <c r="CC15" s="13">
        <f>Sheet1!CL15-AVERAGE(Sheet1!$CQ15:$CS15)</f>
        <v>4.0433333333333349E-2</v>
      </c>
      <c r="CD15" s="13">
        <f>Sheet1!CM15-AVERAGE(Sheet1!$CQ15:$CS15)</f>
        <v>3.8033333333333336E-2</v>
      </c>
      <c r="CE15" s="13">
        <f>Sheet1!CN15-AVERAGE(Sheet1!$CQ15:$CS15)</f>
        <v>0.38143333333333335</v>
      </c>
      <c r="CF15" s="13">
        <f>Sheet1!CO15-AVERAGE(Sheet1!$CQ15:$CS15)</f>
        <v>0.39593333333333336</v>
      </c>
      <c r="CG15" s="13">
        <f>Sheet1!CP15-AVERAGE(Sheet1!$CQ15:$CS15)</f>
        <v>0.15863333333333335</v>
      </c>
    </row>
    <row r="16" spans="1:85" x14ac:dyDescent="0.2">
      <c r="A16" s="7">
        <f>HOUR(Sheet1!A16) + MINUTE(Sheet1!A16)/60 + SECOND(Sheet1!A16)/3600</f>
        <v>7.4972222222222227</v>
      </c>
      <c r="B16" s="13">
        <f>Sheet1!B16-AVERAGE(Sheet1!$BG16:$BI16)</f>
        <v>0.50106666666666666</v>
      </c>
      <c r="C16" s="13">
        <f>Sheet1!C16-AVERAGE(Sheet1!$BG16:$BI16)</f>
        <v>0.18246666666666667</v>
      </c>
      <c r="D16" s="13">
        <f>Sheet1!D16-AVERAGE(Sheet1!$BG16:$BI16)</f>
        <v>8.6666666666666836E-4</v>
      </c>
      <c r="E16" s="13">
        <f>Sheet1!E16-AVERAGE(Sheet1!$BG16:$BI16)</f>
        <v>8.3366666666666658E-2</v>
      </c>
      <c r="F16" s="13">
        <f>Sheet1!F16-AVERAGE(Sheet1!$BG16:$BI16)</f>
        <v>0.18356666666666666</v>
      </c>
      <c r="G16" s="13">
        <f>Sheet1!G16-AVERAGE(Sheet1!$BG16:$BI16)</f>
        <v>0.24646666666666667</v>
      </c>
      <c r="H16" s="13">
        <f>Sheet1!H16-AVERAGE(Sheet1!$BG16:$BI16)</f>
        <v>0.13476666666666665</v>
      </c>
      <c r="I16" s="13">
        <f>Sheet1!I16-AVERAGE(Sheet1!$BG16:$BI16)</f>
        <v>6.1866666666666667E-2</v>
      </c>
      <c r="J16" s="13">
        <f>Sheet1!J16-AVERAGE(Sheet1!$BG16:$BI16)</f>
        <v>0.20136666666666664</v>
      </c>
      <c r="K16" s="13">
        <f>Sheet1!K16-AVERAGE(Sheet1!$BG16:$BI16)</f>
        <v>0.11226666666666667</v>
      </c>
      <c r="L16" s="13">
        <f>Sheet1!L16-AVERAGE(Sheet1!$BG16:$BI16)</f>
        <v>0.15506666666666669</v>
      </c>
      <c r="M16" s="13">
        <f>Sheet1!M16-AVERAGE(Sheet1!$BG16:$BI16)</f>
        <v>0.29156666666666664</v>
      </c>
      <c r="N16" s="13">
        <f>Sheet1!N16-AVERAGE(Sheet1!$BG16:$BI16)</f>
        <v>0.41356666666666664</v>
      </c>
      <c r="O16" s="13">
        <f>Sheet1!O16-AVERAGE(Sheet1!$BG16:$BI16)</f>
        <v>0.19336666666666663</v>
      </c>
      <c r="P16" s="13">
        <f>Sheet1!P16-AVERAGE(Sheet1!$BG16:$BI16)</f>
        <v>0.50706666666666667</v>
      </c>
      <c r="Q16" s="13">
        <f>Sheet1!Q16-AVERAGE(Sheet1!$BG16:$BI16)</f>
        <v>9.3966666666666657E-2</v>
      </c>
      <c r="R16" s="13">
        <f>Sheet1!R16-AVERAGE(Sheet1!$BG16:$BI16)</f>
        <v>0.14096666666666668</v>
      </c>
      <c r="S16" s="13">
        <f>Sheet1!S16-AVERAGE(Sheet1!$BG16:$BI16)</f>
        <v>0.26886666666666664</v>
      </c>
      <c r="T16" s="13">
        <f>Sheet1!T16-AVERAGE(Sheet1!$BG16:$BI16)</f>
        <v>0.17136666666666667</v>
      </c>
      <c r="U16" s="13">
        <f>Sheet1!U16-AVERAGE(Sheet1!$BG16:$BI16)</f>
        <v>0.15436666666666665</v>
      </c>
      <c r="V16" s="13">
        <f>Sheet1!V16-AVERAGE(Sheet1!$BG16:$BI16)</f>
        <v>0.25986666666666663</v>
      </c>
      <c r="W16" s="13">
        <f>Sheet1!W16-AVERAGE(Sheet1!$BG16:$BI16)</f>
        <v>0.11516666666666665</v>
      </c>
      <c r="X16" s="13">
        <f>Sheet1!X16-AVERAGE(Sheet1!$BG16:$BI16)</f>
        <v>0.16586666666666666</v>
      </c>
      <c r="Y16" s="13">
        <f>Sheet1!Y16-AVERAGE(Sheet1!$BG16:$BI16)</f>
        <v>0.29556666666666664</v>
      </c>
      <c r="Z16" s="13">
        <f>Sheet1!Z16-AVERAGE(Sheet1!$BG16:$BI16)</f>
        <v>0.41216666666666663</v>
      </c>
      <c r="AA16" s="13">
        <f>Sheet1!AA16-AVERAGE(Sheet1!$BG16:$BI16)</f>
        <v>0.21976666666666667</v>
      </c>
      <c r="AB16" s="13">
        <f>Sheet1!AB16-AVERAGE(Sheet1!$BG16:$BI16)</f>
        <v>0.51756666666666662</v>
      </c>
      <c r="AC16" s="13">
        <f>Sheet1!AC16-AVERAGE(Sheet1!$BG16:$BI16)</f>
        <v>0.10306666666666665</v>
      </c>
      <c r="AD16" s="13">
        <f>Sheet1!AD16-AVERAGE(Sheet1!$BG16:$BI16)</f>
        <v>0.13926666666666665</v>
      </c>
      <c r="AE16" s="13">
        <f>Sheet1!AE16-AVERAGE(Sheet1!$BG16:$BI16)</f>
        <v>0.30176666666666663</v>
      </c>
      <c r="AF16" s="13">
        <f>Sheet1!AF16-AVERAGE(Sheet1!$BG16:$BI16)</f>
        <v>0.16906666666666664</v>
      </c>
      <c r="AG16" s="13">
        <f>Sheet1!AG16-AVERAGE(Sheet1!$BG16:$BI16)</f>
        <v>0.11236666666666666</v>
      </c>
      <c r="AH16" s="13">
        <f>Sheet1!AH16-AVERAGE(Sheet1!$BG16:$BI16)</f>
        <v>0.25466666666666665</v>
      </c>
      <c r="AI16" s="13">
        <f>Sheet1!AI16-AVERAGE(Sheet1!$BG16:$BI16)</f>
        <v>0.13516666666666666</v>
      </c>
      <c r="AJ16" s="13">
        <f>Sheet1!AJ16-AVERAGE(Sheet1!$BG16:$BI16)</f>
        <v>0.13986666666666664</v>
      </c>
      <c r="AK16" s="13">
        <f>Sheet1!AK16-AVERAGE(Sheet1!$BG16:$BI16)</f>
        <v>0.29656666666666665</v>
      </c>
      <c r="AL16" s="13">
        <f>Sheet1!AL16-AVERAGE(Sheet1!$BG16:$BI16)</f>
        <v>0.39886666666666665</v>
      </c>
      <c r="AM16" s="13">
        <f>Sheet1!AM16-AVERAGE(Sheet1!$BG16:$BI16)</f>
        <v>0.20606666666666668</v>
      </c>
      <c r="AN16" s="13">
        <f>Sheet1!AN16-AVERAGE(Sheet1!$BG16:$BI16)</f>
        <v>0.51396666666666668</v>
      </c>
      <c r="AO16" s="13">
        <f>Sheet1!AO16-AVERAGE(Sheet1!$BG16:$BI16)</f>
        <v>0.12486666666666667</v>
      </c>
      <c r="AP16" s="13">
        <f>Sheet1!AP16-AVERAGE(Sheet1!$BG16:$BI16)</f>
        <v>0.20486666666666664</v>
      </c>
      <c r="AQ16" s="13">
        <f>Sheet1!AQ16-AVERAGE(Sheet1!$BG16:$BI16)</f>
        <v>0.36516666666666664</v>
      </c>
      <c r="AR16" s="13">
        <f>Sheet1!AR16-AVERAGE(Sheet1!$BG16:$BI16)</f>
        <v>0.18856666666666666</v>
      </c>
      <c r="AS16" s="13">
        <f>Sheet1!AS16-AVERAGE(Sheet1!$BG16:$BI16)</f>
        <v>0.10826666666666666</v>
      </c>
      <c r="AT16" s="13">
        <f>Sheet1!AT16-AVERAGE(Sheet1!$BG16:$BI16)</f>
        <v>0.24786666666666662</v>
      </c>
      <c r="AU16" s="13">
        <f>Sheet1!AU16-AVERAGE(Sheet1!$BG16:$BI16)</f>
        <v>0.12966666666666665</v>
      </c>
      <c r="AV16" s="13">
        <f>Sheet1!AV16-AVERAGE(Sheet1!$BG16:$BI16)</f>
        <v>0.19036666666666663</v>
      </c>
      <c r="AW16" s="13">
        <f>Sheet1!AW16-AVERAGE(Sheet1!$BG16:$BI16)</f>
        <v>0.30766666666666664</v>
      </c>
      <c r="AX16" s="13">
        <f>Sheet1!AX16-AVERAGE(Sheet1!$BG16:$BI16)</f>
        <v>0.30416666666666664</v>
      </c>
      <c r="AY16" s="13">
        <f>Sheet1!AY16-AVERAGE(Sheet1!$BG16:$BI16)</f>
        <v>2.5166666666666657E-2</v>
      </c>
      <c r="AZ16" s="13">
        <f>Sheet1!AZ16-AVERAGE(Sheet1!$BG16:$BI16)</f>
        <v>0.20996666666666663</v>
      </c>
      <c r="BA16" s="13">
        <f>Sheet1!BA16-AVERAGE(Sheet1!$BG16:$BI16)</f>
        <v>9.0966666666666654E-2</v>
      </c>
      <c r="BB16" s="13">
        <f>Sheet1!BB16-AVERAGE(Sheet1!$BG16:$BI16)</f>
        <v>3.4566666666666662E-2</v>
      </c>
      <c r="BC16" s="13">
        <f>Sheet1!BC16-AVERAGE(Sheet1!$BG16:$BI16)</f>
        <v>4.1166666666666671E-2</v>
      </c>
      <c r="BD16" s="13">
        <f>Sheet1!BD16-AVERAGE(Sheet1!$BG16:$BI16)</f>
        <v>0.42036666666666667</v>
      </c>
      <c r="BE16" s="13">
        <f>Sheet1!BE16-AVERAGE(Sheet1!$BG16:$BI16)</f>
        <v>0.39406666666666668</v>
      </c>
      <c r="BF16" s="13">
        <f>Sheet1!BF16-AVERAGE(Sheet1!$BG16:$BI16)</f>
        <v>0.17816666666666664</v>
      </c>
      <c r="BG16" s="13">
        <f>Sheet1!BJ16-AVERAGE(Sheet1!$BS16:$BU16)</f>
        <v>0.3004</v>
      </c>
      <c r="BH16" s="13">
        <f>Sheet1!BK16-AVERAGE(Sheet1!$BS16:$BU16)</f>
        <v>3.3899999999999986E-2</v>
      </c>
      <c r="BI16" s="13">
        <f>Sheet1!BL16-AVERAGE(Sheet1!$BS16:$BU16)</f>
        <v>0.2142</v>
      </c>
      <c r="BJ16" s="13">
        <f>Sheet1!BM16-AVERAGE(Sheet1!$BS16:$BU16)</f>
        <v>8.8399999999999992E-2</v>
      </c>
      <c r="BK16" s="13">
        <f>Sheet1!BN16-AVERAGE(Sheet1!$BS16:$BU16)</f>
        <v>2.8999999999999998E-2</v>
      </c>
      <c r="BL16" s="13">
        <f>Sheet1!BO16-AVERAGE(Sheet1!$BS16:$BU16)</f>
        <v>4.2599999999999985E-2</v>
      </c>
      <c r="BM16" s="13">
        <f>Sheet1!BP16-AVERAGE(Sheet1!$BS16:$BU16)</f>
        <v>0.4229</v>
      </c>
      <c r="BN16" s="13">
        <f>Sheet1!BQ16-AVERAGE(Sheet1!$BS16:$BU16)</f>
        <v>0.42819999999999997</v>
      </c>
      <c r="BO16" s="13">
        <f>Sheet1!BR16-AVERAGE(Sheet1!$BS16:$BU16)</f>
        <v>0.15770000000000001</v>
      </c>
      <c r="BP16" s="13">
        <f>Sheet1!BV16-AVERAGE(Sheet1!$CE16:$CG16)</f>
        <v>0.29859999999999998</v>
      </c>
      <c r="BQ16" s="13">
        <f>Sheet1!BW16-AVERAGE(Sheet1!$CE16:$CG16)</f>
        <v>2.3199999999999998E-2</v>
      </c>
      <c r="BR16" s="13">
        <f>Sheet1!BX16-AVERAGE(Sheet1!$CE16:$CG16)</f>
        <v>0.22170000000000001</v>
      </c>
      <c r="BS16" s="13">
        <f>Sheet1!BY16-AVERAGE(Sheet1!$CE16:$CG16)</f>
        <v>9.64E-2</v>
      </c>
      <c r="BT16" s="13">
        <f>Sheet1!BZ16-AVERAGE(Sheet1!$CE16:$CG16)</f>
        <v>3.15E-2</v>
      </c>
      <c r="BU16" s="13">
        <f>Sheet1!CA16-AVERAGE(Sheet1!$CE16:$CG16)</f>
        <v>4.2700000000000002E-2</v>
      </c>
      <c r="BV16" s="13">
        <f>Sheet1!CB16-AVERAGE(Sheet1!$CE16:$CG16)</f>
        <v>0.45159999999999995</v>
      </c>
      <c r="BW16" s="13">
        <f>Sheet1!CC16-AVERAGE(Sheet1!$CE16:$CG16)</f>
        <v>0.34849999999999998</v>
      </c>
      <c r="BX16" s="13">
        <f>Sheet1!CD16-AVERAGE(Sheet1!$CE16:$CG16)</f>
        <v>0.16470000000000001</v>
      </c>
      <c r="BY16" s="13">
        <f>Sheet1!CH16-AVERAGE(Sheet1!$CQ16:$CS16)</f>
        <v>0.36183333333333334</v>
      </c>
      <c r="BZ16" s="13">
        <f>Sheet1!CI16-AVERAGE(Sheet1!$CQ16:$CS16)</f>
        <v>4.7633333333333319E-2</v>
      </c>
      <c r="CA16" s="13">
        <f>Sheet1!CJ16-AVERAGE(Sheet1!$CQ16:$CS16)</f>
        <v>0.21583333333333332</v>
      </c>
      <c r="CB16" s="13">
        <f>Sheet1!CK16-AVERAGE(Sheet1!$CQ16:$CS16)</f>
        <v>0.11623333333333334</v>
      </c>
      <c r="CC16" s="13">
        <f>Sheet1!CL16-AVERAGE(Sheet1!$CQ16:$CS16)</f>
        <v>3.8433333333333333E-2</v>
      </c>
      <c r="CD16" s="13">
        <f>Sheet1!CM16-AVERAGE(Sheet1!$CQ16:$CS16)</f>
        <v>3.9333333333333345E-2</v>
      </c>
      <c r="CE16" s="13">
        <f>Sheet1!CN16-AVERAGE(Sheet1!$CQ16:$CS16)</f>
        <v>0.43473333333333336</v>
      </c>
      <c r="CF16" s="13">
        <f>Sheet1!CO16-AVERAGE(Sheet1!$CQ16:$CS16)</f>
        <v>0.41983333333333334</v>
      </c>
      <c r="CG16" s="13">
        <f>Sheet1!CP16-AVERAGE(Sheet1!$CQ16:$CS16)</f>
        <v>0.1641333333333333</v>
      </c>
    </row>
    <row r="17" spans="1:85" x14ac:dyDescent="0.2">
      <c r="A17" s="7">
        <f>HOUR(Sheet1!A17) + MINUTE(Sheet1!A17)/60 + SECOND(Sheet1!A17)/3600</f>
        <v>7.9972222222222227</v>
      </c>
      <c r="B17" s="13">
        <f>Sheet1!B17-AVERAGE(Sheet1!$BG17:$BI17)</f>
        <v>0.52843333333333331</v>
      </c>
      <c r="C17" s="13">
        <f>Sheet1!C17-AVERAGE(Sheet1!$BG17:$BI17)</f>
        <v>0.19713333333333333</v>
      </c>
      <c r="D17" s="13">
        <f>Sheet1!D17-AVERAGE(Sheet1!$BG17:$BI17)</f>
        <v>1.3333333333333253E-3</v>
      </c>
      <c r="E17" s="13">
        <f>Sheet1!E17-AVERAGE(Sheet1!$BG17:$BI17)</f>
        <v>9.0333333333333335E-2</v>
      </c>
      <c r="F17" s="13">
        <f>Sheet1!F17-AVERAGE(Sheet1!$BG17:$BI17)</f>
        <v>0.19803333333333328</v>
      </c>
      <c r="G17" s="13">
        <f>Sheet1!G17-AVERAGE(Sheet1!$BG17:$BI17)</f>
        <v>0.26003333333333328</v>
      </c>
      <c r="H17" s="13">
        <f>Sheet1!H17-AVERAGE(Sheet1!$BG17:$BI17)</f>
        <v>0.14023333333333332</v>
      </c>
      <c r="I17" s="13">
        <f>Sheet1!I17-AVERAGE(Sheet1!$BG17:$BI17)</f>
        <v>6.283333333333331E-2</v>
      </c>
      <c r="J17" s="13">
        <f>Sheet1!J17-AVERAGE(Sheet1!$BG17:$BI17)</f>
        <v>0.22673333333333329</v>
      </c>
      <c r="K17" s="13">
        <f>Sheet1!K17-AVERAGE(Sheet1!$BG17:$BI17)</f>
        <v>0.12243333333333332</v>
      </c>
      <c r="L17" s="13">
        <f>Sheet1!L17-AVERAGE(Sheet1!$BG17:$BI17)</f>
        <v>0.16793333333333332</v>
      </c>
      <c r="M17" s="13">
        <f>Sheet1!M17-AVERAGE(Sheet1!$BG17:$BI17)</f>
        <v>0.3304333333333333</v>
      </c>
      <c r="N17" s="13">
        <f>Sheet1!N17-AVERAGE(Sheet1!$BG17:$BI17)</f>
        <v>0.42043333333333333</v>
      </c>
      <c r="O17" s="13">
        <f>Sheet1!O17-AVERAGE(Sheet1!$BG17:$BI17)</f>
        <v>0.20563333333333333</v>
      </c>
      <c r="P17" s="13">
        <f>Sheet1!P17-AVERAGE(Sheet1!$BG17:$BI17)</f>
        <v>0.53223333333333334</v>
      </c>
      <c r="Q17" s="13">
        <f>Sheet1!Q17-AVERAGE(Sheet1!$BG17:$BI17)</f>
        <v>0.10193333333333333</v>
      </c>
      <c r="R17" s="13">
        <f>Sheet1!R17-AVERAGE(Sheet1!$BG17:$BI17)</f>
        <v>0.15313333333333334</v>
      </c>
      <c r="S17" s="13">
        <f>Sheet1!S17-AVERAGE(Sheet1!$BG17:$BI17)</f>
        <v>0.27943333333333331</v>
      </c>
      <c r="T17" s="13">
        <f>Sheet1!T17-AVERAGE(Sheet1!$BG17:$BI17)</f>
        <v>0.17913333333333331</v>
      </c>
      <c r="U17" s="13">
        <f>Sheet1!U17-AVERAGE(Sheet1!$BG17:$BI17)</f>
        <v>0.15773333333333334</v>
      </c>
      <c r="V17" s="13">
        <f>Sheet1!V17-AVERAGE(Sheet1!$BG17:$BI17)</f>
        <v>0.28643333333333332</v>
      </c>
      <c r="W17" s="13">
        <f>Sheet1!W17-AVERAGE(Sheet1!$BG17:$BI17)</f>
        <v>0.12213333333333333</v>
      </c>
      <c r="X17" s="13">
        <f>Sheet1!X17-AVERAGE(Sheet1!$BG17:$BI17)</f>
        <v>0.17283333333333328</v>
      </c>
      <c r="Y17" s="13">
        <f>Sheet1!Y17-AVERAGE(Sheet1!$BG17:$BI17)</f>
        <v>0.32913333333333333</v>
      </c>
      <c r="Z17" s="13">
        <f>Sheet1!Z17-AVERAGE(Sheet1!$BG17:$BI17)</f>
        <v>0.44093333333333329</v>
      </c>
      <c r="AA17" s="13">
        <f>Sheet1!AA17-AVERAGE(Sheet1!$BG17:$BI17)</f>
        <v>0.23473333333333329</v>
      </c>
      <c r="AB17" s="13">
        <f>Sheet1!AB17-AVERAGE(Sheet1!$BG17:$BI17)</f>
        <v>0.53953333333333331</v>
      </c>
      <c r="AC17" s="13">
        <f>Sheet1!AC17-AVERAGE(Sheet1!$BG17:$BI17)</f>
        <v>0.11023333333333334</v>
      </c>
      <c r="AD17" s="13">
        <f>Sheet1!AD17-AVERAGE(Sheet1!$BG17:$BI17)</f>
        <v>0.14743333333333331</v>
      </c>
      <c r="AE17" s="13">
        <f>Sheet1!AE17-AVERAGE(Sheet1!$BG17:$BI17)</f>
        <v>0.31093333333333328</v>
      </c>
      <c r="AF17" s="13">
        <f>Sheet1!AF17-AVERAGE(Sheet1!$BG17:$BI17)</f>
        <v>0.17453333333333332</v>
      </c>
      <c r="AG17" s="13">
        <f>Sheet1!AG17-AVERAGE(Sheet1!$BG17:$BI17)</f>
        <v>0.11613333333333332</v>
      </c>
      <c r="AH17" s="13">
        <f>Sheet1!AH17-AVERAGE(Sheet1!$BG17:$BI17)</f>
        <v>0.27813333333333329</v>
      </c>
      <c r="AI17" s="13">
        <f>Sheet1!AI17-AVERAGE(Sheet1!$BG17:$BI17)</f>
        <v>0.13953333333333334</v>
      </c>
      <c r="AJ17" s="13">
        <f>Sheet1!AJ17-AVERAGE(Sheet1!$BG17:$BI17)</f>
        <v>0.14383333333333331</v>
      </c>
      <c r="AK17" s="13">
        <f>Sheet1!AK17-AVERAGE(Sheet1!$BG17:$BI17)</f>
        <v>0.33313333333333328</v>
      </c>
      <c r="AL17" s="13">
        <f>Sheet1!AL17-AVERAGE(Sheet1!$BG17:$BI17)</f>
        <v>0.42633333333333334</v>
      </c>
      <c r="AM17" s="13">
        <f>Sheet1!AM17-AVERAGE(Sheet1!$BG17:$BI17)</f>
        <v>0.21823333333333333</v>
      </c>
      <c r="AN17" s="13">
        <f>Sheet1!AN17-AVERAGE(Sheet1!$BG17:$BI17)</f>
        <v>0.53593333333333326</v>
      </c>
      <c r="AO17" s="13">
        <f>Sheet1!AO17-AVERAGE(Sheet1!$BG17:$BI17)</f>
        <v>0.13303333333333334</v>
      </c>
      <c r="AP17" s="13">
        <f>Sheet1!AP17-AVERAGE(Sheet1!$BG17:$BI17)</f>
        <v>0.21873333333333334</v>
      </c>
      <c r="AQ17" s="13">
        <f>Sheet1!AQ17-AVERAGE(Sheet1!$BG17:$BI17)</f>
        <v>0.37743333333333329</v>
      </c>
      <c r="AR17" s="13">
        <f>Sheet1!AR17-AVERAGE(Sheet1!$BG17:$BI17)</f>
        <v>0.19473333333333331</v>
      </c>
      <c r="AS17" s="13">
        <f>Sheet1!AS17-AVERAGE(Sheet1!$BG17:$BI17)</f>
        <v>0.11193333333333332</v>
      </c>
      <c r="AT17" s="13">
        <f>Sheet1!AT17-AVERAGE(Sheet1!$BG17:$BI17)</f>
        <v>0.27013333333333328</v>
      </c>
      <c r="AU17" s="13">
        <f>Sheet1!AU17-AVERAGE(Sheet1!$BG17:$BI17)</f>
        <v>0.13483333333333331</v>
      </c>
      <c r="AV17" s="13">
        <f>Sheet1!AV17-AVERAGE(Sheet1!$BG17:$BI17)</f>
        <v>0.19313333333333332</v>
      </c>
      <c r="AW17" s="13">
        <f>Sheet1!AW17-AVERAGE(Sheet1!$BG17:$BI17)</f>
        <v>0.3435333333333333</v>
      </c>
      <c r="AX17" s="13">
        <f>Sheet1!AX17-AVERAGE(Sheet1!$BG17:$BI17)</f>
        <v>0.33763333333333329</v>
      </c>
      <c r="AY17" s="13">
        <f>Sheet1!AY17-AVERAGE(Sheet1!$BG17:$BI17)</f>
        <v>2.7033333333333326E-2</v>
      </c>
      <c r="AZ17" s="13">
        <f>Sheet1!AZ17-AVERAGE(Sheet1!$BG17:$BI17)</f>
        <v>0.22503333333333331</v>
      </c>
      <c r="BA17" s="13">
        <f>Sheet1!BA17-AVERAGE(Sheet1!$BG17:$BI17)</f>
        <v>9.6033333333333318E-2</v>
      </c>
      <c r="BB17" s="13">
        <f>Sheet1!BB17-AVERAGE(Sheet1!$BG17:$BI17)</f>
        <v>3.3833333333333326E-2</v>
      </c>
      <c r="BC17" s="13">
        <f>Sheet1!BC17-AVERAGE(Sheet1!$BG17:$BI17)</f>
        <v>4.2033333333333325E-2</v>
      </c>
      <c r="BD17" s="13">
        <f>Sheet1!BD17-AVERAGE(Sheet1!$BG17:$BI17)</f>
        <v>0.46073333333333333</v>
      </c>
      <c r="BE17" s="13">
        <f>Sheet1!BE17-AVERAGE(Sheet1!$BG17:$BI17)</f>
        <v>0.44833333333333336</v>
      </c>
      <c r="BF17" s="13">
        <f>Sheet1!BF17-AVERAGE(Sheet1!$BG17:$BI17)</f>
        <v>0.18313333333333331</v>
      </c>
      <c r="BG17" s="13">
        <f>Sheet1!BJ17-AVERAGE(Sheet1!$BS17:$BU17)</f>
        <v>0.35773333333333329</v>
      </c>
      <c r="BH17" s="13">
        <f>Sheet1!BK17-AVERAGE(Sheet1!$BS17:$BU17)</f>
        <v>3.3233333333333323E-2</v>
      </c>
      <c r="BI17" s="13">
        <f>Sheet1!BL17-AVERAGE(Sheet1!$BS17:$BU17)</f>
        <v>0.22773333333333329</v>
      </c>
      <c r="BJ17" s="13">
        <f>Sheet1!BM17-AVERAGE(Sheet1!$BS17:$BU17)</f>
        <v>9.3633333333333332E-2</v>
      </c>
      <c r="BK17" s="13">
        <f>Sheet1!BN17-AVERAGE(Sheet1!$BS17:$BU17)</f>
        <v>2.9833333333333323E-2</v>
      </c>
      <c r="BL17" s="13">
        <f>Sheet1!BO17-AVERAGE(Sheet1!$BS17:$BU17)</f>
        <v>4.1633333333333314E-2</v>
      </c>
      <c r="BM17" s="13">
        <f>Sheet1!BP17-AVERAGE(Sheet1!$BS17:$BU17)</f>
        <v>0.46463333333333329</v>
      </c>
      <c r="BN17" s="13">
        <f>Sheet1!BQ17-AVERAGE(Sheet1!$BS17:$BU17)</f>
        <v>0.46833333333333332</v>
      </c>
      <c r="BO17" s="13">
        <f>Sheet1!BR17-AVERAGE(Sheet1!$BS17:$BU17)</f>
        <v>0.1636333333333333</v>
      </c>
      <c r="BP17" s="13">
        <f>Sheet1!BV17-AVERAGE(Sheet1!$CE17:$CG17)</f>
        <v>0.32813333333333333</v>
      </c>
      <c r="BQ17" s="13">
        <f>Sheet1!BW17-AVERAGE(Sheet1!$CE17:$CG17)</f>
        <v>2.4233333333333329E-2</v>
      </c>
      <c r="BR17" s="13">
        <f>Sheet1!BX17-AVERAGE(Sheet1!$CE17:$CG17)</f>
        <v>0.2341333333333333</v>
      </c>
      <c r="BS17" s="13">
        <f>Sheet1!BY17-AVERAGE(Sheet1!$CE17:$CG17)</f>
        <v>0.10243333333333333</v>
      </c>
      <c r="BT17" s="13">
        <f>Sheet1!BZ17-AVERAGE(Sheet1!$CE17:$CG17)</f>
        <v>3.1433333333333327E-2</v>
      </c>
      <c r="BU17" s="13">
        <f>Sheet1!CA17-AVERAGE(Sheet1!$CE17:$CG17)</f>
        <v>4.283333333333332E-2</v>
      </c>
      <c r="BV17" s="13">
        <f>Sheet1!CB17-AVERAGE(Sheet1!$CE17:$CG17)</f>
        <v>0.5024333333333334</v>
      </c>
      <c r="BW17" s="13">
        <f>Sheet1!CC17-AVERAGE(Sheet1!$CE17:$CG17)</f>
        <v>0.38723333333333332</v>
      </c>
      <c r="BX17" s="13">
        <f>Sheet1!CD17-AVERAGE(Sheet1!$CE17:$CG17)</f>
        <v>0.17003333333333331</v>
      </c>
      <c r="BY17" s="13">
        <f>Sheet1!CH17-AVERAGE(Sheet1!$CQ17:$CS17)</f>
        <v>0.40743333333333331</v>
      </c>
      <c r="BZ17" s="13">
        <f>Sheet1!CI17-AVERAGE(Sheet1!$CQ17:$CS17)</f>
        <v>4.8233333333333336E-2</v>
      </c>
      <c r="CA17" s="13">
        <f>Sheet1!CJ17-AVERAGE(Sheet1!$CQ17:$CS17)</f>
        <v>0.23003333333333331</v>
      </c>
      <c r="CB17" s="13">
        <f>Sheet1!CK17-AVERAGE(Sheet1!$CQ17:$CS17)</f>
        <v>0.12253333333333334</v>
      </c>
      <c r="CC17" s="13">
        <f>Sheet1!CL17-AVERAGE(Sheet1!$CQ17:$CS17)</f>
        <v>3.8233333333333328E-2</v>
      </c>
      <c r="CD17" s="13">
        <f>Sheet1!CM17-AVERAGE(Sheet1!$CQ17:$CS17)</f>
        <v>4.013333333333334E-2</v>
      </c>
      <c r="CE17" s="13">
        <f>Sheet1!CN17-AVERAGE(Sheet1!$CQ17:$CS17)</f>
        <v>0.47173333333333328</v>
      </c>
      <c r="CF17" s="13">
        <f>Sheet1!CO17-AVERAGE(Sheet1!$CQ17:$CS17)</f>
        <v>0.46093333333333336</v>
      </c>
      <c r="CG17" s="13">
        <f>Sheet1!CP17-AVERAGE(Sheet1!$CQ17:$CS17)</f>
        <v>0.16893333333333332</v>
      </c>
    </row>
    <row r="18" spans="1:85" x14ac:dyDescent="0.2">
      <c r="A18" s="7">
        <f>HOUR(Sheet1!A18) + MINUTE(Sheet1!A18)/60 + SECOND(Sheet1!A18)/3600</f>
        <v>8.4972222222222218</v>
      </c>
      <c r="B18" s="13">
        <f>Sheet1!B18-AVERAGE(Sheet1!$BG18:$BI18)</f>
        <v>0.56259999999999999</v>
      </c>
      <c r="C18" s="13">
        <f>Sheet1!C18-AVERAGE(Sheet1!$BG18:$BI18)</f>
        <v>0.2077</v>
      </c>
      <c r="D18" s="13">
        <f>Sheet1!D18-AVERAGE(Sheet1!$BG18:$BI18)</f>
        <v>1.2000000000000066E-3</v>
      </c>
      <c r="E18" s="13">
        <f>Sheet1!E18-AVERAGE(Sheet1!$BG18:$BI18)</f>
        <v>9.7500000000000017E-2</v>
      </c>
      <c r="F18" s="13">
        <f>Sheet1!F18-AVERAGE(Sheet1!$BG18:$BI18)</f>
        <v>0.2132</v>
      </c>
      <c r="G18" s="13">
        <f>Sheet1!G18-AVERAGE(Sheet1!$BG18:$BI18)</f>
        <v>0.27310000000000001</v>
      </c>
      <c r="H18" s="13">
        <f>Sheet1!H18-AVERAGE(Sheet1!$BG18:$BI18)</f>
        <v>0.14429999999999998</v>
      </c>
      <c r="I18" s="13">
        <f>Sheet1!I18-AVERAGE(Sheet1!$BG18:$BI18)</f>
        <v>6.3600000000000004E-2</v>
      </c>
      <c r="J18" s="13">
        <f>Sheet1!J18-AVERAGE(Sheet1!$BG18:$BI18)</f>
        <v>0.25630000000000003</v>
      </c>
      <c r="K18" s="13">
        <f>Sheet1!K18-AVERAGE(Sheet1!$BG18:$BI18)</f>
        <v>0.13090000000000002</v>
      </c>
      <c r="L18" s="13">
        <f>Sheet1!L18-AVERAGE(Sheet1!$BG18:$BI18)</f>
        <v>0.17750000000000005</v>
      </c>
      <c r="M18" s="13">
        <f>Sheet1!M18-AVERAGE(Sheet1!$BG18:$BI18)</f>
        <v>0.34370000000000001</v>
      </c>
      <c r="N18" s="13">
        <f>Sheet1!N18-AVERAGE(Sheet1!$BG18:$BI18)</f>
        <v>0.45419999999999999</v>
      </c>
      <c r="O18" s="13">
        <f>Sheet1!O18-AVERAGE(Sheet1!$BG18:$BI18)</f>
        <v>0.22070000000000001</v>
      </c>
      <c r="P18" s="13">
        <f>Sheet1!P18-AVERAGE(Sheet1!$BG18:$BI18)</f>
        <v>0.55230000000000001</v>
      </c>
      <c r="Q18" s="13">
        <f>Sheet1!Q18-AVERAGE(Sheet1!$BG18:$BI18)</f>
        <v>0.11040000000000001</v>
      </c>
      <c r="R18" s="13">
        <f>Sheet1!R18-AVERAGE(Sheet1!$BG18:$BI18)</f>
        <v>0.1633</v>
      </c>
      <c r="S18" s="13">
        <f>Sheet1!S18-AVERAGE(Sheet1!$BG18:$BI18)</f>
        <v>0.29200000000000004</v>
      </c>
      <c r="T18" s="13">
        <f>Sheet1!T18-AVERAGE(Sheet1!$BG18:$BI18)</f>
        <v>0.18810000000000004</v>
      </c>
      <c r="U18" s="13">
        <f>Sheet1!U18-AVERAGE(Sheet1!$BG18:$BI18)</f>
        <v>0.1633</v>
      </c>
      <c r="V18" s="13">
        <f>Sheet1!V18-AVERAGE(Sheet1!$BG18:$BI18)</f>
        <v>0.31490000000000001</v>
      </c>
      <c r="W18" s="13">
        <f>Sheet1!W18-AVERAGE(Sheet1!$BG18:$BI18)</f>
        <v>0.12890000000000001</v>
      </c>
      <c r="X18" s="13">
        <f>Sheet1!X18-AVERAGE(Sheet1!$BG18:$BI18)</f>
        <v>0.1789</v>
      </c>
      <c r="Y18" s="13">
        <f>Sheet1!Y18-AVERAGE(Sheet1!$BG18:$BI18)</f>
        <v>0.35630000000000001</v>
      </c>
      <c r="Z18" s="13">
        <f>Sheet1!Z18-AVERAGE(Sheet1!$BG18:$BI18)</f>
        <v>0.48670000000000008</v>
      </c>
      <c r="AA18" s="13">
        <f>Sheet1!AA18-AVERAGE(Sheet1!$BG18:$BI18)</f>
        <v>0.24840000000000001</v>
      </c>
      <c r="AB18" s="13">
        <f>Sheet1!AB18-AVERAGE(Sheet1!$BG18:$BI18)</f>
        <v>0.56319999999999992</v>
      </c>
      <c r="AC18" s="13">
        <f>Sheet1!AC18-AVERAGE(Sheet1!$BG18:$BI18)</f>
        <v>0.11800000000000001</v>
      </c>
      <c r="AD18" s="13">
        <f>Sheet1!AD18-AVERAGE(Sheet1!$BG18:$BI18)</f>
        <v>0.15429999999999999</v>
      </c>
      <c r="AE18" s="13">
        <f>Sheet1!AE18-AVERAGE(Sheet1!$BG18:$BI18)</f>
        <v>0.3231</v>
      </c>
      <c r="AF18" s="13">
        <f>Sheet1!AF18-AVERAGE(Sheet1!$BG18:$BI18)</f>
        <v>0.18030000000000002</v>
      </c>
      <c r="AG18" s="13">
        <f>Sheet1!AG18-AVERAGE(Sheet1!$BG18:$BI18)</f>
        <v>0.12050000000000001</v>
      </c>
      <c r="AH18" s="13">
        <f>Sheet1!AH18-AVERAGE(Sheet1!$BG18:$BI18)</f>
        <v>0.30590000000000001</v>
      </c>
      <c r="AI18" s="13">
        <f>Sheet1!AI18-AVERAGE(Sheet1!$BG18:$BI18)</f>
        <v>0.14440000000000003</v>
      </c>
      <c r="AJ18" s="13">
        <f>Sheet1!AJ18-AVERAGE(Sheet1!$BG18:$BI18)</f>
        <v>0.14929999999999999</v>
      </c>
      <c r="AK18" s="13">
        <f>Sheet1!AK18-AVERAGE(Sheet1!$BG18:$BI18)</f>
        <v>0.35090000000000005</v>
      </c>
      <c r="AL18" s="13">
        <f>Sheet1!AL18-AVERAGE(Sheet1!$BG18:$BI18)</f>
        <v>0.44119999999999998</v>
      </c>
      <c r="AM18" s="13">
        <f>Sheet1!AM18-AVERAGE(Sheet1!$BG18:$BI18)</f>
        <v>0.22970000000000002</v>
      </c>
      <c r="AN18" s="13">
        <f>Sheet1!AN18-AVERAGE(Sheet1!$BG18:$BI18)</f>
        <v>0.55999999999999994</v>
      </c>
      <c r="AO18" s="13">
        <f>Sheet1!AO18-AVERAGE(Sheet1!$BG18:$BI18)</f>
        <v>0.13990000000000002</v>
      </c>
      <c r="AP18" s="13">
        <f>Sheet1!AP18-AVERAGE(Sheet1!$BG18:$BI18)</f>
        <v>0.23040000000000005</v>
      </c>
      <c r="AQ18" s="13">
        <f>Sheet1!AQ18-AVERAGE(Sheet1!$BG18:$BI18)</f>
        <v>0.38840000000000002</v>
      </c>
      <c r="AR18" s="13">
        <f>Sheet1!AR18-AVERAGE(Sheet1!$BG18:$BI18)</f>
        <v>0.19930000000000003</v>
      </c>
      <c r="AS18" s="13">
        <f>Sheet1!AS18-AVERAGE(Sheet1!$BG18:$BI18)</f>
        <v>0.11560000000000002</v>
      </c>
      <c r="AT18" s="13">
        <f>Sheet1!AT18-AVERAGE(Sheet1!$BG18:$BI18)</f>
        <v>0.2959</v>
      </c>
      <c r="AU18" s="13">
        <f>Sheet1!AU18-AVERAGE(Sheet1!$BG18:$BI18)</f>
        <v>0.13840000000000002</v>
      </c>
      <c r="AV18" s="13">
        <f>Sheet1!AV18-AVERAGE(Sheet1!$BG18:$BI18)</f>
        <v>0.19920000000000004</v>
      </c>
      <c r="AW18" s="13">
        <f>Sheet1!AW18-AVERAGE(Sheet1!$BG18:$BI18)</f>
        <v>0.3629</v>
      </c>
      <c r="AX18" s="13">
        <f>Sheet1!AX18-AVERAGE(Sheet1!$BG18:$BI18)</f>
        <v>0.37510000000000004</v>
      </c>
      <c r="AY18" s="13">
        <f>Sheet1!AY18-AVERAGE(Sheet1!$BG18:$BI18)</f>
        <v>2.8600000000000014E-2</v>
      </c>
      <c r="AZ18" s="13">
        <f>Sheet1!AZ18-AVERAGE(Sheet1!$BG18:$BI18)</f>
        <v>0.23770000000000002</v>
      </c>
      <c r="BA18" s="13">
        <f>Sheet1!BA18-AVERAGE(Sheet1!$BG18:$BI18)</f>
        <v>0.1022</v>
      </c>
      <c r="BB18" s="13">
        <f>Sheet1!BB18-AVERAGE(Sheet1!$BG18:$BI18)</f>
        <v>3.3400000000000013E-2</v>
      </c>
      <c r="BC18" s="13">
        <f>Sheet1!BC18-AVERAGE(Sheet1!$BG18:$BI18)</f>
        <v>4.2900000000000008E-2</v>
      </c>
      <c r="BD18" s="13">
        <f>Sheet1!BD18-AVERAGE(Sheet1!$BG18:$BI18)</f>
        <v>0.49300000000000005</v>
      </c>
      <c r="BE18" s="13">
        <f>Sheet1!BE18-AVERAGE(Sheet1!$BG18:$BI18)</f>
        <v>0.49530000000000002</v>
      </c>
      <c r="BF18" s="13">
        <f>Sheet1!BF18-AVERAGE(Sheet1!$BG18:$BI18)</f>
        <v>0.18680000000000002</v>
      </c>
      <c r="BG18" s="13">
        <f>Sheet1!BJ18-AVERAGE(Sheet1!$BS18:$BU18)</f>
        <v>0.40430000000000005</v>
      </c>
      <c r="BH18" s="13">
        <f>Sheet1!BK18-AVERAGE(Sheet1!$BS18:$BU18)</f>
        <v>3.1300000000000008E-2</v>
      </c>
      <c r="BI18" s="13">
        <f>Sheet1!BL18-AVERAGE(Sheet1!$BS18:$BU18)</f>
        <v>0.23400000000000004</v>
      </c>
      <c r="BJ18" s="13">
        <f>Sheet1!BM18-AVERAGE(Sheet1!$BS18:$BU18)</f>
        <v>9.9199999999999997E-2</v>
      </c>
      <c r="BK18" s="13">
        <f>Sheet1!BN18-AVERAGE(Sheet1!$BS18:$BU18)</f>
        <v>2.9400000000000009E-2</v>
      </c>
      <c r="BL18" s="13">
        <f>Sheet1!BO18-AVERAGE(Sheet1!$BS18:$BU18)</f>
        <v>4.3300000000000019E-2</v>
      </c>
      <c r="BM18" s="13">
        <f>Sheet1!BP18-AVERAGE(Sheet1!$BS18:$BU18)</f>
        <v>0.47699999999999998</v>
      </c>
      <c r="BN18" s="13">
        <f>Sheet1!BQ18-AVERAGE(Sheet1!$BS18:$BU18)</f>
        <v>0.51270000000000004</v>
      </c>
      <c r="BO18" s="13">
        <f>Sheet1!BR18-AVERAGE(Sheet1!$BS18:$BU18)</f>
        <v>0.1694</v>
      </c>
      <c r="BP18" s="13">
        <f>Sheet1!BV18-AVERAGE(Sheet1!$CE18:$CG18)</f>
        <v>0.36553333333333332</v>
      </c>
      <c r="BQ18" s="13">
        <f>Sheet1!BW18-AVERAGE(Sheet1!$CE18:$CG18)</f>
        <v>2.6233333333333331E-2</v>
      </c>
      <c r="BR18" s="13">
        <f>Sheet1!BX18-AVERAGE(Sheet1!$CE18:$CG18)</f>
        <v>0.24163333333333331</v>
      </c>
      <c r="BS18" s="13">
        <f>Sheet1!BY18-AVERAGE(Sheet1!$CE18:$CG18)</f>
        <v>0.10843333333333334</v>
      </c>
      <c r="BT18" s="13">
        <f>Sheet1!BZ18-AVERAGE(Sheet1!$CE18:$CG18)</f>
        <v>3.1433333333333327E-2</v>
      </c>
      <c r="BU18" s="13">
        <f>Sheet1!CA18-AVERAGE(Sheet1!$CE18:$CG18)</f>
        <v>4.4433333333333339E-2</v>
      </c>
      <c r="BV18" s="13">
        <f>Sheet1!CB18-AVERAGE(Sheet1!$CE18:$CG18)</f>
        <v>0.53563333333333341</v>
      </c>
      <c r="BW18" s="13">
        <f>Sheet1!CC18-AVERAGE(Sheet1!$CE18:$CG18)</f>
        <v>0.44573333333333337</v>
      </c>
      <c r="BX18" s="13">
        <f>Sheet1!CD18-AVERAGE(Sheet1!$CE18:$CG18)</f>
        <v>0.17753333333333332</v>
      </c>
      <c r="BY18" s="13">
        <f>Sheet1!CH18-AVERAGE(Sheet1!$CQ18:$CS18)</f>
        <v>0.47083333333333327</v>
      </c>
      <c r="BZ18" s="13">
        <f>Sheet1!CI18-AVERAGE(Sheet1!$CQ18:$CS18)</f>
        <v>4.8833333333333326E-2</v>
      </c>
      <c r="CA18" s="13">
        <f>Sheet1!CJ18-AVERAGE(Sheet1!$CQ18:$CS18)</f>
        <v>0.24683333333333329</v>
      </c>
      <c r="CB18" s="13">
        <f>Sheet1!CK18-AVERAGE(Sheet1!$CQ18:$CS18)</f>
        <v>0.13003333333333333</v>
      </c>
      <c r="CC18" s="13">
        <f>Sheet1!CL18-AVERAGE(Sheet1!$CQ18:$CS18)</f>
        <v>3.8133333333333339E-2</v>
      </c>
      <c r="CD18" s="13">
        <f>Sheet1!CM18-AVERAGE(Sheet1!$CQ18:$CS18)</f>
        <v>4.0333333333333346E-2</v>
      </c>
      <c r="CE18" s="13">
        <f>Sheet1!CN18-AVERAGE(Sheet1!$CQ18:$CS18)</f>
        <v>0.49823333333333336</v>
      </c>
      <c r="CF18" s="13">
        <f>Sheet1!CO18-AVERAGE(Sheet1!$CQ18:$CS18)</f>
        <v>0.50993333333333335</v>
      </c>
      <c r="CG18" s="13">
        <f>Sheet1!CP18-AVERAGE(Sheet1!$CQ18:$CS18)</f>
        <v>0.17603333333333332</v>
      </c>
    </row>
    <row r="19" spans="1:85" x14ac:dyDescent="0.2">
      <c r="A19" s="7">
        <f>HOUR(Sheet1!A19) + MINUTE(Sheet1!A19)/60 + SECOND(Sheet1!A19)/3600</f>
        <v>8.9972222222222218</v>
      </c>
      <c r="B19" s="13">
        <f>Sheet1!B19-AVERAGE(Sheet1!$BG19:$BI19)</f>
        <v>0.60329999999999995</v>
      </c>
      <c r="C19" s="13">
        <f>Sheet1!C19-AVERAGE(Sheet1!$BG19:$BI19)</f>
        <v>0.22410000000000002</v>
      </c>
      <c r="D19" s="13">
        <f>Sheet1!D19-AVERAGE(Sheet1!$BG19:$BI19)</f>
        <v>1.1000000000000038E-3</v>
      </c>
      <c r="E19" s="13">
        <f>Sheet1!E19-AVERAGE(Sheet1!$BG19:$BI19)</f>
        <v>0.10679999999999999</v>
      </c>
      <c r="F19" s="13">
        <f>Sheet1!F19-AVERAGE(Sheet1!$BG19:$BI19)</f>
        <v>0.2278</v>
      </c>
      <c r="G19" s="13">
        <f>Sheet1!G19-AVERAGE(Sheet1!$BG19:$BI19)</f>
        <v>0.28190000000000004</v>
      </c>
      <c r="H19" s="13">
        <f>Sheet1!H19-AVERAGE(Sheet1!$BG19:$BI19)</f>
        <v>0.15389999999999998</v>
      </c>
      <c r="I19" s="13">
        <f>Sheet1!I19-AVERAGE(Sheet1!$BG19:$BI19)</f>
        <v>6.4399999999999999E-2</v>
      </c>
      <c r="J19" s="13">
        <f>Sheet1!J19-AVERAGE(Sheet1!$BG19:$BI19)</f>
        <v>0.28839999999999999</v>
      </c>
      <c r="K19" s="13">
        <f>Sheet1!K19-AVERAGE(Sheet1!$BG19:$BI19)</f>
        <v>0.13869999999999999</v>
      </c>
      <c r="L19" s="13">
        <f>Sheet1!L19-AVERAGE(Sheet1!$BG19:$BI19)</f>
        <v>0.184</v>
      </c>
      <c r="M19" s="13">
        <f>Sheet1!M19-AVERAGE(Sheet1!$BG19:$BI19)</f>
        <v>0.37090000000000001</v>
      </c>
      <c r="N19" s="13">
        <f>Sheet1!N19-AVERAGE(Sheet1!$BG19:$BI19)</f>
        <v>0.50669999999999993</v>
      </c>
      <c r="O19" s="13">
        <f>Sheet1!O19-AVERAGE(Sheet1!$BG19:$BI19)</f>
        <v>0.23399999999999999</v>
      </c>
      <c r="P19" s="13">
        <f>Sheet1!P19-AVERAGE(Sheet1!$BG19:$BI19)</f>
        <v>0.56919999999999993</v>
      </c>
      <c r="Q19" s="13">
        <f>Sheet1!Q19-AVERAGE(Sheet1!$BG19:$BI19)</f>
        <v>0.1201</v>
      </c>
      <c r="R19" s="13">
        <f>Sheet1!R19-AVERAGE(Sheet1!$BG19:$BI19)</f>
        <v>0.17330000000000001</v>
      </c>
      <c r="S19" s="13">
        <f>Sheet1!S19-AVERAGE(Sheet1!$BG19:$BI19)</f>
        <v>0.30310000000000004</v>
      </c>
      <c r="T19" s="13">
        <f>Sheet1!T19-AVERAGE(Sheet1!$BG19:$BI19)</f>
        <v>0.19490000000000002</v>
      </c>
      <c r="U19" s="13">
        <f>Sheet1!U19-AVERAGE(Sheet1!$BG19:$BI19)</f>
        <v>0.16700000000000004</v>
      </c>
      <c r="V19" s="13">
        <f>Sheet1!V19-AVERAGE(Sheet1!$BG19:$BI19)</f>
        <v>0.33840000000000003</v>
      </c>
      <c r="W19" s="13">
        <f>Sheet1!W19-AVERAGE(Sheet1!$BG19:$BI19)</f>
        <v>0.1361</v>
      </c>
      <c r="X19" s="13">
        <f>Sheet1!X19-AVERAGE(Sheet1!$BG19:$BI19)</f>
        <v>0.18480000000000002</v>
      </c>
      <c r="Y19" s="13">
        <f>Sheet1!Y19-AVERAGE(Sheet1!$BG19:$BI19)</f>
        <v>0.38650000000000001</v>
      </c>
      <c r="Z19" s="13">
        <f>Sheet1!Z19-AVERAGE(Sheet1!$BG19:$BI19)</f>
        <v>0.52949999999999997</v>
      </c>
      <c r="AA19" s="13">
        <f>Sheet1!AA19-AVERAGE(Sheet1!$BG19:$BI19)</f>
        <v>0.26130000000000003</v>
      </c>
      <c r="AB19" s="13">
        <f>Sheet1!AB19-AVERAGE(Sheet1!$BG19:$BI19)</f>
        <v>0.58629999999999993</v>
      </c>
      <c r="AC19" s="13">
        <f>Sheet1!AC19-AVERAGE(Sheet1!$BG19:$BI19)</f>
        <v>0.12569999999999998</v>
      </c>
      <c r="AD19" s="13">
        <f>Sheet1!AD19-AVERAGE(Sheet1!$BG19:$BI19)</f>
        <v>0.1648</v>
      </c>
      <c r="AE19" s="13">
        <f>Sheet1!AE19-AVERAGE(Sheet1!$BG19:$BI19)</f>
        <v>0.33230000000000004</v>
      </c>
      <c r="AF19" s="13">
        <f>Sheet1!AF19-AVERAGE(Sheet1!$BG19:$BI19)</f>
        <v>0.18240000000000001</v>
      </c>
      <c r="AG19" s="13">
        <f>Sheet1!AG19-AVERAGE(Sheet1!$BG19:$BI19)</f>
        <v>0.1241</v>
      </c>
      <c r="AH19" s="13">
        <f>Sheet1!AH19-AVERAGE(Sheet1!$BG19:$BI19)</f>
        <v>0.32950000000000002</v>
      </c>
      <c r="AI19" s="13">
        <f>Sheet1!AI19-AVERAGE(Sheet1!$BG19:$BI19)</f>
        <v>0.14889999999999998</v>
      </c>
      <c r="AJ19" s="13">
        <f>Sheet1!AJ19-AVERAGE(Sheet1!$BG19:$BI19)</f>
        <v>0.15439999999999998</v>
      </c>
      <c r="AK19" s="13">
        <f>Sheet1!AK19-AVERAGE(Sheet1!$BG19:$BI19)</f>
        <v>0.38390000000000002</v>
      </c>
      <c r="AL19" s="13">
        <f>Sheet1!AL19-AVERAGE(Sheet1!$BG19:$BI19)</f>
        <v>0.48849999999999999</v>
      </c>
      <c r="AM19" s="13">
        <f>Sheet1!AM19-AVERAGE(Sheet1!$BG19:$BI19)</f>
        <v>0.2414</v>
      </c>
      <c r="AN19" s="13">
        <f>Sheet1!AN19-AVERAGE(Sheet1!$BG19:$BI19)</f>
        <v>0.57539999999999991</v>
      </c>
      <c r="AO19" s="13">
        <f>Sheet1!AO19-AVERAGE(Sheet1!$BG19:$BI19)</f>
        <v>0.1462</v>
      </c>
      <c r="AP19" s="13">
        <f>Sheet1!AP19-AVERAGE(Sheet1!$BG19:$BI19)</f>
        <v>0.24370000000000003</v>
      </c>
      <c r="AQ19" s="13">
        <f>Sheet1!AQ19-AVERAGE(Sheet1!$BG19:$BI19)</f>
        <v>0.40129999999999999</v>
      </c>
      <c r="AR19" s="13">
        <f>Sheet1!AR19-AVERAGE(Sheet1!$BG19:$BI19)</f>
        <v>0.2056</v>
      </c>
      <c r="AS19" s="13">
        <f>Sheet1!AS19-AVERAGE(Sheet1!$BG19:$BI19)</f>
        <v>0.11900000000000001</v>
      </c>
      <c r="AT19" s="13">
        <f>Sheet1!AT19-AVERAGE(Sheet1!$BG19:$BI19)</f>
        <v>0.31820000000000004</v>
      </c>
      <c r="AU19" s="13">
        <f>Sheet1!AU19-AVERAGE(Sheet1!$BG19:$BI19)</f>
        <v>0.14250000000000002</v>
      </c>
      <c r="AV19" s="13">
        <f>Sheet1!AV19-AVERAGE(Sheet1!$BG19:$BI19)</f>
        <v>0.20380000000000004</v>
      </c>
      <c r="AW19" s="13">
        <f>Sheet1!AW19-AVERAGE(Sheet1!$BG19:$BI19)</f>
        <v>0.39640000000000003</v>
      </c>
      <c r="AX19" s="13">
        <f>Sheet1!AX19-AVERAGE(Sheet1!$BG19:$BI19)</f>
        <v>0.39490000000000003</v>
      </c>
      <c r="AY19" s="13">
        <f>Sheet1!AY19-AVERAGE(Sheet1!$BG19:$BI19)</f>
        <v>3.0899999999999997E-2</v>
      </c>
      <c r="AZ19" s="13">
        <f>Sheet1!AZ19-AVERAGE(Sheet1!$BG19:$BI19)</f>
        <v>0.24790000000000001</v>
      </c>
      <c r="BA19" s="13">
        <f>Sheet1!BA19-AVERAGE(Sheet1!$BG19:$BI19)</f>
        <v>0.1087</v>
      </c>
      <c r="BB19" s="13">
        <f>Sheet1!BB19-AVERAGE(Sheet1!$BG19:$BI19)</f>
        <v>3.3699999999999994E-2</v>
      </c>
      <c r="BC19" s="13">
        <f>Sheet1!BC19-AVERAGE(Sheet1!$BG19:$BI19)</f>
        <v>4.4200000000000003E-2</v>
      </c>
      <c r="BD19" s="13">
        <f>Sheet1!BD19-AVERAGE(Sheet1!$BG19:$BI19)</f>
        <v>0.51889999999999992</v>
      </c>
      <c r="BE19" s="13">
        <f>Sheet1!BE19-AVERAGE(Sheet1!$BG19:$BI19)</f>
        <v>0.50700000000000001</v>
      </c>
      <c r="BF19" s="13">
        <f>Sheet1!BF19-AVERAGE(Sheet1!$BG19:$BI19)</f>
        <v>0.19159999999999999</v>
      </c>
      <c r="BG19" s="13">
        <f>Sheet1!BJ19-AVERAGE(Sheet1!$BS19:$BU19)</f>
        <v>0.42139999999999994</v>
      </c>
      <c r="BH19" s="13">
        <f>Sheet1!BK19-AVERAGE(Sheet1!$BS19:$BU19)</f>
        <v>3.1099999999999989E-2</v>
      </c>
      <c r="BI19" s="13">
        <f>Sheet1!BL19-AVERAGE(Sheet1!$BS19:$BU19)</f>
        <v>0.24359999999999998</v>
      </c>
      <c r="BJ19" s="13">
        <f>Sheet1!BM19-AVERAGE(Sheet1!$BS19:$BU19)</f>
        <v>0.10429999999999999</v>
      </c>
      <c r="BK19" s="13">
        <f>Sheet1!BN19-AVERAGE(Sheet1!$BS19:$BU19)</f>
        <v>2.9399999999999996E-2</v>
      </c>
      <c r="BL19" s="13">
        <f>Sheet1!BO19-AVERAGE(Sheet1!$BS19:$BU19)</f>
        <v>4.5099999999999987E-2</v>
      </c>
      <c r="BM19" s="13">
        <f>Sheet1!BP19-AVERAGE(Sheet1!$BS19:$BU19)</f>
        <v>0.4995</v>
      </c>
      <c r="BN19" s="13">
        <f>Sheet1!BQ19-AVERAGE(Sheet1!$BS19:$BU19)</f>
        <v>0.52760000000000007</v>
      </c>
      <c r="BO19" s="13">
        <f>Sheet1!BR19-AVERAGE(Sheet1!$BS19:$BU19)</f>
        <v>0.17429999999999995</v>
      </c>
      <c r="BP19" s="13">
        <f>Sheet1!BV19-AVERAGE(Sheet1!$CE19:$CG19)</f>
        <v>0.41020000000000001</v>
      </c>
      <c r="BQ19" s="13">
        <f>Sheet1!BW19-AVERAGE(Sheet1!$CE19:$CG19)</f>
        <v>2.7499999999999997E-2</v>
      </c>
      <c r="BR19" s="13">
        <f>Sheet1!BX19-AVERAGE(Sheet1!$CE19:$CG19)</f>
        <v>0.24440000000000001</v>
      </c>
      <c r="BS19" s="13">
        <f>Sheet1!BY19-AVERAGE(Sheet1!$CE19:$CG19)</f>
        <v>0.11330000000000001</v>
      </c>
      <c r="BT19" s="13">
        <f>Sheet1!BZ19-AVERAGE(Sheet1!$CE19:$CG19)</f>
        <v>3.2299999999999995E-2</v>
      </c>
      <c r="BU19" s="13">
        <f>Sheet1!CA19-AVERAGE(Sheet1!$CE19:$CG19)</f>
        <v>4.5300000000000007E-2</v>
      </c>
      <c r="BV19" s="13">
        <f>Sheet1!CB19-AVERAGE(Sheet1!$CE19:$CG19)</f>
        <v>0.55220000000000002</v>
      </c>
      <c r="BW19" s="13">
        <f>Sheet1!CC19-AVERAGE(Sheet1!$CE19:$CG19)</f>
        <v>0.49349999999999999</v>
      </c>
      <c r="BX19" s="13">
        <f>Sheet1!CD19-AVERAGE(Sheet1!$CE19:$CG19)</f>
        <v>0.18219999999999997</v>
      </c>
      <c r="BY19" s="13">
        <f>Sheet1!CH19-AVERAGE(Sheet1!$CQ19:$CS19)</f>
        <v>0.47893333333333327</v>
      </c>
      <c r="BZ19" s="13">
        <f>Sheet1!CI19-AVERAGE(Sheet1!$CQ19:$CS19)</f>
        <v>4.9633333333333321E-2</v>
      </c>
      <c r="CA19" s="13">
        <f>Sheet1!CJ19-AVERAGE(Sheet1!$CQ19:$CS19)</f>
        <v>0.25653333333333334</v>
      </c>
      <c r="CB19" s="13">
        <f>Sheet1!CK19-AVERAGE(Sheet1!$CQ19:$CS19)</f>
        <v>0.13823333333333332</v>
      </c>
      <c r="CC19" s="13">
        <f>Sheet1!CL19-AVERAGE(Sheet1!$CQ19:$CS19)</f>
        <v>3.7933333333333333E-2</v>
      </c>
      <c r="CD19" s="13">
        <f>Sheet1!CM19-AVERAGE(Sheet1!$CQ19:$CS19)</f>
        <v>4.0533333333333324E-2</v>
      </c>
      <c r="CE19" s="13">
        <f>Sheet1!CN19-AVERAGE(Sheet1!$CQ19:$CS19)</f>
        <v>0.5377333333333334</v>
      </c>
      <c r="CF19" s="13">
        <f>Sheet1!CO19-AVERAGE(Sheet1!$CQ19:$CS19)</f>
        <v>0.5417333333333334</v>
      </c>
      <c r="CG19" s="13">
        <f>Sheet1!CP19-AVERAGE(Sheet1!$CQ19:$CS19)</f>
        <v>0.18213333333333331</v>
      </c>
    </row>
    <row r="20" spans="1:85" x14ac:dyDescent="0.2">
      <c r="A20" s="7">
        <f>HOUR(Sheet1!A20) + MINUTE(Sheet1!A20)/60 + SECOND(Sheet1!A20)/3600</f>
        <v>9.4972222222222218</v>
      </c>
      <c r="B20" s="13">
        <f>Sheet1!B20-AVERAGE(Sheet1!$BG20:$BI20)</f>
        <v>0.62706666666666666</v>
      </c>
      <c r="C20" s="13">
        <f>Sheet1!C20-AVERAGE(Sheet1!$BG20:$BI20)</f>
        <v>0.23906666666666671</v>
      </c>
      <c r="D20" s="13">
        <f>Sheet1!D20-AVERAGE(Sheet1!$BG20:$BI20)</f>
        <v>1.2666666666666798E-3</v>
      </c>
      <c r="E20" s="13">
        <f>Sheet1!E20-AVERAGE(Sheet1!$BG20:$BI20)</f>
        <v>0.11786666666666669</v>
      </c>
      <c r="F20" s="13">
        <f>Sheet1!F20-AVERAGE(Sheet1!$BG20:$BI20)</f>
        <v>0.2411666666666667</v>
      </c>
      <c r="G20" s="13">
        <f>Sheet1!G20-AVERAGE(Sheet1!$BG20:$BI20)</f>
        <v>0.29146666666666671</v>
      </c>
      <c r="H20" s="13">
        <f>Sheet1!H20-AVERAGE(Sheet1!$BG20:$BI20)</f>
        <v>0.1665666666666667</v>
      </c>
      <c r="I20" s="13">
        <f>Sheet1!I20-AVERAGE(Sheet1!$BG20:$BI20)</f>
        <v>6.5666666666666693E-2</v>
      </c>
      <c r="J20" s="13">
        <f>Sheet1!J20-AVERAGE(Sheet1!$BG20:$BI20)</f>
        <v>0.3172666666666667</v>
      </c>
      <c r="K20" s="13">
        <f>Sheet1!K20-AVERAGE(Sheet1!$BG20:$BI20)</f>
        <v>0.14596666666666669</v>
      </c>
      <c r="L20" s="13">
        <f>Sheet1!L20-AVERAGE(Sheet1!$BG20:$BI20)</f>
        <v>0.18896666666666667</v>
      </c>
      <c r="M20" s="13">
        <f>Sheet1!M20-AVERAGE(Sheet1!$BG20:$BI20)</f>
        <v>0.4215666666666667</v>
      </c>
      <c r="N20" s="13">
        <f>Sheet1!N20-AVERAGE(Sheet1!$BG20:$BI20)</f>
        <v>0.5247666666666666</v>
      </c>
      <c r="O20" s="13">
        <f>Sheet1!O20-AVERAGE(Sheet1!$BG20:$BI20)</f>
        <v>0.2456666666666667</v>
      </c>
      <c r="P20" s="13">
        <f>Sheet1!P20-AVERAGE(Sheet1!$BG20:$BI20)</f>
        <v>0.59086666666666665</v>
      </c>
      <c r="Q20" s="13">
        <f>Sheet1!Q20-AVERAGE(Sheet1!$BG20:$BI20)</f>
        <v>0.12936666666666669</v>
      </c>
      <c r="R20" s="13">
        <f>Sheet1!R20-AVERAGE(Sheet1!$BG20:$BI20)</f>
        <v>0.18346666666666667</v>
      </c>
      <c r="S20" s="13">
        <f>Sheet1!S20-AVERAGE(Sheet1!$BG20:$BI20)</f>
        <v>0.31566666666666671</v>
      </c>
      <c r="T20" s="13">
        <f>Sheet1!T20-AVERAGE(Sheet1!$BG20:$BI20)</f>
        <v>0.20346666666666668</v>
      </c>
      <c r="U20" s="13">
        <f>Sheet1!U20-AVERAGE(Sheet1!$BG20:$BI20)</f>
        <v>0.1735666666666667</v>
      </c>
      <c r="V20" s="13">
        <f>Sheet1!V20-AVERAGE(Sheet1!$BG20:$BI20)</f>
        <v>0.36166666666666669</v>
      </c>
      <c r="W20" s="13">
        <f>Sheet1!W20-AVERAGE(Sheet1!$BG20:$BI20)</f>
        <v>0.14356666666666668</v>
      </c>
      <c r="X20" s="13">
        <f>Sheet1!X20-AVERAGE(Sheet1!$BG20:$BI20)</f>
        <v>0.18936666666666668</v>
      </c>
      <c r="Y20" s="13">
        <f>Sheet1!Y20-AVERAGE(Sheet1!$BG20:$BI20)</f>
        <v>0.43986666666666668</v>
      </c>
      <c r="Z20" s="13">
        <f>Sheet1!Z20-AVERAGE(Sheet1!$BG20:$BI20)</f>
        <v>0.47526666666666667</v>
      </c>
      <c r="AA20" s="13">
        <f>Sheet1!AA20-AVERAGE(Sheet1!$BG20:$BI20)</f>
        <v>0.27216666666666667</v>
      </c>
      <c r="AB20" s="13">
        <f>Sheet1!AB20-AVERAGE(Sheet1!$BG20:$BI20)</f>
        <v>0.60406666666666664</v>
      </c>
      <c r="AC20" s="13">
        <f>Sheet1!AC20-AVERAGE(Sheet1!$BG20:$BI20)</f>
        <v>0.13556666666666667</v>
      </c>
      <c r="AD20" s="13">
        <f>Sheet1!AD20-AVERAGE(Sheet1!$BG20:$BI20)</f>
        <v>0.17996666666666672</v>
      </c>
      <c r="AE20" s="13">
        <f>Sheet1!AE20-AVERAGE(Sheet1!$BG20:$BI20)</f>
        <v>0.34186666666666671</v>
      </c>
      <c r="AF20" s="13">
        <f>Sheet1!AF20-AVERAGE(Sheet1!$BG20:$BI20)</f>
        <v>0.1871666666666667</v>
      </c>
      <c r="AG20" s="13">
        <f>Sheet1!AG20-AVERAGE(Sheet1!$BG20:$BI20)</f>
        <v>0.12816666666666671</v>
      </c>
      <c r="AH20" s="13">
        <f>Sheet1!AH20-AVERAGE(Sheet1!$BG20:$BI20)</f>
        <v>0.3530666666666667</v>
      </c>
      <c r="AI20" s="13">
        <f>Sheet1!AI20-AVERAGE(Sheet1!$BG20:$BI20)</f>
        <v>0.15186666666666671</v>
      </c>
      <c r="AJ20" s="13">
        <f>Sheet1!AJ20-AVERAGE(Sheet1!$BG20:$BI20)</f>
        <v>0.1564666666666667</v>
      </c>
      <c r="AK20" s="13">
        <f>Sheet1!AK20-AVERAGE(Sheet1!$BG20:$BI20)</f>
        <v>0.43576666666666669</v>
      </c>
      <c r="AL20" s="13">
        <f>Sheet1!AL20-AVERAGE(Sheet1!$BG20:$BI20)</f>
        <v>0.54076666666666662</v>
      </c>
      <c r="AM20" s="13">
        <f>Sheet1!AM20-AVERAGE(Sheet1!$BG20:$BI20)</f>
        <v>0.25556666666666672</v>
      </c>
      <c r="AN20" s="13">
        <f>Sheet1!AN20-AVERAGE(Sheet1!$BG20:$BI20)</f>
        <v>0.59666666666666668</v>
      </c>
      <c r="AO20" s="13">
        <f>Sheet1!AO20-AVERAGE(Sheet1!$BG20:$BI20)</f>
        <v>0.15376666666666666</v>
      </c>
      <c r="AP20" s="13">
        <f>Sheet1!AP20-AVERAGE(Sheet1!$BG20:$BI20)</f>
        <v>0.25656666666666672</v>
      </c>
      <c r="AQ20" s="13">
        <f>Sheet1!AQ20-AVERAGE(Sheet1!$BG20:$BI20)</f>
        <v>0.41026666666666667</v>
      </c>
      <c r="AR20" s="13">
        <f>Sheet1!AR20-AVERAGE(Sheet1!$BG20:$BI20)</f>
        <v>0.21206666666666668</v>
      </c>
      <c r="AS20" s="13">
        <f>Sheet1!AS20-AVERAGE(Sheet1!$BG20:$BI20)</f>
        <v>0.12196666666666668</v>
      </c>
      <c r="AT20" s="13">
        <f>Sheet1!AT20-AVERAGE(Sheet1!$BG20:$BI20)</f>
        <v>0.34556666666666669</v>
      </c>
      <c r="AU20" s="13">
        <f>Sheet1!AU20-AVERAGE(Sheet1!$BG20:$BI20)</f>
        <v>0.14606666666666668</v>
      </c>
      <c r="AV20" s="13">
        <f>Sheet1!AV20-AVERAGE(Sheet1!$BG20:$BI20)</f>
        <v>0.20466666666666672</v>
      </c>
      <c r="AW20" s="13">
        <f>Sheet1!AW20-AVERAGE(Sheet1!$BG20:$BI20)</f>
        <v>0.45016666666666666</v>
      </c>
      <c r="AX20" s="13">
        <f>Sheet1!AX20-AVERAGE(Sheet1!$BG20:$BI20)</f>
        <v>0.43216666666666664</v>
      </c>
      <c r="AY20" s="13">
        <f>Sheet1!AY20-AVERAGE(Sheet1!$BG20:$BI20)</f>
        <v>3.2166666666666677E-2</v>
      </c>
      <c r="AZ20" s="13">
        <f>Sheet1!AZ20-AVERAGE(Sheet1!$BG20:$BI20)</f>
        <v>0.25436666666666669</v>
      </c>
      <c r="BA20" s="13">
        <f>Sheet1!BA20-AVERAGE(Sheet1!$BG20:$BI20)</f>
        <v>0.11396666666666667</v>
      </c>
      <c r="BB20" s="13">
        <f>Sheet1!BB20-AVERAGE(Sheet1!$BG20:$BI20)</f>
        <v>3.4666666666666679E-2</v>
      </c>
      <c r="BC20" s="13">
        <f>Sheet1!BC20-AVERAGE(Sheet1!$BG20:$BI20)</f>
        <v>4.486666666666668E-2</v>
      </c>
      <c r="BD20" s="13">
        <f>Sheet1!BD20-AVERAGE(Sheet1!$BG20:$BI20)</f>
        <v>0.54876666666666662</v>
      </c>
      <c r="BE20" s="13">
        <f>Sheet1!BE20-AVERAGE(Sheet1!$BG20:$BI20)</f>
        <v>0.50506666666666666</v>
      </c>
      <c r="BF20" s="13">
        <f>Sheet1!BF20-AVERAGE(Sheet1!$BG20:$BI20)</f>
        <v>0.19686666666666669</v>
      </c>
      <c r="BG20" s="13">
        <f>Sheet1!BJ20-AVERAGE(Sheet1!$BS20:$BU20)</f>
        <v>0.45679999999999998</v>
      </c>
      <c r="BH20" s="13">
        <f>Sheet1!BK20-AVERAGE(Sheet1!$BS20:$BU20)</f>
        <v>3.3600000000000005E-2</v>
      </c>
      <c r="BI20" s="13">
        <f>Sheet1!BL20-AVERAGE(Sheet1!$BS20:$BU20)</f>
        <v>0.25390000000000001</v>
      </c>
      <c r="BJ20" s="13">
        <f>Sheet1!BM20-AVERAGE(Sheet1!$BS20:$BU20)</f>
        <v>0.1087</v>
      </c>
      <c r="BK20" s="13">
        <f>Sheet1!BN20-AVERAGE(Sheet1!$BS20:$BU20)</f>
        <v>3.0800000000000008E-2</v>
      </c>
      <c r="BL20" s="13">
        <f>Sheet1!BO20-AVERAGE(Sheet1!$BS20:$BU20)</f>
        <v>4.540000000000001E-2</v>
      </c>
      <c r="BM20" s="13">
        <f>Sheet1!BP20-AVERAGE(Sheet1!$BS20:$BU20)</f>
        <v>0.51990000000000003</v>
      </c>
      <c r="BN20" s="13">
        <f>Sheet1!BQ20-AVERAGE(Sheet1!$BS20:$BU20)</f>
        <v>0.53549999999999998</v>
      </c>
      <c r="BO20" s="13">
        <f>Sheet1!BR20-AVERAGE(Sheet1!$BS20:$BU20)</f>
        <v>0.17910000000000004</v>
      </c>
      <c r="BP20" s="13">
        <f>Sheet1!BV20-AVERAGE(Sheet1!$CE20:$CG20)</f>
        <v>0.45116666666666666</v>
      </c>
      <c r="BQ20" s="13">
        <f>Sheet1!BW20-AVERAGE(Sheet1!$CE20:$CG20)</f>
        <v>2.9166666666666646E-2</v>
      </c>
      <c r="BR20" s="13">
        <f>Sheet1!BX20-AVERAGE(Sheet1!$CE20:$CG20)</f>
        <v>0.25736666666666663</v>
      </c>
      <c r="BS20" s="13">
        <f>Sheet1!BY20-AVERAGE(Sheet1!$CE20:$CG20)</f>
        <v>0.11826666666666664</v>
      </c>
      <c r="BT20" s="13">
        <f>Sheet1!BZ20-AVERAGE(Sheet1!$CE20:$CG20)</f>
        <v>3.1166666666666648E-2</v>
      </c>
      <c r="BU20" s="13">
        <f>Sheet1!CA20-AVERAGE(Sheet1!$CE20:$CG20)</f>
        <v>4.5966666666666642E-2</v>
      </c>
      <c r="BV20" s="13">
        <f>Sheet1!CB20-AVERAGE(Sheet1!$CE20:$CG20)</f>
        <v>0.56766666666666665</v>
      </c>
      <c r="BW20" s="13">
        <f>Sheet1!CC20-AVERAGE(Sheet1!$CE20:$CG20)</f>
        <v>0.52336666666666665</v>
      </c>
      <c r="BX20" s="13">
        <f>Sheet1!CD20-AVERAGE(Sheet1!$CE20:$CG20)</f>
        <v>0.18866666666666665</v>
      </c>
      <c r="BY20" s="13">
        <f>Sheet1!CH20-AVERAGE(Sheet1!$CQ20:$CS20)</f>
        <v>0.50440000000000007</v>
      </c>
      <c r="BZ20" s="13">
        <f>Sheet1!CI20-AVERAGE(Sheet1!$CQ20:$CS20)</f>
        <v>4.8700000000000007E-2</v>
      </c>
      <c r="CA20" s="13">
        <f>Sheet1!CJ20-AVERAGE(Sheet1!$CQ20:$CS20)</f>
        <v>0.26079999999999998</v>
      </c>
      <c r="CB20" s="13">
        <f>Sheet1!CK20-AVERAGE(Sheet1!$CQ20:$CS20)</f>
        <v>0.14660000000000001</v>
      </c>
      <c r="CC20" s="13">
        <f>Sheet1!CL20-AVERAGE(Sheet1!$CQ20:$CS20)</f>
        <v>3.9400000000000004E-2</v>
      </c>
      <c r="CD20" s="13">
        <f>Sheet1!CM20-AVERAGE(Sheet1!$CQ20:$CS20)</f>
        <v>4.0600000000000011E-2</v>
      </c>
      <c r="CE20" s="13">
        <f>Sheet1!CN20-AVERAGE(Sheet1!$CQ20:$CS20)</f>
        <v>0.54660000000000009</v>
      </c>
      <c r="CF20" s="13">
        <f>Sheet1!CO20-AVERAGE(Sheet1!$CQ20:$CS20)</f>
        <v>0.5403</v>
      </c>
      <c r="CG20" s="13">
        <f>Sheet1!CP20-AVERAGE(Sheet1!$CQ20:$CS20)</f>
        <v>0.18740000000000001</v>
      </c>
    </row>
    <row r="21" spans="1:85" x14ac:dyDescent="0.2">
      <c r="A21" s="7">
        <f>HOUR(Sheet1!A21) + MINUTE(Sheet1!A21)/60 + SECOND(Sheet1!A21)/3600</f>
        <v>9.9972222222222218</v>
      </c>
      <c r="B21" s="13">
        <f>Sheet1!B21-AVERAGE(Sheet1!$BG21:$BI21)</f>
        <v>0.6568666666666666</v>
      </c>
      <c r="C21" s="13">
        <f>Sheet1!C21-AVERAGE(Sheet1!$BG21:$BI21)</f>
        <v>0.24896666666666667</v>
      </c>
      <c r="D21" s="13">
        <f>Sheet1!D21-AVERAGE(Sheet1!$BG21:$BI21)</f>
        <v>1.0666666666666741E-3</v>
      </c>
      <c r="E21" s="13">
        <f>Sheet1!E21-AVERAGE(Sheet1!$BG21:$BI21)</f>
        <v>0.12686666666666668</v>
      </c>
      <c r="F21" s="13">
        <f>Sheet1!F21-AVERAGE(Sheet1!$BG21:$BI21)</f>
        <v>0.25866666666666671</v>
      </c>
      <c r="G21" s="13">
        <f>Sheet1!G21-AVERAGE(Sheet1!$BG21:$BI21)</f>
        <v>0.30216666666666669</v>
      </c>
      <c r="H21" s="13">
        <f>Sheet1!H21-AVERAGE(Sheet1!$BG21:$BI21)</f>
        <v>0.17796666666666672</v>
      </c>
      <c r="I21" s="13">
        <f>Sheet1!I21-AVERAGE(Sheet1!$BG21:$BI21)</f>
        <v>6.8566666666666679E-2</v>
      </c>
      <c r="J21" s="13">
        <f>Sheet1!J21-AVERAGE(Sheet1!$BG21:$BI21)</f>
        <v>0.34936666666666671</v>
      </c>
      <c r="K21" s="13">
        <f>Sheet1!K21-AVERAGE(Sheet1!$BG21:$BI21)</f>
        <v>0.15416666666666667</v>
      </c>
      <c r="L21" s="13">
        <f>Sheet1!L21-AVERAGE(Sheet1!$BG21:$BI21)</f>
        <v>0.19796666666666668</v>
      </c>
      <c r="M21" s="13">
        <f>Sheet1!M21-AVERAGE(Sheet1!$BG21:$BI21)</f>
        <v>0.44206666666666666</v>
      </c>
      <c r="N21" s="13">
        <f>Sheet1!N21-AVERAGE(Sheet1!$BG21:$BI21)</f>
        <v>0.55666666666666664</v>
      </c>
      <c r="O21" s="13">
        <f>Sheet1!O21-AVERAGE(Sheet1!$BG21:$BI21)</f>
        <v>0.2622666666666667</v>
      </c>
      <c r="P21" s="13">
        <f>Sheet1!P21-AVERAGE(Sheet1!$BG21:$BI21)</f>
        <v>0.61626666666666663</v>
      </c>
      <c r="Q21" s="13">
        <f>Sheet1!Q21-AVERAGE(Sheet1!$BG21:$BI21)</f>
        <v>0.1428666666666667</v>
      </c>
      <c r="R21" s="13">
        <f>Sheet1!R21-AVERAGE(Sheet1!$BG21:$BI21)</f>
        <v>0.19856666666666667</v>
      </c>
      <c r="S21" s="13">
        <f>Sheet1!S21-AVERAGE(Sheet1!$BG21:$BI21)</f>
        <v>0.32906666666666667</v>
      </c>
      <c r="T21" s="13">
        <f>Sheet1!T21-AVERAGE(Sheet1!$BG21:$BI21)</f>
        <v>0.2138666666666667</v>
      </c>
      <c r="U21" s="13">
        <f>Sheet1!U21-AVERAGE(Sheet1!$BG21:$BI21)</f>
        <v>0.17956666666666671</v>
      </c>
      <c r="V21" s="13">
        <f>Sheet1!V21-AVERAGE(Sheet1!$BG21:$BI21)</f>
        <v>0.39296666666666669</v>
      </c>
      <c r="W21" s="13">
        <f>Sheet1!W21-AVERAGE(Sheet1!$BG21:$BI21)</f>
        <v>0.15236666666666671</v>
      </c>
      <c r="X21" s="13">
        <f>Sheet1!X21-AVERAGE(Sheet1!$BG21:$BI21)</f>
        <v>0.2002666666666667</v>
      </c>
      <c r="Y21" s="13">
        <f>Sheet1!Y21-AVERAGE(Sheet1!$BG21:$BI21)</f>
        <v>0.45306666666666667</v>
      </c>
      <c r="Z21" s="13">
        <f>Sheet1!Z21-AVERAGE(Sheet1!$BG21:$BI21)</f>
        <v>0.55066666666666664</v>
      </c>
      <c r="AA21" s="13">
        <f>Sheet1!AA21-AVERAGE(Sheet1!$BG21:$BI21)</f>
        <v>0.28866666666666668</v>
      </c>
      <c r="AB21" s="13">
        <f>Sheet1!AB21-AVERAGE(Sheet1!$BG21:$BI21)</f>
        <v>0.62656666666666661</v>
      </c>
      <c r="AC21" s="13">
        <f>Sheet1!AC21-AVERAGE(Sheet1!$BG21:$BI21)</f>
        <v>0.1468666666666667</v>
      </c>
      <c r="AD21" s="13">
        <f>Sheet1!AD21-AVERAGE(Sheet1!$BG21:$BI21)</f>
        <v>0.1876666666666667</v>
      </c>
      <c r="AE21" s="13">
        <f>Sheet1!AE21-AVERAGE(Sheet1!$BG21:$BI21)</f>
        <v>0.35586666666666672</v>
      </c>
      <c r="AF21" s="13">
        <f>Sheet1!AF21-AVERAGE(Sheet1!$BG21:$BI21)</f>
        <v>0.19286666666666669</v>
      </c>
      <c r="AG21" s="13">
        <f>Sheet1!AG21-AVERAGE(Sheet1!$BG21:$BI21)</f>
        <v>0.13206666666666667</v>
      </c>
      <c r="AH21" s="13">
        <f>Sheet1!AH21-AVERAGE(Sheet1!$BG21:$BI21)</f>
        <v>0.38366666666666671</v>
      </c>
      <c r="AI21" s="13">
        <f>Sheet1!AI21-AVERAGE(Sheet1!$BG21:$BI21)</f>
        <v>0.15906666666666669</v>
      </c>
      <c r="AJ21" s="13">
        <f>Sheet1!AJ21-AVERAGE(Sheet1!$BG21:$BI21)</f>
        <v>0.16206666666666669</v>
      </c>
      <c r="AK21" s="13">
        <f>Sheet1!AK21-AVERAGE(Sheet1!$BG21:$BI21)</f>
        <v>0.45256666666666673</v>
      </c>
      <c r="AL21" s="13">
        <f>Sheet1!AL21-AVERAGE(Sheet1!$BG21:$BI21)</f>
        <v>0.5701666666666666</v>
      </c>
      <c r="AM21" s="13">
        <f>Sheet1!AM21-AVERAGE(Sheet1!$BG21:$BI21)</f>
        <v>0.27196666666666669</v>
      </c>
      <c r="AN21" s="13">
        <f>Sheet1!AN21-AVERAGE(Sheet1!$BG21:$BI21)</f>
        <v>0.61376666666666668</v>
      </c>
      <c r="AO21" s="13">
        <f>Sheet1!AO21-AVERAGE(Sheet1!$BG21:$BI21)</f>
        <v>0.16316666666666668</v>
      </c>
      <c r="AP21" s="13">
        <f>Sheet1!AP21-AVERAGE(Sheet1!$BG21:$BI21)</f>
        <v>0.27066666666666667</v>
      </c>
      <c r="AQ21" s="13">
        <f>Sheet1!AQ21-AVERAGE(Sheet1!$BG21:$BI21)</f>
        <v>0.42696666666666666</v>
      </c>
      <c r="AR21" s="13">
        <f>Sheet1!AR21-AVERAGE(Sheet1!$BG21:$BI21)</f>
        <v>0.22076666666666667</v>
      </c>
      <c r="AS21" s="13">
        <f>Sheet1!AS21-AVERAGE(Sheet1!$BG21:$BI21)</f>
        <v>0.12606666666666666</v>
      </c>
      <c r="AT21" s="13">
        <f>Sheet1!AT21-AVERAGE(Sheet1!$BG21:$BI21)</f>
        <v>0.37396666666666667</v>
      </c>
      <c r="AU21" s="13">
        <f>Sheet1!AU21-AVERAGE(Sheet1!$BG21:$BI21)</f>
        <v>0.15356666666666668</v>
      </c>
      <c r="AV21" s="13">
        <f>Sheet1!AV21-AVERAGE(Sheet1!$BG21:$BI21)</f>
        <v>0.2154666666666667</v>
      </c>
      <c r="AW21" s="13">
        <f>Sheet1!AW21-AVERAGE(Sheet1!$BG21:$BI21)</f>
        <v>0.47326666666666667</v>
      </c>
      <c r="AX21" s="13">
        <f>Sheet1!AX21-AVERAGE(Sheet1!$BG21:$BI21)</f>
        <v>0.44046666666666673</v>
      </c>
      <c r="AY21" s="13">
        <f>Sheet1!AY21-AVERAGE(Sheet1!$BG21:$BI21)</f>
        <v>3.1366666666666682E-2</v>
      </c>
      <c r="AZ21" s="13">
        <f>Sheet1!AZ21-AVERAGE(Sheet1!$BG21:$BI21)</f>
        <v>0.26526666666666671</v>
      </c>
      <c r="BA21" s="13">
        <f>Sheet1!BA21-AVERAGE(Sheet1!$BG21:$BI21)</f>
        <v>0.12046666666666668</v>
      </c>
      <c r="BB21" s="13">
        <f>Sheet1!BB21-AVERAGE(Sheet1!$BG21:$BI21)</f>
        <v>3.5366666666666685E-2</v>
      </c>
      <c r="BC21" s="13">
        <f>Sheet1!BC21-AVERAGE(Sheet1!$BG21:$BI21)</f>
        <v>4.6066666666666686E-2</v>
      </c>
      <c r="BD21" s="13">
        <f>Sheet1!BD21-AVERAGE(Sheet1!$BG21:$BI21)</f>
        <v>0.58406666666666662</v>
      </c>
      <c r="BE21" s="13">
        <f>Sheet1!BE21-AVERAGE(Sheet1!$BG21:$BI21)</f>
        <v>0.51626666666666665</v>
      </c>
      <c r="BF21" s="13">
        <f>Sheet1!BF21-AVERAGE(Sheet1!$BG21:$BI21)</f>
        <v>0.20296666666666668</v>
      </c>
      <c r="BG21" s="13">
        <f>Sheet1!BJ21-AVERAGE(Sheet1!$BS21:$BU21)</f>
        <v>0.47496666666666665</v>
      </c>
      <c r="BH21" s="13">
        <f>Sheet1!BK21-AVERAGE(Sheet1!$BS21:$BU21)</f>
        <v>3.2866666666666669E-2</v>
      </c>
      <c r="BI21" s="13">
        <f>Sheet1!BL21-AVERAGE(Sheet1!$BS21:$BU21)</f>
        <v>0.26496666666666668</v>
      </c>
      <c r="BJ21" s="13">
        <f>Sheet1!BM21-AVERAGE(Sheet1!$BS21:$BU21)</f>
        <v>0.11586666666666666</v>
      </c>
      <c r="BK21" s="13">
        <f>Sheet1!BN21-AVERAGE(Sheet1!$BS21:$BU21)</f>
        <v>2.9866666666666666E-2</v>
      </c>
      <c r="BL21" s="13">
        <f>Sheet1!BO21-AVERAGE(Sheet1!$BS21:$BU21)</f>
        <v>4.6566666666666659E-2</v>
      </c>
      <c r="BM21" s="13">
        <f>Sheet1!BP21-AVERAGE(Sheet1!$BS21:$BU21)</f>
        <v>0.55496666666666672</v>
      </c>
      <c r="BN21" s="13">
        <f>Sheet1!BQ21-AVERAGE(Sheet1!$BS21:$BU21)</f>
        <v>0.54546666666666666</v>
      </c>
      <c r="BO21" s="13">
        <f>Sheet1!BR21-AVERAGE(Sheet1!$BS21:$BU21)</f>
        <v>0.18536666666666668</v>
      </c>
      <c r="BP21" s="13">
        <f>Sheet1!BV21-AVERAGE(Sheet1!$CE21:$CG21)</f>
        <v>0.4763</v>
      </c>
      <c r="BQ21" s="13">
        <f>Sheet1!BW21-AVERAGE(Sheet1!$CE21:$CG21)</f>
        <v>2.8399999999999995E-2</v>
      </c>
      <c r="BR21" s="13">
        <f>Sheet1!BX21-AVERAGE(Sheet1!$CE21:$CG21)</f>
        <v>0.2666</v>
      </c>
      <c r="BS21" s="13">
        <f>Sheet1!BY21-AVERAGE(Sheet1!$CE21:$CG21)</f>
        <v>0.12559999999999999</v>
      </c>
      <c r="BT21" s="13">
        <f>Sheet1!BZ21-AVERAGE(Sheet1!$CE21:$CG21)</f>
        <v>3.2199999999999993E-2</v>
      </c>
      <c r="BU21" s="13">
        <f>Sheet1!CA21-AVERAGE(Sheet1!$CE21:$CG21)</f>
        <v>4.7E-2</v>
      </c>
      <c r="BV21" s="13">
        <f>Sheet1!CB21-AVERAGE(Sheet1!$CE21:$CG21)</f>
        <v>0.61110000000000009</v>
      </c>
      <c r="BW21" s="13">
        <f>Sheet1!CC21-AVERAGE(Sheet1!$CE21:$CG21)</f>
        <v>0.5484</v>
      </c>
      <c r="BX21" s="13">
        <f>Sheet1!CD21-AVERAGE(Sheet1!$CE21:$CG21)</f>
        <v>0.19519999999999998</v>
      </c>
      <c r="BY21" s="13">
        <f>Sheet1!CH21-AVERAGE(Sheet1!$CQ21:$CS21)</f>
        <v>0.55033333333333334</v>
      </c>
      <c r="BZ21" s="13">
        <f>Sheet1!CI21-AVERAGE(Sheet1!$CQ21:$CS21)</f>
        <v>5.2333333333333329E-2</v>
      </c>
      <c r="CA21" s="13">
        <f>Sheet1!CJ21-AVERAGE(Sheet1!$CQ21:$CS21)</f>
        <v>0.27413333333333328</v>
      </c>
      <c r="CB21" s="13">
        <f>Sheet1!CK21-AVERAGE(Sheet1!$CQ21:$CS21)</f>
        <v>0.15263333333333334</v>
      </c>
      <c r="CC21" s="13">
        <f>Sheet1!CL21-AVERAGE(Sheet1!$CQ21:$CS21)</f>
        <v>3.8533333333333322E-2</v>
      </c>
      <c r="CD21" s="13">
        <f>Sheet1!CM21-AVERAGE(Sheet1!$CQ21:$CS21)</f>
        <v>4.2233333333333331E-2</v>
      </c>
      <c r="CE21" s="13">
        <f>Sheet1!CN21-AVERAGE(Sheet1!$CQ21:$CS21)</f>
        <v>0.56523333333333337</v>
      </c>
      <c r="CF21" s="13">
        <f>Sheet1!CO21-AVERAGE(Sheet1!$CQ21:$CS21)</f>
        <v>0.54933333333333334</v>
      </c>
      <c r="CG21" s="13">
        <f>Sheet1!CP21-AVERAGE(Sheet1!$CQ21:$CS21)</f>
        <v>0.19493333333333329</v>
      </c>
    </row>
    <row r="22" spans="1:85" x14ac:dyDescent="0.2">
      <c r="A22" s="7">
        <f>HOUR(Sheet1!A22) + MINUTE(Sheet1!A22)/60 + SECOND(Sheet1!A22)/3600</f>
        <v>10.497222222222222</v>
      </c>
      <c r="B22" s="13">
        <f>Sheet1!B22-AVERAGE(Sheet1!$BG22:$BI22)</f>
        <v>0.65939999999999999</v>
      </c>
      <c r="C22" s="13">
        <f>Sheet1!C22-AVERAGE(Sheet1!$BG22:$BI22)</f>
        <v>0.26</v>
      </c>
      <c r="D22" s="13">
        <f>Sheet1!D22-AVERAGE(Sheet1!$BG22:$BI22)</f>
        <v>1.0000000000000009E-3</v>
      </c>
      <c r="E22" s="13">
        <f>Sheet1!E22-AVERAGE(Sheet1!$BG22:$BI22)</f>
        <v>0.1361</v>
      </c>
      <c r="F22" s="13">
        <f>Sheet1!F22-AVERAGE(Sheet1!$BG22:$BI22)</f>
        <v>0.2732</v>
      </c>
      <c r="G22" s="13">
        <f>Sheet1!G22-AVERAGE(Sheet1!$BG22:$BI22)</f>
        <v>0.31209999999999999</v>
      </c>
      <c r="H22" s="13">
        <f>Sheet1!H22-AVERAGE(Sheet1!$BG22:$BI22)</f>
        <v>0.18840000000000001</v>
      </c>
      <c r="I22" s="13">
        <f>Sheet1!I22-AVERAGE(Sheet1!$BG22:$BI22)</f>
        <v>7.0300000000000001E-2</v>
      </c>
      <c r="J22" s="13">
        <f>Sheet1!J22-AVERAGE(Sheet1!$BG22:$BI22)</f>
        <v>0.38030000000000003</v>
      </c>
      <c r="K22" s="13">
        <f>Sheet1!K22-AVERAGE(Sheet1!$BG22:$BI22)</f>
        <v>0.1585</v>
      </c>
      <c r="L22" s="13">
        <f>Sheet1!L22-AVERAGE(Sheet1!$BG22:$BI22)</f>
        <v>0.19900000000000001</v>
      </c>
      <c r="M22" s="13">
        <f>Sheet1!M22-AVERAGE(Sheet1!$BG22:$BI22)</f>
        <v>0.46529999999999999</v>
      </c>
      <c r="N22" s="13">
        <f>Sheet1!N22-AVERAGE(Sheet1!$BG22:$BI22)</f>
        <v>0.59079999999999999</v>
      </c>
      <c r="O22" s="13">
        <f>Sheet1!O22-AVERAGE(Sheet1!$BG22:$BI22)</f>
        <v>0.2727</v>
      </c>
      <c r="P22" s="13">
        <f>Sheet1!P22-AVERAGE(Sheet1!$BG22:$BI22)</f>
        <v>0.63559999999999994</v>
      </c>
      <c r="Q22" s="13">
        <f>Sheet1!Q22-AVERAGE(Sheet1!$BG22:$BI22)</f>
        <v>0.15310000000000001</v>
      </c>
      <c r="R22" s="13">
        <f>Sheet1!R22-AVERAGE(Sheet1!$BG22:$BI22)</f>
        <v>0.21129999999999999</v>
      </c>
      <c r="S22" s="13">
        <f>Sheet1!S22-AVERAGE(Sheet1!$BG22:$BI22)</f>
        <v>0.3427</v>
      </c>
      <c r="T22" s="13">
        <f>Sheet1!T22-AVERAGE(Sheet1!$BG22:$BI22)</f>
        <v>0.22000000000000003</v>
      </c>
      <c r="U22" s="13">
        <f>Sheet1!U22-AVERAGE(Sheet1!$BG22:$BI22)</f>
        <v>0.1855</v>
      </c>
      <c r="V22" s="13">
        <f>Sheet1!V22-AVERAGE(Sheet1!$BG22:$BI22)</f>
        <v>0.41660000000000003</v>
      </c>
      <c r="W22" s="13">
        <f>Sheet1!W22-AVERAGE(Sheet1!$BG22:$BI22)</f>
        <v>0.16009999999999999</v>
      </c>
      <c r="X22" s="13">
        <f>Sheet1!X22-AVERAGE(Sheet1!$BG22:$BI22)</f>
        <v>0.20429999999999998</v>
      </c>
      <c r="Y22" s="13">
        <f>Sheet1!Y22-AVERAGE(Sheet1!$BG22:$BI22)</f>
        <v>0.46880000000000005</v>
      </c>
      <c r="Z22" s="13">
        <f>Sheet1!Z22-AVERAGE(Sheet1!$BG22:$BI22)</f>
        <v>0.57869999999999999</v>
      </c>
      <c r="AA22" s="13">
        <f>Sheet1!AA22-AVERAGE(Sheet1!$BG22:$BI22)</f>
        <v>0.30359999999999998</v>
      </c>
      <c r="AB22" s="13">
        <f>Sheet1!AB22-AVERAGE(Sheet1!$BG22:$BI22)</f>
        <v>0.63959999999999995</v>
      </c>
      <c r="AC22" s="13">
        <f>Sheet1!AC22-AVERAGE(Sheet1!$BG22:$BI22)</f>
        <v>0.1555</v>
      </c>
      <c r="AD22" s="13">
        <f>Sheet1!AD22-AVERAGE(Sheet1!$BG22:$BI22)</f>
        <v>0.19359999999999999</v>
      </c>
      <c r="AE22" s="13">
        <f>Sheet1!AE22-AVERAGE(Sheet1!$BG22:$BI22)</f>
        <v>0.36449999999999999</v>
      </c>
      <c r="AF22" s="13">
        <f>Sheet1!AF22-AVERAGE(Sheet1!$BG22:$BI22)</f>
        <v>0.1981</v>
      </c>
      <c r="AG22" s="13">
        <f>Sheet1!AG22-AVERAGE(Sheet1!$BG22:$BI22)</f>
        <v>0.1353</v>
      </c>
      <c r="AH22" s="13">
        <f>Sheet1!AH22-AVERAGE(Sheet1!$BG22:$BI22)</f>
        <v>0.4098</v>
      </c>
      <c r="AI22" s="13">
        <f>Sheet1!AI22-AVERAGE(Sheet1!$BG22:$BI22)</f>
        <v>0.16470000000000001</v>
      </c>
      <c r="AJ22" s="13">
        <f>Sheet1!AJ22-AVERAGE(Sheet1!$BG22:$BI22)</f>
        <v>0.1668</v>
      </c>
      <c r="AK22" s="13">
        <f>Sheet1!AK22-AVERAGE(Sheet1!$BG22:$BI22)</f>
        <v>0.47469999999999996</v>
      </c>
      <c r="AL22" s="13">
        <f>Sheet1!AL22-AVERAGE(Sheet1!$BG22:$BI22)</f>
        <v>0.59430000000000005</v>
      </c>
      <c r="AM22" s="13">
        <f>Sheet1!AM22-AVERAGE(Sheet1!$BG22:$BI22)</f>
        <v>0.28549999999999998</v>
      </c>
      <c r="AN22" s="13">
        <f>Sheet1!AN22-AVERAGE(Sheet1!$BG22:$BI22)</f>
        <v>0.63830000000000009</v>
      </c>
      <c r="AO22" s="13">
        <f>Sheet1!AO22-AVERAGE(Sheet1!$BG22:$BI22)</f>
        <v>0.17030000000000001</v>
      </c>
      <c r="AP22" s="13">
        <f>Sheet1!AP22-AVERAGE(Sheet1!$BG22:$BI22)</f>
        <v>0.2838</v>
      </c>
      <c r="AQ22" s="13">
        <f>Sheet1!AQ22-AVERAGE(Sheet1!$BG22:$BI22)</f>
        <v>0.43860000000000005</v>
      </c>
      <c r="AR22" s="13">
        <f>Sheet1!AR22-AVERAGE(Sheet1!$BG22:$BI22)</f>
        <v>0.22689999999999999</v>
      </c>
      <c r="AS22" s="13">
        <f>Sheet1!AS22-AVERAGE(Sheet1!$BG22:$BI22)</f>
        <v>0.1285</v>
      </c>
      <c r="AT22" s="13">
        <f>Sheet1!AT22-AVERAGE(Sheet1!$BG22:$BI22)</f>
        <v>0.4042</v>
      </c>
      <c r="AU22" s="13">
        <f>Sheet1!AU22-AVERAGE(Sheet1!$BG22:$BI22)</f>
        <v>0.1588</v>
      </c>
      <c r="AV22" s="13">
        <f>Sheet1!AV22-AVERAGE(Sheet1!$BG22:$BI22)</f>
        <v>0.22120000000000001</v>
      </c>
      <c r="AW22" s="13">
        <f>Sheet1!AW22-AVERAGE(Sheet1!$BG22:$BI22)</f>
        <v>0.48200000000000004</v>
      </c>
      <c r="AX22" s="13">
        <f>Sheet1!AX22-AVERAGE(Sheet1!$BG22:$BI22)</f>
        <v>0.46969999999999995</v>
      </c>
      <c r="AY22" s="13">
        <f>Sheet1!AY22-AVERAGE(Sheet1!$BG22:$BI22)</f>
        <v>3.3299999999999996E-2</v>
      </c>
      <c r="AZ22" s="13">
        <f>Sheet1!AZ22-AVERAGE(Sheet1!$BG22:$BI22)</f>
        <v>0.27379999999999999</v>
      </c>
      <c r="BA22" s="13">
        <f>Sheet1!BA22-AVERAGE(Sheet1!$BG22:$BI22)</f>
        <v>0.12470000000000001</v>
      </c>
      <c r="BB22" s="13">
        <f>Sheet1!BB22-AVERAGE(Sheet1!$BG22:$BI22)</f>
        <v>3.5699999999999996E-2</v>
      </c>
      <c r="BC22" s="13">
        <f>Sheet1!BC22-AVERAGE(Sheet1!$BG22:$BI22)</f>
        <v>4.7100000000000003E-2</v>
      </c>
      <c r="BD22" s="13">
        <f>Sheet1!BD22-AVERAGE(Sheet1!$BG22:$BI22)</f>
        <v>0.61210000000000009</v>
      </c>
      <c r="BE22" s="13">
        <f>Sheet1!BE22-AVERAGE(Sheet1!$BG22:$BI22)</f>
        <v>0.51879999999999993</v>
      </c>
      <c r="BF22" s="13">
        <f>Sheet1!BF22-AVERAGE(Sheet1!$BG22:$BI22)</f>
        <v>0.20860000000000001</v>
      </c>
      <c r="BG22" s="13">
        <f>Sheet1!BJ22-AVERAGE(Sheet1!$BS22:$BU22)</f>
        <v>0.49879999999999997</v>
      </c>
      <c r="BH22" s="13">
        <f>Sheet1!BK22-AVERAGE(Sheet1!$BS22:$BU22)</f>
        <v>3.1499999999999986E-2</v>
      </c>
      <c r="BI22" s="13">
        <f>Sheet1!BL22-AVERAGE(Sheet1!$BS22:$BU22)</f>
        <v>0.27359999999999995</v>
      </c>
      <c r="BJ22" s="13">
        <f>Sheet1!BM22-AVERAGE(Sheet1!$BS22:$BU22)</f>
        <v>0.12139999999999999</v>
      </c>
      <c r="BK22" s="13">
        <f>Sheet1!BN22-AVERAGE(Sheet1!$BS22:$BU22)</f>
        <v>2.9099999999999987E-2</v>
      </c>
      <c r="BL22" s="13">
        <f>Sheet1!BO22-AVERAGE(Sheet1!$BS22:$BU22)</f>
        <v>4.7699999999999979E-2</v>
      </c>
      <c r="BM22" s="13">
        <f>Sheet1!BP22-AVERAGE(Sheet1!$BS22:$BU22)</f>
        <v>0.58300000000000007</v>
      </c>
      <c r="BN22" s="13">
        <f>Sheet1!BQ22-AVERAGE(Sheet1!$BS22:$BU22)</f>
        <v>0.48679999999999995</v>
      </c>
      <c r="BO22" s="13">
        <f>Sheet1!BR22-AVERAGE(Sheet1!$BS22:$BU22)</f>
        <v>0.19029999999999997</v>
      </c>
      <c r="BP22" s="13">
        <f>Sheet1!BV22-AVERAGE(Sheet1!$CE22:$CG22)</f>
        <v>0.52526666666666666</v>
      </c>
      <c r="BQ22" s="13">
        <f>Sheet1!BW22-AVERAGE(Sheet1!$CE22:$CG22)</f>
        <v>3.0066666666666658E-2</v>
      </c>
      <c r="BR22" s="13">
        <f>Sheet1!BX22-AVERAGE(Sheet1!$CE22:$CG22)</f>
        <v>0.27296666666666664</v>
      </c>
      <c r="BS22" s="13">
        <f>Sheet1!BY22-AVERAGE(Sheet1!$CE22:$CG22)</f>
        <v>0.13086666666666669</v>
      </c>
      <c r="BT22" s="13">
        <f>Sheet1!BZ22-AVERAGE(Sheet1!$CE22:$CG22)</f>
        <v>3.2866666666666669E-2</v>
      </c>
      <c r="BU22" s="13">
        <f>Sheet1!CA22-AVERAGE(Sheet1!$CE22:$CG22)</f>
        <v>4.7966666666666671E-2</v>
      </c>
      <c r="BV22" s="13">
        <f>Sheet1!CB22-AVERAGE(Sheet1!$CE22:$CG22)</f>
        <v>0.64976666666666671</v>
      </c>
      <c r="BW22" s="13">
        <f>Sheet1!CC22-AVERAGE(Sheet1!$CE22:$CG22)</f>
        <v>0.49276666666666663</v>
      </c>
      <c r="BX22" s="13">
        <f>Sheet1!CD22-AVERAGE(Sheet1!$CE22:$CG22)</f>
        <v>0.19966666666666666</v>
      </c>
      <c r="BY22" s="13">
        <f>Sheet1!CH22-AVERAGE(Sheet1!$CQ22:$CS22)</f>
        <v>0.56696666666666673</v>
      </c>
      <c r="BZ22" s="13">
        <f>Sheet1!CI22-AVERAGE(Sheet1!$CQ22:$CS22)</f>
        <v>5.3966666666666677E-2</v>
      </c>
      <c r="CA22" s="13">
        <f>Sheet1!CJ22-AVERAGE(Sheet1!$CQ22:$CS22)</f>
        <v>0.28626666666666667</v>
      </c>
      <c r="CB22" s="13">
        <f>Sheet1!CK22-AVERAGE(Sheet1!$CQ22:$CS22)</f>
        <v>0.15886666666666666</v>
      </c>
      <c r="CC22" s="13">
        <f>Sheet1!CL22-AVERAGE(Sheet1!$CQ22:$CS22)</f>
        <v>3.8866666666666674E-2</v>
      </c>
      <c r="CD22" s="13">
        <f>Sheet1!CM22-AVERAGE(Sheet1!$CQ22:$CS22)</f>
        <v>4.3266666666666689E-2</v>
      </c>
      <c r="CE22" s="13">
        <f>Sheet1!CN22-AVERAGE(Sheet1!$CQ22:$CS22)</f>
        <v>0.58696666666666675</v>
      </c>
      <c r="CF22" s="13">
        <f>Sheet1!CO22-AVERAGE(Sheet1!$CQ22:$CS22)</f>
        <v>0.55776666666666674</v>
      </c>
      <c r="CG22" s="13">
        <f>Sheet1!CP22-AVERAGE(Sheet1!$CQ22:$CS22)</f>
        <v>0.20036666666666669</v>
      </c>
    </row>
    <row r="23" spans="1:85" x14ac:dyDescent="0.2">
      <c r="A23" s="7">
        <f>HOUR(Sheet1!A23) + MINUTE(Sheet1!A23)/60 + SECOND(Sheet1!A23)/3600</f>
        <v>10.997222222222222</v>
      </c>
      <c r="B23" s="13">
        <f>Sheet1!B23-AVERAGE(Sheet1!$BG23:$BI23)</f>
        <v>0.65586666666666671</v>
      </c>
      <c r="C23" s="13">
        <f>Sheet1!C23-AVERAGE(Sheet1!$BG23:$BI23)</f>
        <v>0.26996666666666669</v>
      </c>
      <c r="D23" s="13">
        <f>Sheet1!D23-AVERAGE(Sheet1!$BG23:$BI23)</f>
        <v>1.166666666666677E-3</v>
      </c>
      <c r="E23" s="13">
        <f>Sheet1!E23-AVERAGE(Sheet1!$BG23:$BI23)</f>
        <v>0.14416666666666667</v>
      </c>
      <c r="F23" s="13">
        <f>Sheet1!F23-AVERAGE(Sheet1!$BG23:$BI23)</f>
        <v>0.28746666666666665</v>
      </c>
      <c r="G23" s="13">
        <f>Sheet1!G23-AVERAGE(Sheet1!$BG23:$BI23)</f>
        <v>0.31816666666666665</v>
      </c>
      <c r="H23" s="13">
        <f>Sheet1!H23-AVERAGE(Sheet1!$BG23:$BI23)</f>
        <v>0.19736666666666663</v>
      </c>
      <c r="I23" s="13">
        <f>Sheet1!I23-AVERAGE(Sheet1!$BG23:$BI23)</f>
        <v>7.3966666666666667E-2</v>
      </c>
      <c r="J23" s="13">
        <f>Sheet1!J23-AVERAGE(Sheet1!$BG23:$BI23)</f>
        <v>0.40756666666666669</v>
      </c>
      <c r="K23" s="13">
        <f>Sheet1!K23-AVERAGE(Sheet1!$BG23:$BI23)</f>
        <v>0.16126666666666667</v>
      </c>
      <c r="L23" s="13">
        <f>Sheet1!L23-AVERAGE(Sheet1!$BG23:$BI23)</f>
        <v>0.20126666666666665</v>
      </c>
      <c r="M23" s="13">
        <f>Sheet1!M23-AVERAGE(Sheet1!$BG23:$BI23)</f>
        <v>0.46456666666666663</v>
      </c>
      <c r="N23" s="13">
        <f>Sheet1!N23-AVERAGE(Sheet1!$BG23:$BI23)</f>
        <v>0.61536666666666673</v>
      </c>
      <c r="O23" s="13">
        <f>Sheet1!O23-AVERAGE(Sheet1!$BG23:$BI23)</f>
        <v>0.28016666666666667</v>
      </c>
      <c r="P23" s="13">
        <f>Sheet1!P23-AVERAGE(Sheet1!$BG23:$BI23)</f>
        <v>0.64936666666666676</v>
      </c>
      <c r="Q23" s="13">
        <f>Sheet1!Q23-AVERAGE(Sheet1!$BG23:$BI23)</f>
        <v>0.16186666666666666</v>
      </c>
      <c r="R23" s="13">
        <f>Sheet1!R23-AVERAGE(Sheet1!$BG23:$BI23)</f>
        <v>0.22226666666666667</v>
      </c>
      <c r="S23" s="13">
        <f>Sheet1!S23-AVERAGE(Sheet1!$BG23:$BI23)</f>
        <v>0.35056666666666664</v>
      </c>
      <c r="T23" s="13">
        <f>Sheet1!T23-AVERAGE(Sheet1!$BG23:$BI23)</f>
        <v>0.22496666666666665</v>
      </c>
      <c r="U23" s="13">
        <f>Sheet1!U23-AVERAGE(Sheet1!$BG23:$BI23)</f>
        <v>0.18926666666666664</v>
      </c>
      <c r="V23" s="13">
        <f>Sheet1!V23-AVERAGE(Sheet1!$BG23:$BI23)</f>
        <v>0.43896666666666667</v>
      </c>
      <c r="W23" s="13">
        <f>Sheet1!W23-AVERAGE(Sheet1!$BG23:$BI23)</f>
        <v>0.16646666666666665</v>
      </c>
      <c r="X23" s="13">
        <f>Sheet1!X23-AVERAGE(Sheet1!$BG23:$BI23)</f>
        <v>0.20706666666666668</v>
      </c>
      <c r="Y23" s="13">
        <f>Sheet1!Y23-AVERAGE(Sheet1!$BG23:$BI23)</f>
        <v>0.46686666666666671</v>
      </c>
      <c r="Z23" s="13">
        <f>Sheet1!Z23-AVERAGE(Sheet1!$BG23:$BI23)</f>
        <v>0.57856666666666667</v>
      </c>
      <c r="AA23" s="13">
        <f>Sheet1!AA23-AVERAGE(Sheet1!$BG23:$BI23)</f>
        <v>0.31486666666666668</v>
      </c>
      <c r="AB23" s="13">
        <f>Sheet1!AB23-AVERAGE(Sheet1!$BG23:$BI23)</f>
        <v>0.65376666666666672</v>
      </c>
      <c r="AC23" s="13">
        <f>Sheet1!AC23-AVERAGE(Sheet1!$BG23:$BI23)</f>
        <v>0.16256666666666669</v>
      </c>
      <c r="AD23" s="13">
        <f>Sheet1!AD23-AVERAGE(Sheet1!$BG23:$BI23)</f>
        <v>0.20206666666666667</v>
      </c>
      <c r="AE23" s="13">
        <f>Sheet1!AE23-AVERAGE(Sheet1!$BG23:$BI23)</f>
        <v>0.37016666666666664</v>
      </c>
      <c r="AF23" s="13">
        <f>Sheet1!AF23-AVERAGE(Sheet1!$BG23:$BI23)</f>
        <v>0.20316666666666666</v>
      </c>
      <c r="AG23" s="13">
        <f>Sheet1!AG23-AVERAGE(Sheet1!$BG23:$BI23)</f>
        <v>0.13866666666666666</v>
      </c>
      <c r="AH23" s="13">
        <f>Sheet1!AH23-AVERAGE(Sheet1!$BG23:$BI23)</f>
        <v>0.4316666666666667</v>
      </c>
      <c r="AI23" s="13">
        <f>Sheet1!AI23-AVERAGE(Sheet1!$BG23:$BI23)</f>
        <v>0.16956666666666664</v>
      </c>
      <c r="AJ23" s="13">
        <f>Sheet1!AJ23-AVERAGE(Sheet1!$BG23:$BI23)</f>
        <v>0.17006666666666664</v>
      </c>
      <c r="AK23" s="13">
        <f>Sheet1!AK23-AVERAGE(Sheet1!$BG23:$BI23)</f>
        <v>0.47036666666666666</v>
      </c>
      <c r="AL23" s="13">
        <f>Sheet1!AL23-AVERAGE(Sheet1!$BG23:$BI23)</f>
        <v>0.60866666666666669</v>
      </c>
      <c r="AM23" s="13">
        <f>Sheet1!AM23-AVERAGE(Sheet1!$BG23:$BI23)</f>
        <v>0.29726666666666668</v>
      </c>
      <c r="AN23" s="13">
        <f>Sheet1!AN23-AVERAGE(Sheet1!$BG23:$BI23)</f>
        <v>0.65326666666666666</v>
      </c>
      <c r="AO23" s="13">
        <f>Sheet1!AO23-AVERAGE(Sheet1!$BG23:$BI23)</f>
        <v>0.17696666666666666</v>
      </c>
      <c r="AP23" s="13">
        <f>Sheet1!AP23-AVERAGE(Sheet1!$BG23:$BI23)</f>
        <v>0.29566666666666663</v>
      </c>
      <c r="AQ23" s="13">
        <f>Sheet1!AQ23-AVERAGE(Sheet1!$BG23:$BI23)</f>
        <v>0.44626666666666664</v>
      </c>
      <c r="AR23" s="13">
        <f>Sheet1!AR23-AVERAGE(Sheet1!$BG23:$BI23)</f>
        <v>0.23036666666666666</v>
      </c>
      <c r="AS23" s="13">
        <f>Sheet1!AS23-AVERAGE(Sheet1!$BG23:$BI23)</f>
        <v>0.13116666666666665</v>
      </c>
      <c r="AT23" s="13">
        <f>Sheet1!AT23-AVERAGE(Sheet1!$BG23:$BI23)</f>
        <v>0.42936666666666662</v>
      </c>
      <c r="AU23" s="13">
        <f>Sheet1!AU23-AVERAGE(Sheet1!$BG23:$BI23)</f>
        <v>0.16336666666666666</v>
      </c>
      <c r="AV23" s="13">
        <f>Sheet1!AV23-AVERAGE(Sheet1!$BG23:$BI23)</f>
        <v>0.22516666666666668</v>
      </c>
      <c r="AW23" s="13">
        <f>Sheet1!AW23-AVERAGE(Sheet1!$BG23:$BI23)</f>
        <v>0.47786666666666661</v>
      </c>
      <c r="AX23" s="13">
        <f>Sheet1!AX23-AVERAGE(Sheet1!$BG23:$BI23)</f>
        <v>0.50356666666666672</v>
      </c>
      <c r="AY23" s="13">
        <f>Sheet1!AY23-AVERAGE(Sheet1!$BG23:$BI23)</f>
        <v>3.5466666666666674E-2</v>
      </c>
      <c r="AZ23" s="13">
        <f>Sheet1!AZ23-AVERAGE(Sheet1!$BG23:$BI23)</f>
        <v>0.28016666666666667</v>
      </c>
      <c r="BA23" s="13">
        <f>Sheet1!BA23-AVERAGE(Sheet1!$BG23:$BI23)</f>
        <v>0.13166666666666665</v>
      </c>
      <c r="BB23" s="13">
        <f>Sheet1!BB23-AVERAGE(Sheet1!$BG23:$BI23)</f>
        <v>3.616666666666668E-2</v>
      </c>
      <c r="BC23" s="13">
        <f>Sheet1!BC23-AVERAGE(Sheet1!$BG23:$BI23)</f>
        <v>4.8466666666666672E-2</v>
      </c>
      <c r="BD23" s="13">
        <f>Sheet1!BD23-AVERAGE(Sheet1!$BG23:$BI23)</f>
        <v>0.62486666666666668</v>
      </c>
      <c r="BE23" s="13">
        <f>Sheet1!BE23-AVERAGE(Sheet1!$BG23:$BI23)</f>
        <v>0.5228666666666667</v>
      </c>
      <c r="BF23" s="13">
        <f>Sheet1!BF23-AVERAGE(Sheet1!$BG23:$BI23)</f>
        <v>0.21236666666666665</v>
      </c>
      <c r="BG23" s="13">
        <f>Sheet1!BJ23-AVERAGE(Sheet1!$BS23:$BU23)</f>
        <v>0.52283333333333337</v>
      </c>
      <c r="BH23" s="13">
        <f>Sheet1!BK23-AVERAGE(Sheet1!$BS23:$BU23)</f>
        <v>3.3833333333333326E-2</v>
      </c>
      <c r="BI23" s="13">
        <f>Sheet1!BL23-AVERAGE(Sheet1!$BS23:$BU23)</f>
        <v>0.2805333333333333</v>
      </c>
      <c r="BJ23" s="13">
        <f>Sheet1!BM23-AVERAGE(Sheet1!$BS23:$BU23)</f>
        <v>0.12633333333333335</v>
      </c>
      <c r="BK23" s="13">
        <f>Sheet1!BN23-AVERAGE(Sheet1!$BS23:$BU23)</f>
        <v>2.8533333333333327E-2</v>
      </c>
      <c r="BL23" s="13">
        <f>Sheet1!BO23-AVERAGE(Sheet1!$BS23:$BU23)</f>
        <v>4.8333333333333325E-2</v>
      </c>
      <c r="BM23" s="13">
        <f>Sheet1!BP23-AVERAGE(Sheet1!$BS23:$BU23)</f>
        <v>0.60443333333333338</v>
      </c>
      <c r="BN23" s="13">
        <f>Sheet1!BQ23-AVERAGE(Sheet1!$BS23:$BU23)</f>
        <v>0.4635333333333333</v>
      </c>
      <c r="BO23" s="13">
        <f>Sheet1!BR23-AVERAGE(Sheet1!$BS23:$BU23)</f>
        <v>0.19373333333333331</v>
      </c>
      <c r="BP23" s="13">
        <f>Sheet1!BV23-AVERAGE(Sheet1!$CE23:$CG23)</f>
        <v>0.56950000000000001</v>
      </c>
      <c r="BQ23" s="13">
        <f>Sheet1!BW23-AVERAGE(Sheet1!$CE23:$CG23)</f>
        <v>3.2100000000000004E-2</v>
      </c>
      <c r="BR23" s="13">
        <f>Sheet1!BX23-AVERAGE(Sheet1!$CE23:$CG23)</f>
        <v>0.27710000000000001</v>
      </c>
      <c r="BS23" s="13">
        <f>Sheet1!BY23-AVERAGE(Sheet1!$CE23:$CG23)</f>
        <v>0.1356</v>
      </c>
      <c r="BT23" s="13">
        <f>Sheet1!BZ23-AVERAGE(Sheet1!$CE23:$CG23)</f>
        <v>3.1500000000000014E-2</v>
      </c>
      <c r="BU23" s="13">
        <f>Sheet1!CA23-AVERAGE(Sheet1!$CE23:$CG23)</f>
        <v>4.8600000000000018E-2</v>
      </c>
      <c r="BV23" s="13">
        <f>Sheet1!CB23-AVERAGE(Sheet1!$CE23:$CG23)</f>
        <v>0.66600000000000004</v>
      </c>
      <c r="BW23" s="13">
        <f>Sheet1!CC23-AVERAGE(Sheet1!$CE23:$CG23)</f>
        <v>0.47560000000000002</v>
      </c>
      <c r="BX23" s="13">
        <f>Sheet1!CD23-AVERAGE(Sheet1!$CE23:$CG23)</f>
        <v>0.20250000000000001</v>
      </c>
      <c r="BY23" s="13">
        <f>Sheet1!CH23-AVERAGE(Sheet1!$CQ23:$CS23)</f>
        <v>0.5766</v>
      </c>
      <c r="BZ23" s="13">
        <f>Sheet1!CI23-AVERAGE(Sheet1!$CQ23:$CS23)</f>
        <v>5.3500000000000006E-2</v>
      </c>
      <c r="CA23" s="13">
        <f>Sheet1!CJ23-AVERAGE(Sheet1!$CQ23:$CS23)</f>
        <v>0.2944</v>
      </c>
      <c r="CB23" s="13">
        <f>Sheet1!CK23-AVERAGE(Sheet1!$CQ23:$CS23)</f>
        <v>0.16409999999999997</v>
      </c>
      <c r="CC23" s="13">
        <f>Sheet1!CL23-AVERAGE(Sheet1!$CQ23:$CS23)</f>
        <v>3.8499999999999993E-2</v>
      </c>
      <c r="CD23" s="13">
        <f>Sheet1!CM23-AVERAGE(Sheet1!$CQ23:$CS23)</f>
        <v>4.3299999999999991E-2</v>
      </c>
      <c r="CE23" s="13">
        <f>Sheet1!CN23-AVERAGE(Sheet1!$CQ23:$CS23)</f>
        <v>0.60350000000000004</v>
      </c>
      <c r="CF23" s="13">
        <f>Sheet1!CO23-AVERAGE(Sheet1!$CQ23:$CS23)</f>
        <v>0.55770000000000008</v>
      </c>
      <c r="CG23" s="13">
        <f>Sheet1!CP23-AVERAGE(Sheet1!$CQ23:$CS23)</f>
        <v>0.20709999999999995</v>
      </c>
    </row>
    <row r="24" spans="1:85" x14ac:dyDescent="0.2">
      <c r="A24" s="7">
        <f>HOUR(Sheet1!A24) + MINUTE(Sheet1!A24)/60 + SECOND(Sheet1!A24)/3600</f>
        <v>11.497222222222222</v>
      </c>
      <c r="B24" s="13">
        <f>Sheet1!B24-AVERAGE(Sheet1!$BG24:$BI24)</f>
        <v>0.65436666666666665</v>
      </c>
      <c r="C24" s="13">
        <f>Sheet1!C24-AVERAGE(Sheet1!$BG24:$BI24)</f>
        <v>0.28616666666666668</v>
      </c>
      <c r="D24" s="13">
        <f>Sheet1!D24-AVERAGE(Sheet1!$BG24:$BI24)</f>
        <v>1.166666666666677E-3</v>
      </c>
      <c r="E24" s="13">
        <f>Sheet1!E24-AVERAGE(Sheet1!$BG24:$BI24)</f>
        <v>0.15636666666666665</v>
      </c>
      <c r="F24" s="13">
        <f>Sheet1!F24-AVERAGE(Sheet1!$BG24:$BI24)</f>
        <v>0.30506666666666671</v>
      </c>
      <c r="G24" s="13">
        <f>Sheet1!G24-AVERAGE(Sheet1!$BG24:$BI24)</f>
        <v>0.3283666666666667</v>
      </c>
      <c r="H24" s="13">
        <f>Sheet1!H24-AVERAGE(Sheet1!$BG24:$BI24)</f>
        <v>0.20776666666666671</v>
      </c>
      <c r="I24" s="13">
        <f>Sheet1!I24-AVERAGE(Sheet1!$BG24:$BI24)</f>
        <v>7.8466666666666671E-2</v>
      </c>
      <c r="J24" s="13">
        <f>Sheet1!J24-AVERAGE(Sheet1!$BG24:$BI24)</f>
        <v>0.4346666666666667</v>
      </c>
      <c r="K24" s="13">
        <f>Sheet1!K24-AVERAGE(Sheet1!$BG24:$BI24)</f>
        <v>0.16996666666666671</v>
      </c>
      <c r="L24" s="13">
        <f>Sheet1!L24-AVERAGE(Sheet1!$BG24:$BI24)</f>
        <v>0.20816666666666667</v>
      </c>
      <c r="M24" s="13">
        <f>Sheet1!M24-AVERAGE(Sheet1!$BG24:$BI24)</f>
        <v>0.46876666666666672</v>
      </c>
      <c r="N24" s="13">
        <f>Sheet1!N24-AVERAGE(Sheet1!$BG24:$BI24)</f>
        <v>0.63016666666666665</v>
      </c>
      <c r="O24" s="13">
        <f>Sheet1!O24-AVERAGE(Sheet1!$BG24:$BI24)</f>
        <v>0.30196666666666672</v>
      </c>
      <c r="P24" s="13">
        <f>Sheet1!P24-AVERAGE(Sheet1!$BG24:$BI24)</f>
        <v>0.67046666666666666</v>
      </c>
      <c r="Q24" s="13">
        <f>Sheet1!Q24-AVERAGE(Sheet1!$BG24:$BI24)</f>
        <v>0.17626666666666668</v>
      </c>
      <c r="R24" s="13">
        <f>Sheet1!R24-AVERAGE(Sheet1!$BG24:$BI24)</f>
        <v>0.23336666666666667</v>
      </c>
      <c r="S24" s="13">
        <f>Sheet1!S24-AVERAGE(Sheet1!$BG24:$BI24)</f>
        <v>0.36596666666666672</v>
      </c>
      <c r="T24" s="13">
        <f>Sheet1!T24-AVERAGE(Sheet1!$BG24:$BI24)</f>
        <v>0.23186666666666672</v>
      </c>
      <c r="U24" s="13">
        <f>Sheet1!U24-AVERAGE(Sheet1!$BG24:$BI24)</f>
        <v>0.19616666666666671</v>
      </c>
      <c r="V24" s="13">
        <f>Sheet1!V24-AVERAGE(Sheet1!$BG24:$BI24)</f>
        <v>0.46976666666666672</v>
      </c>
      <c r="W24" s="13">
        <f>Sheet1!W24-AVERAGE(Sheet1!$BG24:$BI24)</f>
        <v>0.17266666666666669</v>
      </c>
      <c r="X24" s="13">
        <f>Sheet1!X24-AVERAGE(Sheet1!$BG24:$BI24)</f>
        <v>0.21756666666666669</v>
      </c>
      <c r="Y24" s="13">
        <f>Sheet1!Y24-AVERAGE(Sheet1!$BG24:$BI24)</f>
        <v>0.46006666666666668</v>
      </c>
      <c r="Z24" s="13">
        <f>Sheet1!Z24-AVERAGE(Sheet1!$BG24:$BI24)</f>
        <v>0.55756666666666665</v>
      </c>
      <c r="AA24" s="13">
        <f>Sheet1!AA24-AVERAGE(Sheet1!$BG24:$BI24)</f>
        <v>0.33206666666666668</v>
      </c>
      <c r="AB24" s="13">
        <f>Sheet1!AB24-AVERAGE(Sheet1!$BG24:$BI24)</f>
        <v>0.67926666666666669</v>
      </c>
      <c r="AC24" s="13">
        <f>Sheet1!AC24-AVERAGE(Sheet1!$BG24:$BI24)</f>
        <v>0.17266666666666669</v>
      </c>
      <c r="AD24" s="13">
        <f>Sheet1!AD24-AVERAGE(Sheet1!$BG24:$BI24)</f>
        <v>0.2133666666666667</v>
      </c>
      <c r="AE24" s="13">
        <f>Sheet1!AE24-AVERAGE(Sheet1!$BG24:$BI24)</f>
        <v>0.38156666666666672</v>
      </c>
      <c r="AF24" s="13">
        <f>Sheet1!AF24-AVERAGE(Sheet1!$BG24:$BI24)</f>
        <v>0.21116666666666667</v>
      </c>
      <c r="AG24" s="13">
        <f>Sheet1!AG24-AVERAGE(Sheet1!$BG24:$BI24)</f>
        <v>0.14076666666666671</v>
      </c>
      <c r="AH24" s="13">
        <f>Sheet1!AH24-AVERAGE(Sheet1!$BG24:$BI24)</f>
        <v>0.46556666666666674</v>
      </c>
      <c r="AI24" s="13">
        <f>Sheet1!AI24-AVERAGE(Sheet1!$BG24:$BI24)</f>
        <v>0.17586666666666667</v>
      </c>
      <c r="AJ24" s="13">
        <f>Sheet1!AJ24-AVERAGE(Sheet1!$BG24:$BI24)</f>
        <v>0.17836666666666667</v>
      </c>
      <c r="AK24" s="13">
        <f>Sheet1!AK24-AVERAGE(Sheet1!$BG24:$BI24)</f>
        <v>0.46236666666666665</v>
      </c>
      <c r="AL24" s="13">
        <f>Sheet1!AL24-AVERAGE(Sheet1!$BG24:$BI24)</f>
        <v>0.62606666666666666</v>
      </c>
      <c r="AM24" s="13">
        <f>Sheet1!AM24-AVERAGE(Sheet1!$BG24:$BI24)</f>
        <v>0.30886666666666668</v>
      </c>
      <c r="AN24" s="13">
        <f>Sheet1!AN24-AVERAGE(Sheet1!$BG24:$BI24)</f>
        <v>0.66986666666666661</v>
      </c>
      <c r="AO24" s="13">
        <f>Sheet1!AO24-AVERAGE(Sheet1!$BG24:$BI24)</f>
        <v>0.18656666666666671</v>
      </c>
      <c r="AP24" s="13">
        <f>Sheet1!AP24-AVERAGE(Sheet1!$BG24:$BI24)</f>
        <v>0.3096666666666667</v>
      </c>
      <c r="AQ24" s="13">
        <f>Sheet1!AQ24-AVERAGE(Sheet1!$BG24:$BI24)</f>
        <v>0.45756666666666673</v>
      </c>
      <c r="AR24" s="13">
        <f>Sheet1!AR24-AVERAGE(Sheet1!$BG24:$BI24)</f>
        <v>0.23946666666666672</v>
      </c>
      <c r="AS24" s="13">
        <f>Sheet1!AS24-AVERAGE(Sheet1!$BG24:$BI24)</f>
        <v>0.13206666666666667</v>
      </c>
      <c r="AT24" s="13">
        <f>Sheet1!AT24-AVERAGE(Sheet1!$BG24:$BI24)</f>
        <v>0.45926666666666666</v>
      </c>
      <c r="AU24" s="13">
        <f>Sheet1!AU24-AVERAGE(Sheet1!$BG24:$BI24)</f>
        <v>0.17016666666666669</v>
      </c>
      <c r="AV24" s="13">
        <f>Sheet1!AV24-AVERAGE(Sheet1!$BG24:$BI24)</f>
        <v>0.23796666666666672</v>
      </c>
      <c r="AW24" s="13">
        <f>Sheet1!AW24-AVERAGE(Sheet1!$BG24:$BI24)</f>
        <v>0.46936666666666665</v>
      </c>
      <c r="AX24" s="13">
        <f>Sheet1!AX24-AVERAGE(Sheet1!$BG24:$BI24)</f>
        <v>0.4961666666666667</v>
      </c>
      <c r="AY24" s="13">
        <f>Sheet1!AY24-AVERAGE(Sheet1!$BG24:$BI24)</f>
        <v>3.5066666666666677E-2</v>
      </c>
      <c r="AZ24" s="13">
        <f>Sheet1!AZ24-AVERAGE(Sheet1!$BG24:$BI24)</f>
        <v>0.28736666666666671</v>
      </c>
      <c r="BA24" s="13">
        <f>Sheet1!BA24-AVERAGE(Sheet1!$BG24:$BI24)</f>
        <v>0.13746666666666668</v>
      </c>
      <c r="BB24" s="13">
        <f>Sheet1!BB24-AVERAGE(Sheet1!$BG24:$BI24)</f>
        <v>3.5166666666666679E-2</v>
      </c>
      <c r="BC24" s="13">
        <f>Sheet1!BC24-AVERAGE(Sheet1!$BG24:$BI24)</f>
        <v>4.8466666666666672E-2</v>
      </c>
      <c r="BD24" s="13">
        <f>Sheet1!BD24-AVERAGE(Sheet1!$BG24:$BI24)</f>
        <v>0.64116666666666666</v>
      </c>
      <c r="BE24" s="13">
        <f>Sheet1!BE24-AVERAGE(Sheet1!$BG24:$BI24)</f>
        <v>0.51936666666666664</v>
      </c>
      <c r="BF24" s="13">
        <f>Sheet1!BF24-AVERAGE(Sheet1!$BG24:$BI24)</f>
        <v>0.21666666666666667</v>
      </c>
      <c r="BG24" s="13">
        <f>Sheet1!BJ24-AVERAGE(Sheet1!$BS24:$BU24)</f>
        <v>0.54870000000000008</v>
      </c>
      <c r="BH24" s="13">
        <f>Sheet1!BK24-AVERAGE(Sheet1!$BS24:$BU24)</f>
        <v>3.3200000000000007E-2</v>
      </c>
      <c r="BI24" s="13">
        <f>Sheet1!BL24-AVERAGE(Sheet1!$BS24:$BU24)</f>
        <v>0.28799999999999998</v>
      </c>
      <c r="BJ24" s="13">
        <f>Sheet1!BM24-AVERAGE(Sheet1!$BS24:$BU24)</f>
        <v>0.13280000000000003</v>
      </c>
      <c r="BK24" s="13">
        <f>Sheet1!BN24-AVERAGE(Sheet1!$BS24:$BU24)</f>
        <v>2.9300000000000007E-2</v>
      </c>
      <c r="BL24" s="13">
        <f>Sheet1!BO24-AVERAGE(Sheet1!$BS24:$BU24)</f>
        <v>4.9500000000000002E-2</v>
      </c>
      <c r="BM24" s="13">
        <f>Sheet1!BP24-AVERAGE(Sheet1!$BS24:$BU24)</f>
        <v>0.63170000000000004</v>
      </c>
      <c r="BN24" s="13">
        <f>Sheet1!BQ24-AVERAGE(Sheet1!$BS24:$BU24)</f>
        <v>0.49500000000000005</v>
      </c>
      <c r="BO24" s="13">
        <f>Sheet1!BR24-AVERAGE(Sheet1!$BS24:$BU24)</f>
        <v>0.20179999999999998</v>
      </c>
      <c r="BP24" s="13">
        <f>Sheet1!BV24-AVERAGE(Sheet1!$CE24:$CG24)</f>
        <v>0.57453333333333334</v>
      </c>
      <c r="BQ24" s="13">
        <f>Sheet1!BW24-AVERAGE(Sheet1!$CE24:$CG24)</f>
        <v>3.2533333333333331E-2</v>
      </c>
      <c r="BR24" s="13">
        <f>Sheet1!BX24-AVERAGE(Sheet1!$CE24:$CG24)</f>
        <v>0.28463333333333329</v>
      </c>
      <c r="BS24" s="13">
        <f>Sheet1!BY24-AVERAGE(Sheet1!$CE24:$CG24)</f>
        <v>0.14303333333333335</v>
      </c>
      <c r="BT24" s="13">
        <f>Sheet1!BZ24-AVERAGE(Sheet1!$CE24:$CG24)</f>
        <v>3.2133333333333333E-2</v>
      </c>
      <c r="BU24" s="13">
        <f>Sheet1!CA24-AVERAGE(Sheet1!$CE24:$CG24)</f>
        <v>4.9433333333333343E-2</v>
      </c>
      <c r="BV24" s="13">
        <f>Sheet1!CB24-AVERAGE(Sheet1!$CE24:$CG24)</f>
        <v>0.67283333333333339</v>
      </c>
      <c r="BW24" s="13">
        <f>Sheet1!CC24-AVERAGE(Sheet1!$CE24:$CG24)</f>
        <v>0.50753333333333339</v>
      </c>
      <c r="BX24" s="13">
        <f>Sheet1!CD24-AVERAGE(Sheet1!$CE24:$CG24)</f>
        <v>0.2115333333333333</v>
      </c>
      <c r="BY24" s="13">
        <f>Sheet1!CH24-AVERAGE(Sheet1!$CQ24:$CS24)</f>
        <v>0.61286666666666667</v>
      </c>
      <c r="BZ24" s="13">
        <f>Sheet1!CI24-AVERAGE(Sheet1!$CQ24:$CS24)</f>
        <v>5.1966666666666675E-2</v>
      </c>
      <c r="CA24" s="13">
        <f>Sheet1!CJ24-AVERAGE(Sheet1!$CQ24:$CS24)</f>
        <v>0.29856666666666665</v>
      </c>
      <c r="CB24" s="13">
        <f>Sheet1!CK24-AVERAGE(Sheet1!$CQ24:$CS24)</f>
        <v>0.16936666666666667</v>
      </c>
      <c r="CC24" s="13">
        <f>Sheet1!CL24-AVERAGE(Sheet1!$CQ24:$CS24)</f>
        <v>3.9266666666666658E-2</v>
      </c>
      <c r="CD24" s="13">
        <f>Sheet1!CM24-AVERAGE(Sheet1!$CQ24:$CS24)</f>
        <v>4.3766666666666662E-2</v>
      </c>
      <c r="CE24" s="13">
        <f>Sheet1!CN24-AVERAGE(Sheet1!$CQ24:$CS24)</f>
        <v>0.62716666666666665</v>
      </c>
      <c r="CF24" s="13">
        <f>Sheet1!CO24-AVERAGE(Sheet1!$CQ24:$CS24)</f>
        <v>0.56916666666666671</v>
      </c>
      <c r="CG24" s="13">
        <f>Sheet1!CP24-AVERAGE(Sheet1!$CQ24:$CS24)</f>
        <v>0.21476666666666666</v>
      </c>
    </row>
    <row r="25" spans="1:85" x14ac:dyDescent="0.2">
      <c r="A25" s="7">
        <f>HOUR(Sheet1!A25) + MINUTE(Sheet1!A25)/60 + SECOND(Sheet1!A25)/3600</f>
        <v>11.997222222222222</v>
      </c>
      <c r="B25" s="13">
        <f>Sheet1!B25-AVERAGE(Sheet1!$BG25:$BI25)</f>
        <v>0.60029999999999994</v>
      </c>
      <c r="C25" s="13">
        <f>Sheet1!C25-AVERAGE(Sheet1!$BG25:$BI25)</f>
        <v>0.28949999999999998</v>
      </c>
      <c r="D25" s="13">
        <f>Sheet1!D25-AVERAGE(Sheet1!$BG25:$BI25)</f>
        <v>1.1000000000000038E-3</v>
      </c>
      <c r="E25" s="13">
        <f>Sheet1!E25-AVERAGE(Sheet1!$BG25:$BI25)</f>
        <v>0.1628</v>
      </c>
      <c r="F25" s="13">
        <f>Sheet1!F25-AVERAGE(Sheet1!$BG25:$BI25)</f>
        <v>0.31209999999999999</v>
      </c>
      <c r="G25" s="13">
        <f>Sheet1!G25-AVERAGE(Sheet1!$BG25:$BI25)</f>
        <v>0.3306</v>
      </c>
      <c r="H25" s="13">
        <f>Sheet1!H25-AVERAGE(Sheet1!$BG25:$BI25)</f>
        <v>0.20610000000000001</v>
      </c>
      <c r="I25" s="13">
        <f>Sheet1!I25-AVERAGE(Sheet1!$BG25:$BI25)</f>
        <v>8.320000000000001E-2</v>
      </c>
      <c r="J25" s="13">
        <f>Sheet1!J25-AVERAGE(Sheet1!$BG25:$BI25)</f>
        <v>0.45589999999999997</v>
      </c>
      <c r="K25" s="13">
        <f>Sheet1!K25-AVERAGE(Sheet1!$BG25:$BI25)</f>
        <v>0.16799999999999998</v>
      </c>
      <c r="L25" s="13">
        <f>Sheet1!L25-AVERAGE(Sheet1!$BG25:$BI25)</f>
        <v>0.20219999999999999</v>
      </c>
      <c r="M25" s="13">
        <f>Sheet1!M25-AVERAGE(Sheet1!$BG25:$BI25)</f>
        <v>0.45009999999999994</v>
      </c>
      <c r="N25" s="13">
        <f>Sheet1!N25-AVERAGE(Sheet1!$BG25:$BI25)</f>
        <v>0.50119999999999998</v>
      </c>
      <c r="O25" s="13">
        <f>Sheet1!O25-AVERAGE(Sheet1!$BG25:$BI25)</f>
        <v>0.29849999999999999</v>
      </c>
      <c r="P25" s="13">
        <f>Sheet1!P25-AVERAGE(Sheet1!$BG25:$BI25)</f>
        <v>0.66679999999999995</v>
      </c>
      <c r="Q25" s="13">
        <f>Sheet1!Q25-AVERAGE(Sheet1!$BG25:$BI25)</f>
        <v>0.17480000000000001</v>
      </c>
      <c r="R25" s="13">
        <f>Sheet1!R25-AVERAGE(Sheet1!$BG25:$BI25)</f>
        <v>0.2389</v>
      </c>
      <c r="S25" s="13">
        <f>Sheet1!S25-AVERAGE(Sheet1!$BG25:$BI25)</f>
        <v>0.36380000000000001</v>
      </c>
      <c r="T25" s="13">
        <f>Sheet1!T25-AVERAGE(Sheet1!$BG25:$BI25)</f>
        <v>0.2263</v>
      </c>
      <c r="U25" s="13">
        <f>Sheet1!U25-AVERAGE(Sheet1!$BG25:$BI25)</f>
        <v>0.19429999999999997</v>
      </c>
      <c r="V25" s="13">
        <f>Sheet1!V25-AVERAGE(Sheet1!$BG25:$BI25)</f>
        <v>0.48760000000000003</v>
      </c>
      <c r="W25" s="13">
        <f>Sheet1!W25-AVERAGE(Sheet1!$BG25:$BI25)</f>
        <v>0.17580000000000001</v>
      </c>
      <c r="X25" s="13">
        <f>Sheet1!X25-AVERAGE(Sheet1!$BG25:$BI25)</f>
        <v>0.2092</v>
      </c>
      <c r="Y25" s="13">
        <f>Sheet1!Y25-AVERAGE(Sheet1!$BG25:$BI25)</f>
        <v>0.44799999999999995</v>
      </c>
      <c r="Z25" s="13">
        <f>Sheet1!Z25-AVERAGE(Sheet1!$BG25:$BI25)</f>
        <v>0.55979999999999996</v>
      </c>
      <c r="AA25" s="13">
        <f>Sheet1!AA25-AVERAGE(Sheet1!$BG25:$BI25)</f>
        <v>0.3296</v>
      </c>
      <c r="AB25" s="13">
        <f>Sheet1!AB25-AVERAGE(Sheet1!$BG25:$BI25)</f>
        <v>0.67479999999999996</v>
      </c>
      <c r="AC25" s="13">
        <f>Sheet1!AC25-AVERAGE(Sheet1!$BG25:$BI25)</f>
        <v>0.1779</v>
      </c>
      <c r="AD25" s="13">
        <f>Sheet1!AD25-AVERAGE(Sheet1!$BG25:$BI25)</f>
        <v>0.22309999999999997</v>
      </c>
      <c r="AE25" s="13">
        <f>Sheet1!AE25-AVERAGE(Sheet1!$BG25:$BI25)</f>
        <v>0.38090000000000002</v>
      </c>
      <c r="AF25" s="13">
        <f>Sheet1!AF25-AVERAGE(Sheet1!$BG25:$BI25)</f>
        <v>0.21189999999999998</v>
      </c>
      <c r="AG25" s="13">
        <f>Sheet1!AG25-AVERAGE(Sheet1!$BG25:$BI25)</f>
        <v>0.14369999999999999</v>
      </c>
      <c r="AH25" s="13">
        <f>Sheet1!AH25-AVERAGE(Sheet1!$BG25:$BI25)</f>
        <v>0.48109999999999997</v>
      </c>
      <c r="AI25" s="13">
        <f>Sheet1!AI25-AVERAGE(Sheet1!$BG25:$BI25)</f>
        <v>0.17569999999999997</v>
      </c>
      <c r="AJ25" s="13">
        <f>Sheet1!AJ25-AVERAGE(Sheet1!$BG25:$BI25)</f>
        <v>0.17399999999999999</v>
      </c>
      <c r="AK25" s="13">
        <f>Sheet1!AK25-AVERAGE(Sheet1!$BG25:$BI25)</f>
        <v>0.45379999999999998</v>
      </c>
      <c r="AL25" s="13">
        <f>Sheet1!AL25-AVERAGE(Sheet1!$BG25:$BI25)</f>
        <v>0.6018</v>
      </c>
      <c r="AM25" s="13">
        <f>Sheet1!AM25-AVERAGE(Sheet1!$BG25:$BI25)</f>
        <v>0.31109999999999999</v>
      </c>
      <c r="AN25" s="13">
        <f>Sheet1!AN25-AVERAGE(Sheet1!$BG25:$BI25)</f>
        <v>0.66920000000000002</v>
      </c>
      <c r="AO25" s="13">
        <f>Sheet1!AO25-AVERAGE(Sheet1!$BG25:$BI25)</f>
        <v>0.186</v>
      </c>
      <c r="AP25" s="13">
        <f>Sheet1!AP25-AVERAGE(Sheet1!$BG25:$BI25)</f>
        <v>0.316</v>
      </c>
      <c r="AQ25" s="13">
        <f>Sheet1!AQ25-AVERAGE(Sheet1!$BG25:$BI25)</f>
        <v>0.4516</v>
      </c>
      <c r="AR25" s="13">
        <f>Sheet1!AR25-AVERAGE(Sheet1!$BG25:$BI25)</f>
        <v>0.2369</v>
      </c>
      <c r="AS25" s="13">
        <f>Sheet1!AS25-AVERAGE(Sheet1!$BG25:$BI25)</f>
        <v>0.13490000000000002</v>
      </c>
      <c r="AT25" s="13">
        <f>Sheet1!AT25-AVERAGE(Sheet1!$BG25:$BI25)</f>
        <v>0.47289999999999999</v>
      </c>
      <c r="AU25" s="13">
        <f>Sheet1!AU25-AVERAGE(Sheet1!$BG25:$BI25)</f>
        <v>0.16969999999999996</v>
      </c>
      <c r="AV25" s="13">
        <f>Sheet1!AV25-AVERAGE(Sheet1!$BG25:$BI25)</f>
        <v>0.22349999999999998</v>
      </c>
      <c r="AW25" s="13">
        <f>Sheet1!AW25-AVERAGE(Sheet1!$BG25:$BI25)</f>
        <v>0.46009999999999995</v>
      </c>
      <c r="AX25" s="13">
        <f>Sheet1!AX25-AVERAGE(Sheet1!$BG25:$BI25)</f>
        <v>0.55799999999999994</v>
      </c>
      <c r="AY25" s="13">
        <f>Sheet1!AY25-AVERAGE(Sheet1!$BG25:$BI25)</f>
        <v>3.7600000000000008E-2</v>
      </c>
      <c r="AZ25" s="13">
        <f>Sheet1!AZ25-AVERAGE(Sheet1!$BG25:$BI25)</f>
        <v>0.28889999999999999</v>
      </c>
      <c r="BA25" s="13">
        <f>Sheet1!BA25-AVERAGE(Sheet1!$BG25:$BI25)</f>
        <v>0.1431</v>
      </c>
      <c r="BB25" s="13">
        <f>Sheet1!BB25-AVERAGE(Sheet1!$BG25:$BI25)</f>
        <v>3.5000000000000003E-2</v>
      </c>
      <c r="BC25" s="13">
        <f>Sheet1!BC25-AVERAGE(Sheet1!$BG25:$BI25)</f>
        <v>4.9500000000000002E-2</v>
      </c>
      <c r="BD25" s="13">
        <f>Sheet1!BD25-AVERAGE(Sheet1!$BG25:$BI25)</f>
        <v>0.67300000000000004</v>
      </c>
      <c r="BE25" s="13">
        <f>Sheet1!BE25-AVERAGE(Sheet1!$BG25:$BI25)</f>
        <v>0.49180000000000001</v>
      </c>
      <c r="BF25" s="13">
        <f>Sheet1!BF25-AVERAGE(Sheet1!$BG25:$BI25)</f>
        <v>0.2208</v>
      </c>
      <c r="BG25" s="13">
        <f>Sheet1!BJ25-AVERAGE(Sheet1!$BS25:$BU25)</f>
        <v>0.5538333333333334</v>
      </c>
      <c r="BH25" s="13">
        <f>Sheet1!BK25-AVERAGE(Sheet1!$BS25:$BU25)</f>
        <v>3.6333333333333342E-2</v>
      </c>
      <c r="BI25" s="13">
        <f>Sheet1!BL25-AVERAGE(Sheet1!$BS25:$BU25)</f>
        <v>0.29253333333333337</v>
      </c>
      <c r="BJ25" s="13">
        <f>Sheet1!BM25-AVERAGE(Sheet1!$BS25:$BU25)</f>
        <v>0.14113333333333333</v>
      </c>
      <c r="BK25" s="13">
        <f>Sheet1!BN25-AVERAGE(Sheet1!$BS25:$BU25)</f>
        <v>2.993333333333334E-2</v>
      </c>
      <c r="BL25" s="13">
        <f>Sheet1!BO25-AVERAGE(Sheet1!$BS25:$BU25)</f>
        <v>5.0733333333333339E-2</v>
      </c>
      <c r="BM25" s="13">
        <f>Sheet1!BP25-AVERAGE(Sheet1!$BS25:$BU25)</f>
        <v>0.64473333333333338</v>
      </c>
      <c r="BN25" s="13">
        <f>Sheet1!BQ25-AVERAGE(Sheet1!$BS25:$BU25)</f>
        <v>0.49713333333333332</v>
      </c>
      <c r="BO25" s="13">
        <f>Sheet1!BR25-AVERAGE(Sheet1!$BS25:$BU25)</f>
        <v>0.20053333333333334</v>
      </c>
      <c r="BP25" s="13">
        <f>Sheet1!BV25-AVERAGE(Sheet1!$CE25:$CG25)</f>
        <v>0.59729999999999994</v>
      </c>
      <c r="BQ25" s="13">
        <f>Sheet1!BW25-AVERAGE(Sheet1!$CE25:$CG25)</f>
        <v>3.9300000000000002E-2</v>
      </c>
      <c r="BR25" s="13">
        <f>Sheet1!BX25-AVERAGE(Sheet1!$CE25:$CG25)</f>
        <v>0.28239999999999998</v>
      </c>
      <c r="BS25" s="13">
        <f>Sheet1!BY25-AVERAGE(Sheet1!$CE25:$CG25)</f>
        <v>0.14399999999999999</v>
      </c>
      <c r="BT25" s="13">
        <f>Sheet1!BZ25-AVERAGE(Sheet1!$CE25:$CG25)</f>
        <v>3.0700000000000005E-2</v>
      </c>
      <c r="BU25" s="13">
        <f>Sheet1!CA25-AVERAGE(Sheet1!$CE25:$CG25)</f>
        <v>5.1199999999999996E-2</v>
      </c>
      <c r="BV25" s="13">
        <f>Sheet1!CB25-AVERAGE(Sheet1!$CE25:$CG25)</f>
        <v>0.70110000000000006</v>
      </c>
      <c r="BW25" s="13">
        <f>Sheet1!CC25-AVERAGE(Sheet1!$CE25:$CG25)</f>
        <v>0.48679999999999995</v>
      </c>
      <c r="BX25" s="13">
        <f>Sheet1!CD25-AVERAGE(Sheet1!$CE25:$CG25)</f>
        <v>0.20100000000000001</v>
      </c>
      <c r="BY25" s="13">
        <f>Sheet1!CH25-AVERAGE(Sheet1!$CQ25:$CS25)</f>
        <v>0.63653333333333328</v>
      </c>
      <c r="BZ25" s="13">
        <f>Sheet1!CI25-AVERAGE(Sheet1!$CQ25:$CS25)</f>
        <v>5.8133333333333329E-2</v>
      </c>
      <c r="CA25" s="13">
        <f>Sheet1!CJ25-AVERAGE(Sheet1!$CQ25:$CS25)</f>
        <v>0.30283333333333334</v>
      </c>
      <c r="CB25" s="13">
        <f>Sheet1!CK25-AVERAGE(Sheet1!$CQ25:$CS25)</f>
        <v>0.17203333333333332</v>
      </c>
      <c r="CC25" s="13">
        <f>Sheet1!CL25-AVERAGE(Sheet1!$CQ25:$CS25)</f>
        <v>3.8633333333333339E-2</v>
      </c>
      <c r="CD25" s="13">
        <f>Sheet1!CM25-AVERAGE(Sheet1!$CQ25:$CS25)</f>
        <v>4.643333333333334E-2</v>
      </c>
      <c r="CE25" s="13">
        <f>Sheet1!CN25-AVERAGE(Sheet1!$CQ25:$CS25)</f>
        <v>0.66093333333333337</v>
      </c>
      <c r="CF25" s="13">
        <f>Sheet1!CO25-AVERAGE(Sheet1!$CQ25:$CS25)</f>
        <v>0.54433333333333334</v>
      </c>
      <c r="CG25" s="13">
        <f>Sheet1!CP25-AVERAGE(Sheet1!$CQ25:$CS25)</f>
        <v>0.21163333333333334</v>
      </c>
    </row>
    <row r="26" spans="1:85" x14ac:dyDescent="0.2">
      <c r="A26" s="7">
        <f>HOUR(Sheet1!A26) + MINUTE(Sheet1!A26)/60 + SECOND(Sheet1!A26)/3600</f>
        <v>12.497222222222222</v>
      </c>
      <c r="B26" s="13">
        <f>Sheet1!B26-AVERAGE(Sheet1!$BG26:$BI26)</f>
        <v>0.60980000000000001</v>
      </c>
      <c r="C26" s="13">
        <f>Sheet1!C26-AVERAGE(Sheet1!$BG26:$BI26)</f>
        <v>0.30600000000000005</v>
      </c>
      <c r="D26" s="13">
        <f>Sheet1!D26-AVERAGE(Sheet1!$BG26:$BI26)</f>
        <v>1.4000000000000123E-3</v>
      </c>
      <c r="E26" s="13">
        <f>Sheet1!E26-AVERAGE(Sheet1!$BG26:$BI26)</f>
        <v>0.17270000000000002</v>
      </c>
      <c r="F26" s="13">
        <f>Sheet1!F26-AVERAGE(Sheet1!$BG26:$BI26)</f>
        <v>0.3231</v>
      </c>
      <c r="G26" s="13">
        <f>Sheet1!G26-AVERAGE(Sheet1!$BG26:$BI26)</f>
        <v>0.33540000000000003</v>
      </c>
      <c r="H26" s="13">
        <f>Sheet1!H26-AVERAGE(Sheet1!$BG26:$BI26)</f>
        <v>0.21630000000000005</v>
      </c>
      <c r="I26" s="13">
        <f>Sheet1!I26-AVERAGE(Sheet1!$BG26:$BI26)</f>
        <v>9.0000000000000011E-2</v>
      </c>
      <c r="J26" s="13">
        <f>Sheet1!J26-AVERAGE(Sheet1!$BG26:$BI26)</f>
        <v>0.48790000000000006</v>
      </c>
      <c r="K26" s="13">
        <f>Sheet1!K26-AVERAGE(Sheet1!$BG26:$BI26)</f>
        <v>0.17880000000000001</v>
      </c>
      <c r="L26" s="13">
        <f>Sheet1!L26-AVERAGE(Sheet1!$BG26:$BI26)</f>
        <v>0.20700000000000002</v>
      </c>
      <c r="M26" s="13">
        <f>Sheet1!M26-AVERAGE(Sheet1!$BG26:$BI26)</f>
        <v>0.46910000000000002</v>
      </c>
      <c r="N26" s="13">
        <f>Sheet1!N26-AVERAGE(Sheet1!$BG26:$BI26)</f>
        <v>0.50419999999999998</v>
      </c>
      <c r="O26" s="13">
        <f>Sheet1!O26-AVERAGE(Sheet1!$BG26:$BI26)</f>
        <v>0.31370000000000003</v>
      </c>
      <c r="P26" s="13">
        <f>Sheet1!P26-AVERAGE(Sheet1!$BG26:$BI26)</f>
        <v>0.68240000000000001</v>
      </c>
      <c r="Q26" s="13">
        <f>Sheet1!Q26-AVERAGE(Sheet1!$BG26:$BI26)</f>
        <v>0.18810000000000004</v>
      </c>
      <c r="R26" s="13">
        <f>Sheet1!R26-AVERAGE(Sheet1!$BG26:$BI26)</f>
        <v>0.25090000000000001</v>
      </c>
      <c r="S26" s="13">
        <f>Sheet1!S26-AVERAGE(Sheet1!$BG26:$BI26)</f>
        <v>0.36910000000000004</v>
      </c>
      <c r="T26" s="13">
        <f>Sheet1!T26-AVERAGE(Sheet1!$BG26:$BI26)</f>
        <v>0.23330000000000001</v>
      </c>
      <c r="U26" s="13">
        <f>Sheet1!U26-AVERAGE(Sheet1!$BG26:$BI26)</f>
        <v>0.19600000000000001</v>
      </c>
      <c r="V26" s="13">
        <f>Sheet1!V26-AVERAGE(Sheet1!$BG26:$BI26)</f>
        <v>0.51349999999999996</v>
      </c>
      <c r="W26" s="13">
        <f>Sheet1!W26-AVERAGE(Sheet1!$BG26:$BI26)</f>
        <v>0.18170000000000003</v>
      </c>
      <c r="X26" s="13">
        <f>Sheet1!X26-AVERAGE(Sheet1!$BG26:$BI26)</f>
        <v>0.21630000000000005</v>
      </c>
      <c r="Y26" s="13">
        <f>Sheet1!Y26-AVERAGE(Sheet1!$BG26:$BI26)</f>
        <v>0.46670000000000006</v>
      </c>
      <c r="Z26" s="13">
        <f>Sheet1!Z26-AVERAGE(Sheet1!$BG26:$BI26)</f>
        <v>0.55369999999999997</v>
      </c>
      <c r="AA26" s="13">
        <f>Sheet1!AA26-AVERAGE(Sheet1!$BG26:$BI26)</f>
        <v>0.34050000000000002</v>
      </c>
      <c r="AB26" s="13">
        <f>Sheet1!AB26-AVERAGE(Sheet1!$BG26:$BI26)</f>
        <v>0.68730000000000002</v>
      </c>
      <c r="AC26" s="13">
        <f>Sheet1!AC26-AVERAGE(Sheet1!$BG26:$BI26)</f>
        <v>0.18780000000000002</v>
      </c>
      <c r="AD26" s="13">
        <f>Sheet1!AD26-AVERAGE(Sheet1!$BG26:$BI26)</f>
        <v>0.22910000000000003</v>
      </c>
      <c r="AE26" s="13">
        <f>Sheet1!AE26-AVERAGE(Sheet1!$BG26:$BI26)</f>
        <v>0.38550000000000001</v>
      </c>
      <c r="AF26" s="13">
        <f>Sheet1!AF26-AVERAGE(Sheet1!$BG26:$BI26)</f>
        <v>0.21580000000000005</v>
      </c>
      <c r="AG26" s="13">
        <f>Sheet1!AG26-AVERAGE(Sheet1!$BG26:$BI26)</f>
        <v>0.14800000000000002</v>
      </c>
      <c r="AH26" s="13">
        <f>Sheet1!AH26-AVERAGE(Sheet1!$BG26:$BI26)</f>
        <v>0.50939999999999996</v>
      </c>
      <c r="AI26" s="13">
        <f>Sheet1!AI26-AVERAGE(Sheet1!$BG26:$BI26)</f>
        <v>0.18080000000000002</v>
      </c>
      <c r="AJ26" s="13">
        <f>Sheet1!AJ26-AVERAGE(Sheet1!$BG26:$BI26)</f>
        <v>0.17960000000000004</v>
      </c>
      <c r="AK26" s="13">
        <f>Sheet1!AK26-AVERAGE(Sheet1!$BG26:$BI26)</f>
        <v>0.47049999999999997</v>
      </c>
      <c r="AL26" s="13">
        <f>Sheet1!AL26-AVERAGE(Sheet1!$BG26:$BI26)</f>
        <v>0.53720000000000001</v>
      </c>
      <c r="AM26" s="13">
        <f>Sheet1!AM26-AVERAGE(Sheet1!$BG26:$BI26)</f>
        <v>0.31530000000000002</v>
      </c>
      <c r="AN26" s="13">
        <f>Sheet1!AN26-AVERAGE(Sheet1!$BG26:$BI26)</f>
        <v>0.68079999999999996</v>
      </c>
      <c r="AO26" s="13">
        <f>Sheet1!AO26-AVERAGE(Sheet1!$BG26:$BI26)</f>
        <v>0.19260000000000005</v>
      </c>
      <c r="AP26" s="13">
        <f>Sheet1!AP26-AVERAGE(Sheet1!$BG26:$BI26)</f>
        <v>0.32170000000000004</v>
      </c>
      <c r="AQ26" s="13">
        <f>Sheet1!AQ26-AVERAGE(Sheet1!$BG26:$BI26)</f>
        <v>0.45590000000000003</v>
      </c>
      <c r="AR26" s="13">
        <f>Sheet1!AR26-AVERAGE(Sheet1!$BG26:$BI26)</f>
        <v>0.24490000000000001</v>
      </c>
      <c r="AS26" s="13">
        <f>Sheet1!AS26-AVERAGE(Sheet1!$BG26:$BI26)</f>
        <v>0.13700000000000001</v>
      </c>
      <c r="AT26" s="13">
        <f>Sheet1!AT26-AVERAGE(Sheet1!$BG26:$BI26)</f>
        <v>0.49969999999999998</v>
      </c>
      <c r="AU26" s="13">
        <f>Sheet1!AU26-AVERAGE(Sheet1!$BG26:$BI26)</f>
        <v>0.17560000000000003</v>
      </c>
      <c r="AV26" s="13">
        <f>Sheet1!AV26-AVERAGE(Sheet1!$BG26:$BI26)</f>
        <v>0.23310000000000003</v>
      </c>
      <c r="AW26" s="13">
        <f>Sheet1!AW26-AVERAGE(Sheet1!$BG26:$BI26)</f>
        <v>0.47300000000000003</v>
      </c>
      <c r="AX26" s="13">
        <f>Sheet1!AX26-AVERAGE(Sheet1!$BG26:$BI26)</f>
        <v>0.5736</v>
      </c>
      <c r="AY26" s="13">
        <f>Sheet1!AY26-AVERAGE(Sheet1!$BG26:$BI26)</f>
        <v>3.9500000000000021E-2</v>
      </c>
      <c r="AZ26" s="13">
        <f>Sheet1!AZ26-AVERAGE(Sheet1!$BG26:$BI26)</f>
        <v>0.29680000000000001</v>
      </c>
      <c r="BA26" s="13">
        <f>Sheet1!BA26-AVERAGE(Sheet1!$BG26:$BI26)</f>
        <v>0.14200000000000002</v>
      </c>
      <c r="BB26" s="13">
        <f>Sheet1!BB26-AVERAGE(Sheet1!$BG26:$BI26)</f>
        <v>3.4900000000000014E-2</v>
      </c>
      <c r="BC26" s="13">
        <f>Sheet1!BC26-AVERAGE(Sheet1!$BG26:$BI26)</f>
        <v>0.05</v>
      </c>
      <c r="BD26" s="13">
        <f>Sheet1!BD26-AVERAGE(Sheet1!$BG26:$BI26)</f>
        <v>0.70009999999999994</v>
      </c>
      <c r="BE26" s="13">
        <f>Sheet1!BE26-AVERAGE(Sheet1!$BG26:$BI26)</f>
        <v>0.47780000000000006</v>
      </c>
      <c r="BF26" s="13">
        <f>Sheet1!BF26-AVERAGE(Sheet1!$BG26:$BI26)</f>
        <v>0.22220000000000001</v>
      </c>
      <c r="BG26" s="13">
        <f>Sheet1!BJ26-AVERAGE(Sheet1!$BS26:$BU26)</f>
        <v>0.57353333333333345</v>
      </c>
      <c r="BH26" s="13">
        <f>Sheet1!BK26-AVERAGE(Sheet1!$BS26:$BU26)</f>
        <v>3.623333333333334E-2</v>
      </c>
      <c r="BI26" s="13">
        <f>Sheet1!BL26-AVERAGE(Sheet1!$BS26:$BU26)</f>
        <v>0.29833333333333334</v>
      </c>
      <c r="BJ26" s="13">
        <f>Sheet1!BM26-AVERAGE(Sheet1!$BS26:$BU26)</f>
        <v>0.15263333333333334</v>
      </c>
      <c r="BK26" s="13">
        <f>Sheet1!BN26-AVERAGE(Sheet1!$BS26:$BU26)</f>
        <v>3.0233333333333334E-2</v>
      </c>
      <c r="BL26" s="13">
        <f>Sheet1!BO26-AVERAGE(Sheet1!$BS26:$BU26)</f>
        <v>5.1033333333333347E-2</v>
      </c>
      <c r="BM26" s="13">
        <f>Sheet1!BP26-AVERAGE(Sheet1!$BS26:$BU26)</f>
        <v>0.67033333333333345</v>
      </c>
      <c r="BN26" s="13">
        <f>Sheet1!BQ26-AVERAGE(Sheet1!$BS26:$BU26)</f>
        <v>0.47693333333333338</v>
      </c>
      <c r="BO26" s="13">
        <f>Sheet1!BR26-AVERAGE(Sheet1!$BS26:$BU26)</f>
        <v>0.20453333333333334</v>
      </c>
      <c r="BP26" s="13">
        <f>Sheet1!BV26-AVERAGE(Sheet1!$CE26:$CG26)</f>
        <v>0.60943333333333338</v>
      </c>
      <c r="BQ26" s="13">
        <f>Sheet1!BW26-AVERAGE(Sheet1!$CE26:$CG26)</f>
        <v>4.233333333333332E-2</v>
      </c>
      <c r="BR26" s="13">
        <f>Sheet1!BX26-AVERAGE(Sheet1!$CE26:$CG26)</f>
        <v>0.29553333333333331</v>
      </c>
      <c r="BS26" s="13">
        <f>Sheet1!BY26-AVERAGE(Sheet1!$CE26:$CG26)</f>
        <v>0.14513333333333334</v>
      </c>
      <c r="BT26" s="13">
        <f>Sheet1!BZ26-AVERAGE(Sheet1!$CE26:$CG26)</f>
        <v>3.1133333333333332E-2</v>
      </c>
      <c r="BU26" s="13">
        <f>Sheet1!CA26-AVERAGE(Sheet1!$CE26:$CG26)</f>
        <v>5.2433333333333346E-2</v>
      </c>
      <c r="BV26" s="13">
        <f>Sheet1!CB26-AVERAGE(Sheet1!$CE26:$CG26)</f>
        <v>0.73653333333333337</v>
      </c>
      <c r="BW26" s="13">
        <f>Sheet1!CC26-AVERAGE(Sheet1!$CE26:$CG26)</f>
        <v>0.51463333333333339</v>
      </c>
      <c r="BX26" s="13">
        <f>Sheet1!CD26-AVERAGE(Sheet1!$CE26:$CG26)</f>
        <v>0.19983333333333331</v>
      </c>
      <c r="BY26" s="13">
        <f>Sheet1!CH26-AVERAGE(Sheet1!$CQ26:$CS26)</f>
        <v>0.62183333333333335</v>
      </c>
      <c r="BZ26" s="13">
        <f>Sheet1!CI26-AVERAGE(Sheet1!$CQ26:$CS26)</f>
        <v>4.8033333333333331E-2</v>
      </c>
      <c r="CA26" s="13">
        <f>Sheet1!CJ26-AVERAGE(Sheet1!$CQ26:$CS26)</f>
        <v>0.31393333333333334</v>
      </c>
      <c r="CB26" s="13">
        <f>Sheet1!CK26-AVERAGE(Sheet1!$CQ26:$CS26)</f>
        <v>0.18533333333333329</v>
      </c>
      <c r="CC26" s="13">
        <f>Sheet1!CL26-AVERAGE(Sheet1!$CQ26:$CS26)</f>
        <v>3.8433333333333333E-2</v>
      </c>
      <c r="CD26" s="13">
        <f>Sheet1!CM26-AVERAGE(Sheet1!$CQ26:$CS26)</f>
        <v>4.5533333333333328E-2</v>
      </c>
      <c r="CE26" s="13">
        <f>Sheet1!CN26-AVERAGE(Sheet1!$CQ26:$CS26)</f>
        <v>0.66193333333333337</v>
      </c>
      <c r="CF26" s="13">
        <f>Sheet1!CO26-AVERAGE(Sheet1!$CQ26:$CS26)</f>
        <v>0.54413333333333336</v>
      </c>
      <c r="CG26" s="13">
        <f>Sheet1!CP26-AVERAGE(Sheet1!$CQ26:$CS26)</f>
        <v>0.1968333333333333</v>
      </c>
    </row>
    <row r="27" spans="1:85" x14ac:dyDescent="0.2">
      <c r="A27" s="7">
        <f>HOUR(Sheet1!A27) + MINUTE(Sheet1!A27)/60 + SECOND(Sheet1!A27)/3600</f>
        <v>12.997222222222222</v>
      </c>
      <c r="B27" s="13">
        <f>Sheet1!B27-AVERAGE(Sheet1!$BG27:$BI27)</f>
        <v>0.61889999999999989</v>
      </c>
      <c r="C27" s="13">
        <f>Sheet1!C27-AVERAGE(Sheet1!$BG27:$BI27)</f>
        <v>0.30620000000000003</v>
      </c>
      <c r="D27" s="13">
        <f>Sheet1!D27-AVERAGE(Sheet1!$BG27:$BI27)</f>
        <v>1.3999999999999846E-3</v>
      </c>
      <c r="E27" s="13">
        <f>Sheet1!E27-AVERAGE(Sheet1!$BG27:$BI27)</f>
        <v>0.19869999999999999</v>
      </c>
      <c r="F27" s="13">
        <f>Sheet1!F27-AVERAGE(Sheet1!$BG27:$BI27)</f>
        <v>0.3372</v>
      </c>
      <c r="G27" s="13">
        <f>Sheet1!G27-AVERAGE(Sheet1!$BG27:$BI27)</f>
        <v>0.34649999999999997</v>
      </c>
      <c r="H27" s="13">
        <f>Sheet1!H27-AVERAGE(Sheet1!$BG27:$BI27)</f>
        <v>0.22470000000000001</v>
      </c>
      <c r="I27" s="13">
        <f>Sheet1!I27-AVERAGE(Sheet1!$BG27:$BI27)</f>
        <v>9.7299999999999984E-2</v>
      </c>
      <c r="J27" s="13">
        <f>Sheet1!J27-AVERAGE(Sheet1!$BG27:$BI27)</f>
        <v>0.51469999999999994</v>
      </c>
      <c r="K27" s="13">
        <f>Sheet1!K27-AVERAGE(Sheet1!$BG27:$BI27)</f>
        <v>0.18490000000000001</v>
      </c>
      <c r="L27" s="13">
        <f>Sheet1!L27-AVERAGE(Sheet1!$BG27:$BI27)</f>
        <v>0.21660000000000001</v>
      </c>
      <c r="M27" s="13">
        <f>Sheet1!M27-AVERAGE(Sheet1!$BG27:$BI27)</f>
        <v>0.47610000000000002</v>
      </c>
      <c r="N27" s="13">
        <f>Sheet1!N27-AVERAGE(Sheet1!$BG27:$BI27)</f>
        <v>0.51849999999999996</v>
      </c>
      <c r="O27" s="13">
        <f>Sheet1!O27-AVERAGE(Sheet1!$BG27:$BI27)</f>
        <v>0.32969999999999999</v>
      </c>
      <c r="P27" s="13">
        <f>Sheet1!P27-AVERAGE(Sheet1!$BG27:$BI27)</f>
        <v>0.6966</v>
      </c>
      <c r="Q27" s="13">
        <f>Sheet1!Q27-AVERAGE(Sheet1!$BG27:$BI27)</f>
        <v>0.20079999999999998</v>
      </c>
      <c r="R27" s="13">
        <f>Sheet1!R27-AVERAGE(Sheet1!$BG27:$BI27)</f>
        <v>0.2596</v>
      </c>
      <c r="S27" s="13">
        <f>Sheet1!S27-AVERAGE(Sheet1!$BG27:$BI27)</f>
        <v>0.37919999999999998</v>
      </c>
      <c r="T27" s="13">
        <f>Sheet1!T27-AVERAGE(Sheet1!$BG27:$BI27)</f>
        <v>0.24049999999999999</v>
      </c>
      <c r="U27" s="13">
        <f>Sheet1!U27-AVERAGE(Sheet1!$BG27:$BI27)</f>
        <v>0.20269999999999999</v>
      </c>
      <c r="V27" s="13">
        <f>Sheet1!V27-AVERAGE(Sheet1!$BG27:$BI27)</f>
        <v>0.54079999999999995</v>
      </c>
      <c r="W27" s="13">
        <f>Sheet1!W27-AVERAGE(Sheet1!$BG27:$BI27)</f>
        <v>0.19169999999999998</v>
      </c>
      <c r="X27" s="13">
        <f>Sheet1!X27-AVERAGE(Sheet1!$BG27:$BI27)</f>
        <v>0.22739999999999999</v>
      </c>
      <c r="Y27" s="13">
        <f>Sheet1!Y27-AVERAGE(Sheet1!$BG27:$BI27)</f>
        <v>0.47380000000000005</v>
      </c>
      <c r="Z27" s="13">
        <f>Sheet1!Z27-AVERAGE(Sheet1!$BG27:$BI27)</f>
        <v>0.59539999999999993</v>
      </c>
      <c r="AA27" s="13">
        <f>Sheet1!AA27-AVERAGE(Sheet1!$BG27:$BI27)</f>
        <v>0.3518</v>
      </c>
      <c r="AB27" s="13">
        <f>Sheet1!AB27-AVERAGE(Sheet1!$BG27:$BI27)</f>
        <v>0.70339999999999991</v>
      </c>
      <c r="AC27" s="13">
        <f>Sheet1!AC27-AVERAGE(Sheet1!$BG27:$BI27)</f>
        <v>0.19969999999999999</v>
      </c>
      <c r="AD27" s="13">
        <f>Sheet1!AD27-AVERAGE(Sheet1!$BG27:$BI27)</f>
        <v>0.23870000000000002</v>
      </c>
      <c r="AE27" s="13">
        <f>Sheet1!AE27-AVERAGE(Sheet1!$BG27:$BI27)</f>
        <v>0.39300000000000002</v>
      </c>
      <c r="AF27" s="13">
        <f>Sheet1!AF27-AVERAGE(Sheet1!$BG27:$BI27)</f>
        <v>0.22210000000000002</v>
      </c>
      <c r="AG27" s="13">
        <f>Sheet1!AG27-AVERAGE(Sheet1!$BG27:$BI27)</f>
        <v>0.14879999999999999</v>
      </c>
      <c r="AH27" s="13">
        <f>Sheet1!AH27-AVERAGE(Sheet1!$BG27:$BI27)</f>
        <v>0.53859999999999997</v>
      </c>
      <c r="AI27" s="13">
        <f>Sheet1!AI27-AVERAGE(Sheet1!$BG27:$BI27)</f>
        <v>0.19309999999999999</v>
      </c>
      <c r="AJ27" s="13">
        <f>Sheet1!AJ27-AVERAGE(Sheet1!$BG27:$BI27)</f>
        <v>0.18840000000000001</v>
      </c>
      <c r="AK27" s="13">
        <f>Sheet1!AK27-AVERAGE(Sheet1!$BG27:$BI27)</f>
        <v>0.48530000000000001</v>
      </c>
      <c r="AL27" s="13">
        <f>Sheet1!AL27-AVERAGE(Sheet1!$BG27:$BI27)</f>
        <v>0.53249999999999997</v>
      </c>
      <c r="AM27" s="13">
        <f>Sheet1!AM27-AVERAGE(Sheet1!$BG27:$BI27)</f>
        <v>0.32919999999999999</v>
      </c>
      <c r="AN27" s="13">
        <f>Sheet1!AN27-AVERAGE(Sheet1!$BG27:$BI27)</f>
        <v>0.6903999999999999</v>
      </c>
      <c r="AO27" s="13">
        <f>Sheet1!AO27-AVERAGE(Sheet1!$BG27:$BI27)</f>
        <v>0.20029999999999998</v>
      </c>
      <c r="AP27" s="13">
        <f>Sheet1!AP27-AVERAGE(Sheet1!$BG27:$BI27)</f>
        <v>0.33339999999999997</v>
      </c>
      <c r="AQ27" s="13">
        <f>Sheet1!AQ27-AVERAGE(Sheet1!$BG27:$BI27)</f>
        <v>0.46449999999999997</v>
      </c>
      <c r="AR27" s="13">
        <f>Sheet1!AR27-AVERAGE(Sheet1!$BG27:$BI27)</f>
        <v>0.25019999999999998</v>
      </c>
      <c r="AS27" s="13">
        <f>Sheet1!AS27-AVERAGE(Sheet1!$BG27:$BI27)</f>
        <v>0.13919999999999999</v>
      </c>
      <c r="AT27" s="13">
        <f>Sheet1!AT27-AVERAGE(Sheet1!$BG27:$BI27)</f>
        <v>0.52769999999999995</v>
      </c>
      <c r="AU27" s="13">
        <f>Sheet1!AU27-AVERAGE(Sheet1!$BG27:$BI27)</f>
        <v>0.18580000000000002</v>
      </c>
      <c r="AV27" s="13">
        <f>Sheet1!AV27-AVERAGE(Sheet1!$BG27:$BI27)</f>
        <v>0.24680000000000002</v>
      </c>
      <c r="AW27" s="13">
        <f>Sheet1!AW27-AVERAGE(Sheet1!$BG27:$BI27)</f>
        <v>0.48979999999999996</v>
      </c>
      <c r="AX27" s="13">
        <f>Sheet1!AX27-AVERAGE(Sheet1!$BG27:$BI27)</f>
        <v>0.58549999999999991</v>
      </c>
      <c r="AY27" s="13">
        <f>Sheet1!AY27-AVERAGE(Sheet1!$BG27:$BI27)</f>
        <v>4.1099999999999984E-2</v>
      </c>
      <c r="AZ27" s="13">
        <f>Sheet1!AZ27-AVERAGE(Sheet1!$BG27:$BI27)</f>
        <v>0.30480000000000002</v>
      </c>
      <c r="BA27" s="13">
        <f>Sheet1!BA27-AVERAGE(Sheet1!$BG27:$BI27)</f>
        <v>0.14829999999999999</v>
      </c>
      <c r="BB27" s="13">
        <f>Sheet1!BB27-AVERAGE(Sheet1!$BG27:$BI27)</f>
        <v>3.5199999999999981E-2</v>
      </c>
      <c r="BC27" s="13">
        <f>Sheet1!BC27-AVERAGE(Sheet1!$BG27:$BI27)</f>
        <v>5.1899999999999988E-2</v>
      </c>
      <c r="BD27" s="13">
        <f>Sheet1!BD27-AVERAGE(Sheet1!$BG27:$BI27)</f>
        <v>0.72979999999999989</v>
      </c>
      <c r="BE27" s="13">
        <f>Sheet1!BE27-AVERAGE(Sheet1!$BG27:$BI27)</f>
        <v>0.47110000000000002</v>
      </c>
      <c r="BF27" s="13">
        <f>Sheet1!BF27-AVERAGE(Sheet1!$BG27:$BI27)</f>
        <v>0.22720000000000001</v>
      </c>
      <c r="BG27" s="13">
        <f>Sheet1!BJ27-AVERAGE(Sheet1!$BS27:$BU27)</f>
        <v>0.57086666666666674</v>
      </c>
      <c r="BH27" s="13">
        <f>Sheet1!BK27-AVERAGE(Sheet1!$BS27:$BU27)</f>
        <v>2.0466666666666661E-2</v>
      </c>
      <c r="BI27" s="13">
        <f>Sheet1!BL27-AVERAGE(Sheet1!$BS27:$BU27)</f>
        <v>0.30846666666666667</v>
      </c>
      <c r="BJ27" s="13">
        <f>Sheet1!BM27-AVERAGE(Sheet1!$BS27:$BU27)</f>
        <v>0.16086666666666666</v>
      </c>
      <c r="BK27" s="13">
        <f>Sheet1!BN27-AVERAGE(Sheet1!$BS27:$BU27)</f>
        <v>2.9066666666666657E-2</v>
      </c>
      <c r="BL27" s="13">
        <f>Sheet1!BO27-AVERAGE(Sheet1!$BS27:$BU27)</f>
        <v>5.3366666666666659E-2</v>
      </c>
      <c r="BM27" s="13">
        <f>Sheet1!BP27-AVERAGE(Sheet1!$BS27:$BU27)</f>
        <v>0.70356666666666667</v>
      </c>
      <c r="BN27" s="13">
        <f>Sheet1!BQ27-AVERAGE(Sheet1!$BS27:$BU27)</f>
        <v>0.50266666666666671</v>
      </c>
      <c r="BO27" s="13">
        <f>Sheet1!BR27-AVERAGE(Sheet1!$BS27:$BU27)</f>
        <v>0.21096666666666664</v>
      </c>
      <c r="BP27" s="13">
        <f>Sheet1!BV27-AVERAGE(Sheet1!$CE27:$CG27)</f>
        <v>0.65223333333333322</v>
      </c>
      <c r="BQ27" s="13">
        <f>Sheet1!BW27-AVERAGE(Sheet1!$CE27:$CG27)</f>
        <v>4.3733333333333319E-2</v>
      </c>
      <c r="BR27" s="13">
        <f>Sheet1!BX27-AVERAGE(Sheet1!$CE27:$CG27)</f>
        <v>0.30353333333333332</v>
      </c>
      <c r="BS27" s="13">
        <f>Sheet1!BY27-AVERAGE(Sheet1!$CE27:$CG27)</f>
        <v>0.15583333333333332</v>
      </c>
      <c r="BT27" s="13">
        <f>Sheet1!BZ27-AVERAGE(Sheet1!$CE27:$CG27)</f>
        <v>3.1833333333333325E-2</v>
      </c>
      <c r="BU27" s="13">
        <f>Sheet1!CA27-AVERAGE(Sheet1!$CE27:$CG27)</f>
        <v>5.3133333333333338E-2</v>
      </c>
      <c r="BV27" s="13">
        <f>Sheet1!CB27-AVERAGE(Sheet1!$CE27:$CG27)</f>
        <v>0.74893333333333323</v>
      </c>
      <c r="BW27" s="13">
        <f>Sheet1!CC27-AVERAGE(Sheet1!$CE27:$CG27)</f>
        <v>0.51913333333333322</v>
      </c>
      <c r="BX27" s="13">
        <f>Sheet1!CD27-AVERAGE(Sheet1!$CE27:$CG27)</f>
        <v>0.21233333333333332</v>
      </c>
      <c r="BY27" s="13">
        <f>Sheet1!CH27-AVERAGE(Sheet1!$CQ27:$CS27)</f>
        <v>0.65100000000000002</v>
      </c>
      <c r="BZ27" s="13">
        <f>Sheet1!CI27-AVERAGE(Sheet1!$CQ27:$CS27)</f>
        <v>6.6400000000000015E-2</v>
      </c>
      <c r="CA27" s="13">
        <f>Sheet1!CJ27-AVERAGE(Sheet1!$CQ27:$CS27)</f>
        <v>0.32700000000000001</v>
      </c>
      <c r="CB27" s="13">
        <f>Sheet1!CK27-AVERAGE(Sheet1!$CQ27:$CS27)</f>
        <v>0.19919999999999999</v>
      </c>
      <c r="CC27" s="13">
        <f>Sheet1!CL27-AVERAGE(Sheet1!$CQ27:$CS27)</f>
        <v>3.9700000000000013E-2</v>
      </c>
      <c r="CD27" s="13">
        <f>Sheet1!CM27-AVERAGE(Sheet1!$CQ27:$CS27)</f>
        <v>4.7000000000000014E-2</v>
      </c>
      <c r="CE27" s="13">
        <f>Sheet1!CN27-AVERAGE(Sheet1!$CQ27:$CS27)</f>
        <v>0.68879999999999997</v>
      </c>
      <c r="CF27" s="13">
        <f>Sheet1!CO27-AVERAGE(Sheet1!$CQ27:$CS27)</f>
        <v>0.54759999999999998</v>
      </c>
      <c r="CG27" s="13">
        <f>Sheet1!CP27-AVERAGE(Sheet1!$CQ27:$CS27)</f>
        <v>0.21160000000000001</v>
      </c>
    </row>
    <row r="28" spans="1:85" x14ac:dyDescent="0.2">
      <c r="A28" s="7">
        <f>HOUR(Sheet1!A28) + MINUTE(Sheet1!A28)/60 + SECOND(Sheet1!A28)/3600</f>
        <v>13.497222222222222</v>
      </c>
      <c r="B28" s="13">
        <f>Sheet1!B28-AVERAGE(Sheet1!$BG28:$BI28)</f>
        <v>0.62273333333333336</v>
      </c>
      <c r="C28" s="13">
        <f>Sheet1!C28-AVERAGE(Sheet1!$BG28:$BI28)</f>
        <v>0.30983333333333335</v>
      </c>
      <c r="D28" s="13">
        <f>Sheet1!D28-AVERAGE(Sheet1!$BG28:$BI28)</f>
        <v>1.6333333333333339E-3</v>
      </c>
      <c r="E28" s="13">
        <f>Sheet1!E28-AVERAGE(Sheet1!$BG28:$BI28)</f>
        <v>0.21223333333333333</v>
      </c>
      <c r="F28" s="13">
        <f>Sheet1!F28-AVERAGE(Sheet1!$BG28:$BI28)</f>
        <v>0.34443333333333331</v>
      </c>
      <c r="G28" s="13">
        <f>Sheet1!G28-AVERAGE(Sheet1!$BG28:$BI28)</f>
        <v>0.35623333333333335</v>
      </c>
      <c r="H28" s="13">
        <f>Sheet1!H28-AVERAGE(Sheet1!$BG28:$BI28)</f>
        <v>0.22983333333333333</v>
      </c>
      <c r="I28" s="13">
        <f>Sheet1!I28-AVERAGE(Sheet1!$BG28:$BI28)</f>
        <v>0.10003333333333334</v>
      </c>
      <c r="J28" s="13">
        <f>Sheet1!J28-AVERAGE(Sheet1!$BG28:$BI28)</f>
        <v>0.54353333333333342</v>
      </c>
      <c r="K28" s="13">
        <f>Sheet1!K28-AVERAGE(Sheet1!$BG28:$BI28)</f>
        <v>0.18753333333333333</v>
      </c>
      <c r="L28" s="13">
        <f>Sheet1!L28-AVERAGE(Sheet1!$BG28:$BI28)</f>
        <v>0.22183333333333333</v>
      </c>
      <c r="M28" s="13">
        <f>Sheet1!M28-AVERAGE(Sheet1!$BG28:$BI28)</f>
        <v>0.49693333333333328</v>
      </c>
      <c r="N28" s="13">
        <f>Sheet1!N28-AVERAGE(Sheet1!$BG28:$BI28)</f>
        <v>0.52933333333333343</v>
      </c>
      <c r="O28" s="13">
        <f>Sheet1!O28-AVERAGE(Sheet1!$BG28:$BI28)</f>
        <v>0.33253333333333335</v>
      </c>
      <c r="P28" s="13">
        <f>Sheet1!P28-AVERAGE(Sheet1!$BG28:$BI28)</f>
        <v>0.70233333333333325</v>
      </c>
      <c r="Q28" s="13">
        <f>Sheet1!Q28-AVERAGE(Sheet1!$BG28:$BI28)</f>
        <v>0.20703333333333335</v>
      </c>
      <c r="R28" s="13">
        <f>Sheet1!R28-AVERAGE(Sheet1!$BG28:$BI28)</f>
        <v>0.27153333333333335</v>
      </c>
      <c r="S28" s="13">
        <f>Sheet1!S28-AVERAGE(Sheet1!$BG28:$BI28)</f>
        <v>0.38453333333333334</v>
      </c>
      <c r="T28" s="13">
        <f>Sheet1!T28-AVERAGE(Sheet1!$BG28:$BI28)</f>
        <v>0.24553333333333333</v>
      </c>
      <c r="U28" s="13">
        <f>Sheet1!U28-AVERAGE(Sheet1!$BG28:$BI28)</f>
        <v>0.20673333333333332</v>
      </c>
      <c r="V28" s="13">
        <f>Sheet1!V28-AVERAGE(Sheet1!$BG28:$BI28)</f>
        <v>0.56853333333333333</v>
      </c>
      <c r="W28" s="13">
        <f>Sheet1!W28-AVERAGE(Sheet1!$BG28:$BI28)</f>
        <v>0.19663333333333333</v>
      </c>
      <c r="X28" s="13">
        <f>Sheet1!X28-AVERAGE(Sheet1!$BG28:$BI28)</f>
        <v>0.2326333333333333</v>
      </c>
      <c r="Y28" s="13">
        <f>Sheet1!Y28-AVERAGE(Sheet1!$BG28:$BI28)</f>
        <v>0.49253333333333332</v>
      </c>
      <c r="Z28" s="13">
        <f>Sheet1!Z28-AVERAGE(Sheet1!$BG28:$BI28)</f>
        <v>0.57523333333333326</v>
      </c>
      <c r="AA28" s="13">
        <f>Sheet1!AA28-AVERAGE(Sheet1!$BG28:$BI28)</f>
        <v>0.35683333333333334</v>
      </c>
      <c r="AB28" s="13">
        <f>Sheet1!AB28-AVERAGE(Sheet1!$BG28:$BI28)</f>
        <v>0.70813333333333328</v>
      </c>
      <c r="AC28" s="13">
        <f>Sheet1!AC28-AVERAGE(Sheet1!$BG28:$BI28)</f>
        <v>0.20533333333333331</v>
      </c>
      <c r="AD28" s="13">
        <f>Sheet1!AD28-AVERAGE(Sheet1!$BG28:$BI28)</f>
        <v>0.24643333333333334</v>
      </c>
      <c r="AE28" s="13">
        <f>Sheet1!AE28-AVERAGE(Sheet1!$BG28:$BI28)</f>
        <v>0.39473333333333332</v>
      </c>
      <c r="AF28" s="13">
        <f>Sheet1!AF28-AVERAGE(Sheet1!$BG28:$BI28)</f>
        <v>0.22633333333333333</v>
      </c>
      <c r="AG28" s="13">
        <f>Sheet1!AG28-AVERAGE(Sheet1!$BG28:$BI28)</f>
        <v>0.15033333333333332</v>
      </c>
      <c r="AH28" s="13">
        <f>Sheet1!AH28-AVERAGE(Sheet1!$BG28:$BI28)</f>
        <v>0.56133333333333324</v>
      </c>
      <c r="AI28" s="13">
        <f>Sheet1!AI28-AVERAGE(Sheet1!$BG28:$BI28)</f>
        <v>0.19883333333333331</v>
      </c>
      <c r="AJ28" s="13">
        <f>Sheet1!AJ28-AVERAGE(Sheet1!$BG28:$BI28)</f>
        <v>0.19663333333333333</v>
      </c>
      <c r="AK28" s="13">
        <f>Sheet1!AK28-AVERAGE(Sheet1!$BG28:$BI28)</f>
        <v>0.50043333333333329</v>
      </c>
      <c r="AL28" s="13">
        <f>Sheet1!AL28-AVERAGE(Sheet1!$BG28:$BI28)</f>
        <v>0.53003333333333336</v>
      </c>
      <c r="AM28" s="13">
        <f>Sheet1!AM28-AVERAGE(Sheet1!$BG28:$BI28)</f>
        <v>0.33693333333333331</v>
      </c>
      <c r="AN28" s="13">
        <f>Sheet1!AN28-AVERAGE(Sheet1!$BG28:$BI28)</f>
        <v>0.69963333333333333</v>
      </c>
      <c r="AO28" s="13">
        <f>Sheet1!AO28-AVERAGE(Sheet1!$BG28:$BI28)</f>
        <v>0.20403333333333334</v>
      </c>
      <c r="AP28" s="13">
        <f>Sheet1!AP28-AVERAGE(Sheet1!$BG28:$BI28)</f>
        <v>0.33983333333333332</v>
      </c>
      <c r="AQ28" s="13">
        <f>Sheet1!AQ28-AVERAGE(Sheet1!$BG28:$BI28)</f>
        <v>0.4584333333333333</v>
      </c>
      <c r="AR28" s="13">
        <f>Sheet1!AR28-AVERAGE(Sheet1!$BG28:$BI28)</f>
        <v>0.25073333333333331</v>
      </c>
      <c r="AS28" s="13">
        <f>Sheet1!AS28-AVERAGE(Sheet1!$BG28:$BI28)</f>
        <v>0.14073333333333332</v>
      </c>
      <c r="AT28" s="13">
        <f>Sheet1!AT28-AVERAGE(Sheet1!$BG28:$BI28)</f>
        <v>0.55343333333333322</v>
      </c>
      <c r="AU28" s="13">
        <f>Sheet1!AU28-AVERAGE(Sheet1!$BG28:$BI28)</f>
        <v>0.19203333333333333</v>
      </c>
      <c r="AV28" s="13">
        <f>Sheet1!AV28-AVERAGE(Sheet1!$BG28:$BI28)</f>
        <v>0.25343333333333334</v>
      </c>
      <c r="AW28" s="13">
        <f>Sheet1!AW28-AVERAGE(Sheet1!$BG28:$BI28)</f>
        <v>0.50553333333333339</v>
      </c>
      <c r="AX28" s="13">
        <f>Sheet1!AX28-AVERAGE(Sheet1!$BG28:$BI28)</f>
        <v>0.60643333333333338</v>
      </c>
      <c r="AY28" s="13">
        <f>Sheet1!AY28-AVERAGE(Sheet1!$BG28:$BI28)</f>
        <v>4.0733333333333344E-2</v>
      </c>
      <c r="AZ28" s="13">
        <f>Sheet1!AZ28-AVERAGE(Sheet1!$BG28:$BI28)</f>
        <v>0.30763333333333331</v>
      </c>
      <c r="BA28" s="13">
        <f>Sheet1!BA28-AVERAGE(Sheet1!$BG28:$BI28)</f>
        <v>0.15243333333333334</v>
      </c>
      <c r="BB28" s="13">
        <f>Sheet1!BB28-AVERAGE(Sheet1!$BG28:$BI28)</f>
        <v>3.5333333333333328E-2</v>
      </c>
      <c r="BC28" s="13">
        <f>Sheet1!BC28-AVERAGE(Sheet1!$BG28:$BI28)</f>
        <v>5.3233333333333327E-2</v>
      </c>
      <c r="BD28" s="13">
        <f>Sheet1!BD28-AVERAGE(Sheet1!$BG28:$BI28)</f>
        <v>0.74643333333333328</v>
      </c>
      <c r="BE28" s="13">
        <f>Sheet1!BE28-AVERAGE(Sheet1!$BG28:$BI28)</f>
        <v>0.47413333333333335</v>
      </c>
      <c r="BF28" s="13">
        <f>Sheet1!BF28-AVERAGE(Sheet1!$BG28:$BI28)</f>
        <v>0.22603333333333331</v>
      </c>
      <c r="BG28" s="13">
        <f>Sheet1!BJ28-AVERAGE(Sheet1!$BS28:$BU28)</f>
        <v>0.58660000000000001</v>
      </c>
      <c r="BH28" s="13">
        <f>Sheet1!BK28-AVERAGE(Sheet1!$BS28:$BU28)</f>
        <v>2.3900000000000005E-2</v>
      </c>
      <c r="BI28" s="13">
        <f>Sheet1!BL28-AVERAGE(Sheet1!$BS28:$BU28)</f>
        <v>0.31879999999999997</v>
      </c>
      <c r="BJ28" s="13">
        <f>Sheet1!BM28-AVERAGE(Sheet1!$BS28:$BU28)</f>
        <v>0.16899999999999998</v>
      </c>
      <c r="BK28" s="13">
        <f>Sheet1!BN28-AVERAGE(Sheet1!$BS28:$BU28)</f>
        <v>2.9300000000000007E-2</v>
      </c>
      <c r="BL28" s="13">
        <f>Sheet1!BO28-AVERAGE(Sheet1!$BS28:$BU28)</f>
        <v>5.4099999999999995E-2</v>
      </c>
      <c r="BM28" s="13">
        <f>Sheet1!BP28-AVERAGE(Sheet1!$BS28:$BU28)</f>
        <v>0.71540000000000004</v>
      </c>
      <c r="BN28" s="13">
        <f>Sheet1!BQ28-AVERAGE(Sheet1!$BS28:$BU28)</f>
        <v>0.50190000000000001</v>
      </c>
      <c r="BO28" s="13">
        <f>Sheet1!BR28-AVERAGE(Sheet1!$BS28:$BU28)</f>
        <v>0.21889999999999998</v>
      </c>
      <c r="BP28" s="13">
        <f>Sheet1!BV28-AVERAGE(Sheet1!$CE28:$CG28)</f>
        <v>0.64573333333333338</v>
      </c>
      <c r="BQ28" s="13">
        <f>Sheet1!BW28-AVERAGE(Sheet1!$CE28:$CG28)</f>
        <v>5.0933333333333317E-2</v>
      </c>
      <c r="BR28" s="13">
        <f>Sheet1!BX28-AVERAGE(Sheet1!$CE28:$CG28)</f>
        <v>0.31453333333333333</v>
      </c>
      <c r="BS28" s="13">
        <f>Sheet1!BY28-AVERAGE(Sheet1!$CE28:$CG28)</f>
        <v>0.1621333333333333</v>
      </c>
      <c r="BT28" s="13">
        <f>Sheet1!BZ28-AVERAGE(Sheet1!$CE28:$CG28)</f>
        <v>3.1433333333333327E-2</v>
      </c>
      <c r="BU28" s="13">
        <f>Sheet1!CA28-AVERAGE(Sheet1!$CE28:$CG28)</f>
        <v>5.4033333333333308E-2</v>
      </c>
      <c r="BV28" s="13">
        <f>Sheet1!CB28-AVERAGE(Sheet1!$CE28:$CG28)</f>
        <v>0.75283333333333335</v>
      </c>
      <c r="BW28" s="13">
        <f>Sheet1!CC28-AVERAGE(Sheet1!$CE28:$CG28)</f>
        <v>0.51313333333333333</v>
      </c>
      <c r="BX28" s="13">
        <f>Sheet1!CD28-AVERAGE(Sheet1!$CE28:$CG28)</f>
        <v>0.21473333333333333</v>
      </c>
      <c r="BY28" s="13">
        <f>Sheet1!CH28-AVERAGE(Sheet1!$CQ28:$CS28)</f>
        <v>0.63763333333333327</v>
      </c>
      <c r="BZ28" s="13">
        <f>Sheet1!CI28-AVERAGE(Sheet1!$CQ28:$CS28)</f>
        <v>6.7633333333333309E-2</v>
      </c>
      <c r="CA28" s="13">
        <f>Sheet1!CJ28-AVERAGE(Sheet1!$CQ28:$CS28)</f>
        <v>0.33743333333333331</v>
      </c>
      <c r="CB28" s="13">
        <f>Sheet1!CK28-AVERAGE(Sheet1!$CQ28:$CS28)</f>
        <v>0.20663333333333334</v>
      </c>
      <c r="CC28" s="13">
        <f>Sheet1!CL28-AVERAGE(Sheet1!$CQ28:$CS28)</f>
        <v>3.8633333333333311E-2</v>
      </c>
      <c r="CD28" s="13">
        <f>Sheet1!CM28-AVERAGE(Sheet1!$CQ28:$CS28)</f>
        <v>4.7633333333333319E-2</v>
      </c>
      <c r="CE28" s="13">
        <f>Sheet1!CN28-AVERAGE(Sheet1!$CQ28:$CS28)</f>
        <v>0.71163333333333334</v>
      </c>
      <c r="CF28" s="13">
        <f>Sheet1!CO28-AVERAGE(Sheet1!$CQ28:$CS28)</f>
        <v>0.54653333333333332</v>
      </c>
      <c r="CG28" s="13">
        <f>Sheet1!CP28-AVERAGE(Sheet1!$CQ28:$CS28)</f>
        <v>0.2054333333333333</v>
      </c>
    </row>
    <row r="29" spans="1:85" x14ac:dyDescent="0.2">
      <c r="A29" s="7">
        <f>HOUR(Sheet1!A29) + MINUTE(Sheet1!A29)/60 + SECOND(Sheet1!A29)/3600</f>
        <v>13.997222222222222</v>
      </c>
      <c r="B29" s="13">
        <f>Sheet1!B29-AVERAGE(Sheet1!$BG29:$BI29)</f>
        <v>0.63363333333333327</v>
      </c>
      <c r="C29" s="13">
        <f>Sheet1!C29-AVERAGE(Sheet1!$BG29:$BI29)</f>
        <v>0.31923333333333337</v>
      </c>
      <c r="D29" s="13">
        <f>Sheet1!D29-AVERAGE(Sheet1!$BG29:$BI29)</f>
        <v>1.3333333333333391E-3</v>
      </c>
      <c r="E29" s="13">
        <f>Sheet1!E29-AVERAGE(Sheet1!$BG29:$BI29)</f>
        <v>0.21773333333333333</v>
      </c>
      <c r="F29" s="13">
        <f>Sheet1!F29-AVERAGE(Sheet1!$BG29:$BI29)</f>
        <v>0.35543333333333332</v>
      </c>
      <c r="G29" s="13">
        <f>Sheet1!G29-AVERAGE(Sheet1!$BG29:$BI29)</f>
        <v>0.36333333333333334</v>
      </c>
      <c r="H29" s="13">
        <f>Sheet1!H29-AVERAGE(Sheet1!$BG29:$BI29)</f>
        <v>0.23313333333333336</v>
      </c>
      <c r="I29" s="13">
        <f>Sheet1!I29-AVERAGE(Sheet1!$BG29:$BI29)</f>
        <v>0.10633333333333334</v>
      </c>
      <c r="J29" s="13">
        <f>Sheet1!J29-AVERAGE(Sheet1!$BG29:$BI29)</f>
        <v>0.5679333333333334</v>
      </c>
      <c r="K29" s="13">
        <f>Sheet1!K29-AVERAGE(Sheet1!$BG29:$BI29)</f>
        <v>0.19193333333333334</v>
      </c>
      <c r="L29" s="13">
        <f>Sheet1!L29-AVERAGE(Sheet1!$BG29:$BI29)</f>
        <v>0.22843333333333332</v>
      </c>
      <c r="M29" s="13">
        <f>Sheet1!M29-AVERAGE(Sheet1!$BG29:$BI29)</f>
        <v>0.51303333333333345</v>
      </c>
      <c r="N29" s="13">
        <f>Sheet1!N29-AVERAGE(Sheet1!$BG29:$BI29)</f>
        <v>0.53883333333333328</v>
      </c>
      <c r="O29" s="13">
        <f>Sheet1!O29-AVERAGE(Sheet1!$BG29:$BI29)</f>
        <v>0.33883333333333332</v>
      </c>
      <c r="P29" s="13">
        <f>Sheet1!P29-AVERAGE(Sheet1!$BG29:$BI29)</f>
        <v>0.71243333333333325</v>
      </c>
      <c r="Q29" s="13">
        <f>Sheet1!Q29-AVERAGE(Sheet1!$BG29:$BI29)</f>
        <v>0.21343333333333336</v>
      </c>
      <c r="R29" s="13">
        <f>Sheet1!R29-AVERAGE(Sheet1!$BG29:$BI29)</f>
        <v>0.28133333333333332</v>
      </c>
      <c r="S29" s="13">
        <f>Sheet1!S29-AVERAGE(Sheet1!$BG29:$BI29)</f>
        <v>0.39493333333333336</v>
      </c>
      <c r="T29" s="13">
        <f>Sheet1!T29-AVERAGE(Sheet1!$BG29:$BI29)</f>
        <v>0.24933333333333335</v>
      </c>
      <c r="U29" s="13">
        <f>Sheet1!U29-AVERAGE(Sheet1!$BG29:$BI29)</f>
        <v>0.21163333333333334</v>
      </c>
      <c r="V29" s="13">
        <f>Sheet1!V29-AVERAGE(Sheet1!$BG29:$BI29)</f>
        <v>0.58673333333333333</v>
      </c>
      <c r="W29" s="13">
        <f>Sheet1!W29-AVERAGE(Sheet1!$BG29:$BI29)</f>
        <v>0.20513333333333333</v>
      </c>
      <c r="X29" s="13">
        <f>Sheet1!X29-AVERAGE(Sheet1!$BG29:$BI29)</f>
        <v>0.24473333333333336</v>
      </c>
      <c r="Y29" s="13">
        <f>Sheet1!Y29-AVERAGE(Sheet1!$BG29:$BI29)</f>
        <v>0.51183333333333336</v>
      </c>
      <c r="Z29" s="13">
        <f>Sheet1!Z29-AVERAGE(Sheet1!$BG29:$BI29)</f>
        <v>0.58413333333333339</v>
      </c>
      <c r="AA29" s="13">
        <f>Sheet1!AA29-AVERAGE(Sheet1!$BG29:$BI29)</f>
        <v>0.36123333333333335</v>
      </c>
      <c r="AB29" s="13">
        <f>Sheet1!AB29-AVERAGE(Sheet1!$BG29:$BI29)</f>
        <v>0.71263333333333345</v>
      </c>
      <c r="AC29" s="13">
        <f>Sheet1!AC29-AVERAGE(Sheet1!$BG29:$BI29)</f>
        <v>0.21273333333333333</v>
      </c>
      <c r="AD29" s="13">
        <f>Sheet1!AD29-AVERAGE(Sheet1!$BG29:$BI29)</f>
        <v>0.25403333333333333</v>
      </c>
      <c r="AE29" s="13">
        <f>Sheet1!AE29-AVERAGE(Sheet1!$BG29:$BI29)</f>
        <v>0.39663333333333334</v>
      </c>
      <c r="AF29" s="13">
        <f>Sheet1!AF29-AVERAGE(Sheet1!$BG29:$BI29)</f>
        <v>0.22973333333333334</v>
      </c>
      <c r="AG29" s="13">
        <f>Sheet1!AG29-AVERAGE(Sheet1!$BG29:$BI29)</f>
        <v>0.15133333333333335</v>
      </c>
      <c r="AH29" s="13">
        <f>Sheet1!AH29-AVERAGE(Sheet1!$BG29:$BI29)</f>
        <v>0.58473333333333333</v>
      </c>
      <c r="AI29" s="13">
        <f>Sheet1!AI29-AVERAGE(Sheet1!$BG29:$BI29)</f>
        <v>0.20583333333333337</v>
      </c>
      <c r="AJ29" s="13">
        <f>Sheet1!AJ29-AVERAGE(Sheet1!$BG29:$BI29)</f>
        <v>0.20653333333333335</v>
      </c>
      <c r="AK29" s="13">
        <f>Sheet1!AK29-AVERAGE(Sheet1!$BG29:$BI29)</f>
        <v>0.51803333333333335</v>
      </c>
      <c r="AL29" s="13">
        <f>Sheet1!AL29-AVERAGE(Sheet1!$BG29:$BI29)</f>
        <v>0.54053333333333331</v>
      </c>
      <c r="AM29" s="13">
        <f>Sheet1!AM29-AVERAGE(Sheet1!$BG29:$BI29)</f>
        <v>0.34193333333333337</v>
      </c>
      <c r="AN29" s="13">
        <f>Sheet1!AN29-AVERAGE(Sheet1!$BG29:$BI29)</f>
        <v>0.70433333333333326</v>
      </c>
      <c r="AO29" s="13">
        <f>Sheet1!AO29-AVERAGE(Sheet1!$BG29:$BI29)</f>
        <v>0.21433333333333332</v>
      </c>
      <c r="AP29" s="13">
        <f>Sheet1!AP29-AVERAGE(Sheet1!$BG29:$BI29)</f>
        <v>0.34853333333333336</v>
      </c>
      <c r="AQ29" s="13">
        <f>Sheet1!AQ29-AVERAGE(Sheet1!$BG29:$BI29)</f>
        <v>0.46073333333333338</v>
      </c>
      <c r="AR29" s="13">
        <f>Sheet1!AR29-AVERAGE(Sheet1!$BG29:$BI29)</f>
        <v>0.25343333333333334</v>
      </c>
      <c r="AS29" s="13">
        <f>Sheet1!AS29-AVERAGE(Sheet1!$BG29:$BI29)</f>
        <v>0.14303333333333335</v>
      </c>
      <c r="AT29" s="13">
        <f>Sheet1!AT29-AVERAGE(Sheet1!$BG29:$BI29)</f>
        <v>0.57383333333333342</v>
      </c>
      <c r="AU29" s="13">
        <f>Sheet1!AU29-AVERAGE(Sheet1!$BG29:$BI29)</f>
        <v>0.19823333333333332</v>
      </c>
      <c r="AV29" s="13">
        <f>Sheet1!AV29-AVERAGE(Sheet1!$BG29:$BI29)</f>
        <v>0.26243333333333335</v>
      </c>
      <c r="AW29" s="13">
        <f>Sheet1!AW29-AVERAGE(Sheet1!$BG29:$BI29)</f>
        <v>0.52513333333333345</v>
      </c>
      <c r="AX29" s="13">
        <f>Sheet1!AX29-AVERAGE(Sheet1!$BG29:$BI29)</f>
        <v>0.56133333333333324</v>
      </c>
      <c r="AY29" s="13">
        <f>Sheet1!AY29-AVERAGE(Sheet1!$BG29:$BI29)</f>
        <v>4.1633333333333356E-2</v>
      </c>
      <c r="AZ29" s="13">
        <f>Sheet1!AZ29-AVERAGE(Sheet1!$BG29:$BI29)</f>
        <v>0.31133333333333335</v>
      </c>
      <c r="BA29" s="13">
        <f>Sheet1!BA29-AVERAGE(Sheet1!$BG29:$BI29)</f>
        <v>0.15663333333333335</v>
      </c>
      <c r="BB29" s="13">
        <f>Sheet1!BB29-AVERAGE(Sheet1!$BG29:$BI29)</f>
        <v>3.5433333333333344E-2</v>
      </c>
      <c r="BC29" s="13">
        <f>Sheet1!BC29-AVERAGE(Sheet1!$BG29:$BI29)</f>
        <v>5.403333333333335E-2</v>
      </c>
      <c r="BD29" s="13">
        <f>Sheet1!BD29-AVERAGE(Sheet1!$BG29:$BI29)</f>
        <v>0.75493333333333323</v>
      </c>
      <c r="BE29" s="13">
        <f>Sheet1!BE29-AVERAGE(Sheet1!$BG29:$BI29)</f>
        <v>0.47073333333333339</v>
      </c>
      <c r="BF29" s="13">
        <f>Sheet1!BF29-AVERAGE(Sheet1!$BG29:$BI29)</f>
        <v>0.22603333333333336</v>
      </c>
      <c r="BG29" s="13">
        <f>Sheet1!BJ29-AVERAGE(Sheet1!$BS29:$BU29)</f>
        <v>0.53059999999999996</v>
      </c>
      <c r="BH29" s="13">
        <f>Sheet1!BK29-AVERAGE(Sheet1!$BS29:$BU29)</f>
        <v>2.5700000000000001E-2</v>
      </c>
      <c r="BI29" s="13">
        <f>Sheet1!BL29-AVERAGE(Sheet1!$BS29:$BU29)</f>
        <v>0.32370000000000004</v>
      </c>
      <c r="BJ29" s="13">
        <f>Sheet1!BM29-AVERAGE(Sheet1!$BS29:$BU29)</f>
        <v>0.17800000000000005</v>
      </c>
      <c r="BK29" s="13">
        <f>Sheet1!BN29-AVERAGE(Sheet1!$BS29:$BU29)</f>
        <v>2.9700000000000004E-2</v>
      </c>
      <c r="BL29" s="13">
        <f>Sheet1!BO29-AVERAGE(Sheet1!$BS29:$BU29)</f>
        <v>5.4700000000000013E-2</v>
      </c>
      <c r="BM29" s="13">
        <f>Sheet1!BP29-AVERAGE(Sheet1!$BS29:$BU29)</f>
        <v>0.73099999999999998</v>
      </c>
      <c r="BN29" s="13">
        <f>Sheet1!BQ29-AVERAGE(Sheet1!$BS29:$BU29)</f>
        <v>0.50449999999999995</v>
      </c>
      <c r="BO29" s="13">
        <f>Sheet1!BR29-AVERAGE(Sheet1!$BS29:$BU29)</f>
        <v>0.22370000000000001</v>
      </c>
      <c r="BP29" s="13">
        <f>Sheet1!BV29-AVERAGE(Sheet1!$CE29:$CG29)</f>
        <v>0.67733333333333334</v>
      </c>
      <c r="BQ29" s="13">
        <f>Sheet1!BW29-AVERAGE(Sheet1!$CE29:$CG29)</f>
        <v>5.5533333333333337E-2</v>
      </c>
      <c r="BR29" s="13">
        <f>Sheet1!BX29-AVERAGE(Sheet1!$CE29:$CG29)</f>
        <v>0.32143333333333335</v>
      </c>
      <c r="BS29" s="13">
        <f>Sheet1!BY29-AVERAGE(Sheet1!$CE29:$CG29)</f>
        <v>0.1701333333333333</v>
      </c>
      <c r="BT29" s="13">
        <f>Sheet1!BZ29-AVERAGE(Sheet1!$CE29:$CG29)</f>
        <v>3.0633333333333346E-2</v>
      </c>
      <c r="BU29" s="13">
        <f>Sheet1!CA29-AVERAGE(Sheet1!$CE29:$CG29)</f>
        <v>5.5233333333333343E-2</v>
      </c>
      <c r="BV29" s="13">
        <f>Sheet1!CB29-AVERAGE(Sheet1!$CE29:$CG29)</f>
        <v>0.76463333333333339</v>
      </c>
      <c r="BW29" s="13">
        <f>Sheet1!CC29-AVERAGE(Sheet1!$CE29:$CG29)</f>
        <v>0.51243333333333341</v>
      </c>
      <c r="BX29" s="13">
        <f>Sheet1!CD29-AVERAGE(Sheet1!$CE29:$CG29)</f>
        <v>0.21253333333333335</v>
      </c>
      <c r="BY29" s="13">
        <f>Sheet1!CH29-AVERAGE(Sheet1!$CQ29:$CS29)</f>
        <v>0.62420000000000009</v>
      </c>
      <c r="BZ29" s="13">
        <f>Sheet1!CI29-AVERAGE(Sheet1!$CQ29:$CS29)</f>
        <v>5.4699999999999985E-2</v>
      </c>
      <c r="CA29" s="13">
        <f>Sheet1!CJ29-AVERAGE(Sheet1!$CQ29:$CS29)</f>
        <v>0.34469999999999995</v>
      </c>
      <c r="CB29" s="13">
        <f>Sheet1!CK29-AVERAGE(Sheet1!$CQ29:$CS29)</f>
        <v>0.2092</v>
      </c>
      <c r="CC29" s="13">
        <f>Sheet1!CL29-AVERAGE(Sheet1!$CQ29:$CS29)</f>
        <v>3.9400000000000004E-2</v>
      </c>
      <c r="CD29" s="13">
        <f>Sheet1!CM29-AVERAGE(Sheet1!$CQ29:$CS29)</f>
        <v>4.7399999999999984E-2</v>
      </c>
      <c r="CE29" s="13">
        <f>Sheet1!CN29-AVERAGE(Sheet1!$CQ29:$CS29)</f>
        <v>0.72650000000000003</v>
      </c>
      <c r="CF29" s="13">
        <f>Sheet1!CO29-AVERAGE(Sheet1!$CQ29:$CS29)</f>
        <v>0.54580000000000006</v>
      </c>
      <c r="CG29" s="13">
        <f>Sheet1!CP29-AVERAGE(Sheet1!$CQ29:$CS29)</f>
        <v>0.19629999999999997</v>
      </c>
    </row>
    <row r="30" spans="1:85" x14ac:dyDescent="0.2">
      <c r="A30" s="7">
        <f>HOUR(Sheet1!A30) + MINUTE(Sheet1!A30)/60 + SECOND(Sheet1!A30)/3600</f>
        <v>14.497222222222222</v>
      </c>
      <c r="B30" s="13">
        <f>Sheet1!B30-AVERAGE(Sheet1!$BG30:$BI30)</f>
        <v>0.63526666666666665</v>
      </c>
      <c r="C30" s="13">
        <f>Sheet1!C30-AVERAGE(Sheet1!$BG30:$BI30)</f>
        <v>0.32276666666666665</v>
      </c>
      <c r="D30" s="13">
        <f>Sheet1!D30-AVERAGE(Sheet1!$BG30:$BI30)</f>
        <v>1.3666666666666549E-3</v>
      </c>
      <c r="E30" s="13">
        <f>Sheet1!E30-AVERAGE(Sheet1!$BG30:$BI30)</f>
        <v>0.21866666666666668</v>
      </c>
      <c r="F30" s="13">
        <f>Sheet1!F30-AVERAGE(Sheet1!$BG30:$BI30)</f>
        <v>0.36406666666666665</v>
      </c>
      <c r="G30" s="13">
        <f>Sheet1!G30-AVERAGE(Sheet1!$BG30:$BI30)</f>
        <v>0.37116666666666664</v>
      </c>
      <c r="H30" s="13">
        <f>Sheet1!H30-AVERAGE(Sheet1!$BG30:$BI30)</f>
        <v>0.23626666666666668</v>
      </c>
      <c r="I30" s="13">
        <f>Sheet1!I30-AVERAGE(Sheet1!$BG30:$BI30)</f>
        <v>0.11266666666666665</v>
      </c>
      <c r="J30" s="13">
        <f>Sheet1!J30-AVERAGE(Sheet1!$BG30:$BI30)</f>
        <v>0.5903666666666666</v>
      </c>
      <c r="K30" s="13">
        <f>Sheet1!K30-AVERAGE(Sheet1!$BG30:$BI30)</f>
        <v>0.19616666666666666</v>
      </c>
      <c r="L30" s="13">
        <f>Sheet1!L30-AVERAGE(Sheet1!$BG30:$BI30)</f>
        <v>0.23386666666666667</v>
      </c>
      <c r="M30" s="13">
        <f>Sheet1!M30-AVERAGE(Sheet1!$BG30:$BI30)</f>
        <v>0.51916666666666667</v>
      </c>
      <c r="N30" s="13">
        <f>Sheet1!N30-AVERAGE(Sheet1!$BG30:$BI30)</f>
        <v>0.55206666666666659</v>
      </c>
      <c r="O30" s="13">
        <f>Sheet1!O30-AVERAGE(Sheet1!$BG30:$BI30)</f>
        <v>0.34316666666666668</v>
      </c>
      <c r="P30" s="13">
        <f>Sheet1!P30-AVERAGE(Sheet1!$BG30:$BI30)</f>
        <v>0.71396666666666664</v>
      </c>
      <c r="Q30" s="13">
        <f>Sheet1!Q30-AVERAGE(Sheet1!$BG30:$BI30)</f>
        <v>0.22196666666666665</v>
      </c>
      <c r="R30" s="13">
        <f>Sheet1!R30-AVERAGE(Sheet1!$BG30:$BI30)</f>
        <v>0.28946666666666665</v>
      </c>
      <c r="S30" s="13">
        <f>Sheet1!S30-AVERAGE(Sheet1!$BG30:$BI30)</f>
        <v>0.40126666666666666</v>
      </c>
      <c r="T30" s="13">
        <f>Sheet1!T30-AVERAGE(Sheet1!$BG30:$BI30)</f>
        <v>0.25176666666666669</v>
      </c>
      <c r="U30" s="13">
        <f>Sheet1!U30-AVERAGE(Sheet1!$BG30:$BI30)</f>
        <v>0.21316666666666667</v>
      </c>
      <c r="V30" s="13">
        <f>Sheet1!V30-AVERAGE(Sheet1!$BG30:$BI30)</f>
        <v>0.60686666666666667</v>
      </c>
      <c r="W30" s="13">
        <f>Sheet1!W30-AVERAGE(Sheet1!$BG30:$BI30)</f>
        <v>0.20986666666666665</v>
      </c>
      <c r="X30" s="13">
        <f>Sheet1!X30-AVERAGE(Sheet1!$BG30:$BI30)</f>
        <v>0.2532666666666667</v>
      </c>
      <c r="Y30" s="13">
        <f>Sheet1!Y30-AVERAGE(Sheet1!$BG30:$BI30)</f>
        <v>0.51966666666666661</v>
      </c>
      <c r="Z30" s="13">
        <f>Sheet1!Z30-AVERAGE(Sheet1!$BG30:$BI30)</f>
        <v>0.5993666666666666</v>
      </c>
      <c r="AA30" s="13">
        <f>Sheet1!AA30-AVERAGE(Sheet1!$BG30:$BI30)</f>
        <v>0.36366666666666669</v>
      </c>
      <c r="AB30" s="13">
        <f>Sheet1!AB30-AVERAGE(Sheet1!$BG30:$BI30)</f>
        <v>0.7112666666666666</v>
      </c>
      <c r="AC30" s="13">
        <f>Sheet1!AC30-AVERAGE(Sheet1!$BG30:$BI30)</f>
        <v>0.21966666666666668</v>
      </c>
      <c r="AD30" s="13">
        <f>Sheet1!AD30-AVERAGE(Sheet1!$BG30:$BI30)</f>
        <v>0.26076666666666665</v>
      </c>
      <c r="AE30" s="13">
        <f>Sheet1!AE30-AVERAGE(Sheet1!$BG30:$BI30)</f>
        <v>0.39916666666666667</v>
      </c>
      <c r="AF30" s="13">
        <f>Sheet1!AF30-AVERAGE(Sheet1!$BG30:$BI30)</f>
        <v>0.23376666666666668</v>
      </c>
      <c r="AG30" s="13">
        <f>Sheet1!AG30-AVERAGE(Sheet1!$BG30:$BI30)</f>
        <v>0.15436666666666665</v>
      </c>
      <c r="AH30" s="13">
        <f>Sheet1!AH30-AVERAGE(Sheet1!$BG30:$BI30)</f>
        <v>0.6054666666666666</v>
      </c>
      <c r="AI30" s="13">
        <f>Sheet1!AI30-AVERAGE(Sheet1!$BG30:$BI30)</f>
        <v>0.21056666666666668</v>
      </c>
      <c r="AJ30" s="13">
        <f>Sheet1!AJ30-AVERAGE(Sheet1!$BG30:$BI30)</f>
        <v>0.21436666666666665</v>
      </c>
      <c r="AK30" s="13">
        <f>Sheet1!AK30-AVERAGE(Sheet1!$BG30:$BI30)</f>
        <v>0.52966666666666662</v>
      </c>
      <c r="AL30" s="13">
        <f>Sheet1!AL30-AVERAGE(Sheet1!$BG30:$BI30)</f>
        <v>0.55556666666666665</v>
      </c>
      <c r="AM30" s="13">
        <f>Sheet1!AM30-AVERAGE(Sheet1!$BG30:$BI30)</f>
        <v>0.34706666666666669</v>
      </c>
      <c r="AN30" s="13">
        <f>Sheet1!AN30-AVERAGE(Sheet1!$BG30:$BI30)</f>
        <v>0.71156666666666657</v>
      </c>
      <c r="AO30" s="13">
        <f>Sheet1!AO30-AVERAGE(Sheet1!$BG30:$BI30)</f>
        <v>0.2194666666666667</v>
      </c>
      <c r="AP30" s="13">
        <f>Sheet1!AP30-AVERAGE(Sheet1!$BG30:$BI30)</f>
        <v>0.35386666666666666</v>
      </c>
      <c r="AQ30" s="13">
        <f>Sheet1!AQ30-AVERAGE(Sheet1!$BG30:$BI30)</f>
        <v>0.45816666666666667</v>
      </c>
      <c r="AR30" s="13">
        <f>Sheet1!AR30-AVERAGE(Sheet1!$BG30:$BI30)</f>
        <v>0.25666666666666665</v>
      </c>
      <c r="AS30" s="13">
        <f>Sheet1!AS30-AVERAGE(Sheet1!$BG30:$BI30)</f>
        <v>0.14496666666666663</v>
      </c>
      <c r="AT30" s="13">
        <f>Sheet1!AT30-AVERAGE(Sheet1!$BG30:$BI30)</f>
        <v>0.59696666666666665</v>
      </c>
      <c r="AU30" s="13">
        <f>Sheet1!AU30-AVERAGE(Sheet1!$BG30:$BI30)</f>
        <v>0.20416666666666666</v>
      </c>
      <c r="AV30" s="13">
        <f>Sheet1!AV30-AVERAGE(Sheet1!$BG30:$BI30)</f>
        <v>0.26606666666666667</v>
      </c>
      <c r="AW30" s="13">
        <f>Sheet1!AW30-AVERAGE(Sheet1!$BG30:$BI30)</f>
        <v>0.53316666666666657</v>
      </c>
      <c r="AX30" s="13">
        <f>Sheet1!AX30-AVERAGE(Sheet1!$BG30:$BI30)</f>
        <v>0.56476666666666664</v>
      </c>
      <c r="AY30" s="13">
        <f>Sheet1!AY30-AVERAGE(Sheet1!$BG30:$BI30)</f>
        <v>4.4266666666666662E-2</v>
      </c>
      <c r="AZ30" s="13">
        <f>Sheet1!AZ30-AVERAGE(Sheet1!$BG30:$BI30)</f>
        <v>0.31316666666666665</v>
      </c>
      <c r="BA30" s="13">
        <f>Sheet1!BA30-AVERAGE(Sheet1!$BG30:$BI30)</f>
        <v>0.16216666666666668</v>
      </c>
      <c r="BB30" s="13">
        <f>Sheet1!BB30-AVERAGE(Sheet1!$BG30:$BI30)</f>
        <v>3.5966666666666661E-2</v>
      </c>
      <c r="BC30" s="13">
        <f>Sheet1!BC30-AVERAGE(Sheet1!$BG30:$BI30)</f>
        <v>5.5066666666666667E-2</v>
      </c>
      <c r="BD30" s="13">
        <f>Sheet1!BD30-AVERAGE(Sheet1!$BG30:$BI30)</f>
        <v>0.70466666666666666</v>
      </c>
      <c r="BE30" s="13">
        <f>Sheet1!BE30-AVERAGE(Sheet1!$BG30:$BI30)</f>
        <v>0.46426666666666666</v>
      </c>
      <c r="BF30" s="13">
        <f>Sheet1!BF30-AVERAGE(Sheet1!$BG30:$BI30)</f>
        <v>0.23026666666666668</v>
      </c>
      <c r="BG30" s="13">
        <f>Sheet1!BJ30-AVERAGE(Sheet1!$BS30:$BU30)</f>
        <v>0.49633333333333335</v>
      </c>
      <c r="BH30" s="13">
        <f>Sheet1!BK30-AVERAGE(Sheet1!$BS30:$BU30)</f>
        <v>2.8333333333333335E-2</v>
      </c>
      <c r="BI30" s="13">
        <f>Sheet1!BL30-AVERAGE(Sheet1!$BS30:$BU30)</f>
        <v>0.33223333333333332</v>
      </c>
      <c r="BJ30" s="13">
        <f>Sheet1!BM30-AVERAGE(Sheet1!$BS30:$BU30)</f>
        <v>0.18593333333333334</v>
      </c>
      <c r="BK30" s="13">
        <f>Sheet1!BN30-AVERAGE(Sheet1!$BS30:$BU30)</f>
        <v>2.9033333333333328E-2</v>
      </c>
      <c r="BL30" s="13">
        <f>Sheet1!BO30-AVERAGE(Sheet1!$BS30:$BU30)</f>
        <v>5.7033333333333325E-2</v>
      </c>
      <c r="BM30" s="13">
        <f>Sheet1!BP30-AVERAGE(Sheet1!$BS30:$BU30)</f>
        <v>0.75293333333333323</v>
      </c>
      <c r="BN30" s="13">
        <f>Sheet1!BQ30-AVERAGE(Sheet1!$BS30:$BU30)</f>
        <v>0.50523333333333342</v>
      </c>
      <c r="BO30" s="13">
        <f>Sheet1!BR30-AVERAGE(Sheet1!$BS30:$BU30)</f>
        <v>0.23093333333333332</v>
      </c>
      <c r="BP30" s="13">
        <f>Sheet1!BV30-AVERAGE(Sheet1!$CE30:$CG30)</f>
        <v>0.61129999999999995</v>
      </c>
      <c r="BQ30" s="13">
        <f>Sheet1!BW30-AVERAGE(Sheet1!$CE30:$CG30)</f>
        <v>6.1900000000000011E-2</v>
      </c>
      <c r="BR30" s="13">
        <f>Sheet1!BX30-AVERAGE(Sheet1!$CE30:$CG30)</f>
        <v>0.32940000000000003</v>
      </c>
      <c r="BS30" s="13">
        <f>Sheet1!BY30-AVERAGE(Sheet1!$CE30:$CG30)</f>
        <v>0.1759</v>
      </c>
      <c r="BT30" s="13">
        <f>Sheet1!BZ30-AVERAGE(Sheet1!$CE30:$CG30)</f>
        <v>3.0899999999999997E-2</v>
      </c>
      <c r="BU30" s="13">
        <f>Sheet1!CA30-AVERAGE(Sheet1!$CE30:$CG30)</f>
        <v>5.6499999999999995E-2</v>
      </c>
      <c r="BV30" s="13">
        <f>Sheet1!CB30-AVERAGE(Sheet1!$CE30:$CG30)</f>
        <v>0.78239999999999998</v>
      </c>
      <c r="BW30" s="13">
        <f>Sheet1!CC30-AVERAGE(Sheet1!$CE30:$CG30)</f>
        <v>0.51279999999999992</v>
      </c>
      <c r="BX30" s="13">
        <f>Sheet1!CD30-AVERAGE(Sheet1!$CE30:$CG30)</f>
        <v>0.21389999999999998</v>
      </c>
      <c r="BY30" s="13">
        <f>Sheet1!CH30-AVERAGE(Sheet1!$CQ30:$CS30)</f>
        <v>0.58876666666666666</v>
      </c>
      <c r="BZ30" s="13">
        <f>Sheet1!CI30-AVERAGE(Sheet1!$CQ30:$CS30)</f>
        <v>6.316666666666669E-2</v>
      </c>
      <c r="CA30" s="13">
        <f>Sheet1!CJ30-AVERAGE(Sheet1!$CQ30:$CS30)</f>
        <v>0.3535666666666667</v>
      </c>
      <c r="CB30" s="13">
        <f>Sheet1!CK30-AVERAGE(Sheet1!$CQ30:$CS30)</f>
        <v>0.21876666666666672</v>
      </c>
      <c r="CC30" s="13">
        <f>Sheet1!CL30-AVERAGE(Sheet1!$CQ30:$CS30)</f>
        <v>3.856666666666668E-2</v>
      </c>
      <c r="CD30" s="13">
        <f>Sheet1!CM30-AVERAGE(Sheet1!$CQ30:$CS30)</f>
        <v>4.8166666666666677E-2</v>
      </c>
      <c r="CE30" s="13">
        <f>Sheet1!CN30-AVERAGE(Sheet1!$CQ30:$CS30)</f>
        <v>0.75366666666666671</v>
      </c>
      <c r="CF30" s="13">
        <f>Sheet1!CO30-AVERAGE(Sheet1!$CQ30:$CS30)</f>
        <v>0.54346666666666665</v>
      </c>
      <c r="CG30" s="13">
        <f>Sheet1!CP30-AVERAGE(Sheet1!$CQ30:$CS30)</f>
        <v>0.19796666666666668</v>
      </c>
    </row>
    <row r="31" spans="1:85" x14ac:dyDescent="0.2">
      <c r="A31" s="7">
        <f>HOUR(Sheet1!A31) + MINUTE(Sheet1!A31)/60 + SECOND(Sheet1!A31)/3600</f>
        <v>14.997222222222222</v>
      </c>
      <c r="B31" s="13">
        <f>Sheet1!B31-AVERAGE(Sheet1!$BG31:$BI31)</f>
        <v>0.64866666666666661</v>
      </c>
      <c r="C31" s="13">
        <f>Sheet1!C31-AVERAGE(Sheet1!$BG31:$BI31)</f>
        <v>0.32826666666666671</v>
      </c>
      <c r="D31" s="13">
        <f>Sheet1!D31-AVERAGE(Sheet1!$BG31:$BI31)</f>
        <v>1.1666666666666631E-3</v>
      </c>
      <c r="E31" s="13">
        <f>Sheet1!E31-AVERAGE(Sheet1!$BG31:$BI31)</f>
        <v>0.22886666666666666</v>
      </c>
      <c r="F31" s="13">
        <f>Sheet1!F31-AVERAGE(Sheet1!$BG31:$BI31)</f>
        <v>0.3731666666666667</v>
      </c>
      <c r="G31" s="13">
        <f>Sheet1!G31-AVERAGE(Sheet1!$BG31:$BI31)</f>
        <v>0.37956666666666666</v>
      </c>
      <c r="H31" s="13">
        <f>Sheet1!H31-AVERAGE(Sheet1!$BG31:$BI31)</f>
        <v>0.23836666666666667</v>
      </c>
      <c r="I31" s="13">
        <f>Sheet1!I31-AVERAGE(Sheet1!$BG31:$BI31)</f>
        <v>0.11786666666666666</v>
      </c>
      <c r="J31" s="13">
        <f>Sheet1!J31-AVERAGE(Sheet1!$BG31:$BI31)</f>
        <v>0.60766666666666658</v>
      </c>
      <c r="K31" s="13">
        <f>Sheet1!K31-AVERAGE(Sheet1!$BG31:$BI31)</f>
        <v>0.19956666666666667</v>
      </c>
      <c r="L31" s="13">
        <f>Sheet1!L31-AVERAGE(Sheet1!$BG31:$BI31)</f>
        <v>0.24076666666666668</v>
      </c>
      <c r="M31" s="13">
        <f>Sheet1!M31-AVERAGE(Sheet1!$BG31:$BI31)</f>
        <v>0.5288666666666666</v>
      </c>
      <c r="N31" s="13">
        <f>Sheet1!N31-AVERAGE(Sheet1!$BG31:$BI31)</f>
        <v>0.56036666666666668</v>
      </c>
      <c r="O31" s="13">
        <f>Sheet1!O31-AVERAGE(Sheet1!$BG31:$BI31)</f>
        <v>0.34686666666666666</v>
      </c>
      <c r="P31" s="13">
        <f>Sheet1!P31-AVERAGE(Sheet1!$BG31:$BI31)</f>
        <v>0.71146666666666658</v>
      </c>
      <c r="Q31" s="13">
        <f>Sheet1!Q31-AVERAGE(Sheet1!$BG31:$BI31)</f>
        <v>0.23096666666666671</v>
      </c>
      <c r="R31" s="13">
        <f>Sheet1!R31-AVERAGE(Sheet1!$BG31:$BI31)</f>
        <v>0.29466666666666669</v>
      </c>
      <c r="S31" s="13">
        <f>Sheet1!S31-AVERAGE(Sheet1!$BG31:$BI31)</f>
        <v>0.4134666666666667</v>
      </c>
      <c r="T31" s="13">
        <f>Sheet1!T31-AVERAGE(Sheet1!$BG31:$BI31)</f>
        <v>0.25736666666666669</v>
      </c>
      <c r="U31" s="13">
        <f>Sheet1!U31-AVERAGE(Sheet1!$BG31:$BI31)</f>
        <v>0.21776666666666666</v>
      </c>
      <c r="V31" s="13">
        <f>Sheet1!V31-AVERAGE(Sheet1!$BG31:$BI31)</f>
        <v>0.62596666666666667</v>
      </c>
      <c r="W31" s="13">
        <f>Sheet1!W31-AVERAGE(Sheet1!$BG31:$BI31)</f>
        <v>0.21816666666666668</v>
      </c>
      <c r="X31" s="13">
        <f>Sheet1!X31-AVERAGE(Sheet1!$BG31:$BI31)</f>
        <v>0.26196666666666668</v>
      </c>
      <c r="Y31" s="13">
        <f>Sheet1!Y31-AVERAGE(Sheet1!$BG31:$BI31)</f>
        <v>0.52686666666666659</v>
      </c>
      <c r="Z31" s="13">
        <f>Sheet1!Z31-AVERAGE(Sheet1!$BG31:$BI31)</f>
        <v>0.61736666666666662</v>
      </c>
      <c r="AA31" s="13">
        <f>Sheet1!AA31-AVERAGE(Sheet1!$BG31:$BI31)</f>
        <v>0.36986666666666668</v>
      </c>
      <c r="AB31" s="13">
        <f>Sheet1!AB31-AVERAGE(Sheet1!$BG31:$BI31)</f>
        <v>0.70756666666666668</v>
      </c>
      <c r="AC31" s="13">
        <f>Sheet1!AC31-AVERAGE(Sheet1!$BG31:$BI31)</f>
        <v>0.22746666666666671</v>
      </c>
      <c r="AD31" s="13">
        <f>Sheet1!AD31-AVERAGE(Sheet1!$BG31:$BI31)</f>
        <v>0.26956666666666668</v>
      </c>
      <c r="AE31" s="13">
        <f>Sheet1!AE31-AVERAGE(Sheet1!$BG31:$BI31)</f>
        <v>0.40256666666666668</v>
      </c>
      <c r="AF31" s="13">
        <f>Sheet1!AF31-AVERAGE(Sheet1!$BG31:$BI31)</f>
        <v>0.23816666666666669</v>
      </c>
      <c r="AG31" s="13">
        <f>Sheet1!AG31-AVERAGE(Sheet1!$BG31:$BI31)</f>
        <v>0.15596666666666664</v>
      </c>
      <c r="AH31" s="13">
        <f>Sheet1!AH31-AVERAGE(Sheet1!$BG31:$BI31)</f>
        <v>0.6276666666666666</v>
      </c>
      <c r="AI31" s="13">
        <f>Sheet1!AI31-AVERAGE(Sheet1!$BG31:$BI31)</f>
        <v>0.2199666666666667</v>
      </c>
      <c r="AJ31" s="13">
        <f>Sheet1!AJ31-AVERAGE(Sheet1!$BG31:$BI31)</f>
        <v>0.22236666666666666</v>
      </c>
      <c r="AK31" s="13">
        <f>Sheet1!AK31-AVERAGE(Sheet1!$BG31:$BI31)</f>
        <v>0.53516666666666668</v>
      </c>
      <c r="AL31" s="13">
        <f>Sheet1!AL31-AVERAGE(Sheet1!$BG31:$BI31)</f>
        <v>0.56806666666666661</v>
      </c>
      <c r="AM31" s="13">
        <f>Sheet1!AM31-AVERAGE(Sheet1!$BG31:$BI31)</f>
        <v>0.3514666666666667</v>
      </c>
      <c r="AN31" s="13">
        <f>Sheet1!AN31-AVERAGE(Sheet1!$BG31:$BI31)</f>
        <v>0.71166666666666667</v>
      </c>
      <c r="AO31" s="13">
        <f>Sheet1!AO31-AVERAGE(Sheet1!$BG31:$BI31)</f>
        <v>0.22816666666666668</v>
      </c>
      <c r="AP31" s="13">
        <f>Sheet1!AP31-AVERAGE(Sheet1!$BG31:$BI31)</f>
        <v>0.36246666666666666</v>
      </c>
      <c r="AQ31" s="13">
        <f>Sheet1!AQ31-AVERAGE(Sheet1!$BG31:$BI31)</f>
        <v>0.46156666666666674</v>
      </c>
      <c r="AR31" s="13">
        <f>Sheet1!AR31-AVERAGE(Sheet1!$BG31:$BI31)</f>
        <v>0.26106666666666667</v>
      </c>
      <c r="AS31" s="13">
        <f>Sheet1!AS31-AVERAGE(Sheet1!$BG31:$BI31)</f>
        <v>0.14536666666666664</v>
      </c>
      <c r="AT31" s="13">
        <f>Sheet1!AT31-AVERAGE(Sheet1!$BG31:$BI31)</f>
        <v>0.61946666666666661</v>
      </c>
      <c r="AU31" s="13">
        <f>Sheet1!AU31-AVERAGE(Sheet1!$BG31:$BI31)</f>
        <v>0.21246666666666669</v>
      </c>
      <c r="AV31" s="13">
        <f>Sheet1!AV31-AVERAGE(Sheet1!$BG31:$BI31)</f>
        <v>0.27726666666666666</v>
      </c>
      <c r="AW31" s="13">
        <f>Sheet1!AW31-AVERAGE(Sheet1!$BG31:$BI31)</f>
        <v>0.53906666666666658</v>
      </c>
      <c r="AX31" s="13">
        <f>Sheet1!AX31-AVERAGE(Sheet1!$BG31:$BI31)</f>
        <v>0.53976666666666662</v>
      </c>
      <c r="AY31" s="13">
        <f>Sheet1!AY31-AVERAGE(Sheet1!$BG31:$BI31)</f>
        <v>4.5866666666666681E-2</v>
      </c>
      <c r="AZ31" s="13">
        <f>Sheet1!AZ31-AVERAGE(Sheet1!$BG31:$BI31)</f>
        <v>0.31606666666666666</v>
      </c>
      <c r="BA31" s="13">
        <f>Sheet1!BA31-AVERAGE(Sheet1!$BG31:$BI31)</f>
        <v>0.16666666666666669</v>
      </c>
      <c r="BB31" s="13">
        <f>Sheet1!BB31-AVERAGE(Sheet1!$BG31:$BI31)</f>
        <v>3.4966666666666674E-2</v>
      </c>
      <c r="BC31" s="13">
        <f>Sheet1!BC31-AVERAGE(Sheet1!$BG31:$BI31)</f>
        <v>5.6166666666666656E-2</v>
      </c>
      <c r="BD31" s="13">
        <f>Sheet1!BD31-AVERAGE(Sheet1!$BG31:$BI31)</f>
        <v>0.58246666666666658</v>
      </c>
      <c r="BE31" s="13">
        <f>Sheet1!BE31-AVERAGE(Sheet1!$BG31:$BI31)</f>
        <v>0.45976666666666671</v>
      </c>
      <c r="BF31" s="13">
        <f>Sheet1!BF31-AVERAGE(Sheet1!$BG31:$BI31)</f>
        <v>0.22826666666666667</v>
      </c>
      <c r="BG31" s="13">
        <f>Sheet1!BJ31-AVERAGE(Sheet1!$BS31:$BU31)</f>
        <v>0.48220000000000002</v>
      </c>
      <c r="BH31" s="13">
        <f>Sheet1!BK31-AVERAGE(Sheet1!$BS31:$BU31)</f>
        <v>2.8399999999999995E-2</v>
      </c>
      <c r="BI31" s="13">
        <f>Sheet1!BL31-AVERAGE(Sheet1!$BS31:$BU31)</f>
        <v>0.33810000000000001</v>
      </c>
      <c r="BJ31" s="13">
        <f>Sheet1!BM31-AVERAGE(Sheet1!$BS31:$BU31)</f>
        <v>0.19390000000000002</v>
      </c>
      <c r="BK31" s="13">
        <f>Sheet1!BN31-AVERAGE(Sheet1!$BS31:$BU31)</f>
        <v>2.9700000000000004E-2</v>
      </c>
      <c r="BL31" s="13">
        <f>Sheet1!BO31-AVERAGE(Sheet1!$BS31:$BU31)</f>
        <v>5.7600000000000012E-2</v>
      </c>
      <c r="BM31" s="13">
        <f>Sheet1!BP31-AVERAGE(Sheet1!$BS31:$BU31)</f>
        <v>0.77239999999999998</v>
      </c>
      <c r="BN31" s="13">
        <f>Sheet1!BQ31-AVERAGE(Sheet1!$BS31:$BU31)</f>
        <v>0.5109999999999999</v>
      </c>
      <c r="BO31" s="13">
        <f>Sheet1!BR31-AVERAGE(Sheet1!$BS31:$BU31)</f>
        <v>0.23620000000000002</v>
      </c>
      <c r="BP31" s="13">
        <f>Sheet1!BV31-AVERAGE(Sheet1!$CE31:$CG31)</f>
        <v>0.56196666666666673</v>
      </c>
      <c r="BQ31" s="13">
        <f>Sheet1!BW31-AVERAGE(Sheet1!$CE31:$CG31)</f>
        <v>7.0166666666666669E-2</v>
      </c>
      <c r="BR31" s="13">
        <f>Sheet1!BX31-AVERAGE(Sheet1!$CE31:$CG31)</f>
        <v>0.33446666666666663</v>
      </c>
      <c r="BS31" s="13">
        <f>Sheet1!BY31-AVERAGE(Sheet1!$CE31:$CG31)</f>
        <v>0.18486666666666668</v>
      </c>
      <c r="BT31" s="13">
        <f>Sheet1!BZ31-AVERAGE(Sheet1!$CE31:$CG31)</f>
        <v>3.0766666666666678E-2</v>
      </c>
      <c r="BU31" s="13">
        <f>Sheet1!CA31-AVERAGE(Sheet1!$CE31:$CG31)</f>
        <v>5.7766666666666674E-2</v>
      </c>
      <c r="BV31" s="13">
        <f>Sheet1!CB31-AVERAGE(Sheet1!$CE31:$CG31)</f>
        <v>0.80946666666666667</v>
      </c>
      <c r="BW31" s="13">
        <f>Sheet1!CC31-AVERAGE(Sheet1!$CE31:$CG31)</f>
        <v>0.52206666666666668</v>
      </c>
      <c r="BX31" s="13">
        <f>Sheet1!CD31-AVERAGE(Sheet1!$CE31:$CG31)</f>
        <v>0.21836666666666665</v>
      </c>
      <c r="BY31" s="13">
        <f>Sheet1!CH31-AVERAGE(Sheet1!$CQ31:$CS31)</f>
        <v>0.5750333333333334</v>
      </c>
      <c r="BZ31" s="13">
        <f>Sheet1!CI31-AVERAGE(Sheet1!$CQ31:$CS31)</f>
        <v>5.6133333333333327E-2</v>
      </c>
      <c r="CA31" s="13">
        <f>Sheet1!CJ31-AVERAGE(Sheet1!$CQ31:$CS31)</f>
        <v>0.3622333333333333</v>
      </c>
      <c r="CB31" s="13">
        <f>Sheet1!CK31-AVERAGE(Sheet1!$CQ31:$CS31)</f>
        <v>0.21793333333333331</v>
      </c>
      <c r="CC31" s="13">
        <f>Sheet1!CL31-AVERAGE(Sheet1!$CQ31:$CS31)</f>
        <v>3.8933333333333334E-2</v>
      </c>
      <c r="CD31" s="13">
        <f>Sheet1!CM31-AVERAGE(Sheet1!$CQ31:$CS31)</f>
        <v>4.8933333333333315E-2</v>
      </c>
      <c r="CE31" s="13">
        <f>Sheet1!CN31-AVERAGE(Sheet1!$CQ31:$CS31)</f>
        <v>0.76603333333333334</v>
      </c>
      <c r="CF31" s="13">
        <f>Sheet1!CO31-AVERAGE(Sheet1!$CQ31:$CS31)</f>
        <v>0.55073333333333341</v>
      </c>
      <c r="CG31" s="13">
        <f>Sheet1!CP31-AVERAGE(Sheet1!$CQ31:$CS31)</f>
        <v>0.19603333333333328</v>
      </c>
    </row>
    <row r="32" spans="1:85" x14ac:dyDescent="0.2">
      <c r="A32" s="7">
        <f>HOUR(Sheet1!A32) + MINUTE(Sheet1!A32)/60 + SECOND(Sheet1!A32)/3600</f>
        <v>15.497222222222222</v>
      </c>
      <c r="B32" s="13">
        <f>Sheet1!B32-AVERAGE(Sheet1!$BG32:$BI32)</f>
        <v>0.67469999999999997</v>
      </c>
      <c r="C32" s="13">
        <f>Sheet1!C32-AVERAGE(Sheet1!$BG32:$BI32)</f>
        <v>0.33860000000000001</v>
      </c>
      <c r="D32" s="13">
        <f>Sheet1!D32-AVERAGE(Sheet1!$BG32:$BI32)</f>
        <v>1.1999999999999927E-3</v>
      </c>
      <c r="E32" s="13">
        <f>Sheet1!E32-AVERAGE(Sheet1!$BG32:$BI32)</f>
        <v>0.23070000000000002</v>
      </c>
      <c r="F32" s="13">
        <f>Sheet1!F32-AVERAGE(Sheet1!$BG32:$BI32)</f>
        <v>0.37840000000000001</v>
      </c>
      <c r="G32" s="13">
        <f>Sheet1!G32-AVERAGE(Sheet1!$BG32:$BI32)</f>
        <v>0.38730000000000003</v>
      </c>
      <c r="H32" s="13">
        <f>Sheet1!H32-AVERAGE(Sheet1!$BG32:$BI32)</f>
        <v>0.23970000000000002</v>
      </c>
      <c r="I32" s="13">
        <f>Sheet1!I32-AVERAGE(Sheet1!$BG32:$BI32)</f>
        <v>0.12380000000000001</v>
      </c>
      <c r="J32" s="13">
        <f>Sheet1!J32-AVERAGE(Sheet1!$BG32:$BI32)</f>
        <v>0.62849999999999995</v>
      </c>
      <c r="K32" s="13">
        <f>Sheet1!K32-AVERAGE(Sheet1!$BG32:$BI32)</f>
        <v>0.2056</v>
      </c>
      <c r="L32" s="13">
        <f>Sheet1!L32-AVERAGE(Sheet1!$BG32:$BI32)</f>
        <v>0.24530000000000002</v>
      </c>
      <c r="M32" s="13">
        <f>Sheet1!M32-AVERAGE(Sheet1!$BG32:$BI32)</f>
        <v>0.52479999999999993</v>
      </c>
      <c r="N32" s="13">
        <f>Sheet1!N32-AVERAGE(Sheet1!$BG32:$BI32)</f>
        <v>0.57429999999999992</v>
      </c>
      <c r="O32" s="13">
        <f>Sheet1!O32-AVERAGE(Sheet1!$BG32:$BI32)</f>
        <v>0.35360000000000003</v>
      </c>
      <c r="P32" s="13">
        <f>Sheet1!P32-AVERAGE(Sheet1!$BG32:$BI32)</f>
        <v>0.70579999999999998</v>
      </c>
      <c r="Q32" s="13">
        <f>Sheet1!Q32-AVERAGE(Sheet1!$BG32:$BI32)</f>
        <v>0.23670000000000002</v>
      </c>
      <c r="R32" s="13">
        <f>Sheet1!R32-AVERAGE(Sheet1!$BG32:$BI32)</f>
        <v>0.30299999999999999</v>
      </c>
      <c r="S32" s="13">
        <f>Sheet1!S32-AVERAGE(Sheet1!$BG32:$BI32)</f>
        <v>0.41789999999999999</v>
      </c>
      <c r="T32" s="13">
        <f>Sheet1!T32-AVERAGE(Sheet1!$BG32:$BI32)</f>
        <v>0.25969999999999999</v>
      </c>
      <c r="U32" s="13">
        <f>Sheet1!U32-AVERAGE(Sheet1!$BG32:$BI32)</f>
        <v>0.2203</v>
      </c>
      <c r="V32" s="13">
        <f>Sheet1!V32-AVERAGE(Sheet1!$BG32:$BI32)</f>
        <v>0.64429999999999998</v>
      </c>
      <c r="W32" s="13">
        <f>Sheet1!W32-AVERAGE(Sheet1!$BG32:$BI32)</f>
        <v>0.22339999999999999</v>
      </c>
      <c r="X32" s="13">
        <f>Sheet1!X32-AVERAGE(Sheet1!$BG32:$BI32)</f>
        <v>0.27350000000000002</v>
      </c>
      <c r="Y32" s="13">
        <f>Sheet1!Y32-AVERAGE(Sheet1!$BG32:$BI32)</f>
        <v>0.52569999999999995</v>
      </c>
      <c r="Z32" s="13">
        <f>Sheet1!Z32-AVERAGE(Sheet1!$BG32:$BI32)</f>
        <v>0.61829999999999996</v>
      </c>
      <c r="AA32" s="13">
        <f>Sheet1!AA32-AVERAGE(Sheet1!$BG32:$BI32)</f>
        <v>0.37380000000000002</v>
      </c>
      <c r="AB32" s="13">
        <f>Sheet1!AB32-AVERAGE(Sheet1!$BG32:$BI32)</f>
        <v>0.69899999999999995</v>
      </c>
      <c r="AC32" s="13">
        <f>Sheet1!AC32-AVERAGE(Sheet1!$BG32:$BI32)</f>
        <v>0.23630000000000001</v>
      </c>
      <c r="AD32" s="13">
        <f>Sheet1!AD32-AVERAGE(Sheet1!$BG32:$BI32)</f>
        <v>0.27610000000000001</v>
      </c>
      <c r="AE32" s="13">
        <f>Sheet1!AE32-AVERAGE(Sheet1!$BG32:$BI32)</f>
        <v>0.4047</v>
      </c>
      <c r="AF32" s="13">
        <f>Sheet1!AF32-AVERAGE(Sheet1!$BG32:$BI32)</f>
        <v>0.2424</v>
      </c>
      <c r="AG32" s="13">
        <f>Sheet1!AG32-AVERAGE(Sheet1!$BG32:$BI32)</f>
        <v>0.1573</v>
      </c>
      <c r="AH32" s="13">
        <f>Sheet1!AH32-AVERAGE(Sheet1!$BG32:$BI32)</f>
        <v>0.64579999999999993</v>
      </c>
      <c r="AI32" s="13">
        <f>Sheet1!AI32-AVERAGE(Sheet1!$BG32:$BI32)</f>
        <v>0.22470000000000001</v>
      </c>
      <c r="AJ32" s="13">
        <f>Sheet1!AJ32-AVERAGE(Sheet1!$BG32:$BI32)</f>
        <v>0.23470000000000002</v>
      </c>
      <c r="AK32" s="13">
        <f>Sheet1!AK32-AVERAGE(Sheet1!$BG32:$BI32)</f>
        <v>0.53389999999999993</v>
      </c>
      <c r="AL32" s="13">
        <f>Sheet1!AL32-AVERAGE(Sheet1!$BG32:$BI32)</f>
        <v>0.58449999999999991</v>
      </c>
      <c r="AM32" s="13">
        <f>Sheet1!AM32-AVERAGE(Sheet1!$BG32:$BI32)</f>
        <v>0.35239999999999999</v>
      </c>
      <c r="AN32" s="13">
        <f>Sheet1!AN32-AVERAGE(Sheet1!$BG32:$BI32)</f>
        <v>0.70519999999999994</v>
      </c>
      <c r="AO32" s="13">
        <f>Sheet1!AO32-AVERAGE(Sheet1!$BG32:$BI32)</f>
        <v>0.23460000000000003</v>
      </c>
      <c r="AP32" s="13">
        <f>Sheet1!AP32-AVERAGE(Sheet1!$BG32:$BI32)</f>
        <v>0.3695</v>
      </c>
      <c r="AQ32" s="13">
        <f>Sheet1!AQ32-AVERAGE(Sheet1!$BG32:$BI32)</f>
        <v>0.46910000000000002</v>
      </c>
      <c r="AR32" s="13">
        <f>Sheet1!AR32-AVERAGE(Sheet1!$BG32:$BI32)</f>
        <v>0.26590000000000003</v>
      </c>
      <c r="AS32" s="13">
        <f>Sheet1!AS32-AVERAGE(Sheet1!$BG32:$BI32)</f>
        <v>0.14889999999999998</v>
      </c>
      <c r="AT32" s="13">
        <f>Sheet1!AT32-AVERAGE(Sheet1!$BG32:$BI32)</f>
        <v>0.63649999999999995</v>
      </c>
      <c r="AU32" s="13">
        <f>Sheet1!AU32-AVERAGE(Sheet1!$BG32:$BI32)</f>
        <v>0.21600000000000003</v>
      </c>
      <c r="AV32" s="13">
        <f>Sheet1!AV32-AVERAGE(Sheet1!$BG32:$BI32)</f>
        <v>0.28810000000000002</v>
      </c>
      <c r="AW32" s="13">
        <f>Sheet1!AW32-AVERAGE(Sheet1!$BG32:$BI32)</f>
        <v>0.53799999999999992</v>
      </c>
      <c r="AX32" s="13">
        <f>Sheet1!AX32-AVERAGE(Sheet1!$BG32:$BI32)</f>
        <v>0.51</v>
      </c>
      <c r="AY32" s="13">
        <f>Sheet1!AY32-AVERAGE(Sheet1!$BG32:$BI32)</f>
        <v>4.8200000000000007E-2</v>
      </c>
      <c r="AZ32" s="13">
        <f>Sheet1!AZ32-AVERAGE(Sheet1!$BG32:$BI32)</f>
        <v>0.31970000000000004</v>
      </c>
      <c r="BA32" s="13">
        <f>Sheet1!BA32-AVERAGE(Sheet1!$BG32:$BI32)</f>
        <v>0.17199999999999999</v>
      </c>
      <c r="BB32" s="13">
        <f>Sheet1!BB32-AVERAGE(Sheet1!$BG32:$BI32)</f>
        <v>3.5099999999999992E-2</v>
      </c>
      <c r="BC32" s="13">
        <f>Sheet1!BC32-AVERAGE(Sheet1!$BG32:$BI32)</f>
        <v>5.7500000000000009E-2</v>
      </c>
      <c r="BD32" s="13">
        <f>Sheet1!BD32-AVERAGE(Sheet1!$BG32:$BI32)</f>
        <v>0.49910000000000004</v>
      </c>
      <c r="BE32" s="13">
        <f>Sheet1!BE32-AVERAGE(Sheet1!$BG32:$BI32)</f>
        <v>0.46210000000000001</v>
      </c>
      <c r="BF32" s="13">
        <f>Sheet1!BF32-AVERAGE(Sheet1!$BG32:$BI32)</f>
        <v>0.23170000000000002</v>
      </c>
      <c r="BG32" s="13">
        <f>Sheet1!BJ32-AVERAGE(Sheet1!$BS32:$BU32)</f>
        <v>0.5247666666666666</v>
      </c>
      <c r="BH32" s="13">
        <f>Sheet1!BK32-AVERAGE(Sheet1!$BS32:$BU32)</f>
        <v>3.1066666666666673E-2</v>
      </c>
      <c r="BI32" s="13">
        <f>Sheet1!BL32-AVERAGE(Sheet1!$BS32:$BU32)</f>
        <v>0.34056666666666668</v>
      </c>
      <c r="BJ32" s="13">
        <f>Sheet1!BM32-AVERAGE(Sheet1!$BS32:$BU32)</f>
        <v>0.19346666666666668</v>
      </c>
      <c r="BK32" s="13">
        <f>Sheet1!BN32-AVERAGE(Sheet1!$BS32:$BU32)</f>
        <v>2.9066666666666671E-2</v>
      </c>
      <c r="BL32" s="13">
        <f>Sheet1!BO32-AVERAGE(Sheet1!$BS32:$BU32)</f>
        <v>5.796666666666668E-2</v>
      </c>
      <c r="BM32" s="13">
        <f>Sheet1!BP32-AVERAGE(Sheet1!$BS32:$BU32)</f>
        <v>0.77836666666666665</v>
      </c>
      <c r="BN32" s="13">
        <f>Sheet1!BQ32-AVERAGE(Sheet1!$BS32:$BU32)</f>
        <v>0.50146666666666662</v>
      </c>
      <c r="BO32" s="13">
        <f>Sheet1!BR32-AVERAGE(Sheet1!$BS32:$BU32)</f>
        <v>0.23246666666666665</v>
      </c>
      <c r="BP32" s="13">
        <f>Sheet1!BV32-AVERAGE(Sheet1!$CE32:$CG32)</f>
        <v>0.49123333333333336</v>
      </c>
      <c r="BQ32" s="13">
        <f>Sheet1!BW32-AVERAGE(Sheet1!$CE32:$CG32)</f>
        <v>7.8233333333333349E-2</v>
      </c>
      <c r="BR32" s="13">
        <f>Sheet1!BX32-AVERAGE(Sheet1!$CE32:$CG32)</f>
        <v>0.34063333333333334</v>
      </c>
      <c r="BS32" s="13">
        <f>Sheet1!BY32-AVERAGE(Sheet1!$CE32:$CG32)</f>
        <v>0.18833333333333335</v>
      </c>
      <c r="BT32" s="13">
        <f>Sheet1!BZ32-AVERAGE(Sheet1!$CE32:$CG32)</f>
        <v>3.1033333333333343E-2</v>
      </c>
      <c r="BU32" s="13">
        <f>Sheet1!CA32-AVERAGE(Sheet1!$CE32:$CG32)</f>
        <v>5.8533333333333354E-2</v>
      </c>
      <c r="BV32" s="13">
        <f>Sheet1!CB32-AVERAGE(Sheet1!$CE32:$CG32)</f>
        <v>0.78933333333333344</v>
      </c>
      <c r="BW32" s="13">
        <f>Sheet1!CC32-AVERAGE(Sheet1!$CE32:$CG32)</f>
        <v>0.5164333333333333</v>
      </c>
      <c r="BX32" s="13">
        <f>Sheet1!CD32-AVERAGE(Sheet1!$CE32:$CG32)</f>
        <v>0.21823333333333333</v>
      </c>
      <c r="BY32" s="13">
        <f>Sheet1!CH32-AVERAGE(Sheet1!$CQ32:$CS32)</f>
        <v>0.62150000000000005</v>
      </c>
      <c r="BZ32" s="13">
        <f>Sheet1!CI32-AVERAGE(Sheet1!$CQ32:$CS32)</f>
        <v>5.6000000000000022E-2</v>
      </c>
      <c r="CA32" s="13">
        <f>Sheet1!CJ32-AVERAGE(Sheet1!$CQ32:$CS32)</f>
        <v>0.36710000000000004</v>
      </c>
      <c r="CB32" s="13">
        <f>Sheet1!CK32-AVERAGE(Sheet1!$CQ32:$CS32)</f>
        <v>0.22670000000000001</v>
      </c>
      <c r="CC32" s="13">
        <f>Sheet1!CL32-AVERAGE(Sheet1!$CQ32:$CS32)</f>
        <v>3.9000000000000007E-2</v>
      </c>
      <c r="CD32" s="13">
        <f>Sheet1!CM32-AVERAGE(Sheet1!$CQ32:$CS32)</f>
        <v>4.9700000000000022E-2</v>
      </c>
      <c r="CE32" s="13">
        <f>Sheet1!CN32-AVERAGE(Sheet1!$CQ32:$CS32)</f>
        <v>0.79300000000000004</v>
      </c>
      <c r="CF32" s="13">
        <f>Sheet1!CO32-AVERAGE(Sheet1!$CQ32:$CS32)</f>
        <v>0.5423</v>
      </c>
      <c r="CG32" s="13">
        <f>Sheet1!CP32-AVERAGE(Sheet1!$CQ32:$CS32)</f>
        <v>0.20240000000000002</v>
      </c>
    </row>
    <row r="33" spans="1:85" x14ac:dyDescent="0.2">
      <c r="A33" s="7">
        <f>HOUR(Sheet1!A33) + MINUTE(Sheet1!A33)/60 + SECOND(Sheet1!A33)/3600</f>
        <v>15.997222222222222</v>
      </c>
      <c r="B33" s="13">
        <f>Sheet1!B33-AVERAGE(Sheet1!$BG33:$BI33)</f>
        <v>0.66406666666666658</v>
      </c>
      <c r="C33" s="13">
        <f>Sheet1!C33-AVERAGE(Sheet1!$BG33:$BI33)</f>
        <v>0.34186666666666665</v>
      </c>
      <c r="D33" s="13">
        <f>Sheet1!D33-AVERAGE(Sheet1!$BG33:$BI33)</f>
        <v>1.4666666666666717E-3</v>
      </c>
      <c r="E33" s="13">
        <f>Sheet1!E33-AVERAGE(Sheet1!$BG33:$BI33)</f>
        <v>0.23886666666666667</v>
      </c>
      <c r="F33" s="13">
        <f>Sheet1!F33-AVERAGE(Sheet1!$BG33:$BI33)</f>
        <v>0.38316666666666666</v>
      </c>
      <c r="G33" s="13">
        <f>Sheet1!G33-AVERAGE(Sheet1!$BG33:$BI33)</f>
        <v>0.39066666666666666</v>
      </c>
      <c r="H33" s="13">
        <f>Sheet1!H33-AVERAGE(Sheet1!$BG33:$BI33)</f>
        <v>0.24036666666666667</v>
      </c>
      <c r="I33" s="13">
        <f>Sheet1!I33-AVERAGE(Sheet1!$BG33:$BI33)</f>
        <v>0.12746666666666667</v>
      </c>
      <c r="J33" s="13">
        <f>Sheet1!J33-AVERAGE(Sheet1!$BG33:$BI33)</f>
        <v>0.64236666666666675</v>
      </c>
      <c r="K33" s="13">
        <f>Sheet1!K33-AVERAGE(Sheet1!$BG33:$BI33)</f>
        <v>0.20716666666666667</v>
      </c>
      <c r="L33" s="13">
        <f>Sheet1!L33-AVERAGE(Sheet1!$BG33:$BI33)</f>
        <v>0.25186666666666668</v>
      </c>
      <c r="M33" s="13">
        <f>Sheet1!M33-AVERAGE(Sheet1!$BG33:$BI33)</f>
        <v>0.53096666666666659</v>
      </c>
      <c r="N33" s="13">
        <f>Sheet1!N33-AVERAGE(Sheet1!$BG33:$BI33)</f>
        <v>0.57816666666666672</v>
      </c>
      <c r="O33" s="13">
        <f>Sheet1!O33-AVERAGE(Sheet1!$BG33:$BI33)</f>
        <v>0.3560666666666667</v>
      </c>
      <c r="P33" s="13">
        <f>Sheet1!P33-AVERAGE(Sheet1!$BG33:$BI33)</f>
        <v>0.69806666666666661</v>
      </c>
      <c r="Q33" s="13">
        <f>Sheet1!Q33-AVERAGE(Sheet1!$BG33:$BI33)</f>
        <v>0.2416666666666667</v>
      </c>
      <c r="R33" s="13">
        <f>Sheet1!R33-AVERAGE(Sheet1!$BG33:$BI33)</f>
        <v>0.30996666666666667</v>
      </c>
      <c r="S33" s="13">
        <f>Sheet1!S33-AVERAGE(Sheet1!$BG33:$BI33)</f>
        <v>0.42676666666666668</v>
      </c>
      <c r="T33" s="13">
        <f>Sheet1!T33-AVERAGE(Sheet1!$BG33:$BI33)</f>
        <v>0.26346666666666668</v>
      </c>
      <c r="U33" s="13">
        <f>Sheet1!U33-AVERAGE(Sheet1!$BG33:$BI33)</f>
        <v>0.22246666666666665</v>
      </c>
      <c r="V33" s="13">
        <f>Sheet1!V33-AVERAGE(Sheet1!$BG33:$BI33)</f>
        <v>0.65626666666666678</v>
      </c>
      <c r="W33" s="13">
        <f>Sheet1!W33-AVERAGE(Sheet1!$BG33:$BI33)</f>
        <v>0.22706666666666669</v>
      </c>
      <c r="X33" s="13">
        <f>Sheet1!X33-AVERAGE(Sheet1!$BG33:$BI33)</f>
        <v>0.27886666666666665</v>
      </c>
      <c r="Y33" s="13">
        <f>Sheet1!Y33-AVERAGE(Sheet1!$BG33:$BI33)</f>
        <v>0.53016666666666667</v>
      </c>
      <c r="Z33" s="13">
        <f>Sheet1!Z33-AVERAGE(Sheet1!$BG33:$BI33)</f>
        <v>0.6356666666666666</v>
      </c>
      <c r="AA33" s="13">
        <f>Sheet1!AA33-AVERAGE(Sheet1!$BG33:$BI33)</f>
        <v>0.37486666666666668</v>
      </c>
      <c r="AB33" s="13">
        <f>Sheet1!AB33-AVERAGE(Sheet1!$BG33:$BI33)</f>
        <v>0.69296666666666673</v>
      </c>
      <c r="AC33" s="13">
        <f>Sheet1!AC33-AVERAGE(Sheet1!$BG33:$BI33)</f>
        <v>0.24336666666666668</v>
      </c>
      <c r="AD33" s="13">
        <f>Sheet1!AD33-AVERAGE(Sheet1!$BG33:$BI33)</f>
        <v>0.28266666666666668</v>
      </c>
      <c r="AE33" s="13">
        <f>Sheet1!AE33-AVERAGE(Sheet1!$BG33:$BI33)</f>
        <v>0.4069666666666667</v>
      </c>
      <c r="AF33" s="13">
        <f>Sheet1!AF33-AVERAGE(Sheet1!$BG33:$BI33)</f>
        <v>0.24496666666666667</v>
      </c>
      <c r="AG33" s="13">
        <f>Sheet1!AG33-AVERAGE(Sheet1!$BG33:$BI33)</f>
        <v>0.15806666666666666</v>
      </c>
      <c r="AH33" s="13">
        <f>Sheet1!AH33-AVERAGE(Sheet1!$BG33:$BI33)</f>
        <v>0.66026666666666678</v>
      </c>
      <c r="AI33" s="13">
        <f>Sheet1!AI33-AVERAGE(Sheet1!$BG33:$BI33)</f>
        <v>0.22946666666666665</v>
      </c>
      <c r="AJ33" s="13">
        <f>Sheet1!AJ33-AVERAGE(Sheet1!$BG33:$BI33)</f>
        <v>0.24186666666666667</v>
      </c>
      <c r="AK33" s="13">
        <f>Sheet1!AK33-AVERAGE(Sheet1!$BG33:$BI33)</f>
        <v>0.53746666666666676</v>
      </c>
      <c r="AL33" s="13">
        <f>Sheet1!AL33-AVERAGE(Sheet1!$BG33:$BI33)</f>
        <v>0.5924666666666667</v>
      </c>
      <c r="AM33" s="13">
        <f>Sheet1!AM33-AVERAGE(Sheet1!$BG33:$BI33)</f>
        <v>0.3565666666666667</v>
      </c>
      <c r="AN33" s="13">
        <f>Sheet1!AN33-AVERAGE(Sheet1!$BG33:$BI33)</f>
        <v>0.69866666666666677</v>
      </c>
      <c r="AO33" s="13">
        <f>Sheet1!AO33-AVERAGE(Sheet1!$BG33:$BI33)</f>
        <v>0.24016666666666669</v>
      </c>
      <c r="AP33" s="13">
        <f>Sheet1!AP33-AVERAGE(Sheet1!$BG33:$BI33)</f>
        <v>0.37426666666666669</v>
      </c>
      <c r="AQ33" s="13">
        <f>Sheet1!AQ33-AVERAGE(Sheet1!$BG33:$BI33)</f>
        <v>0.47086666666666671</v>
      </c>
      <c r="AR33" s="13">
        <f>Sheet1!AR33-AVERAGE(Sheet1!$BG33:$BI33)</f>
        <v>0.2678666666666667</v>
      </c>
      <c r="AS33" s="13">
        <f>Sheet1!AS33-AVERAGE(Sheet1!$BG33:$BI33)</f>
        <v>0.14986666666666668</v>
      </c>
      <c r="AT33" s="13">
        <f>Sheet1!AT33-AVERAGE(Sheet1!$BG33:$BI33)</f>
        <v>0.65356666666666663</v>
      </c>
      <c r="AU33" s="13">
        <f>Sheet1!AU33-AVERAGE(Sheet1!$BG33:$BI33)</f>
        <v>0.22086666666666666</v>
      </c>
      <c r="AV33" s="13">
        <f>Sheet1!AV33-AVERAGE(Sheet1!$BG33:$BI33)</f>
        <v>0.29196666666666665</v>
      </c>
      <c r="AW33" s="13">
        <f>Sheet1!AW33-AVERAGE(Sheet1!$BG33:$BI33)</f>
        <v>0.53956666666666675</v>
      </c>
      <c r="AX33" s="13">
        <f>Sheet1!AX33-AVERAGE(Sheet1!$BG33:$BI33)</f>
        <v>0.50646666666666662</v>
      </c>
      <c r="AY33" s="13">
        <f>Sheet1!AY33-AVERAGE(Sheet1!$BG33:$BI33)</f>
        <v>4.9566666666666676E-2</v>
      </c>
      <c r="AZ33" s="13">
        <f>Sheet1!AZ33-AVERAGE(Sheet1!$BG33:$BI33)</f>
        <v>0.32376666666666665</v>
      </c>
      <c r="BA33" s="13">
        <f>Sheet1!BA33-AVERAGE(Sheet1!$BG33:$BI33)</f>
        <v>0.17906666666666665</v>
      </c>
      <c r="BB33" s="13">
        <f>Sheet1!BB33-AVERAGE(Sheet1!$BG33:$BI33)</f>
        <v>3.5766666666666669E-2</v>
      </c>
      <c r="BC33" s="13">
        <f>Sheet1!BC33-AVERAGE(Sheet1!$BG33:$BI33)</f>
        <v>5.8766666666666662E-2</v>
      </c>
      <c r="BD33" s="13">
        <f>Sheet1!BD33-AVERAGE(Sheet1!$BG33:$BI33)</f>
        <v>0.45226666666666665</v>
      </c>
      <c r="BE33" s="13">
        <f>Sheet1!BE33-AVERAGE(Sheet1!$BG33:$BI33)</f>
        <v>0.45226666666666665</v>
      </c>
      <c r="BF33" s="13">
        <f>Sheet1!BF33-AVERAGE(Sheet1!$BG33:$BI33)</f>
        <v>0.23966666666666669</v>
      </c>
      <c r="BG33" s="13">
        <f>Sheet1!BJ33-AVERAGE(Sheet1!$BS33:$BU33)</f>
        <v>0.53610000000000002</v>
      </c>
      <c r="BH33" s="13">
        <f>Sheet1!BK33-AVERAGE(Sheet1!$BS33:$BU33)</f>
        <v>3.3400000000000013E-2</v>
      </c>
      <c r="BI33" s="13">
        <f>Sheet1!BL33-AVERAGE(Sheet1!$BS33:$BU33)</f>
        <v>0.34420000000000001</v>
      </c>
      <c r="BJ33" s="13">
        <f>Sheet1!BM33-AVERAGE(Sheet1!$BS33:$BU33)</f>
        <v>0.19550000000000001</v>
      </c>
      <c r="BK33" s="13">
        <f>Sheet1!BN33-AVERAGE(Sheet1!$BS33:$BU33)</f>
        <v>2.7800000000000005E-2</v>
      </c>
      <c r="BL33" s="13">
        <f>Sheet1!BO33-AVERAGE(Sheet1!$BS33:$BU33)</f>
        <v>6.0399999999999995E-2</v>
      </c>
      <c r="BM33" s="13">
        <f>Sheet1!BP33-AVERAGE(Sheet1!$BS33:$BU33)</f>
        <v>0.75800000000000001</v>
      </c>
      <c r="BN33" s="13">
        <f>Sheet1!BQ33-AVERAGE(Sheet1!$BS33:$BU33)</f>
        <v>0.49620000000000003</v>
      </c>
      <c r="BO33" s="13">
        <f>Sheet1!BR33-AVERAGE(Sheet1!$BS33:$BU33)</f>
        <v>0.22850000000000004</v>
      </c>
      <c r="BP33" s="13">
        <f>Sheet1!BV33-AVERAGE(Sheet1!$CE33:$CG33)</f>
        <v>0.53413333333333324</v>
      </c>
      <c r="BQ33" s="13">
        <f>Sheet1!BW33-AVERAGE(Sheet1!$CE33:$CG33)</f>
        <v>9.4433333333333327E-2</v>
      </c>
      <c r="BR33" s="13">
        <f>Sheet1!BX33-AVERAGE(Sheet1!$CE33:$CG33)</f>
        <v>0.34633333333333333</v>
      </c>
      <c r="BS33" s="13">
        <f>Sheet1!BY33-AVERAGE(Sheet1!$CE33:$CG33)</f>
        <v>0.19673333333333332</v>
      </c>
      <c r="BT33" s="13">
        <f>Sheet1!BZ33-AVERAGE(Sheet1!$CE33:$CG33)</f>
        <v>3.0733333333333321E-2</v>
      </c>
      <c r="BU33" s="13">
        <f>Sheet1!CA33-AVERAGE(Sheet1!$CE33:$CG33)</f>
        <v>5.9133333333333329E-2</v>
      </c>
      <c r="BV33" s="13">
        <f>Sheet1!CB33-AVERAGE(Sheet1!$CE33:$CG33)</f>
        <v>0.75723333333333331</v>
      </c>
      <c r="BW33" s="13">
        <f>Sheet1!CC33-AVERAGE(Sheet1!$CE33:$CG33)</f>
        <v>0.50923333333333332</v>
      </c>
      <c r="BX33" s="13">
        <f>Sheet1!CD33-AVERAGE(Sheet1!$CE33:$CG33)</f>
        <v>0.22363333333333335</v>
      </c>
      <c r="BY33" s="13">
        <f>Sheet1!CH33-AVERAGE(Sheet1!$CQ33:$CS33)</f>
        <v>0.59916666666666663</v>
      </c>
      <c r="BZ33" s="13">
        <f>Sheet1!CI33-AVERAGE(Sheet1!$CQ33:$CS33)</f>
        <v>6.1866666666666653E-2</v>
      </c>
      <c r="CA33" s="13">
        <f>Sheet1!CJ33-AVERAGE(Sheet1!$CQ33:$CS33)</f>
        <v>0.37456666666666666</v>
      </c>
      <c r="CB33" s="13">
        <f>Sheet1!CK33-AVERAGE(Sheet1!$CQ33:$CS33)</f>
        <v>0.23046666666666665</v>
      </c>
      <c r="CC33" s="13">
        <f>Sheet1!CL33-AVERAGE(Sheet1!$CQ33:$CS33)</f>
        <v>3.8466666666666649E-2</v>
      </c>
      <c r="CD33" s="13">
        <f>Sheet1!CM33-AVERAGE(Sheet1!$CQ33:$CS33)</f>
        <v>5.0866666666666671E-2</v>
      </c>
      <c r="CE33" s="13">
        <f>Sheet1!CN33-AVERAGE(Sheet1!$CQ33:$CS33)</f>
        <v>0.81436666666666668</v>
      </c>
      <c r="CF33" s="13">
        <f>Sheet1!CO33-AVERAGE(Sheet1!$CQ33:$CS33)</f>
        <v>0.53446666666666665</v>
      </c>
      <c r="CG33" s="13">
        <f>Sheet1!CP33-AVERAGE(Sheet1!$CQ33:$CS33)</f>
        <v>0.20646666666666669</v>
      </c>
    </row>
    <row r="34" spans="1:85" x14ac:dyDescent="0.2">
      <c r="A34" s="7">
        <f>HOUR(Sheet1!A34) + MINUTE(Sheet1!A34)/60 + SECOND(Sheet1!A34)/3600</f>
        <v>16.497222222222224</v>
      </c>
      <c r="B34" s="13">
        <f>Sheet1!B34-AVERAGE(Sheet1!$BG34:$BI34)</f>
        <v>0.72849999999999993</v>
      </c>
      <c r="C34" s="13">
        <f>Sheet1!C34-AVERAGE(Sheet1!$BG34:$BI34)</f>
        <v>0.34759999999999996</v>
      </c>
      <c r="D34" s="13">
        <f>Sheet1!D34-AVERAGE(Sheet1!$BG34:$BI34)</f>
        <v>1.0999999999999899E-3</v>
      </c>
      <c r="E34" s="13">
        <f>Sheet1!E34-AVERAGE(Sheet1!$BG34:$BI34)</f>
        <v>0.24579999999999996</v>
      </c>
      <c r="F34" s="13">
        <f>Sheet1!F34-AVERAGE(Sheet1!$BG34:$BI34)</f>
        <v>0.38949999999999996</v>
      </c>
      <c r="G34" s="13">
        <f>Sheet1!G34-AVERAGE(Sheet1!$BG34:$BI34)</f>
        <v>0.39099999999999996</v>
      </c>
      <c r="H34" s="13">
        <f>Sheet1!H34-AVERAGE(Sheet1!$BG34:$BI34)</f>
        <v>0.24269999999999997</v>
      </c>
      <c r="I34" s="13">
        <f>Sheet1!I34-AVERAGE(Sheet1!$BG34:$BI34)</f>
        <v>0.13179999999999997</v>
      </c>
      <c r="J34" s="13">
        <f>Sheet1!J34-AVERAGE(Sheet1!$BG34:$BI34)</f>
        <v>0.65369999999999995</v>
      </c>
      <c r="K34" s="13">
        <f>Sheet1!K34-AVERAGE(Sheet1!$BG34:$BI34)</f>
        <v>0.20989999999999998</v>
      </c>
      <c r="L34" s="13">
        <f>Sheet1!L34-AVERAGE(Sheet1!$BG34:$BI34)</f>
        <v>0.25919999999999999</v>
      </c>
      <c r="M34" s="13">
        <f>Sheet1!M34-AVERAGE(Sheet1!$BG34:$BI34)</f>
        <v>0.53579999999999994</v>
      </c>
      <c r="N34" s="13">
        <f>Sheet1!N34-AVERAGE(Sheet1!$BG34:$BI34)</f>
        <v>0.5917</v>
      </c>
      <c r="O34" s="13">
        <f>Sheet1!O34-AVERAGE(Sheet1!$BG34:$BI34)</f>
        <v>0.35709999999999997</v>
      </c>
      <c r="P34" s="13">
        <f>Sheet1!P34-AVERAGE(Sheet1!$BG34:$BI34)</f>
        <v>0.69350000000000001</v>
      </c>
      <c r="Q34" s="13">
        <f>Sheet1!Q34-AVERAGE(Sheet1!$BG34:$BI34)</f>
        <v>0.25189999999999996</v>
      </c>
      <c r="R34" s="13">
        <f>Sheet1!R34-AVERAGE(Sheet1!$BG34:$BI34)</f>
        <v>0.31079999999999997</v>
      </c>
      <c r="S34" s="13">
        <f>Sheet1!S34-AVERAGE(Sheet1!$BG34:$BI34)</f>
        <v>0.43459999999999999</v>
      </c>
      <c r="T34" s="13">
        <f>Sheet1!T34-AVERAGE(Sheet1!$BG34:$BI34)</f>
        <v>0.26669999999999999</v>
      </c>
      <c r="U34" s="13">
        <f>Sheet1!U34-AVERAGE(Sheet1!$BG34:$BI34)</f>
        <v>0.22299999999999998</v>
      </c>
      <c r="V34" s="13">
        <f>Sheet1!V34-AVERAGE(Sheet1!$BG34:$BI34)</f>
        <v>0.6704</v>
      </c>
      <c r="W34" s="13">
        <f>Sheet1!W34-AVERAGE(Sheet1!$BG34:$BI34)</f>
        <v>0.22999999999999998</v>
      </c>
      <c r="X34" s="13">
        <f>Sheet1!X34-AVERAGE(Sheet1!$BG34:$BI34)</f>
        <v>0.28959999999999997</v>
      </c>
      <c r="Y34" s="13">
        <f>Sheet1!Y34-AVERAGE(Sheet1!$BG34:$BI34)</f>
        <v>0.52559999999999996</v>
      </c>
      <c r="Z34" s="13">
        <f>Sheet1!Z34-AVERAGE(Sheet1!$BG34:$BI34)</f>
        <v>0.64700000000000002</v>
      </c>
      <c r="AA34" s="13">
        <f>Sheet1!AA34-AVERAGE(Sheet1!$BG34:$BI34)</f>
        <v>0.376</v>
      </c>
      <c r="AB34" s="13">
        <f>Sheet1!AB34-AVERAGE(Sheet1!$BG34:$BI34)</f>
        <v>0.68919999999999992</v>
      </c>
      <c r="AC34" s="13">
        <f>Sheet1!AC34-AVERAGE(Sheet1!$BG34:$BI34)</f>
        <v>0.25029999999999997</v>
      </c>
      <c r="AD34" s="13">
        <f>Sheet1!AD34-AVERAGE(Sheet1!$BG34:$BI34)</f>
        <v>0.29069999999999996</v>
      </c>
      <c r="AE34" s="13">
        <f>Sheet1!AE34-AVERAGE(Sheet1!$BG34:$BI34)</f>
        <v>0.4108</v>
      </c>
      <c r="AF34" s="13">
        <f>Sheet1!AF34-AVERAGE(Sheet1!$BG34:$BI34)</f>
        <v>0.24779999999999996</v>
      </c>
      <c r="AG34" s="13">
        <f>Sheet1!AG34-AVERAGE(Sheet1!$BG34:$BI34)</f>
        <v>0.15920000000000001</v>
      </c>
      <c r="AH34" s="13">
        <f>Sheet1!AH34-AVERAGE(Sheet1!$BG34:$BI34)</f>
        <v>0.67569999999999997</v>
      </c>
      <c r="AI34" s="13">
        <f>Sheet1!AI34-AVERAGE(Sheet1!$BG34:$BI34)</f>
        <v>0.23199999999999998</v>
      </c>
      <c r="AJ34" s="13">
        <f>Sheet1!AJ34-AVERAGE(Sheet1!$BG34:$BI34)</f>
        <v>0.2535</v>
      </c>
      <c r="AK34" s="13">
        <f>Sheet1!AK34-AVERAGE(Sheet1!$BG34:$BI34)</f>
        <v>0.5302</v>
      </c>
      <c r="AL34" s="13">
        <f>Sheet1!AL34-AVERAGE(Sheet1!$BG34:$BI34)</f>
        <v>0.60309999999999997</v>
      </c>
      <c r="AM34" s="13">
        <f>Sheet1!AM34-AVERAGE(Sheet1!$BG34:$BI34)</f>
        <v>0.35869999999999996</v>
      </c>
      <c r="AN34" s="13">
        <f>Sheet1!AN34-AVERAGE(Sheet1!$BG34:$BI34)</f>
        <v>0.69499999999999995</v>
      </c>
      <c r="AO34" s="13">
        <f>Sheet1!AO34-AVERAGE(Sheet1!$BG34:$BI34)</f>
        <v>0.24609999999999999</v>
      </c>
      <c r="AP34" s="13">
        <f>Sheet1!AP34-AVERAGE(Sheet1!$BG34:$BI34)</f>
        <v>0.38</v>
      </c>
      <c r="AQ34" s="13">
        <f>Sheet1!AQ34-AVERAGE(Sheet1!$BG34:$BI34)</f>
        <v>0.48</v>
      </c>
      <c r="AR34" s="13">
        <f>Sheet1!AR34-AVERAGE(Sheet1!$BG34:$BI34)</f>
        <v>0.2712</v>
      </c>
      <c r="AS34" s="13">
        <f>Sheet1!AS34-AVERAGE(Sheet1!$BG34:$BI34)</f>
        <v>0.15129999999999999</v>
      </c>
      <c r="AT34" s="13">
        <f>Sheet1!AT34-AVERAGE(Sheet1!$BG34:$BI34)</f>
        <v>0.66830000000000001</v>
      </c>
      <c r="AU34" s="13">
        <f>Sheet1!AU34-AVERAGE(Sheet1!$BG34:$BI34)</f>
        <v>0.22399999999999998</v>
      </c>
      <c r="AV34" s="13">
        <f>Sheet1!AV34-AVERAGE(Sheet1!$BG34:$BI34)</f>
        <v>0.3</v>
      </c>
      <c r="AW34" s="13">
        <f>Sheet1!AW34-AVERAGE(Sheet1!$BG34:$BI34)</f>
        <v>0.53300000000000003</v>
      </c>
      <c r="AX34" s="13">
        <f>Sheet1!AX34-AVERAGE(Sheet1!$BG34:$BI34)</f>
        <v>0.49390000000000001</v>
      </c>
      <c r="AY34" s="13">
        <f>Sheet1!AY34-AVERAGE(Sheet1!$BG34:$BI34)</f>
        <v>4.969999999999998E-2</v>
      </c>
      <c r="AZ34" s="13">
        <f>Sheet1!AZ34-AVERAGE(Sheet1!$BG34:$BI34)</f>
        <v>0.32669999999999999</v>
      </c>
      <c r="BA34" s="13">
        <f>Sheet1!BA34-AVERAGE(Sheet1!$BG34:$BI34)</f>
        <v>0.183</v>
      </c>
      <c r="BB34" s="13">
        <f>Sheet1!BB34-AVERAGE(Sheet1!$BG34:$BI34)</f>
        <v>3.4799999999999998E-2</v>
      </c>
      <c r="BC34" s="13">
        <f>Sheet1!BC34-AVERAGE(Sheet1!$BG34:$BI34)</f>
        <v>5.9300000000000005E-2</v>
      </c>
      <c r="BD34" s="13">
        <f>Sheet1!BD34-AVERAGE(Sheet1!$BG34:$BI34)</f>
        <v>0.4224</v>
      </c>
      <c r="BE34" s="13">
        <f>Sheet1!BE34-AVERAGE(Sheet1!$BG34:$BI34)</f>
        <v>0.45379999999999998</v>
      </c>
      <c r="BF34" s="13">
        <f>Sheet1!BF34-AVERAGE(Sheet1!$BG34:$BI34)</f>
        <v>0.2394</v>
      </c>
      <c r="BG34" s="13">
        <f>Sheet1!BJ34-AVERAGE(Sheet1!$BS34:$BU34)</f>
        <v>0.50613333333333332</v>
      </c>
      <c r="BH34" s="13">
        <f>Sheet1!BK34-AVERAGE(Sheet1!$BS34:$BU34)</f>
        <v>3.5133333333333322E-2</v>
      </c>
      <c r="BI34" s="13">
        <f>Sheet1!BL34-AVERAGE(Sheet1!$BS34:$BU34)</f>
        <v>0.34773333333333334</v>
      </c>
      <c r="BJ34" s="13">
        <f>Sheet1!BM34-AVERAGE(Sheet1!$BS34:$BU34)</f>
        <v>0.20053333333333334</v>
      </c>
      <c r="BK34" s="13">
        <f>Sheet1!BN34-AVERAGE(Sheet1!$BS34:$BU34)</f>
        <v>2.9533333333333328E-2</v>
      </c>
      <c r="BL34" s="13">
        <f>Sheet1!BO34-AVERAGE(Sheet1!$BS34:$BU34)</f>
        <v>6.0533333333333314E-2</v>
      </c>
      <c r="BM34" s="13">
        <f>Sheet1!BP34-AVERAGE(Sheet1!$BS34:$BU34)</f>
        <v>0.74173333333333324</v>
      </c>
      <c r="BN34" s="13">
        <f>Sheet1!BQ34-AVERAGE(Sheet1!$BS34:$BU34)</f>
        <v>0.49563333333333331</v>
      </c>
      <c r="BO34" s="13">
        <f>Sheet1!BR34-AVERAGE(Sheet1!$BS34:$BU34)</f>
        <v>0.22013333333333335</v>
      </c>
      <c r="BP34" s="13">
        <f>Sheet1!BV34-AVERAGE(Sheet1!$CE34:$CG34)</f>
        <v>0.52373333333333338</v>
      </c>
      <c r="BQ34" s="13">
        <f>Sheet1!BW34-AVERAGE(Sheet1!$CE34:$CG34)</f>
        <v>0.11493333333333332</v>
      </c>
      <c r="BR34" s="13">
        <f>Sheet1!BX34-AVERAGE(Sheet1!$CE34:$CG34)</f>
        <v>0.35133333333333333</v>
      </c>
      <c r="BS34" s="13">
        <f>Sheet1!BY34-AVERAGE(Sheet1!$CE34:$CG34)</f>
        <v>0.2044333333333333</v>
      </c>
      <c r="BT34" s="13">
        <f>Sheet1!BZ34-AVERAGE(Sheet1!$CE34:$CG34)</f>
        <v>3.0633333333333318E-2</v>
      </c>
      <c r="BU34" s="13">
        <f>Sheet1!CA34-AVERAGE(Sheet1!$CE34:$CG34)</f>
        <v>6.0933333333333325E-2</v>
      </c>
      <c r="BV34" s="13">
        <f>Sheet1!CB34-AVERAGE(Sheet1!$CE34:$CG34)</f>
        <v>0.72363333333333335</v>
      </c>
      <c r="BW34" s="13">
        <f>Sheet1!CC34-AVERAGE(Sheet1!$CE34:$CG34)</f>
        <v>0.50883333333333336</v>
      </c>
      <c r="BX34" s="13">
        <f>Sheet1!CD34-AVERAGE(Sheet1!$CE34:$CG34)</f>
        <v>0.22473333333333328</v>
      </c>
      <c r="BY34" s="13">
        <f>Sheet1!CH34-AVERAGE(Sheet1!$CQ34:$CS34)</f>
        <v>0.61383333333333334</v>
      </c>
      <c r="BZ34" s="13">
        <f>Sheet1!CI34-AVERAGE(Sheet1!$CQ34:$CS34)</f>
        <v>6.1633333333333332E-2</v>
      </c>
      <c r="CA34" s="13">
        <f>Sheet1!CJ34-AVERAGE(Sheet1!$CQ34:$CS34)</f>
        <v>0.3823333333333333</v>
      </c>
      <c r="CB34" s="13">
        <f>Sheet1!CK34-AVERAGE(Sheet1!$CQ34:$CS34)</f>
        <v>0.23143333333333332</v>
      </c>
      <c r="CC34" s="13">
        <f>Sheet1!CL34-AVERAGE(Sheet1!$CQ34:$CS34)</f>
        <v>3.8433333333333333E-2</v>
      </c>
      <c r="CD34" s="13">
        <f>Sheet1!CM34-AVERAGE(Sheet1!$CQ34:$CS34)</f>
        <v>5.0833333333333328E-2</v>
      </c>
      <c r="CE34" s="13">
        <f>Sheet1!CN34-AVERAGE(Sheet1!$CQ34:$CS34)</f>
        <v>0.84703333333333342</v>
      </c>
      <c r="CF34" s="13">
        <f>Sheet1!CO34-AVERAGE(Sheet1!$CQ34:$CS34)</f>
        <v>0.53313333333333335</v>
      </c>
      <c r="CG34" s="13">
        <f>Sheet1!CP34-AVERAGE(Sheet1!$CQ34:$CS34)</f>
        <v>0.20653333333333329</v>
      </c>
    </row>
    <row r="35" spans="1:85" x14ac:dyDescent="0.2">
      <c r="A35" s="7">
        <f>HOUR(Sheet1!A35) + MINUTE(Sheet1!A35)/60 + SECOND(Sheet1!A35)/3600</f>
        <v>16.997222222222224</v>
      </c>
      <c r="B35" s="13">
        <f>Sheet1!B35-AVERAGE(Sheet1!$BG35:$BI35)</f>
        <v>0.7122666666666666</v>
      </c>
      <c r="C35" s="13">
        <f>Sheet1!C35-AVERAGE(Sheet1!$BG35:$BI35)</f>
        <v>0.35246666666666665</v>
      </c>
      <c r="D35" s="13">
        <f>Sheet1!D35-AVERAGE(Sheet1!$BG35:$BI35)</f>
        <v>1.5666666666666607E-3</v>
      </c>
      <c r="E35" s="13">
        <f>Sheet1!E35-AVERAGE(Sheet1!$BG35:$BI35)</f>
        <v>0.25116666666666665</v>
      </c>
      <c r="F35" s="13">
        <f>Sheet1!F35-AVERAGE(Sheet1!$BG35:$BI35)</f>
        <v>0.39796666666666669</v>
      </c>
      <c r="G35" s="13">
        <f>Sheet1!G35-AVERAGE(Sheet1!$BG35:$BI35)</f>
        <v>0.39836666666666665</v>
      </c>
      <c r="H35" s="13">
        <f>Sheet1!H35-AVERAGE(Sheet1!$BG35:$BI35)</f>
        <v>0.24516666666666664</v>
      </c>
      <c r="I35" s="13">
        <f>Sheet1!I35-AVERAGE(Sheet1!$BG35:$BI35)</f>
        <v>0.13586666666666664</v>
      </c>
      <c r="J35" s="13">
        <f>Sheet1!J35-AVERAGE(Sheet1!$BG35:$BI35)</f>
        <v>0.66826666666666656</v>
      </c>
      <c r="K35" s="13">
        <f>Sheet1!K35-AVERAGE(Sheet1!$BG35:$BI35)</f>
        <v>0.21676666666666666</v>
      </c>
      <c r="L35" s="13">
        <f>Sheet1!L35-AVERAGE(Sheet1!$BG35:$BI35)</f>
        <v>0.26796666666666669</v>
      </c>
      <c r="M35" s="13">
        <f>Sheet1!M35-AVERAGE(Sheet1!$BG35:$BI35)</f>
        <v>0.53546666666666665</v>
      </c>
      <c r="N35" s="13">
        <f>Sheet1!N35-AVERAGE(Sheet1!$BG35:$BI35)</f>
        <v>0.6013666666666666</v>
      </c>
      <c r="O35" s="13">
        <f>Sheet1!O35-AVERAGE(Sheet1!$BG35:$BI35)</f>
        <v>0.36366666666666669</v>
      </c>
      <c r="P35" s="13">
        <f>Sheet1!P35-AVERAGE(Sheet1!$BG35:$BI35)</f>
        <v>0.69176666666666664</v>
      </c>
      <c r="Q35" s="13">
        <f>Sheet1!Q35-AVERAGE(Sheet1!$BG35:$BI35)</f>
        <v>0.26106666666666667</v>
      </c>
      <c r="R35" s="13">
        <f>Sheet1!R35-AVERAGE(Sheet1!$BG35:$BI35)</f>
        <v>0.32276666666666665</v>
      </c>
      <c r="S35" s="13">
        <f>Sheet1!S35-AVERAGE(Sheet1!$BG35:$BI35)</f>
        <v>0.43946666666666662</v>
      </c>
      <c r="T35" s="13">
        <f>Sheet1!T35-AVERAGE(Sheet1!$BG35:$BI35)</f>
        <v>0.27226666666666666</v>
      </c>
      <c r="U35" s="13">
        <f>Sheet1!U35-AVERAGE(Sheet1!$BG35:$BI35)</f>
        <v>0.22766666666666668</v>
      </c>
      <c r="V35" s="13">
        <f>Sheet1!V35-AVERAGE(Sheet1!$BG35:$BI35)</f>
        <v>0.68566666666666665</v>
      </c>
      <c r="W35" s="13">
        <f>Sheet1!W35-AVERAGE(Sheet1!$BG35:$BI35)</f>
        <v>0.23936666666666667</v>
      </c>
      <c r="X35" s="13">
        <f>Sheet1!X35-AVERAGE(Sheet1!$BG35:$BI35)</f>
        <v>0.30296666666666666</v>
      </c>
      <c r="Y35" s="13">
        <f>Sheet1!Y35-AVERAGE(Sheet1!$BG35:$BI35)</f>
        <v>0.51856666666666662</v>
      </c>
      <c r="Z35" s="13">
        <f>Sheet1!Z35-AVERAGE(Sheet1!$BG35:$BI35)</f>
        <v>0.65266666666666662</v>
      </c>
      <c r="AA35" s="13">
        <f>Sheet1!AA35-AVERAGE(Sheet1!$BG35:$BI35)</f>
        <v>0.38286666666666669</v>
      </c>
      <c r="AB35" s="13">
        <f>Sheet1!AB35-AVERAGE(Sheet1!$BG35:$BI35)</f>
        <v>0.68596666666666661</v>
      </c>
      <c r="AC35" s="13">
        <f>Sheet1!AC35-AVERAGE(Sheet1!$BG35:$BI35)</f>
        <v>0.25696666666666668</v>
      </c>
      <c r="AD35" s="13">
        <f>Sheet1!AD35-AVERAGE(Sheet1!$BG35:$BI35)</f>
        <v>0.29866666666666669</v>
      </c>
      <c r="AE35" s="13">
        <f>Sheet1!AE35-AVERAGE(Sheet1!$BG35:$BI35)</f>
        <v>0.41706666666666664</v>
      </c>
      <c r="AF35" s="13">
        <f>Sheet1!AF35-AVERAGE(Sheet1!$BG35:$BI35)</f>
        <v>0.25346666666666667</v>
      </c>
      <c r="AG35" s="13">
        <f>Sheet1!AG35-AVERAGE(Sheet1!$BG35:$BI35)</f>
        <v>0.16176666666666667</v>
      </c>
      <c r="AH35" s="13">
        <f>Sheet1!AH35-AVERAGE(Sheet1!$BG35:$BI35)</f>
        <v>0.69206666666666661</v>
      </c>
      <c r="AI35" s="13">
        <f>Sheet1!AI35-AVERAGE(Sheet1!$BG35:$BI35)</f>
        <v>0.2416666666666667</v>
      </c>
      <c r="AJ35" s="13">
        <f>Sheet1!AJ35-AVERAGE(Sheet1!$BG35:$BI35)</f>
        <v>0.26546666666666668</v>
      </c>
      <c r="AK35" s="13">
        <f>Sheet1!AK35-AVERAGE(Sheet1!$BG35:$BI35)</f>
        <v>0.52296666666666658</v>
      </c>
      <c r="AL35" s="13">
        <f>Sheet1!AL35-AVERAGE(Sheet1!$BG35:$BI35)</f>
        <v>0.60996666666666666</v>
      </c>
      <c r="AM35" s="13">
        <f>Sheet1!AM35-AVERAGE(Sheet1!$BG35:$BI35)</f>
        <v>0.36606666666666665</v>
      </c>
      <c r="AN35" s="13">
        <f>Sheet1!AN35-AVERAGE(Sheet1!$BG35:$BI35)</f>
        <v>0.69376666666666664</v>
      </c>
      <c r="AO35" s="13">
        <f>Sheet1!AO35-AVERAGE(Sheet1!$BG35:$BI35)</f>
        <v>0.25666666666666665</v>
      </c>
      <c r="AP35" s="13">
        <f>Sheet1!AP35-AVERAGE(Sheet1!$BG35:$BI35)</f>
        <v>0.38956666666666667</v>
      </c>
      <c r="AQ35" s="13">
        <f>Sheet1!AQ35-AVERAGE(Sheet1!$BG35:$BI35)</f>
        <v>0.4870666666666667</v>
      </c>
      <c r="AR35" s="13">
        <f>Sheet1!AR35-AVERAGE(Sheet1!$BG35:$BI35)</f>
        <v>0.27476666666666666</v>
      </c>
      <c r="AS35" s="13">
        <f>Sheet1!AS35-AVERAGE(Sheet1!$BG35:$BI35)</f>
        <v>0.15136666666666665</v>
      </c>
      <c r="AT35" s="13">
        <f>Sheet1!AT35-AVERAGE(Sheet1!$BG35:$BI35)</f>
        <v>0.6860666666666666</v>
      </c>
      <c r="AU35" s="13">
        <f>Sheet1!AU35-AVERAGE(Sheet1!$BG35:$BI35)</f>
        <v>0.23346666666666666</v>
      </c>
      <c r="AV35" s="13">
        <f>Sheet1!AV35-AVERAGE(Sheet1!$BG35:$BI35)</f>
        <v>0.30816666666666664</v>
      </c>
      <c r="AW35" s="13">
        <f>Sheet1!AW35-AVERAGE(Sheet1!$BG35:$BI35)</f>
        <v>0.52456666666666663</v>
      </c>
      <c r="AX35" s="13">
        <f>Sheet1!AX35-AVERAGE(Sheet1!$BG35:$BI35)</f>
        <v>0.50746666666666662</v>
      </c>
      <c r="AY35" s="13">
        <f>Sheet1!AY35-AVERAGE(Sheet1!$BG35:$BI35)</f>
        <v>5.4066666666666666E-2</v>
      </c>
      <c r="AZ35" s="13">
        <f>Sheet1!AZ35-AVERAGE(Sheet1!$BG35:$BI35)</f>
        <v>0.33226666666666665</v>
      </c>
      <c r="BA35" s="13">
        <f>Sheet1!BA35-AVERAGE(Sheet1!$BG35:$BI35)</f>
        <v>0.18956666666666666</v>
      </c>
      <c r="BB35" s="13">
        <f>Sheet1!BB35-AVERAGE(Sheet1!$BG35:$BI35)</f>
        <v>3.5366666666666657E-2</v>
      </c>
      <c r="BC35" s="13">
        <f>Sheet1!BC35-AVERAGE(Sheet1!$BG35:$BI35)</f>
        <v>6.0766666666666649E-2</v>
      </c>
      <c r="BD35" s="13">
        <f>Sheet1!BD35-AVERAGE(Sheet1!$BG35:$BI35)</f>
        <v>0.40486666666666665</v>
      </c>
      <c r="BE35" s="13">
        <f>Sheet1!BE35-AVERAGE(Sheet1!$BG35:$BI35)</f>
        <v>0.45126666666666665</v>
      </c>
      <c r="BF35" s="13">
        <f>Sheet1!BF35-AVERAGE(Sheet1!$BG35:$BI35)</f>
        <v>0.24536666666666668</v>
      </c>
      <c r="BG35" s="13">
        <f>Sheet1!BJ35-AVERAGE(Sheet1!$BS35:$BU35)</f>
        <v>0.50346666666666662</v>
      </c>
      <c r="BH35" s="13">
        <f>Sheet1!BK35-AVERAGE(Sheet1!$BS35:$BU35)</f>
        <v>3.5066666666666663E-2</v>
      </c>
      <c r="BI35" s="13">
        <f>Sheet1!BL35-AVERAGE(Sheet1!$BS35:$BU35)</f>
        <v>0.3535666666666667</v>
      </c>
      <c r="BJ35" s="13">
        <f>Sheet1!BM35-AVERAGE(Sheet1!$BS35:$BU35)</f>
        <v>0.20646666666666669</v>
      </c>
      <c r="BK35" s="13">
        <f>Sheet1!BN35-AVERAGE(Sheet1!$BS35:$BU35)</f>
        <v>2.8966666666666668E-2</v>
      </c>
      <c r="BL35" s="13">
        <f>Sheet1!BO35-AVERAGE(Sheet1!$BS35:$BU35)</f>
        <v>6.2166666666666662E-2</v>
      </c>
      <c r="BM35" s="13">
        <f>Sheet1!BP35-AVERAGE(Sheet1!$BS35:$BU35)</f>
        <v>0.67696666666666661</v>
      </c>
      <c r="BN35" s="13">
        <f>Sheet1!BQ35-AVERAGE(Sheet1!$BS35:$BU35)</f>
        <v>0.49696666666666672</v>
      </c>
      <c r="BO35" s="13">
        <f>Sheet1!BR35-AVERAGE(Sheet1!$BS35:$BU35)</f>
        <v>0.22306666666666669</v>
      </c>
      <c r="BP35" s="13">
        <f>Sheet1!BV35-AVERAGE(Sheet1!$CE35:$CG35)</f>
        <v>0.51560000000000006</v>
      </c>
      <c r="BQ35" s="13">
        <f>Sheet1!BW35-AVERAGE(Sheet1!$CE35:$CG35)</f>
        <v>0.13270000000000001</v>
      </c>
      <c r="BR35" s="13">
        <f>Sheet1!BX35-AVERAGE(Sheet1!$CE35:$CG35)</f>
        <v>0.35749999999999998</v>
      </c>
      <c r="BS35" s="13">
        <f>Sheet1!BY35-AVERAGE(Sheet1!$CE35:$CG35)</f>
        <v>0.2102</v>
      </c>
      <c r="BT35" s="13">
        <f>Sheet1!BZ35-AVERAGE(Sheet1!$CE35:$CG35)</f>
        <v>3.0700000000000005E-2</v>
      </c>
      <c r="BU35" s="13">
        <f>Sheet1!CA35-AVERAGE(Sheet1!$CE35:$CG35)</f>
        <v>6.1499999999999999E-2</v>
      </c>
      <c r="BV35" s="13">
        <f>Sheet1!CB35-AVERAGE(Sheet1!$CE35:$CG35)</f>
        <v>0.7108000000000001</v>
      </c>
      <c r="BW35" s="13">
        <f>Sheet1!CC35-AVERAGE(Sheet1!$CE35:$CG35)</f>
        <v>0.51540000000000008</v>
      </c>
      <c r="BX35" s="13">
        <f>Sheet1!CD35-AVERAGE(Sheet1!$CE35:$CG35)</f>
        <v>0.2243</v>
      </c>
      <c r="BY35" s="13">
        <f>Sheet1!CH35-AVERAGE(Sheet1!$CQ35:$CS35)</f>
        <v>0.62333333333333341</v>
      </c>
      <c r="BZ35" s="13">
        <f>Sheet1!CI35-AVERAGE(Sheet1!$CQ35:$CS35)</f>
        <v>5.6333333333333332E-2</v>
      </c>
      <c r="CA35" s="13">
        <f>Sheet1!CJ35-AVERAGE(Sheet1!$CQ35:$CS35)</f>
        <v>0.38733333333333336</v>
      </c>
      <c r="CB35" s="13">
        <f>Sheet1!CK35-AVERAGE(Sheet1!$CQ35:$CS35)</f>
        <v>0.24133333333333334</v>
      </c>
      <c r="CC35" s="13">
        <f>Sheet1!CL35-AVERAGE(Sheet1!$CQ35:$CS35)</f>
        <v>3.853333333333335E-2</v>
      </c>
      <c r="CD35" s="13">
        <f>Sheet1!CM35-AVERAGE(Sheet1!$CQ35:$CS35)</f>
        <v>5.1833333333333328E-2</v>
      </c>
      <c r="CE35" s="13">
        <f>Sheet1!CN35-AVERAGE(Sheet1!$CQ35:$CS35)</f>
        <v>0.87493333333333334</v>
      </c>
      <c r="CF35" s="13">
        <f>Sheet1!CO35-AVERAGE(Sheet1!$CQ35:$CS35)</f>
        <v>0.53903333333333336</v>
      </c>
      <c r="CG35" s="13">
        <f>Sheet1!CP35-AVERAGE(Sheet1!$CQ35:$CS35)</f>
        <v>0.21123333333333333</v>
      </c>
    </row>
    <row r="36" spans="1:85" x14ac:dyDescent="0.2">
      <c r="A36" s="7">
        <f>HOUR(Sheet1!A36) + MINUTE(Sheet1!A36)/60 + SECOND(Sheet1!A36)/3600</f>
        <v>17.497222222222224</v>
      </c>
      <c r="B36" s="13">
        <f>Sheet1!B36-AVERAGE(Sheet1!$BG36:$BI36)</f>
        <v>0.71513333333333329</v>
      </c>
      <c r="C36" s="13">
        <f>Sheet1!C36-AVERAGE(Sheet1!$BG36:$BI36)</f>
        <v>0.3546333333333333</v>
      </c>
      <c r="D36" s="13">
        <f>Sheet1!D36-AVERAGE(Sheet1!$BG36:$BI36)</f>
        <v>8.3333333333332482E-4</v>
      </c>
      <c r="E36" s="13">
        <f>Sheet1!E36-AVERAGE(Sheet1!$BG36:$BI36)</f>
        <v>0.26043333333333329</v>
      </c>
      <c r="F36" s="13">
        <f>Sheet1!F36-AVERAGE(Sheet1!$BG36:$BI36)</f>
        <v>0.40193333333333331</v>
      </c>
      <c r="G36" s="13">
        <f>Sheet1!G36-AVERAGE(Sheet1!$BG36:$BI36)</f>
        <v>0.40143333333333331</v>
      </c>
      <c r="H36" s="13">
        <f>Sheet1!H36-AVERAGE(Sheet1!$BG36:$BI36)</f>
        <v>0.24603333333333333</v>
      </c>
      <c r="I36" s="13">
        <f>Sheet1!I36-AVERAGE(Sheet1!$BG36:$BI36)</f>
        <v>0.13733333333333331</v>
      </c>
      <c r="J36" s="13">
        <f>Sheet1!J36-AVERAGE(Sheet1!$BG36:$BI36)</f>
        <v>0.68403333333333327</v>
      </c>
      <c r="K36" s="13">
        <f>Sheet1!K36-AVERAGE(Sheet1!$BG36:$BI36)</f>
        <v>0.21933333333333332</v>
      </c>
      <c r="L36" s="13">
        <f>Sheet1!L36-AVERAGE(Sheet1!$BG36:$BI36)</f>
        <v>0.27523333333333333</v>
      </c>
      <c r="M36" s="13">
        <f>Sheet1!M36-AVERAGE(Sheet1!$BG36:$BI36)</f>
        <v>0.53423333333333334</v>
      </c>
      <c r="N36" s="13">
        <f>Sheet1!N36-AVERAGE(Sheet1!$BG36:$BI36)</f>
        <v>0.6071333333333333</v>
      </c>
      <c r="O36" s="13">
        <f>Sheet1!O36-AVERAGE(Sheet1!$BG36:$BI36)</f>
        <v>0.36593333333333333</v>
      </c>
      <c r="P36" s="13">
        <f>Sheet1!P36-AVERAGE(Sheet1!$BG36:$BI36)</f>
        <v>0.68393333333333328</v>
      </c>
      <c r="Q36" s="13">
        <f>Sheet1!Q36-AVERAGE(Sheet1!$BG36:$BI36)</f>
        <v>0.26783333333333331</v>
      </c>
      <c r="R36" s="13">
        <f>Sheet1!R36-AVERAGE(Sheet1!$BG36:$BI36)</f>
        <v>0.33033333333333331</v>
      </c>
      <c r="S36" s="13">
        <f>Sheet1!S36-AVERAGE(Sheet1!$BG36:$BI36)</f>
        <v>0.44533333333333336</v>
      </c>
      <c r="T36" s="13">
        <f>Sheet1!T36-AVERAGE(Sheet1!$BG36:$BI36)</f>
        <v>0.27263333333333334</v>
      </c>
      <c r="U36" s="13">
        <f>Sheet1!U36-AVERAGE(Sheet1!$BG36:$BI36)</f>
        <v>0.22603333333333331</v>
      </c>
      <c r="V36" s="13">
        <f>Sheet1!V36-AVERAGE(Sheet1!$BG36:$BI36)</f>
        <v>0.69783333333333331</v>
      </c>
      <c r="W36" s="13">
        <f>Sheet1!W36-AVERAGE(Sheet1!$BG36:$BI36)</f>
        <v>0.23553333333333332</v>
      </c>
      <c r="X36" s="13">
        <f>Sheet1!X36-AVERAGE(Sheet1!$BG36:$BI36)</f>
        <v>0.3118333333333333</v>
      </c>
      <c r="Y36" s="13">
        <f>Sheet1!Y36-AVERAGE(Sheet1!$BG36:$BI36)</f>
        <v>0.51773333333333327</v>
      </c>
      <c r="Z36" s="13">
        <f>Sheet1!Z36-AVERAGE(Sheet1!$BG36:$BI36)</f>
        <v>0.66323333333333334</v>
      </c>
      <c r="AA36" s="13">
        <f>Sheet1!AA36-AVERAGE(Sheet1!$BG36:$BI36)</f>
        <v>0.38263333333333333</v>
      </c>
      <c r="AB36" s="13">
        <f>Sheet1!AB36-AVERAGE(Sheet1!$BG36:$BI36)</f>
        <v>0.6777333333333333</v>
      </c>
      <c r="AC36" s="13">
        <f>Sheet1!AC36-AVERAGE(Sheet1!$BG36:$BI36)</f>
        <v>0.26373333333333332</v>
      </c>
      <c r="AD36" s="13">
        <f>Sheet1!AD36-AVERAGE(Sheet1!$BG36:$BI36)</f>
        <v>0.30263333333333331</v>
      </c>
      <c r="AE36" s="13">
        <f>Sheet1!AE36-AVERAGE(Sheet1!$BG36:$BI36)</f>
        <v>0.42633333333333334</v>
      </c>
      <c r="AF36" s="13">
        <f>Sheet1!AF36-AVERAGE(Sheet1!$BG36:$BI36)</f>
        <v>0.2553333333333333</v>
      </c>
      <c r="AG36" s="13">
        <f>Sheet1!AG36-AVERAGE(Sheet1!$BG36:$BI36)</f>
        <v>0.16223333333333331</v>
      </c>
      <c r="AH36" s="13">
        <f>Sheet1!AH36-AVERAGE(Sheet1!$BG36:$BI36)</f>
        <v>0.70433333333333337</v>
      </c>
      <c r="AI36" s="13">
        <f>Sheet1!AI36-AVERAGE(Sheet1!$BG36:$BI36)</f>
        <v>0.23783333333333334</v>
      </c>
      <c r="AJ36" s="13">
        <f>Sheet1!AJ36-AVERAGE(Sheet1!$BG36:$BI36)</f>
        <v>0.27203333333333329</v>
      </c>
      <c r="AK36" s="13">
        <f>Sheet1!AK36-AVERAGE(Sheet1!$BG36:$BI36)</f>
        <v>0.52103333333333335</v>
      </c>
      <c r="AL36" s="13">
        <f>Sheet1!AL36-AVERAGE(Sheet1!$BG36:$BI36)</f>
        <v>0.62063333333333337</v>
      </c>
      <c r="AM36" s="13">
        <f>Sheet1!AM36-AVERAGE(Sheet1!$BG36:$BI36)</f>
        <v>0.36793333333333333</v>
      </c>
      <c r="AN36" s="13">
        <f>Sheet1!AN36-AVERAGE(Sheet1!$BG36:$BI36)</f>
        <v>0.68423333333333336</v>
      </c>
      <c r="AO36" s="13">
        <f>Sheet1!AO36-AVERAGE(Sheet1!$BG36:$BI36)</f>
        <v>0.26003333333333334</v>
      </c>
      <c r="AP36" s="13">
        <f>Sheet1!AP36-AVERAGE(Sheet1!$BG36:$BI36)</f>
        <v>0.39273333333333332</v>
      </c>
      <c r="AQ36" s="13">
        <f>Sheet1!AQ36-AVERAGE(Sheet1!$BG36:$BI36)</f>
        <v>0.48613333333333331</v>
      </c>
      <c r="AR36" s="13">
        <f>Sheet1!AR36-AVERAGE(Sheet1!$BG36:$BI36)</f>
        <v>0.27963333333333334</v>
      </c>
      <c r="AS36" s="13">
        <f>Sheet1!AS36-AVERAGE(Sheet1!$BG36:$BI36)</f>
        <v>0.15473333333333331</v>
      </c>
      <c r="AT36" s="13">
        <f>Sheet1!AT36-AVERAGE(Sheet1!$BG36:$BI36)</f>
        <v>0.69843333333333335</v>
      </c>
      <c r="AU36" s="13">
        <f>Sheet1!AU36-AVERAGE(Sheet1!$BG36:$BI36)</f>
        <v>0.23203333333333331</v>
      </c>
      <c r="AV36" s="13">
        <f>Sheet1!AV36-AVERAGE(Sheet1!$BG36:$BI36)</f>
        <v>0.31493333333333334</v>
      </c>
      <c r="AW36" s="13">
        <f>Sheet1!AW36-AVERAGE(Sheet1!$BG36:$BI36)</f>
        <v>0.52283333333333337</v>
      </c>
      <c r="AX36" s="13">
        <f>Sheet1!AX36-AVERAGE(Sheet1!$BG36:$BI36)</f>
        <v>0.5194333333333333</v>
      </c>
      <c r="AY36" s="13">
        <f>Sheet1!AY36-AVERAGE(Sheet1!$BG36:$BI36)</f>
        <v>5.4733333333333328E-2</v>
      </c>
      <c r="AZ36" s="13">
        <f>Sheet1!AZ36-AVERAGE(Sheet1!$BG36:$BI36)</f>
        <v>0.33773333333333333</v>
      </c>
      <c r="BA36" s="13">
        <f>Sheet1!BA36-AVERAGE(Sheet1!$BG36:$BI36)</f>
        <v>0.19663333333333333</v>
      </c>
      <c r="BB36" s="13">
        <f>Sheet1!BB36-AVERAGE(Sheet1!$BG36:$BI36)</f>
        <v>3.5133333333333322E-2</v>
      </c>
      <c r="BC36" s="13">
        <f>Sheet1!BC36-AVERAGE(Sheet1!$BG36:$BI36)</f>
        <v>6.1533333333333329E-2</v>
      </c>
      <c r="BD36" s="13">
        <f>Sheet1!BD36-AVERAGE(Sheet1!$BG36:$BI36)</f>
        <v>0.40373333333333333</v>
      </c>
      <c r="BE36" s="13">
        <f>Sheet1!BE36-AVERAGE(Sheet1!$BG36:$BI36)</f>
        <v>0.45383333333333331</v>
      </c>
      <c r="BF36" s="13">
        <f>Sheet1!BF36-AVERAGE(Sheet1!$BG36:$BI36)</f>
        <v>0.2503333333333333</v>
      </c>
      <c r="BG36" s="13">
        <f>Sheet1!BJ36-AVERAGE(Sheet1!$BS36:$BU36)</f>
        <v>0.50516666666666676</v>
      </c>
      <c r="BH36" s="13">
        <f>Sheet1!BK36-AVERAGE(Sheet1!$BS36:$BU36)</f>
        <v>3.6466666666666675E-2</v>
      </c>
      <c r="BI36" s="13">
        <f>Sheet1!BL36-AVERAGE(Sheet1!$BS36:$BU36)</f>
        <v>0.35726666666666668</v>
      </c>
      <c r="BJ36" s="13">
        <f>Sheet1!BM36-AVERAGE(Sheet1!$BS36:$BU36)</f>
        <v>0.21356666666666668</v>
      </c>
      <c r="BK36" s="13">
        <f>Sheet1!BN36-AVERAGE(Sheet1!$BS36:$BU36)</f>
        <v>2.9166666666666674E-2</v>
      </c>
      <c r="BL36" s="13">
        <f>Sheet1!BO36-AVERAGE(Sheet1!$BS36:$BU36)</f>
        <v>6.3266666666666665E-2</v>
      </c>
      <c r="BM36" s="13">
        <f>Sheet1!BP36-AVERAGE(Sheet1!$BS36:$BU36)</f>
        <v>0.63326666666666664</v>
      </c>
      <c r="BN36" s="13">
        <f>Sheet1!BQ36-AVERAGE(Sheet1!$BS36:$BU36)</f>
        <v>0.49576666666666663</v>
      </c>
      <c r="BO36" s="13">
        <f>Sheet1!BR36-AVERAGE(Sheet1!$BS36:$BU36)</f>
        <v>0.22266666666666668</v>
      </c>
      <c r="BP36" s="13">
        <f>Sheet1!BV36-AVERAGE(Sheet1!$CE36:$CG36)</f>
        <v>0.52756666666666674</v>
      </c>
      <c r="BQ36" s="13">
        <f>Sheet1!BW36-AVERAGE(Sheet1!$CE36:$CG36)</f>
        <v>0.17046666666666666</v>
      </c>
      <c r="BR36" s="13">
        <f>Sheet1!BX36-AVERAGE(Sheet1!$CE36:$CG36)</f>
        <v>0.36056666666666665</v>
      </c>
      <c r="BS36" s="13">
        <f>Sheet1!BY36-AVERAGE(Sheet1!$CE36:$CG36)</f>
        <v>0.21666666666666667</v>
      </c>
      <c r="BT36" s="13">
        <f>Sheet1!BZ36-AVERAGE(Sheet1!$CE36:$CG36)</f>
        <v>3.0266666666666664E-2</v>
      </c>
      <c r="BU36" s="13">
        <f>Sheet1!CA36-AVERAGE(Sheet1!$CE36:$CG36)</f>
        <v>6.2566666666666659E-2</v>
      </c>
      <c r="BV36" s="13">
        <f>Sheet1!CB36-AVERAGE(Sheet1!$CE36:$CG36)</f>
        <v>0.69846666666666657</v>
      </c>
      <c r="BW36" s="13">
        <f>Sheet1!CC36-AVERAGE(Sheet1!$CE36:$CG36)</f>
        <v>0.51316666666666655</v>
      </c>
      <c r="BX36" s="13">
        <f>Sheet1!CD36-AVERAGE(Sheet1!$CE36:$CG36)</f>
        <v>0.22676666666666667</v>
      </c>
      <c r="BY36" s="13">
        <f>Sheet1!CH36-AVERAGE(Sheet1!$CQ36:$CS36)</f>
        <v>0.6411</v>
      </c>
      <c r="BZ36" s="13">
        <f>Sheet1!CI36-AVERAGE(Sheet1!$CQ36:$CS36)</f>
        <v>5.8800000000000005E-2</v>
      </c>
      <c r="CA36" s="13">
        <f>Sheet1!CJ36-AVERAGE(Sheet1!$CQ36:$CS36)</f>
        <v>0.3916</v>
      </c>
      <c r="CB36" s="13">
        <f>Sheet1!CK36-AVERAGE(Sheet1!$CQ36:$CS36)</f>
        <v>0.245</v>
      </c>
      <c r="CC36" s="13">
        <f>Sheet1!CL36-AVERAGE(Sheet1!$CQ36:$CS36)</f>
        <v>3.8900000000000004E-2</v>
      </c>
      <c r="CD36" s="13">
        <f>Sheet1!CM36-AVERAGE(Sheet1!$CQ36:$CS36)</f>
        <v>5.2000000000000005E-2</v>
      </c>
      <c r="CE36" s="13">
        <f>Sheet1!CN36-AVERAGE(Sheet1!$CQ36:$CS36)</f>
        <v>0.87240000000000006</v>
      </c>
      <c r="CF36" s="13">
        <f>Sheet1!CO36-AVERAGE(Sheet1!$CQ36:$CS36)</f>
        <v>0.53039999999999998</v>
      </c>
      <c r="CG36" s="13">
        <f>Sheet1!CP36-AVERAGE(Sheet1!$CQ36:$CS36)</f>
        <v>0.2142</v>
      </c>
    </row>
    <row r="37" spans="1:85" x14ac:dyDescent="0.2">
      <c r="A37" s="7">
        <f>HOUR(Sheet1!A37) + MINUTE(Sheet1!A37)/60 + SECOND(Sheet1!A37)/3600</f>
        <v>17.997222222222224</v>
      </c>
      <c r="B37" s="13">
        <f>Sheet1!B37-AVERAGE(Sheet1!$BG37:$BI37)</f>
        <v>0.73843333333333327</v>
      </c>
      <c r="C37" s="13">
        <f>Sheet1!C37-AVERAGE(Sheet1!$BG37:$BI37)</f>
        <v>0.35653333333333337</v>
      </c>
      <c r="D37" s="13">
        <f>Sheet1!D37-AVERAGE(Sheet1!$BG37:$BI37)</f>
        <v>1.433333333333342E-3</v>
      </c>
      <c r="E37" s="13">
        <f>Sheet1!E37-AVERAGE(Sheet1!$BG37:$BI37)</f>
        <v>0.27183333333333337</v>
      </c>
      <c r="F37" s="13">
        <f>Sheet1!F37-AVERAGE(Sheet1!$BG37:$BI37)</f>
        <v>0.40783333333333333</v>
      </c>
      <c r="G37" s="13">
        <f>Sheet1!G37-AVERAGE(Sheet1!$BG37:$BI37)</f>
        <v>0.40883333333333333</v>
      </c>
      <c r="H37" s="13">
        <f>Sheet1!H37-AVERAGE(Sheet1!$BG37:$BI37)</f>
        <v>0.25133333333333335</v>
      </c>
      <c r="I37" s="13">
        <f>Sheet1!I37-AVERAGE(Sheet1!$BG37:$BI37)</f>
        <v>0.13833333333333336</v>
      </c>
      <c r="J37" s="13">
        <f>Sheet1!J37-AVERAGE(Sheet1!$BG37:$BI37)</f>
        <v>0.6938333333333333</v>
      </c>
      <c r="K37" s="13">
        <f>Sheet1!K37-AVERAGE(Sheet1!$BG37:$BI37)</f>
        <v>0.22393333333333337</v>
      </c>
      <c r="L37" s="13">
        <f>Sheet1!L37-AVERAGE(Sheet1!$BG37:$BI37)</f>
        <v>0.28443333333333337</v>
      </c>
      <c r="M37" s="13">
        <f>Sheet1!M37-AVERAGE(Sheet1!$BG37:$BI37)</f>
        <v>0.53583333333333327</v>
      </c>
      <c r="N37" s="13">
        <f>Sheet1!N37-AVERAGE(Sheet1!$BG37:$BI37)</f>
        <v>0.61783333333333335</v>
      </c>
      <c r="O37" s="13">
        <f>Sheet1!O37-AVERAGE(Sheet1!$BG37:$BI37)</f>
        <v>0.37013333333333337</v>
      </c>
      <c r="P37" s="13">
        <f>Sheet1!P37-AVERAGE(Sheet1!$BG37:$BI37)</f>
        <v>0.68013333333333326</v>
      </c>
      <c r="Q37" s="13">
        <f>Sheet1!Q37-AVERAGE(Sheet1!$BG37:$BI37)</f>
        <v>0.27443333333333336</v>
      </c>
      <c r="R37" s="13">
        <f>Sheet1!R37-AVERAGE(Sheet1!$BG37:$BI37)</f>
        <v>0.33453333333333335</v>
      </c>
      <c r="S37" s="13">
        <f>Sheet1!S37-AVERAGE(Sheet1!$BG37:$BI37)</f>
        <v>0.45003333333333334</v>
      </c>
      <c r="T37" s="13">
        <f>Sheet1!T37-AVERAGE(Sheet1!$BG37:$BI37)</f>
        <v>0.27493333333333336</v>
      </c>
      <c r="U37" s="13">
        <f>Sheet1!U37-AVERAGE(Sheet1!$BG37:$BI37)</f>
        <v>0.23043333333333338</v>
      </c>
      <c r="V37" s="13">
        <f>Sheet1!V37-AVERAGE(Sheet1!$BG37:$BI37)</f>
        <v>0.70813333333333328</v>
      </c>
      <c r="W37" s="13">
        <f>Sheet1!W37-AVERAGE(Sheet1!$BG37:$BI37)</f>
        <v>0.24493333333333334</v>
      </c>
      <c r="X37" s="13">
        <f>Sheet1!X37-AVERAGE(Sheet1!$BG37:$BI37)</f>
        <v>0.32453333333333334</v>
      </c>
      <c r="Y37" s="13">
        <f>Sheet1!Y37-AVERAGE(Sheet1!$BG37:$BI37)</f>
        <v>0.52093333333333325</v>
      </c>
      <c r="Z37" s="13">
        <f>Sheet1!Z37-AVERAGE(Sheet1!$BG37:$BI37)</f>
        <v>0.6716333333333333</v>
      </c>
      <c r="AA37" s="13">
        <f>Sheet1!AA37-AVERAGE(Sheet1!$BG37:$BI37)</f>
        <v>0.38733333333333336</v>
      </c>
      <c r="AB37" s="13">
        <f>Sheet1!AB37-AVERAGE(Sheet1!$BG37:$BI37)</f>
        <v>0.67503333333333326</v>
      </c>
      <c r="AC37" s="13">
        <f>Sheet1!AC37-AVERAGE(Sheet1!$BG37:$BI37)</f>
        <v>0.27333333333333337</v>
      </c>
      <c r="AD37" s="13">
        <f>Sheet1!AD37-AVERAGE(Sheet1!$BG37:$BI37)</f>
        <v>0.31063333333333337</v>
      </c>
      <c r="AE37" s="13">
        <f>Sheet1!AE37-AVERAGE(Sheet1!$BG37:$BI37)</f>
        <v>0.43803333333333333</v>
      </c>
      <c r="AF37" s="13">
        <f>Sheet1!AF37-AVERAGE(Sheet1!$BG37:$BI37)</f>
        <v>0.25993333333333335</v>
      </c>
      <c r="AG37" s="13">
        <f>Sheet1!AG37-AVERAGE(Sheet1!$BG37:$BI37)</f>
        <v>0.16343333333333332</v>
      </c>
      <c r="AH37" s="13">
        <f>Sheet1!AH37-AVERAGE(Sheet1!$BG37:$BI37)</f>
        <v>0.71643333333333326</v>
      </c>
      <c r="AI37" s="13">
        <f>Sheet1!AI37-AVERAGE(Sheet1!$BG37:$BI37)</f>
        <v>0.24733333333333335</v>
      </c>
      <c r="AJ37" s="13">
        <f>Sheet1!AJ37-AVERAGE(Sheet1!$BG37:$BI37)</f>
        <v>0.28343333333333337</v>
      </c>
      <c r="AK37" s="13">
        <f>Sheet1!AK37-AVERAGE(Sheet1!$BG37:$BI37)</f>
        <v>0.52543333333333331</v>
      </c>
      <c r="AL37" s="13">
        <f>Sheet1!AL37-AVERAGE(Sheet1!$BG37:$BI37)</f>
        <v>0.62663333333333326</v>
      </c>
      <c r="AM37" s="13">
        <f>Sheet1!AM37-AVERAGE(Sheet1!$BG37:$BI37)</f>
        <v>0.37343333333333334</v>
      </c>
      <c r="AN37" s="13">
        <f>Sheet1!AN37-AVERAGE(Sheet1!$BG37:$BI37)</f>
        <v>0.68283333333333329</v>
      </c>
      <c r="AO37" s="13">
        <f>Sheet1!AO37-AVERAGE(Sheet1!$BG37:$BI37)</f>
        <v>0.27053333333333335</v>
      </c>
      <c r="AP37" s="13">
        <f>Sheet1!AP37-AVERAGE(Sheet1!$BG37:$BI37)</f>
        <v>0.40133333333333338</v>
      </c>
      <c r="AQ37" s="13">
        <f>Sheet1!AQ37-AVERAGE(Sheet1!$BG37:$BI37)</f>
        <v>0.48933333333333334</v>
      </c>
      <c r="AR37" s="13">
        <f>Sheet1!AR37-AVERAGE(Sheet1!$BG37:$BI37)</f>
        <v>0.28213333333333335</v>
      </c>
      <c r="AS37" s="13">
        <f>Sheet1!AS37-AVERAGE(Sheet1!$BG37:$BI37)</f>
        <v>0.15423333333333333</v>
      </c>
      <c r="AT37" s="13">
        <f>Sheet1!AT37-AVERAGE(Sheet1!$BG37:$BI37)</f>
        <v>0.71293333333333331</v>
      </c>
      <c r="AU37" s="13">
        <f>Sheet1!AU37-AVERAGE(Sheet1!$BG37:$BI37)</f>
        <v>0.24053333333333338</v>
      </c>
      <c r="AV37" s="13">
        <f>Sheet1!AV37-AVERAGE(Sheet1!$BG37:$BI37)</f>
        <v>0.32463333333333333</v>
      </c>
      <c r="AW37" s="13">
        <f>Sheet1!AW37-AVERAGE(Sheet1!$BG37:$BI37)</f>
        <v>0.52943333333333331</v>
      </c>
      <c r="AX37" s="13">
        <f>Sheet1!AX37-AVERAGE(Sheet1!$BG37:$BI37)</f>
        <v>0.50353333333333328</v>
      </c>
      <c r="AY37" s="13">
        <f>Sheet1!AY37-AVERAGE(Sheet1!$BG37:$BI37)</f>
        <v>5.6733333333333344E-2</v>
      </c>
      <c r="AZ37" s="13">
        <f>Sheet1!AZ37-AVERAGE(Sheet1!$BG37:$BI37)</f>
        <v>0.34293333333333337</v>
      </c>
      <c r="BA37" s="13">
        <f>Sheet1!BA37-AVERAGE(Sheet1!$BG37:$BI37)</f>
        <v>0.20253333333333334</v>
      </c>
      <c r="BB37" s="13">
        <f>Sheet1!BB37-AVERAGE(Sheet1!$BG37:$BI37)</f>
        <v>3.5033333333333333E-2</v>
      </c>
      <c r="BC37" s="13">
        <f>Sheet1!BC37-AVERAGE(Sheet1!$BG37:$BI37)</f>
        <v>6.2133333333333332E-2</v>
      </c>
      <c r="BD37" s="13">
        <f>Sheet1!BD37-AVERAGE(Sheet1!$BG37:$BI37)</f>
        <v>0.39833333333333337</v>
      </c>
      <c r="BE37" s="13">
        <f>Sheet1!BE37-AVERAGE(Sheet1!$BG37:$BI37)</f>
        <v>0.46213333333333334</v>
      </c>
      <c r="BF37" s="13">
        <f>Sheet1!BF37-AVERAGE(Sheet1!$BG37:$BI37)</f>
        <v>0.25133333333333335</v>
      </c>
      <c r="BG37" s="13">
        <f>Sheet1!BJ37-AVERAGE(Sheet1!$BS37:$BU37)</f>
        <v>0.48156666666666664</v>
      </c>
      <c r="BH37" s="13">
        <f>Sheet1!BK37-AVERAGE(Sheet1!$BS37:$BU37)</f>
        <v>3.7666666666666682E-2</v>
      </c>
      <c r="BI37" s="13">
        <f>Sheet1!BL37-AVERAGE(Sheet1!$BS37:$BU37)</f>
        <v>0.36066666666666669</v>
      </c>
      <c r="BJ37" s="13">
        <f>Sheet1!BM37-AVERAGE(Sheet1!$BS37:$BU37)</f>
        <v>0.2249666666666667</v>
      </c>
      <c r="BK37" s="13">
        <f>Sheet1!BN37-AVERAGE(Sheet1!$BS37:$BU37)</f>
        <v>3.0166666666666675E-2</v>
      </c>
      <c r="BL37" s="13">
        <f>Sheet1!BO37-AVERAGE(Sheet1!$BS37:$BU37)</f>
        <v>6.3866666666666683E-2</v>
      </c>
      <c r="BM37" s="13">
        <f>Sheet1!BP37-AVERAGE(Sheet1!$BS37:$BU37)</f>
        <v>0.59866666666666668</v>
      </c>
      <c r="BN37" s="13">
        <f>Sheet1!BQ37-AVERAGE(Sheet1!$BS37:$BU37)</f>
        <v>0.50276666666666658</v>
      </c>
      <c r="BO37" s="13">
        <f>Sheet1!BR37-AVERAGE(Sheet1!$BS37:$BU37)</f>
        <v>0.2189666666666667</v>
      </c>
      <c r="BP37" s="13">
        <f>Sheet1!BV37-AVERAGE(Sheet1!$CE37:$CG37)</f>
        <v>0.51879999999999993</v>
      </c>
      <c r="BQ37" s="13">
        <f>Sheet1!BW37-AVERAGE(Sheet1!$CE37:$CG37)</f>
        <v>0.1946</v>
      </c>
      <c r="BR37" s="13">
        <f>Sheet1!BX37-AVERAGE(Sheet1!$CE37:$CG37)</f>
        <v>0.36550000000000005</v>
      </c>
      <c r="BS37" s="13">
        <f>Sheet1!BY37-AVERAGE(Sheet1!$CE37:$CG37)</f>
        <v>0.22010000000000002</v>
      </c>
      <c r="BT37" s="13">
        <f>Sheet1!BZ37-AVERAGE(Sheet1!$CE37:$CG37)</f>
        <v>3.0200000000000005E-2</v>
      </c>
      <c r="BU37" s="13">
        <f>Sheet1!CA37-AVERAGE(Sheet1!$CE37:$CG37)</f>
        <v>6.2899999999999998E-2</v>
      </c>
      <c r="BV37" s="13">
        <f>Sheet1!CB37-AVERAGE(Sheet1!$CE37:$CG37)</f>
        <v>0.64879999999999993</v>
      </c>
      <c r="BW37" s="13">
        <f>Sheet1!CC37-AVERAGE(Sheet1!$CE37:$CG37)</f>
        <v>0.51379999999999992</v>
      </c>
      <c r="BX37" s="13">
        <f>Sheet1!CD37-AVERAGE(Sheet1!$CE37:$CG37)</f>
        <v>0.22870000000000001</v>
      </c>
      <c r="BY37" s="13">
        <f>Sheet1!CH37-AVERAGE(Sheet1!$CQ37:$CS37)</f>
        <v>0.63163333333333338</v>
      </c>
      <c r="BZ37" s="13">
        <f>Sheet1!CI37-AVERAGE(Sheet1!$CQ37:$CS37)</f>
        <v>6.2333333333333324E-2</v>
      </c>
      <c r="CA37" s="13">
        <f>Sheet1!CJ37-AVERAGE(Sheet1!$CQ37:$CS37)</f>
        <v>0.39673333333333333</v>
      </c>
      <c r="CB37" s="13">
        <f>Sheet1!CK37-AVERAGE(Sheet1!$CQ37:$CS37)</f>
        <v>0.24713333333333332</v>
      </c>
      <c r="CC37" s="13">
        <f>Sheet1!CL37-AVERAGE(Sheet1!$CQ37:$CS37)</f>
        <v>3.8833333333333331E-2</v>
      </c>
      <c r="CD37" s="13">
        <f>Sheet1!CM37-AVERAGE(Sheet1!$CQ37:$CS37)</f>
        <v>5.3133333333333338E-2</v>
      </c>
      <c r="CE37" s="13">
        <f>Sheet1!CN37-AVERAGE(Sheet1!$CQ37:$CS37)</f>
        <v>0.84783333333333333</v>
      </c>
      <c r="CF37" s="13">
        <f>Sheet1!CO37-AVERAGE(Sheet1!$CQ37:$CS37)</f>
        <v>0.53293333333333337</v>
      </c>
      <c r="CG37" s="13">
        <f>Sheet1!CP37-AVERAGE(Sheet1!$CQ37:$CS37)</f>
        <v>0.21803333333333336</v>
      </c>
    </row>
    <row r="38" spans="1:85" x14ac:dyDescent="0.2">
      <c r="A38" s="7">
        <f>HOUR(Sheet1!A38) + MINUTE(Sheet1!A38)/60 + SECOND(Sheet1!A38)/3600</f>
        <v>18.497222222222224</v>
      </c>
      <c r="B38" s="13">
        <f>Sheet1!B38-AVERAGE(Sheet1!$BG38:$BI38)</f>
        <v>0.72106666666666674</v>
      </c>
      <c r="C38" s="13">
        <f>Sheet1!C38-AVERAGE(Sheet1!$BG38:$BI38)</f>
        <v>0.35936666666666667</v>
      </c>
      <c r="D38" s="13">
        <f>Sheet1!D38-AVERAGE(Sheet1!$BG38:$BI38)</f>
        <v>1.3666666666666688E-3</v>
      </c>
      <c r="E38" s="13">
        <f>Sheet1!E38-AVERAGE(Sheet1!$BG38:$BI38)</f>
        <v>0.27876666666666666</v>
      </c>
      <c r="F38" s="13">
        <f>Sheet1!F38-AVERAGE(Sheet1!$BG38:$BI38)</f>
        <v>0.40896666666666665</v>
      </c>
      <c r="G38" s="13">
        <f>Sheet1!G38-AVERAGE(Sheet1!$BG38:$BI38)</f>
        <v>0.41056666666666669</v>
      </c>
      <c r="H38" s="13">
        <f>Sheet1!H38-AVERAGE(Sheet1!$BG38:$BI38)</f>
        <v>0.25256666666666666</v>
      </c>
      <c r="I38" s="13">
        <f>Sheet1!I38-AVERAGE(Sheet1!$BG38:$BI38)</f>
        <v>0.13896666666666668</v>
      </c>
      <c r="J38" s="13">
        <f>Sheet1!J38-AVERAGE(Sheet1!$BG38:$BI38)</f>
        <v>0.70366666666666666</v>
      </c>
      <c r="K38" s="13">
        <f>Sheet1!K38-AVERAGE(Sheet1!$BG38:$BI38)</f>
        <v>0.22626666666666667</v>
      </c>
      <c r="L38" s="13">
        <f>Sheet1!L38-AVERAGE(Sheet1!$BG38:$BI38)</f>
        <v>0.29486666666666667</v>
      </c>
      <c r="M38" s="13">
        <f>Sheet1!M38-AVERAGE(Sheet1!$BG38:$BI38)</f>
        <v>0.52916666666666656</v>
      </c>
      <c r="N38" s="13">
        <f>Sheet1!N38-AVERAGE(Sheet1!$BG38:$BI38)</f>
        <v>0.62406666666666677</v>
      </c>
      <c r="O38" s="13">
        <f>Sheet1!O38-AVERAGE(Sheet1!$BG38:$BI38)</f>
        <v>0.37396666666666667</v>
      </c>
      <c r="P38" s="13">
        <f>Sheet1!P38-AVERAGE(Sheet1!$BG38:$BI38)</f>
        <v>0.67286666666666672</v>
      </c>
      <c r="Q38" s="13">
        <f>Sheet1!Q38-AVERAGE(Sheet1!$BG38:$BI38)</f>
        <v>0.27966666666666667</v>
      </c>
      <c r="R38" s="13">
        <f>Sheet1!R38-AVERAGE(Sheet1!$BG38:$BI38)</f>
        <v>0.34206666666666669</v>
      </c>
      <c r="S38" s="13">
        <f>Sheet1!S38-AVERAGE(Sheet1!$BG38:$BI38)</f>
        <v>0.45276666666666671</v>
      </c>
      <c r="T38" s="13">
        <f>Sheet1!T38-AVERAGE(Sheet1!$BG38:$BI38)</f>
        <v>0.27746666666666669</v>
      </c>
      <c r="U38" s="13">
        <f>Sheet1!U38-AVERAGE(Sheet1!$BG38:$BI38)</f>
        <v>0.23016666666666669</v>
      </c>
      <c r="V38" s="13">
        <f>Sheet1!V38-AVERAGE(Sheet1!$BG38:$BI38)</f>
        <v>0.71716666666666673</v>
      </c>
      <c r="W38" s="13">
        <f>Sheet1!W38-AVERAGE(Sheet1!$BG38:$BI38)</f>
        <v>0.24576666666666669</v>
      </c>
      <c r="X38" s="13">
        <f>Sheet1!X38-AVERAGE(Sheet1!$BG38:$BI38)</f>
        <v>0.33096666666666669</v>
      </c>
      <c r="Y38" s="13">
        <f>Sheet1!Y38-AVERAGE(Sheet1!$BG38:$BI38)</f>
        <v>0.52526666666666677</v>
      </c>
      <c r="Z38" s="13">
        <f>Sheet1!Z38-AVERAGE(Sheet1!$BG38:$BI38)</f>
        <v>0.67996666666666661</v>
      </c>
      <c r="AA38" s="13">
        <f>Sheet1!AA38-AVERAGE(Sheet1!$BG38:$BI38)</f>
        <v>0.38596666666666668</v>
      </c>
      <c r="AB38" s="13">
        <f>Sheet1!AB38-AVERAGE(Sheet1!$BG38:$BI38)</f>
        <v>0.67066666666666674</v>
      </c>
      <c r="AC38" s="13">
        <f>Sheet1!AC38-AVERAGE(Sheet1!$BG38:$BI38)</f>
        <v>0.27956666666666669</v>
      </c>
      <c r="AD38" s="13">
        <f>Sheet1!AD38-AVERAGE(Sheet1!$BG38:$BI38)</f>
        <v>0.3167666666666667</v>
      </c>
      <c r="AE38" s="13">
        <f>Sheet1!AE38-AVERAGE(Sheet1!$BG38:$BI38)</f>
        <v>0.44646666666666662</v>
      </c>
      <c r="AF38" s="13">
        <f>Sheet1!AF38-AVERAGE(Sheet1!$BG38:$BI38)</f>
        <v>0.26386666666666669</v>
      </c>
      <c r="AG38" s="13">
        <f>Sheet1!AG38-AVERAGE(Sheet1!$BG38:$BI38)</f>
        <v>0.16346666666666668</v>
      </c>
      <c r="AH38" s="13">
        <f>Sheet1!AH38-AVERAGE(Sheet1!$BG38:$BI38)</f>
        <v>0.72496666666666676</v>
      </c>
      <c r="AI38" s="13">
        <f>Sheet1!AI38-AVERAGE(Sheet1!$BG38:$BI38)</f>
        <v>0.24616666666666664</v>
      </c>
      <c r="AJ38" s="13">
        <f>Sheet1!AJ38-AVERAGE(Sheet1!$BG38:$BI38)</f>
        <v>0.29006666666666669</v>
      </c>
      <c r="AK38" s="13">
        <f>Sheet1!AK38-AVERAGE(Sheet1!$BG38:$BI38)</f>
        <v>0.52856666666666663</v>
      </c>
      <c r="AL38" s="13">
        <f>Sheet1!AL38-AVERAGE(Sheet1!$BG38:$BI38)</f>
        <v>0.63726666666666665</v>
      </c>
      <c r="AM38" s="13">
        <f>Sheet1!AM38-AVERAGE(Sheet1!$BG38:$BI38)</f>
        <v>0.37546666666666667</v>
      </c>
      <c r="AN38" s="13">
        <f>Sheet1!AN38-AVERAGE(Sheet1!$BG38:$BI38)</f>
        <v>0.67256666666666676</v>
      </c>
      <c r="AO38" s="13">
        <f>Sheet1!AO38-AVERAGE(Sheet1!$BG38:$BI38)</f>
        <v>0.27396666666666669</v>
      </c>
      <c r="AP38" s="13">
        <f>Sheet1!AP38-AVERAGE(Sheet1!$BG38:$BI38)</f>
        <v>0.40726666666666667</v>
      </c>
      <c r="AQ38" s="13">
        <f>Sheet1!AQ38-AVERAGE(Sheet1!$BG38:$BI38)</f>
        <v>0.48896666666666672</v>
      </c>
      <c r="AR38" s="13">
        <f>Sheet1!AR38-AVERAGE(Sheet1!$BG38:$BI38)</f>
        <v>0.28546666666666665</v>
      </c>
      <c r="AS38" s="13">
        <f>Sheet1!AS38-AVERAGE(Sheet1!$BG38:$BI38)</f>
        <v>0.15536666666666668</v>
      </c>
      <c r="AT38" s="13">
        <f>Sheet1!AT38-AVERAGE(Sheet1!$BG38:$BI38)</f>
        <v>0.72246666666666659</v>
      </c>
      <c r="AU38" s="13">
        <f>Sheet1!AU38-AVERAGE(Sheet1!$BG38:$BI38)</f>
        <v>0.24126666666666668</v>
      </c>
      <c r="AV38" s="13">
        <f>Sheet1!AV38-AVERAGE(Sheet1!$BG38:$BI38)</f>
        <v>0.33206666666666668</v>
      </c>
      <c r="AW38" s="13">
        <f>Sheet1!AW38-AVERAGE(Sheet1!$BG38:$BI38)</f>
        <v>0.53266666666666662</v>
      </c>
      <c r="AX38" s="13">
        <f>Sheet1!AX38-AVERAGE(Sheet1!$BG38:$BI38)</f>
        <v>0.5097666666666667</v>
      </c>
      <c r="AY38" s="13">
        <f>Sheet1!AY38-AVERAGE(Sheet1!$BG38:$BI38)</f>
        <v>5.7666666666666672E-2</v>
      </c>
      <c r="AZ38" s="13">
        <f>Sheet1!AZ38-AVERAGE(Sheet1!$BG38:$BI38)</f>
        <v>0.34766666666666668</v>
      </c>
      <c r="BA38" s="13">
        <f>Sheet1!BA38-AVERAGE(Sheet1!$BG38:$BI38)</f>
        <v>0.21136666666666665</v>
      </c>
      <c r="BB38" s="13">
        <f>Sheet1!BB38-AVERAGE(Sheet1!$BG38:$BI38)</f>
        <v>3.5166666666666666E-2</v>
      </c>
      <c r="BC38" s="13">
        <f>Sheet1!BC38-AVERAGE(Sheet1!$BG38:$BI38)</f>
        <v>6.3166666666666677E-2</v>
      </c>
      <c r="BD38" s="13">
        <f>Sheet1!BD38-AVERAGE(Sheet1!$BG38:$BI38)</f>
        <v>0.4034666666666667</v>
      </c>
      <c r="BE38" s="13">
        <f>Sheet1!BE38-AVERAGE(Sheet1!$BG38:$BI38)</f>
        <v>0.46846666666666664</v>
      </c>
      <c r="BF38" s="13">
        <f>Sheet1!BF38-AVERAGE(Sheet1!$BG38:$BI38)</f>
        <v>0.25896666666666668</v>
      </c>
      <c r="BG38" s="13">
        <f>Sheet1!BJ38-AVERAGE(Sheet1!$BS38:$BU38)</f>
        <v>0.46853333333333336</v>
      </c>
      <c r="BH38" s="13">
        <f>Sheet1!BK38-AVERAGE(Sheet1!$BS38:$BU38)</f>
        <v>4.1033333333333324E-2</v>
      </c>
      <c r="BI38" s="13">
        <f>Sheet1!BL38-AVERAGE(Sheet1!$BS38:$BU38)</f>
        <v>0.36163333333333331</v>
      </c>
      <c r="BJ38" s="13">
        <f>Sheet1!BM38-AVERAGE(Sheet1!$BS38:$BU38)</f>
        <v>0.23223333333333329</v>
      </c>
      <c r="BK38" s="13">
        <f>Sheet1!BN38-AVERAGE(Sheet1!$BS38:$BU38)</f>
        <v>2.973333333333332E-2</v>
      </c>
      <c r="BL38" s="13">
        <f>Sheet1!BO38-AVERAGE(Sheet1!$BS38:$BU38)</f>
        <v>6.5033333333333318E-2</v>
      </c>
      <c r="BM38" s="13">
        <f>Sheet1!BP38-AVERAGE(Sheet1!$BS38:$BU38)</f>
        <v>0.57313333333333327</v>
      </c>
      <c r="BN38" s="13">
        <f>Sheet1!BQ38-AVERAGE(Sheet1!$BS38:$BU38)</f>
        <v>0.49633333333333329</v>
      </c>
      <c r="BO38" s="13">
        <f>Sheet1!BR38-AVERAGE(Sheet1!$BS38:$BU38)</f>
        <v>0.2200333333333333</v>
      </c>
      <c r="BP38" s="13">
        <f>Sheet1!BV38-AVERAGE(Sheet1!$CE38:$CG38)</f>
        <v>0.50579999999999992</v>
      </c>
      <c r="BQ38" s="13">
        <f>Sheet1!BW38-AVERAGE(Sheet1!$CE38:$CG38)</f>
        <v>0.21010000000000001</v>
      </c>
      <c r="BR38" s="13">
        <f>Sheet1!BX38-AVERAGE(Sheet1!$CE38:$CG38)</f>
        <v>0.3695</v>
      </c>
      <c r="BS38" s="13">
        <f>Sheet1!BY38-AVERAGE(Sheet1!$CE38:$CG38)</f>
        <v>0.22610000000000002</v>
      </c>
      <c r="BT38" s="13">
        <f>Sheet1!BZ38-AVERAGE(Sheet1!$CE38:$CG38)</f>
        <v>3.0499999999999999E-2</v>
      </c>
      <c r="BU38" s="13">
        <f>Sheet1!CA38-AVERAGE(Sheet1!$CE38:$CG38)</f>
        <v>6.4199999999999993E-2</v>
      </c>
      <c r="BV38" s="13">
        <f>Sheet1!CB38-AVERAGE(Sheet1!$CE38:$CG38)</f>
        <v>0.61969999999999992</v>
      </c>
      <c r="BW38" s="13">
        <f>Sheet1!CC38-AVERAGE(Sheet1!$CE38:$CG38)</f>
        <v>0.504</v>
      </c>
      <c r="BX38" s="13">
        <f>Sheet1!CD38-AVERAGE(Sheet1!$CE38:$CG38)</f>
        <v>0.23599999999999999</v>
      </c>
      <c r="BY38" s="13">
        <f>Sheet1!CH38-AVERAGE(Sheet1!$CQ38:$CS38)</f>
        <v>0.61360000000000003</v>
      </c>
      <c r="BZ38" s="13">
        <f>Sheet1!CI38-AVERAGE(Sheet1!$CQ38:$CS38)</f>
        <v>6.3999999999999987E-2</v>
      </c>
      <c r="CA38" s="13">
        <f>Sheet1!CJ38-AVERAGE(Sheet1!$CQ38:$CS38)</f>
        <v>0.40129999999999999</v>
      </c>
      <c r="CB38" s="13">
        <f>Sheet1!CK38-AVERAGE(Sheet1!$CQ38:$CS38)</f>
        <v>0.25689999999999996</v>
      </c>
      <c r="CC38" s="13">
        <f>Sheet1!CL38-AVERAGE(Sheet1!$CQ38:$CS38)</f>
        <v>3.8199999999999998E-2</v>
      </c>
      <c r="CD38" s="13">
        <f>Sheet1!CM38-AVERAGE(Sheet1!$CQ38:$CS38)</f>
        <v>5.33E-2</v>
      </c>
      <c r="CE38" s="13">
        <f>Sheet1!CN38-AVERAGE(Sheet1!$CQ38:$CS38)</f>
        <v>0.82720000000000005</v>
      </c>
      <c r="CF38" s="13">
        <f>Sheet1!CO38-AVERAGE(Sheet1!$CQ38:$CS38)</f>
        <v>0.52680000000000005</v>
      </c>
      <c r="CG38" s="13">
        <f>Sheet1!CP38-AVERAGE(Sheet1!$CQ38:$CS38)</f>
        <v>0.22689999999999999</v>
      </c>
    </row>
    <row r="39" spans="1:85" x14ac:dyDescent="0.2">
      <c r="A39" s="7">
        <f>HOUR(Sheet1!A39) + MINUTE(Sheet1!A39)/60 + SECOND(Sheet1!A39)/3600</f>
        <v>18.997222222222224</v>
      </c>
      <c r="B39" s="13">
        <f>Sheet1!B39-AVERAGE(Sheet1!$BG39:$BI39)</f>
        <v>0.70586666666666664</v>
      </c>
      <c r="C39" s="13">
        <f>Sheet1!C39-AVERAGE(Sheet1!$BG39:$BI39)</f>
        <v>0.36426666666666668</v>
      </c>
      <c r="D39" s="13">
        <f>Sheet1!D39-AVERAGE(Sheet1!$BG39:$BI39)</f>
        <v>1.166666666666677E-3</v>
      </c>
      <c r="E39" s="13">
        <f>Sheet1!E39-AVERAGE(Sheet1!$BG39:$BI39)</f>
        <v>0.28976666666666667</v>
      </c>
      <c r="F39" s="13">
        <f>Sheet1!F39-AVERAGE(Sheet1!$BG39:$BI39)</f>
        <v>0.41576666666666667</v>
      </c>
      <c r="G39" s="13">
        <f>Sheet1!G39-AVERAGE(Sheet1!$BG39:$BI39)</f>
        <v>0.4155666666666667</v>
      </c>
      <c r="H39" s="13">
        <f>Sheet1!H39-AVERAGE(Sheet1!$BG39:$BI39)</f>
        <v>0.25416666666666671</v>
      </c>
      <c r="I39" s="13">
        <f>Sheet1!I39-AVERAGE(Sheet1!$BG39:$BI39)</f>
        <v>0.1377666666666667</v>
      </c>
      <c r="J39" s="13">
        <f>Sheet1!J39-AVERAGE(Sheet1!$BG39:$BI39)</f>
        <v>0.71686666666666665</v>
      </c>
      <c r="K39" s="13">
        <f>Sheet1!K39-AVERAGE(Sheet1!$BG39:$BI39)</f>
        <v>0.23366666666666669</v>
      </c>
      <c r="L39" s="13">
        <f>Sheet1!L39-AVERAGE(Sheet1!$BG39:$BI39)</f>
        <v>0.3071666666666667</v>
      </c>
      <c r="M39" s="13">
        <f>Sheet1!M39-AVERAGE(Sheet1!$BG39:$BI39)</f>
        <v>0.53566666666666662</v>
      </c>
      <c r="N39" s="13">
        <f>Sheet1!N39-AVERAGE(Sheet1!$BG39:$BI39)</f>
        <v>0.63306666666666667</v>
      </c>
      <c r="O39" s="13">
        <f>Sheet1!O39-AVERAGE(Sheet1!$BG39:$BI39)</f>
        <v>0.37896666666666667</v>
      </c>
      <c r="P39" s="13">
        <f>Sheet1!P39-AVERAGE(Sheet1!$BG39:$BI39)</f>
        <v>0.67666666666666664</v>
      </c>
      <c r="Q39" s="13">
        <f>Sheet1!Q39-AVERAGE(Sheet1!$BG39:$BI39)</f>
        <v>0.28866666666666668</v>
      </c>
      <c r="R39" s="13">
        <f>Sheet1!R39-AVERAGE(Sheet1!$BG39:$BI39)</f>
        <v>0.3540666666666667</v>
      </c>
      <c r="S39" s="13">
        <f>Sheet1!S39-AVERAGE(Sheet1!$BG39:$BI39)</f>
        <v>0.45436666666666664</v>
      </c>
      <c r="T39" s="13">
        <f>Sheet1!T39-AVERAGE(Sheet1!$BG39:$BI39)</f>
        <v>0.28156666666666669</v>
      </c>
      <c r="U39" s="13">
        <f>Sheet1!U39-AVERAGE(Sheet1!$BG39:$BI39)</f>
        <v>0.22986666666666672</v>
      </c>
      <c r="V39" s="13">
        <f>Sheet1!V39-AVERAGE(Sheet1!$BG39:$BI39)</f>
        <v>0.72766666666666668</v>
      </c>
      <c r="W39" s="13">
        <f>Sheet1!W39-AVERAGE(Sheet1!$BG39:$BI39)</f>
        <v>0.25216666666666671</v>
      </c>
      <c r="X39" s="13">
        <f>Sheet1!X39-AVERAGE(Sheet1!$BG39:$BI39)</f>
        <v>0.34406666666666669</v>
      </c>
      <c r="Y39" s="13">
        <f>Sheet1!Y39-AVERAGE(Sheet1!$BG39:$BI39)</f>
        <v>0.52586666666666659</v>
      </c>
      <c r="Z39" s="13">
        <f>Sheet1!Z39-AVERAGE(Sheet1!$BG39:$BI39)</f>
        <v>0.68746666666666667</v>
      </c>
      <c r="AA39" s="13">
        <f>Sheet1!AA39-AVERAGE(Sheet1!$BG39:$BI39)</f>
        <v>0.38866666666666672</v>
      </c>
      <c r="AB39" s="13">
        <f>Sheet1!AB39-AVERAGE(Sheet1!$BG39:$BI39)</f>
        <v>0.67106666666666659</v>
      </c>
      <c r="AC39" s="13">
        <f>Sheet1!AC39-AVERAGE(Sheet1!$BG39:$BI39)</f>
        <v>0.29016666666666668</v>
      </c>
      <c r="AD39" s="13">
        <f>Sheet1!AD39-AVERAGE(Sheet1!$BG39:$BI39)</f>
        <v>0.32506666666666667</v>
      </c>
      <c r="AE39" s="13">
        <f>Sheet1!AE39-AVERAGE(Sheet1!$BG39:$BI39)</f>
        <v>0.45376666666666671</v>
      </c>
      <c r="AF39" s="13">
        <f>Sheet1!AF39-AVERAGE(Sheet1!$BG39:$BI39)</f>
        <v>0.26756666666666667</v>
      </c>
      <c r="AG39" s="13">
        <f>Sheet1!AG39-AVERAGE(Sheet1!$BG39:$BI39)</f>
        <v>0.16516666666666668</v>
      </c>
      <c r="AH39" s="13">
        <f>Sheet1!AH39-AVERAGE(Sheet1!$BG39:$BI39)</f>
        <v>0.73626666666666662</v>
      </c>
      <c r="AI39" s="13">
        <f>Sheet1!AI39-AVERAGE(Sheet1!$BG39:$BI39)</f>
        <v>0.25356666666666672</v>
      </c>
      <c r="AJ39" s="13">
        <f>Sheet1!AJ39-AVERAGE(Sheet1!$BG39:$BI39)</f>
        <v>0.30166666666666669</v>
      </c>
      <c r="AK39" s="13">
        <f>Sheet1!AK39-AVERAGE(Sheet1!$BG39:$BI39)</f>
        <v>0.53146666666666664</v>
      </c>
      <c r="AL39" s="13">
        <f>Sheet1!AL39-AVERAGE(Sheet1!$BG39:$BI39)</f>
        <v>0.64886666666666659</v>
      </c>
      <c r="AM39" s="13">
        <f>Sheet1!AM39-AVERAGE(Sheet1!$BG39:$BI39)</f>
        <v>0.38096666666666668</v>
      </c>
      <c r="AN39" s="13">
        <f>Sheet1!AN39-AVERAGE(Sheet1!$BG39:$BI39)</f>
        <v>0.67526666666666668</v>
      </c>
      <c r="AO39" s="13">
        <f>Sheet1!AO39-AVERAGE(Sheet1!$BG39:$BI39)</f>
        <v>0.28186666666666671</v>
      </c>
      <c r="AP39" s="13">
        <f>Sheet1!AP39-AVERAGE(Sheet1!$BG39:$BI39)</f>
        <v>0.41166666666666668</v>
      </c>
      <c r="AQ39" s="13">
        <f>Sheet1!AQ39-AVERAGE(Sheet1!$BG39:$BI39)</f>
        <v>0.48956666666666665</v>
      </c>
      <c r="AR39" s="13">
        <f>Sheet1!AR39-AVERAGE(Sheet1!$BG39:$BI39)</f>
        <v>0.29096666666666671</v>
      </c>
      <c r="AS39" s="13">
        <f>Sheet1!AS39-AVERAGE(Sheet1!$BG39:$BI39)</f>
        <v>0.15666666666666668</v>
      </c>
      <c r="AT39" s="13">
        <f>Sheet1!AT39-AVERAGE(Sheet1!$BG39:$BI39)</f>
        <v>0.73336666666666661</v>
      </c>
      <c r="AU39" s="13">
        <f>Sheet1!AU39-AVERAGE(Sheet1!$BG39:$BI39)</f>
        <v>0.2491666666666667</v>
      </c>
      <c r="AV39" s="13">
        <f>Sheet1!AV39-AVERAGE(Sheet1!$BG39:$BI39)</f>
        <v>0.34426666666666672</v>
      </c>
      <c r="AW39" s="13">
        <f>Sheet1!AW39-AVERAGE(Sheet1!$BG39:$BI39)</f>
        <v>0.53546666666666665</v>
      </c>
      <c r="AX39" s="13">
        <f>Sheet1!AX39-AVERAGE(Sheet1!$BG39:$BI39)</f>
        <v>0.51446666666666663</v>
      </c>
      <c r="AY39" s="13">
        <f>Sheet1!AY39-AVERAGE(Sheet1!$BG39:$BI39)</f>
        <v>6.1066666666666672E-2</v>
      </c>
      <c r="AZ39" s="13">
        <f>Sheet1!AZ39-AVERAGE(Sheet1!$BG39:$BI39)</f>
        <v>0.35186666666666672</v>
      </c>
      <c r="BA39" s="13">
        <f>Sheet1!BA39-AVERAGE(Sheet1!$BG39:$BI39)</f>
        <v>0.21836666666666671</v>
      </c>
      <c r="BB39" s="13">
        <f>Sheet1!BB39-AVERAGE(Sheet1!$BG39:$BI39)</f>
        <v>3.5166666666666679E-2</v>
      </c>
      <c r="BC39" s="13">
        <f>Sheet1!BC39-AVERAGE(Sheet1!$BG39:$BI39)</f>
        <v>6.4766666666666681E-2</v>
      </c>
      <c r="BD39" s="13">
        <f>Sheet1!BD39-AVERAGE(Sheet1!$BG39:$BI39)</f>
        <v>0.40516666666666667</v>
      </c>
      <c r="BE39" s="13">
        <f>Sheet1!BE39-AVERAGE(Sheet1!$BG39:$BI39)</f>
        <v>0.47486666666666671</v>
      </c>
      <c r="BF39" s="13">
        <f>Sheet1!BF39-AVERAGE(Sheet1!$BG39:$BI39)</f>
        <v>0.26446666666666668</v>
      </c>
      <c r="BG39" s="13">
        <f>Sheet1!BJ39-AVERAGE(Sheet1!$BS39:$BU39)</f>
        <v>0.45456666666666662</v>
      </c>
      <c r="BH39" s="13">
        <f>Sheet1!BK39-AVERAGE(Sheet1!$BS39:$BU39)</f>
        <v>4.246666666666668E-2</v>
      </c>
      <c r="BI39" s="13">
        <f>Sheet1!BL39-AVERAGE(Sheet1!$BS39:$BU39)</f>
        <v>0.36436666666666667</v>
      </c>
      <c r="BJ39" s="13">
        <f>Sheet1!BM39-AVERAGE(Sheet1!$BS39:$BU39)</f>
        <v>0.24286666666666668</v>
      </c>
      <c r="BK39" s="13">
        <f>Sheet1!BN39-AVERAGE(Sheet1!$BS39:$BU39)</f>
        <v>2.8166666666666673E-2</v>
      </c>
      <c r="BL39" s="13">
        <f>Sheet1!BO39-AVERAGE(Sheet1!$BS39:$BU39)</f>
        <v>6.7466666666666675E-2</v>
      </c>
      <c r="BM39" s="13">
        <f>Sheet1!BP39-AVERAGE(Sheet1!$BS39:$BU39)</f>
        <v>0.55936666666666657</v>
      </c>
      <c r="BN39" s="13">
        <f>Sheet1!BQ39-AVERAGE(Sheet1!$BS39:$BU39)</f>
        <v>0.49776666666666664</v>
      </c>
      <c r="BO39" s="13">
        <f>Sheet1!BR39-AVERAGE(Sheet1!$BS39:$BU39)</f>
        <v>0.21626666666666666</v>
      </c>
      <c r="BP39" s="13">
        <f>Sheet1!BV39-AVERAGE(Sheet1!$CE39:$CG39)</f>
        <v>0.50146666666666673</v>
      </c>
      <c r="BQ39" s="13">
        <f>Sheet1!BW39-AVERAGE(Sheet1!$CE39:$CG39)</f>
        <v>0.21896666666666664</v>
      </c>
      <c r="BR39" s="13">
        <f>Sheet1!BX39-AVERAGE(Sheet1!$CE39:$CG39)</f>
        <v>0.37326666666666664</v>
      </c>
      <c r="BS39" s="13">
        <f>Sheet1!BY39-AVERAGE(Sheet1!$CE39:$CG39)</f>
        <v>0.23166666666666663</v>
      </c>
      <c r="BT39" s="13">
        <f>Sheet1!BZ39-AVERAGE(Sheet1!$CE39:$CG39)</f>
        <v>3.1266666666666665E-2</v>
      </c>
      <c r="BU39" s="13">
        <f>Sheet1!CA39-AVERAGE(Sheet1!$CE39:$CG39)</f>
        <v>6.5466666666666659E-2</v>
      </c>
      <c r="BV39" s="13">
        <f>Sheet1!CB39-AVERAGE(Sheet1!$CE39:$CG39)</f>
        <v>0.60766666666666669</v>
      </c>
      <c r="BW39" s="13">
        <f>Sheet1!CC39-AVERAGE(Sheet1!$CE39:$CG39)</f>
        <v>0.50546666666666673</v>
      </c>
      <c r="BX39" s="13">
        <f>Sheet1!CD39-AVERAGE(Sheet1!$CE39:$CG39)</f>
        <v>0.23596666666666666</v>
      </c>
      <c r="BY39" s="13">
        <f>Sheet1!CH39-AVERAGE(Sheet1!$CQ39:$CS39)</f>
        <v>0.61440000000000006</v>
      </c>
      <c r="BZ39" s="13">
        <f>Sheet1!CI39-AVERAGE(Sheet1!$CQ39:$CS39)</f>
        <v>6.7299999999999985E-2</v>
      </c>
      <c r="CA39" s="13">
        <f>Sheet1!CJ39-AVERAGE(Sheet1!$CQ39:$CS39)</f>
        <v>0.40299999999999997</v>
      </c>
      <c r="CB39" s="13">
        <f>Sheet1!CK39-AVERAGE(Sheet1!$CQ39:$CS39)</f>
        <v>0.26679999999999998</v>
      </c>
      <c r="CC39" s="13">
        <f>Sheet1!CL39-AVERAGE(Sheet1!$CQ39:$CS39)</f>
        <v>3.8499999999999993E-2</v>
      </c>
      <c r="CD39" s="13">
        <f>Sheet1!CM39-AVERAGE(Sheet1!$CQ39:$CS39)</f>
        <v>5.389999999999999E-2</v>
      </c>
      <c r="CE39" s="13">
        <f>Sheet1!CN39-AVERAGE(Sheet1!$CQ39:$CS39)</f>
        <v>0.78470000000000006</v>
      </c>
      <c r="CF39" s="13">
        <f>Sheet1!CO39-AVERAGE(Sheet1!$CQ39:$CS39)</f>
        <v>0.53090000000000004</v>
      </c>
      <c r="CG39" s="13">
        <f>Sheet1!CP39-AVERAGE(Sheet1!$CQ39:$CS39)</f>
        <v>0.2334</v>
      </c>
    </row>
    <row r="40" spans="1:85" x14ac:dyDescent="0.2">
      <c r="A40" s="7">
        <f>HOUR(Sheet1!A40) + MINUTE(Sheet1!A40)/60 + SECOND(Sheet1!A40)/3600</f>
        <v>19.497222222222224</v>
      </c>
      <c r="B40" s="13">
        <f>Sheet1!B40-AVERAGE(Sheet1!$BG40:$BI40)</f>
        <v>0.73016666666666663</v>
      </c>
      <c r="C40" s="13">
        <f>Sheet1!C40-AVERAGE(Sheet1!$BG40:$BI40)</f>
        <v>0.3666666666666667</v>
      </c>
      <c r="D40" s="13">
        <f>Sheet1!D40-AVERAGE(Sheet1!$BG40:$BI40)</f>
        <v>1.166666666666677E-3</v>
      </c>
      <c r="E40" s="13">
        <f>Sheet1!E40-AVERAGE(Sheet1!$BG40:$BI40)</f>
        <v>0.2945666666666667</v>
      </c>
      <c r="F40" s="13">
        <f>Sheet1!F40-AVERAGE(Sheet1!$BG40:$BI40)</f>
        <v>0.42426666666666674</v>
      </c>
      <c r="G40" s="13">
        <f>Sheet1!G40-AVERAGE(Sheet1!$BG40:$BI40)</f>
        <v>0.42346666666666671</v>
      </c>
      <c r="H40" s="13">
        <f>Sheet1!H40-AVERAGE(Sheet1!$BG40:$BI40)</f>
        <v>0.26016666666666671</v>
      </c>
      <c r="I40" s="13">
        <f>Sheet1!I40-AVERAGE(Sheet1!$BG40:$BI40)</f>
        <v>0.13636666666666669</v>
      </c>
      <c r="J40" s="13">
        <f>Sheet1!J40-AVERAGE(Sheet1!$BG40:$BI40)</f>
        <v>0.72466666666666668</v>
      </c>
      <c r="K40" s="13">
        <f>Sheet1!K40-AVERAGE(Sheet1!$BG40:$BI40)</f>
        <v>0.2380666666666667</v>
      </c>
      <c r="L40" s="13">
        <f>Sheet1!L40-AVERAGE(Sheet1!$BG40:$BI40)</f>
        <v>0.32146666666666668</v>
      </c>
      <c r="M40" s="13">
        <f>Sheet1!M40-AVERAGE(Sheet1!$BG40:$BI40)</f>
        <v>0.53896666666666659</v>
      </c>
      <c r="N40" s="13">
        <f>Sheet1!N40-AVERAGE(Sheet1!$BG40:$BI40)</f>
        <v>0.64036666666666664</v>
      </c>
      <c r="O40" s="13">
        <f>Sheet1!O40-AVERAGE(Sheet1!$BG40:$BI40)</f>
        <v>0.38166666666666671</v>
      </c>
      <c r="P40" s="13">
        <f>Sheet1!P40-AVERAGE(Sheet1!$BG40:$BI40)</f>
        <v>0.67416666666666669</v>
      </c>
      <c r="Q40" s="13">
        <f>Sheet1!Q40-AVERAGE(Sheet1!$BG40:$BI40)</f>
        <v>0.29996666666666671</v>
      </c>
      <c r="R40" s="13">
        <f>Sheet1!R40-AVERAGE(Sheet1!$BG40:$BI40)</f>
        <v>0.36456666666666671</v>
      </c>
      <c r="S40" s="13">
        <f>Sheet1!S40-AVERAGE(Sheet1!$BG40:$BI40)</f>
        <v>0.45866666666666672</v>
      </c>
      <c r="T40" s="13">
        <f>Sheet1!T40-AVERAGE(Sheet1!$BG40:$BI40)</f>
        <v>0.28666666666666668</v>
      </c>
      <c r="U40" s="13">
        <f>Sheet1!U40-AVERAGE(Sheet1!$BG40:$BI40)</f>
        <v>0.23906666666666671</v>
      </c>
      <c r="V40" s="13">
        <f>Sheet1!V40-AVERAGE(Sheet1!$BG40:$BI40)</f>
        <v>0.73676666666666668</v>
      </c>
      <c r="W40" s="13">
        <f>Sheet1!W40-AVERAGE(Sheet1!$BG40:$BI40)</f>
        <v>0.25846666666666668</v>
      </c>
      <c r="X40" s="13">
        <f>Sheet1!X40-AVERAGE(Sheet1!$BG40:$BI40)</f>
        <v>0.36176666666666668</v>
      </c>
      <c r="Y40" s="13">
        <f>Sheet1!Y40-AVERAGE(Sheet1!$BG40:$BI40)</f>
        <v>0.52826666666666666</v>
      </c>
      <c r="Z40" s="13">
        <f>Sheet1!Z40-AVERAGE(Sheet1!$BG40:$BI40)</f>
        <v>0.69376666666666664</v>
      </c>
      <c r="AA40" s="13">
        <f>Sheet1!AA40-AVERAGE(Sheet1!$BG40:$BI40)</f>
        <v>0.39496666666666669</v>
      </c>
      <c r="AB40" s="13">
        <f>Sheet1!AB40-AVERAGE(Sheet1!$BG40:$BI40)</f>
        <v>0.67136666666666667</v>
      </c>
      <c r="AC40" s="13">
        <f>Sheet1!AC40-AVERAGE(Sheet1!$BG40:$BI40)</f>
        <v>0.2985666666666667</v>
      </c>
      <c r="AD40" s="13">
        <f>Sheet1!AD40-AVERAGE(Sheet1!$BG40:$BI40)</f>
        <v>0.33306666666666668</v>
      </c>
      <c r="AE40" s="13">
        <f>Sheet1!AE40-AVERAGE(Sheet1!$BG40:$BI40)</f>
        <v>0.46046666666666675</v>
      </c>
      <c r="AF40" s="13">
        <f>Sheet1!AF40-AVERAGE(Sheet1!$BG40:$BI40)</f>
        <v>0.27196666666666669</v>
      </c>
      <c r="AG40" s="13">
        <f>Sheet1!AG40-AVERAGE(Sheet1!$BG40:$BI40)</f>
        <v>0.16796666666666671</v>
      </c>
      <c r="AH40" s="13">
        <f>Sheet1!AH40-AVERAGE(Sheet1!$BG40:$BI40)</f>
        <v>0.7475666666666666</v>
      </c>
      <c r="AI40" s="13">
        <f>Sheet1!AI40-AVERAGE(Sheet1!$BG40:$BI40)</f>
        <v>0.25946666666666668</v>
      </c>
      <c r="AJ40" s="13">
        <f>Sheet1!AJ40-AVERAGE(Sheet1!$BG40:$BI40)</f>
        <v>0.31886666666666669</v>
      </c>
      <c r="AK40" s="13">
        <f>Sheet1!AK40-AVERAGE(Sheet1!$BG40:$BI40)</f>
        <v>0.53076666666666661</v>
      </c>
      <c r="AL40" s="13">
        <f>Sheet1!AL40-AVERAGE(Sheet1!$BG40:$BI40)</f>
        <v>0.64656666666666662</v>
      </c>
      <c r="AM40" s="13">
        <f>Sheet1!AM40-AVERAGE(Sheet1!$BG40:$BI40)</f>
        <v>0.38596666666666668</v>
      </c>
      <c r="AN40" s="13">
        <f>Sheet1!AN40-AVERAGE(Sheet1!$BG40:$BI40)</f>
        <v>0.6739666666666666</v>
      </c>
      <c r="AO40" s="13">
        <f>Sheet1!AO40-AVERAGE(Sheet1!$BG40:$BI40)</f>
        <v>0.29036666666666672</v>
      </c>
      <c r="AP40" s="13">
        <f>Sheet1!AP40-AVERAGE(Sheet1!$BG40:$BI40)</f>
        <v>0.41696666666666665</v>
      </c>
      <c r="AQ40" s="13">
        <f>Sheet1!AQ40-AVERAGE(Sheet1!$BG40:$BI40)</f>
        <v>0.48946666666666666</v>
      </c>
      <c r="AR40" s="13">
        <f>Sheet1!AR40-AVERAGE(Sheet1!$BG40:$BI40)</f>
        <v>0.29566666666666669</v>
      </c>
      <c r="AS40" s="13">
        <f>Sheet1!AS40-AVERAGE(Sheet1!$BG40:$BI40)</f>
        <v>0.15826666666666667</v>
      </c>
      <c r="AT40" s="13">
        <f>Sheet1!AT40-AVERAGE(Sheet1!$BG40:$BI40)</f>
        <v>0.7455666666666666</v>
      </c>
      <c r="AU40" s="13">
        <f>Sheet1!AU40-AVERAGE(Sheet1!$BG40:$BI40)</f>
        <v>0.25506666666666672</v>
      </c>
      <c r="AV40" s="13">
        <f>Sheet1!AV40-AVERAGE(Sheet1!$BG40:$BI40)</f>
        <v>0.35716666666666669</v>
      </c>
      <c r="AW40" s="13">
        <f>Sheet1!AW40-AVERAGE(Sheet1!$BG40:$BI40)</f>
        <v>0.53666666666666663</v>
      </c>
      <c r="AX40" s="13">
        <f>Sheet1!AX40-AVERAGE(Sheet1!$BG40:$BI40)</f>
        <v>0.51686666666666659</v>
      </c>
      <c r="AY40" s="13">
        <f>Sheet1!AY40-AVERAGE(Sheet1!$BG40:$BI40)</f>
        <v>5.8766666666666675E-2</v>
      </c>
      <c r="AZ40" s="13">
        <f>Sheet1!AZ40-AVERAGE(Sheet1!$BG40:$BI40)</f>
        <v>0.35466666666666669</v>
      </c>
      <c r="BA40" s="13">
        <f>Sheet1!BA40-AVERAGE(Sheet1!$BG40:$BI40)</f>
        <v>0.22476666666666667</v>
      </c>
      <c r="BB40" s="13">
        <f>Sheet1!BB40-AVERAGE(Sheet1!$BG40:$BI40)</f>
        <v>3.5766666666666683E-2</v>
      </c>
      <c r="BC40" s="13">
        <f>Sheet1!BC40-AVERAGE(Sheet1!$BG40:$BI40)</f>
        <v>6.6066666666666676E-2</v>
      </c>
      <c r="BD40" s="13">
        <f>Sheet1!BD40-AVERAGE(Sheet1!$BG40:$BI40)</f>
        <v>0.4099666666666667</v>
      </c>
      <c r="BE40" s="13">
        <f>Sheet1!BE40-AVERAGE(Sheet1!$BG40:$BI40)</f>
        <v>0.48866666666666664</v>
      </c>
      <c r="BF40" s="13">
        <f>Sheet1!BF40-AVERAGE(Sheet1!$BG40:$BI40)</f>
        <v>0.26036666666666669</v>
      </c>
      <c r="BG40" s="13">
        <f>Sheet1!BJ40-AVERAGE(Sheet1!$BS40:$BU40)</f>
        <v>0.44360000000000005</v>
      </c>
      <c r="BH40" s="13">
        <f>Sheet1!BK40-AVERAGE(Sheet1!$BS40:$BU40)</f>
        <v>4.41E-2</v>
      </c>
      <c r="BI40" s="13">
        <f>Sheet1!BL40-AVERAGE(Sheet1!$BS40:$BU40)</f>
        <v>0.36520000000000002</v>
      </c>
      <c r="BJ40" s="13">
        <f>Sheet1!BM40-AVERAGE(Sheet1!$BS40:$BU40)</f>
        <v>0.24970000000000003</v>
      </c>
      <c r="BK40" s="13">
        <f>Sheet1!BN40-AVERAGE(Sheet1!$BS40:$BU40)</f>
        <v>3.040000000000001E-2</v>
      </c>
      <c r="BL40" s="13">
        <f>Sheet1!BO40-AVERAGE(Sheet1!$BS40:$BU40)</f>
        <v>6.7500000000000004E-2</v>
      </c>
      <c r="BM40" s="13">
        <f>Sheet1!BP40-AVERAGE(Sheet1!$BS40:$BU40)</f>
        <v>0.54970000000000008</v>
      </c>
      <c r="BN40" s="13">
        <f>Sheet1!BQ40-AVERAGE(Sheet1!$BS40:$BU40)</f>
        <v>0.51100000000000012</v>
      </c>
      <c r="BO40" s="13">
        <f>Sheet1!BR40-AVERAGE(Sheet1!$BS40:$BU40)</f>
        <v>0.2117</v>
      </c>
      <c r="BP40" s="13">
        <f>Sheet1!BV40-AVERAGE(Sheet1!$CE40:$CG40)</f>
        <v>0.46943333333333331</v>
      </c>
      <c r="BQ40" s="13">
        <f>Sheet1!BW40-AVERAGE(Sheet1!$CE40:$CG40)</f>
        <v>0.22683333333333333</v>
      </c>
      <c r="BR40" s="13">
        <f>Sheet1!BX40-AVERAGE(Sheet1!$CE40:$CG40)</f>
        <v>0.37603333333333333</v>
      </c>
      <c r="BS40" s="13">
        <f>Sheet1!BY40-AVERAGE(Sheet1!$CE40:$CG40)</f>
        <v>0.23583333333333334</v>
      </c>
      <c r="BT40" s="13">
        <f>Sheet1!BZ40-AVERAGE(Sheet1!$CE40:$CG40)</f>
        <v>3.1133333333333332E-2</v>
      </c>
      <c r="BU40" s="13">
        <f>Sheet1!CA40-AVERAGE(Sheet1!$CE40:$CG40)</f>
        <v>6.6033333333333319E-2</v>
      </c>
      <c r="BV40" s="13">
        <f>Sheet1!CB40-AVERAGE(Sheet1!$CE40:$CG40)</f>
        <v>0.59073333333333333</v>
      </c>
      <c r="BW40" s="13">
        <f>Sheet1!CC40-AVERAGE(Sheet1!$CE40:$CG40)</f>
        <v>0.51383333333333325</v>
      </c>
      <c r="BX40" s="13">
        <f>Sheet1!CD40-AVERAGE(Sheet1!$CE40:$CG40)</f>
        <v>0.24073333333333335</v>
      </c>
      <c r="BY40" s="13">
        <f>Sheet1!CH40-AVERAGE(Sheet1!$CQ40:$CS40)</f>
        <v>0.60246666666666671</v>
      </c>
      <c r="BZ40" s="13">
        <f>Sheet1!CI40-AVERAGE(Sheet1!$CQ40:$CS40)</f>
        <v>5.6666666666666657E-2</v>
      </c>
      <c r="CA40" s="13">
        <f>Sheet1!CJ40-AVERAGE(Sheet1!$CQ40:$CS40)</f>
        <v>0.40836666666666666</v>
      </c>
      <c r="CB40" s="13">
        <f>Sheet1!CK40-AVERAGE(Sheet1!$CQ40:$CS40)</f>
        <v>0.26416666666666666</v>
      </c>
      <c r="CC40" s="13">
        <f>Sheet1!CL40-AVERAGE(Sheet1!$CQ40:$CS40)</f>
        <v>3.8966666666666663E-2</v>
      </c>
      <c r="CD40" s="13">
        <f>Sheet1!CM40-AVERAGE(Sheet1!$CQ40:$CS40)</f>
        <v>5.4966666666666678E-2</v>
      </c>
      <c r="CE40" s="13">
        <f>Sheet1!CN40-AVERAGE(Sheet1!$CQ40:$CS40)</f>
        <v>0.74606666666666666</v>
      </c>
      <c r="CF40" s="13">
        <f>Sheet1!CO40-AVERAGE(Sheet1!$CQ40:$CS40)</f>
        <v>0.54486666666666672</v>
      </c>
      <c r="CG40" s="13">
        <f>Sheet1!CP40-AVERAGE(Sheet1!$CQ40:$CS40)</f>
        <v>0.24476666666666669</v>
      </c>
    </row>
    <row r="41" spans="1:85" x14ac:dyDescent="0.2">
      <c r="A41" s="7">
        <f>HOUR(Sheet1!A41) + MINUTE(Sheet1!A41)/60 + SECOND(Sheet1!A41)/3600</f>
        <v>19.997222222222224</v>
      </c>
      <c r="B41" s="13">
        <f>Sheet1!B41-AVERAGE(Sheet1!$BG41:$BI41)</f>
        <v>0.7223666666666666</v>
      </c>
      <c r="C41" s="13">
        <f>Sheet1!C41-AVERAGE(Sheet1!$BG41:$BI41)</f>
        <v>0.36756666666666671</v>
      </c>
      <c r="D41" s="13">
        <f>Sheet1!D41-AVERAGE(Sheet1!$BG41:$BI41)</f>
        <v>1.3666666666666827E-3</v>
      </c>
      <c r="E41" s="13">
        <f>Sheet1!E41-AVERAGE(Sheet1!$BG41:$BI41)</f>
        <v>0.30446666666666672</v>
      </c>
      <c r="F41" s="13">
        <f>Sheet1!F41-AVERAGE(Sheet1!$BG41:$BI41)</f>
        <v>0.43156666666666671</v>
      </c>
      <c r="G41" s="13">
        <f>Sheet1!G41-AVERAGE(Sheet1!$BG41:$BI41)</f>
        <v>0.42836666666666673</v>
      </c>
      <c r="H41" s="13">
        <f>Sheet1!H41-AVERAGE(Sheet1!$BG41:$BI41)</f>
        <v>0.26716666666666672</v>
      </c>
      <c r="I41" s="13">
        <f>Sheet1!I41-AVERAGE(Sheet1!$BG41:$BI41)</f>
        <v>0.13546666666666668</v>
      </c>
      <c r="J41" s="13">
        <f>Sheet1!J41-AVERAGE(Sheet1!$BG41:$BI41)</f>
        <v>0.73606666666666665</v>
      </c>
      <c r="K41" s="13">
        <f>Sheet1!K41-AVERAGE(Sheet1!$BG41:$BI41)</f>
        <v>0.24006666666666671</v>
      </c>
      <c r="L41" s="13">
        <f>Sheet1!L41-AVERAGE(Sheet1!$BG41:$BI41)</f>
        <v>0.33346666666666669</v>
      </c>
      <c r="M41" s="13">
        <f>Sheet1!M41-AVERAGE(Sheet1!$BG41:$BI41)</f>
        <v>0.5429666666666666</v>
      </c>
      <c r="N41" s="13">
        <f>Sheet1!N41-AVERAGE(Sheet1!$BG41:$BI41)</f>
        <v>0.63356666666666661</v>
      </c>
      <c r="O41" s="13">
        <f>Sheet1!O41-AVERAGE(Sheet1!$BG41:$BI41)</f>
        <v>0.38516666666666671</v>
      </c>
      <c r="P41" s="13">
        <f>Sheet1!P41-AVERAGE(Sheet1!$BG41:$BI41)</f>
        <v>0.67516666666666669</v>
      </c>
      <c r="Q41" s="13">
        <f>Sheet1!Q41-AVERAGE(Sheet1!$BG41:$BI41)</f>
        <v>0.31076666666666669</v>
      </c>
      <c r="R41" s="13">
        <f>Sheet1!R41-AVERAGE(Sheet1!$BG41:$BI41)</f>
        <v>0.37546666666666667</v>
      </c>
      <c r="S41" s="13">
        <f>Sheet1!S41-AVERAGE(Sheet1!$BG41:$BI41)</f>
        <v>0.46426666666666666</v>
      </c>
      <c r="T41" s="13">
        <f>Sheet1!T41-AVERAGE(Sheet1!$BG41:$BI41)</f>
        <v>0.29006666666666669</v>
      </c>
      <c r="U41" s="13">
        <f>Sheet1!U41-AVERAGE(Sheet1!$BG41:$BI41)</f>
        <v>0.24406666666666671</v>
      </c>
      <c r="V41" s="13">
        <f>Sheet1!V41-AVERAGE(Sheet1!$BG41:$BI41)</f>
        <v>0.74596666666666667</v>
      </c>
      <c r="W41" s="13">
        <f>Sheet1!W41-AVERAGE(Sheet1!$BG41:$BI41)</f>
        <v>0.26006666666666667</v>
      </c>
      <c r="X41" s="13">
        <f>Sheet1!X41-AVERAGE(Sheet1!$BG41:$BI41)</f>
        <v>0.3726666666666667</v>
      </c>
      <c r="Y41" s="13">
        <f>Sheet1!Y41-AVERAGE(Sheet1!$BG41:$BI41)</f>
        <v>0.53276666666666661</v>
      </c>
      <c r="Z41" s="13">
        <f>Sheet1!Z41-AVERAGE(Sheet1!$BG41:$BI41)</f>
        <v>0.6780666666666666</v>
      </c>
      <c r="AA41" s="13">
        <f>Sheet1!AA41-AVERAGE(Sheet1!$BG41:$BI41)</f>
        <v>0.39776666666666671</v>
      </c>
      <c r="AB41" s="13">
        <f>Sheet1!AB41-AVERAGE(Sheet1!$BG41:$BI41)</f>
        <v>0.6739666666666666</v>
      </c>
      <c r="AC41" s="13">
        <f>Sheet1!AC41-AVERAGE(Sheet1!$BG41:$BI41)</f>
        <v>0.30436666666666667</v>
      </c>
      <c r="AD41" s="13">
        <f>Sheet1!AD41-AVERAGE(Sheet1!$BG41:$BI41)</f>
        <v>0.34286666666666671</v>
      </c>
      <c r="AE41" s="13">
        <f>Sheet1!AE41-AVERAGE(Sheet1!$BG41:$BI41)</f>
        <v>0.46646666666666664</v>
      </c>
      <c r="AF41" s="13">
        <f>Sheet1!AF41-AVERAGE(Sheet1!$BG41:$BI41)</f>
        <v>0.27576666666666672</v>
      </c>
      <c r="AG41" s="13">
        <f>Sheet1!AG41-AVERAGE(Sheet1!$BG41:$BI41)</f>
        <v>0.16826666666666668</v>
      </c>
      <c r="AH41" s="13">
        <f>Sheet1!AH41-AVERAGE(Sheet1!$BG41:$BI41)</f>
        <v>0.75506666666666666</v>
      </c>
      <c r="AI41" s="13">
        <f>Sheet1!AI41-AVERAGE(Sheet1!$BG41:$BI41)</f>
        <v>0.2617666666666667</v>
      </c>
      <c r="AJ41" s="13">
        <f>Sheet1!AJ41-AVERAGE(Sheet1!$BG41:$BI41)</f>
        <v>0.34116666666666667</v>
      </c>
      <c r="AK41" s="13">
        <f>Sheet1!AK41-AVERAGE(Sheet1!$BG41:$BI41)</f>
        <v>0.53446666666666665</v>
      </c>
      <c r="AL41" s="13">
        <f>Sheet1!AL41-AVERAGE(Sheet1!$BG41:$BI41)</f>
        <v>0.64616666666666667</v>
      </c>
      <c r="AM41" s="13">
        <f>Sheet1!AM41-AVERAGE(Sheet1!$BG41:$BI41)</f>
        <v>0.38856666666666667</v>
      </c>
      <c r="AN41" s="13">
        <f>Sheet1!AN41-AVERAGE(Sheet1!$BG41:$BI41)</f>
        <v>0.67346666666666666</v>
      </c>
      <c r="AO41" s="13">
        <f>Sheet1!AO41-AVERAGE(Sheet1!$BG41:$BI41)</f>
        <v>0.30116666666666669</v>
      </c>
      <c r="AP41" s="13">
        <f>Sheet1!AP41-AVERAGE(Sheet1!$BG41:$BI41)</f>
        <v>0.42236666666666672</v>
      </c>
      <c r="AQ41" s="13">
        <f>Sheet1!AQ41-AVERAGE(Sheet1!$BG41:$BI41)</f>
        <v>0.49246666666666666</v>
      </c>
      <c r="AR41" s="13">
        <f>Sheet1!AR41-AVERAGE(Sheet1!$BG41:$BI41)</f>
        <v>0.30156666666666671</v>
      </c>
      <c r="AS41" s="13">
        <f>Sheet1!AS41-AVERAGE(Sheet1!$BG41:$BI41)</f>
        <v>0.15826666666666667</v>
      </c>
      <c r="AT41" s="13">
        <f>Sheet1!AT41-AVERAGE(Sheet1!$BG41:$BI41)</f>
        <v>0.75506666666666666</v>
      </c>
      <c r="AU41" s="13">
        <f>Sheet1!AU41-AVERAGE(Sheet1!$BG41:$BI41)</f>
        <v>0.25766666666666671</v>
      </c>
      <c r="AV41" s="13">
        <f>Sheet1!AV41-AVERAGE(Sheet1!$BG41:$BI41)</f>
        <v>0.36926666666666669</v>
      </c>
      <c r="AW41" s="13">
        <f>Sheet1!AW41-AVERAGE(Sheet1!$BG41:$BI41)</f>
        <v>0.54256666666666664</v>
      </c>
      <c r="AX41" s="13">
        <f>Sheet1!AX41-AVERAGE(Sheet1!$BG41:$BI41)</f>
        <v>0.48886666666666673</v>
      </c>
      <c r="AY41" s="13">
        <f>Sheet1!AY41-AVERAGE(Sheet1!$BG41:$BI41)</f>
        <v>5.9566666666666671E-2</v>
      </c>
      <c r="AZ41" s="13">
        <f>Sheet1!AZ41-AVERAGE(Sheet1!$BG41:$BI41)</f>
        <v>0.3595666666666667</v>
      </c>
      <c r="BA41" s="13">
        <f>Sheet1!BA41-AVERAGE(Sheet1!$BG41:$BI41)</f>
        <v>0.23116666666666669</v>
      </c>
      <c r="BB41" s="13">
        <f>Sheet1!BB41-AVERAGE(Sheet1!$BG41:$BI41)</f>
        <v>3.4966666666666674E-2</v>
      </c>
      <c r="BC41" s="13">
        <f>Sheet1!BC41-AVERAGE(Sheet1!$BG41:$BI41)</f>
        <v>6.6466666666666688E-2</v>
      </c>
      <c r="BD41" s="13">
        <f>Sheet1!BD41-AVERAGE(Sheet1!$BG41:$BI41)</f>
        <v>0.40866666666666668</v>
      </c>
      <c r="BE41" s="13">
        <f>Sheet1!BE41-AVERAGE(Sheet1!$BG41:$BI41)</f>
        <v>0.49636666666666668</v>
      </c>
      <c r="BF41" s="13">
        <f>Sheet1!BF41-AVERAGE(Sheet1!$BG41:$BI41)</f>
        <v>0.26096666666666668</v>
      </c>
      <c r="BG41" s="13">
        <f>Sheet1!BJ41-AVERAGE(Sheet1!$BS41:$BU41)</f>
        <v>0.44059999999999999</v>
      </c>
      <c r="BH41" s="13">
        <f>Sheet1!BK41-AVERAGE(Sheet1!$BS41:$BU41)</f>
        <v>4.3899999999999981E-2</v>
      </c>
      <c r="BI41" s="13">
        <f>Sheet1!BL41-AVERAGE(Sheet1!$BS41:$BU41)</f>
        <v>0.36869999999999997</v>
      </c>
      <c r="BJ41" s="13">
        <f>Sheet1!BM41-AVERAGE(Sheet1!$BS41:$BU41)</f>
        <v>0.25509999999999999</v>
      </c>
      <c r="BK41" s="13">
        <f>Sheet1!BN41-AVERAGE(Sheet1!$BS41:$BU41)</f>
        <v>2.8699999999999989E-2</v>
      </c>
      <c r="BL41" s="13">
        <f>Sheet1!BO41-AVERAGE(Sheet1!$BS41:$BU41)</f>
        <v>6.9400000000000003E-2</v>
      </c>
      <c r="BM41" s="13">
        <f>Sheet1!BP41-AVERAGE(Sheet1!$BS41:$BU41)</f>
        <v>0.53889999999999993</v>
      </c>
      <c r="BN41" s="13">
        <f>Sheet1!BQ41-AVERAGE(Sheet1!$BS41:$BU41)</f>
        <v>0.50939999999999996</v>
      </c>
      <c r="BO41" s="13">
        <f>Sheet1!BR41-AVERAGE(Sheet1!$BS41:$BU41)</f>
        <v>0.22819999999999996</v>
      </c>
      <c r="BP41" s="13">
        <f>Sheet1!BV41-AVERAGE(Sheet1!$CE41:$CG41)</f>
        <v>0.44616666666666666</v>
      </c>
      <c r="BQ41" s="13">
        <f>Sheet1!BW41-AVERAGE(Sheet1!$CE41:$CG41)</f>
        <v>0.23816666666666669</v>
      </c>
      <c r="BR41" s="13">
        <f>Sheet1!BX41-AVERAGE(Sheet1!$CE41:$CG41)</f>
        <v>0.37866666666666671</v>
      </c>
      <c r="BS41" s="13">
        <f>Sheet1!BY41-AVERAGE(Sheet1!$CE41:$CG41)</f>
        <v>0.24456666666666665</v>
      </c>
      <c r="BT41" s="13">
        <f>Sheet1!BZ41-AVERAGE(Sheet1!$CE41:$CG41)</f>
        <v>3.0566666666666673E-2</v>
      </c>
      <c r="BU41" s="13">
        <f>Sheet1!CA41-AVERAGE(Sheet1!$CE41:$CG41)</f>
        <v>6.7366666666666672E-2</v>
      </c>
      <c r="BV41" s="13">
        <f>Sheet1!CB41-AVERAGE(Sheet1!$CE41:$CG41)</f>
        <v>0.58886666666666665</v>
      </c>
      <c r="BW41" s="13">
        <f>Sheet1!CC41-AVERAGE(Sheet1!$CE41:$CG41)</f>
        <v>0.51496666666666657</v>
      </c>
      <c r="BX41" s="13">
        <f>Sheet1!CD41-AVERAGE(Sheet1!$CE41:$CG41)</f>
        <v>0.24676666666666669</v>
      </c>
      <c r="BY41" s="13">
        <f>Sheet1!CH41-AVERAGE(Sheet1!$CQ41:$CS41)</f>
        <v>0.59553333333333336</v>
      </c>
      <c r="BZ41" s="13">
        <f>Sheet1!CI41-AVERAGE(Sheet1!$CQ41:$CS41)</f>
        <v>5.9733333333333333E-2</v>
      </c>
      <c r="CA41" s="13">
        <f>Sheet1!CJ41-AVERAGE(Sheet1!$CQ41:$CS41)</f>
        <v>0.41063333333333335</v>
      </c>
      <c r="CB41" s="13">
        <f>Sheet1!CK41-AVERAGE(Sheet1!$CQ41:$CS41)</f>
        <v>0.27453333333333335</v>
      </c>
      <c r="CC41" s="13">
        <f>Sheet1!CL41-AVERAGE(Sheet1!$CQ41:$CS41)</f>
        <v>3.8833333333333331E-2</v>
      </c>
      <c r="CD41" s="13">
        <f>Sheet1!CM41-AVERAGE(Sheet1!$CQ41:$CS41)</f>
        <v>5.5333333333333318E-2</v>
      </c>
      <c r="CE41" s="13">
        <f>Sheet1!CN41-AVERAGE(Sheet1!$CQ41:$CS41)</f>
        <v>0.72833333333333328</v>
      </c>
      <c r="CF41" s="13">
        <f>Sheet1!CO41-AVERAGE(Sheet1!$CQ41:$CS41)</f>
        <v>0.54603333333333337</v>
      </c>
      <c r="CG41" s="13">
        <f>Sheet1!CP41-AVERAGE(Sheet1!$CQ41:$CS41)</f>
        <v>0.24073333333333335</v>
      </c>
    </row>
    <row r="42" spans="1:85" x14ac:dyDescent="0.2">
      <c r="A42" s="7">
        <f>HOUR(Sheet1!A42) + MINUTE(Sheet1!A42)/60 + SECOND(Sheet1!A42)/3600</f>
        <v>20.497222222222224</v>
      </c>
      <c r="B42" s="13">
        <f>Sheet1!B42-AVERAGE(Sheet1!$BG42:$BI42)</f>
        <v>0.69643333333333335</v>
      </c>
      <c r="C42" s="13">
        <f>Sheet1!C42-AVERAGE(Sheet1!$BG42:$BI42)</f>
        <v>0.37283333333333329</v>
      </c>
      <c r="D42" s="13">
        <f>Sheet1!D42-AVERAGE(Sheet1!$BG42:$BI42)</f>
        <v>1.1333333333333195E-3</v>
      </c>
      <c r="E42" s="13">
        <f>Sheet1!E42-AVERAGE(Sheet1!$BG42:$BI42)</f>
        <v>0.3133333333333333</v>
      </c>
      <c r="F42" s="13">
        <f>Sheet1!F42-AVERAGE(Sheet1!$BG42:$BI42)</f>
        <v>0.43083333333333329</v>
      </c>
      <c r="G42" s="13">
        <f>Sheet1!G42-AVERAGE(Sheet1!$BG42:$BI42)</f>
        <v>0.43093333333333328</v>
      </c>
      <c r="H42" s="13">
        <f>Sheet1!H42-AVERAGE(Sheet1!$BG42:$BI42)</f>
        <v>0.26573333333333332</v>
      </c>
      <c r="I42" s="13">
        <f>Sheet1!I42-AVERAGE(Sheet1!$BG42:$BI42)</f>
        <v>0.13583333333333331</v>
      </c>
      <c r="J42" s="13">
        <f>Sheet1!J42-AVERAGE(Sheet1!$BG42:$BI42)</f>
        <v>0.75043333333333329</v>
      </c>
      <c r="K42" s="13">
        <f>Sheet1!K42-AVERAGE(Sheet1!$BG42:$BI42)</f>
        <v>0.24093333333333333</v>
      </c>
      <c r="L42" s="13">
        <f>Sheet1!L42-AVERAGE(Sheet1!$BG42:$BI42)</f>
        <v>0.34623333333333334</v>
      </c>
      <c r="M42" s="13">
        <f>Sheet1!M42-AVERAGE(Sheet1!$BG42:$BI42)</f>
        <v>0.54443333333333332</v>
      </c>
      <c r="N42" s="13">
        <f>Sheet1!N42-AVERAGE(Sheet1!$BG42:$BI42)</f>
        <v>0.61213333333333331</v>
      </c>
      <c r="O42" s="13">
        <f>Sheet1!O42-AVERAGE(Sheet1!$BG42:$BI42)</f>
        <v>0.38253333333333334</v>
      </c>
      <c r="P42" s="13">
        <f>Sheet1!P42-AVERAGE(Sheet1!$BG42:$BI42)</f>
        <v>0.6737333333333333</v>
      </c>
      <c r="Q42" s="13">
        <f>Sheet1!Q42-AVERAGE(Sheet1!$BG42:$BI42)</f>
        <v>0.3138333333333333</v>
      </c>
      <c r="R42" s="13">
        <f>Sheet1!R42-AVERAGE(Sheet1!$BG42:$BI42)</f>
        <v>0.3828333333333333</v>
      </c>
      <c r="S42" s="13">
        <f>Sheet1!S42-AVERAGE(Sheet1!$BG42:$BI42)</f>
        <v>0.46873333333333334</v>
      </c>
      <c r="T42" s="13">
        <f>Sheet1!T42-AVERAGE(Sheet1!$BG42:$BI42)</f>
        <v>0.29243333333333332</v>
      </c>
      <c r="U42" s="13">
        <f>Sheet1!U42-AVERAGE(Sheet1!$BG42:$BI42)</f>
        <v>0.2377333333333333</v>
      </c>
      <c r="V42" s="13">
        <f>Sheet1!V42-AVERAGE(Sheet1!$BG42:$BI42)</f>
        <v>0.75243333333333329</v>
      </c>
      <c r="W42" s="13">
        <f>Sheet1!W42-AVERAGE(Sheet1!$BG42:$BI42)</f>
        <v>0.26253333333333334</v>
      </c>
      <c r="X42" s="13">
        <f>Sheet1!X42-AVERAGE(Sheet1!$BG42:$BI42)</f>
        <v>0.38713333333333333</v>
      </c>
      <c r="Y42" s="13">
        <f>Sheet1!Y42-AVERAGE(Sheet1!$BG42:$BI42)</f>
        <v>0.53583333333333327</v>
      </c>
      <c r="Z42" s="13">
        <f>Sheet1!Z42-AVERAGE(Sheet1!$BG42:$BI42)</f>
        <v>0.67663333333333331</v>
      </c>
      <c r="AA42" s="13">
        <f>Sheet1!AA42-AVERAGE(Sheet1!$BG42:$BI42)</f>
        <v>0.39463333333333334</v>
      </c>
      <c r="AB42" s="13">
        <f>Sheet1!AB42-AVERAGE(Sheet1!$BG42:$BI42)</f>
        <v>0.67553333333333332</v>
      </c>
      <c r="AC42" s="13">
        <f>Sheet1!AC42-AVERAGE(Sheet1!$BG42:$BI42)</f>
        <v>0.31223333333333331</v>
      </c>
      <c r="AD42" s="13">
        <f>Sheet1!AD42-AVERAGE(Sheet1!$BG42:$BI42)</f>
        <v>0.34943333333333332</v>
      </c>
      <c r="AE42" s="13">
        <f>Sheet1!AE42-AVERAGE(Sheet1!$BG42:$BI42)</f>
        <v>0.46713333333333329</v>
      </c>
      <c r="AF42" s="13">
        <f>Sheet1!AF42-AVERAGE(Sheet1!$BG42:$BI42)</f>
        <v>0.27893333333333331</v>
      </c>
      <c r="AG42" s="13">
        <f>Sheet1!AG42-AVERAGE(Sheet1!$BG42:$BI42)</f>
        <v>0.16743333333333332</v>
      </c>
      <c r="AH42" s="13">
        <f>Sheet1!AH42-AVERAGE(Sheet1!$BG42:$BI42)</f>
        <v>0.76223333333333332</v>
      </c>
      <c r="AI42" s="13">
        <f>Sheet1!AI42-AVERAGE(Sheet1!$BG42:$BI42)</f>
        <v>0.26373333333333332</v>
      </c>
      <c r="AJ42" s="13">
        <f>Sheet1!AJ42-AVERAGE(Sheet1!$BG42:$BI42)</f>
        <v>0.36593333333333333</v>
      </c>
      <c r="AK42" s="13">
        <f>Sheet1!AK42-AVERAGE(Sheet1!$BG42:$BI42)</f>
        <v>0.53893333333333326</v>
      </c>
      <c r="AL42" s="13">
        <f>Sheet1!AL42-AVERAGE(Sheet1!$BG42:$BI42)</f>
        <v>0.63633333333333331</v>
      </c>
      <c r="AM42" s="13">
        <f>Sheet1!AM42-AVERAGE(Sheet1!$BG42:$BI42)</f>
        <v>0.38863333333333333</v>
      </c>
      <c r="AN42" s="13">
        <f>Sheet1!AN42-AVERAGE(Sheet1!$BG42:$BI42)</f>
        <v>0.67403333333333337</v>
      </c>
      <c r="AO42" s="13">
        <f>Sheet1!AO42-AVERAGE(Sheet1!$BG42:$BI42)</f>
        <v>0.3082333333333333</v>
      </c>
      <c r="AP42" s="13">
        <f>Sheet1!AP42-AVERAGE(Sheet1!$BG42:$BI42)</f>
        <v>0.42183333333333328</v>
      </c>
      <c r="AQ42" s="13">
        <f>Sheet1!AQ42-AVERAGE(Sheet1!$BG42:$BI42)</f>
        <v>0.48963333333333336</v>
      </c>
      <c r="AR42" s="13">
        <f>Sheet1!AR42-AVERAGE(Sheet1!$BG42:$BI42)</f>
        <v>0.30203333333333332</v>
      </c>
      <c r="AS42" s="13">
        <f>Sheet1!AS42-AVERAGE(Sheet1!$BG42:$BI42)</f>
        <v>0.16003333333333333</v>
      </c>
      <c r="AT42" s="13">
        <f>Sheet1!AT42-AVERAGE(Sheet1!$BG42:$BI42)</f>
        <v>0.76183333333333336</v>
      </c>
      <c r="AU42" s="13">
        <f>Sheet1!AU42-AVERAGE(Sheet1!$BG42:$BI42)</f>
        <v>0.26023333333333332</v>
      </c>
      <c r="AV42" s="13">
        <f>Sheet1!AV42-AVERAGE(Sheet1!$BG42:$BI42)</f>
        <v>0.37753333333333333</v>
      </c>
      <c r="AW42" s="13">
        <f>Sheet1!AW42-AVERAGE(Sheet1!$BG42:$BI42)</f>
        <v>0.54753333333333332</v>
      </c>
      <c r="AX42" s="13">
        <f>Sheet1!AX42-AVERAGE(Sheet1!$BG42:$BI42)</f>
        <v>0.52593333333333336</v>
      </c>
      <c r="AY42" s="13">
        <f>Sheet1!AY42-AVERAGE(Sheet1!$BG42:$BI42)</f>
        <v>6.1833333333333323E-2</v>
      </c>
      <c r="AZ42" s="13">
        <f>Sheet1!AZ42-AVERAGE(Sheet1!$BG42:$BI42)</f>
        <v>0.36383333333333334</v>
      </c>
      <c r="BA42" s="13">
        <f>Sheet1!BA42-AVERAGE(Sheet1!$BG42:$BI42)</f>
        <v>0.23833333333333334</v>
      </c>
      <c r="BB42" s="13">
        <f>Sheet1!BB42-AVERAGE(Sheet1!$BG42:$BI42)</f>
        <v>3.4633333333333322E-2</v>
      </c>
      <c r="BC42" s="13">
        <f>Sheet1!BC42-AVERAGE(Sheet1!$BG42:$BI42)</f>
        <v>6.7833333333333329E-2</v>
      </c>
      <c r="BD42" s="13">
        <f>Sheet1!BD42-AVERAGE(Sheet1!$BG42:$BI42)</f>
        <v>0.41103333333333331</v>
      </c>
      <c r="BE42" s="13">
        <f>Sheet1!BE42-AVERAGE(Sheet1!$BG42:$BI42)</f>
        <v>0.48963333333333336</v>
      </c>
      <c r="BF42" s="13">
        <f>Sheet1!BF42-AVERAGE(Sheet1!$BG42:$BI42)</f>
        <v>0.26273333333333332</v>
      </c>
      <c r="BG42" s="13">
        <f>Sheet1!BJ42-AVERAGE(Sheet1!$BS42:$BU42)</f>
        <v>0.44846666666666662</v>
      </c>
      <c r="BH42" s="13">
        <f>Sheet1!BK42-AVERAGE(Sheet1!$BS42:$BU42)</f>
        <v>4.6066666666666672E-2</v>
      </c>
      <c r="BI42" s="13">
        <f>Sheet1!BL42-AVERAGE(Sheet1!$BS42:$BU42)</f>
        <v>0.37206666666666666</v>
      </c>
      <c r="BJ42" s="13">
        <f>Sheet1!BM42-AVERAGE(Sheet1!$BS42:$BU42)</f>
        <v>0.26166666666666666</v>
      </c>
      <c r="BK42" s="13">
        <f>Sheet1!BN42-AVERAGE(Sheet1!$BS42:$BU42)</f>
        <v>2.8966666666666668E-2</v>
      </c>
      <c r="BL42" s="13">
        <f>Sheet1!BO42-AVERAGE(Sheet1!$BS42:$BU42)</f>
        <v>6.9566666666666666E-2</v>
      </c>
      <c r="BM42" s="13">
        <f>Sheet1!BP42-AVERAGE(Sheet1!$BS42:$BU42)</f>
        <v>0.5339666666666667</v>
      </c>
      <c r="BN42" s="13">
        <f>Sheet1!BQ42-AVERAGE(Sheet1!$BS42:$BU42)</f>
        <v>0.50036666666666663</v>
      </c>
      <c r="BO42" s="13">
        <f>Sheet1!BR42-AVERAGE(Sheet1!$BS42:$BU42)</f>
        <v>0.2290666666666667</v>
      </c>
      <c r="BP42" s="13">
        <f>Sheet1!BV42-AVERAGE(Sheet1!$CE42:$CG42)</f>
        <v>0.4551</v>
      </c>
      <c r="BQ42" s="13">
        <f>Sheet1!BW42-AVERAGE(Sheet1!$CE42:$CG42)</f>
        <v>0.24880000000000002</v>
      </c>
      <c r="BR42" s="13">
        <f>Sheet1!BX42-AVERAGE(Sheet1!$CE42:$CG42)</f>
        <v>0.38090000000000002</v>
      </c>
      <c r="BS42" s="13">
        <f>Sheet1!BY42-AVERAGE(Sheet1!$CE42:$CG42)</f>
        <v>0.25</v>
      </c>
      <c r="BT42" s="13">
        <f>Sheet1!BZ42-AVERAGE(Sheet1!$CE42:$CG42)</f>
        <v>3.0300000000000007E-2</v>
      </c>
      <c r="BU42" s="13">
        <f>Sheet1!CA42-AVERAGE(Sheet1!$CE42:$CG42)</f>
        <v>6.7800000000000013E-2</v>
      </c>
      <c r="BV42" s="13">
        <f>Sheet1!CB42-AVERAGE(Sheet1!$CE42:$CG42)</f>
        <v>0.56969999999999998</v>
      </c>
      <c r="BW42" s="13">
        <f>Sheet1!CC42-AVERAGE(Sheet1!$CE42:$CG42)</f>
        <v>0.50559999999999994</v>
      </c>
      <c r="BX42" s="13">
        <f>Sheet1!CD42-AVERAGE(Sheet1!$CE42:$CG42)</f>
        <v>0.24790000000000001</v>
      </c>
      <c r="BY42" s="13">
        <f>Sheet1!CH42-AVERAGE(Sheet1!$CQ42:$CS42)</f>
        <v>0.58046666666666669</v>
      </c>
      <c r="BZ42" s="13">
        <f>Sheet1!CI42-AVERAGE(Sheet1!$CQ42:$CS42)</f>
        <v>6.1666666666666661E-2</v>
      </c>
      <c r="CA42" s="13">
        <f>Sheet1!CJ42-AVERAGE(Sheet1!$CQ42:$CS42)</f>
        <v>0.41296666666666665</v>
      </c>
      <c r="CB42" s="13">
        <f>Sheet1!CK42-AVERAGE(Sheet1!$CQ42:$CS42)</f>
        <v>0.28376666666666667</v>
      </c>
      <c r="CC42" s="13">
        <f>Sheet1!CL42-AVERAGE(Sheet1!$CQ42:$CS42)</f>
        <v>3.8666666666666669E-2</v>
      </c>
      <c r="CD42" s="13">
        <f>Sheet1!CM42-AVERAGE(Sheet1!$CQ42:$CS42)</f>
        <v>5.5766666666666673E-2</v>
      </c>
      <c r="CE42" s="13">
        <f>Sheet1!CN42-AVERAGE(Sheet1!$CQ42:$CS42)</f>
        <v>0.70286666666666675</v>
      </c>
      <c r="CF42" s="13">
        <f>Sheet1!CO42-AVERAGE(Sheet1!$CQ42:$CS42)</f>
        <v>0.53806666666666669</v>
      </c>
      <c r="CG42" s="13">
        <f>Sheet1!CP42-AVERAGE(Sheet1!$CQ42:$CS42)</f>
        <v>0.23886666666666667</v>
      </c>
    </row>
    <row r="43" spans="1:85" x14ac:dyDescent="0.2">
      <c r="A43" s="7">
        <f>HOUR(Sheet1!A43) + MINUTE(Sheet1!A43)/60 + SECOND(Sheet1!A43)/3600</f>
        <v>20.997222222222224</v>
      </c>
      <c r="B43" s="13">
        <f>Sheet1!B43-AVERAGE(Sheet1!$BG43:$BI43)</f>
        <v>0.69189999999999996</v>
      </c>
      <c r="C43" s="13">
        <f>Sheet1!C43-AVERAGE(Sheet1!$BG43:$BI43)</f>
        <v>0.37679999999999997</v>
      </c>
      <c r="D43" s="13">
        <f>Sheet1!D43-AVERAGE(Sheet1!$BG43:$BI43)</f>
        <v>1.4999999999999875E-3</v>
      </c>
      <c r="E43" s="13">
        <f>Sheet1!E43-AVERAGE(Sheet1!$BG43:$BI43)</f>
        <v>0.32089999999999996</v>
      </c>
      <c r="F43" s="13">
        <f>Sheet1!F43-AVERAGE(Sheet1!$BG43:$BI43)</f>
        <v>0.43069999999999997</v>
      </c>
      <c r="G43" s="13">
        <f>Sheet1!G43-AVERAGE(Sheet1!$BG43:$BI43)</f>
        <v>0.43659999999999999</v>
      </c>
      <c r="H43" s="13">
        <f>Sheet1!H43-AVERAGE(Sheet1!$BG43:$BI43)</f>
        <v>0.27109999999999995</v>
      </c>
      <c r="I43" s="13">
        <f>Sheet1!I43-AVERAGE(Sheet1!$BG43:$BI43)</f>
        <v>0.13440000000000002</v>
      </c>
      <c r="J43" s="13">
        <f>Sheet1!J43-AVERAGE(Sheet1!$BG43:$BI43)</f>
        <v>0.75649999999999995</v>
      </c>
      <c r="K43" s="13">
        <f>Sheet1!K43-AVERAGE(Sheet1!$BG43:$BI43)</f>
        <v>0.24419999999999997</v>
      </c>
      <c r="L43" s="13">
        <f>Sheet1!L43-AVERAGE(Sheet1!$BG43:$BI43)</f>
        <v>0.36149999999999999</v>
      </c>
      <c r="M43" s="13">
        <f>Sheet1!M43-AVERAGE(Sheet1!$BG43:$BI43)</f>
        <v>0.5454</v>
      </c>
      <c r="N43" s="13">
        <f>Sheet1!N43-AVERAGE(Sheet1!$BG43:$BI43)</f>
        <v>0.61239999999999994</v>
      </c>
      <c r="O43" s="13">
        <f>Sheet1!O43-AVERAGE(Sheet1!$BG43:$BI43)</f>
        <v>0.37909999999999999</v>
      </c>
      <c r="P43" s="13">
        <f>Sheet1!P43-AVERAGE(Sheet1!$BG43:$BI43)</f>
        <v>0.67459999999999998</v>
      </c>
      <c r="Q43" s="13">
        <f>Sheet1!Q43-AVERAGE(Sheet1!$BG43:$BI43)</f>
        <v>0.32079999999999997</v>
      </c>
      <c r="R43" s="13">
        <f>Sheet1!R43-AVERAGE(Sheet1!$BG43:$BI43)</f>
        <v>0.39279999999999998</v>
      </c>
      <c r="S43" s="13">
        <f>Sheet1!S43-AVERAGE(Sheet1!$BG43:$BI43)</f>
        <v>0.47089999999999999</v>
      </c>
      <c r="T43" s="13">
        <f>Sheet1!T43-AVERAGE(Sheet1!$BG43:$BI43)</f>
        <v>0.29479999999999995</v>
      </c>
      <c r="U43" s="13">
        <f>Sheet1!U43-AVERAGE(Sheet1!$BG43:$BI43)</f>
        <v>0.24029999999999996</v>
      </c>
      <c r="V43" s="13">
        <f>Sheet1!V43-AVERAGE(Sheet1!$BG43:$BI43)</f>
        <v>0.76139999999999997</v>
      </c>
      <c r="W43" s="13">
        <f>Sheet1!W43-AVERAGE(Sheet1!$BG43:$BI43)</f>
        <v>0.26429999999999998</v>
      </c>
      <c r="X43" s="13">
        <f>Sheet1!X43-AVERAGE(Sheet1!$BG43:$BI43)</f>
        <v>0.40869999999999995</v>
      </c>
      <c r="Y43" s="13">
        <f>Sheet1!Y43-AVERAGE(Sheet1!$BG43:$BI43)</f>
        <v>0.54120000000000001</v>
      </c>
      <c r="Z43" s="13">
        <f>Sheet1!Z43-AVERAGE(Sheet1!$BG43:$BI43)</f>
        <v>0.67369999999999997</v>
      </c>
      <c r="AA43" s="13">
        <f>Sheet1!AA43-AVERAGE(Sheet1!$BG43:$BI43)</f>
        <v>0.39339999999999997</v>
      </c>
      <c r="AB43" s="13">
        <f>Sheet1!AB43-AVERAGE(Sheet1!$BG43:$BI43)</f>
        <v>0.67620000000000002</v>
      </c>
      <c r="AC43" s="13">
        <f>Sheet1!AC43-AVERAGE(Sheet1!$BG43:$BI43)</f>
        <v>0.31819999999999998</v>
      </c>
      <c r="AD43" s="13">
        <f>Sheet1!AD43-AVERAGE(Sheet1!$BG43:$BI43)</f>
        <v>0.35669999999999996</v>
      </c>
      <c r="AE43" s="13">
        <f>Sheet1!AE43-AVERAGE(Sheet1!$BG43:$BI43)</f>
        <v>0.46899999999999997</v>
      </c>
      <c r="AF43" s="13">
        <f>Sheet1!AF43-AVERAGE(Sheet1!$BG43:$BI43)</f>
        <v>0.28259999999999996</v>
      </c>
      <c r="AG43" s="13">
        <f>Sheet1!AG43-AVERAGE(Sheet1!$BG43:$BI43)</f>
        <v>0.16809999999999997</v>
      </c>
      <c r="AH43" s="13">
        <f>Sheet1!AH43-AVERAGE(Sheet1!$BG43:$BI43)</f>
        <v>0.76869999999999994</v>
      </c>
      <c r="AI43" s="13">
        <f>Sheet1!AI43-AVERAGE(Sheet1!$BG43:$BI43)</f>
        <v>0.26699999999999996</v>
      </c>
      <c r="AJ43" s="13">
        <f>Sheet1!AJ43-AVERAGE(Sheet1!$BG43:$BI43)</f>
        <v>0.40699999999999997</v>
      </c>
      <c r="AK43" s="13">
        <f>Sheet1!AK43-AVERAGE(Sheet1!$BG43:$BI43)</f>
        <v>0.54299999999999993</v>
      </c>
      <c r="AL43" s="13">
        <f>Sheet1!AL43-AVERAGE(Sheet1!$BG43:$BI43)</f>
        <v>0.63</v>
      </c>
      <c r="AM43" s="13">
        <f>Sheet1!AM43-AVERAGE(Sheet1!$BG43:$BI43)</f>
        <v>0.38999999999999996</v>
      </c>
      <c r="AN43" s="13">
        <f>Sheet1!AN43-AVERAGE(Sheet1!$BG43:$BI43)</f>
        <v>0.67579999999999996</v>
      </c>
      <c r="AO43" s="13">
        <f>Sheet1!AO43-AVERAGE(Sheet1!$BG43:$BI43)</f>
        <v>0.30839999999999995</v>
      </c>
      <c r="AP43" s="13">
        <f>Sheet1!AP43-AVERAGE(Sheet1!$BG43:$BI43)</f>
        <v>0.4214</v>
      </c>
      <c r="AQ43" s="13">
        <f>Sheet1!AQ43-AVERAGE(Sheet1!$BG43:$BI43)</f>
        <v>0.49339999999999995</v>
      </c>
      <c r="AR43" s="13">
        <f>Sheet1!AR43-AVERAGE(Sheet1!$BG43:$BI43)</f>
        <v>0.3044</v>
      </c>
      <c r="AS43" s="13">
        <f>Sheet1!AS43-AVERAGE(Sheet1!$BG43:$BI43)</f>
        <v>0.16059999999999997</v>
      </c>
      <c r="AT43" s="13">
        <f>Sheet1!AT43-AVERAGE(Sheet1!$BG43:$BI43)</f>
        <v>0.76919999999999999</v>
      </c>
      <c r="AU43" s="13">
        <f>Sheet1!AU43-AVERAGE(Sheet1!$BG43:$BI43)</f>
        <v>0.26279999999999998</v>
      </c>
      <c r="AV43" s="13">
        <f>Sheet1!AV43-AVERAGE(Sheet1!$BG43:$BI43)</f>
        <v>0.3851</v>
      </c>
      <c r="AW43" s="13">
        <f>Sheet1!AW43-AVERAGE(Sheet1!$BG43:$BI43)</f>
        <v>0.55049999999999999</v>
      </c>
      <c r="AX43" s="13">
        <f>Sheet1!AX43-AVERAGE(Sheet1!$BG43:$BI43)</f>
        <v>0.53600000000000003</v>
      </c>
      <c r="AY43" s="13">
        <f>Sheet1!AY43-AVERAGE(Sheet1!$BG43:$BI43)</f>
        <v>6.4399999999999999E-2</v>
      </c>
      <c r="AZ43" s="13">
        <f>Sheet1!AZ43-AVERAGE(Sheet1!$BG43:$BI43)</f>
        <v>0.36840000000000001</v>
      </c>
      <c r="BA43" s="13">
        <f>Sheet1!BA43-AVERAGE(Sheet1!$BG43:$BI43)</f>
        <v>0.24529999999999996</v>
      </c>
      <c r="BB43" s="13">
        <f>Sheet1!BB43-AVERAGE(Sheet1!$BG43:$BI43)</f>
        <v>3.4699999999999995E-2</v>
      </c>
      <c r="BC43" s="13">
        <f>Sheet1!BC43-AVERAGE(Sheet1!$BG43:$BI43)</f>
        <v>6.8999999999999992E-2</v>
      </c>
      <c r="BD43" s="13">
        <f>Sheet1!BD43-AVERAGE(Sheet1!$BG43:$BI43)</f>
        <v>0.4118</v>
      </c>
      <c r="BE43" s="13">
        <f>Sheet1!BE43-AVERAGE(Sheet1!$BG43:$BI43)</f>
        <v>0.48859999999999992</v>
      </c>
      <c r="BF43" s="13">
        <f>Sheet1!BF43-AVERAGE(Sheet1!$BG43:$BI43)</f>
        <v>0.2626</v>
      </c>
      <c r="BG43" s="13">
        <f>Sheet1!BJ43-AVERAGE(Sheet1!$BS43:$BU43)</f>
        <v>0.44680000000000003</v>
      </c>
      <c r="BH43" s="13">
        <f>Sheet1!BK43-AVERAGE(Sheet1!$BS43:$BU43)</f>
        <v>4.7100000000000003E-2</v>
      </c>
      <c r="BI43" s="13">
        <f>Sheet1!BL43-AVERAGE(Sheet1!$BS43:$BU43)</f>
        <v>0.37640000000000001</v>
      </c>
      <c r="BJ43" s="13">
        <f>Sheet1!BM43-AVERAGE(Sheet1!$BS43:$BU43)</f>
        <v>0.26829999999999998</v>
      </c>
      <c r="BK43" s="13">
        <f>Sheet1!BN43-AVERAGE(Sheet1!$BS43:$BU43)</f>
        <v>3.0399999999999996E-2</v>
      </c>
      <c r="BL43" s="13">
        <f>Sheet1!BO43-AVERAGE(Sheet1!$BS43:$BU43)</f>
        <v>7.0300000000000001E-2</v>
      </c>
      <c r="BM43" s="13">
        <f>Sheet1!BP43-AVERAGE(Sheet1!$BS43:$BU43)</f>
        <v>0.5302</v>
      </c>
      <c r="BN43" s="13">
        <f>Sheet1!BQ43-AVERAGE(Sheet1!$BS43:$BU43)</f>
        <v>0.49889999999999995</v>
      </c>
      <c r="BO43" s="13">
        <f>Sheet1!BR43-AVERAGE(Sheet1!$BS43:$BU43)</f>
        <v>0.22899999999999998</v>
      </c>
      <c r="BP43" s="13">
        <f>Sheet1!BV43-AVERAGE(Sheet1!$CE43:$CG43)</f>
        <v>0.45273333333333338</v>
      </c>
      <c r="BQ43" s="13">
        <f>Sheet1!BW43-AVERAGE(Sheet1!$CE43:$CG43)</f>
        <v>0.25973333333333332</v>
      </c>
      <c r="BR43" s="13">
        <f>Sheet1!BX43-AVERAGE(Sheet1!$CE43:$CG43)</f>
        <v>0.38253333333333334</v>
      </c>
      <c r="BS43" s="13">
        <f>Sheet1!BY43-AVERAGE(Sheet1!$CE43:$CG43)</f>
        <v>0.25903333333333334</v>
      </c>
      <c r="BT43" s="13">
        <f>Sheet1!BZ43-AVERAGE(Sheet1!$CE43:$CG43)</f>
        <v>3.0733333333333349E-2</v>
      </c>
      <c r="BU43" s="13">
        <f>Sheet1!CA43-AVERAGE(Sheet1!$CE43:$CG43)</f>
        <v>6.9433333333333333E-2</v>
      </c>
      <c r="BV43" s="13">
        <f>Sheet1!CB43-AVERAGE(Sheet1!$CE43:$CG43)</f>
        <v>0.58483333333333343</v>
      </c>
      <c r="BW43" s="13">
        <f>Sheet1!CC43-AVERAGE(Sheet1!$CE43:$CG43)</f>
        <v>0.5024333333333334</v>
      </c>
      <c r="BX43" s="13">
        <f>Sheet1!CD43-AVERAGE(Sheet1!$CE43:$CG43)</f>
        <v>0.25283333333333335</v>
      </c>
      <c r="BY43" s="13">
        <f>Sheet1!CH43-AVERAGE(Sheet1!$CQ43:$CS43)</f>
        <v>0.56679999999999997</v>
      </c>
      <c r="BZ43" s="13">
        <f>Sheet1!CI43-AVERAGE(Sheet1!$CQ43:$CS43)</f>
        <v>7.2499999999999995E-2</v>
      </c>
      <c r="CA43" s="13">
        <f>Sheet1!CJ43-AVERAGE(Sheet1!$CQ43:$CS43)</f>
        <v>0.41759999999999997</v>
      </c>
      <c r="CB43" s="13">
        <f>Sheet1!CK43-AVERAGE(Sheet1!$CQ43:$CS43)</f>
        <v>0.29040000000000005</v>
      </c>
      <c r="CC43" s="13">
        <f>Sheet1!CL43-AVERAGE(Sheet1!$CQ43:$CS43)</f>
        <v>3.9199999999999999E-2</v>
      </c>
      <c r="CD43" s="13">
        <f>Sheet1!CM43-AVERAGE(Sheet1!$CQ43:$CS43)</f>
        <v>5.690000000000002E-2</v>
      </c>
      <c r="CE43" s="13">
        <f>Sheet1!CN43-AVERAGE(Sheet1!$CQ43:$CS43)</f>
        <v>0.68430000000000002</v>
      </c>
      <c r="CF43" s="13">
        <f>Sheet1!CO43-AVERAGE(Sheet1!$CQ43:$CS43)</f>
        <v>0.53510000000000002</v>
      </c>
      <c r="CG43" s="13">
        <f>Sheet1!CP43-AVERAGE(Sheet1!$CQ43:$CS43)</f>
        <v>0.23980000000000001</v>
      </c>
    </row>
    <row r="44" spans="1:85" x14ac:dyDescent="0.2">
      <c r="A44" s="7">
        <f>HOUR(Sheet1!A44) + MINUTE(Sheet1!A44)/60 + SECOND(Sheet1!A44)/3600</f>
        <v>21.497222222222224</v>
      </c>
      <c r="B44" s="13">
        <f>Sheet1!B44-AVERAGE(Sheet1!$BG44:$BI44)</f>
        <v>0.69133333333333324</v>
      </c>
      <c r="C44" s="13">
        <f>Sheet1!C44-AVERAGE(Sheet1!$BG44:$BI44)</f>
        <v>0.37513333333333332</v>
      </c>
      <c r="D44" s="13">
        <f>Sheet1!D44-AVERAGE(Sheet1!$BG44:$BI44)</f>
        <v>1.4333333333333281E-3</v>
      </c>
      <c r="E44" s="13">
        <f>Sheet1!E44-AVERAGE(Sheet1!$BG44:$BI44)</f>
        <v>0.32483333333333336</v>
      </c>
      <c r="F44" s="13">
        <f>Sheet1!F44-AVERAGE(Sheet1!$BG44:$BI44)</f>
        <v>0.43923333333333331</v>
      </c>
      <c r="G44" s="13">
        <f>Sheet1!G44-AVERAGE(Sheet1!$BG44:$BI44)</f>
        <v>0.44583333333333336</v>
      </c>
      <c r="H44" s="13">
        <f>Sheet1!H44-AVERAGE(Sheet1!$BG44:$BI44)</f>
        <v>0.27783333333333332</v>
      </c>
      <c r="I44" s="13">
        <f>Sheet1!I44-AVERAGE(Sheet1!$BG44:$BI44)</f>
        <v>0.13323333333333331</v>
      </c>
      <c r="J44" s="13">
        <f>Sheet1!J44-AVERAGE(Sheet1!$BG44:$BI44)</f>
        <v>0.76773333333333327</v>
      </c>
      <c r="K44" s="13">
        <f>Sheet1!K44-AVERAGE(Sheet1!$BG44:$BI44)</f>
        <v>0.24963333333333332</v>
      </c>
      <c r="L44" s="13">
        <f>Sheet1!L44-AVERAGE(Sheet1!$BG44:$BI44)</f>
        <v>0.38113333333333332</v>
      </c>
      <c r="M44" s="13">
        <f>Sheet1!M44-AVERAGE(Sheet1!$BG44:$BI44)</f>
        <v>0.54943333333333333</v>
      </c>
      <c r="N44" s="13">
        <f>Sheet1!N44-AVERAGE(Sheet1!$BG44:$BI44)</f>
        <v>0.60993333333333333</v>
      </c>
      <c r="O44" s="13">
        <f>Sheet1!O44-AVERAGE(Sheet1!$BG44:$BI44)</f>
        <v>0.38093333333333335</v>
      </c>
      <c r="P44" s="13">
        <f>Sheet1!P44-AVERAGE(Sheet1!$BG44:$BI44)</f>
        <v>0.67843333333333333</v>
      </c>
      <c r="Q44" s="13">
        <f>Sheet1!Q44-AVERAGE(Sheet1!$BG44:$BI44)</f>
        <v>0.33213333333333334</v>
      </c>
      <c r="R44" s="13">
        <f>Sheet1!R44-AVERAGE(Sheet1!$BG44:$BI44)</f>
        <v>0.40083333333333332</v>
      </c>
      <c r="S44" s="13">
        <f>Sheet1!S44-AVERAGE(Sheet1!$BG44:$BI44)</f>
        <v>0.4756333333333333</v>
      </c>
      <c r="T44" s="13">
        <f>Sheet1!T44-AVERAGE(Sheet1!$BG44:$BI44)</f>
        <v>0.29703333333333332</v>
      </c>
      <c r="U44" s="13">
        <f>Sheet1!U44-AVERAGE(Sheet1!$BG44:$BI44)</f>
        <v>0.24453333333333332</v>
      </c>
      <c r="V44" s="13">
        <f>Sheet1!V44-AVERAGE(Sheet1!$BG44:$BI44)</f>
        <v>0.76963333333333328</v>
      </c>
      <c r="W44" s="13">
        <f>Sheet1!W44-AVERAGE(Sheet1!$BG44:$BI44)</f>
        <v>0.26753333333333335</v>
      </c>
      <c r="X44" s="13">
        <f>Sheet1!X44-AVERAGE(Sheet1!$BG44:$BI44)</f>
        <v>0.44353333333333339</v>
      </c>
      <c r="Y44" s="13">
        <f>Sheet1!Y44-AVERAGE(Sheet1!$BG44:$BI44)</f>
        <v>0.54243333333333332</v>
      </c>
      <c r="Z44" s="13">
        <f>Sheet1!Z44-AVERAGE(Sheet1!$BG44:$BI44)</f>
        <v>0.65423333333333333</v>
      </c>
      <c r="AA44" s="13">
        <f>Sheet1!AA44-AVERAGE(Sheet1!$BG44:$BI44)</f>
        <v>0.39553333333333335</v>
      </c>
      <c r="AB44" s="13">
        <f>Sheet1!AB44-AVERAGE(Sheet1!$BG44:$BI44)</f>
        <v>0.67993333333333328</v>
      </c>
      <c r="AC44" s="13">
        <f>Sheet1!AC44-AVERAGE(Sheet1!$BG44:$BI44)</f>
        <v>0.32333333333333336</v>
      </c>
      <c r="AD44" s="13">
        <f>Sheet1!AD44-AVERAGE(Sheet1!$BG44:$BI44)</f>
        <v>0.36653333333333332</v>
      </c>
      <c r="AE44" s="13">
        <f>Sheet1!AE44-AVERAGE(Sheet1!$BG44:$BI44)</f>
        <v>0.47253333333333331</v>
      </c>
      <c r="AF44" s="13">
        <f>Sheet1!AF44-AVERAGE(Sheet1!$BG44:$BI44)</f>
        <v>0.28493333333333332</v>
      </c>
      <c r="AG44" s="13">
        <f>Sheet1!AG44-AVERAGE(Sheet1!$BG44:$BI44)</f>
        <v>0.16993333333333333</v>
      </c>
      <c r="AH44" s="13">
        <f>Sheet1!AH44-AVERAGE(Sheet1!$BG44:$BI44)</f>
        <v>0.77823333333333333</v>
      </c>
      <c r="AI44" s="13">
        <f>Sheet1!AI44-AVERAGE(Sheet1!$BG44:$BI44)</f>
        <v>0.26793333333333336</v>
      </c>
      <c r="AJ44" s="13">
        <f>Sheet1!AJ44-AVERAGE(Sheet1!$BG44:$BI44)</f>
        <v>0.4494333333333333</v>
      </c>
      <c r="AK44" s="13">
        <f>Sheet1!AK44-AVERAGE(Sheet1!$BG44:$BI44)</f>
        <v>0.54483333333333328</v>
      </c>
      <c r="AL44" s="13">
        <f>Sheet1!AL44-AVERAGE(Sheet1!$BG44:$BI44)</f>
        <v>0.62173333333333325</v>
      </c>
      <c r="AM44" s="13">
        <f>Sheet1!AM44-AVERAGE(Sheet1!$BG44:$BI44)</f>
        <v>0.39183333333333337</v>
      </c>
      <c r="AN44" s="13">
        <f>Sheet1!AN44-AVERAGE(Sheet1!$BG44:$BI44)</f>
        <v>0.67983333333333329</v>
      </c>
      <c r="AO44" s="13">
        <f>Sheet1!AO44-AVERAGE(Sheet1!$BG44:$BI44)</f>
        <v>0.32383333333333336</v>
      </c>
      <c r="AP44" s="13">
        <f>Sheet1!AP44-AVERAGE(Sheet1!$BG44:$BI44)</f>
        <v>0.42503333333333332</v>
      </c>
      <c r="AQ44" s="13">
        <f>Sheet1!AQ44-AVERAGE(Sheet1!$BG44:$BI44)</f>
        <v>0.49333333333333335</v>
      </c>
      <c r="AR44" s="13">
        <f>Sheet1!AR44-AVERAGE(Sheet1!$BG44:$BI44)</f>
        <v>0.30663333333333337</v>
      </c>
      <c r="AS44" s="13">
        <f>Sheet1!AS44-AVERAGE(Sheet1!$BG44:$BI44)</f>
        <v>0.16133333333333333</v>
      </c>
      <c r="AT44" s="13">
        <f>Sheet1!AT44-AVERAGE(Sheet1!$BG44:$BI44)</f>
        <v>0.77883333333333327</v>
      </c>
      <c r="AU44" s="13">
        <f>Sheet1!AU44-AVERAGE(Sheet1!$BG44:$BI44)</f>
        <v>0.26593333333333335</v>
      </c>
      <c r="AV44" s="13">
        <f>Sheet1!AV44-AVERAGE(Sheet1!$BG44:$BI44)</f>
        <v>0.39933333333333332</v>
      </c>
      <c r="AW44" s="13">
        <f>Sheet1!AW44-AVERAGE(Sheet1!$BG44:$BI44)</f>
        <v>0.55443333333333333</v>
      </c>
      <c r="AX44" s="13">
        <f>Sheet1!AX44-AVERAGE(Sheet1!$BG44:$BI44)</f>
        <v>0.53603333333333325</v>
      </c>
      <c r="AY44" s="13">
        <f>Sheet1!AY44-AVERAGE(Sheet1!$BG44:$BI44)</f>
        <v>6.4633333333333334E-2</v>
      </c>
      <c r="AZ44" s="13">
        <f>Sheet1!AZ44-AVERAGE(Sheet1!$BG44:$BI44)</f>
        <v>0.37193333333333334</v>
      </c>
      <c r="BA44" s="13">
        <f>Sheet1!BA44-AVERAGE(Sheet1!$BG44:$BI44)</f>
        <v>0.25223333333333336</v>
      </c>
      <c r="BB44" s="13">
        <f>Sheet1!BB44-AVERAGE(Sheet1!$BG44:$BI44)</f>
        <v>3.5733333333333325E-2</v>
      </c>
      <c r="BC44" s="13">
        <f>Sheet1!BC44-AVERAGE(Sheet1!$BG44:$BI44)</f>
        <v>7.0933333333333334E-2</v>
      </c>
      <c r="BD44" s="13">
        <f>Sheet1!BD44-AVERAGE(Sheet1!$BG44:$BI44)</f>
        <v>0.44003333333333333</v>
      </c>
      <c r="BE44" s="13">
        <f>Sheet1!BE44-AVERAGE(Sheet1!$BG44:$BI44)</f>
        <v>0.49593333333333339</v>
      </c>
      <c r="BF44" s="13">
        <f>Sheet1!BF44-AVERAGE(Sheet1!$BG44:$BI44)</f>
        <v>0.26303333333333334</v>
      </c>
      <c r="BG44" s="13">
        <f>Sheet1!BJ44-AVERAGE(Sheet1!$BS44:$BU44)</f>
        <v>0.44046666666666673</v>
      </c>
      <c r="BH44" s="13">
        <f>Sheet1!BK44-AVERAGE(Sheet1!$BS44:$BU44)</f>
        <v>4.6066666666666686E-2</v>
      </c>
      <c r="BI44" s="13">
        <f>Sheet1!BL44-AVERAGE(Sheet1!$BS44:$BU44)</f>
        <v>0.37686666666666668</v>
      </c>
      <c r="BJ44" s="13">
        <f>Sheet1!BM44-AVERAGE(Sheet1!$BS44:$BU44)</f>
        <v>0.2738666666666667</v>
      </c>
      <c r="BK44" s="13">
        <f>Sheet1!BN44-AVERAGE(Sheet1!$BS44:$BU44)</f>
        <v>2.9066666666666671E-2</v>
      </c>
      <c r="BL44" s="13">
        <f>Sheet1!BO44-AVERAGE(Sheet1!$BS44:$BU44)</f>
        <v>7.2366666666666676E-2</v>
      </c>
      <c r="BM44" s="13">
        <f>Sheet1!BP44-AVERAGE(Sheet1!$BS44:$BU44)</f>
        <v>0.53136666666666665</v>
      </c>
      <c r="BN44" s="13">
        <f>Sheet1!BQ44-AVERAGE(Sheet1!$BS44:$BU44)</f>
        <v>0.4991666666666667</v>
      </c>
      <c r="BO44" s="13">
        <f>Sheet1!BR44-AVERAGE(Sheet1!$BS44:$BU44)</f>
        <v>0.22216666666666668</v>
      </c>
      <c r="BP44" s="13">
        <f>Sheet1!BV44-AVERAGE(Sheet1!$CE44:$CG44)</f>
        <v>0.44383333333333336</v>
      </c>
      <c r="BQ44" s="13">
        <f>Sheet1!BW44-AVERAGE(Sheet1!$CE44:$CG44)</f>
        <v>0.25923333333333337</v>
      </c>
      <c r="BR44" s="13">
        <f>Sheet1!BX44-AVERAGE(Sheet1!$CE44:$CG44)</f>
        <v>0.38503333333333334</v>
      </c>
      <c r="BS44" s="13">
        <f>Sheet1!BY44-AVERAGE(Sheet1!$CE44:$CG44)</f>
        <v>0.26623333333333338</v>
      </c>
      <c r="BT44" s="13">
        <f>Sheet1!BZ44-AVERAGE(Sheet1!$CE44:$CG44)</f>
        <v>3.0633333333333332E-2</v>
      </c>
      <c r="BU44" s="13">
        <f>Sheet1!CA44-AVERAGE(Sheet1!$CE44:$CG44)</f>
        <v>6.9733333333333328E-2</v>
      </c>
      <c r="BV44" s="13">
        <f>Sheet1!CB44-AVERAGE(Sheet1!$CE44:$CG44)</f>
        <v>0.69523333333333326</v>
      </c>
      <c r="BW44" s="13">
        <f>Sheet1!CC44-AVERAGE(Sheet1!$CE44:$CG44)</f>
        <v>0.50803333333333334</v>
      </c>
      <c r="BX44" s="13">
        <f>Sheet1!CD44-AVERAGE(Sheet1!$CE44:$CG44)</f>
        <v>0.24733333333333335</v>
      </c>
      <c r="BY44" s="13">
        <f>Sheet1!CH44-AVERAGE(Sheet1!$CQ44:$CS44)</f>
        <v>0.55786666666666673</v>
      </c>
      <c r="BZ44" s="13">
        <f>Sheet1!CI44-AVERAGE(Sheet1!$CQ44:$CS44)</f>
        <v>6.2266666666666651E-2</v>
      </c>
      <c r="CA44" s="13">
        <f>Sheet1!CJ44-AVERAGE(Sheet1!$CQ44:$CS44)</f>
        <v>0.42196666666666666</v>
      </c>
      <c r="CB44" s="13">
        <f>Sheet1!CK44-AVERAGE(Sheet1!$CQ44:$CS44)</f>
        <v>0.29886666666666667</v>
      </c>
      <c r="CC44" s="13">
        <f>Sheet1!CL44-AVERAGE(Sheet1!$CQ44:$CS44)</f>
        <v>3.8666666666666669E-2</v>
      </c>
      <c r="CD44" s="13">
        <f>Sheet1!CM44-AVERAGE(Sheet1!$CQ44:$CS44)</f>
        <v>5.7266666666666674E-2</v>
      </c>
      <c r="CE44" s="13">
        <f>Sheet1!CN44-AVERAGE(Sheet1!$CQ44:$CS44)</f>
        <v>0.67046666666666666</v>
      </c>
      <c r="CF44" s="13">
        <f>Sheet1!CO44-AVERAGE(Sheet1!$CQ44:$CS44)</f>
        <v>0.54126666666666667</v>
      </c>
      <c r="CG44" s="13">
        <f>Sheet1!CP44-AVERAGE(Sheet1!$CQ44:$CS44)</f>
        <v>0.24146666666666666</v>
      </c>
    </row>
    <row r="45" spans="1:85" x14ac:dyDescent="0.2">
      <c r="A45" s="7">
        <f>HOUR(Sheet1!A45) + MINUTE(Sheet1!A45)/60 + SECOND(Sheet1!A45)/3600</f>
        <v>21.997222222222224</v>
      </c>
      <c r="B45" s="13">
        <f>Sheet1!B45-AVERAGE(Sheet1!$BG45:$BI45)</f>
        <v>0.67616666666666669</v>
      </c>
      <c r="C45" s="13">
        <f>Sheet1!C45-AVERAGE(Sheet1!$BG45:$BI45)</f>
        <v>0.37616666666666665</v>
      </c>
      <c r="D45" s="13">
        <f>Sheet1!D45-AVERAGE(Sheet1!$BG45:$BI45)</f>
        <v>8.6666666666666836E-4</v>
      </c>
      <c r="E45" s="13">
        <f>Sheet1!E45-AVERAGE(Sheet1!$BG45:$BI45)</f>
        <v>0.33276666666666666</v>
      </c>
      <c r="F45" s="13">
        <f>Sheet1!F45-AVERAGE(Sheet1!$BG45:$BI45)</f>
        <v>0.43946666666666667</v>
      </c>
      <c r="G45" s="13">
        <f>Sheet1!G45-AVERAGE(Sheet1!$BG45:$BI45)</f>
        <v>0.45106666666666662</v>
      </c>
      <c r="H45" s="13">
        <f>Sheet1!H45-AVERAGE(Sheet1!$BG45:$BI45)</f>
        <v>0.27736666666666665</v>
      </c>
      <c r="I45" s="13">
        <f>Sheet1!I45-AVERAGE(Sheet1!$BG45:$BI45)</f>
        <v>0.13166666666666665</v>
      </c>
      <c r="J45" s="13">
        <f>Sheet1!J45-AVERAGE(Sheet1!$BG45:$BI45)</f>
        <v>0.77766666666666662</v>
      </c>
      <c r="K45" s="13">
        <f>Sheet1!K45-AVERAGE(Sheet1!$BG45:$BI45)</f>
        <v>0.25186666666666663</v>
      </c>
      <c r="L45" s="13">
        <f>Sheet1!L45-AVERAGE(Sheet1!$BG45:$BI45)</f>
        <v>0.39826666666666666</v>
      </c>
      <c r="M45" s="13">
        <f>Sheet1!M45-AVERAGE(Sheet1!$BG45:$BI45)</f>
        <v>0.55176666666666663</v>
      </c>
      <c r="N45" s="13">
        <f>Sheet1!N45-AVERAGE(Sheet1!$BG45:$BI45)</f>
        <v>0.60016666666666663</v>
      </c>
      <c r="O45" s="13">
        <f>Sheet1!O45-AVERAGE(Sheet1!$BG45:$BI45)</f>
        <v>0.37586666666666663</v>
      </c>
      <c r="P45" s="13">
        <f>Sheet1!P45-AVERAGE(Sheet1!$BG45:$BI45)</f>
        <v>0.67886666666666662</v>
      </c>
      <c r="Q45" s="13">
        <f>Sheet1!Q45-AVERAGE(Sheet1!$BG45:$BI45)</f>
        <v>0.33506666666666662</v>
      </c>
      <c r="R45" s="13">
        <f>Sheet1!R45-AVERAGE(Sheet1!$BG45:$BI45)</f>
        <v>0.40946666666666665</v>
      </c>
      <c r="S45" s="13">
        <f>Sheet1!S45-AVERAGE(Sheet1!$BG45:$BI45)</f>
        <v>0.4794666666666666</v>
      </c>
      <c r="T45" s="13">
        <f>Sheet1!T45-AVERAGE(Sheet1!$BG45:$BI45)</f>
        <v>0.29736666666666667</v>
      </c>
      <c r="U45" s="13">
        <f>Sheet1!U45-AVERAGE(Sheet1!$BG45:$BI45)</f>
        <v>0.24376666666666663</v>
      </c>
      <c r="V45" s="13">
        <f>Sheet1!V45-AVERAGE(Sheet1!$BG45:$BI45)</f>
        <v>0.77776666666666661</v>
      </c>
      <c r="W45" s="13">
        <f>Sheet1!W45-AVERAGE(Sheet1!$BG45:$BI45)</f>
        <v>0.26936666666666664</v>
      </c>
      <c r="X45" s="13">
        <f>Sheet1!X45-AVERAGE(Sheet1!$BG45:$BI45)</f>
        <v>0.47996666666666665</v>
      </c>
      <c r="Y45" s="13">
        <f>Sheet1!Y45-AVERAGE(Sheet1!$BG45:$BI45)</f>
        <v>0.5460666666666667</v>
      </c>
      <c r="Z45" s="13">
        <f>Sheet1!Z45-AVERAGE(Sheet1!$BG45:$BI45)</f>
        <v>0.6549666666666667</v>
      </c>
      <c r="AA45" s="13">
        <f>Sheet1!AA45-AVERAGE(Sheet1!$BG45:$BI45)</f>
        <v>0.39476666666666665</v>
      </c>
      <c r="AB45" s="13">
        <f>Sheet1!AB45-AVERAGE(Sheet1!$BG45:$BI45)</f>
        <v>0.68256666666666665</v>
      </c>
      <c r="AC45" s="13">
        <f>Sheet1!AC45-AVERAGE(Sheet1!$BG45:$BI45)</f>
        <v>0.33216666666666667</v>
      </c>
      <c r="AD45" s="13">
        <f>Sheet1!AD45-AVERAGE(Sheet1!$BG45:$BI45)</f>
        <v>0.37186666666666662</v>
      </c>
      <c r="AE45" s="13">
        <f>Sheet1!AE45-AVERAGE(Sheet1!$BG45:$BI45)</f>
        <v>0.47816666666666663</v>
      </c>
      <c r="AF45" s="13">
        <f>Sheet1!AF45-AVERAGE(Sheet1!$BG45:$BI45)</f>
        <v>0.28706666666666664</v>
      </c>
      <c r="AG45" s="13">
        <f>Sheet1!AG45-AVERAGE(Sheet1!$BG45:$BI45)</f>
        <v>0.17026666666666662</v>
      </c>
      <c r="AH45" s="13">
        <f>Sheet1!AH45-AVERAGE(Sheet1!$BG45:$BI45)</f>
        <v>0.78476666666666661</v>
      </c>
      <c r="AI45" s="13">
        <f>Sheet1!AI45-AVERAGE(Sheet1!$BG45:$BI45)</f>
        <v>0.27036666666666664</v>
      </c>
      <c r="AJ45" s="13">
        <f>Sheet1!AJ45-AVERAGE(Sheet1!$BG45:$BI45)</f>
        <v>0.4784666666666666</v>
      </c>
      <c r="AK45" s="13">
        <f>Sheet1!AK45-AVERAGE(Sheet1!$BG45:$BI45)</f>
        <v>0.54976666666666663</v>
      </c>
      <c r="AL45" s="13">
        <f>Sheet1!AL45-AVERAGE(Sheet1!$BG45:$BI45)</f>
        <v>0.61196666666666666</v>
      </c>
      <c r="AM45" s="13">
        <f>Sheet1!AM45-AVERAGE(Sheet1!$BG45:$BI45)</f>
        <v>0.39046666666666663</v>
      </c>
      <c r="AN45" s="13">
        <f>Sheet1!AN45-AVERAGE(Sheet1!$BG45:$BI45)</f>
        <v>0.67926666666666669</v>
      </c>
      <c r="AO45" s="13">
        <f>Sheet1!AO45-AVERAGE(Sheet1!$BG45:$BI45)</f>
        <v>0.32626666666666665</v>
      </c>
      <c r="AP45" s="13">
        <f>Sheet1!AP45-AVERAGE(Sheet1!$BG45:$BI45)</f>
        <v>0.42186666666666661</v>
      </c>
      <c r="AQ45" s="13">
        <f>Sheet1!AQ45-AVERAGE(Sheet1!$BG45:$BI45)</f>
        <v>0.49096666666666666</v>
      </c>
      <c r="AR45" s="13">
        <f>Sheet1!AR45-AVERAGE(Sheet1!$BG45:$BI45)</f>
        <v>0.30606666666666665</v>
      </c>
      <c r="AS45" s="13">
        <f>Sheet1!AS45-AVERAGE(Sheet1!$BG45:$BI45)</f>
        <v>0.16416666666666663</v>
      </c>
      <c r="AT45" s="13">
        <f>Sheet1!AT45-AVERAGE(Sheet1!$BG45:$BI45)</f>
        <v>0.7878666666666666</v>
      </c>
      <c r="AU45" s="13">
        <f>Sheet1!AU45-AVERAGE(Sheet1!$BG45:$BI45)</f>
        <v>0.26846666666666663</v>
      </c>
      <c r="AV45" s="13">
        <f>Sheet1!AV45-AVERAGE(Sheet1!$BG45:$BI45)</f>
        <v>0.41116666666666662</v>
      </c>
      <c r="AW45" s="13">
        <f>Sheet1!AW45-AVERAGE(Sheet1!$BG45:$BI45)</f>
        <v>0.55646666666666667</v>
      </c>
      <c r="AX45" s="13">
        <f>Sheet1!AX45-AVERAGE(Sheet1!$BG45:$BI45)</f>
        <v>0.51286666666666669</v>
      </c>
      <c r="AY45" s="13">
        <f>Sheet1!AY45-AVERAGE(Sheet1!$BG45:$BI45)</f>
        <v>6.0966666666666655E-2</v>
      </c>
      <c r="AZ45" s="13">
        <f>Sheet1!AZ45-AVERAGE(Sheet1!$BG45:$BI45)</f>
        <v>0.37646666666666667</v>
      </c>
      <c r="BA45" s="13">
        <f>Sheet1!BA45-AVERAGE(Sheet1!$BG45:$BI45)</f>
        <v>0.25846666666666662</v>
      </c>
      <c r="BB45" s="13">
        <f>Sheet1!BB45-AVERAGE(Sheet1!$BG45:$BI45)</f>
        <v>3.496666666666666E-2</v>
      </c>
      <c r="BC45" s="13">
        <f>Sheet1!BC45-AVERAGE(Sheet1!$BG45:$BI45)</f>
        <v>7.1366666666666675E-2</v>
      </c>
      <c r="BD45" s="13">
        <f>Sheet1!BD45-AVERAGE(Sheet1!$BG45:$BI45)</f>
        <v>0.5600666666666666</v>
      </c>
      <c r="BE45" s="13">
        <f>Sheet1!BE45-AVERAGE(Sheet1!$BG45:$BI45)</f>
        <v>0.49226666666666663</v>
      </c>
      <c r="BF45" s="13">
        <f>Sheet1!BF45-AVERAGE(Sheet1!$BG45:$BI45)</f>
        <v>0.26246666666666663</v>
      </c>
      <c r="BG45" s="13">
        <f>Sheet1!BJ45-AVERAGE(Sheet1!$BS45:$BU45)</f>
        <v>0.44606666666666661</v>
      </c>
      <c r="BH45" s="13">
        <f>Sheet1!BK45-AVERAGE(Sheet1!$BS45:$BU45)</f>
        <v>4.7766666666666666E-2</v>
      </c>
      <c r="BI45" s="13">
        <f>Sheet1!BL45-AVERAGE(Sheet1!$BS45:$BU45)</f>
        <v>0.38186666666666663</v>
      </c>
      <c r="BJ45" s="13">
        <f>Sheet1!BM45-AVERAGE(Sheet1!$BS45:$BU45)</f>
        <v>0.28156666666666663</v>
      </c>
      <c r="BK45" s="13">
        <f>Sheet1!BN45-AVERAGE(Sheet1!$BS45:$BU45)</f>
        <v>2.9566666666666658E-2</v>
      </c>
      <c r="BL45" s="13">
        <f>Sheet1!BO45-AVERAGE(Sheet1!$BS45:$BU45)</f>
        <v>7.2666666666666671E-2</v>
      </c>
      <c r="BM45" s="13">
        <f>Sheet1!BP45-AVERAGE(Sheet1!$BS45:$BU45)</f>
        <v>0.53966666666666663</v>
      </c>
      <c r="BN45" s="13">
        <f>Sheet1!BQ45-AVERAGE(Sheet1!$BS45:$BU45)</f>
        <v>0.49706666666666666</v>
      </c>
      <c r="BO45" s="13">
        <f>Sheet1!BR45-AVERAGE(Sheet1!$BS45:$BU45)</f>
        <v>0.22616666666666663</v>
      </c>
      <c r="BP45" s="13">
        <f>Sheet1!BV45-AVERAGE(Sheet1!$CE45:$CG45)</f>
        <v>0.4462666666666667</v>
      </c>
      <c r="BQ45" s="13">
        <f>Sheet1!BW45-AVERAGE(Sheet1!$CE45:$CG45)</f>
        <v>0.27916666666666667</v>
      </c>
      <c r="BR45" s="13">
        <f>Sheet1!BX45-AVERAGE(Sheet1!$CE45:$CG45)</f>
        <v>0.38686666666666669</v>
      </c>
      <c r="BS45" s="13">
        <f>Sheet1!BY45-AVERAGE(Sheet1!$CE45:$CG45)</f>
        <v>0.27416666666666667</v>
      </c>
      <c r="BT45" s="13">
        <f>Sheet1!BZ45-AVERAGE(Sheet1!$CE45:$CG45)</f>
        <v>3.0666666666666675E-2</v>
      </c>
      <c r="BU45" s="13">
        <f>Sheet1!CA45-AVERAGE(Sheet1!$CE45:$CG45)</f>
        <v>7.166666666666667E-2</v>
      </c>
      <c r="BV45" s="13">
        <f>Sheet1!CB45-AVERAGE(Sheet1!$CE45:$CG45)</f>
        <v>0.72586666666666666</v>
      </c>
      <c r="BW45" s="13">
        <f>Sheet1!CC45-AVERAGE(Sheet1!$CE45:$CG45)</f>
        <v>0.5057666666666667</v>
      </c>
      <c r="BX45" s="13">
        <f>Sheet1!CD45-AVERAGE(Sheet1!$CE45:$CG45)</f>
        <v>0.25356666666666672</v>
      </c>
      <c r="BY45" s="13">
        <f>Sheet1!CH45-AVERAGE(Sheet1!$CQ45:$CS45)</f>
        <v>0.53833333333333333</v>
      </c>
      <c r="BZ45" s="13">
        <f>Sheet1!CI45-AVERAGE(Sheet1!$CQ45:$CS45)</f>
        <v>6.8133333333333324E-2</v>
      </c>
      <c r="CA45" s="13">
        <f>Sheet1!CJ45-AVERAGE(Sheet1!$CQ45:$CS45)</f>
        <v>0.42533333333333329</v>
      </c>
      <c r="CB45" s="13">
        <f>Sheet1!CK45-AVERAGE(Sheet1!$CQ45:$CS45)</f>
        <v>0.30403333333333332</v>
      </c>
      <c r="CC45" s="13">
        <f>Sheet1!CL45-AVERAGE(Sheet1!$CQ45:$CS45)</f>
        <v>3.9233333333333342E-2</v>
      </c>
      <c r="CD45" s="13">
        <f>Sheet1!CM45-AVERAGE(Sheet1!$CQ45:$CS45)</f>
        <v>5.7933333333333337E-2</v>
      </c>
      <c r="CE45" s="13">
        <f>Sheet1!CN45-AVERAGE(Sheet1!$CQ45:$CS45)</f>
        <v>0.65963333333333329</v>
      </c>
      <c r="CF45" s="13">
        <f>Sheet1!CO45-AVERAGE(Sheet1!$CQ45:$CS45)</f>
        <v>0.53853333333333331</v>
      </c>
      <c r="CG45" s="13">
        <f>Sheet1!CP45-AVERAGE(Sheet1!$CQ45:$CS45)</f>
        <v>0.23973333333333335</v>
      </c>
    </row>
    <row r="46" spans="1:85" x14ac:dyDescent="0.2">
      <c r="A46" s="7">
        <f>HOUR(Sheet1!A46) + MINUTE(Sheet1!A46)/60 + SECOND(Sheet1!A46)/3600</f>
        <v>22.497222222222224</v>
      </c>
      <c r="B46" s="13">
        <f>Sheet1!B46-AVERAGE(Sheet1!$BG46:$BI46)</f>
        <v>0.66453333333333331</v>
      </c>
      <c r="C46" s="13">
        <f>Sheet1!C46-AVERAGE(Sheet1!$BG46:$BI46)</f>
        <v>0.37263333333333332</v>
      </c>
      <c r="D46" s="13">
        <f>Sheet1!D46-AVERAGE(Sheet1!$BG46:$BI46)</f>
        <v>1.0333333333333167E-3</v>
      </c>
      <c r="E46" s="13">
        <f>Sheet1!E46-AVERAGE(Sheet1!$BG46:$BI46)</f>
        <v>0.33643333333333331</v>
      </c>
      <c r="F46" s="13">
        <f>Sheet1!F46-AVERAGE(Sheet1!$BG46:$BI46)</f>
        <v>0.43753333333333333</v>
      </c>
      <c r="G46" s="13">
        <f>Sheet1!G46-AVERAGE(Sheet1!$BG46:$BI46)</f>
        <v>0.45933333333333326</v>
      </c>
      <c r="H46" s="13">
        <f>Sheet1!H46-AVERAGE(Sheet1!$BG46:$BI46)</f>
        <v>0.28973333333333329</v>
      </c>
      <c r="I46" s="13">
        <f>Sheet1!I46-AVERAGE(Sheet1!$BG46:$BI46)</f>
        <v>0.13073333333333331</v>
      </c>
      <c r="J46" s="13">
        <f>Sheet1!J46-AVERAGE(Sheet1!$BG46:$BI46)</f>
        <v>0.77533333333333332</v>
      </c>
      <c r="K46" s="13">
        <f>Sheet1!K46-AVERAGE(Sheet1!$BG46:$BI46)</f>
        <v>0.25203333333333333</v>
      </c>
      <c r="L46" s="13">
        <f>Sheet1!L46-AVERAGE(Sheet1!$BG46:$BI46)</f>
        <v>0.42093333333333327</v>
      </c>
      <c r="M46" s="13">
        <f>Sheet1!M46-AVERAGE(Sheet1!$BG46:$BI46)</f>
        <v>0.55553333333333332</v>
      </c>
      <c r="N46" s="13">
        <f>Sheet1!N46-AVERAGE(Sheet1!$BG46:$BI46)</f>
        <v>0.59743333333333326</v>
      </c>
      <c r="O46" s="13">
        <f>Sheet1!O46-AVERAGE(Sheet1!$BG46:$BI46)</f>
        <v>0.37853333333333333</v>
      </c>
      <c r="P46" s="13">
        <f>Sheet1!P46-AVERAGE(Sheet1!$BG46:$BI46)</f>
        <v>0.68183333333333329</v>
      </c>
      <c r="Q46" s="13">
        <f>Sheet1!Q46-AVERAGE(Sheet1!$BG46:$BI46)</f>
        <v>0.34593333333333331</v>
      </c>
      <c r="R46" s="13">
        <f>Sheet1!R46-AVERAGE(Sheet1!$BG46:$BI46)</f>
        <v>0.41523333333333334</v>
      </c>
      <c r="S46" s="13">
        <f>Sheet1!S46-AVERAGE(Sheet1!$BG46:$BI46)</f>
        <v>0.48463333333333336</v>
      </c>
      <c r="T46" s="13">
        <f>Sheet1!T46-AVERAGE(Sheet1!$BG46:$BI46)</f>
        <v>0.29953333333333332</v>
      </c>
      <c r="U46" s="13">
        <f>Sheet1!U46-AVERAGE(Sheet1!$BG46:$BI46)</f>
        <v>0.24993333333333329</v>
      </c>
      <c r="V46" s="13">
        <f>Sheet1!V46-AVERAGE(Sheet1!$BG46:$BI46)</f>
        <v>0.7815333333333333</v>
      </c>
      <c r="W46" s="13">
        <f>Sheet1!W46-AVERAGE(Sheet1!$BG46:$BI46)</f>
        <v>0.2785333333333333</v>
      </c>
      <c r="X46" s="13">
        <f>Sheet1!X46-AVERAGE(Sheet1!$BG46:$BI46)</f>
        <v>0.52213333333333334</v>
      </c>
      <c r="Y46" s="13">
        <f>Sheet1!Y46-AVERAGE(Sheet1!$BG46:$BI46)</f>
        <v>0.55623333333333336</v>
      </c>
      <c r="Z46" s="13">
        <f>Sheet1!Z46-AVERAGE(Sheet1!$BG46:$BI46)</f>
        <v>0.6404333333333333</v>
      </c>
      <c r="AA46" s="13">
        <f>Sheet1!AA46-AVERAGE(Sheet1!$BG46:$BI46)</f>
        <v>0.39613333333333328</v>
      </c>
      <c r="AB46" s="13">
        <f>Sheet1!AB46-AVERAGE(Sheet1!$BG46:$BI46)</f>
        <v>0.68643333333333334</v>
      </c>
      <c r="AC46" s="13">
        <f>Sheet1!AC46-AVERAGE(Sheet1!$BG46:$BI46)</f>
        <v>0.33693333333333331</v>
      </c>
      <c r="AD46" s="13">
        <f>Sheet1!AD46-AVERAGE(Sheet1!$BG46:$BI46)</f>
        <v>0.38073333333333331</v>
      </c>
      <c r="AE46" s="13">
        <f>Sheet1!AE46-AVERAGE(Sheet1!$BG46:$BI46)</f>
        <v>0.48053333333333326</v>
      </c>
      <c r="AF46" s="13">
        <f>Sheet1!AF46-AVERAGE(Sheet1!$BG46:$BI46)</f>
        <v>0.28883333333333333</v>
      </c>
      <c r="AG46" s="13">
        <f>Sheet1!AG46-AVERAGE(Sheet1!$BG46:$BI46)</f>
        <v>0.16983333333333328</v>
      </c>
      <c r="AH46" s="13">
        <f>Sheet1!AH46-AVERAGE(Sheet1!$BG46:$BI46)</f>
        <v>0.79303333333333326</v>
      </c>
      <c r="AI46" s="13">
        <f>Sheet1!AI46-AVERAGE(Sheet1!$BG46:$BI46)</f>
        <v>0.27873333333333333</v>
      </c>
      <c r="AJ46" s="13">
        <f>Sheet1!AJ46-AVERAGE(Sheet1!$BG46:$BI46)</f>
        <v>0.51653333333333329</v>
      </c>
      <c r="AK46" s="13">
        <f>Sheet1!AK46-AVERAGE(Sheet1!$BG46:$BI46)</f>
        <v>0.55233333333333334</v>
      </c>
      <c r="AL46" s="13">
        <f>Sheet1!AL46-AVERAGE(Sheet1!$BG46:$BI46)</f>
        <v>0.59713333333333329</v>
      </c>
      <c r="AM46" s="13">
        <f>Sheet1!AM46-AVERAGE(Sheet1!$BG46:$BI46)</f>
        <v>0.39233333333333331</v>
      </c>
      <c r="AN46" s="13">
        <f>Sheet1!AN46-AVERAGE(Sheet1!$BG46:$BI46)</f>
        <v>0.68413333333333326</v>
      </c>
      <c r="AO46" s="13">
        <f>Sheet1!AO46-AVERAGE(Sheet1!$BG46:$BI46)</f>
        <v>0.33463333333333328</v>
      </c>
      <c r="AP46" s="13">
        <f>Sheet1!AP46-AVERAGE(Sheet1!$BG46:$BI46)</f>
        <v>0.42023333333333335</v>
      </c>
      <c r="AQ46" s="13">
        <f>Sheet1!AQ46-AVERAGE(Sheet1!$BG46:$BI46)</f>
        <v>0.49253333333333327</v>
      </c>
      <c r="AR46" s="13">
        <f>Sheet1!AR46-AVERAGE(Sheet1!$BG46:$BI46)</f>
        <v>0.31003333333333333</v>
      </c>
      <c r="AS46" s="13">
        <f>Sheet1!AS46-AVERAGE(Sheet1!$BG46:$BI46)</f>
        <v>0.16573333333333329</v>
      </c>
      <c r="AT46" s="13">
        <f>Sheet1!AT46-AVERAGE(Sheet1!$BG46:$BI46)</f>
        <v>0.79533333333333334</v>
      </c>
      <c r="AU46" s="13">
        <f>Sheet1!AU46-AVERAGE(Sheet1!$BG46:$BI46)</f>
        <v>0.27683333333333332</v>
      </c>
      <c r="AV46" s="13">
        <f>Sheet1!AV46-AVERAGE(Sheet1!$BG46:$BI46)</f>
        <v>0.43713333333333326</v>
      </c>
      <c r="AW46" s="13">
        <f>Sheet1!AW46-AVERAGE(Sheet1!$BG46:$BI46)</f>
        <v>0.56143333333333334</v>
      </c>
      <c r="AX46" s="13">
        <f>Sheet1!AX46-AVERAGE(Sheet1!$BG46:$BI46)</f>
        <v>0.51223333333333332</v>
      </c>
      <c r="AY46" s="13">
        <f>Sheet1!AY46-AVERAGE(Sheet1!$BG46:$BI46)</f>
        <v>6.1133333333333331E-2</v>
      </c>
      <c r="AZ46" s="13">
        <f>Sheet1!AZ46-AVERAGE(Sheet1!$BG46:$BI46)</f>
        <v>0.37863333333333332</v>
      </c>
      <c r="BA46" s="13">
        <f>Sheet1!BA46-AVERAGE(Sheet1!$BG46:$BI46)</f>
        <v>0.26673333333333332</v>
      </c>
      <c r="BB46" s="13">
        <f>Sheet1!BB46-AVERAGE(Sheet1!$BG46:$BI46)</f>
        <v>3.5133333333333322E-2</v>
      </c>
      <c r="BC46" s="13">
        <f>Sheet1!BC46-AVERAGE(Sheet1!$BG46:$BI46)</f>
        <v>7.3133333333333314E-2</v>
      </c>
      <c r="BD46" s="13">
        <f>Sheet1!BD46-AVERAGE(Sheet1!$BG46:$BI46)</f>
        <v>0.61033333333333328</v>
      </c>
      <c r="BE46" s="13">
        <f>Sheet1!BE46-AVERAGE(Sheet1!$BG46:$BI46)</f>
        <v>0.49253333333333327</v>
      </c>
      <c r="BF46" s="13">
        <f>Sheet1!BF46-AVERAGE(Sheet1!$BG46:$BI46)</f>
        <v>0.26223333333333332</v>
      </c>
      <c r="BG46" s="13">
        <f>Sheet1!BJ46-AVERAGE(Sheet1!$BS46:$BU46)</f>
        <v>0.46006666666666668</v>
      </c>
      <c r="BH46" s="13">
        <f>Sheet1!BK46-AVERAGE(Sheet1!$BS46:$BU46)</f>
        <v>4.9866666666666656E-2</v>
      </c>
      <c r="BI46" s="13">
        <f>Sheet1!BL46-AVERAGE(Sheet1!$BS46:$BU46)</f>
        <v>0.38336666666666669</v>
      </c>
      <c r="BJ46" s="13">
        <f>Sheet1!BM46-AVERAGE(Sheet1!$BS46:$BU46)</f>
        <v>0.28666666666666668</v>
      </c>
      <c r="BK46" s="13">
        <f>Sheet1!BN46-AVERAGE(Sheet1!$BS46:$BU46)</f>
        <v>3.0366666666666667E-2</v>
      </c>
      <c r="BL46" s="13">
        <f>Sheet1!BO46-AVERAGE(Sheet1!$BS46:$BU46)</f>
        <v>7.4366666666666678E-2</v>
      </c>
      <c r="BM46" s="13">
        <f>Sheet1!BP46-AVERAGE(Sheet1!$BS46:$BU46)</f>
        <v>0.62436666666666663</v>
      </c>
      <c r="BN46" s="13">
        <f>Sheet1!BQ46-AVERAGE(Sheet1!$BS46:$BU46)</f>
        <v>0.50246666666666662</v>
      </c>
      <c r="BO46" s="13">
        <f>Sheet1!BR46-AVERAGE(Sheet1!$BS46:$BU46)</f>
        <v>0.23346666666666666</v>
      </c>
      <c r="BP46" s="13">
        <f>Sheet1!BV46-AVERAGE(Sheet1!$CE46:$CG46)</f>
        <v>0.43283333333333335</v>
      </c>
      <c r="BQ46" s="13">
        <f>Sheet1!BW46-AVERAGE(Sheet1!$CE46:$CG46)</f>
        <v>0.29543333333333333</v>
      </c>
      <c r="BR46" s="13">
        <f>Sheet1!BX46-AVERAGE(Sheet1!$CE46:$CG46)</f>
        <v>0.38703333333333334</v>
      </c>
      <c r="BS46" s="13">
        <f>Sheet1!BY46-AVERAGE(Sheet1!$CE46:$CG46)</f>
        <v>0.28293333333333331</v>
      </c>
      <c r="BT46" s="13">
        <f>Sheet1!BZ46-AVERAGE(Sheet1!$CE46:$CG46)</f>
        <v>3.023333333333332E-2</v>
      </c>
      <c r="BU46" s="13">
        <f>Sheet1!CA46-AVERAGE(Sheet1!$CE46:$CG46)</f>
        <v>7.2133333333333313E-2</v>
      </c>
      <c r="BV46" s="13">
        <f>Sheet1!CB46-AVERAGE(Sheet1!$CE46:$CG46)</f>
        <v>0.69013333333333327</v>
      </c>
      <c r="BW46" s="13">
        <f>Sheet1!CC46-AVERAGE(Sheet1!$CE46:$CG46)</f>
        <v>0.50893333333333324</v>
      </c>
      <c r="BX46" s="13">
        <f>Sheet1!CD46-AVERAGE(Sheet1!$CE46:$CG46)</f>
        <v>0.25843333333333335</v>
      </c>
      <c r="BY46" s="13">
        <f>Sheet1!CH46-AVERAGE(Sheet1!$CQ46:$CS46)</f>
        <v>0.54200000000000004</v>
      </c>
      <c r="BZ46" s="13">
        <f>Sheet1!CI46-AVERAGE(Sheet1!$CQ46:$CS46)</f>
        <v>6.1700000000000005E-2</v>
      </c>
      <c r="CA46" s="13">
        <f>Sheet1!CJ46-AVERAGE(Sheet1!$CQ46:$CS46)</f>
        <v>0.4279</v>
      </c>
      <c r="CB46" s="13">
        <f>Sheet1!CK46-AVERAGE(Sheet1!$CQ46:$CS46)</f>
        <v>0.30790000000000001</v>
      </c>
      <c r="CC46" s="13">
        <f>Sheet1!CL46-AVERAGE(Sheet1!$CQ46:$CS46)</f>
        <v>3.889999999999999E-2</v>
      </c>
      <c r="CD46" s="13">
        <f>Sheet1!CM46-AVERAGE(Sheet1!$CQ46:$CS46)</f>
        <v>5.8100000000000013E-2</v>
      </c>
      <c r="CE46" s="13">
        <f>Sheet1!CN46-AVERAGE(Sheet1!$CQ46:$CS46)</f>
        <v>0.66609999999999991</v>
      </c>
      <c r="CF46" s="13">
        <f>Sheet1!CO46-AVERAGE(Sheet1!$CQ46:$CS46)</f>
        <v>0.54220000000000002</v>
      </c>
      <c r="CG46" s="13">
        <f>Sheet1!CP46-AVERAGE(Sheet1!$CQ46:$CS46)</f>
        <v>0.24640000000000001</v>
      </c>
    </row>
    <row r="47" spans="1:85" x14ac:dyDescent="0.2">
      <c r="A47" s="7">
        <f>HOUR(Sheet1!A47) + MINUTE(Sheet1!A47)/60 + SECOND(Sheet1!A47)/3600</f>
        <v>22.997222222222224</v>
      </c>
      <c r="B47" s="13">
        <f>Sheet1!B47-AVERAGE(Sheet1!$BG47:$BI47)</f>
        <v>0.65256666666666663</v>
      </c>
      <c r="C47" s="13">
        <f>Sheet1!C47-AVERAGE(Sheet1!$BG47:$BI47)</f>
        <v>0.37626666666666669</v>
      </c>
      <c r="D47" s="13">
        <f>Sheet1!D47-AVERAGE(Sheet1!$BG47:$BI47)</f>
        <v>1.2666666666666659E-3</v>
      </c>
      <c r="E47" s="13">
        <f>Sheet1!E47-AVERAGE(Sheet1!$BG47:$BI47)</f>
        <v>0.34276666666666666</v>
      </c>
      <c r="F47" s="13">
        <f>Sheet1!F47-AVERAGE(Sheet1!$BG47:$BI47)</f>
        <v>0.44286666666666669</v>
      </c>
      <c r="G47" s="13">
        <f>Sheet1!G47-AVERAGE(Sheet1!$BG47:$BI47)</f>
        <v>0.46516666666666667</v>
      </c>
      <c r="H47" s="13">
        <f>Sheet1!H47-AVERAGE(Sheet1!$BG47:$BI47)</f>
        <v>0.29026666666666667</v>
      </c>
      <c r="I47" s="13">
        <f>Sheet1!I47-AVERAGE(Sheet1!$BG47:$BI47)</f>
        <v>0.1277666666666667</v>
      </c>
      <c r="J47" s="13">
        <f>Sheet1!J47-AVERAGE(Sheet1!$BG47:$BI47)</f>
        <v>0.78986666666666661</v>
      </c>
      <c r="K47" s="13">
        <f>Sheet1!K47-AVERAGE(Sheet1!$BG47:$BI47)</f>
        <v>0.26036666666666669</v>
      </c>
      <c r="L47" s="13">
        <f>Sheet1!L47-AVERAGE(Sheet1!$BG47:$BI47)</f>
        <v>0.43706666666666666</v>
      </c>
      <c r="M47" s="13">
        <f>Sheet1!M47-AVERAGE(Sheet1!$BG47:$BI47)</f>
        <v>0.55436666666666667</v>
      </c>
      <c r="N47" s="13">
        <f>Sheet1!N47-AVERAGE(Sheet1!$BG47:$BI47)</f>
        <v>0.58876666666666666</v>
      </c>
      <c r="O47" s="13">
        <f>Sheet1!O47-AVERAGE(Sheet1!$BG47:$BI47)</f>
        <v>0.37676666666666669</v>
      </c>
      <c r="P47" s="13">
        <f>Sheet1!P47-AVERAGE(Sheet1!$BG47:$BI47)</f>
        <v>0.68696666666666661</v>
      </c>
      <c r="Q47" s="13">
        <f>Sheet1!Q47-AVERAGE(Sheet1!$BG47:$BI47)</f>
        <v>0.35086666666666666</v>
      </c>
      <c r="R47" s="13">
        <f>Sheet1!R47-AVERAGE(Sheet1!$BG47:$BI47)</f>
        <v>0.41936666666666672</v>
      </c>
      <c r="S47" s="13">
        <f>Sheet1!S47-AVERAGE(Sheet1!$BG47:$BI47)</f>
        <v>0.4911666666666667</v>
      </c>
      <c r="T47" s="13">
        <f>Sheet1!T47-AVERAGE(Sheet1!$BG47:$BI47)</f>
        <v>0.30256666666666671</v>
      </c>
      <c r="U47" s="13">
        <f>Sheet1!U47-AVERAGE(Sheet1!$BG47:$BI47)</f>
        <v>0.2481666666666667</v>
      </c>
      <c r="V47" s="13">
        <f>Sheet1!V47-AVERAGE(Sheet1!$BG47:$BI47)</f>
        <v>0.78846666666666665</v>
      </c>
      <c r="W47" s="13">
        <f>Sheet1!W47-AVERAGE(Sheet1!$BG47:$BI47)</f>
        <v>0.28416666666666668</v>
      </c>
      <c r="X47" s="13">
        <f>Sheet1!X47-AVERAGE(Sheet1!$BG47:$BI47)</f>
        <v>0.55686666666666662</v>
      </c>
      <c r="Y47" s="13">
        <f>Sheet1!Y47-AVERAGE(Sheet1!$BG47:$BI47)</f>
        <v>0.55586666666666662</v>
      </c>
      <c r="Z47" s="13">
        <f>Sheet1!Z47-AVERAGE(Sheet1!$BG47:$BI47)</f>
        <v>0.63736666666666664</v>
      </c>
      <c r="AA47" s="13">
        <f>Sheet1!AA47-AVERAGE(Sheet1!$BG47:$BI47)</f>
        <v>0.39476666666666671</v>
      </c>
      <c r="AB47" s="13">
        <f>Sheet1!AB47-AVERAGE(Sheet1!$BG47:$BI47)</f>
        <v>0.69256666666666666</v>
      </c>
      <c r="AC47" s="13">
        <f>Sheet1!AC47-AVERAGE(Sheet1!$BG47:$BI47)</f>
        <v>0.34366666666666668</v>
      </c>
      <c r="AD47" s="13">
        <f>Sheet1!AD47-AVERAGE(Sheet1!$BG47:$BI47)</f>
        <v>0.3877666666666667</v>
      </c>
      <c r="AE47" s="13">
        <f>Sheet1!AE47-AVERAGE(Sheet1!$BG47:$BI47)</f>
        <v>0.4840666666666667</v>
      </c>
      <c r="AF47" s="13">
        <f>Sheet1!AF47-AVERAGE(Sheet1!$BG47:$BI47)</f>
        <v>0.29286666666666666</v>
      </c>
      <c r="AG47" s="13">
        <f>Sheet1!AG47-AVERAGE(Sheet1!$BG47:$BI47)</f>
        <v>0.17176666666666668</v>
      </c>
      <c r="AH47" s="13">
        <f>Sheet1!AH47-AVERAGE(Sheet1!$BG47:$BI47)</f>
        <v>0.79926666666666668</v>
      </c>
      <c r="AI47" s="13">
        <f>Sheet1!AI47-AVERAGE(Sheet1!$BG47:$BI47)</f>
        <v>0.2844666666666667</v>
      </c>
      <c r="AJ47" s="13">
        <f>Sheet1!AJ47-AVERAGE(Sheet1!$BG47:$BI47)</f>
        <v>0.54916666666666658</v>
      </c>
      <c r="AK47" s="13">
        <f>Sheet1!AK47-AVERAGE(Sheet1!$BG47:$BI47)</f>
        <v>0.55396666666666661</v>
      </c>
      <c r="AL47" s="13">
        <f>Sheet1!AL47-AVERAGE(Sheet1!$BG47:$BI47)</f>
        <v>0.59206666666666663</v>
      </c>
      <c r="AM47" s="13">
        <f>Sheet1!AM47-AVERAGE(Sheet1!$BG47:$BI47)</f>
        <v>0.39196666666666669</v>
      </c>
      <c r="AN47" s="13">
        <f>Sheet1!AN47-AVERAGE(Sheet1!$BG47:$BI47)</f>
        <v>0.68796666666666662</v>
      </c>
      <c r="AO47" s="13">
        <f>Sheet1!AO47-AVERAGE(Sheet1!$BG47:$BI47)</f>
        <v>0.34536666666666666</v>
      </c>
      <c r="AP47" s="13">
        <f>Sheet1!AP47-AVERAGE(Sheet1!$BG47:$BI47)</f>
        <v>0.42286666666666667</v>
      </c>
      <c r="AQ47" s="13">
        <f>Sheet1!AQ47-AVERAGE(Sheet1!$BG47:$BI47)</f>
        <v>0.49706666666666671</v>
      </c>
      <c r="AR47" s="13">
        <f>Sheet1!AR47-AVERAGE(Sheet1!$BG47:$BI47)</f>
        <v>0.31566666666666671</v>
      </c>
      <c r="AS47" s="13">
        <f>Sheet1!AS47-AVERAGE(Sheet1!$BG47:$BI47)</f>
        <v>0.1660666666666667</v>
      </c>
      <c r="AT47" s="13">
        <f>Sheet1!AT47-AVERAGE(Sheet1!$BG47:$BI47)</f>
        <v>0.8009666666666666</v>
      </c>
      <c r="AU47" s="13">
        <f>Sheet1!AU47-AVERAGE(Sheet1!$BG47:$BI47)</f>
        <v>0.28086666666666671</v>
      </c>
      <c r="AV47" s="13">
        <f>Sheet1!AV47-AVERAGE(Sheet1!$BG47:$BI47)</f>
        <v>0.47126666666666667</v>
      </c>
      <c r="AW47" s="13">
        <f>Sheet1!AW47-AVERAGE(Sheet1!$BG47:$BI47)</f>
        <v>0.56336666666666668</v>
      </c>
      <c r="AX47" s="13">
        <f>Sheet1!AX47-AVERAGE(Sheet1!$BG47:$BI47)</f>
        <v>0.51396666666666657</v>
      </c>
      <c r="AY47" s="13">
        <f>Sheet1!AY47-AVERAGE(Sheet1!$BG47:$BI47)</f>
        <v>6.3366666666666668E-2</v>
      </c>
      <c r="AZ47" s="13">
        <f>Sheet1!AZ47-AVERAGE(Sheet1!$BG47:$BI47)</f>
        <v>0.38236666666666669</v>
      </c>
      <c r="BA47" s="13">
        <f>Sheet1!BA47-AVERAGE(Sheet1!$BG47:$BI47)</f>
        <v>0.27176666666666666</v>
      </c>
      <c r="BB47" s="13">
        <f>Sheet1!BB47-AVERAGE(Sheet1!$BG47:$BI47)</f>
        <v>3.4966666666666674E-2</v>
      </c>
      <c r="BC47" s="13">
        <f>Sheet1!BC47-AVERAGE(Sheet1!$BG47:$BI47)</f>
        <v>7.3866666666666678E-2</v>
      </c>
      <c r="BD47" s="13">
        <f>Sheet1!BD47-AVERAGE(Sheet1!$BG47:$BI47)</f>
        <v>0.65236666666666665</v>
      </c>
      <c r="BE47" s="13">
        <f>Sheet1!BE47-AVERAGE(Sheet1!$BG47:$BI47)</f>
        <v>0.4931666666666667</v>
      </c>
      <c r="BF47" s="13">
        <f>Sheet1!BF47-AVERAGE(Sheet1!$BG47:$BI47)</f>
        <v>0.26116666666666666</v>
      </c>
      <c r="BG47" s="13">
        <f>Sheet1!BJ47-AVERAGE(Sheet1!$BS47:$BU47)</f>
        <v>0.45926666666666666</v>
      </c>
      <c r="BH47" s="13">
        <f>Sheet1!BK47-AVERAGE(Sheet1!$BS47:$BU47)</f>
        <v>4.9866666666666656E-2</v>
      </c>
      <c r="BI47" s="13">
        <f>Sheet1!BL47-AVERAGE(Sheet1!$BS47:$BU47)</f>
        <v>0.38216666666666665</v>
      </c>
      <c r="BJ47" s="13">
        <f>Sheet1!BM47-AVERAGE(Sheet1!$BS47:$BU47)</f>
        <v>0.29066666666666668</v>
      </c>
      <c r="BK47" s="13">
        <f>Sheet1!BN47-AVERAGE(Sheet1!$BS47:$BU47)</f>
        <v>2.8266666666666662E-2</v>
      </c>
      <c r="BL47" s="13">
        <f>Sheet1!BO47-AVERAGE(Sheet1!$BS47:$BU47)</f>
        <v>7.6066666666666657E-2</v>
      </c>
      <c r="BM47" s="13">
        <f>Sheet1!BP47-AVERAGE(Sheet1!$BS47:$BU47)</f>
        <v>0.68876666666666664</v>
      </c>
      <c r="BN47" s="13">
        <f>Sheet1!BQ47-AVERAGE(Sheet1!$BS47:$BU47)</f>
        <v>0.50636666666666663</v>
      </c>
      <c r="BO47" s="13">
        <f>Sheet1!BR47-AVERAGE(Sheet1!$BS47:$BU47)</f>
        <v>0.23446666666666666</v>
      </c>
      <c r="BP47" s="13">
        <f>Sheet1!BV47-AVERAGE(Sheet1!$CE47:$CG47)</f>
        <v>0.43106666666666665</v>
      </c>
      <c r="BQ47" s="13">
        <f>Sheet1!BW47-AVERAGE(Sheet1!$CE47:$CG47)</f>
        <v>0.30926666666666669</v>
      </c>
      <c r="BR47" s="13">
        <f>Sheet1!BX47-AVERAGE(Sheet1!$CE47:$CG47)</f>
        <v>0.38796666666666668</v>
      </c>
      <c r="BS47" s="13">
        <f>Sheet1!BY47-AVERAGE(Sheet1!$CE47:$CG47)</f>
        <v>0.29076666666666667</v>
      </c>
      <c r="BT47" s="13">
        <f>Sheet1!BZ47-AVERAGE(Sheet1!$CE47:$CG47)</f>
        <v>3.1066666666666673E-2</v>
      </c>
      <c r="BU47" s="13">
        <f>Sheet1!CA47-AVERAGE(Sheet1!$CE47:$CG47)</f>
        <v>7.3766666666666675E-2</v>
      </c>
      <c r="BV47" s="13">
        <f>Sheet1!CB47-AVERAGE(Sheet1!$CE47:$CG47)</f>
        <v>0.70496666666666674</v>
      </c>
      <c r="BW47" s="13">
        <f>Sheet1!CC47-AVERAGE(Sheet1!$CE47:$CG47)</f>
        <v>0.51096666666666657</v>
      </c>
      <c r="BX47" s="13">
        <f>Sheet1!CD47-AVERAGE(Sheet1!$CE47:$CG47)</f>
        <v>0.26116666666666666</v>
      </c>
      <c r="BY47" s="13">
        <f>Sheet1!CH47-AVERAGE(Sheet1!$CQ47:$CS47)</f>
        <v>0.53273333333333339</v>
      </c>
      <c r="BZ47" s="13">
        <f>Sheet1!CI47-AVERAGE(Sheet1!$CQ47:$CS47)</f>
        <v>6.4033333333333345E-2</v>
      </c>
      <c r="CA47" s="13">
        <f>Sheet1!CJ47-AVERAGE(Sheet1!$CQ47:$CS47)</f>
        <v>0.43093333333333339</v>
      </c>
      <c r="CB47" s="13">
        <f>Sheet1!CK47-AVERAGE(Sheet1!$CQ47:$CS47)</f>
        <v>0.31793333333333335</v>
      </c>
      <c r="CC47" s="13">
        <f>Sheet1!CL47-AVERAGE(Sheet1!$CQ47:$CS47)</f>
        <v>3.8733333333333328E-2</v>
      </c>
      <c r="CD47" s="13">
        <f>Sheet1!CM47-AVERAGE(Sheet1!$CQ47:$CS47)</f>
        <v>5.9833333333333336E-2</v>
      </c>
      <c r="CE47" s="13">
        <f>Sheet1!CN47-AVERAGE(Sheet1!$CQ47:$CS47)</f>
        <v>0.73893333333333333</v>
      </c>
      <c r="CF47" s="13">
        <f>Sheet1!CO47-AVERAGE(Sheet1!$CQ47:$CS47)</f>
        <v>0.54443333333333332</v>
      </c>
      <c r="CG47" s="13">
        <f>Sheet1!CP47-AVERAGE(Sheet1!$CQ47:$CS47)</f>
        <v>0.24603333333333333</v>
      </c>
    </row>
    <row r="48" spans="1:85" x14ac:dyDescent="0.2">
      <c r="A48" s="7">
        <f>HOUR(Sheet1!A48) + MINUTE(Sheet1!A48)/60 + SECOND(Sheet1!A48)/3600</f>
        <v>23.497222222222224</v>
      </c>
      <c r="B48" s="13">
        <f>Sheet1!B48-AVERAGE(Sheet1!$BG48:$BI48)</f>
        <v>0.65836666666666666</v>
      </c>
      <c r="C48" s="13">
        <f>Sheet1!C48-AVERAGE(Sheet1!$BG48:$BI48)</f>
        <v>0.37676666666666664</v>
      </c>
      <c r="D48" s="13">
        <f>Sheet1!D48-AVERAGE(Sheet1!$BG48:$BI48)</f>
        <v>1.1666666666666631E-3</v>
      </c>
      <c r="E48" s="13">
        <f>Sheet1!E48-AVERAGE(Sheet1!$BG48:$BI48)</f>
        <v>0.34646666666666665</v>
      </c>
      <c r="F48" s="13">
        <f>Sheet1!F48-AVERAGE(Sheet1!$BG48:$BI48)</f>
        <v>0.43876666666666664</v>
      </c>
      <c r="G48" s="13">
        <f>Sheet1!G48-AVERAGE(Sheet1!$BG48:$BI48)</f>
        <v>0.4704666666666667</v>
      </c>
      <c r="H48" s="13">
        <f>Sheet1!H48-AVERAGE(Sheet1!$BG48:$BI48)</f>
        <v>0.29286666666666666</v>
      </c>
      <c r="I48" s="13">
        <f>Sheet1!I48-AVERAGE(Sheet1!$BG48:$BI48)</f>
        <v>0.12656666666666666</v>
      </c>
      <c r="J48" s="13">
        <f>Sheet1!J48-AVERAGE(Sheet1!$BG48:$BI48)</f>
        <v>0.79736666666666667</v>
      </c>
      <c r="K48" s="13">
        <f>Sheet1!K48-AVERAGE(Sheet1!$BG48:$BI48)</f>
        <v>0.25856666666666667</v>
      </c>
      <c r="L48" s="13">
        <f>Sheet1!L48-AVERAGE(Sheet1!$BG48:$BI48)</f>
        <v>0.45096666666666663</v>
      </c>
      <c r="M48" s="13">
        <f>Sheet1!M48-AVERAGE(Sheet1!$BG48:$BI48)</f>
        <v>0.55776666666666663</v>
      </c>
      <c r="N48" s="13">
        <f>Sheet1!N48-AVERAGE(Sheet1!$BG48:$BI48)</f>
        <v>0.5853666666666667</v>
      </c>
      <c r="O48" s="13">
        <f>Sheet1!O48-AVERAGE(Sheet1!$BG48:$BI48)</f>
        <v>0.37286666666666662</v>
      </c>
      <c r="P48" s="13">
        <f>Sheet1!P48-AVERAGE(Sheet1!$BG48:$BI48)</f>
        <v>0.6860666666666666</v>
      </c>
      <c r="Q48" s="13">
        <f>Sheet1!Q48-AVERAGE(Sheet1!$BG48:$BI48)</f>
        <v>0.35156666666666664</v>
      </c>
      <c r="R48" s="13">
        <f>Sheet1!R48-AVERAGE(Sheet1!$BG48:$BI48)</f>
        <v>0.42276666666666662</v>
      </c>
      <c r="S48" s="13">
        <f>Sheet1!S48-AVERAGE(Sheet1!$BG48:$BI48)</f>
        <v>0.49676666666666669</v>
      </c>
      <c r="T48" s="13">
        <f>Sheet1!T48-AVERAGE(Sheet1!$BG48:$BI48)</f>
        <v>0.30326666666666663</v>
      </c>
      <c r="U48" s="13">
        <f>Sheet1!U48-AVERAGE(Sheet1!$BG48:$BI48)</f>
        <v>0.24986666666666663</v>
      </c>
      <c r="V48" s="13">
        <f>Sheet1!V48-AVERAGE(Sheet1!$BG48:$BI48)</f>
        <v>0.79486666666666661</v>
      </c>
      <c r="W48" s="13">
        <f>Sheet1!W48-AVERAGE(Sheet1!$BG48:$BI48)</f>
        <v>0.28206666666666663</v>
      </c>
      <c r="X48" s="13">
        <f>Sheet1!X48-AVERAGE(Sheet1!$BG48:$BI48)</f>
        <v>0.57886666666666664</v>
      </c>
      <c r="Y48" s="13">
        <f>Sheet1!Y48-AVERAGE(Sheet1!$BG48:$BI48)</f>
        <v>0.55846666666666667</v>
      </c>
      <c r="Z48" s="13">
        <f>Sheet1!Z48-AVERAGE(Sheet1!$BG48:$BI48)</f>
        <v>0.63916666666666666</v>
      </c>
      <c r="AA48" s="13">
        <f>Sheet1!AA48-AVERAGE(Sheet1!$BG48:$BI48)</f>
        <v>0.39076666666666665</v>
      </c>
      <c r="AB48" s="13">
        <f>Sheet1!AB48-AVERAGE(Sheet1!$BG48:$BI48)</f>
        <v>0.68996666666666662</v>
      </c>
      <c r="AC48" s="13">
        <f>Sheet1!AC48-AVERAGE(Sheet1!$BG48:$BI48)</f>
        <v>0.35036666666666666</v>
      </c>
      <c r="AD48" s="13">
        <f>Sheet1!AD48-AVERAGE(Sheet1!$BG48:$BI48)</f>
        <v>0.39026666666666665</v>
      </c>
      <c r="AE48" s="13">
        <f>Sheet1!AE48-AVERAGE(Sheet1!$BG48:$BI48)</f>
        <v>0.48486666666666667</v>
      </c>
      <c r="AF48" s="13">
        <f>Sheet1!AF48-AVERAGE(Sheet1!$BG48:$BI48)</f>
        <v>0.29516666666666663</v>
      </c>
      <c r="AG48" s="13">
        <f>Sheet1!AG48-AVERAGE(Sheet1!$BG48:$BI48)</f>
        <v>0.17116666666666663</v>
      </c>
      <c r="AH48" s="13">
        <f>Sheet1!AH48-AVERAGE(Sheet1!$BG48:$BI48)</f>
        <v>0.80366666666666664</v>
      </c>
      <c r="AI48" s="13">
        <f>Sheet1!AI48-AVERAGE(Sheet1!$BG48:$BI48)</f>
        <v>0.28156666666666663</v>
      </c>
      <c r="AJ48" s="13">
        <f>Sheet1!AJ48-AVERAGE(Sheet1!$BG48:$BI48)</f>
        <v>0.5741666666666666</v>
      </c>
      <c r="AK48" s="13">
        <f>Sheet1!AK48-AVERAGE(Sheet1!$BG48:$BI48)</f>
        <v>0.55956666666666666</v>
      </c>
      <c r="AL48" s="13">
        <f>Sheet1!AL48-AVERAGE(Sheet1!$BG48:$BI48)</f>
        <v>0.58936666666666659</v>
      </c>
      <c r="AM48" s="13">
        <f>Sheet1!AM48-AVERAGE(Sheet1!$BG48:$BI48)</f>
        <v>0.38976666666666665</v>
      </c>
      <c r="AN48" s="13">
        <f>Sheet1!AN48-AVERAGE(Sheet1!$BG48:$BI48)</f>
        <v>0.6861666666666667</v>
      </c>
      <c r="AO48" s="13">
        <f>Sheet1!AO48-AVERAGE(Sheet1!$BG48:$BI48)</f>
        <v>0.33936666666666665</v>
      </c>
      <c r="AP48" s="13">
        <f>Sheet1!AP48-AVERAGE(Sheet1!$BG48:$BI48)</f>
        <v>0.41926666666666668</v>
      </c>
      <c r="AQ48" s="13">
        <f>Sheet1!AQ48-AVERAGE(Sheet1!$BG48:$BI48)</f>
        <v>0.49636666666666662</v>
      </c>
      <c r="AR48" s="13">
        <f>Sheet1!AR48-AVERAGE(Sheet1!$BG48:$BI48)</f>
        <v>0.31656666666666666</v>
      </c>
      <c r="AS48" s="13">
        <f>Sheet1!AS48-AVERAGE(Sheet1!$BG48:$BI48)</f>
        <v>0.16726666666666667</v>
      </c>
      <c r="AT48" s="13">
        <f>Sheet1!AT48-AVERAGE(Sheet1!$BG48:$BI48)</f>
        <v>0.80486666666666662</v>
      </c>
      <c r="AU48" s="13">
        <f>Sheet1!AU48-AVERAGE(Sheet1!$BG48:$BI48)</f>
        <v>0.27996666666666664</v>
      </c>
      <c r="AV48" s="13">
        <f>Sheet1!AV48-AVERAGE(Sheet1!$BG48:$BI48)</f>
        <v>0.50896666666666668</v>
      </c>
      <c r="AW48" s="13">
        <f>Sheet1!AW48-AVERAGE(Sheet1!$BG48:$BI48)</f>
        <v>0.56936666666666669</v>
      </c>
      <c r="AX48" s="13">
        <f>Sheet1!AX48-AVERAGE(Sheet1!$BG48:$BI48)</f>
        <v>0.50546666666666662</v>
      </c>
      <c r="AY48" s="13">
        <f>Sheet1!AY48-AVERAGE(Sheet1!$BG48:$BI48)</f>
        <v>6.4166666666666664E-2</v>
      </c>
      <c r="AZ48" s="13">
        <f>Sheet1!AZ48-AVERAGE(Sheet1!$BG48:$BI48)</f>
        <v>0.38696666666666663</v>
      </c>
      <c r="BA48" s="13">
        <f>Sheet1!BA48-AVERAGE(Sheet1!$BG48:$BI48)</f>
        <v>0.27686666666666665</v>
      </c>
      <c r="BB48" s="13">
        <f>Sheet1!BB48-AVERAGE(Sheet1!$BG48:$BI48)</f>
        <v>3.5266666666666668E-2</v>
      </c>
      <c r="BC48" s="13">
        <f>Sheet1!BC48-AVERAGE(Sheet1!$BG48:$BI48)</f>
        <v>7.4866666666666651E-2</v>
      </c>
      <c r="BD48" s="13">
        <f>Sheet1!BD48-AVERAGE(Sheet1!$BG48:$BI48)</f>
        <v>0.70036666666666669</v>
      </c>
      <c r="BE48" s="13">
        <f>Sheet1!BE48-AVERAGE(Sheet1!$BG48:$BI48)</f>
        <v>0.48816666666666664</v>
      </c>
      <c r="BF48" s="13">
        <f>Sheet1!BF48-AVERAGE(Sheet1!$BG48:$BI48)</f>
        <v>0.26336666666666664</v>
      </c>
      <c r="BG48" s="13">
        <f>Sheet1!BJ48-AVERAGE(Sheet1!$BS48:$BU48)</f>
        <v>0.46096666666666669</v>
      </c>
      <c r="BH48" s="13">
        <f>Sheet1!BK48-AVERAGE(Sheet1!$BS48:$BU48)</f>
        <v>5.1966666666666675E-2</v>
      </c>
      <c r="BI48" s="13">
        <f>Sheet1!BL48-AVERAGE(Sheet1!$BS48:$BU48)</f>
        <v>0.38596666666666668</v>
      </c>
      <c r="BJ48" s="13">
        <f>Sheet1!BM48-AVERAGE(Sheet1!$BS48:$BU48)</f>
        <v>0.29796666666666671</v>
      </c>
      <c r="BK48" s="13">
        <f>Sheet1!BN48-AVERAGE(Sheet1!$BS48:$BU48)</f>
        <v>2.8766666666666676E-2</v>
      </c>
      <c r="BL48" s="13">
        <f>Sheet1!BO48-AVERAGE(Sheet1!$BS48:$BU48)</f>
        <v>7.686666666666668E-2</v>
      </c>
      <c r="BM48" s="13">
        <f>Sheet1!BP48-AVERAGE(Sheet1!$BS48:$BU48)</f>
        <v>0.70026666666666659</v>
      </c>
      <c r="BN48" s="13">
        <f>Sheet1!BQ48-AVERAGE(Sheet1!$BS48:$BU48)</f>
        <v>0.49636666666666668</v>
      </c>
      <c r="BO48" s="13">
        <f>Sheet1!BR48-AVERAGE(Sheet1!$BS48:$BU48)</f>
        <v>0.2501666666666667</v>
      </c>
      <c r="BP48" s="13">
        <f>Sheet1!BV48-AVERAGE(Sheet1!$CE48:$CG48)</f>
        <v>0.43976666666666669</v>
      </c>
      <c r="BQ48" s="13">
        <f>Sheet1!BW48-AVERAGE(Sheet1!$CE48:$CG48)</f>
        <v>0.33186666666666664</v>
      </c>
      <c r="BR48" s="13">
        <f>Sheet1!BX48-AVERAGE(Sheet1!$CE48:$CG48)</f>
        <v>0.38946666666666668</v>
      </c>
      <c r="BS48" s="13">
        <f>Sheet1!BY48-AVERAGE(Sheet1!$CE48:$CG48)</f>
        <v>0.29626666666666668</v>
      </c>
      <c r="BT48" s="13">
        <f>Sheet1!BZ48-AVERAGE(Sheet1!$CE48:$CG48)</f>
        <v>3.0566666666666659E-2</v>
      </c>
      <c r="BU48" s="13">
        <f>Sheet1!CA48-AVERAGE(Sheet1!$CE48:$CG48)</f>
        <v>7.4666666666666659E-2</v>
      </c>
      <c r="BV48" s="13">
        <f>Sheet1!CB48-AVERAGE(Sheet1!$CE48:$CG48)</f>
        <v>0.74936666666666674</v>
      </c>
      <c r="BW48" s="13">
        <f>Sheet1!CC48-AVERAGE(Sheet1!$CE48:$CG48)</f>
        <v>0.50066666666666659</v>
      </c>
      <c r="BX48" s="13">
        <f>Sheet1!CD48-AVERAGE(Sheet1!$CE48:$CG48)</f>
        <v>0.26816666666666666</v>
      </c>
      <c r="BY48" s="13">
        <f>Sheet1!CH48-AVERAGE(Sheet1!$CQ48:$CS48)</f>
        <v>0.52723333333333333</v>
      </c>
      <c r="BZ48" s="13">
        <f>Sheet1!CI48-AVERAGE(Sheet1!$CQ48:$CS48)</f>
        <v>7.6433333333333311E-2</v>
      </c>
      <c r="CA48" s="13">
        <f>Sheet1!CJ48-AVERAGE(Sheet1!$CQ48:$CS48)</f>
        <v>0.43563333333333326</v>
      </c>
      <c r="CB48" s="13">
        <f>Sheet1!CK48-AVERAGE(Sheet1!$CQ48:$CS48)</f>
        <v>0.32603333333333329</v>
      </c>
      <c r="CC48" s="13">
        <f>Sheet1!CL48-AVERAGE(Sheet1!$CQ48:$CS48)</f>
        <v>3.8833333333333317E-2</v>
      </c>
      <c r="CD48" s="13">
        <f>Sheet1!CM48-AVERAGE(Sheet1!$CQ48:$CS48)</f>
        <v>5.963333333333333E-2</v>
      </c>
      <c r="CE48" s="13">
        <f>Sheet1!CN48-AVERAGE(Sheet1!$CQ48:$CS48)</f>
        <v>0.7463333333333334</v>
      </c>
      <c r="CF48" s="13">
        <f>Sheet1!CO48-AVERAGE(Sheet1!$CQ48:$CS48)</f>
        <v>0.53403333333333336</v>
      </c>
      <c r="CG48" s="13">
        <f>Sheet1!CP48-AVERAGE(Sheet1!$CQ48:$CS48)</f>
        <v>0.24763333333333332</v>
      </c>
    </row>
    <row r="49" spans="1:85" x14ac:dyDescent="0.2">
      <c r="A49" s="7">
        <f>HOUR(Sheet1!A49) + MINUTE(Sheet1!A49)/60 + SECOND(Sheet1!A49)/3600</f>
        <v>23.997222222222224</v>
      </c>
      <c r="B49" s="13">
        <f>Sheet1!B49-AVERAGE(Sheet1!$BG49:$BI49)</f>
        <v>0.6487666666666666</v>
      </c>
      <c r="C49" s="13">
        <f>Sheet1!C49-AVERAGE(Sheet1!$BG49:$BI49)</f>
        <v>0.37506666666666666</v>
      </c>
      <c r="D49" s="13">
        <f>Sheet1!D49-AVERAGE(Sheet1!$BG49:$BI49)</f>
        <v>9.6666666666665735E-4</v>
      </c>
      <c r="E49" s="13">
        <f>Sheet1!E49-AVERAGE(Sheet1!$BG49:$BI49)</f>
        <v>0.35196666666666665</v>
      </c>
      <c r="F49" s="13">
        <f>Sheet1!F49-AVERAGE(Sheet1!$BG49:$BI49)</f>
        <v>0.43276666666666663</v>
      </c>
      <c r="G49" s="13">
        <f>Sheet1!G49-AVERAGE(Sheet1!$BG49:$BI49)</f>
        <v>0.47286666666666666</v>
      </c>
      <c r="H49" s="13">
        <f>Sheet1!H49-AVERAGE(Sheet1!$BG49:$BI49)</f>
        <v>0.29536666666666667</v>
      </c>
      <c r="I49" s="13">
        <f>Sheet1!I49-AVERAGE(Sheet1!$BG49:$BI49)</f>
        <v>0.12556666666666666</v>
      </c>
      <c r="J49" s="13">
        <f>Sheet1!J49-AVERAGE(Sheet1!$BG49:$BI49)</f>
        <v>0.80076666666666663</v>
      </c>
      <c r="K49" s="13">
        <f>Sheet1!K49-AVERAGE(Sheet1!$BG49:$BI49)</f>
        <v>0.25846666666666662</v>
      </c>
      <c r="L49" s="13">
        <f>Sheet1!L49-AVERAGE(Sheet1!$BG49:$BI49)</f>
        <v>0.45856666666666668</v>
      </c>
      <c r="M49" s="13">
        <f>Sheet1!M49-AVERAGE(Sheet1!$BG49:$BI49)</f>
        <v>0.55756666666666665</v>
      </c>
      <c r="N49" s="13">
        <f>Sheet1!N49-AVERAGE(Sheet1!$BG49:$BI49)</f>
        <v>0.5782666666666666</v>
      </c>
      <c r="O49" s="13">
        <f>Sheet1!O49-AVERAGE(Sheet1!$BG49:$BI49)</f>
        <v>0.37206666666666666</v>
      </c>
      <c r="P49" s="13">
        <f>Sheet1!P49-AVERAGE(Sheet1!$BG49:$BI49)</f>
        <v>0.68726666666666669</v>
      </c>
      <c r="Q49" s="13">
        <f>Sheet1!Q49-AVERAGE(Sheet1!$BG49:$BI49)</f>
        <v>0.35606666666666664</v>
      </c>
      <c r="R49" s="13">
        <f>Sheet1!R49-AVERAGE(Sheet1!$BG49:$BI49)</f>
        <v>0.42176666666666662</v>
      </c>
      <c r="S49" s="13">
        <f>Sheet1!S49-AVERAGE(Sheet1!$BG49:$BI49)</f>
        <v>0.50326666666666664</v>
      </c>
      <c r="T49" s="13">
        <f>Sheet1!T49-AVERAGE(Sheet1!$BG49:$BI49)</f>
        <v>0.30376666666666663</v>
      </c>
      <c r="U49" s="13">
        <f>Sheet1!U49-AVERAGE(Sheet1!$BG49:$BI49)</f>
        <v>0.24976666666666664</v>
      </c>
      <c r="V49" s="13">
        <f>Sheet1!V49-AVERAGE(Sheet1!$BG49:$BI49)</f>
        <v>0.7980666666666667</v>
      </c>
      <c r="W49" s="13">
        <f>Sheet1!W49-AVERAGE(Sheet1!$BG49:$BI49)</f>
        <v>0.28386666666666666</v>
      </c>
      <c r="X49" s="13">
        <f>Sheet1!X49-AVERAGE(Sheet1!$BG49:$BI49)</f>
        <v>0.61106666666666665</v>
      </c>
      <c r="Y49" s="13">
        <f>Sheet1!Y49-AVERAGE(Sheet1!$BG49:$BI49)</f>
        <v>0.56296666666666662</v>
      </c>
      <c r="Z49" s="13">
        <f>Sheet1!Z49-AVERAGE(Sheet1!$BG49:$BI49)</f>
        <v>0.63186666666666669</v>
      </c>
      <c r="AA49" s="13">
        <f>Sheet1!AA49-AVERAGE(Sheet1!$BG49:$BI49)</f>
        <v>0.38796666666666663</v>
      </c>
      <c r="AB49" s="13">
        <f>Sheet1!AB49-AVERAGE(Sheet1!$BG49:$BI49)</f>
        <v>0.69176666666666664</v>
      </c>
      <c r="AC49" s="13">
        <f>Sheet1!AC49-AVERAGE(Sheet1!$BG49:$BI49)</f>
        <v>0.35706666666666664</v>
      </c>
      <c r="AD49" s="13">
        <f>Sheet1!AD49-AVERAGE(Sheet1!$BG49:$BI49)</f>
        <v>0.39426666666666665</v>
      </c>
      <c r="AE49" s="13">
        <f>Sheet1!AE49-AVERAGE(Sheet1!$BG49:$BI49)</f>
        <v>0.48526666666666662</v>
      </c>
      <c r="AF49" s="13">
        <f>Sheet1!AF49-AVERAGE(Sheet1!$BG49:$BI49)</f>
        <v>0.29696666666666666</v>
      </c>
      <c r="AG49" s="13">
        <f>Sheet1!AG49-AVERAGE(Sheet1!$BG49:$BI49)</f>
        <v>0.17126666666666662</v>
      </c>
      <c r="AH49" s="13">
        <f>Sheet1!AH49-AVERAGE(Sheet1!$BG49:$BI49)</f>
        <v>0.80796666666666661</v>
      </c>
      <c r="AI49" s="13">
        <f>Sheet1!AI49-AVERAGE(Sheet1!$BG49:$BI49)</f>
        <v>0.28286666666666666</v>
      </c>
      <c r="AJ49" s="13">
        <f>Sheet1!AJ49-AVERAGE(Sheet1!$BG49:$BI49)</f>
        <v>0.60596666666666665</v>
      </c>
      <c r="AK49" s="13">
        <f>Sheet1!AK49-AVERAGE(Sheet1!$BG49:$BI49)</f>
        <v>0.56436666666666668</v>
      </c>
      <c r="AL49" s="13">
        <f>Sheet1!AL49-AVERAGE(Sheet1!$BG49:$BI49)</f>
        <v>0.58216666666666661</v>
      </c>
      <c r="AM49" s="13">
        <f>Sheet1!AM49-AVERAGE(Sheet1!$BG49:$BI49)</f>
        <v>0.39056666666666667</v>
      </c>
      <c r="AN49" s="13">
        <f>Sheet1!AN49-AVERAGE(Sheet1!$BG49:$BI49)</f>
        <v>0.68926666666666669</v>
      </c>
      <c r="AO49" s="13">
        <f>Sheet1!AO49-AVERAGE(Sheet1!$BG49:$BI49)</f>
        <v>0.35146666666666665</v>
      </c>
      <c r="AP49" s="13">
        <f>Sheet1!AP49-AVERAGE(Sheet1!$BG49:$BI49)</f>
        <v>0.41666666666666663</v>
      </c>
      <c r="AQ49" s="13">
        <f>Sheet1!AQ49-AVERAGE(Sheet1!$BG49:$BI49)</f>
        <v>0.49606666666666666</v>
      </c>
      <c r="AR49" s="13">
        <f>Sheet1!AR49-AVERAGE(Sheet1!$BG49:$BI49)</f>
        <v>0.31946666666666668</v>
      </c>
      <c r="AS49" s="13">
        <f>Sheet1!AS49-AVERAGE(Sheet1!$BG49:$BI49)</f>
        <v>0.16846666666666665</v>
      </c>
      <c r="AT49" s="13">
        <f>Sheet1!AT49-AVERAGE(Sheet1!$BG49:$BI49)</f>
        <v>0.80946666666666667</v>
      </c>
      <c r="AU49" s="13">
        <f>Sheet1!AU49-AVERAGE(Sheet1!$BG49:$BI49)</f>
        <v>0.28246666666666664</v>
      </c>
      <c r="AV49" s="13">
        <f>Sheet1!AV49-AVERAGE(Sheet1!$BG49:$BI49)</f>
        <v>0.54466666666666663</v>
      </c>
      <c r="AW49" s="13">
        <f>Sheet1!AW49-AVERAGE(Sheet1!$BG49:$BI49)</f>
        <v>0.5731666666666666</v>
      </c>
      <c r="AX49" s="13">
        <f>Sheet1!AX49-AVERAGE(Sheet1!$BG49:$BI49)</f>
        <v>0.4884666666666666</v>
      </c>
      <c r="AY49" s="13">
        <f>Sheet1!AY49-AVERAGE(Sheet1!$BG49:$BI49)</f>
        <v>6.3566666666666674E-2</v>
      </c>
      <c r="AZ49" s="13">
        <f>Sheet1!AZ49-AVERAGE(Sheet1!$BG49:$BI49)</f>
        <v>0.38926666666666665</v>
      </c>
      <c r="BA49" s="13">
        <f>Sheet1!BA49-AVERAGE(Sheet1!$BG49:$BI49)</f>
        <v>0.28306666666666663</v>
      </c>
      <c r="BB49" s="13">
        <f>Sheet1!BB49-AVERAGE(Sheet1!$BG49:$BI49)</f>
        <v>3.4666666666666665E-2</v>
      </c>
      <c r="BC49" s="13">
        <f>Sheet1!BC49-AVERAGE(Sheet1!$BG49:$BI49)</f>
        <v>7.5566666666666657E-2</v>
      </c>
      <c r="BD49" s="13">
        <f>Sheet1!BD49-AVERAGE(Sheet1!$BG49:$BI49)</f>
        <v>0.7304666666666666</v>
      </c>
      <c r="BE49" s="13">
        <f>Sheet1!BE49-AVERAGE(Sheet1!$BG49:$BI49)</f>
        <v>0.48816666666666664</v>
      </c>
      <c r="BF49" s="13">
        <f>Sheet1!BF49-AVERAGE(Sheet1!$BG49:$BI49)</f>
        <v>0.26286666666666664</v>
      </c>
      <c r="BG49" s="13">
        <f>Sheet1!BJ49-AVERAGE(Sheet1!$BS49:$BU49)</f>
        <v>0.4511666666666666</v>
      </c>
      <c r="BH49" s="13">
        <f>Sheet1!BK49-AVERAGE(Sheet1!$BS49:$BU49)</f>
        <v>5.2666666666666667E-2</v>
      </c>
      <c r="BI49" s="13">
        <f>Sheet1!BL49-AVERAGE(Sheet1!$BS49:$BU49)</f>
        <v>0.38646666666666668</v>
      </c>
      <c r="BJ49" s="13">
        <f>Sheet1!BM49-AVERAGE(Sheet1!$BS49:$BU49)</f>
        <v>0.30356666666666665</v>
      </c>
      <c r="BK49" s="13">
        <f>Sheet1!BN49-AVERAGE(Sheet1!$BS49:$BU49)</f>
        <v>2.8766666666666663E-2</v>
      </c>
      <c r="BL49" s="13">
        <f>Sheet1!BO49-AVERAGE(Sheet1!$BS49:$BU49)</f>
        <v>7.7566666666666645E-2</v>
      </c>
      <c r="BM49" s="13">
        <f>Sheet1!BP49-AVERAGE(Sheet1!$BS49:$BU49)</f>
        <v>0.71176666666666666</v>
      </c>
      <c r="BN49" s="13">
        <f>Sheet1!BQ49-AVERAGE(Sheet1!$BS49:$BU49)</f>
        <v>0.49406666666666665</v>
      </c>
      <c r="BO49" s="13">
        <f>Sheet1!BR49-AVERAGE(Sheet1!$BS49:$BU49)</f>
        <v>0.24506666666666665</v>
      </c>
      <c r="BP49" s="13">
        <f>Sheet1!BV49-AVERAGE(Sheet1!$CE49:$CG49)</f>
        <v>0.45223333333333332</v>
      </c>
      <c r="BQ49" s="13">
        <f>Sheet1!BW49-AVERAGE(Sheet1!$CE49:$CG49)</f>
        <v>0.34953333333333336</v>
      </c>
      <c r="BR49" s="13">
        <f>Sheet1!BX49-AVERAGE(Sheet1!$CE49:$CG49)</f>
        <v>0.38993333333333335</v>
      </c>
      <c r="BS49" s="13">
        <f>Sheet1!BY49-AVERAGE(Sheet1!$CE49:$CG49)</f>
        <v>0.30033333333333334</v>
      </c>
      <c r="BT49" s="13">
        <f>Sheet1!BZ49-AVERAGE(Sheet1!$CE49:$CG49)</f>
        <v>3.0533333333333343E-2</v>
      </c>
      <c r="BU49" s="13">
        <f>Sheet1!CA49-AVERAGE(Sheet1!$CE49:$CG49)</f>
        <v>7.5033333333333341E-2</v>
      </c>
      <c r="BV49" s="13">
        <f>Sheet1!CB49-AVERAGE(Sheet1!$CE49:$CG49)</f>
        <v>0.78493333333333326</v>
      </c>
      <c r="BW49" s="13">
        <f>Sheet1!CC49-AVERAGE(Sheet1!$CE49:$CG49)</f>
        <v>0.49793333333333339</v>
      </c>
      <c r="BX49" s="13">
        <f>Sheet1!CD49-AVERAGE(Sheet1!$CE49:$CG49)</f>
        <v>0.27343333333333336</v>
      </c>
      <c r="BY49" s="13">
        <f>Sheet1!CH49-AVERAGE(Sheet1!$CQ49:$CS49)</f>
        <v>0.52646666666666675</v>
      </c>
      <c r="BZ49" s="13">
        <f>Sheet1!CI49-AVERAGE(Sheet1!$CQ49:$CS49)</f>
        <v>6.8666666666666668E-2</v>
      </c>
      <c r="CA49" s="13">
        <f>Sheet1!CJ49-AVERAGE(Sheet1!$CQ49:$CS49)</f>
        <v>0.43716666666666665</v>
      </c>
      <c r="CB49" s="13">
        <f>Sheet1!CK49-AVERAGE(Sheet1!$CQ49:$CS49)</f>
        <v>0.33106666666666668</v>
      </c>
      <c r="CC49" s="13">
        <f>Sheet1!CL49-AVERAGE(Sheet1!$CQ49:$CS49)</f>
        <v>3.8966666666666663E-2</v>
      </c>
      <c r="CD49" s="13">
        <f>Sheet1!CM49-AVERAGE(Sheet1!$CQ49:$CS49)</f>
        <v>6.0066666666666671E-2</v>
      </c>
      <c r="CE49" s="13">
        <f>Sheet1!CN49-AVERAGE(Sheet1!$CQ49:$CS49)</f>
        <v>0.75326666666666675</v>
      </c>
      <c r="CF49" s="13">
        <f>Sheet1!CO49-AVERAGE(Sheet1!$CQ49:$CS49)</f>
        <v>0.53126666666666666</v>
      </c>
      <c r="CG49" s="13">
        <f>Sheet1!CP49-AVERAGE(Sheet1!$CQ49:$CS49)</f>
        <v>0.24886666666666662</v>
      </c>
    </row>
    <row r="50" spans="1:85" x14ac:dyDescent="0.2">
      <c r="A50" s="7">
        <f>HOUR(Sheet1!A50) + MINUTE(Sheet1!A50)/60 + SECOND(Sheet1!A50)/3600 + 24</f>
        <v>24.497222222222224</v>
      </c>
      <c r="B50" s="13">
        <f>Sheet1!B50-AVERAGE(Sheet1!$BG50:$BI50)</f>
        <v>0.64096666666666668</v>
      </c>
      <c r="C50" s="13">
        <f>Sheet1!C50-AVERAGE(Sheet1!$BG50:$BI50)</f>
        <v>0.37376666666666664</v>
      </c>
      <c r="D50" s="13">
        <f>Sheet1!D50-AVERAGE(Sheet1!$BG50:$BI50)</f>
        <v>1.1666666666666631E-3</v>
      </c>
      <c r="E50" s="13">
        <f>Sheet1!E50-AVERAGE(Sheet1!$BG50:$BI50)</f>
        <v>0.35656666666666664</v>
      </c>
      <c r="F50" s="13">
        <f>Sheet1!F50-AVERAGE(Sheet1!$BG50:$BI50)</f>
        <v>0.42566666666666664</v>
      </c>
      <c r="G50" s="13">
        <f>Sheet1!G50-AVERAGE(Sheet1!$BG50:$BI50)</f>
        <v>0.47716666666666663</v>
      </c>
      <c r="H50" s="13">
        <f>Sheet1!H50-AVERAGE(Sheet1!$BG50:$BI50)</f>
        <v>0.29576666666666662</v>
      </c>
      <c r="I50" s="13">
        <f>Sheet1!I50-AVERAGE(Sheet1!$BG50:$BI50)</f>
        <v>0.12606666666666666</v>
      </c>
      <c r="J50" s="13">
        <f>Sheet1!J50-AVERAGE(Sheet1!$BG50:$BI50)</f>
        <v>0.80426666666666669</v>
      </c>
      <c r="K50" s="13">
        <f>Sheet1!K50-AVERAGE(Sheet1!$BG50:$BI50)</f>
        <v>0.26176666666666665</v>
      </c>
      <c r="L50" s="13">
        <f>Sheet1!L50-AVERAGE(Sheet1!$BG50:$BI50)</f>
        <v>0.46416666666666662</v>
      </c>
      <c r="M50" s="13">
        <f>Sheet1!M50-AVERAGE(Sheet1!$BG50:$BI50)</f>
        <v>0.55926666666666669</v>
      </c>
      <c r="N50" s="13">
        <f>Sheet1!N50-AVERAGE(Sheet1!$BG50:$BI50)</f>
        <v>0.57986666666666664</v>
      </c>
      <c r="O50" s="13">
        <f>Sheet1!O50-AVERAGE(Sheet1!$BG50:$BI50)</f>
        <v>0.36876666666666663</v>
      </c>
      <c r="P50" s="13">
        <f>Sheet1!P50-AVERAGE(Sheet1!$BG50:$BI50)</f>
        <v>0.69206666666666661</v>
      </c>
      <c r="Q50" s="13">
        <f>Sheet1!Q50-AVERAGE(Sheet1!$BG50:$BI50)</f>
        <v>0.36296666666666666</v>
      </c>
      <c r="R50" s="13">
        <f>Sheet1!R50-AVERAGE(Sheet1!$BG50:$BI50)</f>
        <v>0.41846666666666665</v>
      </c>
      <c r="S50" s="13">
        <f>Sheet1!S50-AVERAGE(Sheet1!$BG50:$BI50)</f>
        <v>0.50426666666666664</v>
      </c>
      <c r="T50" s="13">
        <f>Sheet1!T50-AVERAGE(Sheet1!$BG50:$BI50)</f>
        <v>0.30306666666666665</v>
      </c>
      <c r="U50" s="13">
        <f>Sheet1!U50-AVERAGE(Sheet1!$BG50:$BI50)</f>
        <v>0.24466666666666664</v>
      </c>
      <c r="V50" s="13">
        <f>Sheet1!V50-AVERAGE(Sheet1!$BG50:$BI50)</f>
        <v>0.80056666666666665</v>
      </c>
      <c r="W50" s="13">
        <f>Sheet1!W50-AVERAGE(Sheet1!$BG50:$BI50)</f>
        <v>0.28156666666666663</v>
      </c>
      <c r="X50" s="13">
        <f>Sheet1!X50-AVERAGE(Sheet1!$BG50:$BI50)</f>
        <v>0.6347666666666667</v>
      </c>
      <c r="Y50" s="13">
        <f>Sheet1!Y50-AVERAGE(Sheet1!$BG50:$BI50)</f>
        <v>0.56426666666666669</v>
      </c>
      <c r="Z50" s="13">
        <f>Sheet1!Z50-AVERAGE(Sheet1!$BG50:$BI50)</f>
        <v>0.63586666666666669</v>
      </c>
      <c r="AA50" s="13">
        <f>Sheet1!AA50-AVERAGE(Sheet1!$BG50:$BI50)</f>
        <v>0.38326666666666664</v>
      </c>
      <c r="AB50" s="13">
        <f>Sheet1!AB50-AVERAGE(Sheet1!$BG50:$BI50)</f>
        <v>0.6951666666666666</v>
      </c>
      <c r="AC50" s="13">
        <f>Sheet1!AC50-AVERAGE(Sheet1!$BG50:$BI50)</f>
        <v>0.36196666666666666</v>
      </c>
      <c r="AD50" s="13">
        <f>Sheet1!AD50-AVERAGE(Sheet1!$BG50:$BI50)</f>
        <v>0.39616666666666667</v>
      </c>
      <c r="AE50" s="13">
        <f>Sheet1!AE50-AVERAGE(Sheet1!$BG50:$BI50)</f>
        <v>0.4864666666666666</v>
      </c>
      <c r="AF50" s="13">
        <f>Sheet1!AF50-AVERAGE(Sheet1!$BG50:$BI50)</f>
        <v>0.29826666666666662</v>
      </c>
      <c r="AG50" s="13">
        <f>Sheet1!AG50-AVERAGE(Sheet1!$BG50:$BI50)</f>
        <v>0.17116666666666663</v>
      </c>
      <c r="AH50" s="13">
        <f>Sheet1!AH50-AVERAGE(Sheet1!$BG50:$BI50)</f>
        <v>0.81096666666666661</v>
      </c>
      <c r="AI50" s="13">
        <f>Sheet1!AI50-AVERAGE(Sheet1!$BG50:$BI50)</f>
        <v>0.28126666666666666</v>
      </c>
      <c r="AJ50" s="13">
        <f>Sheet1!AJ50-AVERAGE(Sheet1!$BG50:$BI50)</f>
        <v>0.6336666666666666</v>
      </c>
      <c r="AK50" s="13">
        <f>Sheet1!AK50-AVERAGE(Sheet1!$BG50:$BI50)</f>
        <v>0.56706666666666661</v>
      </c>
      <c r="AL50" s="13">
        <f>Sheet1!AL50-AVERAGE(Sheet1!$BG50:$BI50)</f>
        <v>0.58276666666666666</v>
      </c>
      <c r="AM50" s="13">
        <f>Sheet1!AM50-AVERAGE(Sheet1!$BG50:$BI50)</f>
        <v>0.38886666666666664</v>
      </c>
      <c r="AN50" s="13">
        <f>Sheet1!AN50-AVERAGE(Sheet1!$BG50:$BI50)</f>
        <v>0.68796666666666662</v>
      </c>
      <c r="AO50" s="13">
        <f>Sheet1!AO50-AVERAGE(Sheet1!$BG50:$BI50)</f>
        <v>0.35116666666666663</v>
      </c>
      <c r="AP50" s="13">
        <f>Sheet1!AP50-AVERAGE(Sheet1!$BG50:$BI50)</f>
        <v>0.41246666666666665</v>
      </c>
      <c r="AQ50" s="13">
        <f>Sheet1!AQ50-AVERAGE(Sheet1!$BG50:$BI50)</f>
        <v>0.49246666666666661</v>
      </c>
      <c r="AR50" s="13">
        <f>Sheet1!AR50-AVERAGE(Sheet1!$BG50:$BI50)</f>
        <v>0.32096666666666662</v>
      </c>
      <c r="AS50" s="13">
        <f>Sheet1!AS50-AVERAGE(Sheet1!$BG50:$BI50)</f>
        <v>0.17046666666666666</v>
      </c>
      <c r="AT50" s="13">
        <f>Sheet1!AT50-AVERAGE(Sheet1!$BG50:$BI50)</f>
        <v>0.81186666666666663</v>
      </c>
      <c r="AU50" s="13">
        <f>Sheet1!AU50-AVERAGE(Sheet1!$BG50:$BI50)</f>
        <v>0.28246666666666664</v>
      </c>
      <c r="AV50" s="13">
        <f>Sheet1!AV50-AVERAGE(Sheet1!$BG50:$BI50)</f>
        <v>0.5682666666666667</v>
      </c>
      <c r="AW50" s="13">
        <f>Sheet1!AW50-AVERAGE(Sheet1!$BG50:$BI50)</f>
        <v>0.57586666666666664</v>
      </c>
      <c r="AX50" s="13">
        <f>Sheet1!AX50-AVERAGE(Sheet1!$BG50:$BI50)</f>
        <v>0.47676666666666667</v>
      </c>
      <c r="AY50" s="13">
        <f>Sheet1!AY50-AVERAGE(Sheet1!$BG50:$BI50)</f>
        <v>6.5666666666666665E-2</v>
      </c>
      <c r="AZ50" s="13">
        <f>Sheet1!AZ50-AVERAGE(Sheet1!$BG50:$BI50)</f>
        <v>0.39316666666666666</v>
      </c>
      <c r="BA50" s="13">
        <f>Sheet1!BA50-AVERAGE(Sheet1!$BG50:$BI50)</f>
        <v>0.28646666666666665</v>
      </c>
      <c r="BB50" s="13">
        <f>Sheet1!BB50-AVERAGE(Sheet1!$BG50:$BI50)</f>
        <v>3.4866666666666657E-2</v>
      </c>
      <c r="BC50" s="13">
        <f>Sheet1!BC50-AVERAGE(Sheet1!$BG50:$BI50)</f>
        <v>7.6266666666666663E-2</v>
      </c>
      <c r="BD50" s="13">
        <f>Sheet1!BD50-AVERAGE(Sheet1!$BG50:$BI50)</f>
        <v>0.75396666666666667</v>
      </c>
      <c r="BE50" s="13">
        <f>Sheet1!BE50-AVERAGE(Sheet1!$BG50:$BI50)</f>
        <v>0.4844666666666666</v>
      </c>
      <c r="BF50" s="13">
        <f>Sheet1!BF50-AVERAGE(Sheet1!$BG50:$BI50)</f>
        <v>0.27106666666666662</v>
      </c>
      <c r="BG50" s="13">
        <f>Sheet1!BJ50-AVERAGE(Sheet1!$BS50:$BU50)</f>
        <v>0.45270000000000005</v>
      </c>
      <c r="BH50" s="13">
        <f>Sheet1!BK50-AVERAGE(Sheet1!$BS50:$BU50)</f>
        <v>5.4400000000000018E-2</v>
      </c>
      <c r="BI50" s="13">
        <f>Sheet1!BL50-AVERAGE(Sheet1!$BS50:$BU50)</f>
        <v>0.39020000000000005</v>
      </c>
      <c r="BJ50" s="13">
        <f>Sheet1!BM50-AVERAGE(Sheet1!$BS50:$BU50)</f>
        <v>0.3085</v>
      </c>
      <c r="BK50" s="13">
        <f>Sheet1!BN50-AVERAGE(Sheet1!$BS50:$BU50)</f>
        <v>2.990000000000001E-2</v>
      </c>
      <c r="BL50" s="13">
        <f>Sheet1!BO50-AVERAGE(Sheet1!$BS50:$BU50)</f>
        <v>7.85E-2</v>
      </c>
      <c r="BM50" s="13">
        <f>Sheet1!BP50-AVERAGE(Sheet1!$BS50:$BU50)</f>
        <v>0.77959999999999996</v>
      </c>
      <c r="BN50" s="13">
        <f>Sheet1!BQ50-AVERAGE(Sheet1!$BS50:$BU50)</f>
        <v>0.49210000000000004</v>
      </c>
      <c r="BO50" s="13">
        <f>Sheet1!BR50-AVERAGE(Sheet1!$BS50:$BU50)</f>
        <v>0.24349999999999999</v>
      </c>
      <c r="BP50" s="13">
        <f>Sheet1!BV50-AVERAGE(Sheet1!$CE50:$CG50)</f>
        <v>0.4598666666666667</v>
      </c>
      <c r="BQ50" s="13">
        <f>Sheet1!BW50-AVERAGE(Sheet1!$CE50:$CG50)</f>
        <v>0.36596666666666666</v>
      </c>
      <c r="BR50" s="13">
        <f>Sheet1!BX50-AVERAGE(Sheet1!$CE50:$CG50)</f>
        <v>0.3908666666666667</v>
      </c>
      <c r="BS50" s="13">
        <f>Sheet1!BY50-AVERAGE(Sheet1!$CE50:$CG50)</f>
        <v>0.30676666666666669</v>
      </c>
      <c r="BT50" s="13">
        <f>Sheet1!BZ50-AVERAGE(Sheet1!$CE50:$CG50)</f>
        <v>3.0266666666666664E-2</v>
      </c>
      <c r="BU50" s="13">
        <f>Sheet1!CA50-AVERAGE(Sheet1!$CE50:$CG50)</f>
        <v>7.5966666666666668E-2</v>
      </c>
      <c r="BV50" s="13">
        <f>Sheet1!CB50-AVERAGE(Sheet1!$CE50:$CG50)</f>
        <v>0.79156666666666664</v>
      </c>
      <c r="BW50" s="13">
        <f>Sheet1!CC50-AVERAGE(Sheet1!$CE50:$CG50)</f>
        <v>0.49326666666666669</v>
      </c>
      <c r="BX50" s="13">
        <f>Sheet1!CD50-AVERAGE(Sheet1!$CE50:$CG50)</f>
        <v>0.27756666666666668</v>
      </c>
      <c r="BY50" s="13">
        <f>Sheet1!CH50-AVERAGE(Sheet1!$CQ50:$CS50)</f>
        <v>0.52016666666666667</v>
      </c>
      <c r="BZ50" s="13">
        <f>Sheet1!CI50-AVERAGE(Sheet1!$CQ50:$CS50)</f>
        <v>7.2066666666666654E-2</v>
      </c>
      <c r="CA50" s="13">
        <f>Sheet1!CJ50-AVERAGE(Sheet1!$CQ50:$CS50)</f>
        <v>0.44416666666666665</v>
      </c>
      <c r="CB50" s="13">
        <f>Sheet1!CK50-AVERAGE(Sheet1!$CQ50:$CS50)</f>
        <v>0.33786666666666665</v>
      </c>
      <c r="CC50" s="13">
        <f>Sheet1!CL50-AVERAGE(Sheet1!$CQ50:$CS50)</f>
        <v>3.8066666666666651E-2</v>
      </c>
      <c r="CD50" s="13">
        <f>Sheet1!CM50-AVERAGE(Sheet1!$CQ50:$CS50)</f>
        <v>6.0466666666666655E-2</v>
      </c>
      <c r="CE50" s="13">
        <f>Sheet1!CN50-AVERAGE(Sheet1!$CQ50:$CS50)</f>
        <v>0.75696666666666668</v>
      </c>
      <c r="CF50" s="13">
        <f>Sheet1!CO50-AVERAGE(Sheet1!$CQ50:$CS50)</f>
        <v>0.52776666666666672</v>
      </c>
      <c r="CG50" s="13">
        <f>Sheet1!CP50-AVERAGE(Sheet1!$CQ50:$CS50)</f>
        <v>0.24746666666666667</v>
      </c>
    </row>
    <row r="51" spans="1:85" x14ac:dyDescent="0.2">
      <c r="A51" s="7">
        <f>HOUR(Sheet1!A51) + MINUTE(Sheet1!A51)/60 + SECOND(Sheet1!A51)/3600 + 24</f>
        <v>24.997222222222224</v>
      </c>
      <c r="B51" s="13">
        <f>Sheet1!B51-AVERAGE(Sheet1!$BG51:$BI51)</f>
        <v>0.62593333333333334</v>
      </c>
      <c r="C51" s="13">
        <f>Sheet1!C51-AVERAGE(Sheet1!$BG51:$BI51)</f>
        <v>0.37273333333333336</v>
      </c>
      <c r="D51" s="13">
        <f>Sheet1!D51-AVERAGE(Sheet1!$BG51:$BI51)</f>
        <v>1.2333333333333363E-3</v>
      </c>
      <c r="E51" s="13">
        <f>Sheet1!E51-AVERAGE(Sheet1!$BG51:$BI51)</f>
        <v>0.36133333333333334</v>
      </c>
      <c r="F51" s="13">
        <f>Sheet1!F51-AVERAGE(Sheet1!$BG51:$BI51)</f>
        <v>0.42563333333333336</v>
      </c>
      <c r="G51" s="13">
        <f>Sheet1!G51-AVERAGE(Sheet1!$BG51:$BI51)</f>
        <v>0.48203333333333337</v>
      </c>
      <c r="H51" s="13">
        <f>Sheet1!H51-AVERAGE(Sheet1!$BG51:$BI51)</f>
        <v>0.30093333333333333</v>
      </c>
      <c r="I51" s="13">
        <f>Sheet1!I51-AVERAGE(Sheet1!$BG51:$BI51)</f>
        <v>0.12623333333333336</v>
      </c>
      <c r="J51" s="13">
        <f>Sheet1!J51-AVERAGE(Sheet1!$BG51:$BI51)</f>
        <v>0.80203333333333326</v>
      </c>
      <c r="K51" s="13">
        <f>Sheet1!K51-AVERAGE(Sheet1!$BG51:$BI51)</f>
        <v>0.26413333333333333</v>
      </c>
      <c r="L51" s="13">
        <f>Sheet1!L51-AVERAGE(Sheet1!$BG51:$BI51)</f>
        <v>0.47253333333333331</v>
      </c>
      <c r="M51" s="13">
        <f>Sheet1!M51-AVERAGE(Sheet1!$BG51:$BI51)</f>
        <v>0.56013333333333326</v>
      </c>
      <c r="N51" s="13">
        <f>Sheet1!N51-AVERAGE(Sheet1!$BG51:$BI51)</f>
        <v>0.56963333333333332</v>
      </c>
      <c r="O51" s="13">
        <f>Sheet1!O51-AVERAGE(Sheet1!$BG51:$BI51)</f>
        <v>0.36863333333333337</v>
      </c>
      <c r="P51" s="13">
        <f>Sheet1!P51-AVERAGE(Sheet1!$BG51:$BI51)</f>
        <v>0.69343333333333335</v>
      </c>
      <c r="Q51" s="13">
        <f>Sheet1!Q51-AVERAGE(Sheet1!$BG51:$BI51)</f>
        <v>0.36693333333333333</v>
      </c>
      <c r="R51" s="13">
        <f>Sheet1!R51-AVERAGE(Sheet1!$BG51:$BI51)</f>
        <v>0.41563333333333335</v>
      </c>
      <c r="S51" s="13">
        <f>Sheet1!S51-AVERAGE(Sheet1!$BG51:$BI51)</f>
        <v>0.51013333333333333</v>
      </c>
      <c r="T51" s="13">
        <f>Sheet1!T51-AVERAGE(Sheet1!$BG51:$BI51)</f>
        <v>0.30773333333333336</v>
      </c>
      <c r="U51" s="13">
        <f>Sheet1!U51-AVERAGE(Sheet1!$BG51:$BI51)</f>
        <v>0.24863333333333337</v>
      </c>
      <c r="V51" s="13">
        <f>Sheet1!V51-AVERAGE(Sheet1!$BG51:$BI51)</f>
        <v>0.80183333333333329</v>
      </c>
      <c r="W51" s="13">
        <f>Sheet1!W51-AVERAGE(Sheet1!$BG51:$BI51)</f>
        <v>0.29063333333333335</v>
      </c>
      <c r="X51" s="13">
        <f>Sheet1!X51-AVERAGE(Sheet1!$BG51:$BI51)</f>
        <v>0.66473333333333329</v>
      </c>
      <c r="Y51" s="13">
        <f>Sheet1!Y51-AVERAGE(Sheet1!$BG51:$BI51)</f>
        <v>0.56763333333333332</v>
      </c>
      <c r="Z51" s="13">
        <f>Sheet1!Z51-AVERAGE(Sheet1!$BG51:$BI51)</f>
        <v>0.62673333333333325</v>
      </c>
      <c r="AA51" s="13">
        <f>Sheet1!AA51-AVERAGE(Sheet1!$BG51:$BI51)</f>
        <v>0.38423333333333337</v>
      </c>
      <c r="AB51" s="13">
        <f>Sheet1!AB51-AVERAGE(Sheet1!$BG51:$BI51)</f>
        <v>0.69843333333333335</v>
      </c>
      <c r="AC51" s="13">
        <f>Sheet1!AC51-AVERAGE(Sheet1!$BG51:$BI51)</f>
        <v>0.36593333333333333</v>
      </c>
      <c r="AD51" s="13">
        <f>Sheet1!AD51-AVERAGE(Sheet1!$BG51:$BI51)</f>
        <v>0.40143333333333336</v>
      </c>
      <c r="AE51" s="13">
        <f>Sheet1!AE51-AVERAGE(Sheet1!$BG51:$BI51)</f>
        <v>0.48573333333333341</v>
      </c>
      <c r="AF51" s="13">
        <f>Sheet1!AF51-AVERAGE(Sheet1!$BG51:$BI51)</f>
        <v>0.30383333333333334</v>
      </c>
      <c r="AG51" s="13">
        <f>Sheet1!AG51-AVERAGE(Sheet1!$BG51:$BI51)</f>
        <v>0.17143333333333333</v>
      </c>
      <c r="AH51" s="13">
        <f>Sheet1!AH51-AVERAGE(Sheet1!$BG51:$BI51)</f>
        <v>0.81603333333333328</v>
      </c>
      <c r="AI51" s="13">
        <f>Sheet1!AI51-AVERAGE(Sheet1!$BG51:$BI51)</f>
        <v>0.29033333333333333</v>
      </c>
      <c r="AJ51" s="13">
        <f>Sheet1!AJ51-AVERAGE(Sheet1!$BG51:$BI51)</f>
        <v>0.67033333333333334</v>
      </c>
      <c r="AK51" s="13">
        <f>Sheet1!AK51-AVERAGE(Sheet1!$BG51:$BI51)</f>
        <v>0.5668333333333333</v>
      </c>
      <c r="AL51" s="13">
        <f>Sheet1!AL51-AVERAGE(Sheet1!$BG51:$BI51)</f>
        <v>0.57173333333333332</v>
      </c>
      <c r="AM51" s="13">
        <f>Sheet1!AM51-AVERAGE(Sheet1!$BG51:$BI51)</f>
        <v>0.38933333333333336</v>
      </c>
      <c r="AN51" s="13">
        <f>Sheet1!AN51-AVERAGE(Sheet1!$BG51:$BI51)</f>
        <v>0.69433333333333325</v>
      </c>
      <c r="AO51" s="13">
        <f>Sheet1!AO51-AVERAGE(Sheet1!$BG51:$BI51)</f>
        <v>0.35743333333333333</v>
      </c>
      <c r="AP51" s="13">
        <f>Sheet1!AP51-AVERAGE(Sheet1!$BG51:$BI51)</f>
        <v>0.41273333333333334</v>
      </c>
      <c r="AQ51" s="13">
        <f>Sheet1!AQ51-AVERAGE(Sheet1!$BG51:$BI51)</f>
        <v>0.49293333333333339</v>
      </c>
      <c r="AR51" s="13">
        <f>Sheet1!AR51-AVERAGE(Sheet1!$BG51:$BI51)</f>
        <v>0.32523333333333337</v>
      </c>
      <c r="AS51" s="13">
        <f>Sheet1!AS51-AVERAGE(Sheet1!$BG51:$BI51)</f>
        <v>0.17203333333333337</v>
      </c>
      <c r="AT51" s="13">
        <f>Sheet1!AT51-AVERAGE(Sheet1!$BG51:$BI51)</f>
        <v>0.81803333333333328</v>
      </c>
      <c r="AU51" s="13">
        <f>Sheet1!AU51-AVERAGE(Sheet1!$BG51:$BI51)</f>
        <v>0.29033333333333333</v>
      </c>
      <c r="AV51" s="13">
        <f>Sheet1!AV51-AVERAGE(Sheet1!$BG51:$BI51)</f>
        <v>0.60653333333333326</v>
      </c>
      <c r="AW51" s="13">
        <f>Sheet1!AW51-AVERAGE(Sheet1!$BG51:$BI51)</f>
        <v>0.57673333333333332</v>
      </c>
      <c r="AX51" s="13">
        <f>Sheet1!AX51-AVERAGE(Sheet1!$BG51:$BI51)</f>
        <v>0.46023333333333333</v>
      </c>
      <c r="AY51" s="13">
        <f>Sheet1!AY51-AVERAGE(Sheet1!$BG51:$BI51)</f>
        <v>6.2433333333333327E-2</v>
      </c>
      <c r="AZ51" s="13">
        <f>Sheet1!AZ51-AVERAGE(Sheet1!$BG51:$BI51)</f>
        <v>0.39433333333333337</v>
      </c>
      <c r="BA51" s="13">
        <f>Sheet1!BA51-AVERAGE(Sheet1!$BG51:$BI51)</f>
        <v>0.29233333333333333</v>
      </c>
      <c r="BB51" s="13">
        <f>Sheet1!BB51-AVERAGE(Sheet1!$BG51:$BI51)</f>
        <v>3.4633333333333335E-2</v>
      </c>
      <c r="BC51" s="13">
        <f>Sheet1!BC51-AVERAGE(Sheet1!$BG51:$BI51)</f>
        <v>7.743333333333334E-2</v>
      </c>
      <c r="BD51" s="13">
        <f>Sheet1!BD51-AVERAGE(Sheet1!$BG51:$BI51)</f>
        <v>0.7654333333333333</v>
      </c>
      <c r="BE51" s="13">
        <f>Sheet1!BE51-AVERAGE(Sheet1!$BG51:$BI51)</f>
        <v>0.48893333333333339</v>
      </c>
      <c r="BF51" s="13">
        <f>Sheet1!BF51-AVERAGE(Sheet1!$BG51:$BI51)</f>
        <v>0.26473333333333338</v>
      </c>
      <c r="BG51" s="13">
        <f>Sheet1!BJ51-AVERAGE(Sheet1!$BS51:$BU51)</f>
        <v>0.44363333333333338</v>
      </c>
      <c r="BH51" s="13">
        <f>Sheet1!BK51-AVERAGE(Sheet1!$BS51:$BU51)</f>
        <v>5.4733333333333342E-2</v>
      </c>
      <c r="BI51" s="13">
        <f>Sheet1!BL51-AVERAGE(Sheet1!$BS51:$BU51)</f>
        <v>0.38913333333333333</v>
      </c>
      <c r="BJ51" s="13">
        <f>Sheet1!BM51-AVERAGE(Sheet1!$BS51:$BU51)</f>
        <v>0.31173333333333331</v>
      </c>
      <c r="BK51" s="13">
        <f>Sheet1!BN51-AVERAGE(Sheet1!$BS51:$BU51)</f>
        <v>3.0033333333333342E-2</v>
      </c>
      <c r="BL51" s="13">
        <f>Sheet1!BO51-AVERAGE(Sheet1!$BS51:$BU51)</f>
        <v>7.9933333333333342E-2</v>
      </c>
      <c r="BM51" s="13">
        <f>Sheet1!BP51-AVERAGE(Sheet1!$BS51:$BU51)</f>
        <v>0.77813333333333334</v>
      </c>
      <c r="BN51" s="13">
        <f>Sheet1!BQ51-AVERAGE(Sheet1!$BS51:$BU51)</f>
        <v>0.49393333333333328</v>
      </c>
      <c r="BO51" s="13">
        <f>Sheet1!BR51-AVERAGE(Sheet1!$BS51:$BU51)</f>
        <v>0.24343333333333333</v>
      </c>
      <c r="BP51" s="13">
        <f>Sheet1!BV51-AVERAGE(Sheet1!$CE51:$CG51)</f>
        <v>0.46973333333333328</v>
      </c>
      <c r="BQ51" s="13">
        <f>Sheet1!BW51-AVERAGE(Sheet1!$CE51:$CG51)</f>
        <v>0.38143333333333335</v>
      </c>
      <c r="BR51" s="13">
        <f>Sheet1!BX51-AVERAGE(Sheet1!$CE51:$CG51)</f>
        <v>0.39403333333333335</v>
      </c>
      <c r="BS51" s="13">
        <f>Sheet1!BY51-AVERAGE(Sheet1!$CE51:$CG51)</f>
        <v>0.31123333333333331</v>
      </c>
      <c r="BT51" s="13">
        <f>Sheet1!BZ51-AVERAGE(Sheet1!$CE51:$CG51)</f>
        <v>3.0533333333333329E-2</v>
      </c>
      <c r="BU51" s="13">
        <f>Sheet1!CA51-AVERAGE(Sheet1!$CE51:$CG51)</f>
        <v>7.693333333333334E-2</v>
      </c>
      <c r="BV51" s="13">
        <f>Sheet1!CB51-AVERAGE(Sheet1!$CE51:$CG51)</f>
        <v>0.79833333333333334</v>
      </c>
      <c r="BW51" s="13">
        <f>Sheet1!CC51-AVERAGE(Sheet1!$CE51:$CG51)</f>
        <v>0.49663333333333332</v>
      </c>
      <c r="BX51" s="13">
        <f>Sheet1!CD51-AVERAGE(Sheet1!$CE51:$CG51)</f>
        <v>0.27763333333333334</v>
      </c>
      <c r="BY51" s="13">
        <f>Sheet1!CH51-AVERAGE(Sheet1!$CQ51:$CS51)</f>
        <v>0.51783333333333337</v>
      </c>
      <c r="BZ51" s="13">
        <f>Sheet1!CI51-AVERAGE(Sheet1!$CQ51:$CS51)</f>
        <v>6.3833333333333339E-2</v>
      </c>
      <c r="CA51" s="13">
        <f>Sheet1!CJ51-AVERAGE(Sheet1!$CQ51:$CS51)</f>
        <v>0.44573333333333337</v>
      </c>
      <c r="CB51" s="13">
        <f>Sheet1!CK51-AVERAGE(Sheet1!$CQ51:$CS51)</f>
        <v>0.3425333333333333</v>
      </c>
      <c r="CC51" s="13">
        <f>Sheet1!CL51-AVERAGE(Sheet1!$CQ51:$CS51)</f>
        <v>3.8833333333333345E-2</v>
      </c>
      <c r="CD51" s="13">
        <f>Sheet1!CM51-AVERAGE(Sheet1!$CQ51:$CS51)</f>
        <v>6.0833333333333336E-2</v>
      </c>
      <c r="CE51" s="13">
        <f>Sheet1!CN51-AVERAGE(Sheet1!$CQ51:$CS51)</f>
        <v>0.78393333333333337</v>
      </c>
      <c r="CF51" s="13">
        <f>Sheet1!CO51-AVERAGE(Sheet1!$CQ51:$CS51)</f>
        <v>0.52703333333333335</v>
      </c>
      <c r="CG51" s="13">
        <f>Sheet1!CP51-AVERAGE(Sheet1!$CQ51:$CS51)</f>
        <v>0.2493333333333333</v>
      </c>
    </row>
    <row r="52" spans="1:85" x14ac:dyDescent="0.2">
      <c r="A52" s="7">
        <f>HOUR(Sheet1!A52) + MINUTE(Sheet1!A52)/60 + SECOND(Sheet1!A52)/3600 + 24</f>
        <v>25.497222222222224</v>
      </c>
      <c r="B52" s="13">
        <f>Sheet1!B52-AVERAGE(Sheet1!$BG52:$BI52)</f>
        <v>0.62619999999999998</v>
      </c>
      <c r="C52" s="13">
        <f>Sheet1!C52-AVERAGE(Sheet1!$BG52:$BI52)</f>
        <v>0.37559999999999999</v>
      </c>
      <c r="D52" s="13">
        <f>Sheet1!D52-AVERAGE(Sheet1!$BG52:$BI52)</f>
        <v>1.2999999999999956E-3</v>
      </c>
      <c r="E52" s="13">
        <f>Sheet1!E52-AVERAGE(Sheet1!$BG52:$BI52)</f>
        <v>0.36509999999999998</v>
      </c>
      <c r="F52" s="13">
        <f>Sheet1!F52-AVERAGE(Sheet1!$BG52:$BI52)</f>
        <v>0.42330000000000001</v>
      </c>
      <c r="G52" s="13">
        <f>Sheet1!G52-AVERAGE(Sheet1!$BG52:$BI52)</f>
        <v>0.48670000000000002</v>
      </c>
      <c r="H52" s="13">
        <f>Sheet1!H52-AVERAGE(Sheet1!$BG52:$BI52)</f>
        <v>0.29969999999999997</v>
      </c>
      <c r="I52" s="13">
        <f>Sheet1!I52-AVERAGE(Sheet1!$BG52:$BI52)</f>
        <v>0.1273</v>
      </c>
      <c r="J52" s="13">
        <f>Sheet1!J52-AVERAGE(Sheet1!$BG52:$BI52)</f>
        <v>0.81359999999999999</v>
      </c>
      <c r="K52" s="13">
        <f>Sheet1!K52-AVERAGE(Sheet1!$BG52:$BI52)</f>
        <v>0.2661</v>
      </c>
      <c r="L52" s="13">
        <f>Sheet1!L52-AVERAGE(Sheet1!$BG52:$BI52)</f>
        <v>0.47489999999999999</v>
      </c>
      <c r="M52" s="13">
        <f>Sheet1!M52-AVERAGE(Sheet1!$BG52:$BI52)</f>
        <v>0.55810000000000004</v>
      </c>
      <c r="N52" s="13">
        <f>Sheet1!N52-AVERAGE(Sheet1!$BG52:$BI52)</f>
        <v>0.57289999999999996</v>
      </c>
      <c r="O52" s="13">
        <f>Sheet1!O52-AVERAGE(Sheet1!$BG52:$BI52)</f>
        <v>0.36549999999999999</v>
      </c>
      <c r="P52" s="13">
        <f>Sheet1!P52-AVERAGE(Sheet1!$BG52:$BI52)</f>
        <v>0.69979999999999998</v>
      </c>
      <c r="Q52" s="13">
        <f>Sheet1!Q52-AVERAGE(Sheet1!$BG52:$BI52)</f>
        <v>0.37029999999999996</v>
      </c>
      <c r="R52" s="13">
        <f>Sheet1!R52-AVERAGE(Sheet1!$BG52:$BI52)</f>
        <v>0.41149999999999998</v>
      </c>
      <c r="S52" s="13">
        <f>Sheet1!S52-AVERAGE(Sheet1!$BG52:$BI52)</f>
        <v>0.5141</v>
      </c>
      <c r="T52" s="13">
        <f>Sheet1!T52-AVERAGE(Sheet1!$BG52:$BI52)</f>
        <v>0.30990000000000001</v>
      </c>
      <c r="U52" s="13">
        <f>Sheet1!U52-AVERAGE(Sheet1!$BG52:$BI52)</f>
        <v>0.24829999999999997</v>
      </c>
      <c r="V52" s="13">
        <f>Sheet1!V52-AVERAGE(Sheet1!$BG52:$BI52)</f>
        <v>0.80130000000000001</v>
      </c>
      <c r="W52" s="13">
        <f>Sheet1!W52-AVERAGE(Sheet1!$BG52:$BI52)</f>
        <v>0.29139999999999999</v>
      </c>
      <c r="X52" s="13">
        <f>Sheet1!X52-AVERAGE(Sheet1!$BG52:$BI52)</f>
        <v>0.68559999999999999</v>
      </c>
      <c r="Y52" s="13">
        <f>Sheet1!Y52-AVERAGE(Sheet1!$BG52:$BI52)</f>
        <v>0.56740000000000002</v>
      </c>
      <c r="Z52" s="13">
        <f>Sheet1!Z52-AVERAGE(Sheet1!$BG52:$BI52)</f>
        <v>0.62749999999999995</v>
      </c>
      <c r="AA52" s="13">
        <f>Sheet1!AA52-AVERAGE(Sheet1!$BG52:$BI52)</f>
        <v>0.38109999999999999</v>
      </c>
      <c r="AB52" s="13">
        <f>Sheet1!AB52-AVERAGE(Sheet1!$BG52:$BI52)</f>
        <v>0.69889999999999997</v>
      </c>
      <c r="AC52" s="13">
        <f>Sheet1!AC52-AVERAGE(Sheet1!$BG52:$BI52)</f>
        <v>0.3674</v>
      </c>
      <c r="AD52" s="13">
        <f>Sheet1!AD52-AVERAGE(Sheet1!$BG52:$BI52)</f>
        <v>0.40060000000000001</v>
      </c>
      <c r="AE52" s="13">
        <f>Sheet1!AE52-AVERAGE(Sheet1!$BG52:$BI52)</f>
        <v>0.48650000000000004</v>
      </c>
      <c r="AF52" s="13">
        <f>Sheet1!AF52-AVERAGE(Sheet1!$BG52:$BI52)</f>
        <v>0.30519999999999997</v>
      </c>
      <c r="AG52" s="13">
        <f>Sheet1!AG52-AVERAGE(Sheet1!$BG52:$BI52)</f>
        <v>0.17099999999999999</v>
      </c>
      <c r="AH52" s="13">
        <f>Sheet1!AH52-AVERAGE(Sheet1!$BG52:$BI52)</f>
        <v>0.81850000000000001</v>
      </c>
      <c r="AI52" s="13">
        <f>Sheet1!AI52-AVERAGE(Sheet1!$BG52:$BI52)</f>
        <v>0.29149999999999998</v>
      </c>
      <c r="AJ52" s="13">
        <f>Sheet1!AJ52-AVERAGE(Sheet1!$BG52:$BI52)</f>
        <v>0.70150000000000001</v>
      </c>
      <c r="AK52" s="13">
        <f>Sheet1!AK52-AVERAGE(Sheet1!$BG52:$BI52)</f>
        <v>0.56899999999999995</v>
      </c>
      <c r="AL52" s="13">
        <f>Sheet1!AL52-AVERAGE(Sheet1!$BG52:$BI52)</f>
        <v>0.57669999999999999</v>
      </c>
      <c r="AM52" s="13">
        <f>Sheet1!AM52-AVERAGE(Sheet1!$BG52:$BI52)</f>
        <v>0.38679999999999998</v>
      </c>
      <c r="AN52" s="13">
        <f>Sheet1!AN52-AVERAGE(Sheet1!$BG52:$BI52)</f>
        <v>0.69389999999999996</v>
      </c>
      <c r="AO52" s="13">
        <f>Sheet1!AO52-AVERAGE(Sheet1!$BG52:$BI52)</f>
        <v>0.35949999999999999</v>
      </c>
      <c r="AP52" s="13">
        <f>Sheet1!AP52-AVERAGE(Sheet1!$BG52:$BI52)</f>
        <v>0.41339999999999999</v>
      </c>
      <c r="AQ52" s="13">
        <f>Sheet1!AQ52-AVERAGE(Sheet1!$BG52:$BI52)</f>
        <v>0.49099999999999999</v>
      </c>
      <c r="AR52" s="13">
        <f>Sheet1!AR52-AVERAGE(Sheet1!$BG52:$BI52)</f>
        <v>0.3276</v>
      </c>
      <c r="AS52" s="13">
        <f>Sheet1!AS52-AVERAGE(Sheet1!$BG52:$BI52)</f>
        <v>0.17159999999999997</v>
      </c>
      <c r="AT52" s="13">
        <f>Sheet1!AT52-AVERAGE(Sheet1!$BG52:$BI52)</f>
        <v>0.8165</v>
      </c>
      <c r="AU52" s="13">
        <f>Sheet1!AU52-AVERAGE(Sheet1!$BG52:$BI52)</f>
        <v>0.2913</v>
      </c>
      <c r="AV52" s="13">
        <f>Sheet1!AV52-AVERAGE(Sheet1!$BG52:$BI52)</f>
        <v>0.63839999999999997</v>
      </c>
      <c r="AW52" s="13">
        <f>Sheet1!AW52-AVERAGE(Sheet1!$BG52:$BI52)</f>
        <v>0.57689999999999997</v>
      </c>
      <c r="AX52" s="13">
        <f>Sheet1!AX52-AVERAGE(Sheet1!$BG52:$BI52)</f>
        <v>0.45089999999999997</v>
      </c>
      <c r="AY52" s="13">
        <f>Sheet1!AY52-AVERAGE(Sheet1!$BG52:$BI52)</f>
        <v>6.0299999999999992E-2</v>
      </c>
      <c r="AZ52" s="13">
        <f>Sheet1!AZ52-AVERAGE(Sheet1!$BG52:$BI52)</f>
        <v>0.39829999999999999</v>
      </c>
      <c r="BA52" s="13">
        <f>Sheet1!BA52-AVERAGE(Sheet1!$BG52:$BI52)</f>
        <v>0.29580000000000001</v>
      </c>
      <c r="BB52" s="13">
        <f>Sheet1!BB52-AVERAGE(Sheet1!$BG52:$BI52)</f>
        <v>3.4499999999999989E-2</v>
      </c>
      <c r="BC52" s="13">
        <f>Sheet1!BC52-AVERAGE(Sheet1!$BG52:$BI52)</f>
        <v>7.7899999999999997E-2</v>
      </c>
      <c r="BD52" s="13">
        <f>Sheet1!BD52-AVERAGE(Sheet1!$BG52:$BI52)</f>
        <v>0.75619999999999998</v>
      </c>
      <c r="BE52" s="13">
        <f>Sheet1!BE52-AVERAGE(Sheet1!$BG52:$BI52)</f>
        <v>0.48639999999999994</v>
      </c>
      <c r="BF52" s="13">
        <f>Sheet1!BF52-AVERAGE(Sheet1!$BG52:$BI52)</f>
        <v>0.26860000000000001</v>
      </c>
      <c r="BG52" s="13">
        <f>Sheet1!BJ52-AVERAGE(Sheet1!$BS52:$BU52)</f>
        <v>0.44070000000000004</v>
      </c>
      <c r="BH52" s="13">
        <f>Sheet1!BK52-AVERAGE(Sheet1!$BS52:$BU52)</f>
        <v>5.5399999999999991E-2</v>
      </c>
      <c r="BI52" s="13">
        <f>Sheet1!BL52-AVERAGE(Sheet1!$BS52:$BU52)</f>
        <v>0.39329999999999998</v>
      </c>
      <c r="BJ52" s="13">
        <f>Sheet1!BM52-AVERAGE(Sheet1!$BS52:$BU52)</f>
        <v>0.31619999999999998</v>
      </c>
      <c r="BK52" s="13">
        <f>Sheet1!BN52-AVERAGE(Sheet1!$BS52:$BU52)</f>
        <v>2.9100000000000001E-2</v>
      </c>
      <c r="BL52" s="13">
        <f>Sheet1!BO52-AVERAGE(Sheet1!$BS52:$BU52)</f>
        <v>8.0700000000000008E-2</v>
      </c>
      <c r="BM52" s="13">
        <f>Sheet1!BP52-AVERAGE(Sheet1!$BS52:$BU52)</f>
        <v>0.7772</v>
      </c>
      <c r="BN52" s="13">
        <f>Sheet1!BQ52-AVERAGE(Sheet1!$BS52:$BU52)</f>
        <v>0.49169999999999997</v>
      </c>
      <c r="BO52" s="13">
        <f>Sheet1!BR52-AVERAGE(Sheet1!$BS52:$BU52)</f>
        <v>0.24809999999999999</v>
      </c>
      <c r="BP52" s="13">
        <f>Sheet1!BV52-AVERAGE(Sheet1!$CE52:$CG52)</f>
        <v>0.46729999999999999</v>
      </c>
      <c r="BQ52" s="13">
        <f>Sheet1!BW52-AVERAGE(Sheet1!$CE52:$CG52)</f>
        <v>0.3931</v>
      </c>
      <c r="BR52" s="13">
        <f>Sheet1!BX52-AVERAGE(Sheet1!$CE52:$CG52)</f>
        <v>0.39369999999999999</v>
      </c>
      <c r="BS52" s="13">
        <f>Sheet1!BY52-AVERAGE(Sheet1!$CE52:$CG52)</f>
        <v>0.31640000000000001</v>
      </c>
      <c r="BT52" s="13">
        <f>Sheet1!BZ52-AVERAGE(Sheet1!$CE52:$CG52)</f>
        <v>3.0499999999999999E-2</v>
      </c>
      <c r="BU52" s="13">
        <f>Sheet1!CA52-AVERAGE(Sheet1!$CE52:$CG52)</f>
        <v>7.8100000000000003E-2</v>
      </c>
      <c r="BV52" s="13">
        <f>Sheet1!CB52-AVERAGE(Sheet1!$CE52:$CG52)</f>
        <v>0.80079999999999996</v>
      </c>
      <c r="BW52" s="13">
        <f>Sheet1!CC52-AVERAGE(Sheet1!$CE52:$CG52)</f>
        <v>0.49340000000000001</v>
      </c>
      <c r="BX52" s="13">
        <f>Sheet1!CD52-AVERAGE(Sheet1!$CE52:$CG52)</f>
        <v>0.27960000000000002</v>
      </c>
      <c r="BY52" s="13">
        <f>Sheet1!CH52-AVERAGE(Sheet1!$CQ52:$CS52)</f>
        <v>0.52003333333333335</v>
      </c>
      <c r="BZ52" s="13">
        <f>Sheet1!CI52-AVERAGE(Sheet1!$CQ52:$CS52)</f>
        <v>6.8033333333333321E-2</v>
      </c>
      <c r="CA52" s="13">
        <f>Sheet1!CJ52-AVERAGE(Sheet1!$CQ52:$CS52)</f>
        <v>0.44833333333333331</v>
      </c>
      <c r="CB52" s="13">
        <f>Sheet1!CK52-AVERAGE(Sheet1!$CQ52:$CS52)</f>
        <v>0.34753333333333331</v>
      </c>
      <c r="CC52" s="13">
        <f>Sheet1!CL52-AVERAGE(Sheet1!$CQ52:$CS52)</f>
        <v>3.8533333333333322E-2</v>
      </c>
      <c r="CD52" s="13">
        <f>Sheet1!CM52-AVERAGE(Sheet1!$CQ52:$CS52)</f>
        <v>6.123333333333332E-2</v>
      </c>
      <c r="CE52" s="13">
        <f>Sheet1!CN52-AVERAGE(Sheet1!$CQ52:$CS52)</f>
        <v>0.81353333333333333</v>
      </c>
      <c r="CF52" s="13">
        <f>Sheet1!CO52-AVERAGE(Sheet1!$CQ52:$CS52)</f>
        <v>0.5256333333333334</v>
      </c>
      <c r="CG52" s="13">
        <f>Sheet1!CP52-AVERAGE(Sheet1!$CQ52:$CS52)</f>
        <v>0.24793333333333334</v>
      </c>
    </row>
    <row r="53" spans="1:85" x14ac:dyDescent="0.2">
      <c r="A53" s="7">
        <f>HOUR(Sheet1!A53) + MINUTE(Sheet1!A53)/60 + SECOND(Sheet1!A53)/3600 + 24</f>
        <v>25.997222222222224</v>
      </c>
      <c r="B53" s="13">
        <f>Sheet1!B53-AVERAGE(Sheet1!$BG53:$BI53)</f>
        <v>0.62006666666666665</v>
      </c>
      <c r="C53" s="13">
        <f>Sheet1!C53-AVERAGE(Sheet1!$BG53:$BI53)</f>
        <v>0.37276666666666664</v>
      </c>
      <c r="D53" s="13">
        <f>Sheet1!D53-AVERAGE(Sheet1!$BG53:$BI53)</f>
        <v>1.2666666666666659E-3</v>
      </c>
      <c r="E53" s="13">
        <f>Sheet1!E53-AVERAGE(Sheet1!$BG53:$BI53)</f>
        <v>0.36526666666666663</v>
      </c>
      <c r="F53" s="13">
        <f>Sheet1!F53-AVERAGE(Sheet1!$BG53:$BI53)</f>
        <v>0.4169666666666666</v>
      </c>
      <c r="G53" s="13">
        <f>Sheet1!G53-AVERAGE(Sheet1!$BG53:$BI53)</f>
        <v>0.49036666666666662</v>
      </c>
      <c r="H53" s="13">
        <f>Sheet1!H53-AVERAGE(Sheet1!$BG53:$BI53)</f>
        <v>0.30326666666666663</v>
      </c>
      <c r="I53" s="13">
        <f>Sheet1!I53-AVERAGE(Sheet1!$BG53:$BI53)</f>
        <v>0.12736666666666668</v>
      </c>
      <c r="J53" s="13">
        <f>Sheet1!J53-AVERAGE(Sheet1!$BG53:$BI53)</f>
        <v>0.8101666666666667</v>
      </c>
      <c r="K53" s="13">
        <f>Sheet1!K53-AVERAGE(Sheet1!$BG53:$BI53)</f>
        <v>0.26726666666666665</v>
      </c>
      <c r="L53" s="13">
        <f>Sheet1!L53-AVERAGE(Sheet1!$BG53:$BI53)</f>
        <v>0.48076666666666668</v>
      </c>
      <c r="M53" s="13">
        <f>Sheet1!M53-AVERAGE(Sheet1!$BG53:$BI53)</f>
        <v>0.56036666666666668</v>
      </c>
      <c r="N53" s="13">
        <f>Sheet1!N53-AVERAGE(Sheet1!$BG53:$BI53)</f>
        <v>0.56156666666666666</v>
      </c>
      <c r="O53" s="13">
        <f>Sheet1!O53-AVERAGE(Sheet1!$BG53:$BI53)</f>
        <v>0.36376666666666663</v>
      </c>
      <c r="P53" s="13">
        <f>Sheet1!P53-AVERAGE(Sheet1!$BG53:$BI53)</f>
        <v>0.69396666666666662</v>
      </c>
      <c r="Q53" s="13">
        <f>Sheet1!Q53-AVERAGE(Sheet1!$BG53:$BI53)</f>
        <v>0.37216666666666665</v>
      </c>
      <c r="R53" s="13">
        <f>Sheet1!R53-AVERAGE(Sheet1!$BG53:$BI53)</f>
        <v>0.41086666666666666</v>
      </c>
      <c r="S53" s="13">
        <f>Sheet1!S53-AVERAGE(Sheet1!$BG53:$BI53)</f>
        <v>0.51766666666666661</v>
      </c>
      <c r="T53" s="13">
        <f>Sheet1!T53-AVERAGE(Sheet1!$BG53:$BI53)</f>
        <v>0.30976666666666663</v>
      </c>
      <c r="U53" s="13">
        <f>Sheet1!U53-AVERAGE(Sheet1!$BG53:$BI53)</f>
        <v>0.24626666666666663</v>
      </c>
      <c r="V53" s="13">
        <f>Sheet1!V53-AVERAGE(Sheet1!$BG53:$BI53)</f>
        <v>0.80436666666666667</v>
      </c>
      <c r="W53" s="13">
        <f>Sheet1!W53-AVERAGE(Sheet1!$BG53:$BI53)</f>
        <v>0.29076666666666667</v>
      </c>
      <c r="X53" s="13">
        <f>Sheet1!X53-AVERAGE(Sheet1!$BG53:$BI53)</f>
        <v>0.70976666666666666</v>
      </c>
      <c r="Y53" s="13">
        <f>Sheet1!Y53-AVERAGE(Sheet1!$BG53:$BI53)</f>
        <v>0.5732666666666667</v>
      </c>
      <c r="Z53" s="13">
        <f>Sheet1!Z53-AVERAGE(Sheet1!$BG53:$BI53)</f>
        <v>0.62206666666666666</v>
      </c>
      <c r="AA53" s="13">
        <f>Sheet1!AA53-AVERAGE(Sheet1!$BG53:$BI53)</f>
        <v>0.37716666666666665</v>
      </c>
      <c r="AB53" s="13">
        <f>Sheet1!AB53-AVERAGE(Sheet1!$BG53:$BI53)</f>
        <v>0.69836666666666669</v>
      </c>
      <c r="AC53" s="13">
        <f>Sheet1!AC53-AVERAGE(Sheet1!$BG53:$BI53)</f>
        <v>0.37246666666666667</v>
      </c>
      <c r="AD53" s="13">
        <f>Sheet1!AD53-AVERAGE(Sheet1!$BG53:$BI53)</f>
        <v>0.40026666666666666</v>
      </c>
      <c r="AE53" s="13">
        <f>Sheet1!AE53-AVERAGE(Sheet1!$BG53:$BI53)</f>
        <v>0.48586666666666667</v>
      </c>
      <c r="AF53" s="13">
        <f>Sheet1!AF53-AVERAGE(Sheet1!$BG53:$BI53)</f>
        <v>0.30806666666666666</v>
      </c>
      <c r="AG53" s="13">
        <f>Sheet1!AG53-AVERAGE(Sheet1!$BG53:$BI53)</f>
        <v>0.17106666666666664</v>
      </c>
      <c r="AH53" s="13">
        <f>Sheet1!AH53-AVERAGE(Sheet1!$BG53:$BI53)</f>
        <v>0.82206666666666661</v>
      </c>
      <c r="AI53" s="13">
        <f>Sheet1!AI53-AVERAGE(Sheet1!$BG53:$BI53)</f>
        <v>0.28896666666666665</v>
      </c>
      <c r="AJ53" s="13">
        <f>Sheet1!AJ53-AVERAGE(Sheet1!$BG53:$BI53)</f>
        <v>0.72776666666666667</v>
      </c>
      <c r="AK53" s="13">
        <f>Sheet1!AK53-AVERAGE(Sheet1!$BG53:$BI53)</f>
        <v>0.5722666666666667</v>
      </c>
      <c r="AL53" s="13">
        <f>Sheet1!AL53-AVERAGE(Sheet1!$BG53:$BI53)</f>
        <v>0.56796666666666662</v>
      </c>
      <c r="AM53" s="13">
        <f>Sheet1!AM53-AVERAGE(Sheet1!$BG53:$BI53)</f>
        <v>0.38616666666666666</v>
      </c>
      <c r="AN53" s="13">
        <f>Sheet1!AN53-AVERAGE(Sheet1!$BG53:$BI53)</f>
        <v>0.69786666666666664</v>
      </c>
      <c r="AO53" s="13">
        <f>Sheet1!AO53-AVERAGE(Sheet1!$BG53:$BI53)</f>
        <v>0.36286666666666667</v>
      </c>
      <c r="AP53" s="13">
        <f>Sheet1!AP53-AVERAGE(Sheet1!$BG53:$BI53)</f>
        <v>0.41106666666666664</v>
      </c>
      <c r="AQ53" s="13">
        <f>Sheet1!AQ53-AVERAGE(Sheet1!$BG53:$BI53)</f>
        <v>0.48926666666666663</v>
      </c>
      <c r="AR53" s="13">
        <f>Sheet1!AR53-AVERAGE(Sheet1!$BG53:$BI53)</f>
        <v>0.32996666666666663</v>
      </c>
      <c r="AS53" s="13">
        <f>Sheet1!AS53-AVERAGE(Sheet1!$BG53:$BI53)</f>
        <v>0.17326666666666662</v>
      </c>
      <c r="AT53" s="13">
        <f>Sheet1!AT53-AVERAGE(Sheet1!$BG53:$BI53)</f>
        <v>0.82166666666666666</v>
      </c>
      <c r="AU53" s="13">
        <f>Sheet1!AU53-AVERAGE(Sheet1!$BG53:$BI53)</f>
        <v>0.29166666666666663</v>
      </c>
      <c r="AV53" s="13">
        <f>Sheet1!AV53-AVERAGE(Sheet1!$BG53:$BI53)</f>
        <v>0.65196666666666669</v>
      </c>
      <c r="AW53" s="13">
        <f>Sheet1!AW53-AVERAGE(Sheet1!$BG53:$BI53)</f>
        <v>0.57746666666666668</v>
      </c>
      <c r="AX53" s="13">
        <f>Sheet1!AX53-AVERAGE(Sheet1!$BG53:$BI53)</f>
        <v>0.44296666666666662</v>
      </c>
      <c r="AY53" s="13">
        <f>Sheet1!AY53-AVERAGE(Sheet1!$BG53:$BI53)</f>
        <v>6.1566666666666672E-2</v>
      </c>
      <c r="AZ53" s="13">
        <f>Sheet1!AZ53-AVERAGE(Sheet1!$BG53:$BI53)</f>
        <v>0.40096666666666664</v>
      </c>
      <c r="BA53" s="13">
        <f>Sheet1!BA53-AVERAGE(Sheet1!$BG53:$BI53)</f>
        <v>0.30046666666666666</v>
      </c>
      <c r="BB53" s="13">
        <f>Sheet1!BB53-AVERAGE(Sheet1!$BG53:$BI53)</f>
        <v>3.4566666666666662E-2</v>
      </c>
      <c r="BC53" s="13">
        <f>Sheet1!BC53-AVERAGE(Sheet1!$BG53:$BI53)</f>
        <v>7.8766666666666665E-2</v>
      </c>
      <c r="BD53" s="13">
        <f>Sheet1!BD53-AVERAGE(Sheet1!$BG53:$BI53)</f>
        <v>0.7546666666666666</v>
      </c>
      <c r="BE53" s="13">
        <f>Sheet1!BE53-AVERAGE(Sheet1!$BG53:$BI53)</f>
        <v>0.48366666666666669</v>
      </c>
      <c r="BF53" s="13">
        <f>Sheet1!BF53-AVERAGE(Sheet1!$BG53:$BI53)</f>
        <v>0.27076666666666666</v>
      </c>
      <c r="BG53" s="13">
        <f>Sheet1!BJ53-AVERAGE(Sheet1!$BS53:$BU53)</f>
        <v>0.44286666666666669</v>
      </c>
      <c r="BH53" s="13">
        <f>Sheet1!BK53-AVERAGE(Sheet1!$BS53:$BU53)</f>
        <v>5.5466666666666664E-2</v>
      </c>
      <c r="BI53" s="13">
        <f>Sheet1!BL53-AVERAGE(Sheet1!$BS53:$BU53)</f>
        <v>0.39486666666666664</v>
      </c>
      <c r="BJ53" s="13">
        <f>Sheet1!BM53-AVERAGE(Sheet1!$BS53:$BU53)</f>
        <v>0.32106666666666667</v>
      </c>
      <c r="BK53" s="13">
        <f>Sheet1!BN53-AVERAGE(Sheet1!$BS53:$BU53)</f>
        <v>2.9166666666666674E-2</v>
      </c>
      <c r="BL53" s="13">
        <f>Sheet1!BO53-AVERAGE(Sheet1!$BS53:$BU53)</f>
        <v>8.2166666666666666E-2</v>
      </c>
      <c r="BM53" s="13">
        <f>Sheet1!BP53-AVERAGE(Sheet1!$BS53:$BU53)</f>
        <v>0.78046666666666664</v>
      </c>
      <c r="BN53" s="13">
        <f>Sheet1!BQ53-AVERAGE(Sheet1!$BS53:$BU53)</f>
        <v>0.48886666666666662</v>
      </c>
      <c r="BO53" s="13">
        <f>Sheet1!BR53-AVERAGE(Sheet1!$BS53:$BU53)</f>
        <v>0.25246666666666667</v>
      </c>
      <c r="BP53" s="13">
        <f>Sheet1!BV53-AVERAGE(Sheet1!$CE53:$CG53)</f>
        <v>0.46693333333333337</v>
      </c>
      <c r="BQ53" s="13">
        <f>Sheet1!BW53-AVERAGE(Sheet1!$CE53:$CG53)</f>
        <v>0.40423333333333333</v>
      </c>
      <c r="BR53" s="13">
        <f>Sheet1!BX53-AVERAGE(Sheet1!$CE53:$CG53)</f>
        <v>0.3954333333333333</v>
      </c>
      <c r="BS53" s="13">
        <f>Sheet1!BY53-AVERAGE(Sheet1!$CE53:$CG53)</f>
        <v>0.32103333333333334</v>
      </c>
      <c r="BT53" s="13">
        <f>Sheet1!BZ53-AVERAGE(Sheet1!$CE53:$CG53)</f>
        <v>3.0433333333333326E-2</v>
      </c>
      <c r="BU53" s="13">
        <f>Sheet1!CA53-AVERAGE(Sheet1!$CE53:$CG53)</f>
        <v>7.8633333333333333E-2</v>
      </c>
      <c r="BV53" s="13">
        <f>Sheet1!CB53-AVERAGE(Sheet1!$CE53:$CG53)</f>
        <v>0.79673333333333329</v>
      </c>
      <c r="BW53" s="13">
        <f>Sheet1!CC53-AVERAGE(Sheet1!$CE53:$CG53)</f>
        <v>0.49063333333333331</v>
      </c>
      <c r="BX53" s="13">
        <f>Sheet1!CD53-AVERAGE(Sheet1!$CE53:$CG53)</f>
        <v>0.28293333333333331</v>
      </c>
      <c r="BY53" s="13">
        <f>Sheet1!CH53-AVERAGE(Sheet1!$CQ53:$CS53)</f>
        <v>0.52140000000000009</v>
      </c>
      <c r="BZ53" s="13">
        <f>Sheet1!CI53-AVERAGE(Sheet1!$CQ53:$CS53)</f>
        <v>7.1900000000000006E-2</v>
      </c>
      <c r="CA53" s="13">
        <f>Sheet1!CJ53-AVERAGE(Sheet1!$CQ53:$CS53)</f>
        <v>0.45690000000000003</v>
      </c>
      <c r="CB53" s="13">
        <f>Sheet1!CK53-AVERAGE(Sheet1!$CQ53:$CS53)</f>
        <v>0.35389999999999999</v>
      </c>
      <c r="CC53" s="13">
        <f>Sheet1!CL53-AVERAGE(Sheet1!$CQ53:$CS53)</f>
        <v>3.910000000000001E-2</v>
      </c>
      <c r="CD53" s="13">
        <f>Sheet1!CM53-AVERAGE(Sheet1!$CQ53:$CS53)</f>
        <v>6.1300000000000007E-2</v>
      </c>
      <c r="CE53" s="13">
        <f>Sheet1!CN53-AVERAGE(Sheet1!$CQ53:$CS53)</f>
        <v>0.83260000000000001</v>
      </c>
      <c r="CF53" s="13">
        <f>Sheet1!CO53-AVERAGE(Sheet1!$CQ53:$CS53)</f>
        <v>0.5213000000000001</v>
      </c>
      <c r="CG53" s="13">
        <f>Sheet1!CP53-AVERAGE(Sheet1!$CQ53:$CS53)</f>
        <v>0.248</v>
      </c>
    </row>
    <row r="54" spans="1:85" x14ac:dyDescent="0.2">
      <c r="A54" s="7">
        <f>HOUR(Sheet1!A54) + MINUTE(Sheet1!A54)/60 + SECOND(Sheet1!A54)/3600 + 24</f>
        <v>26.497222222222224</v>
      </c>
      <c r="B54" s="13">
        <f>Sheet1!B54-AVERAGE(Sheet1!$BG54:$BI54)</f>
        <v>0.60699999999999998</v>
      </c>
      <c r="C54" s="13">
        <f>Sheet1!C54-AVERAGE(Sheet1!$BG54:$BI54)</f>
        <v>0.36880000000000002</v>
      </c>
      <c r="D54" s="13">
        <f>Sheet1!D54-AVERAGE(Sheet1!$BG54:$BI54)</f>
        <v>1.5000000000000152E-3</v>
      </c>
      <c r="E54" s="13">
        <f>Sheet1!E54-AVERAGE(Sheet1!$BG54:$BI54)</f>
        <v>0.37080000000000002</v>
      </c>
      <c r="F54" s="13">
        <f>Sheet1!F54-AVERAGE(Sheet1!$BG54:$BI54)</f>
        <v>0.42120000000000007</v>
      </c>
      <c r="G54" s="13">
        <f>Sheet1!G54-AVERAGE(Sheet1!$BG54:$BI54)</f>
        <v>0.49620000000000003</v>
      </c>
      <c r="H54" s="13">
        <f>Sheet1!H54-AVERAGE(Sheet1!$BG54:$BI54)</f>
        <v>0.30640000000000001</v>
      </c>
      <c r="I54" s="13">
        <f>Sheet1!I54-AVERAGE(Sheet1!$BG54:$BI54)</f>
        <v>0.12690000000000001</v>
      </c>
      <c r="J54" s="13">
        <f>Sheet1!J54-AVERAGE(Sheet1!$BG54:$BI54)</f>
        <v>0.81109999999999993</v>
      </c>
      <c r="K54" s="13">
        <f>Sheet1!K54-AVERAGE(Sheet1!$BG54:$BI54)</f>
        <v>0.2772</v>
      </c>
      <c r="L54" s="13">
        <f>Sheet1!L54-AVERAGE(Sheet1!$BG54:$BI54)</f>
        <v>0.48710000000000003</v>
      </c>
      <c r="M54" s="13">
        <f>Sheet1!M54-AVERAGE(Sheet1!$BG54:$BI54)</f>
        <v>0.56469999999999998</v>
      </c>
      <c r="N54" s="13">
        <f>Sheet1!N54-AVERAGE(Sheet1!$BG54:$BI54)</f>
        <v>0.56199999999999994</v>
      </c>
      <c r="O54" s="13">
        <f>Sheet1!O54-AVERAGE(Sheet1!$BG54:$BI54)</f>
        <v>0.36120000000000002</v>
      </c>
      <c r="P54" s="13">
        <f>Sheet1!P54-AVERAGE(Sheet1!$BG54:$BI54)</f>
        <v>0.69840000000000002</v>
      </c>
      <c r="Q54" s="13">
        <f>Sheet1!Q54-AVERAGE(Sheet1!$BG54:$BI54)</f>
        <v>0.37310000000000004</v>
      </c>
      <c r="R54" s="13">
        <f>Sheet1!R54-AVERAGE(Sheet1!$BG54:$BI54)</f>
        <v>0.41150000000000003</v>
      </c>
      <c r="S54" s="13">
        <f>Sheet1!S54-AVERAGE(Sheet1!$BG54:$BI54)</f>
        <v>0.51600000000000001</v>
      </c>
      <c r="T54" s="13">
        <f>Sheet1!T54-AVERAGE(Sheet1!$BG54:$BI54)</f>
        <v>0.3135</v>
      </c>
      <c r="U54" s="13">
        <f>Sheet1!U54-AVERAGE(Sheet1!$BG54:$BI54)</f>
        <v>0.24890000000000001</v>
      </c>
      <c r="V54" s="13">
        <f>Sheet1!V54-AVERAGE(Sheet1!$BG54:$BI54)</f>
        <v>0.80909999999999993</v>
      </c>
      <c r="W54" s="13">
        <f>Sheet1!W54-AVERAGE(Sheet1!$BG54:$BI54)</f>
        <v>0.2928</v>
      </c>
      <c r="X54" s="13">
        <f>Sheet1!X54-AVERAGE(Sheet1!$BG54:$BI54)</f>
        <v>0.73209999999999997</v>
      </c>
      <c r="Y54" s="13">
        <f>Sheet1!Y54-AVERAGE(Sheet1!$BG54:$BI54)</f>
        <v>0.57650000000000001</v>
      </c>
      <c r="Z54" s="13">
        <f>Sheet1!Z54-AVERAGE(Sheet1!$BG54:$BI54)</f>
        <v>0.61769999999999992</v>
      </c>
      <c r="AA54" s="13">
        <f>Sheet1!AA54-AVERAGE(Sheet1!$BG54:$BI54)</f>
        <v>0.37810000000000005</v>
      </c>
      <c r="AB54" s="13">
        <f>Sheet1!AB54-AVERAGE(Sheet1!$BG54:$BI54)</f>
        <v>0.70029999999999992</v>
      </c>
      <c r="AC54" s="13">
        <f>Sheet1!AC54-AVERAGE(Sheet1!$BG54:$BI54)</f>
        <v>0.37470000000000003</v>
      </c>
      <c r="AD54" s="13">
        <f>Sheet1!AD54-AVERAGE(Sheet1!$BG54:$BI54)</f>
        <v>0.39980000000000004</v>
      </c>
      <c r="AE54" s="13">
        <f>Sheet1!AE54-AVERAGE(Sheet1!$BG54:$BI54)</f>
        <v>0.48710000000000003</v>
      </c>
      <c r="AF54" s="13">
        <f>Sheet1!AF54-AVERAGE(Sheet1!$BG54:$BI54)</f>
        <v>0.31160000000000004</v>
      </c>
      <c r="AG54" s="13">
        <f>Sheet1!AG54-AVERAGE(Sheet1!$BG54:$BI54)</f>
        <v>0.17180000000000001</v>
      </c>
      <c r="AH54" s="13">
        <f>Sheet1!AH54-AVERAGE(Sheet1!$BG54:$BI54)</f>
        <v>0.82509999999999994</v>
      </c>
      <c r="AI54" s="13">
        <f>Sheet1!AI54-AVERAGE(Sheet1!$BG54:$BI54)</f>
        <v>0.29150000000000004</v>
      </c>
      <c r="AJ54" s="13">
        <f>Sheet1!AJ54-AVERAGE(Sheet1!$BG54:$BI54)</f>
        <v>0.75479999999999992</v>
      </c>
      <c r="AK54" s="13">
        <f>Sheet1!AK54-AVERAGE(Sheet1!$BG54:$BI54)</f>
        <v>0.5776</v>
      </c>
      <c r="AL54" s="13">
        <f>Sheet1!AL54-AVERAGE(Sheet1!$BG54:$BI54)</f>
        <v>0.57150000000000001</v>
      </c>
      <c r="AM54" s="13">
        <f>Sheet1!AM54-AVERAGE(Sheet1!$BG54:$BI54)</f>
        <v>0.38340000000000002</v>
      </c>
      <c r="AN54" s="13">
        <f>Sheet1!AN54-AVERAGE(Sheet1!$BG54:$BI54)</f>
        <v>0.69889999999999997</v>
      </c>
      <c r="AO54" s="13">
        <f>Sheet1!AO54-AVERAGE(Sheet1!$BG54:$BI54)</f>
        <v>0.36430000000000001</v>
      </c>
      <c r="AP54" s="13">
        <f>Sheet1!AP54-AVERAGE(Sheet1!$BG54:$BI54)</f>
        <v>0.41160000000000002</v>
      </c>
      <c r="AQ54" s="13">
        <f>Sheet1!AQ54-AVERAGE(Sheet1!$BG54:$BI54)</f>
        <v>0.48810000000000003</v>
      </c>
      <c r="AR54" s="13">
        <f>Sheet1!AR54-AVERAGE(Sheet1!$BG54:$BI54)</f>
        <v>0.3342</v>
      </c>
      <c r="AS54" s="13">
        <f>Sheet1!AS54-AVERAGE(Sheet1!$BG54:$BI54)</f>
        <v>0.17550000000000004</v>
      </c>
      <c r="AT54" s="13">
        <f>Sheet1!AT54-AVERAGE(Sheet1!$BG54:$BI54)</f>
        <v>0.82319999999999993</v>
      </c>
      <c r="AU54" s="13">
        <f>Sheet1!AU54-AVERAGE(Sheet1!$BG54:$BI54)</f>
        <v>0.29450000000000004</v>
      </c>
      <c r="AV54" s="13">
        <f>Sheet1!AV54-AVERAGE(Sheet1!$BG54:$BI54)</f>
        <v>0.67189999999999994</v>
      </c>
      <c r="AW54" s="13">
        <f>Sheet1!AW54-AVERAGE(Sheet1!$BG54:$BI54)</f>
        <v>0.58660000000000001</v>
      </c>
      <c r="AX54" s="13">
        <f>Sheet1!AX54-AVERAGE(Sheet1!$BG54:$BI54)</f>
        <v>0.43960000000000005</v>
      </c>
      <c r="AY54" s="13">
        <f>Sheet1!AY54-AVERAGE(Sheet1!$BG54:$BI54)</f>
        <v>6.5500000000000017E-2</v>
      </c>
      <c r="AZ54" s="13">
        <f>Sheet1!AZ54-AVERAGE(Sheet1!$BG54:$BI54)</f>
        <v>0.40460000000000002</v>
      </c>
      <c r="BA54" s="13">
        <f>Sheet1!BA54-AVERAGE(Sheet1!$BG54:$BI54)</f>
        <v>0.30580000000000002</v>
      </c>
      <c r="BB54" s="13">
        <f>Sheet1!BB54-AVERAGE(Sheet1!$BG54:$BI54)</f>
        <v>3.4400000000000014E-2</v>
      </c>
      <c r="BC54" s="13">
        <f>Sheet1!BC54-AVERAGE(Sheet1!$BG54:$BI54)</f>
        <v>7.9799999999999996E-2</v>
      </c>
      <c r="BD54" s="13">
        <f>Sheet1!BD54-AVERAGE(Sheet1!$BG54:$BI54)</f>
        <v>0.74869999999999992</v>
      </c>
      <c r="BE54" s="13">
        <f>Sheet1!BE54-AVERAGE(Sheet1!$BG54:$BI54)</f>
        <v>0.48249999999999998</v>
      </c>
      <c r="BF54" s="13">
        <f>Sheet1!BF54-AVERAGE(Sheet1!$BG54:$BI54)</f>
        <v>0.26830000000000004</v>
      </c>
      <c r="BG54" s="13">
        <f>Sheet1!BJ54-AVERAGE(Sheet1!$BS54:$BU54)</f>
        <v>0.43750000000000006</v>
      </c>
      <c r="BH54" s="13">
        <f>Sheet1!BK54-AVERAGE(Sheet1!$BS54:$BU54)</f>
        <v>5.6500000000000009E-2</v>
      </c>
      <c r="BI54" s="13">
        <f>Sheet1!BL54-AVERAGE(Sheet1!$BS54:$BU54)</f>
        <v>0.39440000000000003</v>
      </c>
      <c r="BJ54" s="13">
        <f>Sheet1!BM54-AVERAGE(Sheet1!$BS54:$BU54)</f>
        <v>0.32369999999999999</v>
      </c>
      <c r="BK54" s="13">
        <f>Sheet1!BN54-AVERAGE(Sheet1!$BS54:$BU54)</f>
        <v>2.9899999999999996E-2</v>
      </c>
      <c r="BL54" s="13">
        <f>Sheet1!BO54-AVERAGE(Sheet1!$BS54:$BU54)</f>
        <v>8.270000000000001E-2</v>
      </c>
      <c r="BM54" s="13">
        <f>Sheet1!BP54-AVERAGE(Sheet1!$BS54:$BU54)</f>
        <v>0.78369999999999995</v>
      </c>
      <c r="BN54" s="13">
        <f>Sheet1!BQ54-AVERAGE(Sheet1!$BS54:$BU54)</f>
        <v>0.48859999999999998</v>
      </c>
      <c r="BO54" s="13">
        <f>Sheet1!BR54-AVERAGE(Sheet1!$BS54:$BU54)</f>
        <v>0.255</v>
      </c>
      <c r="BP54" s="13">
        <f>Sheet1!BV54-AVERAGE(Sheet1!$CE54:$CG54)</f>
        <v>0.47110000000000002</v>
      </c>
      <c r="BQ54" s="13">
        <f>Sheet1!BW54-AVERAGE(Sheet1!$CE54:$CG54)</f>
        <v>0.41650000000000004</v>
      </c>
      <c r="BR54" s="13">
        <f>Sheet1!BX54-AVERAGE(Sheet1!$CE54:$CG54)</f>
        <v>0.39560000000000001</v>
      </c>
      <c r="BS54" s="13">
        <f>Sheet1!BY54-AVERAGE(Sheet1!$CE54:$CG54)</f>
        <v>0.32469999999999999</v>
      </c>
      <c r="BT54" s="13">
        <f>Sheet1!BZ54-AVERAGE(Sheet1!$CE54:$CG54)</f>
        <v>3.0499999999999999E-2</v>
      </c>
      <c r="BU54" s="13">
        <f>Sheet1!CA54-AVERAGE(Sheet1!$CE54:$CG54)</f>
        <v>7.959999999999999E-2</v>
      </c>
      <c r="BV54" s="13">
        <f>Sheet1!CB54-AVERAGE(Sheet1!$CE54:$CG54)</f>
        <v>0.80049999999999999</v>
      </c>
      <c r="BW54" s="13">
        <f>Sheet1!CC54-AVERAGE(Sheet1!$CE54:$CG54)</f>
        <v>0.49069999999999997</v>
      </c>
      <c r="BX54" s="13">
        <f>Sheet1!CD54-AVERAGE(Sheet1!$CE54:$CG54)</f>
        <v>0.28750000000000003</v>
      </c>
      <c r="BY54" s="13">
        <f>Sheet1!CH54-AVERAGE(Sheet1!$CQ54:$CS54)</f>
        <v>0.52039999999999997</v>
      </c>
      <c r="BZ54" s="13">
        <f>Sheet1!CI54-AVERAGE(Sheet1!$CQ54:$CS54)</f>
        <v>6.6800000000000012E-2</v>
      </c>
      <c r="CA54" s="13">
        <f>Sheet1!CJ54-AVERAGE(Sheet1!$CQ54:$CS54)</f>
        <v>0.45660000000000001</v>
      </c>
      <c r="CB54" s="13">
        <f>Sheet1!CK54-AVERAGE(Sheet1!$CQ54:$CS54)</f>
        <v>0.35700000000000004</v>
      </c>
      <c r="CC54" s="13">
        <f>Sheet1!CL54-AVERAGE(Sheet1!$CQ54:$CS54)</f>
        <v>3.9400000000000004E-2</v>
      </c>
      <c r="CD54" s="13">
        <f>Sheet1!CM54-AVERAGE(Sheet1!$CQ54:$CS54)</f>
        <v>6.2100000000000002E-2</v>
      </c>
      <c r="CE54" s="13">
        <f>Sheet1!CN54-AVERAGE(Sheet1!$CQ54:$CS54)</f>
        <v>0.8448</v>
      </c>
      <c r="CF54" s="13">
        <f>Sheet1!CO54-AVERAGE(Sheet1!$CQ54:$CS54)</f>
        <v>0.5222</v>
      </c>
      <c r="CG54" s="13">
        <f>Sheet1!CP54-AVERAGE(Sheet1!$CQ54:$CS54)</f>
        <v>0.25310000000000005</v>
      </c>
    </row>
    <row r="55" spans="1:85" x14ac:dyDescent="0.2">
      <c r="A55" s="7">
        <f>HOUR(Sheet1!A55) + MINUTE(Sheet1!A55)/60 + SECOND(Sheet1!A55)/3600 + 24</f>
        <v>26.997222222222224</v>
      </c>
      <c r="B55" s="13">
        <f>Sheet1!B55-AVERAGE(Sheet1!$BG55:$BI55)</f>
        <v>0.59840000000000004</v>
      </c>
      <c r="C55" s="13">
        <f>Sheet1!C55-AVERAGE(Sheet1!$BG55:$BI55)</f>
        <v>0.37029999999999996</v>
      </c>
      <c r="D55" s="13">
        <f>Sheet1!D55-AVERAGE(Sheet1!$BG55:$BI55)</f>
        <v>1.1000000000000038E-3</v>
      </c>
      <c r="E55" s="13">
        <f>Sheet1!E55-AVERAGE(Sheet1!$BG55:$BI55)</f>
        <v>0.37209999999999999</v>
      </c>
      <c r="F55" s="13">
        <f>Sheet1!F55-AVERAGE(Sheet1!$BG55:$BI55)</f>
        <v>0.41469999999999996</v>
      </c>
      <c r="G55" s="13">
        <f>Sheet1!G55-AVERAGE(Sheet1!$BG55:$BI55)</f>
        <v>0.50139999999999996</v>
      </c>
      <c r="H55" s="13">
        <f>Sheet1!H55-AVERAGE(Sheet1!$BG55:$BI55)</f>
        <v>0.31079999999999997</v>
      </c>
      <c r="I55" s="13">
        <f>Sheet1!I55-AVERAGE(Sheet1!$BG55:$BI55)</f>
        <v>0.12659999999999999</v>
      </c>
      <c r="J55" s="13">
        <f>Sheet1!J55-AVERAGE(Sheet1!$BG55:$BI55)</f>
        <v>0.80689999999999995</v>
      </c>
      <c r="K55" s="13">
        <f>Sheet1!K55-AVERAGE(Sheet1!$BG55:$BI55)</f>
        <v>0.27610000000000001</v>
      </c>
      <c r="L55" s="13">
        <f>Sheet1!L55-AVERAGE(Sheet1!$BG55:$BI55)</f>
        <v>0.48880000000000001</v>
      </c>
      <c r="M55" s="13">
        <f>Sheet1!M55-AVERAGE(Sheet1!$BG55:$BI55)</f>
        <v>0.5655</v>
      </c>
      <c r="N55" s="13">
        <f>Sheet1!N55-AVERAGE(Sheet1!$BG55:$BI55)</f>
        <v>0.55299999999999994</v>
      </c>
      <c r="O55" s="13">
        <f>Sheet1!O55-AVERAGE(Sheet1!$BG55:$BI55)</f>
        <v>0.36369999999999997</v>
      </c>
      <c r="P55" s="13">
        <f>Sheet1!P55-AVERAGE(Sheet1!$BG55:$BI55)</f>
        <v>0.7036</v>
      </c>
      <c r="Q55" s="13">
        <f>Sheet1!Q55-AVERAGE(Sheet1!$BG55:$BI55)</f>
        <v>0.37990000000000002</v>
      </c>
      <c r="R55" s="13">
        <f>Sheet1!R55-AVERAGE(Sheet1!$BG55:$BI55)</f>
        <v>0.41149999999999998</v>
      </c>
      <c r="S55" s="13">
        <f>Sheet1!S55-AVERAGE(Sheet1!$BG55:$BI55)</f>
        <v>0.51780000000000004</v>
      </c>
      <c r="T55" s="13">
        <f>Sheet1!T55-AVERAGE(Sheet1!$BG55:$BI55)</f>
        <v>0.31850000000000001</v>
      </c>
      <c r="U55" s="13">
        <f>Sheet1!U55-AVERAGE(Sheet1!$BG55:$BI55)</f>
        <v>0.24829999999999997</v>
      </c>
      <c r="V55" s="13">
        <f>Sheet1!V55-AVERAGE(Sheet1!$BG55:$BI55)</f>
        <v>0.80889999999999995</v>
      </c>
      <c r="W55" s="13">
        <f>Sheet1!W55-AVERAGE(Sheet1!$BG55:$BI55)</f>
        <v>0.29809999999999998</v>
      </c>
      <c r="X55" s="13">
        <f>Sheet1!X55-AVERAGE(Sheet1!$BG55:$BI55)</f>
        <v>0.75570000000000004</v>
      </c>
      <c r="Y55" s="13">
        <f>Sheet1!Y55-AVERAGE(Sheet1!$BG55:$BI55)</f>
        <v>0.57779999999999998</v>
      </c>
      <c r="Z55" s="13">
        <f>Sheet1!Z55-AVERAGE(Sheet1!$BG55:$BI55)</f>
        <v>0.61499999999999999</v>
      </c>
      <c r="AA55" s="13">
        <f>Sheet1!AA55-AVERAGE(Sheet1!$BG55:$BI55)</f>
        <v>0.37690000000000001</v>
      </c>
      <c r="AB55" s="13">
        <f>Sheet1!AB55-AVERAGE(Sheet1!$BG55:$BI55)</f>
        <v>0.70289999999999997</v>
      </c>
      <c r="AC55" s="13">
        <f>Sheet1!AC55-AVERAGE(Sheet1!$BG55:$BI55)</f>
        <v>0.37940000000000002</v>
      </c>
      <c r="AD55" s="13">
        <f>Sheet1!AD55-AVERAGE(Sheet1!$BG55:$BI55)</f>
        <v>0.40139999999999998</v>
      </c>
      <c r="AE55" s="13">
        <f>Sheet1!AE55-AVERAGE(Sheet1!$BG55:$BI55)</f>
        <v>0.48629999999999995</v>
      </c>
      <c r="AF55" s="13">
        <f>Sheet1!AF55-AVERAGE(Sheet1!$BG55:$BI55)</f>
        <v>0.31840000000000002</v>
      </c>
      <c r="AG55" s="13">
        <f>Sheet1!AG55-AVERAGE(Sheet1!$BG55:$BI55)</f>
        <v>0.17219999999999996</v>
      </c>
      <c r="AH55" s="13">
        <f>Sheet1!AH55-AVERAGE(Sheet1!$BG55:$BI55)</f>
        <v>0.82909999999999995</v>
      </c>
      <c r="AI55" s="13">
        <f>Sheet1!AI55-AVERAGE(Sheet1!$BG55:$BI55)</f>
        <v>0.29680000000000001</v>
      </c>
      <c r="AJ55" s="13">
        <f>Sheet1!AJ55-AVERAGE(Sheet1!$BG55:$BI55)</f>
        <v>0.78420000000000001</v>
      </c>
      <c r="AK55" s="13">
        <f>Sheet1!AK55-AVERAGE(Sheet1!$BG55:$BI55)</f>
        <v>0.57609999999999995</v>
      </c>
      <c r="AL55" s="13">
        <f>Sheet1!AL55-AVERAGE(Sheet1!$BG55:$BI55)</f>
        <v>0.55999999999999994</v>
      </c>
      <c r="AM55" s="13">
        <f>Sheet1!AM55-AVERAGE(Sheet1!$BG55:$BI55)</f>
        <v>0.38489999999999996</v>
      </c>
      <c r="AN55" s="13">
        <f>Sheet1!AN55-AVERAGE(Sheet1!$BG55:$BI55)</f>
        <v>0.70479999999999998</v>
      </c>
      <c r="AO55" s="13">
        <f>Sheet1!AO55-AVERAGE(Sheet1!$BG55:$BI55)</f>
        <v>0.37169999999999997</v>
      </c>
      <c r="AP55" s="13">
        <f>Sheet1!AP55-AVERAGE(Sheet1!$BG55:$BI55)</f>
        <v>0.41009999999999996</v>
      </c>
      <c r="AQ55" s="13">
        <f>Sheet1!AQ55-AVERAGE(Sheet1!$BG55:$BI55)</f>
        <v>0.48719999999999997</v>
      </c>
      <c r="AR55" s="13">
        <f>Sheet1!AR55-AVERAGE(Sheet1!$BG55:$BI55)</f>
        <v>0.33860000000000001</v>
      </c>
      <c r="AS55" s="13">
        <f>Sheet1!AS55-AVERAGE(Sheet1!$BG55:$BI55)</f>
        <v>0.17599999999999999</v>
      </c>
      <c r="AT55" s="13">
        <f>Sheet1!AT55-AVERAGE(Sheet1!$BG55:$BI55)</f>
        <v>0.82650000000000001</v>
      </c>
      <c r="AU55" s="13">
        <f>Sheet1!AU55-AVERAGE(Sheet1!$BG55:$BI55)</f>
        <v>0.2989</v>
      </c>
      <c r="AV55" s="13">
        <f>Sheet1!AV55-AVERAGE(Sheet1!$BG55:$BI55)</f>
        <v>0.69350000000000001</v>
      </c>
      <c r="AW55" s="13">
        <f>Sheet1!AW55-AVERAGE(Sheet1!$BG55:$BI55)</f>
        <v>0.58630000000000004</v>
      </c>
      <c r="AX55" s="13">
        <f>Sheet1!AX55-AVERAGE(Sheet1!$BG55:$BI55)</f>
        <v>0.44030000000000002</v>
      </c>
      <c r="AY55" s="13">
        <f>Sheet1!AY55-AVERAGE(Sheet1!$BG55:$BI55)</f>
        <v>6.5699999999999995E-2</v>
      </c>
      <c r="AZ55" s="13">
        <f>Sheet1!AZ55-AVERAGE(Sheet1!$BG55:$BI55)</f>
        <v>0.40670000000000001</v>
      </c>
      <c r="BA55" s="13">
        <f>Sheet1!BA55-AVERAGE(Sheet1!$BG55:$BI55)</f>
        <v>0.30819999999999997</v>
      </c>
      <c r="BB55" s="13">
        <f>Sheet1!BB55-AVERAGE(Sheet1!$BG55:$BI55)</f>
        <v>3.4600000000000006E-2</v>
      </c>
      <c r="BC55" s="13">
        <f>Sheet1!BC55-AVERAGE(Sheet1!$BG55:$BI55)</f>
        <v>8.1099999999999992E-2</v>
      </c>
      <c r="BD55" s="13">
        <f>Sheet1!BD55-AVERAGE(Sheet1!$BG55:$BI55)</f>
        <v>0.74649999999999994</v>
      </c>
      <c r="BE55" s="13">
        <f>Sheet1!BE55-AVERAGE(Sheet1!$BG55:$BI55)</f>
        <v>0.48429999999999995</v>
      </c>
      <c r="BF55" s="13">
        <f>Sheet1!BF55-AVERAGE(Sheet1!$BG55:$BI55)</f>
        <v>0.26950000000000002</v>
      </c>
      <c r="BG55" s="13">
        <f>Sheet1!BJ55-AVERAGE(Sheet1!$BS55:$BU55)</f>
        <v>0.4292333333333333</v>
      </c>
      <c r="BH55" s="13">
        <f>Sheet1!BK55-AVERAGE(Sheet1!$BS55:$BU55)</f>
        <v>5.6833333333333333E-2</v>
      </c>
      <c r="BI55" s="13">
        <f>Sheet1!BL55-AVERAGE(Sheet1!$BS55:$BU55)</f>
        <v>0.39553333333333335</v>
      </c>
      <c r="BJ55" s="13">
        <f>Sheet1!BM55-AVERAGE(Sheet1!$BS55:$BU55)</f>
        <v>0.32853333333333334</v>
      </c>
      <c r="BK55" s="13">
        <f>Sheet1!BN55-AVERAGE(Sheet1!$BS55:$BU55)</f>
        <v>3.0033333333333342E-2</v>
      </c>
      <c r="BL55" s="13">
        <f>Sheet1!BO55-AVERAGE(Sheet1!$BS55:$BU55)</f>
        <v>8.3433333333333345E-2</v>
      </c>
      <c r="BM55" s="13">
        <f>Sheet1!BP55-AVERAGE(Sheet1!$BS55:$BU55)</f>
        <v>0.77403333333333335</v>
      </c>
      <c r="BN55" s="13">
        <f>Sheet1!BQ55-AVERAGE(Sheet1!$BS55:$BU55)</f>
        <v>0.49053333333333332</v>
      </c>
      <c r="BO55" s="13">
        <f>Sheet1!BR55-AVERAGE(Sheet1!$BS55:$BU55)</f>
        <v>0.25383333333333336</v>
      </c>
      <c r="BP55" s="13">
        <f>Sheet1!BV55-AVERAGE(Sheet1!$CE55:$CG55)</f>
        <v>0.47559999999999997</v>
      </c>
      <c r="BQ55" s="13">
        <f>Sheet1!BW55-AVERAGE(Sheet1!$CE55:$CG55)</f>
        <v>0.42539999999999994</v>
      </c>
      <c r="BR55" s="13">
        <f>Sheet1!BX55-AVERAGE(Sheet1!$CE55:$CG55)</f>
        <v>0.39739999999999998</v>
      </c>
      <c r="BS55" s="13">
        <f>Sheet1!BY55-AVERAGE(Sheet1!$CE55:$CG55)</f>
        <v>0.33050000000000002</v>
      </c>
      <c r="BT55" s="13">
        <f>Sheet1!BZ55-AVERAGE(Sheet1!$CE55:$CG55)</f>
        <v>3.15E-2</v>
      </c>
      <c r="BU55" s="13">
        <f>Sheet1!CA55-AVERAGE(Sheet1!$CE55:$CG55)</f>
        <v>8.0299999999999996E-2</v>
      </c>
      <c r="BV55" s="13">
        <f>Sheet1!CB55-AVERAGE(Sheet1!$CE55:$CG55)</f>
        <v>0.79830000000000001</v>
      </c>
      <c r="BW55" s="13">
        <f>Sheet1!CC55-AVERAGE(Sheet1!$CE55:$CG55)</f>
        <v>0.49249999999999999</v>
      </c>
      <c r="BX55" s="13">
        <f>Sheet1!CD55-AVERAGE(Sheet1!$CE55:$CG55)</f>
        <v>0.29709999999999998</v>
      </c>
      <c r="BY55" s="13">
        <f>Sheet1!CH55-AVERAGE(Sheet1!$CQ55:$CS55)</f>
        <v>0.52076666666666671</v>
      </c>
      <c r="BZ55" s="13">
        <f>Sheet1!CI55-AVERAGE(Sheet1!$CQ55:$CS55)</f>
        <v>6.8866666666666673E-2</v>
      </c>
      <c r="CA55" s="13">
        <f>Sheet1!CJ55-AVERAGE(Sheet1!$CQ55:$CS55)</f>
        <v>0.45916666666666667</v>
      </c>
      <c r="CB55" s="13">
        <f>Sheet1!CK55-AVERAGE(Sheet1!$CQ55:$CS55)</f>
        <v>0.36136666666666667</v>
      </c>
      <c r="CC55" s="13">
        <f>Sheet1!CL55-AVERAGE(Sheet1!$CQ55:$CS55)</f>
        <v>3.9566666666666681E-2</v>
      </c>
      <c r="CD55" s="13">
        <f>Sheet1!CM55-AVERAGE(Sheet1!$CQ55:$CS55)</f>
        <v>6.1966666666666684E-2</v>
      </c>
      <c r="CE55" s="13">
        <f>Sheet1!CN55-AVERAGE(Sheet1!$CQ55:$CS55)</f>
        <v>0.85506666666666675</v>
      </c>
      <c r="CF55" s="13">
        <f>Sheet1!CO55-AVERAGE(Sheet1!$CQ55:$CS55)</f>
        <v>0.5238666666666667</v>
      </c>
      <c r="CG55" s="13">
        <f>Sheet1!CP55-AVERAGE(Sheet1!$CQ55:$CS55)</f>
        <v>0.25376666666666664</v>
      </c>
    </row>
    <row r="56" spans="1:85" x14ac:dyDescent="0.2">
      <c r="A56" s="7">
        <f>HOUR(Sheet1!A56) + MINUTE(Sheet1!A56)/60 + SECOND(Sheet1!A56)/3600 + 24</f>
        <v>27.497222222222224</v>
      </c>
      <c r="B56" s="13">
        <f>Sheet1!B56-AVERAGE(Sheet1!$BG56:$BI56)</f>
        <v>0.5829333333333333</v>
      </c>
      <c r="C56" s="13">
        <f>Sheet1!C56-AVERAGE(Sheet1!$BG56:$BI56)</f>
        <v>0.36913333333333337</v>
      </c>
      <c r="D56" s="13">
        <f>Sheet1!D56-AVERAGE(Sheet1!$BG56:$BI56)</f>
        <v>1.433333333333342E-3</v>
      </c>
      <c r="E56" s="13">
        <f>Sheet1!E56-AVERAGE(Sheet1!$BG56:$BI56)</f>
        <v>0.37723333333333336</v>
      </c>
      <c r="F56" s="13">
        <f>Sheet1!F56-AVERAGE(Sheet1!$BG56:$BI56)</f>
        <v>0.41943333333333338</v>
      </c>
      <c r="G56" s="13">
        <f>Sheet1!G56-AVERAGE(Sheet1!$BG56:$BI56)</f>
        <v>0.5073333333333333</v>
      </c>
      <c r="H56" s="13">
        <f>Sheet1!H56-AVERAGE(Sheet1!$BG56:$BI56)</f>
        <v>0.31713333333333338</v>
      </c>
      <c r="I56" s="13">
        <f>Sheet1!I56-AVERAGE(Sheet1!$BG56:$BI56)</f>
        <v>0.12723333333333336</v>
      </c>
      <c r="J56" s="13">
        <f>Sheet1!J56-AVERAGE(Sheet1!$BG56:$BI56)</f>
        <v>0.80933333333333335</v>
      </c>
      <c r="K56" s="13">
        <f>Sheet1!K56-AVERAGE(Sheet1!$BG56:$BI56)</f>
        <v>0.28173333333333334</v>
      </c>
      <c r="L56" s="13">
        <f>Sheet1!L56-AVERAGE(Sheet1!$BG56:$BI56)</f>
        <v>0.49523333333333336</v>
      </c>
      <c r="M56" s="13">
        <f>Sheet1!M56-AVERAGE(Sheet1!$BG56:$BI56)</f>
        <v>0.56613333333333327</v>
      </c>
      <c r="N56" s="13">
        <f>Sheet1!N56-AVERAGE(Sheet1!$BG56:$BI56)</f>
        <v>0.55093333333333327</v>
      </c>
      <c r="O56" s="13">
        <f>Sheet1!O56-AVERAGE(Sheet1!$BG56:$BI56)</f>
        <v>0.36163333333333336</v>
      </c>
      <c r="P56" s="13">
        <f>Sheet1!P56-AVERAGE(Sheet1!$BG56:$BI56)</f>
        <v>0.70623333333333327</v>
      </c>
      <c r="Q56" s="13">
        <f>Sheet1!Q56-AVERAGE(Sheet1!$BG56:$BI56)</f>
        <v>0.38033333333333336</v>
      </c>
      <c r="R56" s="13">
        <f>Sheet1!R56-AVERAGE(Sheet1!$BG56:$BI56)</f>
        <v>0.41193333333333337</v>
      </c>
      <c r="S56" s="13">
        <f>Sheet1!S56-AVERAGE(Sheet1!$BG56:$BI56)</f>
        <v>0.51953333333333329</v>
      </c>
      <c r="T56" s="13">
        <f>Sheet1!T56-AVERAGE(Sheet1!$BG56:$BI56)</f>
        <v>0.32353333333333334</v>
      </c>
      <c r="U56" s="13">
        <f>Sheet1!U56-AVERAGE(Sheet1!$BG56:$BI56)</f>
        <v>0.25153333333333333</v>
      </c>
      <c r="V56" s="13">
        <f>Sheet1!V56-AVERAGE(Sheet1!$BG56:$BI56)</f>
        <v>0.81013333333333326</v>
      </c>
      <c r="W56" s="13">
        <f>Sheet1!W56-AVERAGE(Sheet1!$BG56:$BI56)</f>
        <v>0.30253333333333338</v>
      </c>
      <c r="X56" s="13">
        <f>Sheet1!X56-AVERAGE(Sheet1!$BG56:$BI56)</f>
        <v>0.77703333333333324</v>
      </c>
      <c r="Y56" s="13">
        <f>Sheet1!Y56-AVERAGE(Sheet1!$BG56:$BI56)</f>
        <v>0.5789333333333333</v>
      </c>
      <c r="Z56" s="13">
        <f>Sheet1!Z56-AVERAGE(Sheet1!$BG56:$BI56)</f>
        <v>0.60543333333333327</v>
      </c>
      <c r="AA56" s="13">
        <f>Sheet1!AA56-AVERAGE(Sheet1!$BG56:$BI56)</f>
        <v>0.37813333333333338</v>
      </c>
      <c r="AB56" s="13">
        <f>Sheet1!AB56-AVERAGE(Sheet1!$BG56:$BI56)</f>
        <v>0.70403333333333329</v>
      </c>
      <c r="AC56" s="13">
        <f>Sheet1!AC56-AVERAGE(Sheet1!$BG56:$BI56)</f>
        <v>0.38163333333333338</v>
      </c>
      <c r="AD56" s="13">
        <f>Sheet1!AD56-AVERAGE(Sheet1!$BG56:$BI56)</f>
        <v>0.40123333333333333</v>
      </c>
      <c r="AE56" s="13">
        <f>Sheet1!AE56-AVERAGE(Sheet1!$BG56:$BI56)</f>
        <v>0.48603333333333337</v>
      </c>
      <c r="AF56" s="13">
        <f>Sheet1!AF56-AVERAGE(Sheet1!$BG56:$BI56)</f>
        <v>0.32143333333333335</v>
      </c>
      <c r="AG56" s="13">
        <f>Sheet1!AG56-AVERAGE(Sheet1!$BG56:$BI56)</f>
        <v>0.17223333333333335</v>
      </c>
      <c r="AH56" s="13">
        <f>Sheet1!AH56-AVERAGE(Sheet1!$BG56:$BI56)</f>
        <v>0.83263333333333334</v>
      </c>
      <c r="AI56" s="13">
        <f>Sheet1!AI56-AVERAGE(Sheet1!$BG56:$BI56)</f>
        <v>0.30023333333333335</v>
      </c>
      <c r="AJ56" s="13">
        <f>Sheet1!AJ56-AVERAGE(Sheet1!$BG56:$BI56)</f>
        <v>0.82043333333333335</v>
      </c>
      <c r="AK56" s="13">
        <f>Sheet1!AK56-AVERAGE(Sheet1!$BG56:$BI56)</f>
        <v>0.58053333333333335</v>
      </c>
      <c r="AL56" s="13">
        <f>Sheet1!AL56-AVERAGE(Sheet1!$BG56:$BI56)</f>
        <v>0.55963333333333332</v>
      </c>
      <c r="AM56" s="13">
        <f>Sheet1!AM56-AVERAGE(Sheet1!$BG56:$BI56)</f>
        <v>0.38423333333333337</v>
      </c>
      <c r="AN56" s="13">
        <f>Sheet1!AN56-AVERAGE(Sheet1!$BG56:$BI56)</f>
        <v>0.70613333333333328</v>
      </c>
      <c r="AO56" s="13">
        <f>Sheet1!AO56-AVERAGE(Sheet1!$BG56:$BI56)</f>
        <v>0.37053333333333333</v>
      </c>
      <c r="AP56" s="13">
        <f>Sheet1!AP56-AVERAGE(Sheet1!$BG56:$BI56)</f>
        <v>0.40803333333333336</v>
      </c>
      <c r="AQ56" s="13">
        <f>Sheet1!AQ56-AVERAGE(Sheet1!$BG56:$BI56)</f>
        <v>0.48833333333333334</v>
      </c>
      <c r="AR56" s="13">
        <f>Sheet1!AR56-AVERAGE(Sheet1!$BG56:$BI56)</f>
        <v>0.34323333333333333</v>
      </c>
      <c r="AS56" s="13">
        <f>Sheet1!AS56-AVERAGE(Sheet1!$BG56:$BI56)</f>
        <v>0.17583333333333334</v>
      </c>
      <c r="AT56" s="13">
        <f>Sheet1!AT56-AVERAGE(Sheet1!$BG56:$BI56)</f>
        <v>0.8299333333333333</v>
      </c>
      <c r="AU56" s="13">
        <f>Sheet1!AU56-AVERAGE(Sheet1!$BG56:$BI56)</f>
        <v>0.30353333333333338</v>
      </c>
      <c r="AV56" s="13">
        <f>Sheet1!AV56-AVERAGE(Sheet1!$BG56:$BI56)</f>
        <v>0.71893333333333331</v>
      </c>
      <c r="AW56" s="13">
        <f>Sheet1!AW56-AVERAGE(Sheet1!$BG56:$BI56)</f>
        <v>0.59173333333333333</v>
      </c>
      <c r="AX56" s="13">
        <f>Sheet1!AX56-AVERAGE(Sheet1!$BG56:$BI56)</f>
        <v>0.44123333333333331</v>
      </c>
      <c r="AY56" s="13">
        <f>Sheet1!AY56-AVERAGE(Sheet1!$BG56:$BI56)</f>
        <v>6.7533333333333348E-2</v>
      </c>
      <c r="AZ56" s="13">
        <f>Sheet1!AZ56-AVERAGE(Sheet1!$BG56:$BI56)</f>
        <v>0.40963333333333335</v>
      </c>
      <c r="BA56" s="13">
        <f>Sheet1!BA56-AVERAGE(Sheet1!$BG56:$BI56)</f>
        <v>0.31303333333333333</v>
      </c>
      <c r="BB56" s="13">
        <f>Sheet1!BB56-AVERAGE(Sheet1!$BG56:$BI56)</f>
        <v>3.4833333333333341E-2</v>
      </c>
      <c r="BC56" s="13">
        <f>Sheet1!BC56-AVERAGE(Sheet1!$BG56:$BI56)</f>
        <v>8.1833333333333327E-2</v>
      </c>
      <c r="BD56" s="13">
        <f>Sheet1!BD56-AVERAGE(Sheet1!$BG56:$BI56)</f>
        <v>0.7311333333333333</v>
      </c>
      <c r="BE56" s="13">
        <f>Sheet1!BE56-AVERAGE(Sheet1!$BG56:$BI56)</f>
        <v>0.48623333333333335</v>
      </c>
      <c r="BF56" s="13">
        <f>Sheet1!BF56-AVERAGE(Sheet1!$BG56:$BI56)</f>
        <v>0.27213333333333334</v>
      </c>
      <c r="BG56" s="13">
        <f>Sheet1!BJ56-AVERAGE(Sheet1!$BS56:$BU56)</f>
        <v>0.42016666666666669</v>
      </c>
      <c r="BH56" s="13">
        <f>Sheet1!BK56-AVERAGE(Sheet1!$BS56:$BU56)</f>
        <v>5.7566666666666683E-2</v>
      </c>
      <c r="BI56" s="13">
        <f>Sheet1!BL56-AVERAGE(Sheet1!$BS56:$BU56)</f>
        <v>0.39666666666666667</v>
      </c>
      <c r="BJ56" s="13">
        <f>Sheet1!BM56-AVERAGE(Sheet1!$BS56:$BU56)</f>
        <v>0.33126666666666665</v>
      </c>
      <c r="BK56" s="13">
        <f>Sheet1!BN56-AVERAGE(Sheet1!$BS56:$BU56)</f>
        <v>2.8866666666666665E-2</v>
      </c>
      <c r="BL56" s="13">
        <f>Sheet1!BO56-AVERAGE(Sheet1!$BS56:$BU56)</f>
        <v>8.4366666666666673E-2</v>
      </c>
      <c r="BM56" s="13">
        <f>Sheet1!BP56-AVERAGE(Sheet1!$BS56:$BU56)</f>
        <v>0.76906666666666668</v>
      </c>
      <c r="BN56" s="13">
        <f>Sheet1!BQ56-AVERAGE(Sheet1!$BS56:$BU56)</f>
        <v>0.49056666666666671</v>
      </c>
      <c r="BO56" s="13">
        <f>Sheet1!BR56-AVERAGE(Sheet1!$BS56:$BU56)</f>
        <v>0.25716666666666665</v>
      </c>
      <c r="BP56" s="13">
        <f>Sheet1!BV56-AVERAGE(Sheet1!$CE56:$CG56)</f>
        <v>0.47353333333333331</v>
      </c>
      <c r="BQ56" s="13">
        <f>Sheet1!BW56-AVERAGE(Sheet1!$CE56:$CG56)</f>
        <v>0.43433333333333329</v>
      </c>
      <c r="BR56" s="13">
        <f>Sheet1!BX56-AVERAGE(Sheet1!$CE56:$CG56)</f>
        <v>0.39763333333333334</v>
      </c>
      <c r="BS56" s="13">
        <f>Sheet1!BY56-AVERAGE(Sheet1!$CE56:$CG56)</f>
        <v>0.33553333333333335</v>
      </c>
      <c r="BT56" s="13">
        <f>Sheet1!BZ56-AVERAGE(Sheet1!$CE56:$CG56)</f>
        <v>3.2133333333333333E-2</v>
      </c>
      <c r="BU56" s="13">
        <f>Sheet1!CA56-AVERAGE(Sheet1!$CE56:$CG56)</f>
        <v>8.0733333333333338E-2</v>
      </c>
      <c r="BV56" s="13">
        <f>Sheet1!CB56-AVERAGE(Sheet1!$CE56:$CG56)</f>
        <v>0.79793333333333327</v>
      </c>
      <c r="BW56" s="13">
        <f>Sheet1!CC56-AVERAGE(Sheet1!$CE56:$CG56)</f>
        <v>0.4947333333333333</v>
      </c>
      <c r="BX56" s="13">
        <f>Sheet1!CD56-AVERAGE(Sheet1!$CE56:$CG56)</f>
        <v>0.30093333333333333</v>
      </c>
      <c r="BY56" s="13">
        <f>Sheet1!CH56-AVERAGE(Sheet1!$CQ56:$CS56)</f>
        <v>0.52023333333333333</v>
      </c>
      <c r="BZ56" s="13">
        <f>Sheet1!CI56-AVERAGE(Sheet1!$CQ56:$CS56)</f>
        <v>6.7933333333333332E-2</v>
      </c>
      <c r="CA56" s="13">
        <f>Sheet1!CJ56-AVERAGE(Sheet1!$CQ56:$CS56)</f>
        <v>0.46323333333333333</v>
      </c>
      <c r="CB56" s="13">
        <f>Sheet1!CK56-AVERAGE(Sheet1!$CQ56:$CS56)</f>
        <v>0.36393333333333333</v>
      </c>
      <c r="CC56" s="13">
        <f>Sheet1!CL56-AVERAGE(Sheet1!$CQ56:$CS56)</f>
        <v>4.1533333333333325E-2</v>
      </c>
      <c r="CD56" s="13">
        <f>Sheet1!CM56-AVERAGE(Sheet1!$CQ56:$CS56)</f>
        <v>6.283333333333331E-2</v>
      </c>
      <c r="CE56" s="13">
        <f>Sheet1!CN56-AVERAGE(Sheet1!$CQ56:$CS56)</f>
        <v>0.86443333333333339</v>
      </c>
      <c r="CF56" s="13">
        <f>Sheet1!CO56-AVERAGE(Sheet1!$CQ56:$CS56)</f>
        <v>0.52633333333333332</v>
      </c>
      <c r="CG56" s="13">
        <f>Sheet1!CP56-AVERAGE(Sheet1!$CQ56:$CS56)</f>
        <v>0.2578333333333333</v>
      </c>
    </row>
    <row r="57" spans="1:85" x14ac:dyDescent="0.2">
      <c r="A57" s="7">
        <f>HOUR(Sheet1!A57) + MINUTE(Sheet1!A57)/60 + SECOND(Sheet1!A57)/3600 + 24</f>
        <v>27.997222222222224</v>
      </c>
      <c r="B57" s="13">
        <f>Sheet1!B57-AVERAGE(Sheet1!$BG57:$BI57)</f>
        <v>0.58030000000000004</v>
      </c>
      <c r="C57" s="13">
        <f>Sheet1!C57-AVERAGE(Sheet1!$BG57:$BI57)</f>
        <v>0.3669</v>
      </c>
      <c r="D57" s="13">
        <f>Sheet1!D57-AVERAGE(Sheet1!$BG57:$BI57)</f>
        <v>1.4999999999999875E-3</v>
      </c>
      <c r="E57" s="13">
        <f>Sheet1!E57-AVERAGE(Sheet1!$BG57:$BI57)</f>
        <v>0.37879999999999997</v>
      </c>
      <c r="F57" s="13">
        <f>Sheet1!F57-AVERAGE(Sheet1!$BG57:$BI57)</f>
        <v>0.41949999999999998</v>
      </c>
      <c r="G57" s="13">
        <f>Sheet1!G57-AVERAGE(Sheet1!$BG57:$BI57)</f>
        <v>0.50939999999999996</v>
      </c>
      <c r="H57" s="13">
        <f>Sheet1!H57-AVERAGE(Sheet1!$BG57:$BI57)</f>
        <v>0.32150000000000001</v>
      </c>
      <c r="I57" s="13">
        <f>Sheet1!I57-AVERAGE(Sheet1!$BG57:$BI57)</f>
        <v>0.1285</v>
      </c>
      <c r="J57" s="13">
        <f>Sheet1!J57-AVERAGE(Sheet1!$BG57:$BI57)</f>
        <v>0.81569999999999998</v>
      </c>
      <c r="K57" s="13">
        <f>Sheet1!K57-AVERAGE(Sheet1!$BG57:$BI57)</f>
        <v>0.28179999999999999</v>
      </c>
      <c r="L57" s="13">
        <f>Sheet1!L57-AVERAGE(Sheet1!$BG57:$BI57)</f>
        <v>0.49860000000000004</v>
      </c>
      <c r="M57" s="13">
        <f>Sheet1!M57-AVERAGE(Sheet1!$BG57:$BI57)</f>
        <v>0.57150000000000001</v>
      </c>
      <c r="N57" s="13">
        <f>Sheet1!N57-AVERAGE(Sheet1!$BG57:$BI57)</f>
        <v>0.5494</v>
      </c>
      <c r="O57" s="13">
        <f>Sheet1!O57-AVERAGE(Sheet1!$BG57:$BI57)</f>
        <v>0.35880000000000001</v>
      </c>
      <c r="P57" s="13">
        <f>Sheet1!P57-AVERAGE(Sheet1!$BG57:$BI57)</f>
        <v>0.70409999999999995</v>
      </c>
      <c r="Q57" s="13">
        <f>Sheet1!Q57-AVERAGE(Sheet1!$BG57:$BI57)</f>
        <v>0.3836</v>
      </c>
      <c r="R57" s="13">
        <f>Sheet1!R57-AVERAGE(Sheet1!$BG57:$BI57)</f>
        <v>0.40809999999999996</v>
      </c>
      <c r="S57" s="13">
        <f>Sheet1!S57-AVERAGE(Sheet1!$BG57:$BI57)</f>
        <v>0.51980000000000004</v>
      </c>
      <c r="T57" s="13">
        <f>Sheet1!T57-AVERAGE(Sheet1!$BG57:$BI57)</f>
        <v>0.3256</v>
      </c>
      <c r="U57" s="13">
        <f>Sheet1!U57-AVERAGE(Sheet1!$BG57:$BI57)</f>
        <v>0.25019999999999998</v>
      </c>
      <c r="V57" s="13">
        <f>Sheet1!V57-AVERAGE(Sheet1!$BG57:$BI57)</f>
        <v>0.80999999999999994</v>
      </c>
      <c r="W57" s="13">
        <f>Sheet1!W57-AVERAGE(Sheet1!$BG57:$BI57)</f>
        <v>0.29899999999999999</v>
      </c>
      <c r="X57" s="13">
        <f>Sheet1!X57-AVERAGE(Sheet1!$BG57:$BI57)</f>
        <v>0.79200000000000004</v>
      </c>
      <c r="Y57" s="13">
        <f>Sheet1!Y57-AVERAGE(Sheet1!$BG57:$BI57)</f>
        <v>0.58399999999999996</v>
      </c>
      <c r="Z57" s="13">
        <f>Sheet1!Z57-AVERAGE(Sheet1!$BG57:$BI57)</f>
        <v>0.60639999999999994</v>
      </c>
      <c r="AA57" s="13">
        <f>Sheet1!AA57-AVERAGE(Sheet1!$BG57:$BI57)</f>
        <v>0.37569999999999998</v>
      </c>
      <c r="AB57" s="13">
        <f>Sheet1!AB57-AVERAGE(Sheet1!$BG57:$BI57)</f>
        <v>0.70479999999999998</v>
      </c>
      <c r="AC57" s="13">
        <f>Sheet1!AC57-AVERAGE(Sheet1!$BG57:$BI57)</f>
        <v>0.38059999999999999</v>
      </c>
      <c r="AD57" s="13">
        <f>Sheet1!AD57-AVERAGE(Sheet1!$BG57:$BI57)</f>
        <v>0.39789999999999998</v>
      </c>
      <c r="AE57" s="13">
        <f>Sheet1!AE57-AVERAGE(Sheet1!$BG57:$BI57)</f>
        <v>0.48650000000000004</v>
      </c>
      <c r="AF57" s="13">
        <f>Sheet1!AF57-AVERAGE(Sheet1!$BG57:$BI57)</f>
        <v>0.3261</v>
      </c>
      <c r="AG57" s="13">
        <f>Sheet1!AG57-AVERAGE(Sheet1!$BG57:$BI57)</f>
        <v>0.17269999999999996</v>
      </c>
      <c r="AH57" s="13">
        <f>Sheet1!AH57-AVERAGE(Sheet1!$BG57:$BI57)</f>
        <v>0.83289999999999997</v>
      </c>
      <c r="AI57" s="13">
        <f>Sheet1!AI57-AVERAGE(Sheet1!$BG57:$BI57)</f>
        <v>0.29719999999999996</v>
      </c>
      <c r="AJ57" s="13">
        <f>Sheet1!AJ57-AVERAGE(Sheet1!$BG57:$BI57)</f>
        <v>0.83499999999999996</v>
      </c>
      <c r="AK57" s="13">
        <f>Sheet1!AK57-AVERAGE(Sheet1!$BG57:$BI57)</f>
        <v>0.58550000000000002</v>
      </c>
      <c r="AL57" s="13">
        <f>Sheet1!AL57-AVERAGE(Sheet1!$BG57:$BI57)</f>
        <v>0.55959999999999999</v>
      </c>
      <c r="AM57" s="13">
        <f>Sheet1!AM57-AVERAGE(Sheet1!$BG57:$BI57)</f>
        <v>0.38140000000000002</v>
      </c>
      <c r="AN57" s="13">
        <f>Sheet1!AN57-AVERAGE(Sheet1!$BG57:$BI57)</f>
        <v>0.70750000000000002</v>
      </c>
      <c r="AO57" s="13">
        <f>Sheet1!AO57-AVERAGE(Sheet1!$BG57:$BI57)</f>
        <v>0.37290000000000001</v>
      </c>
      <c r="AP57" s="13">
        <f>Sheet1!AP57-AVERAGE(Sheet1!$BG57:$BI57)</f>
        <v>0.40389999999999998</v>
      </c>
      <c r="AQ57" s="13">
        <f>Sheet1!AQ57-AVERAGE(Sheet1!$BG57:$BI57)</f>
        <v>0.48750000000000004</v>
      </c>
      <c r="AR57" s="13">
        <f>Sheet1!AR57-AVERAGE(Sheet1!$BG57:$BI57)</f>
        <v>0.34649999999999997</v>
      </c>
      <c r="AS57" s="13">
        <f>Sheet1!AS57-AVERAGE(Sheet1!$BG57:$BI57)</f>
        <v>0.17759999999999998</v>
      </c>
      <c r="AT57" s="13">
        <f>Sheet1!AT57-AVERAGE(Sheet1!$BG57:$BI57)</f>
        <v>0.82709999999999995</v>
      </c>
      <c r="AU57" s="13">
        <f>Sheet1!AU57-AVERAGE(Sheet1!$BG57:$BI57)</f>
        <v>0.3019</v>
      </c>
      <c r="AV57" s="13">
        <f>Sheet1!AV57-AVERAGE(Sheet1!$BG57:$BI57)</f>
        <v>0.73980000000000001</v>
      </c>
      <c r="AW57" s="13">
        <f>Sheet1!AW57-AVERAGE(Sheet1!$BG57:$BI57)</f>
        <v>0.59460000000000002</v>
      </c>
      <c r="AX57" s="13">
        <f>Sheet1!AX57-AVERAGE(Sheet1!$BG57:$BI57)</f>
        <v>0.44179999999999997</v>
      </c>
      <c r="AY57" s="13">
        <f>Sheet1!AY57-AVERAGE(Sheet1!$BG57:$BI57)</f>
        <v>6.5699999999999981E-2</v>
      </c>
      <c r="AZ57" s="13">
        <f>Sheet1!AZ57-AVERAGE(Sheet1!$BG57:$BI57)</f>
        <v>0.41189999999999999</v>
      </c>
      <c r="BA57" s="13">
        <f>Sheet1!BA57-AVERAGE(Sheet1!$BG57:$BI57)</f>
        <v>0.31569999999999998</v>
      </c>
      <c r="BB57" s="13">
        <f>Sheet1!BB57-AVERAGE(Sheet1!$BG57:$BI57)</f>
        <v>3.4299999999999983E-2</v>
      </c>
      <c r="BC57" s="13">
        <f>Sheet1!BC57-AVERAGE(Sheet1!$BG57:$BI57)</f>
        <v>8.2299999999999984E-2</v>
      </c>
      <c r="BD57" s="13">
        <f>Sheet1!BD57-AVERAGE(Sheet1!$BG57:$BI57)</f>
        <v>0.72189999999999999</v>
      </c>
      <c r="BE57" s="13">
        <f>Sheet1!BE57-AVERAGE(Sheet1!$BG57:$BI57)</f>
        <v>0.48250000000000004</v>
      </c>
      <c r="BF57" s="13">
        <f>Sheet1!BF57-AVERAGE(Sheet1!$BG57:$BI57)</f>
        <v>0.28010000000000002</v>
      </c>
      <c r="BG57" s="13">
        <f>Sheet1!BJ57-AVERAGE(Sheet1!$BS57:$BU57)</f>
        <v>0.41799999999999998</v>
      </c>
      <c r="BH57" s="13">
        <f>Sheet1!BK57-AVERAGE(Sheet1!$BS57:$BU57)</f>
        <v>5.8300000000000005E-2</v>
      </c>
      <c r="BI57" s="13">
        <f>Sheet1!BL57-AVERAGE(Sheet1!$BS57:$BU57)</f>
        <v>0.3992</v>
      </c>
      <c r="BJ57" s="13">
        <f>Sheet1!BM57-AVERAGE(Sheet1!$BS57:$BU57)</f>
        <v>0.33629999999999999</v>
      </c>
      <c r="BK57" s="13">
        <f>Sheet1!BN57-AVERAGE(Sheet1!$BS57:$BU57)</f>
        <v>2.969999999999999E-2</v>
      </c>
      <c r="BL57" s="13">
        <f>Sheet1!BO57-AVERAGE(Sheet1!$BS57:$BU57)</f>
        <v>8.539999999999999E-2</v>
      </c>
      <c r="BM57" s="13">
        <f>Sheet1!BP57-AVERAGE(Sheet1!$BS57:$BU57)</f>
        <v>0.7752</v>
      </c>
      <c r="BN57" s="13">
        <f>Sheet1!BQ57-AVERAGE(Sheet1!$BS57:$BU57)</f>
        <v>0.48949999999999999</v>
      </c>
      <c r="BO57" s="13">
        <f>Sheet1!BR57-AVERAGE(Sheet1!$BS57:$BU57)</f>
        <v>0.26819999999999999</v>
      </c>
      <c r="BP57" s="13">
        <f>Sheet1!BV57-AVERAGE(Sheet1!$CE57:$CG57)</f>
        <v>0.46956666666666663</v>
      </c>
      <c r="BQ57" s="13">
        <f>Sheet1!BW57-AVERAGE(Sheet1!$CE57:$CG57)</f>
        <v>0.43956666666666661</v>
      </c>
      <c r="BR57" s="13">
        <f>Sheet1!BX57-AVERAGE(Sheet1!$CE57:$CG57)</f>
        <v>0.39876666666666666</v>
      </c>
      <c r="BS57" s="13">
        <f>Sheet1!BY57-AVERAGE(Sheet1!$CE57:$CG57)</f>
        <v>0.34036666666666665</v>
      </c>
      <c r="BT57" s="13">
        <f>Sheet1!BZ57-AVERAGE(Sheet1!$CE57:$CG57)</f>
        <v>3.1466666666666657E-2</v>
      </c>
      <c r="BU57" s="13">
        <f>Sheet1!CA57-AVERAGE(Sheet1!$CE57:$CG57)</f>
        <v>8.136666666666667E-2</v>
      </c>
      <c r="BV57" s="13">
        <f>Sheet1!CB57-AVERAGE(Sheet1!$CE57:$CG57)</f>
        <v>0.80076666666666663</v>
      </c>
      <c r="BW57" s="13">
        <f>Sheet1!CC57-AVERAGE(Sheet1!$CE57:$CG57)</f>
        <v>0.49236666666666667</v>
      </c>
      <c r="BX57" s="13">
        <f>Sheet1!CD57-AVERAGE(Sheet1!$CE57:$CG57)</f>
        <v>0.30556666666666665</v>
      </c>
      <c r="BY57" s="13">
        <f>Sheet1!CH57-AVERAGE(Sheet1!$CQ57:$CS57)</f>
        <v>0.52193333333333325</v>
      </c>
      <c r="BZ57" s="13">
        <f>Sheet1!CI57-AVERAGE(Sheet1!$CQ57:$CS57)</f>
        <v>7.2433333333333336E-2</v>
      </c>
      <c r="CA57" s="13">
        <f>Sheet1!CJ57-AVERAGE(Sheet1!$CQ57:$CS57)</f>
        <v>0.47183333333333338</v>
      </c>
      <c r="CB57" s="13">
        <f>Sheet1!CK57-AVERAGE(Sheet1!$CQ57:$CS57)</f>
        <v>0.36983333333333335</v>
      </c>
      <c r="CC57" s="13">
        <f>Sheet1!CL57-AVERAGE(Sheet1!$CQ57:$CS57)</f>
        <v>4.3033333333333326E-2</v>
      </c>
      <c r="CD57" s="13">
        <f>Sheet1!CM57-AVERAGE(Sheet1!$CQ57:$CS57)</f>
        <v>6.2033333333333315E-2</v>
      </c>
      <c r="CE57" s="13">
        <f>Sheet1!CN57-AVERAGE(Sheet1!$CQ57:$CS57)</f>
        <v>0.86933333333333329</v>
      </c>
      <c r="CF57" s="13">
        <f>Sheet1!CO57-AVERAGE(Sheet1!$CQ57:$CS57)</f>
        <v>0.5235333333333333</v>
      </c>
      <c r="CG57" s="13">
        <f>Sheet1!CP57-AVERAGE(Sheet1!$CQ57:$CS57)</f>
        <v>0.26443333333333335</v>
      </c>
    </row>
    <row r="58" spans="1:85" x14ac:dyDescent="0.2">
      <c r="A58" s="7">
        <f>HOUR(Sheet1!A58) + MINUTE(Sheet1!A58)/60 + SECOND(Sheet1!A58)/3600 + 24</f>
        <v>28.497222222222224</v>
      </c>
      <c r="B58" s="13">
        <f>Sheet1!B58-AVERAGE(Sheet1!$BG58:$BI58)</f>
        <v>0.55916666666666659</v>
      </c>
      <c r="C58" s="13">
        <f>Sheet1!C58-AVERAGE(Sheet1!$BG58:$BI58)</f>
        <v>0.36726666666666669</v>
      </c>
      <c r="D58" s="13">
        <f>Sheet1!D58-AVERAGE(Sheet1!$BG58:$BI58)</f>
        <v>1.2666666666666798E-3</v>
      </c>
      <c r="E58" s="13">
        <f>Sheet1!E58-AVERAGE(Sheet1!$BG58:$BI58)</f>
        <v>0.3797666666666667</v>
      </c>
      <c r="F58" s="13">
        <f>Sheet1!F58-AVERAGE(Sheet1!$BG58:$BI58)</f>
        <v>0.42116666666666674</v>
      </c>
      <c r="G58" s="13">
        <f>Sheet1!G58-AVERAGE(Sheet1!$BG58:$BI58)</f>
        <v>0.51456666666666662</v>
      </c>
      <c r="H58" s="13">
        <f>Sheet1!H58-AVERAGE(Sheet1!$BG58:$BI58)</f>
        <v>0.32396666666666668</v>
      </c>
      <c r="I58" s="13">
        <f>Sheet1!I58-AVERAGE(Sheet1!$BG58:$BI58)</f>
        <v>0.12916666666666671</v>
      </c>
      <c r="J58" s="13">
        <f>Sheet1!J58-AVERAGE(Sheet1!$BG58:$BI58)</f>
        <v>0.81526666666666658</v>
      </c>
      <c r="K58" s="13">
        <f>Sheet1!K58-AVERAGE(Sheet1!$BG58:$BI58)</f>
        <v>0.28726666666666667</v>
      </c>
      <c r="L58" s="13">
        <f>Sheet1!L58-AVERAGE(Sheet1!$BG58:$BI58)</f>
        <v>0.50316666666666665</v>
      </c>
      <c r="M58" s="13">
        <f>Sheet1!M58-AVERAGE(Sheet1!$BG58:$BI58)</f>
        <v>0.57096666666666662</v>
      </c>
      <c r="N58" s="13">
        <f>Sheet1!N58-AVERAGE(Sheet1!$BG58:$BI58)</f>
        <v>0.54136666666666666</v>
      </c>
      <c r="O58" s="13">
        <f>Sheet1!O58-AVERAGE(Sheet1!$BG58:$BI58)</f>
        <v>0.35946666666666671</v>
      </c>
      <c r="P58" s="13">
        <f>Sheet1!P58-AVERAGE(Sheet1!$BG58:$BI58)</f>
        <v>0.7072666666666666</v>
      </c>
      <c r="Q58" s="13">
        <f>Sheet1!Q58-AVERAGE(Sheet1!$BG58:$BI58)</f>
        <v>0.38836666666666669</v>
      </c>
      <c r="R58" s="13">
        <f>Sheet1!R58-AVERAGE(Sheet1!$BG58:$BI58)</f>
        <v>0.41236666666666671</v>
      </c>
      <c r="S58" s="13">
        <f>Sheet1!S58-AVERAGE(Sheet1!$BG58:$BI58)</f>
        <v>0.52386666666666659</v>
      </c>
      <c r="T58" s="13">
        <f>Sheet1!T58-AVERAGE(Sheet1!$BG58:$BI58)</f>
        <v>0.33226666666666671</v>
      </c>
      <c r="U58" s="13">
        <f>Sheet1!U58-AVERAGE(Sheet1!$BG58:$BI58)</f>
        <v>0.25406666666666672</v>
      </c>
      <c r="V58" s="13">
        <f>Sheet1!V58-AVERAGE(Sheet1!$BG58:$BI58)</f>
        <v>0.80996666666666661</v>
      </c>
      <c r="W58" s="13">
        <f>Sheet1!W58-AVERAGE(Sheet1!$BG58:$BI58)</f>
        <v>0.3061666666666667</v>
      </c>
      <c r="X58" s="13">
        <f>Sheet1!X58-AVERAGE(Sheet1!$BG58:$BI58)</f>
        <v>0.8151666666666666</v>
      </c>
      <c r="Y58" s="13">
        <f>Sheet1!Y58-AVERAGE(Sheet1!$BG58:$BI58)</f>
        <v>0.58346666666666669</v>
      </c>
      <c r="Z58" s="13">
        <f>Sheet1!Z58-AVERAGE(Sheet1!$BG58:$BI58)</f>
        <v>0.60376666666666667</v>
      </c>
      <c r="AA58" s="13">
        <f>Sheet1!AA58-AVERAGE(Sheet1!$BG58:$BI58)</f>
        <v>0.37356666666666671</v>
      </c>
      <c r="AB58" s="13">
        <f>Sheet1!AB58-AVERAGE(Sheet1!$BG58:$BI58)</f>
        <v>0.70586666666666664</v>
      </c>
      <c r="AC58" s="13">
        <f>Sheet1!AC58-AVERAGE(Sheet1!$BG58:$BI58)</f>
        <v>0.38766666666666671</v>
      </c>
      <c r="AD58" s="13">
        <f>Sheet1!AD58-AVERAGE(Sheet1!$BG58:$BI58)</f>
        <v>0.39996666666666669</v>
      </c>
      <c r="AE58" s="13">
        <f>Sheet1!AE58-AVERAGE(Sheet1!$BG58:$BI58)</f>
        <v>0.48676666666666674</v>
      </c>
      <c r="AF58" s="13">
        <f>Sheet1!AF58-AVERAGE(Sheet1!$BG58:$BI58)</f>
        <v>0.33296666666666669</v>
      </c>
      <c r="AG58" s="13">
        <f>Sheet1!AG58-AVERAGE(Sheet1!$BG58:$BI58)</f>
        <v>0.17286666666666667</v>
      </c>
      <c r="AH58" s="13">
        <f>Sheet1!AH58-AVERAGE(Sheet1!$BG58:$BI58)</f>
        <v>0.83566666666666667</v>
      </c>
      <c r="AI58" s="13">
        <f>Sheet1!AI58-AVERAGE(Sheet1!$BG58:$BI58)</f>
        <v>0.30396666666666672</v>
      </c>
      <c r="AJ58" s="13">
        <f>Sheet1!AJ58-AVERAGE(Sheet1!$BG58:$BI58)</f>
        <v>0.86326666666666663</v>
      </c>
      <c r="AK58" s="13">
        <f>Sheet1!AK58-AVERAGE(Sheet1!$BG58:$BI58)</f>
        <v>0.5872666666666666</v>
      </c>
      <c r="AL58" s="13">
        <f>Sheet1!AL58-AVERAGE(Sheet1!$BG58:$BI58)</f>
        <v>0.55346666666666666</v>
      </c>
      <c r="AM58" s="13">
        <f>Sheet1!AM58-AVERAGE(Sheet1!$BG58:$BI58)</f>
        <v>0.38136666666666669</v>
      </c>
      <c r="AN58" s="13">
        <f>Sheet1!AN58-AVERAGE(Sheet1!$BG58:$BI58)</f>
        <v>0.71066666666666667</v>
      </c>
      <c r="AO58" s="13">
        <f>Sheet1!AO58-AVERAGE(Sheet1!$BG58:$BI58)</f>
        <v>0.37636666666666668</v>
      </c>
      <c r="AP58" s="13">
        <f>Sheet1!AP58-AVERAGE(Sheet1!$BG58:$BI58)</f>
        <v>0.4003666666666667</v>
      </c>
      <c r="AQ58" s="13">
        <f>Sheet1!AQ58-AVERAGE(Sheet1!$BG58:$BI58)</f>
        <v>0.48786666666666673</v>
      </c>
      <c r="AR58" s="13">
        <f>Sheet1!AR58-AVERAGE(Sheet1!$BG58:$BI58)</f>
        <v>0.35136666666666672</v>
      </c>
      <c r="AS58" s="13">
        <f>Sheet1!AS58-AVERAGE(Sheet1!$BG58:$BI58)</f>
        <v>0.17856666666666671</v>
      </c>
      <c r="AT58" s="13">
        <f>Sheet1!AT58-AVERAGE(Sheet1!$BG58:$BI58)</f>
        <v>0.82156666666666667</v>
      </c>
      <c r="AU58" s="13">
        <f>Sheet1!AU58-AVERAGE(Sheet1!$BG58:$BI58)</f>
        <v>0.30836666666666668</v>
      </c>
      <c r="AV58" s="13">
        <f>Sheet1!AV58-AVERAGE(Sheet1!$BG58:$BI58)</f>
        <v>0.76596666666666668</v>
      </c>
      <c r="AW58" s="13">
        <f>Sheet1!AW58-AVERAGE(Sheet1!$BG58:$BI58)</f>
        <v>0.5963666666666666</v>
      </c>
      <c r="AX58" s="13">
        <f>Sheet1!AX58-AVERAGE(Sheet1!$BG58:$BI58)</f>
        <v>0.44206666666666666</v>
      </c>
      <c r="AY58" s="13">
        <f>Sheet1!AY58-AVERAGE(Sheet1!$BG58:$BI58)</f>
        <v>6.4066666666666675E-2</v>
      </c>
      <c r="AZ58" s="13">
        <f>Sheet1!AZ58-AVERAGE(Sheet1!$BG58:$BI58)</f>
        <v>0.41496666666666665</v>
      </c>
      <c r="BA58" s="13">
        <f>Sheet1!BA58-AVERAGE(Sheet1!$BG58:$BI58)</f>
        <v>0.31996666666666668</v>
      </c>
      <c r="BB58" s="13">
        <f>Sheet1!BB58-AVERAGE(Sheet1!$BG58:$BI58)</f>
        <v>3.4266666666666681E-2</v>
      </c>
      <c r="BC58" s="13">
        <f>Sheet1!BC58-AVERAGE(Sheet1!$BG58:$BI58)</f>
        <v>8.3666666666666681E-2</v>
      </c>
      <c r="BD58" s="13">
        <f>Sheet1!BD58-AVERAGE(Sheet1!$BG58:$BI58)</f>
        <v>0.72076666666666667</v>
      </c>
      <c r="BE58" s="13">
        <f>Sheet1!BE58-AVERAGE(Sheet1!$BG58:$BI58)</f>
        <v>0.48586666666666672</v>
      </c>
      <c r="BF58" s="13">
        <f>Sheet1!BF58-AVERAGE(Sheet1!$BG58:$BI58)</f>
        <v>0.27986666666666671</v>
      </c>
      <c r="BG58" s="13">
        <f>Sheet1!BJ58-AVERAGE(Sheet1!$BS58:$BU58)</f>
        <v>0.4172333333333334</v>
      </c>
      <c r="BH58" s="13">
        <f>Sheet1!BK58-AVERAGE(Sheet1!$BS58:$BU58)</f>
        <v>5.7933333333333351E-2</v>
      </c>
      <c r="BI58" s="13">
        <f>Sheet1!BL58-AVERAGE(Sheet1!$BS58:$BU58)</f>
        <v>0.39753333333333335</v>
      </c>
      <c r="BJ58" s="13">
        <f>Sheet1!BM58-AVERAGE(Sheet1!$BS58:$BU58)</f>
        <v>0.33793333333333336</v>
      </c>
      <c r="BK58" s="13">
        <f>Sheet1!BN58-AVERAGE(Sheet1!$BS58:$BU58)</f>
        <v>2.933333333333335E-2</v>
      </c>
      <c r="BL58" s="13">
        <f>Sheet1!BO58-AVERAGE(Sheet1!$BS58:$BU58)</f>
        <v>8.6333333333333359E-2</v>
      </c>
      <c r="BM58" s="13">
        <f>Sheet1!BP58-AVERAGE(Sheet1!$BS58:$BU58)</f>
        <v>0.77383333333333326</v>
      </c>
      <c r="BN58" s="13">
        <f>Sheet1!BQ58-AVERAGE(Sheet1!$BS58:$BU58)</f>
        <v>0.49033333333333334</v>
      </c>
      <c r="BO58" s="13">
        <f>Sheet1!BR58-AVERAGE(Sheet1!$BS58:$BU58)</f>
        <v>0.26433333333333336</v>
      </c>
      <c r="BP58" s="13">
        <f>Sheet1!BV58-AVERAGE(Sheet1!$CE58:$CG58)</f>
        <v>0.47939999999999999</v>
      </c>
      <c r="BQ58" s="13">
        <f>Sheet1!BW58-AVERAGE(Sheet1!$CE58:$CG58)</f>
        <v>0.439</v>
      </c>
      <c r="BR58" s="13">
        <f>Sheet1!BX58-AVERAGE(Sheet1!$CE58:$CG58)</f>
        <v>0.3997</v>
      </c>
      <c r="BS58" s="13">
        <f>Sheet1!BY58-AVERAGE(Sheet1!$CE58:$CG58)</f>
        <v>0.34399999999999997</v>
      </c>
      <c r="BT58" s="13">
        <f>Sheet1!BZ58-AVERAGE(Sheet1!$CE58:$CG58)</f>
        <v>3.3799999999999997E-2</v>
      </c>
      <c r="BU58" s="13">
        <f>Sheet1!CA58-AVERAGE(Sheet1!$CE58:$CG58)</f>
        <v>8.3000000000000004E-2</v>
      </c>
      <c r="BV58" s="13">
        <f>Sheet1!CB58-AVERAGE(Sheet1!$CE58:$CG58)</f>
        <v>0.80620000000000003</v>
      </c>
      <c r="BW58" s="13">
        <f>Sheet1!CC58-AVERAGE(Sheet1!$CE58:$CG58)</f>
        <v>0.49479999999999996</v>
      </c>
      <c r="BX58" s="13">
        <f>Sheet1!CD58-AVERAGE(Sheet1!$CE58:$CG58)</f>
        <v>0.3135</v>
      </c>
      <c r="BY58" s="13">
        <f>Sheet1!CH58-AVERAGE(Sheet1!$CQ58:$CS58)</f>
        <v>0.52200000000000002</v>
      </c>
      <c r="BZ58" s="13">
        <f>Sheet1!CI58-AVERAGE(Sheet1!$CQ58:$CS58)</f>
        <v>7.0999999999999994E-2</v>
      </c>
      <c r="CA58" s="13">
        <f>Sheet1!CJ58-AVERAGE(Sheet1!$CQ58:$CS58)</f>
        <v>0.47189999999999993</v>
      </c>
      <c r="CB58" s="13">
        <f>Sheet1!CK58-AVERAGE(Sheet1!$CQ58:$CS58)</f>
        <v>0.36979999999999996</v>
      </c>
      <c r="CC58" s="13">
        <f>Sheet1!CL58-AVERAGE(Sheet1!$CQ58:$CS58)</f>
        <v>4.8000000000000001E-2</v>
      </c>
      <c r="CD58" s="13">
        <f>Sheet1!CM58-AVERAGE(Sheet1!$CQ58:$CS58)</f>
        <v>6.2799999999999981E-2</v>
      </c>
      <c r="CE58" s="13">
        <f>Sheet1!CN58-AVERAGE(Sheet1!$CQ58:$CS58)</f>
        <v>0.87860000000000005</v>
      </c>
      <c r="CF58" s="13">
        <f>Sheet1!CO58-AVERAGE(Sheet1!$CQ58:$CS58)</f>
        <v>0.52380000000000004</v>
      </c>
      <c r="CG58" s="13">
        <f>Sheet1!CP58-AVERAGE(Sheet1!$CQ58:$CS58)</f>
        <v>0.26469999999999999</v>
      </c>
    </row>
    <row r="59" spans="1:85" x14ac:dyDescent="0.2">
      <c r="A59" s="7">
        <f>HOUR(Sheet1!A59) + MINUTE(Sheet1!A59)/60 + SECOND(Sheet1!A59)/3600 + 24</f>
        <v>28.997222222222224</v>
      </c>
      <c r="B59" s="13">
        <f>Sheet1!B59-AVERAGE(Sheet1!$BG59:$BI59)</f>
        <v>0.54373333333333329</v>
      </c>
      <c r="C59" s="13">
        <f>Sheet1!C59-AVERAGE(Sheet1!$BG59:$BI59)</f>
        <v>0.36533333333333334</v>
      </c>
      <c r="D59" s="13">
        <f>Sheet1!D59-AVERAGE(Sheet1!$BG59:$BI59)</f>
        <v>1.2333333333333363E-3</v>
      </c>
      <c r="E59" s="13">
        <f>Sheet1!E59-AVERAGE(Sheet1!$BG59:$BI59)</f>
        <v>0.38393333333333329</v>
      </c>
      <c r="F59" s="13">
        <f>Sheet1!F59-AVERAGE(Sheet1!$BG59:$BI59)</f>
        <v>0.42203333333333337</v>
      </c>
      <c r="G59" s="13">
        <f>Sheet1!G59-AVERAGE(Sheet1!$BG59:$BI59)</f>
        <v>0.5214333333333333</v>
      </c>
      <c r="H59" s="13">
        <f>Sheet1!H59-AVERAGE(Sheet1!$BG59:$BI59)</f>
        <v>0.3264333333333333</v>
      </c>
      <c r="I59" s="13">
        <f>Sheet1!I59-AVERAGE(Sheet1!$BG59:$BI59)</f>
        <v>0.13123333333333331</v>
      </c>
      <c r="J59" s="13">
        <f>Sheet1!J59-AVERAGE(Sheet1!$BG59:$BI59)</f>
        <v>0.81263333333333332</v>
      </c>
      <c r="K59" s="13">
        <f>Sheet1!K59-AVERAGE(Sheet1!$BG59:$BI59)</f>
        <v>0.29003333333333331</v>
      </c>
      <c r="L59" s="13">
        <f>Sheet1!L59-AVERAGE(Sheet1!$BG59:$BI59)</f>
        <v>0.5063333333333333</v>
      </c>
      <c r="M59" s="13">
        <f>Sheet1!M59-AVERAGE(Sheet1!$BG59:$BI59)</f>
        <v>0.57403333333333328</v>
      </c>
      <c r="N59" s="13">
        <f>Sheet1!N59-AVERAGE(Sheet1!$BG59:$BI59)</f>
        <v>0.54473333333333329</v>
      </c>
      <c r="O59" s="13">
        <f>Sheet1!O59-AVERAGE(Sheet1!$BG59:$BI59)</f>
        <v>0.3576333333333333</v>
      </c>
      <c r="P59" s="13">
        <f>Sheet1!P59-AVERAGE(Sheet1!$BG59:$BI59)</f>
        <v>0.70943333333333336</v>
      </c>
      <c r="Q59" s="13">
        <f>Sheet1!Q59-AVERAGE(Sheet1!$BG59:$BI59)</f>
        <v>0.38833333333333331</v>
      </c>
      <c r="R59" s="13">
        <f>Sheet1!R59-AVERAGE(Sheet1!$BG59:$BI59)</f>
        <v>0.4090333333333333</v>
      </c>
      <c r="S59" s="13">
        <f>Sheet1!S59-AVERAGE(Sheet1!$BG59:$BI59)</f>
        <v>0.52133333333333332</v>
      </c>
      <c r="T59" s="13">
        <f>Sheet1!T59-AVERAGE(Sheet1!$BG59:$BI59)</f>
        <v>0.33563333333333334</v>
      </c>
      <c r="U59" s="13">
        <f>Sheet1!U59-AVERAGE(Sheet1!$BG59:$BI59)</f>
        <v>0.25103333333333333</v>
      </c>
      <c r="V59" s="13">
        <f>Sheet1!V59-AVERAGE(Sheet1!$BG59:$BI59)</f>
        <v>0.80223333333333335</v>
      </c>
      <c r="W59" s="13">
        <f>Sheet1!W59-AVERAGE(Sheet1!$BG59:$BI59)</f>
        <v>0.30633333333333335</v>
      </c>
      <c r="X59" s="13">
        <f>Sheet1!X59-AVERAGE(Sheet1!$BG59:$BI59)</f>
        <v>0.8390333333333333</v>
      </c>
      <c r="Y59" s="13">
        <f>Sheet1!Y59-AVERAGE(Sheet1!$BG59:$BI59)</f>
        <v>0.5870333333333333</v>
      </c>
      <c r="Z59" s="13">
        <f>Sheet1!Z59-AVERAGE(Sheet1!$BG59:$BI59)</f>
        <v>0.60083333333333333</v>
      </c>
      <c r="AA59" s="13">
        <f>Sheet1!AA59-AVERAGE(Sheet1!$BG59:$BI59)</f>
        <v>0.37203333333333333</v>
      </c>
      <c r="AB59" s="13">
        <f>Sheet1!AB59-AVERAGE(Sheet1!$BG59:$BI59)</f>
        <v>0.70663333333333334</v>
      </c>
      <c r="AC59" s="13">
        <f>Sheet1!AC59-AVERAGE(Sheet1!$BG59:$BI59)</f>
        <v>0.38833333333333331</v>
      </c>
      <c r="AD59" s="13">
        <f>Sheet1!AD59-AVERAGE(Sheet1!$BG59:$BI59)</f>
        <v>0.39973333333333333</v>
      </c>
      <c r="AE59" s="13">
        <f>Sheet1!AE59-AVERAGE(Sheet1!$BG59:$BI59)</f>
        <v>0.48593333333333333</v>
      </c>
      <c r="AF59" s="13">
        <f>Sheet1!AF59-AVERAGE(Sheet1!$BG59:$BI59)</f>
        <v>0.3375333333333333</v>
      </c>
      <c r="AG59" s="13">
        <f>Sheet1!AG59-AVERAGE(Sheet1!$BG59:$BI59)</f>
        <v>0.17363333333333331</v>
      </c>
      <c r="AH59" s="13">
        <f>Sheet1!AH59-AVERAGE(Sheet1!$BG59:$BI59)</f>
        <v>0.83033333333333337</v>
      </c>
      <c r="AI59" s="13">
        <f>Sheet1!AI59-AVERAGE(Sheet1!$BG59:$BI59)</f>
        <v>0.30583333333333335</v>
      </c>
      <c r="AJ59" s="13">
        <f>Sheet1!AJ59-AVERAGE(Sheet1!$BG59:$BI59)</f>
        <v>0.88283333333333336</v>
      </c>
      <c r="AK59" s="13">
        <f>Sheet1!AK59-AVERAGE(Sheet1!$BG59:$BI59)</f>
        <v>0.59153333333333336</v>
      </c>
      <c r="AL59" s="13">
        <f>Sheet1!AL59-AVERAGE(Sheet1!$BG59:$BI59)</f>
        <v>0.55233333333333334</v>
      </c>
      <c r="AM59" s="13">
        <f>Sheet1!AM59-AVERAGE(Sheet1!$BG59:$BI59)</f>
        <v>0.3798333333333333</v>
      </c>
      <c r="AN59" s="13">
        <f>Sheet1!AN59-AVERAGE(Sheet1!$BG59:$BI59)</f>
        <v>0.71423333333333328</v>
      </c>
      <c r="AO59" s="13">
        <f>Sheet1!AO59-AVERAGE(Sheet1!$BG59:$BI59)</f>
        <v>0.37243333333333334</v>
      </c>
      <c r="AP59" s="13">
        <f>Sheet1!AP59-AVERAGE(Sheet1!$BG59:$BI59)</f>
        <v>0.4060333333333333</v>
      </c>
      <c r="AQ59" s="13">
        <f>Sheet1!AQ59-AVERAGE(Sheet1!$BG59:$BI59)</f>
        <v>0.48953333333333326</v>
      </c>
      <c r="AR59" s="13">
        <f>Sheet1!AR59-AVERAGE(Sheet1!$BG59:$BI59)</f>
        <v>0.35703333333333331</v>
      </c>
      <c r="AS59" s="13">
        <f>Sheet1!AS59-AVERAGE(Sheet1!$BG59:$BI59)</f>
        <v>0.18033333333333335</v>
      </c>
      <c r="AT59" s="13">
        <f>Sheet1!AT59-AVERAGE(Sheet1!$BG59:$BI59)</f>
        <v>0.81023333333333336</v>
      </c>
      <c r="AU59" s="13">
        <f>Sheet1!AU59-AVERAGE(Sheet1!$BG59:$BI59)</f>
        <v>0.30913333333333332</v>
      </c>
      <c r="AV59" s="13">
        <f>Sheet1!AV59-AVERAGE(Sheet1!$BG59:$BI59)</f>
        <v>0.79743333333333333</v>
      </c>
      <c r="AW59" s="13">
        <f>Sheet1!AW59-AVERAGE(Sheet1!$BG59:$BI59)</f>
        <v>0.59573333333333334</v>
      </c>
      <c r="AX59" s="13">
        <f>Sheet1!AX59-AVERAGE(Sheet1!$BG59:$BI59)</f>
        <v>0.44223333333333337</v>
      </c>
      <c r="AY59" s="13">
        <f>Sheet1!AY59-AVERAGE(Sheet1!$BG59:$BI59)</f>
        <v>6.483333333333334E-2</v>
      </c>
      <c r="AZ59" s="13">
        <f>Sheet1!AZ59-AVERAGE(Sheet1!$BG59:$BI59)</f>
        <v>0.41733333333333333</v>
      </c>
      <c r="BA59" s="13">
        <f>Sheet1!BA59-AVERAGE(Sheet1!$BG59:$BI59)</f>
        <v>0.32223333333333332</v>
      </c>
      <c r="BB59" s="13">
        <f>Sheet1!BB59-AVERAGE(Sheet1!$BG59:$BI59)</f>
        <v>3.443333333333333E-2</v>
      </c>
      <c r="BC59" s="13">
        <f>Sheet1!BC59-AVERAGE(Sheet1!$BG59:$BI59)</f>
        <v>8.3133333333333323E-2</v>
      </c>
      <c r="BD59" s="13">
        <f>Sheet1!BD59-AVERAGE(Sheet1!$BG59:$BI59)</f>
        <v>0.71693333333333331</v>
      </c>
      <c r="BE59" s="13">
        <f>Sheet1!BE59-AVERAGE(Sheet1!$BG59:$BI59)</f>
        <v>0.4841333333333333</v>
      </c>
      <c r="BF59" s="13">
        <f>Sheet1!BF59-AVERAGE(Sheet1!$BG59:$BI59)</f>
        <v>0.28033333333333332</v>
      </c>
      <c r="BG59" s="13">
        <f>Sheet1!BJ59-AVERAGE(Sheet1!$BS59:$BU59)</f>
        <v>0.41576666666666667</v>
      </c>
      <c r="BH59" s="13">
        <f>Sheet1!BK59-AVERAGE(Sheet1!$BS59:$BU59)</f>
        <v>5.9266666666666662E-2</v>
      </c>
      <c r="BI59" s="13">
        <f>Sheet1!BL59-AVERAGE(Sheet1!$BS59:$BU59)</f>
        <v>0.40056666666666668</v>
      </c>
      <c r="BJ59" s="13">
        <f>Sheet1!BM59-AVERAGE(Sheet1!$BS59:$BU59)</f>
        <v>0.34196666666666664</v>
      </c>
      <c r="BK59" s="13">
        <f>Sheet1!BN59-AVERAGE(Sheet1!$BS59:$BU59)</f>
        <v>3.0166666666666661E-2</v>
      </c>
      <c r="BL59" s="13">
        <f>Sheet1!BO59-AVERAGE(Sheet1!$BS59:$BU59)</f>
        <v>8.7266666666666659E-2</v>
      </c>
      <c r="BM59" s="13">
        <f>Sheet1!BP59-AVERAGE(Sheet1!$BS59:$BU59)</f>
        <v>0.78406666666666669</v>
      </c>
      <c r="BN59" s="13">
        <f>Sheet1!BQ59-AVERAGE(Sheet1!$BS59:$BU59)</f>
        <v>0.49286666666666662</v>
      </c>
      <c r="BO59" s="13">
        <f>Sheet1!BR59-AVERAGE(Sheet1!$BS59:$BU59)</f>
        <v>0.27336666666666665</v>
      </c>
      <c r="BP59" s="13">
        <f>Sheet1!BV59-AVERAGE(Sheet1!$CE59:$CG59)</f>
        <v>0.47846666666666665</v>
      </c>
      <c r="BQ59" s="13">
        <f>Sheet1!BW59-AVERAGE(Sheet1!$CE59:$CG59)</f>
        <v>0.44206666666666666</v>
      </c>
      <c r="BR59" s="13">
        <f>Sheet1!BX59-AVERAGE(Sheet1!$CE59:$CG59)</f>
        <v>0.39896666666666664</v>
      </c>
      <c r="BS59" s="13">
        <f>Sheet1!BY59-AVERAGE(Sheet1!$CE59:$CG59)</f>
        <v>0.34696666666666665</v>
      </c>
      <c r="BT59" s="13">
        <f>Sheet1!BZ59-AVERAGE(Sheet1!$CE59:$CG59)</f>
        <v>3.5766666666666669E-2</v>
      </c>
      <c r="BU59" s="13">
        <f>Sheet1!CA59-AVERAGE(Sheet1!$CE59:$CG59)</f>
        <v>8.3466666666666675E-2</v>
      </c>
      <c r="BV59" s="13">
        <f>Sheet1!CB59-AVERAGE(Sheet1!$CE59:$CG59)</f>
        <v>0.81256666666666677</v>
      </c>
      <c r="BW59" s="13">
        <f>Sheet1!CC59-AVERAGE(Sheet1!$CE59:$CG59)</f>
        <v>0.49346666666666666</v>
      </c>
      <c r="BX59" s="13">
        <f>Sheet1!CD59-AVERAGE(Sheet1!$CE59:$CG59)</f>
        <v>0.31836666666666669</v>
      </c>
      <c r="BY59" s="13">
        <f>Sheet1!CH59-AVERAGE(Sheet1!$CQ59:$CS59)</f>
        <v>0.52823333333333333</v>
      </c>
      <c r="BZ59" s="13">
        <f>Sheet1!CI59-AVERAGE(Sheet1!$CQ59:$CS59)</f>
        <v>7.0233333333333342E-2</v>
      </c>
      <c r="CA59" s="13">
        <f>Sheet1!CJ59-AVERAGE(Sheet1!$CQ59:$CS59)</f>
        <v>0.47633333333333339</v>
      </c>
      <c r="CB59" s="13">
        <f>Sheet1!CK59-AVERAGE(Sheet1!$CQ59:$CS59)</f>
        <v>0.37203333333333333</v>
      </c>
      <c r="CC59" s="13">
        <f>Sheet1!CL59-AVERAGE(Sheet1!$CQ59:$CS59)</f>
        <v>5.2933333333333332E-2</v>
      </c>
      <c r="CD59" s="13">
        <f>Sheet1!CM59-AVERAGE(Sheet1!$CQ59:$CS59)</f>
        <v>6.303333333333333E-2</v>
      </c>
      <c r="CE59" s="13">
        <f>Sheet1!CN59-AVERAGE(Sheet1!$CQ59:$CS59)</f>
        <v>0.88373333333333337</v>
      </c>
      <c r="CF59" s="13">
        <f>Sheet1!CO59-AVERAGE(Sheet1!$CQ59:$CS59)</f>
        <v>0.52393333333333336</v>
      </c>
      <c r="CG59" s="13">
        <f>Sheet1!CP59-AVERAGE(Sheet1!$CQ59:$CS59)</f>
        <v>0.27033333333333331</v>
      </c>
    </row>
    <row r="60" spans="1:85" x14ac:dyDescent="0.2">
      <c r="A60" s="7">
        <f>HOUR(Sheet1!A60) + MINUTE(Sheet1!A60)/60 + SECOND(Sheet1!A60)/3600 + 24</f>
        <v>29.497222222222224</v>
      </c>
      <c r="B60" s="13">
        <f>Sheet1!B60-AVERAGE(Sheet1!$BG60:$BI60)</f>
        <v>0.53646666666666665</v>
      </c>
      <c r="C60" s="13">
        <f>Sheet1!C60-AVERAGE(Sheet1!$BG60:$BI60)</f>
        <v>0.36786666666666668</v>
      </c>
      <c r="D60" s="13">
        <f>Sheet1!D60-AVERAGE(Sheet1!$BG60:$BI60)</f>
        <v>1.5666666666666607E-3</v>
      </c>
      <c r="E60" s="13">
        <f>Sheet1!E60-AVERAGE(Sheet1!$BG60:$BI60)</f>
        <v>0.38456666666666667</v>
      </c>
      <c r="F60" s="13">
        <f>Sheet1!F60-AVERAGE(Sheet1!$BG60:$BI60)</f>
        <v>0.4189666666666666</v>
      </c>
      <c r="G60" s="13">
        <f>Sheet1!G60-AVERAGE(Sheet1!$BG60:$BI60)</f>
        <v>0.52606666666666668</v>
      </c>
      <c r="H60" s="13">
        <f>Sheet1!H60-AVERAGE(Sheet1!$BG60:$BI60)</f>
        <v>0.33076666666666665</v>
      </c>
      <c r="I60" s="13">
        <f>Sheet1!I60-AVERAGE(Sheet1!$BG60:$BI60)</f>
        <v>0.13346666666666668</v>
      </c>
      <c r="J60" s="13">
        <f>Sheet1!J60-AVERAGE(Sheet1!$BG60:$BI60)</f>
        <v>0.80666666666666664</v>
      </c>
      <c r="K60" s="13">
        <f>Sheet1!K60-AVERAGE(Sheet1!$BG60:$BI60)</f>
        <v>0.29226666666666667</v>
      </c>
      <c r="L60" s="13">
        <f>Sheet1!L60-AVERAGE(Sheet1!$BG60:$BI60)</f>
        <v>0.51156666666666661</v>
      </c>
      <c r="M60" s="13">
        <f>Sheet1!M60-AVERAGE(Sheet1!$BG60:$BI60)</f>
        <v>0.57406666666666661</v>
      </c>
      <c r="N60" s="13">
        <f>Sheet1!N60-AVERAGE(Sheet1!$BG60:$BI60)</f>
        <v>0.53876666666666662</v>
      </c>
      <c r="O60" s="13">
        <f>Sheet1!O60-AVERAGE(Sheet1!$BG60:$BI60)</f>
        <v>0.35706666666666664</v>
      </c>
      <c r="P60" s="13">
        <f>Sheet1!P60-AVERAGE(Sheet1!$BG60:$BI60)</f>
        <v>0.7092666666666666</v>
      </c>
      <c r="Q60" s="13">
        <f>Sheet1!Q60-AVERAGE(Sheet1!$BG60:$BI60)</f>
        <v>0.38926666666666665</v>
      </c>
      <c r="R60" s="13">
        <f>Sheet1!R60-AVERAGE(Sheet1!$BG60:$BI60)</f>
        <v>0.40526666666666666</v>
      </c>
      <c r="S60" s="13">
        <f>Sheet1!S60-AVERAGE(Sheet1!$BG60:$BI60)</f>
        <v>0.5217666666666666</v>
      </c>
      <c r="T60" s="13">
        <f>Sheet1!T60-AVERAGE(Sheet1!$BG60:$BI60)</f>
        <v>0.33786666666666665</v>
      </c>
      <c r="U60" s="13">
        <f>Sheet1!U60-AVERAGE(Sheet1!$BG60:$BI60)</f>
        <v>0.25086666666666663</v>
      </c>
      <c r="V60" s="13">
        <f>Sheet1!V60-AVERAGE(Sheet1!$BG60:$BI60)</f>
        <v>0.7949666666666666</v>
      </c>
      <c r="W60" s="13">
        <f>Sheet1!W60-AVERAGE(Sheet1!$BG60:$BI60)</f>
        <v>0.30556666666666665</v>
      </c>
      <c r="X60" s="13">
        <f>Sheet1!X60-AVERAGE(Sheet1!$BG60:$BI60)</f>
        <v>0.86316666666666664</v>
      </c>
      <c r="Y60" s="13">
        <f>Sheet1!Y60-AVERAGE(Sheet1!$BG60:$BI60)</f>
        <v>0.58686666666666665</v>
      </c>
      <c r="Z60" s="13">
        <f>Sheet1!Z60-AVERAGE(Sheet1!$BG60:$BI60)</f>
        <v>0.59176666666666666</v>
      </c>
      <c r="AA60" s="13">
        <f>Sheet1!AA60-AVERAGE(Sheet1!$BG60:$BI60)</f>
        <v>0.37016666666666664</v>
      </c>
      <c r="AB60" s="13">
        <f>Sheet1!AB60-AVERAGE(Sheet1!$BG60:$BI60)</f>
        <v>0.70856666666666668</v>
      </c>
      <c r="AC60" s="13">
        <f>Sheet1!AC60-AVERAGE(Sheet1!$BG60:$BI60)</f>
        <v>0.38896666666666663</v>
      </c>
      <c r="AD60" s="13">
        <f>Sheet1!AD60-AVERAGE(Sheet1!$BG60:$BI60)</f>
        <v>0.39716666666666667</v>
      </c>
      <c r="AE60" s="13">
        <f>Sheet1!AE60-AVERAGE(Sheet1!$BG60:$BI60)</f>
        <v>0.48406666666666665</v>
      </c>
      <c r="AF60" s="13">
        <f>Sheet1!AF60-AVERAGE(Sheet1!$BG60:$BI60)</f>
        <v>0.34106666666666663</v>
      </c>
      <c r="AG60" s="13">
        <f>Sheet1!AG60-AVERAGE(Sheet1!$BG60:$BI60)</f>
        <v>0.17346666666666666</v>
      </c>
      <c r="AH60" s="13">
        <f>Sheet1!AH60-AVERAGE(Sheet1!$BG60:$BI60)</f>
        <v>0.82476666666666665</v>
      </c>
      <c r="AI60" s="13">
        <f>Sheet1!AI60-AVERAGE(Sheet1!$BG60:$BI60)</f>
        <v>0.30246666666666666</v>
      </c>
      <c r="AJ60" s="13">
        <f>Sheet1!AJ60-AVERAGE(Sheet1!$BG60:$BI60)</f>
        <v>0.91176666666666661</v>
      </c>
      <c r="AK60" s="13">
        <f>Sheet1!AK60-AVERAGE(Sheet1!$BG60:$BI60)</f>
        <v>0.6045666666666667</v>
      </c>
      <c r="AL60" s="13">
        <f>Sheet1!AL60-AVERAGE(Sheet1!$BG60:$BI60)</f>
        <v>0.54866666666666664</v>
      </c>
      <c r="AM60" s="13">
        <f>Sheet1!AM60-AVERAGE(Sheet1!$BG60:$BI60)</f>
        <v>0.37806666666666666</v>
      </c>
      <c r="AN60" s="13">
        <f>Sheet1!AN60-AVERAGE(Sheet1!$BG60:$BI60)</f>
        <v>0.71376666666666666</v>
      </c>
      <c r="AO60" s="13">
        <f>Sheet1!AO60-AVERAGE(Sheet1!$BG60:$BI60)</f>
        <v>0.37906666666666666</v>
      </c>
      <c r="AP60" s="13">
        <f>Sheet1!AP60-AVERAGE(Sheet1!$BG60:$BI60)</f>
        <v>0.40266666666666667</v>
      </c>
      <c r="AQ60" s="13">
        <f>Sheet1!AQ60-AVERAGE(Sheet1!$BG60:$BI60)</f>
        <v>0.49036666666666662</v>
      </c>
      <c r="AR60" s="13">
        <f>Sheet1!AR60-AVERAGE(Sheet1!$BG60:$BI60)</f>
        <v>0.36216666666666664</v>
      </c>
      <c r="AS60" s="13">
        <f>Sheet1!AS60-AVERAGE(Sheet1!$BG60:$BI60)</f>
        <v>0.17916666666666664</v>
      </c>
      <c r="AT60" s="13">
        <f>Sheet1!AT60-AVERAGE(Sheet1!$BG60:$BI60)</f>
        <v>0.80126666666666668</v>
      </c>
      <c r="AU60" s="13">
        <f>Sheet1!AU60-AVERAGE(Sheet1!$BG60:$BI60)</f>
        <v>0.30836666666666662</v>
      </c>
      <c r="AV60" s="13">
        <f>Sheet1!AV60-AVERAGE(Sheet1!$BG60:$BI60)</f>
        <v>0.82476666666666665</v>
      </c>
      <c r="AW60" s="13">
        <f>Sheet1!AW60-AVERAGE(Sheet1!$BG60:$BI60)</f>
        <v>0.59796666666666665</v>
      </c>
      <c r="AX60" s="13">
        <f>Sheet1!AX60-AVERAGE(Sheet1!$BG60:$BI60)</f>
        <v>0.43736666666666668</v>
      </c>
      <c r="AY60" s="13">
        <f>Sheet1!AY60-AVERAGE(Sheet1!$BG60:$BI60)</f>
        <v>6.2466666666666656E-2</v>
      </c>
      <c r="AZ60" s="13">
        <f>Sheet1!AZ60-AVERAGE(Sheet1!$BG60:$BI60)</f>
        <v>0.4209666666666666</v>
      </c>
      <c r="BA60" s="13">
        <f>Sheet1!BA60-AVERAGE(Sheet1!$BG60:$BI60)</f>
        <v>0.32566666666666666</v>
      </c>
      <c r="BB60" s="13">
        <f>Sheet1!BB60-AVERAGE(Sheet1!$BG60:$BI60)</f>
        <v>3.4166666666666665E-2</v>
      </c>
      <c r="BC60" s="13">
        <f>Sheet1!BC60-AVERAGE(Sheet1!$BG60:$BI60)</f>
        <v>8.376666666666667E-2</v>
      </c>
      <c r="BD60" s="13">
        <f>Sheet1!BD60-AVERAGE(Sheet1!$BG60:$BI60)</f>
        <v>0.71286666666666665</v>
      </c>
      <c r="BE60" s="13">
        <f>Sheet1!BE60-AVERAGE(Sheet1!$BG60:$BI60)</f>
        <v>0.48126666666666662</v>
      </c>
      <c r="BF60" s="13">
        <f>Sheet1!BF60-AVERAGE(Sheet1!$BG60:$BI60)</f>
        <v>0.28276666666666667</v>
      </c>
      <c r="BG60" s="13">
        <f>Sheet1!BJ60-AVERAGE(Sheet1!$BS60:$BU60)</f>
        <v>0.43140000000000001</v>
      </c>
      <c r="BH60" s="13">
        <f>Sheet1!BK60-AVERAGE(Sheet1!$BS60:$BU60)</f>
        <v>5.8699999999999988E-2</v>
      </c>
      <c r="BI60" s="13">
        <f>Sheet1!BL60-AVERAGE(Sheet1!$BS60:$BU60)</f>
        <v>0.4002</v>
      </c>
      <c r="BJ60" s="13">
        <f>Sheet1!BM60-AVERAGE(Sheet1!$BS60:$BU60)</f>
        <v>0.34409999999999996</v>
      </c>
      <c r="BK60" s="13">
        <f>Sheet1!BN60-AVERAGE(Sheet1!$BS60:$BU60)</f>
        <v>2.9999999999999985E-2</v>
      </c>
      <c r="BL60" s="13">
        <f>Sheet1!BO60-AVERAGE(Sheet1!$BS60:$BU60)</f>
        <v>8.7199999999999986E-2</v>
      </c>
      <c r="BM60" s="13">
        <f>Sheet1!BP60-AVERAGE(Sheet1!$BS60:$BU60)</f>
        <v>0.79099999999999993</v>
      </c>
      <c r="BN60" s="13">
        <f>Sheet1!BQ60-AVERAGE(Sheet1!$BS60:$BU60)</f>
        <v>0.48870000000000002</v>
      </c>
      <c r="BO60" s="13">
        <f>Sheet1!BR60-AVERAGE(Sheet1!$BS60:$BU60)</f>
        <v>0.27559999999999996</v>
      </c>
      <c r="BP60" s="13">
        <f>Sheet1!BV60-AVERAGE(Sheet1!$CE60:$CG60)</f>
        <v>0.4826333333333333</v>
      </c>
      <c r="BQ60" s="13">
        <f>Sheet1!BW60-AVERAGE(Sheet1!$CE60:$CG60)</f>
        <v>0.47433333333333333</v>
      </c>
      <c r="BR60" s="13">
        <f>Sheet1!BX60-AVERAGE(Sheet1!$CE60:$CG60)</f>
        <v>0.39943333333333331</v>
      </c>
      <c r="BS60" s="13">
        <f>Sheet1!BY60-AVERAGE(Sheet1!$CE60:$CG60)</f>
        <v>0.34973333333333334</v>
      </c>
      <c r="BT60" s="13">
        <f>Sheet1!BZ60-AVERAGE(Sheet1!$CE60:$CG60)</f>
        <v>3.8033333333333322E-2</v>
      </c>
      <c r="BU60" s="13">
        <f>Sheet1!CA60-AVERAGE(Sheet1!$CE60:$CG60)</f>
        <v>8.4133333333333324E-2</v>
      </c>
      <c r="BV60" s="13">
        <f>Sheet1!CB60-AVERAGE(Sheet1!$CE60:$CG60)</f>
        <v>0.81783333333333341</v>
      </c>
      <c r="BW60" s="13">
        <f>Sheet1!CC60-AVERAGE(Sheet1!$CE60:$CG60)</f>
        <v>0.48993333333333328</v>
      </c>
      <c r="BX60" s="13">
        <f>Sheet1!CD60-AVERAGE(Sheet1!$CE60:$CG60)</f>
        <v>0.32583333333333331</v>
      </c>
      <c r="BY60" s="13">
        <f>Sheet1!CH60-AVERAGE(Sheet1!$CQ60:$CS60)</f>
        <v>0.53139999999999998</v>
      </c>
      <c r="BZ60" s="13">
        <f>Sheet1!CI60-AVERAGE(Sheet1!$CQ60:$CS60)</f>
        <v>7.1099999999999983E-2</v>
      </c>
      <c r="CA60" s="13">
        <f>Sheet1!CJ60-AVERAGE(Sheet1!$CQ60:$CS60)</f>
        <v>0.48220000000000002</v>
      </c>
      <c r="CB60" s="13">
        <f>Sheet1!CK60-AVERAGE(Sheet1!$CQ60:$CS60)</f>
        <v>0.37519999999999998</v>
      </c>
      <c r="CC60" s="13">
        <f>Sheet1!CL60-AVERAGE(Sheet1!$CQ60:$CS60)</f>
        <v>5.8099999999999999E-2</v>
      </c>
      <c r="CD60" s="13">
        <f>Sheet1!CM60-AVERAGE(Sheet1!$CQ60:$CS60)</f>
        <v>6.3100000000000003E-2</v>
      </c>
      <c r="CE60" s="13">
        <f>Sheet1!CN60-AVERAGE(Sheet1!$CQ60:$CS60)</f>
        <v>0.87809999999999999</v>
      </c>
      <c r="CF60" s="13">
        <f>Sheet1!CO60-AVERAGE(Sheet1!$CQ60:$CS60)</f>
        <v>0.52100000000000002</v>
      </c>
      <c r="CG60" s="13">
        <f>Sheet1!CP60-AVERAGE(Sheet1!$CQ60:$CS60)</f>
        <v>0.27029999999999998</v>
      </c>
    </row>
    <row r="61" spans="1:85" x14ac:dyDescent="0.2">
      <c r="A61" s="7">
        <f>HOUR(Sheet1!A61) + MINUTE(Sheet1!A61)/60 + SECOND(Sheet1!A61)/3600 + 24</f>
        <v>29.997222222222224</v>
      </c>
      <c r="B61" s="13">
        <f>Sheet1!B61-AVERAGE(Sheet1!$BG61:$BI61)</f>
        <v>0.52883333333333327</v>
      </c>
      <c r="C61" s="13">
        <f>Sheet1!C61-AVERAGE(Sheet1!$BG61:$BI61)</f>
        <v>0.36403333333333332</v>
      </c>
      <c r="D61" s="13">
        <f>Sheet1!D61-AVERAGE(Sheet1!$BG61:$BI61)</f>
        <v>9.3333333333332769E-4</v>
      </c>
      <c r="E61" s="13">
        <f>Sheet1!E61-AVERAGE(Sheet1!$BG61:$BI61)</f>
        <v>0.3874333333333333</v>
      </c>
      <c r="F61" s="13">
        <f>Sheet1!F61-AVERAGE(Sheet1!$BG61:$BI61)</f>
        <v>0.42653333333333332</v>
      </c>
      <c r="G61" s="13">
        <f>Sheet1!G61-AVERAGE(Sheet1!$BG61:$BI61)</f>
        <v>0.53213333333333335</v>
      </c>
      <c r="H61" s="13">
        <f>Sheet1!H61-AVERAGE(Sheet1!$BG61:$BI61)</f>
        <v>0.33823333333333333</v>
      </c>
      <c r="I61" s="13">
        <f>Sheet1!I61-AVERAGE(Sheet1!$BG61:$BI61)</f>
        <v>0.13563333333333333</v>
      </c>
      <c r="J61" s="13">
        <f>Sheet1!J61-AVERAGE(Sheet1!$BG61:$BI61)</f>
        <v>0.79293333333333327</v>
      </c>
      <c r="K61" s="13">
        <f>Sheet1!K61-AVERAGE(Sheet1!$BG61:$BI61)</f>
        <v>0.29523333333333329</v>
      </c>
      <c r="L61" s="13">
        <f>Sheet1!L61-AVERAGE(Sheet1!$BG61:$BI61)</f>
        <v>0.5184333333333333</v>
      </c>
      <c r="M61" s="13">
        <f>Sheet1!M61-AVERAGE(Sheet1!$BG61:$BI61)</f>
        <v>0.57503333333333329</v>
      </c>
      <c r="N61" s="13">
        <f>Sheet1!N61-AVERAGE(Sheet1!$BG61:$BI61)</f>
        <v>0.53943333333333332</v>
      </c>
      <c r="O61" s="13">
        <f>Sheet1!O61-AVERAGE(Sheet1!$BG61:$BI61)</f>
        <v>0.35823333333333329</v>
      </c>
      <c r="P61" s="13">
        <f>Sheet1!P61-AVERAGE(Sheet1!$BG61:$BI61)</f>
        <v>0.71353333333333335</v>
      </c>
      <c r="Q61" s="13">
        <f>Sheet1!Q61-AVERAGE(Sheet1!$BG61:$BI61)</f>
        <v>0.3909333333333333</v>
      </c>
      <c r="R61" s="13">
        <f>Sheet1!R61-AVERAGE(Sheet1!$BG61:$BI61)</f>
        <v>0.40833333333333333</v>
      </c>
      <c r="S61" s="13">
        <f>Sheet1!S61-AVERAGE(Sheet1!$BG61:$BI61)</f>
        <v>0.52623333333333333</v>
      </c>
      <c r="T61" s="13">
        <f>Sheet1!T61-AVERAGE(Sheet1!$BG61:$BI61)</f>
        <v>0.34643333333333332</v>
      </c>
      <c r="U61" s="13">
        <f>Sheet1!U61-AVERAGE(Sheet1!$BG61:$BI61)</f>
        <v>0.25503333333333333</v>
      </c>
      <c r="V61" s="13">
        <f>Sheet1!V61-AVERAGE(Sheet1!$BG61:$BI61)</f>
        <v>0.7866333333333333</v>
      </c>
      <c r="W61" s="13">
        <f>Sheet1!W61-AVERAGE(Sheet1!$BG61:$BI61)</f>
        <v>0.31193333333333334</v>
      </c>
      <c r="X61" s="13">
        <f>Sheet1!X61-AVERAGE(Sheet1!$BG61:$BI61)</f>
        <v>0.88713333333333333</v>
      </c>
      <c r="Y61" s="13">
        <f>Sheet1!Y61-AVERAGE(Sheet1!$BG61:$BI61)</f>
        <v>0.58643333333333336</v>
      </c>
      <c r="Z61" s="13">
        <f>Sheet1!Z61-AVERAGE(Sheet1!$BG61:$BI61)</f>
        <v>0.59053333333333335</v>
      </c>
      <c r="AA61" s="13">
        <f>Sheet1!AA61-AVERAGE(Sheet1!$BG61:$BI61)</f>
        <v>0.3707333333333333</v>
      </c>
      <c r="AB61" s="13">
        <f>Sheet1!AB61-AVERAGE(Sheet1!$BG61:$BI61)</f>
        <v>0.71053333333333335</v>
      </c>
      <c r="AC61" s="13">
        <f>Sheet1!AC61-AVERAGE(Sheet1!$BG61:$BI61)</f>
        <v>0.39133333333333331</v>
      </c>
      <c r="AD61" s="13">
        <f>Sheet1!AD61-AVERAGE(Sheet1!$BG61:$BI61)</f>
        <v>0.39723333333333333</v>
      </c>
      <c r="AE61" s="13">
        <f>Sheet1!AE61-AVERAGE(Sheet1!$BG61:$BI61)</f>
        <v>0.48513333333333331</v>
      </c>
      <c r="AF61" s="13">
        <f>Sheet1!AF61-AVERAGE(Sheet1!$BG61:$BI61)</f>
        <v>0.34983333333333333</v>
      </c>
      <c r="AG61" s="13">
        <f>Sheet1!AG61-AVERAGE(Sheet1!$BG61:$BI61)</f>
        <v>0.17433333333333334</v>
      </c>
      <c r="AH61" s="13">
        <f>Sheet1!AH61-AVERAGE(Sheet1!$BG61:$BI61)</f>
        <v>0.81653333333333333</v>
      </c>
      <c r="AI61" s="13">
        <f>Sheet1!AI61-AVERAGE(Sheet1!$BG61:$BI61)</f>
        <v>0.31003333333333333</v>
      </c>
      <c r="AJ61" s="13">
        <f>Sheet1!AJ61-AVERAGE(Sheet1!$BG61:$BI61)</f>
        <v>0.93143333333333334</v>
      </c>
      <c r="AK61" s="13">
        <f>Sheet1!AK61-AVERAGE(Sheet1!$BG61:$BI61)</f>
        <v>0.60583333333333333</v>
      </c>
      <c r="AL61" s="13">
        <f>Sheet1!AL61-AVERAGE(Sheet1!$BG61:$BI61)</f>
        <v>0.54443333333333332</v>
      </c>
      <c r="AM61" s="13">
        <f>Sheet1!AM61-AVERAGE(Sheet1!$BG61:$BI61)</f>
        <v>0.37953333333333333</v>
      </c>
      <c r="AN61" s="13">
        <f>Sheet1!AN61-AVERAGE(Sheet1!$BG61:$BI61)</f>
        <v>0.72183333333333333</v>
      </c>
      <c r="AO61" s="13">
        <f>Sheet1!AO61-AVERAGE(Sheet1!$BG61:$BI61)</f>
        <v>0.38513333333333333</v>
      </c>
      <c r="AP61" s="13">
        <f>Sheet1!AP61-AVERAGE(Sheet1!$BG61:$BI61)</f>
        <v>0.4040333333333333</v>
      </c>
      <c r="AQ61" s="13">
        <f>Sheet1!AQ61-AVERAGE(Sheet1!$BG61:$BI61)</f>
        <v>0.49243333333333328</v>
      </c>
      <c r="AR61" s="13">
        <f>Sheet1!AR61-AVERAGE(Sheet1!$BG61:$BI61)</f>
        <v>0.37153333333333333</v>
      </c>
      <c r="AS61" s="13">
        <f>Sheet1!AS61-AVERAGE(Sheet1!$BG61:$BI61)</f>
        <v>0.1792333333333333</v>
      </c>
      <c r="AT61" s="13">
        <f>Sheet1!AT61-AVERAGE(Sheet1!$BG61:$BI61)</f>
        <v>0.79233333333333333</v>
      </c>
      <c r="AU61" s="13">
        <f>Sheet1!AU61-AVERAGE(Sheet1!$BG61:$BI61)</f>
        <v>0.31503333333333333</v>
      </c>
      <c r="AV61" s="13">
        <f>Sheet1!AV61-AVERAGE(Sheet1!$BG61:$BI61)</f>
        <v>0.8470333333333333</v>
      </c>
      <c r="AW61" s="13">
        <f>Sheet1!AW61-AVERAGE(Sheet1!$BG61:$BI61)</f>
        <v>0.59683333333333333</v>
      </c>
      <c r="AX61" s="13">
        <f>Sheet1!AX61-AVERAGE(Sheet1!$BG61:$BI61)</f>
        <v>0.43793333333333329</v>
      </c>
      <c r="AY61" s="13">
        <f>Sheet1!AY61-AVERAGE(Sheet1!$BG61:$BI61)</f>
        <v>6.6233333333333325E-2</v>
      </c>
      <c r="AZ61" s="13">
        <f>Sheet1!AZ61-AVERAGE(Sheet1!$BG61:$BI61)</f>
        <v>0.42253333333333332</v>
      </c>
      <c r="BA61" s="13">
        <f>Sheet1!BA61-AVERAGE(Sheet1!$BG61:$BI61)</f>
        <v>0.32923333333333332</v>
      </c>
      <c r="BB61" s="13">
        <f>Sheet1!BB61-AVERAGE(Sheet1!$BG61:$BI61)</f>
        <v>3.443333333333333E-2</v>
      </c>
      <c r="BC61" s="13">
        <f>Sheet1!BC61-AVERAGE(Sheet1!$BG61:$BI61)</f>
        <v>8.4933333333333347E-2</v>
      </c>
      <c r="BD61" s="13">
        <f>Sheet1!BD61-AVERAGE(Sheet1!$BG61:$BI61)</f>
        <v>0.72193333333333332</v>
      </c>
      <c r="BE61" s="13">
        <f>Sheet1!BE61-AVERAGE(Sheet1!$BG61:$BI61)</f>
        <v>0.48483333333333334</v>
      </c>
      <c r="BF61" s="13">
        <f>Sheet1!BF61-AVERAGE(Sheet1!$BG61:$BI61)</f>
        <v>0.28823333333333334</v>
      </c>
      <c r="BG61" s="13">
        <f>Sheet1!BJ61-AVERAGE(Sheet1!$BS61:$BU61)</f>
        <v>0.43583333333333335</v>
      </c>
      <c r="BH61" s="13">
        <f>Sheet1!BK61-AVERAGE(Sheet1!$BS61:$BU61)</f>
        <v>5.9733333333333319E-2</v>
      </c>
      <c r="BI61" s="13">
        <f>Sheet1!BL61-AVERAGE(Sheet1!$BS61:$BU61)</f>
        <v>0.40203333333333335</v>
      </c>
      <c r="BJ61" s="13">
        <f>Sheet1!BM61-AVERAGE(Sheet1!$BS61:$BU61)</f>
        <v>0.34733333333333333</v>
      </c>
      <c r="BK61" s="13">
        <f>Sheet1!BN61-AVERAGE(Sheet1!$BS61:$BU61)</f>
        <v>3.1133333333333332E-2</v>
      </c>
      <c r="BL61" s="13">
        <f>Sheet1!BO61-AVERAGE(Sheet1!$BS61:$BU61)</f>
        <v>8.9833333333333334E-2</v>
      </c>
      <c r="BM61" s="13">
        <f>Sheet1!BP61-AVERAGE(Sheet1!$BS61:$BU61)</f>
        <v>0.79493333333333327</v>
      </c>
      <c r="BN61" s="13">
        <f>Sheet1!BQ61-AVERAGE(Sheet1!$BS61:$BU61)</f>
        <v>0.4937333333333333</v>
      </c>
      <c r="BO61" s="13">
        <f>Sheet1!BR61-AVERAGE(Sheet1!$BS61:$BU61)</f>
        <v>0.28013333333333335</v>
      </c>
      <c r="BP61" s="13">
        <f>Sheet1!BV61-AVERAGE(Sheet1!$CE61:$CG61)</f>
        <v>0.48556666666666665</v>
      </c>
      <c r="BQ61" s="13">
        <f>Sheet1!BW61-AVERAGE(Sheet1!$CE61:$CG61)</f>
        <v>0.49066666666666664</v>
      </c>
      <c r="BR61" s="13">
        <f>Sheet1!BX61-AVERAGE(Sheet1!$CE61:$CG61)</f>
        <v>0.39996666666666664</v>
      </c>
      <c r="BS61" s="13">
        <f>Sheet1!BY61-AVERAGE(Sheet1!$CE61:$CG61)</f>
        <v>0.35576666666666668</v>
      </c>
      <c r="BT61" s="13">
        <f>Sheet1!BZ61-AVERAGE(Sheet1!$CE61:$CG61)</f>
        <v>4.176666666666666E-2</v>
      </c>
      <c r="BU61" s="13">
        <f>Sheet1!CA61-AVERAGE(Sheet1!$CE61:$CG61)</f>
        <v>8.4966666666666676E-2</v>
      </c>
      <c r="BV61" s="13">
        <f>Sheet1!CB61-AVERAGE(Sheet1!$CE61:$CG61)</f>
        <v>0.81656666666666666</v>
      </c>
      <c r="BW61" s="13">
        <f>Sheet1!CC61-AVERAGE(Sheet1!$CE61:$CG61)</f>
        <v>0.49596666666666661</v>
      </c>
      <c r="BX61" s="13">
        <f>Sheet1!CD61-AVERAGE(Sheet1!$CE61:$CG61)</f>
        <v>0.33266666666666667</v>
      </c>
      <c r="BY61" s="13">
        <f>Sheet1!CH61-AVERAGE(Sheet1!$CQ61:$CS61)</f>
        <v>0.52913333333333334</v>
      </c>
      <c r="BZ61" s="13">
        <f>Sheet1!CI61-AVERAGE(Sheet1!$CQ61:$CS61)</f>
        <v>7.1133333333333312E-2</v>
      </c>
      <c r="CA61" s="13">
        <f>Sheet1!CJ61-AVERAGE(Sheet1!$CQ61:$CS61)</f>
        <v>0.48643333333333333</v>
      </c>
      <c r="CB61" s="13">
        <f>Sheet1!CK61-AVERAGE(Sheet1!$CQ61:$CS61)</f>
        <v>0.37843333333333329</v>
      </c>
      <c r="CC61" s="13">
        <f>Sheet1!CL61-AVERAGE(Sheet1!$CQ61:$CS61)</f>
        <v>6.6133333333333336E-2</v>
      </c>
      <c r="CD61" s="13">
        <f>Sheet1!CM61-AVERAGE(Sheet1!$CQ61:$CS61)</f>
        <v>6.3533333333333317E-2</v>
      </c>
      <c r="CE61" s="13">
        <f>Sheet1!CN61-AVERAGE(Sheet1!$CQ61:$CS61)</f>
        <v>0.88203333333333334</v>
      </c>
      <c r="CF61" s="13">
        <f>Sheet1!CO61-AVERAGE(Sheet1!$CQ61:$CS61)</f>
        <v>0.52413333333333334</v>
      </c>
      <c r="CG61" s="13">
        <f>Sheet1!CP61-AVERAGE(Sheet1!$CQ61:$CS61)</f>
        <v>0.27763333333333329</v>
      </c>
    </row>
    <row r="62" spans="1:85" x14ac:dyDescent="0.2">
      <c r="A62" s="7">
        <f>HOUR(Sheet1!A62) + MINUTE(Sheet1!A62)/60 + SECOND(Sheet1!A62)/3600 + 24</f>
        <v>30.497222222222224</v>
      </c>
      <c r="B62" s="13">
        <f>Sheet1!B62-AVERAGE(Sheet1!$BG62:$BI62)</f>
        <v>0.52293333333333336</v>
      </c>
      <c r="C62" s="13">
        <f>Sheet1!C62-AVERAGE(Sheet1!$BG62:$BI62)</f>
        <v>0.36543333333333333</v>
      </c>
      <c r="D62" s="13">
        <f>Sheet1!D62-AVERAGE(Sheet1!$BG62:$BI62)</f>
        <v>1.3333333333333253E-3</v>
      </c>
      <c r="E62" s="13">
        <f>Sheet1!E62-AVERAGE(Sheet1!$BG62:$BI62)</f>
        <v>0.3909333333333333</v>
      </c>
      <c r="F62" s="13">
        <f>Sheet1!F62-AVERAGE(Sheet1!$BG62:$BI62)</f>
        <v>0.4368333333333333</v>
      </c>
      <c r="G62" s="13">
        <f>Sheet1!G62-AVERAGE(Sheet1!$BG62:$BI62)</f>
        <v>0.53823333333333334</v>
      </c>
      <c r="H62" s="13">
        <f>Sheet1!H62-AVERAGE(Sheet1!$BG62:$BI62)</f>
        <v>0.34113333333333334</v>
      </c>
      <c r="I62" s="13">
        <f>Sheet1!I62-AVERAGE(Sheet1!$BG62:$BI62)</f>
        <v>0.13563333333333333</v>
      </c>
      <c r="J62" s="13">
        <f>Sheet1!J62-AVERAGE(Sheet1!$BG62:$BI62)</f>
        <v>0.78623333333333334</v>
      </c>
      <c r="K62" s="13">
        <f>Sheet1!K62-AVERAGE(Sheet1!$BG62:$BI62)</f>
        <v>0.3027333333333333</v>
      </c>
      <c r="L62" s="13">
        <f>Sheet1!L62-AVERAGE(Sheet1!$BG62:$BI62)</f>
        <v>0.52423333333333333</v>
      </c>
      <c r="M62" s="13">
        <f>Sheet1!M62-AVERAGE(Sheet1!$BG62:$BI62)</f>
        <v>0.57613333333333328</v>
      </c>
      <c r="N62" s="13">
        <f>Sheet1!N62-AVERAGE(Sheet1!$BG62:$BI62)</f>
        <v>0.53013333333333335</v>
      </c>
      <c r="O62" s="13">
        <f>Sheet1!O62-AVERAGE(Sheet1!$BG62:$BI62)</f>
        <v>0.35683333333333334</v>
      </c>
      <c r="P62" s="13">
        <f>Sheet1!P62-AVERAGE(Sheet1!$BG62:$BI62)</f>
        <v>0.71233333333333337</v>
      </c>
      <c r="Q62" s="13">
        <f>Sheet1!Q62-AVERAGE(Sheet1!$BG62:$BI62)</f>
        <v>0.39223333333333332</v>
      </c>
      <c r="R62" s="13">
        <f>Sheet1!R62-AVERAGE(Sheet1!$BG62:$BI62)</f>
        <v>0.40123333333333333</v>
      </c>
      <c r="S62" s="13">
        <f>Sheet1!S62-AVERAGE(Sheet1!$BG62:$BI62)</f>
        <v>0.52413333333333334</v>
      </c>
      <c r="T62" s="13">
        <f>Sheet1!T62-AVERAGE(Sheet1!$BG62:$BI62)</f>
        <v>0.35073333333333334</v>
      </c>
      <c r="U62" s="13">
        <f>Sheet1!U62-AVERAGE(Sheet1!$BG62:$BI62)</f>
        <v>0.25253333333333333</v>
      </c>
      <c r="V62" s="13">
        <f>Sheet1!V62-AVERAGE(Sheet1!$BG62:$BI62)</f>
        <v>0.78183333333333327</v>
      </c>
      <c r="W62" s="13">
        <f>Sheet1!W62-AVERAGE(Sheet1!$BG62:$BI62)</f>
        <v>0.31033333333333329</v>
      </c>
      <c r="X62" s="13">
        <f>Sheet1!X62-AVERAGE(Sheet1!$BG62:$BI62)</f>
        <v>0.90873333333333328</v>
      </c>
      <c r="Y62" s="13">
        <f>Sheet1!Y62-AVERAGE(Sheet1!$BG62:$BI62)</f>
        <v>0.58733333333333337</v>
      </c>
      <c r="Z62" s="13">
        <f>Sheet1!Z62-AVERAGE(Sheet1!$BG62:$BI62)</f>
        <v>0.58443333333333336</v>
      </c>
      <c r="AA62" s="13">
        <f>Sheet1!AA62-AVERAGE(Sheet1!$BG62:$BI62)</f>
        <v>0.3687333333333333</v>
      </c>
      <c r="AB62" s="13">
        <f>Sheet1!AB62-AVERAGE(Sheet1!$BG62:$BI62)</f>
        <v>0.71173333333333333</v>
      </c>
      <c r="AC62" s="13">
        <f>Sheet1!AC62-AVERAGE(Sheet1!$BG62:$BI62)</f>
        <v>0.39183333333333331</v>
      </c>
      <c r="AD62" s="13">
        <f>Sheet1!AD62-AVERAGE(Sheet1!$BG62:$BI62)</f>
        <v>0.39663333333333334</v>
      </c>
      <c r="AE62" s="13">
        <f>Sheet1!AE62-AVERAGE(Sheet1!$BG62:$BI62)</f>
        <v>0.48603333333333332</v>
      </c>
      <c r="AF62" s="13">
        <f>Sheet1!AF62-AVERAGE(Sheet1!$BG62:$BI62)</f>
        <v>0.35823333333333329</v>
      </c>
      <c r="AG62" s="13">
        <f>Sheet1!AG62-AVERAGE(Sheet1!$BG62:$BI62)</f>
        <v>0.17353333333333332</v>
      </c>
      <c r="AH62" s="13">
        <f>Sheet1!AH62-AVERAGE(Sheet1!$BG62:$BI62)</f>
        <v>0.80513333333333337</v>
      </c>
      <c r="AI62" s="13">
        <f>Sheet1!AI62-AVERAGE(Sheet1!$BG62:$BI62)</f>
        <v>0.3082333333333333</v>
      </c>
      <c r="AJ62" s="13">
        <f>Sheet1!AJ62-AVERAGE(Sheet1!$BG62:$BI62)</f>
        <v>0.95213333333333328</v>
      </c>
      <c r="AK62" s="13">
        <f>Sheet1!AK62-AVERAGE(Sheet1!$BG62:$BI62)</f>
        <v>0.60333333333333328</v>
      </c>
      <c r="AL62" s="13">
        <f>Sheet1!AL62-AVERAGE(Sheet1!$BG62:$BI62)</f>
        <v>0.54473333333333329</v>
      </c>
      <c r="AM62" s="13">
        <f>Sheet1!AM62-AVERAGE(Sheet1!$BG62:$BI62)</f>
        <v>0.37863333333333332</v>
      </c>
      <c r="AN62" s="13">
        <f>Sheet1!AN62-AVERAGE(Sheet1!$BG62:$BI62)</f>
        <v>0.72213333333333329</v>
      </c>
      <c r="AO62" s="13">
        <f>Sheet1!AO62-AVERAGE(Sheet1!$BG62:$BI62)</f>
        <v>0.38153333333333334</v>
      </c>
      <c r="AP62" s="13">
        <f>Sheet1!AP62-AVERAGE(Sheet1!$BG62:$BI62)</f>
        <v>0.40483333333333332</v>
      </c>
      <c r="AQ62" s="13">
        <f>Sheet1!AQ62-AVERAGE(Sheet1!$BG62:$BI62)</f>
        <v>0.49383333333333335</v>
      </c>
      <c r="AR62" s="13">
        <f>Sheet1!AR62-AVERAGE(Sheet1!$BG62:$BI62)</f>
        <v>0.37893333333333334</v>
      </c>
      <c r="AS62" s="13">
        <f>Sheet1!AS62-AVERAGE(Sheet1!$BG62:$BI62)</f>
        <v>0.1782333333333333</v>
      </c>
      <c r="AT62" s="13">
        <f>Sheet1!AT62-AVERAGE(Sheet1!$BG62:$BI62)</f>
        <v>0.78003333333333336</v>
      </c>
      <c r="AU62" s="13">
        <f>Sheet1!AU62-AVERAGE(Sheet1!$BG62:$BI62)</f>
        <v>0.31423333333333331</v>
      </c>
      <c r="AV62" s="13">
        <f>Sheet1!AV62-AVERAGE(Sheet1!$BG62:$BI62)</f>
        <v>0.87133333333333329</v>
      </c>
      <c r="AW62" s="13">
        <f>Sheet1!AW62-AVERAGE(Sheet1!$BG62:$BI62)</f>
        <v>0.59753333333333336</v>
      </c>
      <c r="AX62" s="13">
        <f>Sheet1!AX62-AVERAGE(Sheet1!$BG62:$BI62)</f>
        <v>0.43793333333333329</v>
      </c>
      <c r="AY62" s="13">
        <f>Sheet1!AY62-AVERAGE(Sheet1!$BG62:$BI62)</f>
        <v>6.463333333333332E-2</v>
      </c>
      <c r="AZ62" s="13">
        <f>Sheet1!AZ62-AVERAGE(Sheet1!$BG62:$BI62)</f>
        <v>0.42533333333333334</v>
      </c>
      <c r="BA62" s="13">
        <f>Sheet1!BA62-AVERAGE(Sheet1!$BG62:$BI62)</f>
        <v>0.33223333333333332</v>
      </c>
      <c r="BB62" s="13">
        <f>Sheet1!BB62-AVERAGE(Sheet1!$BG62:$BI62)</f>
        <v>3.4533333333333319E-2</v>
      </c>
      <c r="BC62" s="13">
        <f>Sheet1!BC62-AVERAGE(Sheet1!$BG62:$BI62)</f>
        <v>8.5633333333333311E-2</v>
      </c>
      <c r="BD62" s="13">
        <f>Sheet1!BD62-AVERAGE(Sheet1!$BG62:$BI62)</f>
        <v>0.75543333333333329</v>
      </c>
      <c r="BE62" s="13">
        <f>Sheet1!BE62-AVERAGE(Sheet1!$BG62:$BI62)</f>
        <v>0.48373333333333335</v>
      </c>
      <c r="BF62" s="13">
        <f>Sheet1!BF62-AVERAGE(Sheet1!$BG62:$BI62)</f>
        <v>0.29593333333333333</v>
      </c>
      <c r="BG62" s="13">
        <f>Sheet1!BJ62-AVERAGE(Sheet1!$BS62:$BU62)</f>
        <v>0.45070000000000005</v>
      </c>
      <c r="BH62" s="13">
        <f>Sheet1!BK62-AVERAGE(Sheet1!$BS62:$BU62)</f>
        <v>6.1600000000000016E-2</v>
      </c>
      <c r="BI62" s="13">
        <f>Sheet1!BL62-AVERAGE(Sheet1!$BS62:$BU62)</f>
        <v>0.4042</v>
      </c>
      <c r="BJ62" s="13">
        <f>Sheet1!BM62-AVERAGE(Sheet1!$BS62:$BU62)</f>
        <v>0.35120000000000001</v>
      </c>
      <c r="BK62" s="13">
        <f>Sheet1!BN62-AVERAGE(Sheet1!$BS62:$BU62)</f>
        <v>3.2500000000000015E-2</v>
      </c>
      <c r="BL62" s="13">
        <f>Sheet1!BO62-AVERAGE(Sheet1!$BS62:$BU62)</f>
        <v>8.9400000000000007E-2</v>
      </c>
      <c r="BM62" s="13">
        <f>Sheet1!BP62-AVERAGE(Sheet1!$BS62:$BU62)</f>
        <v>0.80519999999999992</v>
      </c>
      <c r="BN62" s="13">
        <f>Sheet1!BQ62-AVERAGE(Sheet1!$BS62:$BU62)</f>
        <v>0.49369999999999997</v>
      </c>
      <c r="BO62" s="13">
        <f>Sheet1!BR62-AVERAGE(Sheet1!$BS62:$BU62)</f>
        <v>0.28510000000000002</v>
      </c>
      <c r="BP62" s="13">
        <f>Sheet1!BV62-AVERAGE(Sheet1!$CE62:$CG62)</f>
        <v>0.48966666666666664</v>
      </c>
      <c r="BQ62" s="13">
        <f>Sheet1!BW62-AVERAGE(Sheet1!$CE62:$CG62)</f>
        <v>0.48846666666666666</v>
      </c>
      <c r="BR62" s="13">
        <f>Sheet1!BX62-AVERAGE(Sheet1!$CE62:$CG62)</f>
        <v>0.40086666666666665</v>
      </c>
      <c r="BS62" s="13">
        <f>Sheet1!BY62-AVERAGE(Sheet1!$CE62:$CG62)</f>
        <v>0.35666666666666663</v>
      </c>
      <c r="BT62" s="13">
        <f>Sheet1!BZ62-AVERAGE(Sheet1!$CE62:$CG62)</f>
        <v>4.5066666666666658E-2</v>
      </c>
      <c r="BU62" s="13">
        <f>Sheet1!CA62-AVERAGE(Sheet1!$CE62:$CG62)</f>
        <v>8.5066666666666665E-2</v>
      </c>
      <c r="BV62" s="13">
        <f>Sheet1!CB62-AVERAGE(Sheet1!$CE62:$CG62)</f>
        <v>0.81936666666666669</v>
      </c>
      <c r="BW62" s="13">
        <f>Sheet1!CC62-AVERAGE(Sheet1!$CE62:$CG62)</f>
        <v>0.49466666666666664</v>
      </c>
      <c r="BX62" s="13">
        <f>Sheet1!CD62-AVERAGE(Sheet1!$CE62:$CG62)</f>
        <v>0.33426666666666666</v>
      </c>
      <c r="BY62" s="13">
        <f>Sheet1!CH62-AVERAGE(Sheet1!$CQ62:$CS62)</f>
        <v>0.52716666666666667</v>
      </c>
      <c r="BZ62" s="13">
        <f>Sheet1!CI62-AVERAGE(Sheet1!$CQ62:$CS62)</f>
        <v>7.4966666666666668E-2</v>
      </c>
      <c r="CA62" s="13">
        <f>Sheet1!CJ62-AVERAGE(Sheet1!$CQ62:$CS62)</f>
        <v>0.49316666666666664</v>
      </c>
      <c r="CB62" s="13">
        <f>Sheet1!CK62-AVERAGE(Sheet1!$CQ62:$CS62)</f>
        <v>0.38116666666666671</v>
      </c>
      <c r="CC62" s="13">
        <f>Sheet1!CL62-AVERAGE(Sheet1!$CQ62:$CS62)</f>
        <v>7.5666666666666674E-2</v>
      </c>
      <c r="CD62" s="13">
        <f>Sheet1!CM62-AVERAGE(Sheet1!$CQ62:$CS62)</f>
        <v>6.4366666666666669E-2</v>
      </c>
      <c r="CE62" s="13">
        <f>Sheet1!CN62-AVERAGE(Sheet1!$CQ62:$CS62)</f>
        <v>0.88496666666666668</v>
      </c>
      <c r="CF62" s="13">
        <f>Sheet1!CO62-AVERAGE(Sheet1!$CQ62:$CS62)</f>
        <v>0.52456666666666674</v>
      </c>
      <c r="CG62" s="13">
        <f>Sheet1!CP62-AVERAGE(Sheet1!$CQ62:$CS62)</f>
        <v>0.28166666666666668</v>
      </c>
    </row>
    <row r="63" spans="1:85" x14ac:dyDescent="0.2">
      <c r="A63" s="7">
        <f>HOUR(Sheet1!A63) + MINUTE(Sheet1!A63)/60 + SECOND(Sheet1!A63)/3600 + 24</f>
        <v>30.997222222222224</v>
      </c>
      <c r="B63" s="13">
        <f>Sheet1!B63-AVERAGE(Sheet1!$BG63:$BI63)</f>
        <v>0.52093333333333336</v>
      </c>
      <c r="C63" s="13">
        <f>Sheet1!C63-AVERAGE(Sheet1!$BG63:$BI63)</f>
        <v>0.36503333333333332</v>
      </c>
      <c r="D63" s="13">
        <f>Sheet1!D63-AVERAGE(Sheet1!$BG63:$BI63)</f>
        <v>7.3333333333333584E-4</v>
      </c>
      <c r="E63" s="13">
        <f>Sheet1!E63-AVERAGE(Sheet1!$BG63:$BI63)</f>
        <v>0.39023333333333332</v>
      </c>
      <c r="F63" s="13">
        <f>Sheet1!F63-AVERAGE(Sheet1!$BG63:$BI63)</f>
        <v>0.43203333333333338</v>
      </c>
      <c r="G63" s="13">
        <f>Sheet1!G63-AVERAGE(Sheet1!$BG63:$BI63)</f>
        <v>0.54473333333333329</v>
      </c>
      <c r="H63" s="13">
        <f>Sheet1!H63-AVERAGE(Sheet1!$BG63:$BI63)</f>
        <v>0.34863333333333335</v>
      </c>
      <c r="I63" s="13">
        <f>Sheet1!I63-AVERAGE(Sheet1!$BG63:$BI63)</f>
        <v>0.13883333333333334</v>
      </c>
      <c r="J63" s="13">
        <f>Sheet1!J63-AVERAGE(Sheet1!$BG63:$BI63)</f>
        <v>0.77603333333333335</v>
      </c>
      <c r="K63" s="13">
        <f>Sheet1!K63-AVERAGE(Sheet1!$BG63:$BI63)</f>
        <v>0.30053333333333332</v>
      </c>
      <c r="L63" s="13">
        <f>Sheet1!L63-AVERAGE(Sheet1!$BG63:$BI63)</f>
        <v>0.52903333333333336</v>
      </c>
      <c r="M63" s="13">
        <f>Sheet1!M63-AVERAGE(Sheet1!$BG63:$BI63)</f>
        <v>0.57253333333333334</v>
      </c>
      <c r="N63" s="13">
        <f>Sheet1!N63-AVERAGE(Sheet1!$BG63:$BI63)</f>
        <v>0.52813333333333334</v>
      </c>
      <c r="O63" s="13">
        <f>Sheet1!O63-AVERAGE(Sheet1!$BG63:$BI63)</f>
        <v>0.36033333333333334</v>
      </c>
      <c r="P63" s="13">
        <f>Sheet1!P63-AVERAGE(Sheet1!$BG63:$BI63)</f>
        <v>0.71243333333333336</v>
      </c>
      <c r="Q63" s="13">
        <f>Sheet1!Q63-AVERAGE(Sheet1!$BG63:$BI63)</f>
        <v>0.39223333333333332</v>
      </c>
      <c r="R63" s="13">
        <f>Sheet1!R63-AVERAGE(Sheet1!$BG63:$BI63)</f>
        <v>0.40223333333333333</v>
      </c>
      <c r="S63" s="13">
        <f>Sheet1!S63-AVERAGE(Sheet1!$BG63:$BI63)</f>
        <v>0.52683333333333338</v>
      </c>
      <c r="T63" s="13">
        <f>Sheet1!T63-AVERAGE(Sheet1!$BG63:$BI63)</f>
        <v>0.35693333333333332</v>
      </c>
      <c r="U63" s="13">
        <f>Sheet1!U63-AVERAGE(Sheet1!$BG63:$BI63)</f>
        <v>0.24993333333333334</v>
      </c>
      <c r="V63" s="13">
        <f>Sheet1!V63-AVERAGE(Sheet1!$BG63:$BI63)</f>
        <v>0.77483333333333337</v>
      </c>
      <c r="W63" s="13">
        <f>Sheet1!W63-AVERAGE(Sheet1!$BG63:$BI63)</f>
        <v>0.31383333333333335</v>
      </c>
      <c r="X63" s="13">
        <f>Sheet1!X63-AVERAGE(Sheet1!$BG63:$BI63)</f>
        <v>0.92733333333333334</v>
      </c>
      <c r="Y63" s="13">
        <f>Sheet1!Y63-AVERAGE(Sheet1!$BG63:$BI63)</f>
        <v>0.58833333333333337</v>
      </c>
      <c r="Z63" s="13">
        <f>Sheet1!Z63-AVERAGE(Sheet1!$BG63:$BI63)</f>
        <v>0.59433333333333338</v>
      </c>
      <c r="AA63" s="13">
        <f>Sheet1!AA63-AVERAGE(Sheet1!$BG63:$BI63)</f>
        <v>0.36883333333333335</v>
      </c>
      <c r="AB63" s="13">
        <f>Sheet1!AB63-AVERAGE(Sheet1!$BG63:$BI63)</f>
        <v>0.71013333333333339</v>
      </c>
      <c r="AC63" s="13">
        <f>Sheet1!AC63-AVERAGE(Sheet1!$BG63:$BI63)</f>
        <v>0.39413333333333334</v>
      </c>
      <c r="AD63" s="13">
        <f>Sheet1!AD63-AVERAGE(Sheet1!$BG63:$BI63)</f>
        <v>0.39423333333333332</v>
      </c>
      <c r="AE63" s="13">
        <f>Sheet1!AE63-AVERAGE(Sheet1!$BG63:$BI63)</f>
        <v>0.48663333333333336</v>
      </c>
      <c r="AF63" s="13">
        <f>Sheet1!AF63-AVERAGE(Sheet1!$BG63:$BI63)</f>
        <v>0.36613333333333337</v>
      </c>
      <c r="AG63" s="13">
        <f>Sheet1!AG63-AVERAGE(Sheet1!$BG63:$BI63)</f>
        <v>0.17343333333333333</v>
      </c>
      <c r="AH63" s="13">
        <f>Sheet1!AH63-AVERAGE(Sheet1!$BG63:$BI63)</f>
        <v>0.79543333333333333</v>
      </c>
      <c r="AI63" s="13">
        <f>Sheet1!AI63-AVERAGE(Sheet1!$BG63:$BI63)</f>
        <v>0.31113333333333332</v>
      </c>
      <c r="AJ63" s="13">
        <f>Sheet1!AJ63-AVERAGE(Sheet1!$BG63:$BI63)</f>
        <v>0.97403333333333331</v>
      </c>
      <c r="AK63" s="13">
        <f>Sheet1!AK63-AVERAGE(Sheet1!$BG63:$BI63)</f>
        <v>0.59593333333333331</v>
      </c>
      <c r="AL63" s="13">
        <f>Sheet1!AL63-AVERAGE(Sheet1!$BG63:$BI63)</f>
        <v>0.54113333333333336</v>
      </c>
      <c r="AM63" s="13">
        <f>Sheet1!AM63-AVERAGE(Sheet1!$BG63:$BI63)</f>
        <v>0.37683333333333335</v>
      </c>
      <c r="AN63" s="13">
        <f>Sheet1!AN63-AVERAGE(Sheet1!$BG63:$BI63)</f>
        <v>0.72123333333333339</v>
      </c>
      <c r="AO63" s="13">
        <f>Sheet1!AO63-AVERAGE(Sheet1!$BG63:$BI63)</f>
        <v>0.38503333333333334</v>
      </c>
      <c r="AP63" s="13">
        <f>Sheet1!AP63-AVERAGE(Sheet1!$BG63:$BI63)</f>
        <v>0.40573333333333333</v>
      </c>
      <c r="AQ63" s="13">
        <f>Sheet1!AQ63-AVERAGE(Sheet1!$BG63:$BI63)</f>
        <v>0.49803333333333333</v>
      </c>
      <c r="AR63" s="13">
        <f>Sheet1!AR63-AVERAGE(Sheet1!$BG63:$BI63)</f>
        <v>0.38633333333333336</v>
      </c>
      <c r="AS63" s="13">
        <f>Sheet1!AS63-AVERAGE(Sheet1!$BG63:$BI63)</f>
        <v>0.17773333333333335</v>
      </c>
      <c r="AT63" s="13">
        <f>Sheet1!AT63-AVERAGE(Sheet1!$BG63:$BI63)</f>
        <v>0.77313333333333334</v>
      </c>
      <c r="AU63" s="13">
        <f>Sheet1!AU63-AVERAGE(Sheet1!$BG63:$BI63)</f>
        <v>0.31633333333333336</v>
      </c>
      <c r="AV63" s="13">
        <f>Sheet1!AV63-AVERAGE(Sheet1!$BG63:$BI63)</f>
        <v>0.8995333333333333</v>
      </c>
      <c r="AW63" s="13">
        <f>Sheet1!AW63-AVERAGE(Sheet1!$BG63:$BI63)</f>
        <v>0.6002333333333334</v>
      </c>
      <c r="AX63" s="13">
        <f>Sheet1!AX63-AVERAGE(Sheet1!$BG63:$BI63)</f>
        <v>0.43853333333333333</v>
      </c>
      <c r="AY63" s="13">
        <f>Sheet1!AY63-AVERAGE(Sheet1!$BG63:$BI63)</f>
        <v>5.9333333333333349E-2</v>
      </c>
      <c r="AZ63" s="13">
        <f>Sheet1!AZ63-AVERAGE(Sheet1!$BG63:$BI63)</f>
        <v>0.42743333333333333</v>
      </c>
      <c r="BA63" s="13">
        <f>Sheet1!BA63-AVERAGE(Sheet1!$BG63:$BI63)</f>
        <v>0.33483333333333332</v>
      </c>
      <c r="BB63" s="13">
        <f>Sheet1!BB63-AVERAGE(Sheet1!$BG63:$BI63)</f>
        <v>3.383333333333334E-2</v>
      </c>
      <c r="BC63" s="13">
        <f>Sheet1!BC63-AVERAGE(Sheet1!$BG63:$BI63)</f>
        <v>8.5833333333333345E-2</v>
      </c>
      <c r="BD63" s="13">
        <f>Sheet1!BD63-AVERAGE(Sheet1!$BG63:$BI63)</f>
        <v>0.76033333333333331</v>
      </c>
      <c r="BE63" s="13">
        <f>Sheet1!BE63-AVERAGE(Sheet1!$BG63:$BI63)</f>
        <v>0.48483333333333334</v>
      </c>
      <c r="BF63" s="13">
        <f>Sheet1!BF63-AVERAGE(Sheet1!$BG63:$BI63)</f>
        <v>0.29483333333333334</v>
      </c>
      <c r="BG63" s="13">
        <f>Sheet1!BJ63-AVERAGE(Sheet1!$BS63:$BU63)</f>
        <v>0.45829999999999999</v>
      </c>
      <c r="BH63" s="13">
        <f>Sheet1!BK63-AVERAGE(Sheet1!$BS63:$BU63)</f>
        <v>6.0999999999999985E-2</v>
      </c>
      <c r="BI63" s="13">
        <f>Sheet1!BL63-AVERAGE(Sheet1!$BS63:$BU63)</f>
        <v>0.4032</v>
      </c>
      <c r="BJ63" s="13">
        <f>Sheet1!BM63-AVERAGE(Sheet1!$BS63:$BU63)</f>
        <v>0.35250000000000004</v>
      </c>
      <c r="BK63" s="13">
        <f>Sheet1!BN63-AVERAGE(Sheet1!$BS63:$BU63)</f>
        <v>3.4799999999999998E-2</v>
      </c>
      <c r="BL63" s="13">
        <f>Sheet1!BO63-AVERAGE(Sheet1!$BS63:$BU63)</f>
        <v>9.0199999999999989E-2</v>
      </c>
      <c r="BM63" s="13">
        <f>Sheet1!BP63-AVERAGE(Sheet1!$BS63:$BU63)</f>
        <v>0.80099999999999993</v>
      </c>
      <c r="BN63" s="13">
        <f>Sheet1!BQ63-AVERAGE(Sheet1!$BS63:$BU63)</f>
        <v>0.49340000000000001</v>
      </c>
      <c r="BO63" s="13">
        <f>Sheet1!BR63-AVERAGE(Sheet1!$BS63:$BU63)</f>
        <v>0.28960000000000002</v>
      </c>
      <c r="BP63" s="13">
        <f>Sheet1!BV63-AVERAGE(Sheet1!$CE63:$CG63)</f>
        <v>0.48676666666666663</v>
      </c>
      <c r="BQ63" s="13">
        <f>Sheet1!BW63-AVERAGE(Sheet1!$CE63:$CG63)</f>
        <v>0.46676666666666661</v>
      </c>
      <c r="BR63" s="13">
        <f>Sheet1!BX63-AVERAGE(Sheet1!$CE63:$CG63)</f>
        <v>0.40156666666666668</v>
      </c>
      <c r="BS63" s="13">
        <f>Sheet1!BY63-AVERAGE(Sheet1!$CE63:$CG63)</f>
        <v>0.35776666666666668</v>
      </c>
      <c r="BT63" s="13">
        <f>Sheet1!BZ63-AVERAGE(Sheet1!$CE63:$CG63)</f>
        <v>4.8866666666666683E-2</v>
      </c>
      <c r="BU63" s="13">
        <f>Sheet1!CA63-AVERAGE(Sheet1!$CE63:$CG63)</f>
        <v>8.5966666666666677E-2</v>
      </c>
      <c r="BV63" s="13">
        <f>Sheet1!CB63-AVERAGE(Sheet1!$CE63:$CG63)</f>
        <v>0.80566666666666675</v>
      </c>
      <c r="BW63" s="13">
        <f>Sheet1!CC63-AVERAGE(Sheet1!$CE63:$CG63)</f>
        <v>0.49736666666666668</v>
      </c>
      <c r="BX63" s="13">
        <f>Sheet1!CD63-AVERAGE(Sheet1!$CE63:$CG63)</f>
        <v>0.33926666666666666</v>
      </c>
      <c r="BY63" s="13">
        <f>Sheet1!CH63-AVERAGE(Sheet1!$CQ63:$CS63)</f>
        <v>0.52256666666666673</v>
      </c>
      <c r="BZ63" s="13">
        <f>Sheet1!CI63-AVERAGE(Sheet1!$CQ63:$CS63)</f>
        <v>8.016666666666665E-2</v>
      </c>
      <c r="CA63" s="13">
        <f>Sheet1!CJ63-AVERAGE(Sheet1!$CQ63:$CS63)</f>
        <v>0.49486666666666662</v>
      </c>
      <c r="CB63" s="13">
        <f>Sheet1!CK63-AVERAGE(Sheet1!$CQ63:$CS63)</f>
        <v>0.38316666666666666</v>
      </c>
      <c r="CC63" s="13">
        <f>Sheet1!CL63-AVERAGE(Sheet1!$CQ63:$CS63)</f>
        <v>8.3366666666666658E-2</v>
      </c>
      <c r="CD63" s="13">
        <f>Sheet1!CM63-AVERAGE(Sheet1!$CQ63:$CS63)</f>
        <v>6.4166666666666664E-2</v>
      </c>
      <c r="CE63" s="13">
        <f>Sheet1!CN63-AVERAGE(Sheet1!$CQ63:$CS63)</f>
        <v>0.87546666666666673</v>
      </c>
      <c r="CF63" s="13">
        <f>Sheet1!CO63-AVERAGE(Sheet1!$CQ63:$CS63)</f>
        <v>0.52526666666666666</v>
      </c>
      <c r="CG63" s="13">
        <f>Sheet1!CP63-AVERAGE(Sheet1!$CQ63:$CS63)</f>
        <v>0.27686666666666665</v>
      </c>
    </row>
    <row r="64" spans="1:85" x14ac:dyDescent="0.2">
      <c r="A64" s="7">
        <f>HOUR(Sheet1!A64) + MINUTE(Sheet1!A64)/60 + SECOND(Sheet1!A64)/3600 + 24</f>
        <v>31.497222222222224</v>
      </c>
      <c r="B64" s="13">
        <f>Sheet1!B64-AVERAGE(Sheet1!$BG64:$BI64)</f>
        <v>0.51419999999999999</v>
      </c>
      <c r="C64" s="13">
        <f>Sheet1!C64-AVERAGE(Sheet1!$BG64:$BI64)</f>
        <v>0.3619</v>
      </c>
      <c r="D64" s="13">
        <f>Sheet1!D64-AVERAGE(Sheet1!$BG64:$BI64)</f>
        <v>1.5000000000000013E-3</v>
      </c>
      <c r="E64" s="13">
        <f>Sheet1!E64-AVERAGE(Sheet1!$BG64:$BI64)</f>
        <v>0.3906</v>
      </c>
      <c r="F64" s="13">
        <f>Sheet1!F64-AVERAGE(Sheet1!$BG64:$BI64)</f>
        <v>0.43829999999999997</v>
      </c>
      <c r="G64" s="13">
        <f>Sheet1!G64-AVERAGE(Sheet1!$BG64:$BI64)</f>
        <v>0.54930000000000001</v>
      </c>
      <c r="H64" s="13">
        <f>Sheet1!H64-AVERAGE(Sheet1!$BG64:$BI64)</f>
        <v>0.35439999999999999</v>
      </c>
      <c r="I64" s="13">
        <f>Sheet1!I64-AVERAGE(Sheet1!$BG64:$BI64)</f>
        <v>0.13950000000000001</v>
      </c>
      <c r="J64" s="13">
        <f>Sheet1!J64-AVERAGE(Sheet1!$BG64:$BI64)</f>
        <v>0.7732</v>
      </c>
      <c r="K64" s="13">
        <f>Sheet1!K64-AVERAGE(Sheet1!$BG64:$BI64)</f>
        <v>0.30530000000000002</v>
      </c>
      <c r="L64" s="13">
        <f>Sheet1!L64-AVERAGE(Sheet1!$BG64:$BI64)</f>
        <v>0.53339999999999999</v>
      </c>
      <c r="M64" s="13">
        <f>Sheet1!M64-AVERAGE(Sheet1!$BG64:$BI64)</f>
        <v>0.56919999999999993</v>
      </c>
      <c r="N64" s="13">
        <f>Sheet1!N64-AVERAGE(Sheet1!$BG64:$BI64)</f>
        <v>0.5282</v>
      </c>
      <c r="O64" s="13">
        <f>Sheet1!O64-AVERAGE(Sheet1!$BG64:$BI64)</f>
        <v>0.35450000000000004</v>
      </c>
      <c r="P64" s="13">
        <f>Sheet1!P64-AVERAGE(Sheet1!$BG64:$BI64)</f>
        <v>0.71689999999999998</v>
      </c>
      <c r="Q64" s="13">
        <f>Sheet1!Q64-AVERAGE(Sheet1!$BG64:$BI64)</f>
        <v>0.39500000000000002</v>
      </c>
      <c r="R64" s="13">
        <f>Sheet1!R64-AVERAGE(Sheet1!$BG64:$BI64)</f>
        <v>0.40110000000000001</v>
      </c>
      <c r="S64" s="13">
        <f>Sheet1!S64-AVERAGE(Sheet1!$BG64:$BI64)</f>
        <v>0.52949999999999997</v>
      </c>
      <c r="T64" s="13">
        <f>Sheet1!T64-AVERAGE(Sheet1!$BG64:$BI64)</f>
        <v>0.36580000000000001</v>
      </c>
      <c r="U64" s="13">
        <f>Sheet1!U64-AVERAGE(Sheet1!$BG64:$BI64)</f>
        <v>0.25559999999999999</v>
      </c>
      <c r="V64" s="13">
        <f>Sheet1!V64-AVERAGE(Sheet1!$BG64:$BI64)</f>
        <v>0.7641</v>
      </c>
      <c r="W64" s="13">
        <f>Sheet1!W64-AVERAGE(Sheet1!$BG64:$BI64)</f>
        <v>0.31780000000000003</v>
      </c>
      <c r="X64" s="13">
        <f>Sheet1!X64-AVERAGE(Sheet1!$BG64:$BI64)</f>
        <v>0.94659999999999989</v>
      </c>
      <c r="Y64" s="13">
        <f>Sheet1!Y64-AVERAGE(Sheet1!$BG64:$BI64)</f>
        <v>0.58939999999999992</v>
      </c>
      <c r="Z64" s="13">
        <f>Sheet1!Z64-AVERAGE(Sheet1!$BG64:$BI64)</f>
        <v>0.59179999999999999</v>
      </c>
      <c r="AA64" s="13">
        <f>Sheet1!AA64-AVERAGE(Sheet1!$BG64:$BI64)</f>
        <v>0.36810000000000004</v>
      </c>
      <c r="AB64" s="13">
        <f>Sheet1!AB64-AVERAGE(Sheet1!$BG64:$BI64)</f>
        <v>0.71160000000000001</v>
      </c>
      <c r="AC64" s="13">
        <f>Sheet1!AC64-AVERAGE(Sheet1!$BG64:$BI64)</f>
        <v>0.39400000000000002</v>
      </c>
      <c r="AD64" s="13">
        <f>Sheet1!AD64-AVERAGE(Sheet1!$BG64:$BI64)</f>
        <v>0.39390000000000003</v>
      </c>
      <c r="AE64" s="13">
        <f>Sheet1!AE64-AVERAGE(Sheet1!$BG64:$BI64)</f>
        <v>0.48949999999999999</v>
      </c>
      <c r="AF64" s="13">
        <f>Sheet1!AF64-AVERAGE(Sheet1!$BG64:$BI64)</f>
        <v>0.3745</v>
      </c>
      <c r="AG64" s="13">
        <f>Sheet1!AG64-AVERAGE(Sheet1!$BG64:$BI64)</f>
        <v>0.1744</v>
      </c>
      <c r="AH64" s="13">
        <f>Sheet1!AH64-AVERAGE(Sheet1!$BG64:$BI64)</f>
        <v>0.7891999999999999</v>
      </c>
      <c r="AI64" s="13">
        <f>Sheet1!AI64-AVERAGE(Sheet1!$BG64:$BI64)</f>
        <v>0.31559999999999999</v>
      </c>
      <c r="AJ64" s="13">
        <f>Sheet1!AJ64-AVERAGE(Sheet1!$BG64:$BI64)</f>
        <v>0.99390000000000001</v>
      </c>
      <c r="AK64" s="13">
        <f>Sheet1!AK64-AVERAGE(Sheet1!$BG64:$BI64)</f>
        <v>0.59009999999999996</v>
      </c>
      <c r="AL64" s="13">
        <f>Sheet1!AL64-AVERAGE(Sheet1!$BG64:$BI64)</f>
        <v>0.53859999999999997</v>
      </c>
      <c r="AM64" s="13">
        <f>Sheet1!AM64-AVERAGE(Sheet1!$BG64:$BI64)</f>
        <v>0.37630000000000002</v>
      </c>
      <c r="AN64" s="13">
        <f>Sheet1!AN64-AVERAGE(Sheet1!$BG64:$BI64)</f>
        <v>0.72559999999999991</v>
      </c>
      <c r="AO64" s="13">
        <f>Sheet1!AO64-AVERAGE(Sheet1!$BG64:$BI64)</f>
        <v>0.38490000000000002</v>
      </c>
      <c r="AP64" s="13">
        <f>Sheet1!AP64-AVERAGE(Sheet1!$BG64:$BI64)</f>
        <v>0.4052</v>
      </c>
      <c r="AQ64" s="13">
        <f>Sheet1!AQ64-AVERAGE(Sheet1!$BG64:$BI64)</f>
        <v>0.502</v>
      </c>
      <c r="AR64" s="13">
        <f>Sheet1!AR64-AVERAGE(Sheet1!$BG64:$BI64)</f>
        <v>0.3972</v>
      </c>
      <c r="AS64" s="13">
        <f>Sheet1!AS64-AVERAGE(Sheet1!$BG64:$BI64)</f>
        <v>0.17710000000000004</v>
      </c>
      <c r="AT64" s="13">
        <f>Sheet1!AT64-AVERAGE(Sheet1!$BG64:$BI64)</f>
        <v>0.76939999999999997</v>
      </c>
      <c r="AU64" s="13">
        <f>Sheet1!AU64-AVERAGE(Sheet1!$BG64:$BI64)</f>
        <v>0.32140000000000002</v>
      </c>
      <c r="AV64" s="13">
        <f>Sheet1!AV64-AVERAGE(Sheet1!$BG64:$BI64)</f>
        <v>0.91680000000000006</v>
      </c>
      <c r="AW64" s="13">
        <f>Sheet1!AW64-AVERAGE(Sheet1!$BG64:$BI64)</f>
        <v>0.60059999999999991</v>
      </c>
      <c r="AX64" s="13">
        <f>Sheet1!AX64-AVERAGE(Sheet1!$BG64:$BI64)</f>
        <v>0.44339999999999996</v>
      </c>
      <c r="AY64" s="13">
        <f>Sheet1!AY64-AVERAGE(Sheet1!$BG64:$BI64)</f>
        <v>5.9800000000000006E-2</v>
      </c>
      <c r="AZ64" s="13">
        <f>Sheet1!AZ64-AVERAGE(Sheet1!$BG64:$BI64)</f>
        <v>0.43019999999999997</v>
      </c>
      <c r="BA64" s="13">
        <f>Sheet1!BA64-AVERAGE(Sheet1!$BG64:$BI64)</f>
        <v>0.33679999999999999</v>
      </c>
      <c r="BB64" s="13">
        <f>Sheet1!BB64-AVERAGE(Sheet1!$BG64:$BI64)</f>
        <v>3.4799999999999998E-2</v>
      </c>
      <c r="BC64" s="13">
        <f>Sheet1!BC64-AVERAGE(Sheet1!$BG64:$BI64)</f>
        <v>8.7800000000000003E-2</v>
      </c>
      <c r="BD64" s="13">
        <f>Sheet1!BD64-AVERAGE(Sheet1!$BG64:$BI64)</f>
        <v>0.77559999999999996</v>
      </c>
      <c r="BE64" s="13">
        <f>Sheet1!BE64-AVERAGE(Sheet1!$BG64:$BI64)</f>
        <v>0.48669999999999997</v>
      </c>
      <c r="BF64" s="13">
        <f>Sheet1!BF64-AVERAGE(Sheet1!$BG64:$BI64)</f>
        <v>0.29430000000000001</v>
      </c>
      <c r="BG64" s="13">
        <f>Sheet1!BJ64-AVERAGE(Sheet1!$BS64:$BU64)</f>
        <v>0.45356666666666667</v>
      </c>
      <c r="BH64" s="13">
        <f>Sheet1!BK64-AVERAGE(Sheet1!$BS64:$BU64)</f>
        <v>6.1466666666666656E-2</v>
      </c>
      <c r="BI64" s="13">
        <f>Sheet1!BL64-AVERAGE(Sheet1!$BS64:$BU64)</f>
        <v>0.40466666666666667</v>
      </c>
      <c r="BJ64" s="13">
        <f>Sheet1!BM64-AVERAGE(Sheet1!$BS64:$BU64)</f>
        <v>0.35536666666666666</v>
      </c>
      <c r="BK64" s="13">
        <f>Sheet1!BN64-AVERAGE(Sheet1!$BS64:$BU64)</f>
        <v>3.6366666666666658E-2</v>
      </c>
      <c r="BL64" s="13">
        <f>Sheet1!BO64-AVERAGE(Sheet1!$BS64:$BU64)</f>
        <v>9.1466666666666654E-2</v>
      </c>
      <c r="BM64" s="13">
        <f>Sheet1!BP64-AVERAGE(Sheet1!$BS64:$BU64)</f>
        <v>0.79816666666666669</v>
      </c>
      <c r="BN64" s="13">
        <f>Sheet1!BQ64-AVERAGE(Sheet1!$BS64:$BU64)</f>
        <v>0.49436666666666662</v>
      </c>
      <c r="BO64" s="13">
        <f>Sheet1!BR64-AVERAGE(Sheet1!$BS64:$BU64)</f>
        <v>0.29686666666666667</v>
      </c>
      <c r="BP64" s="13">
        <f>Sheet1!BV64-AVERAGE(Sheet1!$CE64:$CG64)</f>
        <v>0.49049999999999999</v>
      </c>
      <c r="BQ64" s="13">
        <f>Sheet1!BW64-AVERAGE(Sheet1!$CE64:$CG64)</f>
        <v>0.43259999999999993</v>
      </c>
      <c r="BR64" s="13">
        <f>Sheet1!BX64-AVERAGE(Sheet1!$CE64:$CG64)</f>
        <v>0.40239999999999998</v>
      </c>
      <c r="BS64" s="13">
        <f>Sheet1!BY64-AVERAGE(Sheet1!$CE64:$CG64)</f>
        <v>0.36279999999999996</v>
      </c>
      <c r="BT64" s="13">
        <f>Sheet1!BZ64-AVERAGE(Sheet1!$CE64:$CG64)</f>
        <v>5.3199999999999983E-2</v>
      </c>
      <c r="BU64" s="13">
        <f>Sheet1!CA64-AVERAGE(Sheet1!$CE64:$CG64)</f>
        <v>8.6699999999999985E-2</v>
      </c>
      <c r="BV64" s="13">
        <f>Sheet1!CB64-AVERAGE(Sheet1!$CE64:$CG64)</f>
        <v>0.79760000000000009</v>
      </c>
      <c r="BW64" s="13">
        <f>Sheet1!CC64-AVERAGE(Sheet1!$CE64:$CG64)</f>
        <v>0.49879999999999997</v>
      </c>
      <c r="BX64" s="13">
        <f>Sheet1!CD64-AVERAGE(Sheet1!$CE64:$CG64)</f>
        <v>0.34409999999999996</v>
      </c>
      <c r="BY64" s="13">
        <f>Sheet1!CH64-AVERAGE(Sheet1!$CQ64:$CS64)</f>
        <v>0.52063333333333339</v>
      </c>
      <c r="BZ64" s="13">
        <f>Sheet1!CI64-AVERAGE(Sheet1!$CQ64:$CS64)</f>
        <v>7.4633333333333343E-2</v>
      </c>
      <c r="CA64" s="13">
        <f>Sheet1!CJ64-AVERAGE(Sheet1!$CQ64:$CS64)</f>
        <v>0.49883333333333335</v>
      </c>
      <c r="CB64" s="13">
        <f>Sheet1!CK64-AVERAGE(Sheet1!$CQ64:$CS64)</f>
        <v>0.38663333333333333</v>
      </c>
      <c r="CC64" s="13">
        <f>Sheet1!CL64-AVERAGE(Sheet1!$CQ64:$CS64)</f>
        <v>9.0833333333333335E-2</v>
      </c>
      <c r="CD64" s="13">
        <f>Sheet1!CM64-AVERAGE(Sheet1!$CQ64:$CS64)</f>
        <v>6.4633333333333334E-2</v>
      </c>
      <c r="CE64" s="13">
        <f>Sheet1!CN64-AVERAGE(Sheet1!$CQ64:$CS64)</f>
        <v>0.86843333333333339</v>
      </c>
      <c r="CF64" s="13">
        <f>Sheet1!CO64-AVERAGE(Sheet1!$CQ64:$CS64)</f>
        <v>0.52643333333333331</v>
      </c>
      <c r="CG64" s="13">
        <f>Sheet1!CP64-AVERAGE(Sheet1!$CQ64:$CS64)</f>
        <v>0.27643333333333336</v>
      </c>
    </row>
    <row r="65" spans="1:85" x14ac:dyDescent="0.2">
      <c r="A65" s="7">
        <f>HOUR(Sheet1!A65) + MINUTE(Sheet1!A65)/60 + SECOND(Sheet1!A65)/3600 + 24</f>
        <v>31.997222222222224</v>
      </c>
      <c r="B65" s="13">
        <f>Sheet1!B65-AVERAGE(Sheet1!$BG65:$BI65)</f>
        <v>0.50749999999999995</v>
      </c>
      <c r="C65" s="13">
        <f>Sheet1!C65-AVERAGE(Sheet1!$BG65:$BI65)</f>
        <v>0.36599999999999999</v>
      </c>
      <c r="D65" s="13">
        <f>Sheet1!D65-AVERAGE(Sheet1!$BG65:$BI65)</f>
        <v>1.2999999999999956E-3</v>
      </c>
      <c r="E65" s="13">
        <f>Sheet1!E65-AVERAGE(Sheet1!$BG65:$BI65)</f>
        <v>0.39089999999999997</v>
      </c>
      <c r="F65" s="13">
        <f>Sheet1!F65-AVERAGE(Sheet1!$BG65:$BI65)</f>
        <v>0.44030000000000002</v>
      </c>
      <c r="G65" s="13">
        <f>Sheet1!G65-AVERAGE(Sheet1!$BG65:$BI65)</f>
        <v>0.55579999999999996</v>
      </c>
      <c r="H65" s="13">
        <f>Sheet1!H65-AVERAGE(Sheet1!$BG65:$BI65)</f>
        <v>0.36349999999999999</v>
      </c>
      <c r="I65" s="13">
        <f>Sheet1!I65-AVERAGE(Sheet1!$BG65:$BI65)</f>
        <v>0.14119999999999999</v>
      </c>
      <c r="J65" s="13">
        <f>Sheet1!J65-AVERAGE(Sheet1!$BG65:$BI65)</f>
        <v>0.76400000000000001</v>
      </c>
      <c r="K65" s="13">
        <f>Sheet1!K65-AVERAGE(Sheet1!$BG65:$BI65)</f>
        <v>0.30709999999999998</v>
      </c>
      <c r="L65" s="13">
        <f>Sheet1!L65-AVERAGE(Sheet1!$BG65:$BI65)</f>
        <v>0.53759999999999997</v>
      </c>
      <c r="M65" s="13">
        <f>Sheet1!M65-AVERAGE(Sheet1!$BG65:$BI65)</f>
        <v>0.57040000000000002</v>
      </c>
      <c r="N65" s="13">
        <f>Sheet1!N65-AVERAGE(Sheet1!$BG65:$BI65)</f>
        <v>0.52149999999999996</v>
      </c>
      <c r="O65" s="13">
        <f>Sheet1!O65-AVERAGE(Sheet1!$BG65:$BI65)</f>
        <v>0.35509999999999997</v>
      </c>
      <c r="P65" s="13">
        <f>Sheet1!P65-AVERAGE(Sheet1!$BG65:$BI65)</f>
        <v>0.71629999999999994</v>
      </c>
      <c r="Q65" s="13">
        <f>Sheet1!Q65-AVERAGE(Sheet1!$BG65:$BI65)</f>
        <v>0.39949999999999997</v>
      </c>
      <c r="R65" s="13">
        <f>Sheet1!R65-AVERAGE(Sheet1!$BG65:$BI65)</f>
        <v>0.4012</v>
      </c>
      <c r="S65" s="13">
        <f>Sheet1!S65-AVERAGE(Sheet1!$BG65:$BI65)</f>
        <v>0.53379999999999994</v>
      </c>
      <c r="T65" s="13">
        <f>Sheet1!T65-AVERAGE(Sheet1!$BG65:$BI65)</f>
        <v>0.37329999999999997</v>
      </c>
      <c r="U65" s="13">
        <f>Sheet1!U65-AVERAGE(Sheet1!$BG65:$BI65)</f>
        <v>0.25329999999999997</v>
      </c>
      <c r="V65" s="13">
        <f>Sheet1!V65-AVERAGE(Sheet1!$BG65:$BI65)</f>
        <v>0.75890000000000002</v>
      </c>
      <c r="W65" s="13">
        <f>Sheet1!W65-AVERAGE(Sheet1!$BG65:$BI65)</f>
        <v>0.318</v>
      </c>
      <c r="X65" s="13">
        <f>Sheet1!X65-AVERAGE(Sheet1!$BG65:$BI65)</f>
        <v>0.96649999999999991</v>
      </c>
      <c r="Y65" s="13">
        <f>Sheet1!Y65-AVERAGE(Sheet1!$BG65:$BI65)</f>
        <v>0.58150000000000002</v>
      </c>
      <c r="Z65" s="13">
        <f>Sheet1!Z65-AVERAGE(Sheet1!$BG65:$BI65)</f>
        <v>0.58960000000000001</v>
      </c>
      <c r="AA65" s="13">
        <f>Sheet1!AA65-AVERAGE(Sheet1!$BG65:$BI65)</f>
        <v>0.36849999999999999</v>
      </c>
      <c r="AB65" s="13">
        <f>Sheet1!AB65-AVERAGE(Sheet1!$BG65:$BI65)</f>
        <v>0.71140000000000003</v>
      </c>
      <c r="AC65" s="13">
        <f>Sheet1!AC65-AVERAGE(Sheet1!$BG65:$BI65)</f>
        <v>0.39699999999999996</v>
      </c>
      <c r="AD65" s="13">
        <f>Sheet1!AD65-AVERAGE(Sheet1!$BG65:$BI65)</f>
        <v>0.39239999999999997</v>
      </c>
      <c r="AE65" s="13">
        <f>Sheet1!AE65-AVERAGE(Sheet1!$BG65:$BI65)</f>
        <v>0.49</v>
      </c>
      <c r="AF65" s="13">
        <f>Sheet1!AF65-AVERAGE(Sheet1!$BG65:$BI65)</f>
        <v>0.38119999999999998</v>
      </c>
      <c r="AG65" s="13">
        <f>Sheet1!AG65-AVERAGE(Sheet1!$BG65:$BI65)</f>
        <v>0.17379999999999995</v>
      </c>
      <c r="AH65" s="13">
        <f>Sheet1!AH65-AVERAGE(Sheet1!$BG65:$BI65)</f>
        <v>0.78239999999999998</v>
      </c>
      <c r="AI65" s="13">
        <f>Sheet1!AI65-AVERAGE(Sheet1!$BG65:$BI65)</f>
        <v>0.31539999999999996</v>
      </c>
      <c r="AJ65" s="13">
        <f>Sheet1!AJ65-AVERAGE(Sheet1!$BG65:$BI65)</f>
        <v>1.0143</v>
      </c>
      <c r="AK65" s="13">
        <f>Sheet1!AK65-AVERAGE(Sheet1!$BG65:$BI65)</f>
        <v>0.58509999999999995</v>
      </c>
      <c r="AL65" s="13">
        <f>Sheet1!AL65-AVERAGE(Sheet1!$BG65:$BI65)</f>
        <v>0.53689999999999993</v>
      </c>
      <c r="AM65" s="13">
        <f>Sheet1!AM65-AVERAGE(Sheet1!$BG65:$BI65)</f>
        <v>0.3755</v>
      </c>
      <c r="AN65" s="13">
        <f>Sheet1!AN65-AVERAGE(Sheet1!$BG65:$BI65)</f>
        <v>0.72660000000000002</v>
      </c>
      <c r="AO65" s="13">
        <f>Sheet1!AO65-AVERAGE(Sheet1!$BG65:$BI65)</f>
        <v>0.38569999999999999</v>
      </c>
      <c r="AP65" s="13">
        <f>Sheet1!AP65-AVERAGE(Sheet1!$BG65:$BI65)</f>
        <v>0.4022</v>
      </c>
      <c r="AQ65" s="13">
        <f>Sheet1!AQ65-AVERAGE(Sheet1!$BG65:$BI65)</f>
        <v>0.50119999999999998</v>
      </c>
      <c r="AR65" s="13">
        <f>Sheet1!AR65-AVERAGE(Sheet1!$BG65:$BI65)</f>
        <v>0.40209999999999996</v>
      </c>
      <c r="AS65" s="13">
        <f>Sheet1!AS65-AVERAGE(Sheet1!$BG65:$BI65)</f>
        <v>0.17659999999999998</v>
      </c>
      <c r="AT65" s="13">
        <f>Sheet1!AT65-AVERAGE(Sheet1!$BG65:$BI65)</f>
        <v>0.76269999999999993</v>
      </c>
      <c r="AU65" s="13">
        <f>Sheet1!AU65-AVERAGE(Sheet1!$BG65:$BI65)</f>
        <v>0.3216</v>
      </c>
      <c r="AV65" s="13">
        <f>Sheet1!AV65-AVERAGE(Sheet1!$BG65:$BI65)</f>
        <v>0.93310000000000004</v>
      </c>
      <c r="AW65" s="13">
        <f>Sheet1!AW65-AVERAGE(Sheet1!$BG65:$BI65)</f>
        <v>0.60289999999999999</v>
      </c>
      <c r="AX65" s="13">
        <f>Sheet1!AX65-AVERAGE(Sheet1!$BG65:$BI65)</f>
        <v>0.45240000000000002</v>
      </c>
      <c r="AY65" s="13">
        <f>Sheet1!AY65-AVERAGE(Sheet1!$BG65:$BI65)</f>
        <v>5.9699999999999989E-2</v>
      </c>
      <c r="AZ65" s="13">
        <f>Sheet1!AZ65-AVERAGE(Sheet1!$BG65:$BI65)</f>
        <v>0.43259999999999998</v>
      </c>
      <c r="BA65" s="13">
        <f>Sheet1!BA65-AVERAGE(Sheet1!$BG65:$BI65)</f>
        <v>0.33959999999999996</v>
      </c>
      <c r="BB65" s="13">
        <f>Sheet1!BB65-AVERAGE(Sheet1!$BG65:$BI65)</f>
        <v>3.4899999999999987E-2</v>
      </c>
      <c r="BC65" s="13">
        <f>Sheet1!BC65-AVERAGE(Sheet1!$BG65:$BI65)</f>
        <v>8.7899999999999992E-2</v>
      </c>
      <c r="BD65" s="13">
        <f>Sheet1!BD65-AVERAGE(Sheet1!$BG65:$BI65)</f>
        <v>0.78200000000000003</v>
      </c>
      <c r="BE65" s="13">
        <f>Sheet1!BE65-AVERAGE(Sheet1!$BG65:$BI65)</f>
        <v>0.48709999999999998</v>
      </c>
      <c r="BF65" s="13">
        <f>Sheet1!BF65-AVERAGE(Sheet1!$BG65:$BI65)</f>
        <v>0.3004</v>
      </c>
      <c r="BG65" s="13">
        <f>Sheet1!BJ65-AVERAGE(Sheet1!$BS65:$BU65)</f>
        <v>0.45563333333333339</v>
      </c>
      <c r="BH65" s="13">
        <f>Sheet1!BK65-AVERAGE(Sheet1!$BS65:$BU65)</f>
        <v>6.1533333333333343E-2</v>
      </c>
      <c r="BI65" s="13">
        <f>Sheet1!BL65-AVERAGE(Sheet1!$BS65:$BU65)</f>
        <v>0.40593333333333337</v>
      </c>
      <c r="BJ65" s="13">
        <f>Sheet1!BM65-AVERAGE(Sheet1!$BS65:$BU65)</f>
        <v>0.35803333333333337</v>
      </c>
      <c r="BK65" s="13">
        <f>Sheet1!BN65-AVERAGE(Sheet1!$BS65:$BU65)</f>
        <v>3.9733333333333329E-2</v>
      </c>
      <c r="BL65" s="13">
        <f>Sheet1!BO65-AVERAGE(Sheet1!$BS65:$BU65)</f>
        <v>9.0933333333333324E-2</v>
      </c>
      <c r="BM65" s="13">
        <f>Sheet1!BP65-AVERAGE(Sheet1!$BS65:$BU65)</f>
        <v>0.79303333333333326</v>
      </c>
      <c r="BN65" s="13">
        <f>Sheet1!BQ65-AVERAGE(Sheet1!$BS65:$BU65)</f>
        <v>0.49533333333333335</v>
      </c>
      <c r="BO65" s="13">
        <f>Sheet1!BR65-AVERAGE(Sheet1!$BS65:$BU65)</f>
        <v>0.30353333333333338</v>
      </c>
      <c r="BP65" s="13">
        <f>Sheet1!BV65-AVERAGE(Sheet1!$CE65:$CG65)</f>
        <v>0.4910666666666666</v>
      </c>
      <c r="BQ65" s="13">
        <f>Sheet1!BW65-AVERAGE(Sheet1!$CE65:$CG65)</f>
        <v>0.40736666666666665</v>
      </c>
      <c r="BR65" s="13">
        <f>Sheet1!BX65-AVERAGE(Sheet1!$CE65:$CG65)</f>
        <v>0.40276666666666666</v>
      </c>
      <c r="BS65" s="13">
        <f>Sheet1!BY65-AVERAGE(Sheet1!$CE65:$CG65)</f>
        <v>0.36606666666666665</v>
      </c>
      <c r="BT65" s="13">
        <f>Sheet1!BZ65-AVERAGE(Sheet1!$CE65:$CG65)</f>
        <v>5.6266666666666645E-2</v>
      </c>
      <c r="BU65" s="13">
        <f>Sheet1!CA65-AVERAGE(Sheet1!$CE65:$CG65)</f>
        <v>8.7166666666666656E-2</v>
      </c>
      <c r="BV65" s="13">
        <f>Sheet1!CB65-AVERAGE(Sheet1!$CE65:$CG65)</f>
        <v>0.7879666666666667</v>
      </c>
      <c r="BW65" s="13">
        <f>Sheet1!CC65-AVERAGE(Sheet1!$CE65:$CG65)</f>
        <v>0.4990666666666666</v>
      </c>
      <c r="BX65" s="13">
        <f>Sheet1!CD65-AVERAGE(Sheet1!$CE65:$CG65)</f>
        <v>0.34806666666666664</v>
      </c>
      <c r="BY65" s="13">
        <f>Sheet1!CH65-AVERAGE(Sheet1!$CQ65:$CS65)</f>
        <v>0.52170000000000005</v>
      </c>
      <c r="BZ65" s="13">
        <f>Sheet1!CI65-AVERAGE(Sheet1!$CQ65:$CS65)</f>
        <v>7.4700000000000003E-2</v>
      </c>
      <c r="CA65" s="13">
        <f>Sheet1!CJ65-AVERAGE(Sheet1!$CQ65:$CS65)</f>
        <v>0.50409999999999999</v>
      </c>
      <c r="CB65" s="13">
        <f>Sheet1!CK65-AVERAGE(Sheet1!$CQ65:$CS65)</f>
        <v>0.39250000000000002</v>
      </c>
      <c r="CC65" s="13">
        <f>Sheet1!CL65-AVERAGE(Sheet1!$CQ65:$CS65)</f>
        <v>9.7499999999999989E-2</v>
      </c>
      <c r="CD65" s="13">
        <f>Sheet1!CM65-AVERAGE(Sheet1!$CQ65:$CS65)</f>
        <v>6.4399999999999999E-2</v>
      </c>
      <c r="CE65" s="13">
        <f>Sheet1!CN65-AVERAGE(Sheet1!$CQ65:$CS65)</f>
        <v>0.85909999999999997</v>
      </c>
      <c r="CF65" s="13">
        <f>Sheet1!CO65-AVERAGE(Sheet1!$CQ65:$CS65)</f>
        <v>0.52990000000000004</v>
      </c>
      <c r="CG65" s="13">
        <f>Sheet1!CP65-AVERAGE(Sheet1!$CQ65:$CS65)</f>
        <v>0.27250000000000002</v>
      </c>
    </row>
    <row r="66" spans="1:85" x14ac:dyDescent="0.2">
      <c r="A66" s="7">
        <f>HOUR(Sheet1!A66) + MINUTE(Sheet1!A66)/60 + SECOND(Sheet1!A66)/3600 + 24</f>
        <v>32.49722222222222</v>
      </c>
      <c r="B66" s="13">
        <f>Sheet1!B66-AVERAGE(Sheet1!$BG66:$BI66)</f>
        <v>0.50043333333333329</v>
      </c>
      <c r="C66" s="13">
        <f>Sheet1!C66-AVERAGE(Sheet1!$BG66:$BI66)</f>
        <v>0.36313333333333336</v>
      </c>
      <c r="D66" s="13">
        <f>Sheet1!D66-AVERAGE(Sheet1!$BG66:$BI66)</f>
        <v>1.4333333333333559E-3</v>
      </c>
      <c r="E66" s="13">
        <f>Sheet1!E66-AVERAGE(Sheet1!$BG66:$BI66)</f>
        <v>0.39263333333333339</v>
      </c>
      <c r="F66" s="13">
        <f>Sheet1!F66-AVERAGE(Sheet1!$BG66:$BI66)</f>
        <v>0.4374333333333334</v>
      </c>
      <c r="G66" s="13">
        <f>Sheet1!G66-AVERAGE(Sheet1!$BG66:$BI66)</f>
        <v>0.56113333333333326</v>
      </c>
      <c r="H66" s="13">
        <f>Sheet1!H66-AVERAGE(Sheet1!$BG66:$BI66)</f>
        <v>0.37043333333333334</v>
      </c>
      <c r="I66" s="13">
        <f>Sheet1!I66-AVERAGE(Sheet1!$BG66:$BI66)</f>
        <v>0.14333333333333337</v>
      </c>
      <c r="J66" s="13">
        <f>Sheet1!J66-AVERAGE(Sheet1!$BG66:$BI66)</f>
        <v>0.76163333333333327</v>
      </c>
      <c r="K66" s="13">
        <f>Sheet1!K66-AVERAGE(Sheet1!$BG66:$BI66)</f>
        <v>0.30613333333333337</v>
      </c>
      <c r="L66" s="13">
        <f>Sheet1!L66-AVERAGE(Sheet1!$BG66:$BI66)</f>
        <v>0.53823333333333334</v>
      </c>
      <c r="M66" s="13">
        <f>Sheet1!M66-AVERAGE(Sheet1!$BG66:$BI66)</f>
        <v>0.56493333333333329</v>
      </c>
      <c r="N66" s="13">
        <f>Sheet1!N66-AVERAGE(Sheet1!$BG66:$BI66)</f>
        <v>0.52243333333333331</v>
      </c>
      <c r="O66" s="13">
        <f>Sheet1!O66-AVERAGE(Sheet1!$BG66:$BI66)</f>
        <v>0.35233333333333339</v>
      </c>
      <c r="P66" s="13">
        <f>Sheet1!P66-AVERAGE(Sheet1!$BG66:$BI66)</f>
        <v>0.71563333333333334</v>
      </c>
      <c r="Q66" s="13">
        <f>Sheet1!Q66-AVERAGE(Sheet1!$BG66:$BI66)</f>
        <v>0.39793333333333336</v>
      </c>
      <c r="R66" s="13">
        <f>Sheet1!R66-AVERAGE(Sheet1!$BG66:$BI66)</f>
        <v>0.40093333333333336</v>
      </c>
      <c r="S66" s="13">
        <f>Sheet1!S66-AVERAGE(Sheet1!$BG66:$BI66)</f>
        <v>0.53433333333333333</v>
      </c>
      <c r="T66" s="13">
        <f>Sheet1!T66-AVERAGE(Sheet1!$BG66:$BI66)</f>
        <v>0.37963333333333338</v>
      </c>
      <c r="U66" s="13">
        <f>Sheet1!U66-AVERAGE(Sheet1!$BG66:$BI66)</f>
        <v>0.25233333333333335</v>
      </c>
      <c r="V66" s="13">
        <f>Sheet1!V66-AVERAGE(Sheet1!$BG66:$BI66)</f>
        <v>0.7513333333333333</v>
      </c>
      <c r="W66" s="13">
        <f>Sheet1!W66-AVERAGE(Sheet1!$BG66:$BI66)</f>
        <v>0.31803333333333339</v>
      </c>
      <c r="X66" s="13">
        <f>Sheet1!X66-AVERAGE(Sheet1!$BG66:$BI66)</f>
        <v>0.98233333333333328</v>
      </c>
      <c r="Y66" s="13">
        <f>Sheet1!Y66-AVERAGE(Sheet1!$BG66:$BI66)</f>
        <v>0.56753333333333333</v>
      </c>
      <c r="Z66" s="13">
        <f>Sheet1!Z66-AVERAGE(Sheet1!$BG66:$BI66)</f>
        <v>0.56713333333333327</v>
      </c>
      <c r="AA66" s="13">
        <f>Sheet1!AA66-AVERAGE(Sheet1!$BG66:$BI66)</f>
        <v>0.36423333333333335</v>
      </c>
      <c r="AB66" s="13">
        <f>Sheet1!AB66-AVERAGE(Sheet1!$BG66:$BI66)</f>
        <v>0.7110333333333333</v>
      </c>
      <c r="AC66" s="13">
        <f>Sheet1!AC66-AVERAGE(Sheet1!$BG66:$BI66)</f>
        <v>0.39733333333333337</v>
      </c>
      <c r="AD66" s="13">
        <f>Sheet1!AD66-AVERAGE(Sheet1!$BG66:$BI66)</f>
        <v>0.39103333333333334</v>
      </c>
      <c r="AE66" s="13">
        <f>Sheet1!AE66-AVERAGE(Sheet1!$BG66:$BI66)</f>
        <v>0.49133333333333334</v>
      </c>
      <c r="AF66" s="13">
        <f>Sheet1!AF66-AVERAGE(Sheet1!$BG66:$BI66)</f>
        <v>0.38643333333333335</v>
      </c>
      <c r="AG66" s="13">
        <f>Sheet1!AG66-AVERAGE(Sheet1!$BG66:$BI66)</f>
        <v>0.17253333333333337</v>
      </c>
      <c r="AH66" s="13">
        <f>Sheet1!AH66-AVERAGE(Sheet1!$BG66:$BI66)</f>
        <v>0.77593333333333336</v>
      </c>
      <c r="AI66" s="13">
        <f>Sheet1!AI66-AVERAGE(Sheet1!$BG66:$BI66)</f>
        <v>0.31563333333333338</v>
      </c>
      <c r="AJ66" s="13">
        <f>Sheet1!AJ66-AVERAGE(Sheet1!$BG66:$BI66)</f>
        <v>1.0286333333333333</v>
      </c>
      <c r="AK66" s="13">
        <f>Sheet1!AK66-AVERAGE(Sheet1!$BG66:$BI66)</f>
        <v>0.57963333333333333</v>
      </c>
      <c r="AL66" s="13">
        <f>Sheet1!AL66-AVERAGE(Sheet1!$BG66:$BI66)</f>
        <v>0.53283333333333327</v>
      </c>
      <c r="AM66" s="13">
        <f>Sheet1!AM66-AVERAGE(Sheet1!$BG66:$BI66)</f>
        <v>0.37393333333333334</v>
      </c>
      <c r="AN66" s="13">
        <f>Sheet1!AN66-AVERAGE(Sheet1!$BG66:$BI66)</f>
        <v>0.72463333333333335</v>
      </c>
      <c r="AO66" s="13">
        <f>Sheet1!AO66-AVERAGE(Sheet1!$BG66:$BI66)</f>
        <v>0.38683333333333336</v>
      </c>
      <c r="AP66" s="13">
        <f>Sheet1!AP66-AVERAGE(Sheet1!$BG66:$BI66)</f>
        <v>0.40033333333333337</v>
      </c>
      <c r="AQ66" s="13">
        <f>Sheet1!AQ66-AVERAGE(Sheet1!$BG66:$BI66)</f>
        <v>0.50523333333333331</v>
      </c>
      <c r="AR66" s="13">
        <f>Sheet1!AR66-AVERAGE(Sheet1!$BG66:$BI66)</f>
        <v>0.40723333333333339</v>
      </c>
      <c r="AS66" s="13">
        <f>Sheet1!AS66-AVERAGE(Sheet1!$BG66:$BI66)</f>
        <v>0.17523333333333335</v>
      </c>
      <c r="AT66" s="13">
        <f>Sheet1!AT66-AVERAGE(Sheet1!$BG66:$BI66)</f>
        <v>0.75723333333333331</v>
      </c>
      <c r="AU66" s="13">
        <f>Sheet1!AU66-AVERAGE(Sheet1!$BG66:$BI66)</f>
        <v>0.32223333333333337</v>
      </c>
      <c r="AV66" s="13">
        <f>Sheet1!AV66-AVERAGE(Sheet1!$BG66:$BI66)</f>
        <v>0.93863333333333321</v>
      </c>
      <c r="AW66" s="13">
        <f>Sheet1!AW66-AVERAGE(Sheet1!$BG66:$BI66)</f>
        <v>0.59683333333333333</v>
      </c>
      <c r="AX66" s="13">
        <f>Sheet1!AX66-AVERAGE(Sheet1!$BG66:$BI66)</f>
        <v>0.45633333333333331</v>
      </c>
      <c r="AY66" s="13">
        <f>Sheet1!AY66-AVERAGE(Sheet1!$BG66:$BI66)</f>
        <v>5.8933333333333351E-2</v>
      </c>
      <c r="AZ66" s="13">
        <f>Sheet1!AZ66-AVERAGE(Sheet1!$BG66:$BI66)</f>
        <v>0.43513333333333332</v>
      </c>
      <c r="BA66" s="13">
        <f>Sheet1!BA66-AVERAGE(Sheet1!$BG66:$BI66)</f>
        <v>0.34183333333333338</v>
      </c>
      <c r="BB66" s="13">
        <f>Sheet1!BB66-AVERAGE(Sheet1!$BG66:$BI66)</f>
        <v>3.3733333333333351E-2</v>
      </c>
      <c r="BC66" s="13">
        <f>Sheet1!BC66-AVERAGE(Sheet1!$BG66:$BI66)</f>
        <v>8.7533333333333338E-2</v>
      </c>
      <c r="BD66" s="13">
        <f>Sheet1!BD66-AVERAGE(Sheet1!$BG66:$BI66)</f>
        <v>0.77813333333333334</v>
      </c>
      <c r="BE66" s="13">
        <f>Sheet1!BE66-AVERAGE(Sheet1!$BG66:$BI66)</f>
        <v>0.48553333333333332</v>
      </c>
      <c r="BF66" s="13">
        <f>Sheet1!BF66-AVERAGE(Sheet1!$BG66:$BI66)</f>
        <v>0.29963333333333336</v>
      </c>
      <c r="BG66" s="13">
        <f>Sheet1!BJ66-AVERAGE(Sheet1!$BS66:$BU66)</f>
        <v>0.45500000000000002</v>
      </c>
      <c r="BH66" s="13">
        <f>Sheet1!BK66-AVERAGE(Sheet1!$BS66:$BU66)</f>
        <v>6.1300000000000021E-2</v>
      </c>
      <c r="BI66" s="13">
        <f>Sheet1!BL66-AVERAGE(Sheet1!$BS66:$BU66)</f>
        <v>0.40739999999999998</v>
      </c>
      <c r="BJ66" s="13">
        <f>Sheet1!BM66-AVERAGE(Sheet1!$BS66:$BU66)</f>
        <v>0.36210000000000003</v>
      </c>
      <c r="BK66" s="13">
        <f>Sheet1!BN66-AVERAGE(Sheet1!$BS66:$BU66)</f>
        <v>4.3400000000000022E-2</v>
      </c>
      <c r="BL66" s="13">
        <f>Sheet1!BO66-AVERAGE(Sheet1!$BS66:$BU66)</f>
        <v>9.2100000000000015E-2</v>
      </c>
      <c r="BM66" s="13">
        <f>Sheet1!BP66-AVERAGE(Sheet1!$BS66:$BU66)</f>
        <v>0.78010000000000002</v>
      </c>
      <c r="BN66" s="13">
        <f>Sheet1!BQ66-AVERAGE(Sheet1!$BS66:$BU66)</f>
        <v>0.49210000000000004</v>
      </c>
      <c r="BO66" s="13">
        <f>Sheet1!BR66-AVERAGE(Sheet1!$BS66:$BU66)</f>
        <v>0.31969999999999998</v>
      </c>
      <c r="BP66" s="13">
        <f>Sheet1!BV66-AVERAGE(Sheet1!$CE66:$CG66)</f>
        <v>0.49306666666666671</v>
      </c>
      <c r="BQ66" s="13">
        <f>Sheet1!BW66-AVERAGE(Sheet1!$CE66:$CG66)</f>
        <v>0.40326666666666666</v>
      </c>
      <c r="BR66" s="13">
        <f>Sheet1!BX66-AVERAGE(Sheet1!$CE66:$CG66)</f>
        <v>0.40336666666666665</v>
      </c>
      <c r="BS66" s="13">
        <f>Sheet1!BY66-AVERAGE(Sheet1!$CE66:$CG66)</f>
        <v>0.36956666666666665</v>
      </c>
      <c r="BT66" s="13">
        <f>Sheet1!BZ66-AVERAGE(Sheet1!$CE66:$CG66)</f>
        <v>6.0066666666666657E-2</v>
      </c>
      <c r="BU66" s="13">
        <f>Sheet1!CA66-AVERAGE(Sheet1!$CE66:$CG66)</f>
        <v>8.7066666666666653E-2</v>
      </c>
      <c r="BV66" s="13">
        <f>Sheet1!CB66-AVERAGE(Sheet1!$CE66:$CG66)</f>
        <v>0.77716666666666656</v>
      </c>
      <c r="BW66" s="13">
        <f>Sheet1!CC66-AVERAGE(Sheet1!$CE66:$CG66)</f>
        <v>0.4941666666666667</v>
      </c>
      <c r="BX66" s="13">
        <f>Sheet1!CD66-AVERAGE(Sheet1!$CE66:$CG66)</f>
        <v>0.35106666666666664</v>
      </c>
      <c r="BY66" s="13">
        <f>Sheet1!CH66-AVERAGE(Sheet1!$CQ66:$CS66)</f>
        <v>0.51896666666666669</v>
      </c>
      <c r="BZ66" s="13">
        <f>Sheet1!CI66-AVERAGE(Sheet1!$CQ66:$CS66)</f>
        <v>7.3466666666666666E-2</v>
      </c>
      <c r="CA66" s="13">
        <f>Sheet1!CJ66-AVERAGE(Sheet1!$CQ66:$CS66)</f>
        <v>0.51086666666666669</v>
      </c>
      <c r="CB66" s="13">
        <f>Sheet1!CK66-AVERAGE(Sheet1!$CQ66:$CS66)</f>
        <v>0.39346666666666669</v>
      </c>
      <c r="CC66" s="13">
        <f>Sheet1!CL66-AVERAGE(Sheet1!$CQ66:$CS66)</f>
        <v>0.10286666666666668</v>
      </c>
      <c r="CD66" s="13">
        <f>Sheet1!CM66-AVERAGE(Sheet1!$CQ66:$CS66)</f>
        <v>6.4666666666666692E-2</v>
      </c>
      <c r="CE66" s="13">
        <f>Sheet1!CN66-AVERAGE(Sheet1!$CQ66:$CS66)</f>
        <v>0.8434666666666667</v>
      </c>
      <c r="CF66" s="13">
        <f>Sheet1!CO66-AVERAGE(Sheet1!$CQ66:$CS66)</f>
        <v>0.52516666666666667</v>
      </c>
      <c r="CG66" s="13">
        <f>Sheet1!CP66-AVERAGE(Sheet1!$CQ66:$CS66)</f>
        <v>0.2738666666666667</v>
      </c>
    </row>
    <row r="67" spans="1:85" x14ac:dyDescent="0.2">
      <c r="A67" s="7">
        <f>HOUR(Sheet1!A67) + MINUTE(Sheet1!A67)/60 + SECOND(Sheet1!A67)/3600 + 24</f>
        <v>32.99722222222222</v>
      </c>
      <c r="B67" s="13">
        <f>Sheet1!B67-AVERAGE(Sheet1!$BG67:$BI67)</f>
        <v>0.49776666666666675</v>
      </c>
      <c r="C67" s="13">
        <f>Sheet1!C67-AVERAGE(Sheet1!$BG67:$BI67)</f>
        <v>0.3630666666666667</v>
      </c>
      <c r="D67" s="13">
        <f>Sheet1!D67-AVERAGE(Sheet1!$BG67:$BI67)</f>
        <v>9.666666666666851E-4</v>
      </c>
      <c r="E67" s="13">
        <f>Sheet1!E67-AVERAGE(Sheet1!$BG67:$BI67)</f>
        <v>0.39476666666666671</v>
      </c>
      <c r="F67" s="13">
        <f>Sheet1!F67-AVERAGE(Sheet1!$BG67:$BI67)</f>
        <v>0.43516666666666665</v>
      </c>
      <c r="G67" s="13">
        <f>Sheet1!G67-AVERAGE(Sheet1!$BG67:$BI67)</f>
        <v>0.5671666666666666</v>
      </c>
      <c r="H67" s="13">
        <f>Sheet1!H67-AVERAGE(Sheet1!$BG67:$BI67)</f>
        <v>0.37506666666666671</v>
      </c>
      <c r="I67" s="13">
        <f>Sheet1!I67-AVERAGE(Sheet1!$BG67:$BI67)</f>
        <v>0.14496666666666669</v>
      </c>
      <c r="J67" s="13">
        <f>Sheet1!J67-AVERAGE(Sheet1!$BG67:$BI67)</f>
        <v>0.75786666666666669</v>
      </c>
      <c r="K67" s="13">
        <f>Sheet1!K67-AVERAGE(Sheet1!$BG67:$BI67)</f>
        <v>0.30726666666666669</v>
      </c>
      <c r="L67" s="13">
        <f>Sheet1!L67-AVERAGE(Sheet1!$BG67:$BI67)</f>
        <v>0.54316666666666669</v>
      </c>
      <c r="M67" s="13">
        <f>Sheet1!M67-AVERAGE(Sheet1!$BG67:$BI67)</f>
        <v>0.55816666666666659</v>
      </c>
      <c r="N67" s="13">
        <f>Sheet1!N67-AVERAGE(Sheet1!$BG67:$BI67)</f>
        <v>0.52016666666666667</v>
      </c>
      <c r="O67" s="13">
        <f>Sheet1!O67-AVERAGE(Sheet1!$BG67:$BI67)</f>
        <v>0.35196666666666671</v>
      </c>
      <c r="P67" s="13">
        <f>Sheet1!P67-AVERAGE(Sheet1!$BG67:$BI67)</f>
        <v>0.71106666666666662</v>
      </c>
      <c r="Q67" s="13">
        <f>Sheet1!Q67-AVERAGE(Sheet1!$BG67:$BI67)</f>
        <v>0.39656666666666668</v>
      </c>
      <c r="R67" s="13">
        <f>Sheet1!R67-AVERAGE(Sheet1!$BG67:$BI67)</f>
        <v>0.39876666666666671</v>
      </c>
      <c r="S67" s="13">
        <f>Sheet1!S67-AVERAGE(Sheet1!$BG67:$BI67)</f>
        <v>0.53606666666666669</v>
      </c>
      <c r="T67" s="13">
        <f>Sheet1!T67-AVERAGE(Sheet1!$BG67:$BI67)</f>
        <v>0.38416666666666671</v>
      </c>
      <c r="U67" s="13">
        <f>Sheet1!U67-AVERAGE(Sheet1!$BG67:$BI67)</f>
        <v>0.2481666666666667</v>
      </c>
      <c r="V67" s="13">
        <f>Sheet1!V67-AVERAGE(Sheet1!$BG67:$BI67)</f>
        <v>0.74626666666666663</v>
      </c>
      <c r="W67" s="13">
        <f>Sheet1!W67-AVERAGE(Sheet1!$BG67:$BI67)</f>
        <v>0.31646666666666667</v>
      </c>
      <c r="X67" s="13">
        <f>Sheet1!X67-AVERAGE(Sheet1!$BG67:$BI67)</f>
        <v>0.99946666666666673</v>
      </c>
      <c r="Y67" s="13">
        <f>Sheet1!Y67-AVERAGE(Sheet1!$BG67:$BI67)</f>
        <v>0.55816666666666659</v>
      </c>
      <c r="Z67" s="13">
        <f>Sheet1!Z67-AVERAGE(Sheet1!$BG67:$BI67)</f>
        <v>0.56596666666666662</v>
      </c>
      <c r="AA67" s="13">
        <f>Sheet1!AA67-AVERAGE(Sheet1!$BG67:$BI67)</f>
        <v>0.3635666666666667</v>
      </c>
      <c r="AB67" s="13">
        <f>Sheet1!AB67-AVERAGE(Sheet1!$BG67:$BI67)</f>
        <v>0.70986666666666665</v>
      </c>
      <c r="AC67" s="13">
        <f>Sheet1!AC67-AVERAGE(Sheet1!$BG67:$BI67)</f>
        <v>0.3968666666666667</v>
      </c>
      <c r="AD67" s="13">
        <f>Sheet1!AD67-AVERAGE(Sheet1!$BG67:$BI67)</f>
        <v>0.38856666666666667</v>
      </c>
      <c r="AE67" s="13">
        <f>Sheet1!AE67-AVERAGE(Sheet1!$BG67:$BI67)</f>
        <v>0.49276666666666674</v>
      </c>
      <c r="AF67" s="13">
        <f>Sheet1!AF67-AVERAGE(Sheet1!$BG67:$BI67)</f>
        <v>0.38996666666666668</v>
      </c>
      <c r="AG67" s="13">
        <f>Sheet1!AG67-AVERAGE(Sheet1!$BG67:$BI67)</f>
        <v>0.17246666666666671</v>
      </c>
      <c r="AH67" s="13">
        <f>Sheet1!AH67-AVERAGE(Sheet1!$BG67:$BI67)</f>
        <v>0.77306666666666668</v>
      </c>
      <c r="AI67" s="13">
        <f>Sheet1!AI67-AVERAGE(Sheet1!$BG67:$BI67)</f>
        <v>0.31406666666666672</v>
      </c>
      <c r="AJ67" s="13">
        <f>Sheet1!AJ67-AVERAGE(Sheet1!$BG67:$BI67)</f>
        <v>1.0465666666666666</v>
      </c>
      <c r="AK67" s="13">
        <f>Sheet1!AK67-AVERAGE(Sheet1!$BG67:$BI67)</f>
        <v>0.57406666666666661</v>
      </c>
      <c r="AL67" s="13">
        <f>Sheet1!AL67-AVERAGE(Sheet1!$BG67:$BI67)</f>
        <v>0.53636666666666666</v>
      </c>
      <c r="AM67" s="13">
        <f>Sheet1!AM67-AVERAGE(Sheet1!$BG67:$BI67)</f>
        <v>0.37146666666666667</v>
      </c>
      <c r="AN67" s="13">
        <f>Sheet1!AN67-AVERAGE(Sheet1!$BG67:$BI67)</f>
        <v>0.72366666666666668</v>
      </c>
      <c r="AO67" s="13">
        <f>Sheet1!AO67-AVERAGE(Sheet1!$BG67:$BI67)</f>
        <v>0.38806666666666667</v>
      </c>
      <c r="AP67" s="13">
        <f>Sheet1!AP67-AVERAGE(Sheet1!$BG67:$BI67)</f>
        <v>0.39826666666666671</v>
      </c>
      <c r="AQ67" s="13">
        <f>Sheet1!AQ67-AVERAGE(Sheet1!$BG67:$BI67)</f>
        <v>0.50696666666666668</v>
      </c>
      <c r="AR67" s="13">
        <f>Sheet1!AR67-AVERAGE(Sheet1!$BG67:$BI67)</f>
        <v>0.4094666666666667</v>
      </c>
      <c r="AS67" s="13">
        <f>Sheet1!AS67-AVERAGE(Sheet1!$BG67:$BI67)</f>
        <v>0.17716666666666669</v>
      </c>
      <c r="AT67" s="13">
        <f>Sheet1!AT67-AVERAGE(Sheet1!$BG67:$BI67)</f>
        <v>0.75256666666666661</v>
      </c>
      <c r="AU67" s="13">
        <f>Sheet1!AU67-AVERAGE(Sheet1!$BG67:$BI67)</f>
        <v>0.3217666666666667</v>
      </c>
      <c r="AV67" s="13">
        <f>Sheet1!AV67-AVERAGE(Sheet1!$BG67:$BI67)</f>
        <v>0.94346666666666668</v>
      </c>
      <c r="AW67" s="13">
        <f>Sheet1!AW67-AVERAGE(Sheet1!$BG67:$BI67)</f>
        <v>0.59006666666666663</v>
      </c>
      <c r="AX67" s="13">
        <f>Sheet1!AX67-AVERAGE(Sheet1!$BG67:$BI67)</f>
        <v>0.46036666666666665</v>
      </c>
      <c r="AY67" s="13">
        <f>Sheet1!AY67-AVERAGE(Sheet1!$BG67:$BI67)</f>
        <v>5.8666666666666686E-2</v>
      </c>
      <c r="AZ67" s="13">
        <f>Sheet1!AZ67-AVERAGE(Sheet1!$BG67:$BI67)</f>
        <v>0.43796666666666667</v>
      </c>
      <c r="BA67" s="13">
        <f>Sheet1!BA67-AVERAGE(Sheet1!$BG67:$BI67)</f>
        <v>0.34456666666666669</v>
      </c>
      <c r="BB67" s="13">
        <f>Sheet1!BB67-AVERAGE(Sheet1!$BG67:$BI67)</f>
        <v>3.4866666666666685E-2</v>
      </c>
      <c r="BC67" s="13">
        <f>Sheet1!BC67-AVERAGE(Sheet1!$BG67:$BI67)</f>
        <v>8.8366666666666691E-2</v>
      </c>
      <c r="BD67" s="13">
        <f>Sheet1!BD67-AVERAGE(Sheet1!$BG67:$BI67)</f>
        <v>0.78066666666666662</v>
      </c>
      <c r="BE67" s="13">
        <f>Sheet1!BE67-AVERAGE(Sheet1!$BG67:$BI67)</f>
        <v>0.48186666666666672</v>
      </c>
      <c r="BF67" s="13">
        <f>Sheet1!BF67-AVERAGE(Sheet1!$BG67:$BI67)</f>
        <v>0.30356666666666671</v>
      </c>
      <c r="BG67" s="13">
        <f>Sheet1!BJ67-AVERAGE(Sheet1!$BS67:$BU67)</f>
        <v>0.46176666666666671</v>
      </c>
      <c r="BH67" s="13">
        <f>Sheet1!BK67-AVERAGE(Sheet1!$BS67:$BU67)</f>
        <v>6.0966666666666683E-2</v>
      </c>
      <c r="BI67" s="13">
        <f>Sheet1!BL67-AVERAGE(Sheet1!$BS67:$BU67)</f>
        <v>0.40856666666666669</v>
      </c>
      <c r="BJ67" s="13">
        <f>Sheet1!BM67-AVERAGE(Sheet1!$BS67:$BU67)</f>
        <v>0.36326666666666668</v>
      </c>
      <c r="BK67" s="13">
        <f>Sheet1!BN67-AVERAGE(Sheet1!$BS67:$BU67)</f>
        <v>4.3966666666666668E-2</v>
      </c>
      <c r="BL67" s="13">
        <f>Sheet1!BO67-AVERAGE(Sheet1!$BS67:$BU67)</f>
        <v>9.1966666666666683E-2</v>
      </c>
      <c r="BM67" s="13">
        <f>Sheet1!BP67-AVERAGE(Sheet1!$BS67:$BU67)</f>
        <v>0.77556666666666663</v>
      </c>
      <c r="BN67" s="13">
        <f>Sheet1!BQ67-AVERAGE(Sheet1!$BS67:$BU67)</f>
        <v>0.49036666666666667</v>
      </c>
      <c r="BO67" s="13">
        <f>Sheet1!BR67-AVERAGE(Sheet1!$BS67:$BU67)</f>
        <v>0.3262666666666667</v>
      </c>
      <c r="BP67" s="13">
        <f>Sheet1!BV67-AVERAGE(Sheet1!$CE67:$CG67)</f>
        <v>0.49956666666666671</v>
      </c>
      <c r="BQ67" s="13">
        <f>Sheet1!BW67-AVERAGE(Sheet1!$CE67:$CG67)</f>
        <v>0.3998666666666667</v>
      </c>
      <c r="BR67" s="13">
        <f>Sheet1!BX67-AVERAGE(Sheet1!$CE67:$CG67)</f>
        <v>0.40326666666666672</v>
      </c>
      <c r="BS67" s="13">
        <f>Sheet1!BY67-AVERAGE(Sheet1!$CE67:$CG67)</f>
        <v>0.37056666666666671</v>
      </c>
      <c r="BT67" s="13">
        <f>Sheet1!BZ67-AVERAGE(Sheet1!$CE67:$CG67)</f>
        <v>6.2366666666666667E-2</v>
      </c>
      <c r="BU67" s="13">
        <f>Sheet1!CA67-AVERAGE(Sheet1!$CE67:$CG67)</f>
        <v>8.8266666666666674E-2</v>
      </c>
      <c r="BV67" s="13">
        <f>Sheet1!CB67-AVERAGE(Sheet1!$CE67:$CG67)</f>
        <v>0.77046666666666674</v>
      </c>
      <c r="BW67" s="13">
        <f>Sheet1!CC67-AVERAGE(Sheet1!$CE67:$CG67)</f>
        <v>0.49146666666666672</v>
      </c>
      <c r="BX67" s="13">
        <f>Sheet1!CD67-AVERAGE(Sheet1!$CE67:$CG67)</f>
        <v>0.35426666666666667</v>
      </c>
      <c r="BY67" s="13">
        <f>Sheet1!CH67-AVERAGE(Sheet1!$CQ67:$CS67)</f>
        <v>0.51600000000000001</v>
      </c>
      <c r="BZ67" s="13">
        <f>Sheet1!CI67-AVERAGE(Sheet1!$CQ67:$CS67)</f>
        <v>7.329999999999999E-2</v>
      </c>
      <c r="CA67" s="13">
        <f>Sheet1!CJ67-AVERAGE(Sheet1!$CQ67:$CS67)</f>
        <v>0.51319999999999999</v>
      </c>
      <c r="CB67" s="13">
        <f>Sheet1!CK67-AVERAGE(Sheet1!$CQ67:$CS67)</f>
        <v>0.39959999999999996</v>
      </c>
      <c r="CC67" s="13">
        <f>Sheet1!CL67-AVERAGE(Sheet1!$CQ67:$CS67)</f>
        <v>0.1067</v>
      </c>
      <c r="CD67" s="13">
        <f>Sheet1!CM67-AVERAGE(Sheet1!$CQ67:$CS67)</f>
        <v>6.3799999999999982E-2</v>
      </c>
      <c r="CE67" s="13">
        <f>Sheet1!CN67-AVERAGE(Sheet1!$CQ67:$CS67)</f>
        <v>0.8367</v>
      </c>
      <c r="CF67" s="13">
        <f>Sheet1!CO67-AVERAGE(Sheet1!$CQ67:$CS67)</f>
        <v>0.52240000000000009</v>
      </c>
      <c r="CG67" s="13">
        <f>Sheet1!CP67-AVERAGE(Sheet1!$CQ67:$CS67)</f>
        <v>0.26899999999999996</v>
      </c>
    </row>
    <row r="68" spans="1:85" x14ac:dyDescent="0.2">
      <c r="A68" s="7">
        <f>HOUR(Sheet1!A68) + MINUTE(Sheet1!A68)/60 + SECOND(Sheet1!A68)/3600 + 24</f>
        <v>33.49722222222222</v>
      </c>
      <c r="B68" s="13">
        <f>Sheet1!B68-AVERAGE(Sheet1!$BG68:$BI68)</f>
        <v>0.48766666666666675</v>
      </c>
      <c r="C68" s="13">
        <f>Sheet1!C68-AVERAGE(Sheet1!$BG68:$BI68)</f>
        <v>0.36366666666666669</v>
      </c>
      <c r="D68" s="13">
        <f>Sheet1!D68-AVERAGE(Sheet1!$BG68:$BI68)</f>
        <v>1.3666666666666827E-3</v>
      </c>
      <c r="E68" s="13">
        <f>Sheet1!E68-AVERAGE(Sheet1!$BG68:$BI68)</f>
        <v>0.39606666666666668</v>
      </c>
      <c r="F68" s="13">
        <f>Sheet1!F68-AVERAGE(Sheet1!$BG68:$BI68)</f>
        <v>0.43486666666666668</v>
      </c>
      <c r="G68" s="13">
        <f>Sheet1!G68-AVERAGE(Sheet1!$BG68:$BI68)</f>
        <v>0.57436666666666669</v>
      </c>
      <c r="H68" s="13">
        <f>Sheet1!H68-AVERAGE(Sheet1!$BG68:$BI68)</f>
        <v>0.38406666666666667</v>
      </c>
      <c r="I68" s="13">
        <f>Sheet1!I68-AVERAGE(Sheet1!$BG68:$BI68)</f>
        <v>0.14706666666666668</v>
      </c>
      <c r="J68" s="13">
        <f>Sheet1!J68-AVERAGE(Sheet1!$BG68:$BI68)</f>
        <v>0.75436666666666663</v>
      </c>
      <c r="K68" s="13">
        <f>Sheet1!K68-AVERAGE(Sheet1!$BG68:$BI68)</f>
        <v>0.31076666666666669</v>
      </c>
      <c r="L68" s="13">
        <f>Sheet1!L68-AVERAGE(Sheet1!$BG68:$BI68)</f>
        <v>0.54476666666666662</v>
      </c>
      <c r="M68" s="13">
        <f>Sheet1!M68-AVERAGE(Sheet1!$BG68:$BI68)</f>
        <v>0.55286666666666662</v>
      </c>
      <c r="N68" s="13">
        <f>Sheet1!N68-AVERAGE(Sheet1!$BG68:$BI68)</f>
        <v>0.51726666666666665</v>
      </c>
      <c r="O68" s="13">
        <f>Sheet1!O68-AVERAGE(Sheet1!$BG68:$BI68)</f>
        <v>0.3509666666666667</v>
      </c>
      <c r="P68" s="13">
        <f>Sheet1!P68-AVERAGE(Sheet1!$BG68:$BI68)</f>
        <v>0.71186666666666665</v>
      </c>
      <c r="Q68" s="13">
        <f>Sheet1!Q68-AVERAGE(Sheet1!$BG68:$BI68)</f>
        <v>0.40006666666666668</v>
      </c>
      <c r="R68" s="13">
        <f>Sheet1!R68-AVERAGE(Sheet1!$BG68:$BI68)</f>
        <v>0.3973666666666667</v>
      </c>
      <c r="S68" s="13">
        <f>Sheet1!S68-AVERAGE(Sheet1!$BG68:$BI68)</f>
        <v>0.53826666666666667</v>
      </c>
      <c r="T68" s="13">
        <f>Sheet1!T68-AVERAGE(Sheet1!$BG68:$BI68)</f>
        <v>0.39306666666666668</v>
      </c>
      <c r="U68" s="13">
        <f>Sheet1!U68-AVERAGE(Sheet1!$BG68:$BI68)</f>
        <v>0.25126666666666669</v>
      </c>
      <c r="V68" s="13">
        <f>Sheet1!V68-AVERAGE(Sheet1!$BG68:$BI68)</f>
        <v>0.7425666666666666</v>
      </c>
      <c r="W68" s="13">
        <f>Sheet1!W68-AVERAGE(Sheet1!$BG68:$BI68)</f>
        <v>0.32086666666666669</v>
      </c>
      <c r="X68" s="13">
        <f>Sheet1!X68-AVERAGE(Sheet1!$BG68:$BI68)</f>
        <v>1.0085666666666666</v>
      </c>
      <c r="Y68" s="13">
        <f>Sheet1!Y68-AVERAGE(Sheet1!$BG68:$BI68)</f>
        <v>0.55146666666666666</v>
      </c>
      <c r="Z68" s="13">
        <f>Sheet1!Z68-AVERAGE(Sheet1!$BG68:$BI68)</f>
        <v>0.56426666666666658</v>
      </c>
      <c r="AA68" s="13">
        <f>Sheet1!AA68-AVERAGE(Sheet1!$BG68:$BI68)</f>
        <v>0.3656666666666667</v>
      </c>
      <c r="AB68" s="13">
        <f>Sheet1!AB68-AVERAGE(Sheet1!$BG68:$BI68)</f>
        <v>0.71116666666666661</v>
      </c>
      <c r="AC68" s="13">
        <f>Sheet1!AC68-AVERAGE(Sheet1!$BG68:$BI68)</f>
        <v>0.3998666666666667</v>
      </c>
      <c r="AD68" s="13">
        <f>Sheet1!AD68-AVERAGE(Sheet1!$BG68:$BI68)</f>
        <v>0.38936666666666669</v>
      </c>
      <c r="AE68" s="13">
        <f>Sheet1!AE68-AVERAGE(Sheet1!$BG68:$BI68)</f>
        <v>0.49146666666666666</v>
      </c>
      <c r="AF68" s="13">
        <f>Sheet1!AF68-AVERAGE(Sheet1!$BG68:$BI68)</f>
        <v>0.39016666666666672</v>
      </c>
      <c r="AG68" s="13">
        <f>Sheet1!AG68-AVERAGE(Sheet1!$BG68:$BI68)</f>
        <v>0.17216666666666669</v>
      </c>
      <c r="AH68" s="13">
        <f>Sheet1!AH68-AVERAGE(Sheet1!$BG68:$BI68)</f>
        <v>0.76866666666666661</v>
      </c>
      <c r="AI68" s="13">
        <f>Sheet1!AI68-AVERAGE(Sheet1!$BG68:$BI68)</f>
        <v>0.31856666666666672</v>
      </c>
      <c r="AJ68" s="13">
        <f>Sheet1!AJ68-AVERAGE(Sheet1!$BG68:$BI68)</f>
        <v>1.0741666666666667</v>
      </c>
      <c r="AK68" s="13">
        <f>Sheet1!AK68-AVERAGE(Sheet1!$BG68:$BI68)</f>
        <v>0.57126666666666659</v>
      </c>
      <c r="AL68" s="13">
        <f>Sheet1!AL68-AVERAGE(Sheet1!$BG68:$BI68)</f>
        <v>0.52746666666666664</v>
      </c>
      <c r="AM68" s="13">
        <f>Sheet1!AM68-AVERAGE(Sheet1!$BG68:$BI68)</f>
        <v>0.37056666666666671</v>
      </c>
      <c r="AN68" s="13">
        <f>Sheet1!AN68-AVERAGE(Sheet1!$BG68:$BI68)</f>
        <v>0.72836666666666661</v>
      </c>
      <c r="AO68" s="13">
        <f>Sheet1!AO68-AVERAGE(Sheet1!$BG68:$BI68)</f>
        <v>0.38996666666666668</v>
      </c>
      <c r="AP68" s="13">
        <f>Sheet1!AP68-AVERAGE(Sheet1!$BG68:$BI68)</f>
        <v>0.39876666666666671</v>
      </c>
      <c r="AQ68" s="13">
        <f>Sheet1!AQ68-AVERAGE(Sheet1!$BG68:$BI68)</f>
        <v>0.50876666666666659</v>
      </c>
      <c r="AR68" s="13">
        <f>Sheet1!AR68-AVERAGE(Sheet1!$BG68:$BI68)</f>
        <v>0.4094666666666667</v>
      </c>
      <c r="AS68" s="13">
        <f>Sheet1!AS68-AVERAGE(Sheet1!$BG68:$BI68)</f>
        <v>0.17496666666666671</v>
      </c>
      <c r="AT68" s="13">
        <f>Sheet1!AT68-AVERAGE(Sheet1!$BG68:$BI68)</f>
        <v>0.74896666666666667</v>
      </c>
      <c r="AU68" s="13">
        <f>Sheet1!AU68-AVERAGE(Sheet1!$BG68:$BI68)</f>
        <v>0.3262666666666667</v>
      </c>
      <c r="AV68" s="13">
        <f>Sheet1!AV68-AVERAGE(Sheet1!$BG68:$BI68)</f>
        <v>0.96146666666666669</v>
      </c>
      <c r="AW68" s="13">
        <f>Sheet1!AW68-AVERAGE(Sheet1!$BG68:$BI68)</f>
        <v>0.58416666666666661</v>
      </c>
      <c r="AX68" s="13">
        <f>Sheet1!AX68-AVERAGE(Sheet1!$BG68:$BI68)</f>
        <v>0.4618666666666667</v>
      </c>
      <c r="AY68" s="13">
        <f>Sheet1!AY68-AVERAGE(Sheet1!$BG68:$BI68)</f>
        <v>5.7566666666666669E-2</v>
      </c>
      <c r="AZ68" s="13">
        <f>Sheet1!AZ68-AVERAGE(Sheet1!$BG68:$BI68)</f>
        <v>0.44056666666666672</v>
      </c>
      <c r="BA68" s="13">
        <f>Sheet1!BA68-AVERAGE(Sheet1!$BG68:$BI68)</f>
        <v>0.34656666666666669</v>
      </c>
      <c r="BB68" s="13">
        <f>Sheet1!BB68-AVERAGE(Sheet1!$BG68:$BI68)</f>
        <v>3.3866666666666684E-2</v>
      </c>
      <c r="BC68" s="13">
        <f>Sheet1!BC68-AVERAGE(Sheet1!$BG68:$BI68)</f>
        <v>8.8166666666666685E-2</v>
      </c>
      <c r="BD68" s="13">
        <f>Sheet1!BD68-AVERAGE(Sheet1!$BG68:$BI68)</f>
        <v>0.7747666666666666</v>
      </c>
      <c r="BE68" s="13">
        <f>Sheet1!BE68-AVERAGE(Sheet1!$BG68:$BI68)</f>
        <v>0.48656666666666665</v>
      </c>
      <c r="BF68" s="13">
        <f>Sheet1!BF68-AVERAGE(Sheet1!$BG68:$BI68)</f>
        <v>0.30646666666666672</v>
      </c>
      <c r="BG68" s="13">
        <f>Sheet1!BJ68-AVERAGE(Sheet1!$BS68:$BU68)</f>
        <v>0.46476666666666672</v>
      </c>
      <c r="BH68" s="13">
        <f>Sheet1!BK68-AVERAGE(Sheet1!$BS68:$BU68)</f>
        <v>6.2066666666666673E-2</v>
      </c>
      <c r="BI68" s="13">
        <f>Sheet1!BL68-AVERAGE(Sheet1!$BS68:$BU68)</f>
        <v>0.40906666666666669</v>
      </c>
      <c r="BJ68" s="13">
        <f>Sheet1!BM68-AVERAGE(Sheet1!$BS68:$BU68)</f>
        <v>0.36686666666666667</v>
      </c>
      <c r="BK68" s="13">
        <f>Sheet1!BN68-AVERAGE(Sheet1!$BS68:$BU68)</f>
        <v>4.7166666666666676E-2</v>
      </c>
      <c r="BL68" s="13">
        <f>Sheet1!BO68-AVERAGE(Sheet1!$BS68:$BU68)</f>
        <v>9.2566666666666672E-2</v>
      </c>
      <c r="BM68" s="13">
        <f>Sheet1!BP68-AVERAGE(Sheet1!$BS68:$BU68)</f>
        <v>0.76626666666666665</v>
      </c>
      <c r="BN68" s="13">
        <f>Sheet1!BQ68-AVERAGE(Sheet1!$BS68:$BU68)</f>
        <v>0.49276666666666663</v>
      </c>
      <c r="BO68" s="13">
        <f>Sheet1!BR68-AVERAGE(Sheet1!$BS68:$BU68)</f>
        <v>0.33166666666666667</v>
      </c>
      <c r="BP68" s="13">
        <f>Sheet1!BV68-AVERAGE(Sheet1!$CE68:$CG68)</f>
        <v>0.49856666666666666</v>
      </c>
      <c r="BQ68" s="13">
        <f>Sheet1!BW68-AVERAGE(Sheet1!$CE68:$CG68)</f>
        <v>0.40586666666666665</v>
      </c>
      <c r="BR68" s="13">
        <f>Sheet1!BX68-AVERAGE(Sheet1!$CE68:$CG68)</f>
        <v>0.40566666666666668</v>
      </c>
      <c r="BS68" s="13">
        <f>Sheet1!BY68-AVERAGE(Sheet1!$CE68:$CG68)</f>
        <v>0.37246666666666667</v>
      </c>
      <c r="BT68" s="13">
        <f>Sheet1!BZ68-AVERAGE(Sheet1!$CE68:$CG68)</f>
        <v>6.536666666666667E-2</v>
      </c>
      <c r="BU68" s="13">
        <f>Sheet1!CA68-AVERAGE(Sheet1!$CE68:$CG68)</f>
        <v>8.7766666666666673E-2</v>
      </c>
      <c r="BV68" s="13">
        <f>Sheet1!CB68-AVERAGE(Sheet1!$CE68:$CG68)</f>
        <v>0.76596666666666668</v>
      </c>
      <c r="BW68" s="13">
        <f>Sheet1!CC68-AVERAGE(Sheet1!$CE68:$CG68)</f>
        <v>0.49326666666666669</v>
      </c>
      <c r="BX68" s="13">
        <f>Sheet1!CD68-AVERAGE(Sheet1!$CE68:$CG68)</f>
        <v>0.35746666666666665</v>
      </c>
      <c r="BY68" s="13">
        <f>Sheet1!CH68-AVERAGE(Sheet1!$CQ68:$CS68)</f>
        <v>0.51503333333333334</v>
      </c>
      <c r="BZ68" s="13">
        <f>Sheet1!CI68-AVERAGE(Sheet1!$CQ68:$CS68)</f>
        <v>7.2333333333333319E-2</v>
      </c>
      <c r="CA68" s="13">
        <f>Sheet1!CJ68-AVERAGE(Sheet1!$CQ68:$CS68)</f>
        <v>0.52263333333333339</v>
      </c>
      <c r="CB68" s="13">
        <f>Sheet1!CK68-AVERAGE(Sheet1!$CQ68:$CS68)</f>
        <v>0.40043333333333331</v>
      </c>
      <c r="CC68" s="13">
        <f>Sheet1!CL68-AVERAGE(Sheet1!$CQ68:$CS68)</f>
        <v>0.11193333333333334</v>
      </c>
      <c r="CD68" s="13">
        <f>Sheet1!CM68-AVERAGE(Sheet1!$CQ68:$CS68)</f>
        <v>6.4033333333333345E-2</v>
      </c>
      <c r="CE68" s="13">
        <f>Sheet1!CN68-AVERAGE(Sheet1!$CQ68:$CS68)</f>
        <v>0.83463333333333334</v>
      </c>
      <c r="CF68" s="13">
        <f>Sheet1!CO68-AVERAGE(Sheet1!$CQ68:$CS68)</f>
        <v>0.52493333333333336</v>
      </c>
      <c r="CG68" s="13">
        <f>Sheet1!CP68-AVERAGE(Sheet1!$CQ68:$CS68)</f>
        <v>0.26973333333333332</v>
      </c>
    </row>
    <row r="69" spans="1:85" x14ac:dyDescent="0.2">
      <c r="A69" s="7">
        <f>HOUR(Sheet1!A69) + MINUTE(Sheet1!A69)/60 + SECOND(Sheet1!A69)/3600 + 24</f>
        <v>33.99722222222222</v>
      </c>
      <c r="B69" s="13">
        <f>Sheet1!B69-AVERAGE(Sheet1!$BG69:$BI69)</f>
        <v>0.48470000000000002</v>
      </c>
      <c r="C69" s="13">
        <f>Sheet1!C69-AVERAGE(Sheet1!$BG69:$BI69)</f>
        <v>0.36369999999999997</v>
      </c>
      <c r="D69" s="13">
        <f>Sheet1!D69-AVERAGE(Sheet1!$BG69:$BI69)</f>
        <v>1.1999999999999927E-3</v>
      </c>
      <c r="E69" s="13">
        <f>Sheet1!E69-AVERAGE(Sheet1!$BG69:$BI69)</f>
        <v>0.39639999999999997</v>
      </c>
      <c r="F69" s="13">
        <f>Sheet1!F69-AVERAGE(Sheet1!$BG69:$BI69)</f>
        <v>0.43369999999999997</v>
      </c>
      <c r="G69" s="13">
        <f>Sheet1!G69-AVERAGE(Sheet1!$BG69:$BI69)</f>
        <v>0.57879999999999998</v>
      </c>
      <c r="H69" s="13">
        <f>Sheet1!H69-AVERAGE(Sheet1!$BG69:$BI69)</f>
        <v>0.38669999999999999</v>
      </c>
      <c r="I69" s="13">
        <f>Sheet1!I69-AVERAGE(Sheet1!$BG69:$BI69)</f>
        <v>0.14939999999999998</v>
      </c>
      <c r="J69" s="13">
        <f>Sheet1!J69-AVERAGE(Sheet1!$BG69:$BI69)</f>
        <v>0.751</v>
      </c>
      <c r="K69" s="13">
        <f>Sheet1!K69-AVERAGE(Sheet1!$BG69:$BI69)</f>
        <v>0.31309999999999999</v>
      </c>
      <c r="L69" s="13">
        <f>Sheet1!L69-AVERAGE(Sheet1!$BG69:$BI69)</f>
        <v>0.5494</v>
      </c>
      <c r="M69" s="13">
        <f>Sheet1!M69-AVERAGE(Sheet1!$BG69:$BI69)</f>
        <v>0.54399999999999993</v>
      </c>
      <c r="N69" s="13">
        <f>Sheet1!N69-AVERAGE(Sheet1!$BG69:$BI69)</f>
        <v>0.51539999999999997</v>
      </c>
      <c r="O69" s="13">
        <f>Sheet1!O69-AVERAGE(Sheet1!$BG69:$BI69)</f>
        <v>0.3503</v>
      </c>
      <c r="P69" s="13">
        <f>Sheet1!P69-AVERAGE(Sheet1!$BG69:$BI69)</f>
        <v>0.70979999999999999</v>
      </c>
      <c r="Q69" s="13">
        <f>Sheet1!Q69-AVERAGE(Sheet1!$BG69:$BI69)</f>
        <v>0.40229999999999999</v>
      </c>
      <c r="R69" s="13">
        <f>Sheet1!R69-AVERAGE(Sheet1!$BG69:$BI69)</f>
        <v>0.39909999999999995</v>
      </c>
      <c r="S69" s="13">
        <f>Sheet1!S69-AVERAGE(Sheet1!$BG69:$BI69)</f>
        <v>0.54169999999999996</v>
      </c>
      <c r="T69" s="13">
        <f>Sheet1!T69-AVERAGE(Sheet1!$BG69:$BI69)</f>
        <v>0.3967</v>
      </c>
      <c r="U69" s="13">
        <f>Sheet1!U69-AVERAGE(Sheet1!$BG69:$BI69)</f>
        <v>0.25239999999999996</v>
      </c>
      <c r="V69" s="13">
        <f>Sheet1!V69-AVERAGE(Sheet1!$BG69:$BI69)</f>
        <v>0.73849999999999993</v>
      </c>
      <c r="W69" s="13">
        <f>Sheet1!W69-AVERAGE(Sheet1!$BG69:$BI69)</f>
        <v>0.32119999999999999</v>
      </c>
      <c r="X69" s="13">
        <f>Sheet1!X69-AVERAGE(Sheet1!$BG69:$BI69)</f>
        <v>1.0257000000000001</v>
      </c>
      <c r="Y69" s="13">
        <f>Sheet1!Y69-AVERAGE(Sheet1!$BG69:$BI69)</f>
        <v>0.54559999999999997</v>
      </c>
      <c r="Z69" s="13">
        <f>Sheet1!Z69-AVERAGE(Sheet1!$BG69:$BI69)</f>
        <v>0.56040000000000001</v>
      </c>
      <c r="AA69" s="13">
        <f>Sheet1!AA69-AVERAGE(Sheet1!$BG69:$BI69)</f>
        <v>0.36309999999999998</v>
      </c>
      <c r="AB69" s="13">
        <f>Sheet1!AB69-AVERAGE(Sheet1!$BG69:$BI69)</f>
        <v>0.70799999999999996</v>
      </c>
      <c r="AC69" s="13">
        <f>Sheet1!AC69-AVERAGE(Sheet1!$BG69:$BI69)</f>
        <v>0.40209999999999996</v>
      </c>
      <c r="AD69" s="13">
        <f>Sheet1!AD69-AVERAGE(Sheet1!$BG69:$BI69)</f>
        <v>0.38769999999999999</v>
      </c>
      <c r="AE69" s="13">
        <f>Sheet1!AE69-AVERAGE(Sheet1!$BG69:$BI69)</f>
        <v>0.49319999999999997</v>
      </c>
      <c r="AF69" s="13">
        <f>Sheet1!AF69-AVERAGE(Sheet1!$BG69:$BI69)</f>
        <v>0.3931</v>
      </c>
      <c r="AG69" s="13">
        <f>Sheet1!AG69-AVERAGE(Sheet1!$BG69:$BI69)</f>
        <v>0.1704</v>
      </c>
      <c r="AH69" s="13">
        <f>Sheet1!AH69-AVERAGE(Sheet1!$BG69:$BI69)</f>
        <v>0.76180000000000003</v>
      </c>
      <c r="AI69" s="13">
        <f>Sheet1!AI69-AVERAGE(Sheet1!$BG69:$BI69)</f>
        <v>0.3175</v>
      </c>
      <c r="AJ69" s="13">
        <f>Sheet1!AJ69-AVERAGE(Sheet1!$BG69:$BI69)</f>
        <v>1.0821000000000001</v>
      </c>
      <c r="AK69" s="13">
        <f>Sheet1!AK69-AVERAGE(Sheet1!$BG69:$BI69)</f>
        <v>0.56569999999999998</v>
      </c>
      <c r="AL69" s="13">
        <f>Sheet1!AL69-AVERAGE(Sheet1!$BG69:$BI69)</f>
        <v>0.52549999999999997</v>
      </c>
      <c r="AM69" s="13">
        <f>Sheet1!AM69-AVERAGE(Sheet1!$BG69:$BI69)</f>
        <v>0.36940000000000001</v>
      </c>
      <c r="AN69" s="13">
        <f>Sheet1!AN69-AVERAGE(Sheet1!$BG69:$BI69)</f>
        <v>0.72529999999999994</v>
      </c>
      <c r="AO69" s="13">
        <f>Sheet1!AO69-AVERAGE(Sheet1!$BG69:$BI69)</f>
        <v>0.39339999999999997</v>
      </c>
      <c r="AP69" s="13">
        <f>Sheet1!AP69-AVERAGE(Sheet1!$BG69:$BI69)</f>
        <v>0.39439999999999997</v>
      </c>
      <c r="AQ69" s="13">
        <f>Sheet1!AQ69-AVERAGE(Sheet1!$BG69:$BI69)</f>
        <v>0.50990000000000002</v>
      </c>
      <c r="AR69" s="13">
        <f>Sheet1!AR69-AVERAGE(Sheet1!$BG69:$BI69)</f>
        <v>0.41420000000000001</v>
      </c>
      <c r="AS69" s="13">
        <f>Sheet1!AS69-AVERAGE(Sheet1!$BG69:$BI69)</f>
        <v>0.17619999999999997</v>
      </c>
      <c r="AT69" s="13">
        <f>Sheet1!AT69-AVERAGE(Sheet1!$BG69:$BI69)</f>
        <v>0.74359999999999993</v>
      </c>
      <c r="AU69" s="13">
        <f>Sheet1!AU69-AVERAGE(Sheet1!$BG69:$BI69)</f>
        <v>0.32619999999999999</v>
      </c>
      <c r="AV69" s="13">
        <f>Sheet1!AV69-AVERAGE(Sheet1!$BG69:$BI69)</f>
        <v>0.96920000000000006</v>
      </c>
      <c r="AW69" s="13">
        <f>Sheet1!AW69-AVERAGE(Sheet1!$BG69:$BI69)</f>
        <v>0.57809999999999995</v>
      </c>
      <c r="AX69" s="13">
        <f>Sheet1!AX69-AVERAGE(Sheet1!$BG69:$BI69)</f>
        <v>0.45940000000000003</v>
      </c>
      <c r="AY69" s="13">
        <f>Sheet1!AY69-AVERAGE(Sheet1!$BG69:$BI69)</f>
        <v>5.7199999999999987E-2</v>
      </c>
      <c r="AZ69" s="13">
        <f>Sheet1!AZ69-AVERAGE(Sheet1!$BG69:$BI69)</f>
        <v>0.44219999999999993</v>
      </c>
      <c r="BA69" s="13">
        <f>Sheet1!BA69-AVERAGE(Sheet1!$BG69:$BI69)</f>
        <v>0.34769999999999995</v>
      </c>
      <c r="BB69" s="13">
        <f>Sheet1!BB69-AVERAGE(Sheet1!$BG69:$BI69)</f>
        <v>3.3799999999999997E-2</v>
      </c>
      <c r="BC69" s="13">
        <f>Sheet1!BC69-AVERAGE(Sheet1!$BG69:$BI69)</f>
        <v>8.9499999999999982E-2</v>
      </c>
      <c r="BD69" s="13">
        <f>Sheet1!BD69-AVERAGE(Sheet1!$BG69:$BI69)</f>
        <v>0.76879999999999993</v>
      </c>
      <c r="BE69" s="13">
        <f>Sheet1!BE69-AVERAGE(Sheet1!$BG69:$BI69)</f>
        <v>0.48539999999999994</v>
      </c>
      <c r="BF69" s="13">
        <f>Sheet1!BF69-AVERAGE(Sheet1!$BG69:$BI69)</f>
        <v>0.31289999999999996</v>
      </c>
      <c r="BG69" s="13">
        <f>Sheet1!BJ69-AVERAGE(Sheet1!$BS69:$BU69)</f>
        <v>0.46629999999999999</v>
      </c>
      <c r="BH69" s="13">
        <f>Sheet1!BK69-AVERAGE(Sheet1!$BS69:$BU69)</f>
        <v>6.1500000000000013E-2</v>
      </c>
      <c r="BI69" s="13">
        <f>Sheet1!BL69-AVERAGE(Sheet1!$BS69:$BU69)</f>
        <v>0.40870000000000001</v>
      </c>
      <c r="BJ69" s="13">
        <f>Sheet1!BM69-AVERAGE(Sheet1!$BS69:$BU69)</f>
        <v>0.36860000000000004</v>
      </c>
      <c r="BK69" s="13">
        <f>Sheet1!BN69-AVERAGE(Sheet1!$BS69:$BU69)</f>
        <v>4.9600000000000019E-2</v>
      </c>
      <c r="BL69" s="13">
        <f>Sheet1!BO69-AVERAGE(Sheet1!$BS69:$BU69)</f>
        <v>9.2700000000000018E-2</v>
      </c>
      <c r="BM69" s="13">
        <f>Sheet1!BP69-AVERAGE(Sheet1!$BS69:$BU69)</f>
        <v>0.75629999999999997</v>
      </c>
      <c r="BN69" s="13">
        <f>Sheet1!BQ69-AVERAGE(Sheet1!$BS69:$BU69)</f>
        <v>0.49120000000000003</v>
      </c>
      <c r="BO69" s="13">
        <f>Sheet1!BR69-AVERAGE(Sheet1!$BS69:$BU69)</f>
        <v>0.33740000000000003</v>
      </c>
      <c r="BP69" s="13">
        <f>Sheet1!BV69-AVERAGE(Sheet1!$CE69:$CG69)</f>
        <v>0.50290000000000001</v>
      </c>
      <c r="BQ69" s="13">
        <f>Sheet1!BW69-AVERAGE(Sheet1!$CE69:$CG69)</f>
        <v>0.41309999999999997</v>
      </c>
      <c r="BR69" s="13">
        <f>Sheet1!BX69-AVERAGE(Sheet1!$CE69:$CG69)</f>
        <v>0.40570000000000001</v>
      </c>
      <c r="BS69" s="13">
        <f>Sheet1!BY69-AVERAGE(Sheet1!$CE69:$CG69)</f>
        <v>0.37419999999999998</v>
      </c>
      <c r="BT69" s="13">
        <f>Sheet1!BZ69-AVERAGE(Sheet1!$CE69:$CG69)</f>
        <v>6.7499999999999991E-2</v>
      </c>
      <c r="BU69" s="13">
        <f>Sheet1!CA69-AVERAGE(Sheet1!$CE69:$CG69)</f>
        <v>8.8399999999999992E-2</v>
      </c>
      <c r="BV69" s="13">
        <f>Sheet1!CB69-AVERAGE(Sheet1!$CE69:$CG69)</f>
        <v>0.75409999999999999</v>
      </c>
      <c r="BW69" s="13">
        <f>Sheet1!CC69-AVERAGE(Sheet1!$CE69:$CG69)</f>
        <v>0.49089999999999995</v>
      </c>
      <c r="BX69" s="13">
        <f>Sheet1!CD69-AVERAGE(Sheet1!$CE69:$CG69)</f>
        <v>0.36499999999999999</v>
      </c>
      <c r="BY69" s="13">
        <f>Sheet1!CH69-AVERAGE(Sheet1!$CQ69:$CS69)</f>
        <v>0.51193333333333335</v>
      </c>
      <c r="BZ69" s="13">
        <f>Sheet1!CI69-AVERAGE(Sheet1!$CQ69:$CS69)</f>
        <v>7.1933333333333349E-2</v>
      </c>
      <c r="CA69" s="13">
        <f>Sheet1!CJ69-AVERAGE(Sheet1!$CQ69:$CS69)</f>
        <v>0.52203333333333335</v>
      </c>
      <c r="CB69" s="13">
        <f>Sheet1!CK69-AVERAGE(Sheet1!$CQ69:$CS69)</f>
        <v>0.40403333333333336</v>
      </c>
      <c r="CC69" s="13">
        <f>Sheet1!CL69-AVERAGE(Sheet1!$CQ69:$CS69)</f>
        <v>0.11583333333333334</v>
      </c>
      <c r="CD69" s="13">
        <f>Sheet1!CM69-AVERAGE(Sheet1!$CQ69:$CS69)</f>
        <v>6.4333333333333353E-2</v>
      </c>
      <c r="CE69" s="13">
        <f>Sheet1!CN69-AVERAGE(Sheet1!$CQ69:$CS69)</f>
        <v>0.82143333333333335</v>
      </c>
      <c r="CF69" s="13">
        <f>Sheet1!CO69-AVERAGE(Sheet1!$CQ69:$CS69)</f>
        <v>0.52033333333333331</v>
      </c>
      <c r="CG69" s="13">
        <f>Sheet1!CP69-AVERAGE(Sheet1!$CQ69:$CS69)</f>
        <v>0.27513333333333334</v>
      </c>
    </row>
    <row r="70" spans="1:85" x14ac:dyDescent="0.2">
      <c r="A70" s="7">
        <f>HOUR(Sheet1!A70) + MINUTE(Sheet1!A70)/60 + SECOND(Sheet1!A70)/3600 + 24</f>
        <v>34.49722222222222</v>
      </c>
      <c r="B70" s="13">
        <f>Sheet1!B70-AVERAGE(Sheet1!$BG70:$BI70)</f>
        <v>0.47990000000000005</v>
      </c>
      <c r="C70" s="13">
        <f>Sheet1!C70-AVERAGE(Sheet1!$BG70:$BI70)</f>
        <v>0.36230000000000001</v>
      </c>
      <c r="D70" s="13">
        <f>Sheet1!D70-AVERAGE(Sheet1!$BG70:$BI70)</f>
        <v>1.6000000000000042E-3</v>
      </c>
      <c r="E70" s="13">
        <f>Sheet1!E70-AVERAGE(Sheet1!$BG70:$BI70)</f>
        <v>0.39779999999999999</v>
      </c>
      <c r="F70" s="13">
        <f>Sheet1!F70-AVERAGE(Sheet1!$BG70:$BI70)</f>
        <v>0.43290000000000001</v>
      </c>
      <c r="G70" s="13">
        <f>Sheet1!G70-AVERAGE(Sheet1!$BG70:$BI70)</f>
        <v>0.58460000000000001</v>
      </c>
      <c r="H70" s="13">
        <f>Sheet1!H70-AVERAGE(Sheet1!$BG70:$BI70)</f>
        <v>0.39350000000000002</v>
      </c>
      <c r="I70" s="13">
        <f>Sheet1!I70-AVERAGE(Sheet1!$BG70:$BI70)</f>
        <v>0.1517</v>
      </c>
      <c r="J70" s="13">
        <f>Sheet1!J70-AVERAGE(Sheet1!$BG70:$BI70)</f>
        <v>0.75459999999999994</v>
      </c>
      <c r="K70" s="13">
        <f>Sheet1!K70-AVERAGE(Sheet1!$BG70:$BI70)</f>
        <v>0.3125</v>
      </c>
      <c r="L70" s="13">
        <f>Sheet1!L70-AVERAGE(Sheet1!$BG70:$BI70)</f>
        <v>0.55319999999999991</v>
      </c>
      <c r="M70" s="13">
        <f>Sheet1!M70-AVERAGE(Sheet1!$BG70:$BI70)</f>
        <v>0.53889999999999993</v>
      </c>
      <c r="N70" s="13">
        <f>Sheet1!N70-AVERAGE(Sheet1!$BG70:$BI70)</f>
        <v>0.51349999999999996</v>
      </c>
      <c r="O70" s="13">
        <f>Sheet1!O70-AVERAGE(Sheet1!$BG70:$BI70)</f>
        <v>0.34889999999999999</v>
      </c>
      <c r="P70" s="13">
        <f>Sheet1!P70-AVERAGE(Sheet1!$BG70:$BI70)</f>
        <v>0.70979999999999999</v>
      </c>
      <c r="Q70" s="13">
        <f>Sheet1!Q70-AVERAGE(Sheet1!$BG70:$BI70)</f>
        <v>0.40290000000000004</v>
      </c>
      <c r="R70" s="13">
        <f>Sheet1!R70-AVERAGE(Sheet1!$BG70:$BI70)</f>
        <v>0.39840000000000003</v>
      </c>
      <c r="S70" s="13">
        <f>Sheet1!S70-AVERAGE(Sheet1!$BG70:$BI70)</f>
        <v>0.54249999999999998</v>
      </c>
      <c r="T70" s="13">
        <f>Sheet1!T70-AVERAGE(Sheet1!$BG70:$BI70)</f>
        <v>0.4002</v>
      </c>
      <c r="U70" s="13">
        <f>Sheet1!U70-AVERAGE(Sheet1!$BG70:$BI70)</f>
        <v>0.2495</v>
      </c>
      <c r="V70" s="13">
        <f>Sheet1!V70-AVERAGE(Sheet1!$BG70:$BI70)</f>
        <v>0.73359999999999992</v>
      </c>
      <c r="W70" s="13">
        <f>Sheet1!W70-AVERAGE(Sheet1!$BG70:$BI70)</f>
        <v>0.32169999999999999</v>
      </c>
      <c r="X70" s="13">
        <f>Sheet1!X70-AVERAGE(Sheet1!$BG70:$BI70)</f>
        <v>1.0352999999999999</v>
      </c>
      <c r="Y70" s="13">
        <f>Sheet1!Y70-AVERAGE(Sheet1!$BG70:$BI70)</f>
        <v>0.53749999999999998</v>
      </c>
      <c r="Z70" s="13">
        <f>Sheet1!Z70-AVERAGE(Sheet1!$BG70:$BI70)</f>
        <v>0.5605</v>
      </c>
      <c r="AA70" s="13">
        <f>Sheet1!AA70-AVERAGE(Sheet1!$BG70:$BI70)</f>
        <v>0.36110000000000003</v>
      </c>
      <c r="AB70" s="13">
        <f>Sheet1!AB70-AVERAGE(Sheet1!$BG70:$BI70)</f>
        <v>0.7044999999999999</v>
      </c>
      <c r="AC70" s="13">
        <f>Sheet1!AC70-AVERAGE(Sheet1!$BG70:$BI70)</f>
        <v>0.40390000000000004</v>
      </c>
      <c r="AD70" s="13">
        <f>Sheet1!AD70-AVERAGE(Sheet1!$BG70:$BI70)</f>
        <v>0.38769999999999999</v>
      </c>
      <c r="AE70" s="13">
        <f>Sheet1!AE70-AVERAGE(Sheet1!$BG70:$BI70)</f>
        <v>0.49559999999999998</v>
      </c>
      <c r="AF70" s="13">
        <f>Sheet1!AF70-AVERAGE(Sheet1!$BG70:$BI70)</f>
        <v>0.39600000000000002</v>
      </c>
      <c r="AG70" s="13">
        <f>Sheet1!AG70-AVERAGE(Sheet1!$BG70:$BI70)</f>
        <v>0.16950000000000004</v>
      </c>
      <c r="AH70" s="13">
        <f>Sheet1!AH70-AVERAGE(Sheet1!$BG70:$BI70)</f>
        <v>0.75919999999999999</v>
      </c>
      <c r="AI70" s="13">
        <f>Sheet1!AI70-AVERAGE(Sheet1!$BG70:$BI70)</f>
        <v>0.31909999999999999</v>
      </c>
      <c r="AJ70" s="13">
        <f>Sheet1!AJ70-AVERAGE(Sheet1!$BG70:$BI70)</f>
        <v>1.1053999999999999</v>
      </c>
      <c r="AK70" s="13">
        <f>Sheet1!AK70-AVERAGE(Sheet1!$BG70:$BI70)</f>
        <v>0.5635</v>
      </c>
      <c r="AL70" s="13">
        <f>Sheet1!AL70-AVERAGE(Sheet1!$BG70:$BI70)</f>
        <v>0.52359999999999995</v>
      </c>
      <c r="AM70" s="13">
        <f>Sheet1!AM70-AVERAGE(Sheet1!$BG70:$BI70)</f>
        <v>0.37020000000000003</v>
      </c>
      <c r="AN70" s="13">
        <f>Sheet1!AN70-AVERAGE(Sheet1!$BG70:$BI70)</f>
        <v>0.72549999999999992</v>
      </c>
      <c r="AO70" s="13">
        <f>Sheet1!AO70-AVERAGE(Sheet1!$BG70:$BI70)</f>
        <v>0.39180000000000004</v>
      </c>
      <c r="AP70" s="13">
        <f>Sheet1!AP70-AVERAGE(Sheet1!$BG70:$BI70)</f>
        <v>0.3916</v>
      </c>
      <c r="AQ70" s="13">
        <f>Sheet1!AQ70-AVERAGE(Sheet1!$BG70:$BI70)</f>
        <v>0.5131</v>
      </c>
      <c r="AR70" s="13">
        <f>Sheet1!AR70-AVERAGE(Sheet1!$BG70:$BI70)</f>
        <v>0.41719999999999996</v>
      </c>
      <c r="AS70" s="13">
        <f>Sheet1!AS70-AVERAGE(Sheet1!$BG70:$BI70)</f>
        <v>0.17670000000000002</v>
      </c>
      <c r="AT70" s="13">
        <f>Sheet1!AT70-AVERAGE(Sheet1!$BG70:$BI70)</f>
        <v>0.74259999999999993</v>
      </c>
      <c r="AU70" s="13">
        <f>Sheet1!AU70-AVERAGE(Sheet1!$BG70:$BI70)</f>
        <v>0.32790000000000002</v>
      </c>
      <c r="AV70" s="13">
        <f>Sheet1!AV70-AVERAGE(Sheet1!$BG70:$BI70)</f>
        <v>0.9798</v>
      </c>
      <c r="AW70" s="13">
        <f>Sheet1!AW70-AVERAGE(Sheet1!$BG70:$BI70)</f>
        <v>0.57350000000000001</v>
      </c>
      <c r="AX70" s="13">
        <f>Sheet1!AX70-AVERAGE(Sheet1!$BG70:$BI70)</f>
        <v>0.46490000000000004</v>
      </c>
      <c r="AY70" s="13">
        <f>Sheet1!AY70-AVERAGE(Sheet1!$BG70:$BI70)</f>
        <v>5.7099999999999998E-2</v>
      </c>
      <c r="AZ70" s="13">
        <f>Sheet1!AZ70-AVERAGE(Sheet1!$BG70:$BI70)</f>
        <v>0.44400000000000001</v>
      </c>
      <c r="BA70" s="13">
        <f>Sheet1!BA70-AVERAGE(Sheet1!$BG70:$BI70)</f>
        <v>0.35000000000000003</v>
      </c>
      <c r="BB70" s="13">
        <f>Sheet1!BB70-AVERAGE(Sheet1!$BG70:$BI70)</f>
        <v>3.39E-2</v>
      </c>
      <c r="BC70" s="13">
        <f>Sheet1!BC70-AVERAGE(Sheet1!$BG70:$BI70)</f>
        <v>9.0199999999999989E-2</v>
      </c>
      <c r="BD70" s="13">
        <f>Sheet1!BD70-AVERAGE(Sheet1!$BG70:$BI70)</f>
        <v>0.75889999999999991</v>
      </c>
      <c r="BE70" s="13">
        <f>Sheet1!BE70-AVERAGE(Sheet1!$BG70:$BI70)</f>
        <v>0.48710000000000003</v>
      </c>
      <c r="BF70" s="13">
        <f>Sheet1!BF70-AVERAGE(Sheet1!$BG70:$BI70)</f>
        <v>0.31690000000000002</v>
      </c>
      <c r="BG70" s="13">
        <f>Sheet1!BJ70-AVERAGE(Sheet1!$BS70:$BU70)</f>
        <v>0.46483333333333338</v>
      </c>
      <c r="BH70" s="13">
        <f>Sheet1!BK70-AVERAGE(Sheet1!$BS70:$BU70)</f>
        <v>6.1933333333333326E-2</v>
      </c>
      <c r="BI70" s="13">
        <f>Sheet1!BL70-AVERAGE(Sheet1!$BS70:$BU70)</f>
        <v>0.41023333333333334</v>
      </c>
      <c r="BJ70" s="13">
        <f>Sheet1!BM70-AVERAGE(Sheet1!$BS70:$BU70)</f>
        <v>0.37133333333333335</v>
      </c>
      <c r="BK70" s="13">
        <f>Sheet1!BN70-AVERAGE(Sheet1!$BS70:$BU70)</f>
        <v>5.1933333333333345E-2</v>
      </c>
      <c r="BL70" s="13">
        <f>Sheet1!BO70-AVERAGE(Sheet1!$BS70:$BU70)</f>
        <v>9.3433333333333327E-2</v>
      </c>
      <c r="BM70" s="13">
        <f>Sheet1!BP70-AVERAGE(Sheet1!$BS70:$BU70)</f>
        <v>0.7523333333333333</v>
      </c>
      <c r="BN70" s="13">
        <f>Sheet1!BQ70-AVERAGE(Sheet1!$BS70:$BU70)</f>
        <v>0.49133333333333334</v>
      </c>
      <c r="BO70" s="13">
        <f>Sheet1!BR70-AVERAGE(Sheet1!$BS70:$BU70)</f>
        <v>0.34623333333333334</v>
      </c>
      <c r="BP70" s="13">
        <f>Sheet1!BV70-AVERAGE(Sheet1!$CE70:$CG70)</f>
        <v>0.49786666666666662</v>
      </c>
      <c r="BQ70" s="13">
        <f>Sheet1!BW70-AVERAGE(Sheet1!$CE70:$CG70)</f>
        <v>0.42746666666666661</v>
      </c>
      <c r="BR70" s="13">
        <f>Sheet1!BX70-AVERAGE(Sheet1!$CE70:$CG70)</f>
        <v>0.40606666666666669</v>
      </c>
      <c r="BS70" s="13">
        <f>Sheet1!BY70-AVERAGE(Sheet1!$CE70:$CG70)</f>
        <v>0.37726666666666664</v>
      </c>
      <c r="BT70" s="13">
        <f>Sheet1!BZ70-AVERAGE(Sheet1!$CE70:$CG70)</f>
        <v>7.1066666666666681E-2</v>
      </c>
      <c r="BU70" s="13">
        <f>Sheet1!CA70-AVERAGE(Sheet1!$CE70:$CG70)</f>
        <v>8.8866666666666663E-2</v>
      </c>
      <c r="BV70" s="13">
        <f>Sheet1!CB70-AVERAGE(Sheet1!$CE70:$CG70)</f>
        <v>0.74816666666666676</v>
      </c>
      <c r="BW70" s="13">
        <f>Sheet1!CC70-AVERAGE(Sheet1!$CE70:$CG70)</f>
        <v>0.49026666666666668</v>
      </c>
      <c r="BX70" s="13">
        <f>Sheet1!CD70-AVERAGE(Sheet1!$CE70:$CG70)</f>
        <v>0.36816666666666664</v>
      </c>
      <c r="BY70" s="13">
        <f>Sheet1!CH70-AVERAGE(Sheet1!$CQ70:$CS70)</f>
        <v>0.51303333333333334</v>
      </c>
      <c r="BZ70" s="13">
        <f>Sheet1!CI70-AVERAGE(Sheet1!$CQ70:$CS70)</f>
        <v>7.1233333333333357E-2</v>
      </c>
      <c r="CA70" s="13">
        <f>Sheet1!CJ70-AVERAGE(Sheet1!$CQ70:$CS70)</f>
        <v>0.52943333333333331</v>
      </c>
      <c r="CB70" s="13">
        <f>Sheet1!CK70-AVERAGE(Sheet1!$CQ70:$CS70)</f>
        <v>0.40973333333333334</v>
      </c>
      <c r="CC70" s="13">
        <f>Sheet1!CL70-AVERAGE(Sheet1!$CQ70:$CS70)</f>
        <v>0.11933333333333336</v>
      </c>
      <c r="CD70" s="13">
        <f>Sheet1!CM70-AVERAGE(Sheet1!$CQ70:$CS70)</f>
        <v>6.5433333333333357E-2</v>
      </c>
      <c r="CE70" s="13">
        <f>Sheet1!CN70-AVERAGE(Sheet1!$CQ70:$CS70)</f>
        <v>0.81373333333333331</v>
      </c>
      <c r="CF70" s="13">
        <f>Sheet1!CO70-AVERAGE(Sheet1!$CQ70:$CS70)</f>
        <v>0.51813333333333333</v>
      </c>
      <c r="CG70" s="13">
        <f>Sheet1!CP70-AVERAGE(Sheet1!$CQ70:$CS70)</f>
        <v>0.27143333333333336</v>
      </c>
    </row>
    <row r="71" spans="1:85" x14ac:dyDescent="0.2">
      <c r="A71" s="7">
        <f>HOUR(Sheet1!A71) + MINUTE(Sheet1!A71)/60 + SECOND(Sheet1!A71)/3600 + 24</f>
        <v>34.99722222222222</v>
      </c>
      <c r="B71" s="13">
        <f>Sheet1!B71-AVERAGE(Sheet1!$BG71:$BI71)</f>
        <v>0.4758</v>
      </c>
      <c r="C71" s="13">
        <f>Sheet1!C71-AVERAGE(Sheet1!$BG71:$BI71)</f>
        <v>0.35969999999999996</v>
      </c>
      <c r="D71" s="13">
        <f>Sheet1!D71-AVERAGE(Sheet1!$BG71:$BI71)</f>
        <v>1.2999999999999956E-3</v>
      </c>
      <c r="E71" s="13">
        <f>Sheet1!E71-AVERAGE(Sheet1!$BG71:$BI71)</f>
        <v>0.39979999999999999</v>
      </c>
      <c r="F71" s="13">
        <f>Sheet1!F71-AVERAGE(Sheet1!$BG71:$BI71)</f>
        <v>0.43199999999999994</v>
      </c>
      <c r="G71" s="13">
        <f>Sheet1!G71-AVERAGE(Sheet1!$BG71:$BI71)</f>
        <v>0.59089999999999998</v>
      </c>
      <c r="H71" s="13">
        <f>Sheet1!H71-AVERAGE(Sheet1!$BG71:$BI71)</f>
        <v>0.39799999999999996</v>
      </c>
      <c r="I71" s="13">
        <f>Sheet1!I71-AVERAGE(Sheet1!$BG71:$BI71)</f>
        <v>0.1522</v>
      </c>
      <c r="J71" s="13">
        <f>Sheet1!J71-AVERAGE(Sheet1!$BG71:$BI71)</f>
        <v>0.74629999999999996</v>
      </c>
      <c r="K71" s="13">
        <f>Sheet1!K71-AVERAGE(Sheet1!$BG71:$BI71)</f>
        <v>0.31679999999999997</v>
      </c>
      <c r="L71" s="13">
        <f>Sheet1!L71-AVERAGE(Sheet1!$BG71:$BI71)</f>
        <v>0.55599999999999994</v>
      </c>
      <c r="M71" s="13">
        <f>Sheet1!M71-AVERAGE(Sheet1!$BG71:$BI71)</f>
        <v>0.53149999999999997</v>
      </c>
      <c r="N71" s="13">
        <f>Sheet1!N71-AVERAGE(Sheet1!$BG71:$BI71)</f>
        <v>0.51019999999999999</v>
      </c>
      <c r="O71" s="13">
        <f>Sheet1!O71-AVERAGE(Sheet1!$BG71:$BI71)</f>
        <v>0.34949999999999998</v>
      </c>
      <c r="P71" s="13">
        <f>Sheet1!P71-AVERAGE(Sheet1!$BG71:$BI71)</f>
        <v>0.70730000000000004</v>
      </c>
      <c r="Q71" s="13">
        <f>Sheet1!Q71-AVERAGE(Sheet1!$BG71:$BI71)</f>
        <v>0.40349999999999997</v>
      </c>
      <c r="R71" s="13">
        <f>Sheet1!R71-AVERAGE(Sheet1!$BG71:$BI71)</f>
        <v>0.39789999999999998</v>
      </c>
      <c r="S71" s="13">
        <f>Sheet1!S71-AVERAGE(Sheet1!$BG71:$BI71)</f>
        <v>0.54559999999999997</v>
      </c>
      <c r="T71" s="13">
        <f>Sheet1!T71-AVERAGE(Sheet1!$BG71:$BI71)</f>
        <v>0.40570000000000001</v>
      </c>
      <c r="U71" s="13">
        <f>Sheet1!U71-AVERAGE(Sheet1!$BG71:$BI71)</f>
        <v>0.24829999999999997</v>
      </c>
      <c r="V71" s="13">
        <f>Sheet1!V71-AVERAGE(Sheet1!$BG71:$BI71)</f>
        <v>0.73060000000000003</v>
      </c>
      <c r="W71" s="13">
        <f>Sheet1!W71-AVERAGE(Sheet1!$BG71:$BI71)</f>
        <v>0.32339999999999997</v>
      </c>
      <c r="X71" s="13">
        <f>Sheet1!X71-AVERAGE(Sheet1!$BG71:$BI71)</f>
        <v>1.0438000000000001</v>
      </c>
      <c r="Y71" s="13">
        <f>Sheet1!Y71-AVERAGE(Sheet1!$BG71:$BI71)</f>
        <v>0.53249999999999997</v>
      </c>
      <c r="Z71" s="13">
        <f>Sheet1!Z71-AVERAGE(Sheet1!$BG71:$BI71)</f>
        <v>0.55669999999999997</v>
      </c>
      <c r="AA71" s="13">
        <f>Sheet1!AA71-AVERAGE(Sheet1!$BG71:$BI71)</f>
        <v>0.3604</v>
      </c>
      <c r="AB71" s="13">
        <f>Sheet1!AB71-AVERAGE(Sheet1!$BG71:$BI71)</f>
        <v>0.70189999999999997</v>
      </c>
      <c r="AC71" s="13">
        <f>Sheet1!AC71-AVERAGE(Sheet1!$BG71:$BI71)</f>
        <v>0.40589999999999998</v>
      </c>
      <c r="AD71" s="13">
        <f>Sheet1!AD71-AVERAGE(Sheet1!$BG71:$BI71)</f>
        <v>0.38629999999999998</v>
      </c>
      <c r="AE71" s="13">
        <f>Sheet1!AE71-AVERAGE(Sheet1!$BG71:$BI71)</f>
        <v>0.49670000000000003</v>
      </c>
      <c r="AF71" s="13">
        <f>Sheet1!AF71-AVERAGE(Sheet1!$BG71:$BI71)</f>
        <v>0.40060000000000001</v>
      </c>
      <c r="AG71" s="13">
        <f>Sheet1!AG71-AVERAGE(Sheet1!$BG71:$BI71)</f>
        <v>0.16859999999999997</v>
      </c>
      <c r="AH71" s="13">
        <f>Sheet1!AH71-AVERAGE(Sheet1!$BG71:$BI71)</f>
        <v>0.75429999999999997</v>
      </c>
      <c r="AI71" s="13">
        <f>Sheet1!AI71-AVERAGE(Sheet1!$BG71:$BI71)</f>
        <v>0.32219999999999999</v>
      </c>
      <c r="AJ71" s="13">
        <f>Sheet1!AJ71-AVERAGE(Sheet1!$BG71:$BI71)</f>
        <v>1.1223000000000001</v>
      </c>
      <c r="AK71" s="13">
        <f>Sheet1!AK71-AVERAGE(Sheet1!$BG71:$BI71)</f>
        <v>0.55779999999999996</v>
      </c>
      <c r="AL71" s="13">
        <f>Sheet1!AL71-AVERAGE(Sheet1!$BG71:$BI71)</f>
        <v>0.52469999999999994</v>
      </c>
      <c r="AM71" s="13">
        <f>Sheet1!AM71-AVERAGE(Sheet1!$BG71:$BI71)</f>
        <v>0.36869999999999997</v>
      </c>
      <c r="AN71" s="13">
        <f>Sheet1!AN71-AVERAGE(Sheet1!$BG71:$BI71)</f>
        <v>0.72340000000000004</v>
      </c>
      <c r="AO71" s="13">
        <f>Sheet1!AO71-AVERAGE(Sheet1!$BG71:$BI71)</f>
        <v>0.39419999999999999</v>
      </c>
      <c r="AP71" s="13">
        <f>Sheet1!AP71-AVERAGE(Sheet1!$BG71:$BI71)</f>
        <v>0.39100000000000001</v>
      </c>
      <c r="AQ71" s="13">
        <f>Sheet1!AQ71-AVERAGE(Sheet1!$BG71:$BI71)</f>
        <v>0.51739999999999997</v>
      </c>
      <c r="AR71" s="13">
        <f>Sheet1!AR71-AVERAGE(Sheet1!$BG71:$BI71)</f>
        <v>0.42259999999999998</v>
      </c>
      <c r="AS71" s="13">
        <f>Sheet1!AS71-AVERAGE(Sheet1!$BG71:$BI71)</f>
        <v>0.17659999999999998</v>
      </c>
      <c r="AT71" s="13">
        <f>Sheet1!AT71-AVERAGE(Sheet1!$BG71:$BI71)</f>
        <v>0.7369</v>
      </c>
      <c r="AU71" s="13">
        <f>Sheet1!AU71-AVERAGE(Sheet1!$BG71:$BI71)</f>
        <v>0.32979999999999998</v>
      </c>
      <c r="AV71" s="13">
        <f>Sheet1!AV71-AVERAGE(Sheet1!$BG71:$BI71)</f>
        <v>0.99249999999999994</v>
      </c>
      <c r="AW71" s="13">
        <f>Sheet1!AW71-AVERAGE(Sheet1!$BG71:$BI71)</f>
        <v>0.56730000000000003</v>
      </c>
      <c r="AX71" s="13">
        <f>Sheet1!AX71-AVERAGE(Sheet1!$BG71:$BI71)</f>
        <v>0.46230000000000004</v>
      </c>
      <c r="AY71" s="13">
        <f>Sheet1!AY71-AVERAGE(Sheet1!$BG71:$BI71)</f>
        <v>5.7999999999999996E-2</v>
      </c>
      <c r="AZ71" s="13">
        <f>Sheet1!AZ71-AVERAGE(Sheet1!$BG71:$BI71)</f>
        <v>0.4456</v>
      </c>
      <c r="BA71" s="13">
        <f>Sheet1!BA71-AVERAGE(Sheet1!$BG71:$BI71)</f>
        <v>0.35039999999999999</v>
      </c>
      <c r="BB71" s="13">
        <f>Sheet1!BB71-AVERAGE(Sheet1!$BG71:$BI71)</f>
        <v>3.3999999999999989E-2</v>
      </c>
      <c r="BC71" s="13">
        <f>Sheet1!BC71-AVERAGE(Sheet1!$BG71:$BI71)</f>
        <v>9.1200000000000003E-2</v>
      </c>
      <c r="BD71" s="13">
        <f>Sheet1!BD71-AVERAGE(Sheet1!$BG71:$BI71)</f>
        <v>0.74690000000000001</v>
      </c>
      <c r="BE71" s="13">
        <f>Sheet1!BE71-AVERAGE(Sheet1!$BG71:$BI71)</f>
        <v>0.48829999999999996</v>
      </c>
      <c r="BF71" s="13">
        <f>Sheet1!BF71-AVERAGE(Sheet1!$BG71:$BI71)</f>
        <v>0.31829999999999997</v>
      </c>
      <c r="BG71" s="13">
        <f>Sheet1!BJ71-AVERAGE(Sheet1!$BS71:$BU71)</f>
        <v>0.46966666666666673</v>
      </c>
      <c r="BH71" s="13">
        <f>Sheet1!BK71-AVERAGE(Sheet1!$BS71:$BU71)</f>
        <v>6.1766666666666678E-2</v>
      </c>
      <c r="BI71" s="13">
        <f>Sheet1!BL71-AVERAGE(Sheet1!$BS71:$BU71)</f>
        <v>0.41056666666666669</v>
      </c>
      <c r="BJ71" s="13">
        <f>Sheet1!BM71-AVERAGE(Sheet1!$BS71:$BU71)</f>
        <v>0.37286666666666668</v>
      </c>
      <c r="BK71" s="13">
        <f>Sheet1!BN71-AVERAGE(Sheet1!$BS71:$BU71)</f>
        <v>5.4666666666666655E-2</v>
      </c>
      <c r="BL71" s="13">
        <f>Sheet1!BO71-AVERAGE(Sheet1!$BS71:$BU71)</f>
        <v>9.3766666666666679E-2</v>
      </c>
      <c r="BM71" s="13">
        <f>Sheet1!BP71-AVERAGE(Sheet1!$BS71:$BU71)</f>
        <v>0.74716666666666665</v>
      </c>
      <c r="BN71" s="13">
        <f>Sheet1!BQ71-AVERAGE(Sheet1!$BS71:$BU71)</f>
        <v>0.4921666666666667</v>
      </c>
      <c r="BO71" s="13">
        <f>Sheet1!BR71-AVERAGE(Sheet1!$BS71:$BU71)</f>
        <v>0.34876666666666667</v>
      </c>
      <c r="BP71" s="13">
        <f>Sheet1!BV71-AVERAGE(Sheet1!$CE71:$CG71)</f>
        <v>0.50166666666666671</v>
      </c>
      <c r="BQ71" s="13">
        <f>Sheet1!BW71-AVERAGE(Sheet1!$CE71:$CG71)</f>
        <v>0.44686666666666669</v>
      </c>
      <c r="BR71" s="13">
        <f>Sheet1!BX71-AVERAGE(Sheet1!$CE71:$CG71)</f>
        <v>0.40656666666666669</v>
      </c>
      <c r="BS71" s="13">
        <f>Sheet1!BY71-AVERAGE(Sheet1!$CE71:$CG71)</f>
        <v>0.37816666666666665</v>
      </c>
      <c r="BT71" s="13">
        <f>Sheet1!BZ71-AVERAGE(Sheet1!$CE71:$CG71)</f>
        <v>7.4066666666666683E-2</v>
      </c>
      <c r="BU71" s="13">
        <f>Sheet1!CA71-AVERAGE(Sheet1!$CE71:$CG71)</f>
        <v>8.9566666666666669E-2</v>
      </c>
      <c r="BV71" s="13">
        <f>Sheet1!CB71-AVERAGE(Sheet1!$CE71:$CG71)</f>
        <v>0.74536666666666673</v>
      </c>
      <c r="BW71" s="13">
        <f>Sheet1!CC71-AVERAGE(Sheet1!$CE71:$CG71)</f>
        <v>0.49296666666666661</v>
      </c>
      <c r="BX71" s="13">
        <f>Sheet1!CD71-AVERAGE(Sheet1!$CE71:$CG71)</f>
        <v>0.36896666666666667</v>
      </c>
      <c r="BY71" s="13">
        <f>Sheet1!CH71-AVERAGE(Sheet1!$CQ71:$CS71)</f>
        <v>0.51190000000000002</v>
      </c>
      <c r="BZ71" s="13">
        <f>Sheet1!CI71-AVERAGE(Sheet1!$CQ71:$CS71)</f>
        <v>7.3799999999999991E-2</v>
      </c>
      <c r="CA71" s="13">
        <f>Sheet1!CJ71-AVERAGE(Sheet1!$CQ71:$CS71)</f>
        <v>0.53410000000000002</v>
      </c>
      <c r="CB71" s="13">
        <f>Sheet1!CK71-AVERAGE(Sheet1!$CQ71:$CS71)</f>
        <v>0.4138</v>
      </c>
      <c r="CC71" s="13">
        <f>Sheet1!CL71-AVERAGE(Sheet1!$CQ71:$CS71)</f>
        <v>0.12039999999999999</v>
      </c>
      <c r="CD71" s="13">
        <f>Sheet1!CM71-AVERAGE(Sheet1!$CQ71:$CS71)</f>
        <v>6.5600000000000006E-2</v>
      </c>
      <c r="CE71" s="13">
        <f>Sheet1!CN71-AVERAGE(Sheet1!$CQ71:$CS71)</f>
        <v>0.81080000000000008</v>
      </c>
      <c r="CF71" s="13">
        <f>Sheet1!CO71-AVERAGE(Sheet1!$CQ71:$CS71)</f>
        <v>0.52140000000000009</v>
      </c>
      <c r="CG71" s="13">
        <f>Sheet1!CP71-AVERAGE(Sheet1!$CQ71:$CS71)</f>
        <v>0.2893</v>
      </c>
    </row>
    <row r="72" spans="1:85" x14ac:dyDescent="0.2">
      <c r="A72" s="7">
        <f>HOUR(Sheet1!A72) + MINUTE(Sheet1!A72)/60 + SECOND(Sheet1!A72)/3600 + 24</f>
        <v>35.49722222222222</v>
      </c>
      <c r="B72" s="13">
        <f>Sheet1!B72-AVERAGE(Sheet1!$BG72:$BI72)</f>
        <v>0.4719666666666667</v>
      </c>
      <c r="C72" s="13">
        <f>Sheet1!C72-AVERAGE(Sheet1!$BG72:$BI72)</f>
        <v>0.3625666666666667</v>
      </c>
      <c r="D72" s="13">
        <f>Sheet1!D72-AVERAGE(Sheet1!$BG72:$BI72)</f>
        <v>1.2666666666666798E-3</v>
      </c>
      <c r="E72" s="13">
        <f>Sheet1!E72-AVERAGE(Sheet1!$BG72:$BI72)</f>
        <v>0.40006666666666668</v>
      </c>
      <c r="F72" s="13">
        <f>Sheet1!F72-AVERAGE(Sheet1!$BG72:$BI72)</f>
        <v>0.42786666666666667</v>
      </c>
      <c r="G72" s="13">
        <f>Sheet1!G72-AVERAGE(Sheet1!$BG72:$BI72)</f>
        <v>0.59546666666666659</v>
      </c>
      <c r="H72" s="13">
        <f>Sheet1!H72-AVERAGE(Sheet1!$BG72:$BI72)</f>
        <v>0.40076666666666672</v>
      </c>
      <c r="I72" s="13">
        <f>Sheet1!I72-AVERAGE(Sheet1!$BG72:$BI72)</f>
        <v>0.1544666666666667</v>
      </c>
      <c r="J72" s="13">
        <f>Sheet1!J72-AVERAGE(Sheet1!$BG72:$BI72)</f>
        <v>0.74866666666666659</v>
      </c>
      <c r="K72" s="13">
        <f>Sheet1!K72-AVERAGE(Sheet1!$BG72:$BI72)</f>
        <v>0.3172666666666667</v>
      </c>
      <c r="L72" s="13">
        <f>Sheet1!L72-AVERAGE(Sheet1!$BG72:$BI72)</f>
        <v>0.55456666666666665</v>
      </c>
      <c r="M72" s="13">
        <f>Sheet1!M72-AVERAGE(Sheet1!$BG72:$BI72)</f>
        <v>0.5247666666666666</v>
      </c>
      <c r="N72" s="13">
        <f>Sheet1!N72-AVERAGE(Sheet1!$BG72:$BI72)</f>
        <v>0.50676666666666659</v>
      </c>
      <c r="O72" s="13">
        <f>Sheet1!O72-AVERAGE(Sheet1!$BG72:$BI72)</f>
        <v>0.34816666666666668</v>
      </c>
      <c r="P72" s="13">
        <f>Sheet1!P72-AVERAGE(Sheet1!$BG72:$BI72)</f>
        <v>0.70436666666666659</v>
      </c>
      <c r="Q72" s="13">
        <f>Sheet1!Q72-AVERAGE(Sheet1!$BG72:$BI72)</f>
        <v>0.40676666666666672</v>
      </c>
      <c r="R72" s="13">
        <f>Sheet1!R72-AVERAGE(Sheet1!$BG72:$BI72)</f>
        <v>0.39656666666666668</v>
      </c>
      <c r="S72" s="13">
        <f>Sheet1!S72-AVERAGE(Sheet1!$BG72:$BI72)</f>
        <v>0.54636666666666667</v>
      </c>
      <c r="T72" s="13">
        <f>Sheet1!T72-AVERAGE(Sheet1!$BG72:$BI72)</f>
        <v>0.40836666666666671</v>
      </c>
      <c r="U72" s="13">
        <f>Sheet1!U72-AVERAGE(Sheet1!$BG72:$BI72)</f>
        <v>0.24686666666666668</v>
      </c>
      <c r="V72" s="13">
        <f>Sheet1!V72-AVERAGE(Sheet1!$BG72:$BI72)</f>
        <v>0.72706666666666664</v>
      </c>
      <c r="W72" s="13">
        <f>Sheet1!W72-AVERAGE(Sheet1!$BG72:$BI72)</f>
        <v>0.32246666666666668</v>
      </c>
      <c r="X72" s="13">
        <f>Sheet1!X72-AVERAGE(Sheet1!$BG72:$BI72)</f>
        <v>1.0568666666666666</v>
      </c>
      <c r="Y72" s="13">
        <f>Sheet1!Y72-AVERAGE(Sheet1!$BG72:$BI72)</f>
        <v>0.5288666666666666</v>
      </c>
      <c r="Z72" s="13">
        <f>Sheet1!Z72-AVERAGE(Sheet1!$BG72:$BI72)</f>
        <v>0.5550666666666666</v>
      </c>
      <c r="AA72" s="13">
        <f>Sheet1!AA72-AVERAGE(Sheet1!$BG72:$BI72)</f>
        <v>0.3590666666666667</v>
      </c>
      <c r="AB72" s="13">
        <f>Sheet1!AB72-AVERAGE(Sheet1!$BG72:$BI72)</f>
        <v>0.69826666666666659</v>
      </c>
      <c r="AC72" s="13">
        <f>Sheet1!AC72-AVERAGE(Sheet1!$BG72:$BI72)</f>
        <v>0.40486666666666671</v>
      </c>
      <c r="AD72" s="13">
        <f>Sheet1!AD72-AVERAGE(Sheet1!$BG72:$BI72)</f>
        <v>0.3852666666666667</v>
      </c>
      <c r="AE72" s="13">
        <f>Sheet1!AE72-AVERAGE(Sheet1!$BG72:$BI72)</f>
        <v>0.50016666666666665</v>
      </c>
      <c r="AF72" s="13">
        <f>Sheet1!AF72-AVERAGE(Sheet1!$BG72:$BI72)</f>
        <v>0.40336666666666671</v>
      </c>
      <c r="AG72" s="13">
        <f>Sheet1!AG72-AVERAGE(Sheet1!$BG72:$BI72)</f>
        <v>0.16746666666666671</v>
      </c>
      <c r="AH72" s="13">
        <f>Sheet1!AH72-AVERAGE(Sheet1!$BG72:$BI72)</f>
        <v>0.75186666666666668</v>
      </c>
      <c r="AI72" s="13">
        <f>Sheet1!AI72-AVERAGE(Sheet1!$BG72:$BI72)</f>
        <v>0.31946666666666668</v>
      </c>
      <c r="AJ72" s="13">
        <f>Sheet1!AJ72-AVERAGE(Sheet1!$BG72:$BI72)</f>
        <v>1.1326666666666667</v>
      </c>
      <c r="AK72" s="13">
        <f>Sheet1!AK72-AVERAGE(Sheet1!$BG72:$BI72)</f>
        <v>0.55366666666666664</v>
      </c>
      <c r="AL72" s="13">
        <f>Sheet1!AL72-AVERAGE(Sheet1!$BG72:$BI72)</f>
        <v>0.52136666666666664</v>
      </c>
      <c r="AM72" s="13">
        <f>Sheet1!AM72-AVERAGE(Sheet1!$BG72:$BI72)</f>
        <v>0.36756666666666671</v>
      </c>
      <c r="AN72" s="13">
        <f>Sheet1!AN72-AVERAGE(Sheet1!$BG72:$BI72)</f>
        <v>0.71786666666666665</v>
      </c>
      <c r="AO72" s="13">
        <f>Sheet1!AO72-AVERAGE(Sheet1!$BG72:$BI72)</f>
        <v>0.3938666666666667</v>
      </c>
      <c r="AP72" s="13">
        <f>Sheet1!AP72-AVERAGE(Sheet1!$BG72:$BI72)</f>
        <v>0.38586666666666669</v>
      </c>
      <c r="AQ72" s="13">
        <f>Sheet1!AQ72-AVERAGE(Sheet1!$BG72:$BI72)</f>
        <v>0.52006666666666668</v>
      </c>
      <c r="AR72" s="13">
        <f>Sheet1!AR72-AVERAGE(Sheet1!$BG72:$BI72)</f>
        <v>0.42566666666666669</v>
      </c>
      <c r="AS72" s="13">
        <f>Sheet1!AS72-AVERAGE(Sheet1!$BG72:$BI72)</f>
        <v>0.17636666666666667</v>
      </c>
      <c r="AT72" s="13">
        <f>Sheet1!AT72-AVERAGE(Sheet1!$BG72:$BI72)</f>
        <v>0.7354666666666666</v>
      </c>
      <c r="AU72" s="13">
        <f>Sheet1!AU72-AVERAGE(Sheet1!$BG72:$BI72)</f>
        <v>0.3288666666666667</v>
      </c>
      <c r="AV72" s="13">
        <f>Sheet1!AV72-AVERAGE(Sheet1!$BG72:$BI72)</f>
        <v>1.0017666666666667</v>
      </c>
      <c r="AW72" s="13">
        <f>Sheet1!AW72-AVERAGE(Sheet1!$BG72:$BI72)</f>
        <v>0.56076666666666664</v>
      </c>
      <c r="AX72" s="13">
        <f>Sheet1!AX72-AVERAGE(Sheet1!$BG72:$BI72)</f>
        <v>0.46106666666666668</v>
      </c>
      <c r="AY72" s="13">
        <f>Sheet1!AY72-AVERAGE(Sheet1!$BG72:$BI72)</f>
        <v>6.0566666666666671E-2</v>
      </c>
      <c r="AZ72" s="13">
        <f>Sheet1!AZ72-AVERAGE(Sheet1!$BG72:$BI72)</f>
        <v>0.44836666666666675</v>
      </c>
      <c r="BA72" s="13">
        <f>Sheet1!BA72-AVERAGE(Sheet1!$BG72:$BI72)</f>
        <v>0.35216666666666668</v>
      </c>
      <c r="BB72" s="13">
        <f>Sheet1!BB72-AVERAGE(Sheet1!$BG72:$BI72)</f>
        <v>3.4466666666666673E-2</v>
      </c>
      <c r="BC72" s="13">
        <f>Sheet1!BC72-AVERAGE(Sheet1!$BG72:$BI72)</f>
        <v>9.1166666666666688E-2</v>
      </c>
      <c r="BD72" s="13">
        <f>Sheet1!BD72-AVERAGE(Sheet1!$BG72:$BI72)</f>
        <v>0.74036666666666662</v>
      </c>
      <c r="BE72" s="13">
        <f>Sheet1!BE72-AVERAGE(Sheet1!$BG72:$BI72)</f>
        <v>0.48536666666666667</v>
      </c>
      <c r="BF72" s="13">
        <f>Sheet1!BF72-AVERAGE(Sheet1!$BG72:$BI72)</f>
        <v>0.32346666666666668</v>
      </c>
      <c r="BG72" s="13">
        <f>Sheet1!BJ72-AVERAGE(Sheet1!$BS72:$BU72)</f>
        <v>0.47109999999999996</v>
      </c>
      <c r="BH72" s="13">
        <f>Sheet1!BK72-AVERAGE(Sheet1!$BS72:$BU72)</f>
        <v>6.1999999999999986E-2</v>
      </c>
      <c r="BI72" s="13">
        <f>Sheet1!BL72-AVERAGE(Sheet1!$BS72:$BU72)</f>
        <v>0.41119999999999995</v>
      </c>
      <c r="BJ72" s="13">
        <f>Sheet1!BM72-AVERAGE(Sheet1!$BS72:$BU72)</f>
        <v>0.37459999999999999</v>
      </c>
      <c r="BK72" s="13">
        <f>Sheet1!BN72-AVERAGE(Sheet1!$BS72:$BU72)</f>
        <v>5.6399999999999992E-2</v>
      </c>
      <c r="BL72" s="13">
        <f>Sheet1!BO72-AVERAGE(Sheet1!$BS72:$BU72)</f>
        <v>9.4399999999999998E-2</v>
      </c>
      <c r="BM72" s="13">
        <f>Sheet1!BP72-AVERAGE(Sheet1!$BS72:$BU72)</f>
        <v>0.74409999999999998</v>
      </c>
      <c r="BN72" s="13">
        <f>Sheet1!BQ72-AVERAGE(Sheet1!$BS72:$BU72)</f>
        <v>0.49080000000000001</v>
      </c>
      <c r="BO72" s="13">
        <f>Sheet1!BR72-AVERAGE(Sheet1!$BS72:$BU72)</f>
        <v>0.35049999999999998</v>
      </c>
      <c r="BP72" s="13">
        <f>Sheet1!BV72-AVERAGE(Sheet1!$CE72:$CG72)</f>
        <v>0.49826666666666669</v>
      </c>
      <c r="BQ72" s="13">
        <f>Sheet1!BW72-AVERAGE(Sheet1!$CE72:$CG72)</f>
        <v>0.4607666666666666</v>
      </c>
      <c r="BR72" s="13">
        <f>Sheet1!BX72-AVERAGE(Sheet1!$CE72:$CG72)</f>
        <v>0.40726666666666667</v>
      </c>
      <c r="BS72" s="13">
        <f>Sheet1!BY72-AVERAGE(Sheet1!$CE72:$CG72)</f>
        <v>0.37936666666666663</v>
      </c>
      <c r="BT72" s="13">
        <f>Sheet1!BZ72-AVERAGE(Sheet1!$CE72:$CG72)</f>
        <v>7.6466666666666669E-2</v>
      </c>
      <c r="BU72" s="13">
        <f>Sheet1!CA72-AVERAGE(Sheet1!$CE72:$CG72)</f>
        <v>9.0166666666666659E-2</v>
      </c>
      <c r="BV72" s="13">
        <f>Sheet1!CB72-AVERAGE(Sheet1!$CE72:$CG72)</f>
        <v>0.74206666666666665</v>
      </c>
      <c r="BW72" s="13">
        <f>Sheet1!CC72-AVERAGE(Sheet1!$CE72:$CG72)</f>
        <v>0.49066666666666664</v>
      </c>
      <c r="BX72" s="13">
        <f>Sheet1!CD72-AVERAGE(Sheet1!$CE72:$CG72)</f>
        <v>0.37246666666666667</v>
      </c>
      <c r="BY72" s="13">
        <f>Sheet1!CH72-AVERAGE(Sheet1!$CQ72:$CS72)</f>
        <v>0.50766666666666671</v>
      </c>
      <c r="BZ72" s="13">
        <f>Sheet1!CI72-AVERAGE(Sheet1!$CQ72:$CS72)</f>
        <v>7.3666666666666686E-2</v>
      </c>
      <c r="CA72" s="13">
        <f>Sheet1!CJ72-AVERAGE(Sheet1!$CQ72:$CS72)</f>
        <v>0.53866666666666663</v>
      </c>
      <c r="CB72" s="13">
        <f>Sheet1!CK72-AVERAGE(Sheet1!$CQ72:$CS72)</f>
        <v>0.41966666666666663</v>
      </c>
      <c r="CC72" s="13">
        <f>Sheet1!CL72-AVERAGE(Sheet1!$CQ72:$CS72)</f>
        <v>0.12076666666666669</v>
      </c>
      <c r="CD72" s="13">
        <f>Sheet1!CM72-AVERAGE(Sheet1!$CQ72:$CS72)</f>
        <v>6.5666666666666679E-2</v>
      </c>
      <c r="CE72" s="13">
        <f>Sheet1!CN72-AVERAGE(Sheet1!$CQ72:$CS72)</f>
        <v>0.80806666666666671</v>
      </c>
      <c r="CF72" s="13">
        <f>Sheet1!CO72-AVERAGE(Sheet1!$CQ72:$CS72)</f>
        <v>0.51766666666666672</v>
      </c>
      <c r="CG72" s="13">
        <f>Sheet1!CP72-AVERAGE(Sheet1!$CQ72:$CS72)</f>
        <v>0.30276666666666668</v>
      </c>
    </row>
    <row r="73" spans="1:85" x14ac:dyDescent="0.2">
      <c r="A73" s="7">
        <f>HOUR(Sheet1!A73) + MINUTE(Sheet1!A73)/60 + SECOND(Sheet1!A73)/3600 + 24</f>
        <v>35.99722222222222</v>
      </c>
      <c r="B73" s="13">
        <f>Sheet1!B73-AVERAGE(Sheet1!$BG73:$BI73)</f>
        <v>0.46563333333333334</v>
      </c>
      <c r="C73" s="13">
        <f>Sheet1!C73-AVERAGE(Sheet1!$BG73:$BI73)</f>
        <v>0.36023333333333329</v>
      </c>
      <c r="D73" s="13">
        <f>Sheet1!D73-AVERAGE(Sheet1!$BG73:$BI73)</f>
        <v>1.3333333333333391E-3</v>
      </c>
      <c r="E73" s="13">
        <f>Sheet1!E73-AVERAGE(Sheet1!$BG73:$BI73)</f>
        <v>0.40543333333333331</v>
      </c>
      <c r="F73" s="13">
        <f>Sheet1!F73-AVERAGE(Sheet1!$BG73:$BI73)</f>
        <v>0.42783333333333329</v>
      </c>
      <c r="G73" s="13">
        <f>Sheet1!G73-AVERAGE(Sheet1!$BG73:$BI73)</f>
        <v>0.60043333333333337</v>
      </c>
      <c r="H73" s="13">
        <f>Sheet1!H73-AVERAGE(Sheet1!$BG73:$BI73)</f>
        <v>0.40513333333333335</v>
      </c>
      <c r="I73" s="13">
        <f>Sheet1!I73-AVERAGE(Sheet1!$BG73:$BI73)</f>
        <v>0.15563333333333335</v>
      </c>
      <c r="J73" s="13">
        <f>Sheet1!J73-AVERAGE(Sheet1!$BG73:$BI73)</f>
        <v>0.75193333333333334</v>
      </c>
      <c r="K73" s="13">
        <f>Sheet1!K73-AVERAGE(Sheet1!$BG73:$BI73)</f>
        <v>0.32253333333333334</v>
      </c>
      <c r="L73" s="13">
        <f>Sheet1!L73-AVERAGE(Sheet1!$BG73:$BI73)</f>
        <v>0.55683333333333329</v>
      </c>
      <c r="M73" s="13">
        <f>Sheet1!M73-AVERAGE(Sheet1!$BG73:$BI73)</f>
        <v>0.51973333333333327</v>
      </c>
      <c r="N73" s="13">
        <f>Sheet1!N73-AVERAGE(Sheet1!$BG73:$BI73)</f>
        <v>0.51013333333333333</v>
      </c>
      <c r="O73" s="13">
        <f>Sheet1!O73-AVERAGE(Sheet1!$BG73:$BI73)</f>
        <v>0.3501333333333333</v>
      </c>
      <c r="P73" s="13">
        <f>Sheet1!P73-AVERAGE(Sheet1!$BG73:$BI73)</f>
        <v>0.70253333333333334</v>
      </c>
      <c r="Q73" s="13">
        <f>Sheet1!Q73-AVERAGE(Sheet1!$BG73:$BI73)</f>
        <v>0.40973333333333334</v>
      </c>
      <c r="R73" s="13">
        <f>Sheet1!R73-AVERAGE(Sheet1!$BG73:$BI73)</f>
        <v>0.39533333333333331</v>
      </c>
      <c r="S73" s="13">
        <f>Sheet1!S73-AVERAGE(Sheet1!$BG73:$BI73)</f>
        <v>0.54753333333333332</v>
      </c>
      <c r="T73" s="13">
        <f>Sheet1!T73-AVERAGE(Sheet1!$BG73:$BI73)</f>
        <v>0.41203333333333331</v>
      </c>
      <c r="U73" s="13">
        <f>Sheet1!U73-AVERAGE(Sheet1!$BG73:$BI73)</f>
        <v>0.24633333333333329</v>
      </c>
      <c r="V73" s="13">
        <f>Sheet1!V73-AVERAGE(Sheet1!$BG73:$BI73)</f>
        <v>0.72383333333333333</v>
      </c>
      <c r="W73" s="13">
        <f>Sheet1!W73-AVERAGE(Sheet1!$BG73:$BI73)</f>
        <v>0.32313333333333333</v>
      </c>
      <c r="X73" s="13">
        <f>Sheet1!X73-AVERAGE(Sheet1!$BG73:$BI73)</f>
        <v>1.0730333333333333</v>
      </c>
      <c r="Y73" s="13">
        <f>Sheet1!Y73-AVERAGE(Sheet1!$BG73:$BI73)</f>
        <v>0.52433333333333332</v>
      </c>
      <c r="Z73" s="13">
        <f>Sheet1!Z73-AVERAGE(Sheet1!$BG73:$BI73)</f>
        <v>0.55383333333333329</v>
      </c>
      <c r="AA73" s="13">
        <f>Sheet1!AA73-AVERAGE(Sheet1!$BG73:$BI73)</f>
        <v>0.35803333333333331</v>
      </c>
      <c r="AB73" s="13">
        <f>Sheet1!AB73-AVERAGE(Sheet1!$BG73:$BI73)</f>
        <v>0.69853333333333334</v>
      </c>
      <c r="AC73" s="13">
        <f>Sheet1!AC73-AVERAGE(Sheet1!$BG73:$BI73)</f>
        <v>0.40743333333333331</v>
      </c>
      <c r="AD73" s="13">
        <f>Sheet1!AD73-AVERAGE(Sheet1!$BG73:$BI73)</f>
        <v>0.38493333333333329</v>
      </c>
      <c r="AE73" s="13">
        <f>Sheet1!AE73-AVERAGE(Sheet1!$BG73:$BI73)</f>
        <v>0.50093333333333334</v>
      </c>
      <c r="AF73" s="13">
        <f>Sheet1!AF73-AVERAGE(Sheet1!$BG73:$BI73)</f>
        <v>0.40873333333333334</v>
      </c>
      <c r="AG73" s="13">
        <f>Sheet1!AG73-AVERAGE(Sheet1!$BG73:$BI73)</f>
        <v>0.16743333333333332</v>
      </c>
      <c r="AH73" s="13">
        <f>Sheet1!AH73-AVERAGE(Sheet1!$BG73:$BI73)</f>
        <v>0.75013333333333332</v>
      </c>
      <c r="AI73" s="13">
        <f>Sheet1!AI73-AVERAGE(Sheet1!$BG73:$BI73)</f>
        <v>0.31993333333333329</v>
      </c>
      <c r="AJ73" s="13">
        <f>Sheet1!AJ73-AVERAGE(Sheet1!$BG73:$BI73)</f>
        <v>1.1499333333333333</v>
      </c>
      <c r="AK73" s="13">
        <f>Sheet1!AK73-AVERAGE(Sheet1!$BG73:$BI73)</f>
        <v>0.54983333333333329</v>
      </c>
      <c r="AL73" s="13">
        <f>Sheet1!AL73-AVERAGE(Sheet1!$BG73:$BI73)</f>
        <v>0.52333333333333332</v>
      </c>
      <c r="AM73" s="13">
        <f>Sheet1!AM73-AVERAGE(Sheet1!$BG73:$BI73)</f>
        <v>0.3667333333333333</v>
      </c>
      <c r="AN73" s="13">
        <f>Sheet1!AN73-AVERAGE(Sheet1!$BG73:$BI73)</f>
        <v>0.72063333333333335</v>
      </c>
      <c r="AO73" s="13">
        <f>Sheet1!AO73-AVERAGE(Sheet1!$BG73:$BI73)</f>
        <v>0.39603333333333329</v>
      </c>
      <c r="AP73" s="13">
        <f>Sheet1!AP73-AVERAGE(Sheet1!$BG73:$BI73)</f>
        <v>0.38393333333333329</v>
      </c>
      <c r="AQ73" s="13">
        <f>Sheet1!AQ73-AVERAGE(Sheet1!$BG73:$BI73)</f>
        <v>0.52193333333333336</v>
      </c>
      <c r="AR73" s="13">
        <f>Sheet1!AR73-AVERAGE(Sheet1!$BG73:$BI73)</f>
        <v>0.43113333333333337</v>
      </c>
      <c r="AS73" s="13">
        <f>Sheet1!AS73-AVERAGE(Sheet1!$BG73:$BI73)</f>
        <v>0.17613333333333331</v>
      </c>
      <c r="AT73" s="13">
        <f>Sheet1!AT73-AVERAGE(Sheet1!$BG73:$BI73)</f>
        <v>0.73223333333333329</v>
      </c>
      <c r="AU73" s="13">
        <f>Sheet1!AU73-AVERAGE(Sheet1!$BG73:$BI73)</f>
        <v>0.33003333333333335</v>
      </c>
      <c r="AV73" s="13">
        <f>Sheet1!AV73-AVERAGE(Sheet1!$BG73:$BI73)</f>
        <v>1.0004333333333333</v>
      </c>
      <c r="AW73" s="13">
        <f>Sheet1!AW73-AVERAGE(Sheet1!$BG73:$BI73)</f>
        <v>0.55663333333333331</v>
      </c>
      <c r="AX73" s="13">
        <f>Sheet1!AX73-AVERAGE(Sheet1!$BG73:$BI73)</f>
        <v>0.46313333333333329</v>
      </c>
      <c r="AY73" s="13">
        <f>Sheet1!AY73-AVERAGE(Sheet1!$BG73:$BI73)</f>
        <v>5.963333333333333E-2</v>
      </c>
      <c r="AZ73" s="13">
        <f>Sheet1!AZ73-AVERAGE(Sheet1!$BG73:$BI73)</f>
        <v>0.45003333333333329</v>
      </c>
      <c r="BA73" s="13">
        <f>Sheet1!BA73-AVERAGE(Sheet1!$BG73:$BI73)</f>
        <v>0.3541333333333333</v>
      </c>
      <c r="BB73" s="13">
        <f>Sheet1!BB73-AVERAGE(Sheet1!$BG73:$BI73)</f>
        <v>3.3933333333333329E-2</v>
      </c>
      <c r="BC73" s="13">
        <f>Sheet1!BC73-AVERAGE(Sheet1!$BG73:$BI73)</f>
        <v>9.1833333333333336E-2</v>
      </c>
      <c r="BD73" s="13">
        <f>Sheet1!BD73-AVERAGE(Sheet1!$BG73:$BI73)</f>
        <v>0.73663333333333336</v>
      </c>
      <c r="BE73" s="13">
        <f>Sheet1!BE73-AVERAGE(Sheet1!$BG73:$BI73)</f>
        <v>0.48893333333333333</v>
      </c>
      <c r="BF73" s="13">
        <f>Sheet1!BF73-AVERAGE(Sheet1!$BG73:$BI73)</f>
        <v>0.32343333333333329</v>
      </c>
      <c r="BG73" s="13">
        <f>Sheet1!BJ73-AVERAGE(Sheet1!$BS73:$BU73)</f>
        <v>0.47196666666666665</v>
      </c>
      <c r="BH73" s="13">
        <f>Sheet1!BK73-AVERAGE(Sheet1!$BS73:$BU73)</f>
        <v>6.2866666666666668E-2</v>
      </c>
      <c r="BI73" s="13">
        <f>Sheet1!BL73-AVERAGE(Sheet1!$BS73:$BU73)</f>
        <v>0.4128666666666666</v>
      </c>
      <c r="BJ73" s="13">
        <f>Sheet1!BM73-AVERAGE(Sheet1!$BS73:$BU73)</f>
        <v>0.37776666666666664</v>
      </c>
      <c r="BK73" s="13">
        <f>Sheet1!BN73-AVERAGE(Sheet1!$BS73:$BU73)</f>
        <v>5.8466666666666653E-2</v>
      </c>
      <c r="BL73" s="13">
        <f>Sheet1!BO73-AVERAGE(Sheet1!$BS73:$BU73)</f>
        <v>9.5066666666666674E-2</v>
      </c>
      <c r="BM73" s="13">
        <f>Sheet1!BP73-AVERAGE(Sheet1!$BS73:$BU73)</f>
        <v>0.74116666666666664</v>
      </c>
      <c r="BN73" s="13">
        <f>Sheet1!BQ73-AVERAGE(Sheet1!$BS73:$BU73)</f>
        <v>0.49306666666666665</v>
      </c>
      <c r="BO73" s="13">
        <f>Sheet1!BR73-AVERAGE(Sheet1!$BS73:$BU73)</f>
        <v>0.35286666666666666</v>
      </c>
      <c r="BP73" s="13">
        <f>Sheet1!BV73-AVERAGE(Sheet1!$CE73:$CG73)</f>
        <v>0.50156666666666672</v>
      </c>
      <c r="BQ73" s="13">
        <f>Sheet1!BW73-AVERAGE(Sheet1!$CE73:$CG73)</f>
        <v>0.47276666666666661</v>
      </c>
      <c r="BR73" s="13">
        <f>Sheet1!BX73-AVERAGE(Sheet1!$CE73:$CG73)</f>
        <v>0.40826666666666667</v>
      </c>
      <c r="BS73" s="13">
        <f>Sheet1!BY73-AVERAGE(Sheet1!$CE73:$CG73)</f>
        <v>0.38156666666666667</v>
      </c>
      <c r="BT73" s="13">
        <f>Sheet1!BZ73-AVERAGE(Sheet1!$CE73:$CG73)</f>
        <v>7.8766666666666665E-2</v>
      </c>
      <c r="BU73" s="13">
        <f>Sheet1!CA73-AVERAGE(Sheet1!$CE73:$CG73)</f>
        <v>8.9966666666666681E-2</v>
      </c>
      <c r="BV73" s="13">
        <f>Sheet1!CB73-AVERAGE(Sheet1!$CE73:$CG73)</f>
        <v>0.74176666666666669</v>
      </c>
      <c r="BW73" s="13">
        <f>Sheet1!CC73-AVERAGE(Sheet1!$CE73:$CG73)</f>
        <v>0.49356666666666665</v>
      </c>
      <c r="BX73" s="13">
        <f>Sheet1!CD73-AVERAGE(Sheet1!$CE73:$CG73)</f>
        <v>0.37186666666666668</v>
      </c>
      <c r="BY73" s="13">
        <f>Sheet1!CH73-AVERAGE(Sheet1!$CQ73:$CS73)</f>
        <v>0.51066666666666671</v>
      </c>
      <c r="BZ73" s="13">
        <f>Sheet1!CI73-AVERAGE(Sheet1!$CQ73:$CS73)</f>
        <v>7.436666666666665E-2</v>
      </c>
      <c r="CA73" s="13">
        <f>Sheet1!CJ73-AVERAGE(Sheet1!$CQ73:$CS73)</f>
        <v>0.54356666666666664</v>
      </c>
      <c r="CB73" s="13">
        <f>Sheet1!CK73-AVERAGE(Sheet1!$CQ73:$CS73)</f>
        <v>0.42526666666666663</v>
      </c>
      <c r="CC73" s="13">
        <f>Sheet1!CL73-AVERAGE(Sheet1!$CQ73:$CS73)</f>
        <v>0.12226666666666665</v>
      </c>
      <c r="CD73" s="13">
        <f>Sheet1!CM73-AVERAGE(Sheet1!$CQ73:$CS73)</f>
        <v>6.5766666666666654E-2</v>
      </c>
      <c r="CE73" s="13">
        <f>Sheet1!CN73-AVERAGE(Sheet1!$CQ73:$CS73)</f>
        <v>0.80726666666666669</v>
      </c>
      <c r="CF73" s="13">
        <f>Sheet1!CO73-AVERAGE(Sheet1!$CQ73:$CS73)</f>
        <v>0.52546666666666675</v>
      </c>
      <c r="CG73" s="13">
        <f>Sheet1!CP73-AVERAGE(Sheet1!$CQ73:$CS73)</f>
        <v>0.31726666666666664</v>
      </c>
    </row>
    <row r="74" spans="1:85" x14ac:dyDescent="0.2">
      <c r="A74" s="7">
        <f>HOUR(Sheet1!A74) + MINUTE(Sheet1!A74)/60 + SECOND(Sheet1!A74)/3600 + 24</f>
        <v>36.49722222222222</v>
      </c>
      <c r="B74" s="13">
        <f>Sheet1!B74-AVERAGE(Sheet1!$BG74:$BI74)</f>
        <v>0.46286666666666665</v>
      </c>
      <c r="C74" s="13">
        <f>Sheet1!C74-AVERAGE(Sheet1!$BG74:$BI74)</f>
        <v>0.35856666666666664</v>
      </c>
      <c r="D74" s="13">
        <f>Sheet1!D74-AVERAGE(Sheet1!$BG74:$BI74)</f>
        <v>1.1666666666666631E-3</v>
      </c>
      <c r="E74" s="13">
        <f>Sheet1!E74-AVERAGE(Sheet1!$BG74:$BI74)</f>
        <v>0.40586666666666665</v>
      </c>
      <c r="F74" s="13">
        <f>Sheet1!F74-AVERAGE(Sheet1!$BG74:$BI74)</f>
        <v>0.42356666666666665</v>
      </c>
      <c r="G74" s="13">
        <f>Sheet1!G74-AVERAGE(Sheet1!$BG74:$BI74)</f>
        <v>0.60346666666666671</v>
      </c>
      <c r="H74" s="13">
        <f>Sheet1!H74-AVERAGE(Sheet1!$BG74:$BI74)</f>
        <v>0.40636666666666665</v>
      </c>
      <c r="I74" s="13">
        <f>Sheet1!I74-AVERAGE(Sheet1!$BG74:$BI74)</f>
        <v>0.16036666666666666</v>
      </c>
      <c r="J74" s="13">
        <f>Sheet1!J74-AVERAGE(Sheet1!$BG74:$BI74)</f>
        <v>0.75076666666666669</v>
      </c>
      <c r="K74" s="13">
        <f>Sheet1!K74-AVERAGE(Sheet1!$BG74:$BI74)</f>
        <v>0.32066666666666666</v>
      </c>
      <c r="L74" s="13">
        <f>Sheet1!L74-AVERAGE(Sheet1!$BG74:$BI74)</f>
        <v>0.56106666666666671</v>
      </c>
      <c r="M74" s="13">
        <f>Sheet1!M74-AVERAGE(Sheet1!$BG74:$BI74)</f>
        <v>0.51636666666666664</v>
      </c>
      <c r="N74" s="13">
        <f>Sheet1!N74-AVERAGE(Sheet1!$BG74:$BI74)</f>
        <v>0.50696666666666668</v>
      </c>
      <c r="O74" s="13">
        <f>Sheet1!O74-AVERAGE(Sheet1!$BG74:$BI74)</f>
        <v>0.34726666666666667</v>
      </c>
      <c r="P74" s="13">
        <f>Sheet1!P74-AVERAGE(Sheet1!$BG74:$BI74)</f>
        <v>0.70036666666666669</v>
      </c>
      <c r="Q74" s="13">
        <f>Sheet1!Q74-AVERAGE(Sheet1!$BG74:$BI74)</f>
        <v>0.41036666666666666</v>
      </c>
      <c r="R74" s="13">
        <f>Sheet1!R74-AVERAGE(Sheet1!$BG74:$BI74)</f>
        <v>0.39586666666666664</v>
      </c>
      <c r="S74" s="13">
        <f>Sheet1!S74-AVERAGE(Sheet1!$BG74:$BI74)</f>
        <v>0.55236666666666667</v>
      </c>
      <c r="T74" s="13">
        <f>Sheet1!T74-AVERAGE(Sheet1!$BG74:$BI74)</f>
        <v>0.41506666666666669</v>
      </c>
      <c r="U74" s="13">
        <f>Sheet1!U74-AVERAGE(Sheet1!$BG74:$BI74)</f>
        <v>0.24496666666666667</v>
      </c>
      <c r="V74" s="13">
        <f>Sheet1!V74-AVERAGE(Sheet1!$BG74:$BI74)</f>
        <v>0.72126666666666661</v>
      </c>
      <c r="W74" s="13">
        <f>Sheet1!W74-AVERAGE(Sheet1!$BG74:$BI74)</f>
        <v>0.32406666666666667</v>
      </c>
      <c r="X74" s="13">
        <f>Sheet1!X74-AVERAGE(Sheet1!$BG74:$BI74)</f>
        <v>1.0834666666666666</v>
      </c>
      <c r="Y74" s="13">
        <f>Sheet1!Y74-AVERAGE(Sheet1!$BG74:$BI74)</f>
        <v>0.52206666666666668</v>
      </c>
      <c r="Z74" s="13">
        <f>Sheet1!Z74-AVERAGE(Sheet1!$BG74:$BI74)</f>
        <v>0.55086666666666662</v>
      </c>
      <c r="AA74" s="13">
        <f>Sheet1!AA74-AVERAGE(Sheet1!$BG74:$BI74)</f>
        <v>0.35606666666666664</v>
      </c>
      <c r="AB74" s="13">
        <f>Sheet1!AB74-AVERAGE(Sheet1!$BG74:$BI74)</f>
        <v>0.69566666666666666</v>
      </c>
      <c r="AC74" s="13">
        <f>Sheet1!AC74-AVERAGE(Sheet1!$BG74:$BI74)</f>
        <v>0.40666666666666668</v>
      </c>
      <c r="AD74" s="13">
        <f>Sheet1!AD74-AVERAGE(Sheet1!$BG74:$BI74)</f>
        <v>0.38396666666666668</v>
      </c>
      <c r="AE74" s="13">
        <f>Sheet1!AE74-AVERAGE(Sheet1!$BG74:$BI74)</f>
        <v>0.50286666666666668</v>
      </c>
      <c r="AF74" s="13">
        <f>Sheet1!AF74-AVERAGE(Sheet1!$BG74:$BI74)</f>
        <v>0.41446666666666665</v>
      </c>
      <c r="AG74" s="13">
        <f>Sheet1!AG74-AVERAGE(Sheet1!$BG74:$BI74)</f>
        <v>0.16526666666666667</v>
      </c>
      <c r="AH74" s="13">
        <f>Sheet1!AH74-AVERAGE(Sheet1!$BG74:$BI74)</f>
        <v>0.74646666666666661</v>
      </c>
      <c r="AI74" s="13">
        <f>Sheet1!AI74-AVERAGE(Sheet1!$BG74:$BI74)</f>
        <v>0.32046666666666668</v>
      </c>
      <c r="AJ74" s="13">
        <f>Sheet1!AJ74-AVERAGE(Sheet1!$BG74:$BI74)</f>
        <v>1.1653666666666667</v>
      </c>
      <c r="AK74" s="13">
        <f>Sheet1!AK74-AVERAGE(Sheet1!$BG74:$BI74)</f>
        <v>0.54516666666666669</v>
      </c>
      <c r="AL74" s="13">
        <f>Sheet1!AL74-AVERAGE(Sheet1!$BG74:$BI74)</f>
        <v>0.52116666666666667</v>
      </c>
      <c r="AM74" s="13">
        <f>Sheet1!AM74-AVERAGE(Sheet1!$BG74:$BI74)</f>
        <v>0.36566666666666664</v>
      </c>
      <c r="AN74" s="13">
        <f>Sheet1!AN74-AVERAGE(Sheet1!$BG74:$BI74)</f>
        <v>0.71766666666666667</v>
      </c>
      <c r="AO74" s="13">
        <f>Sheet1!AO74-AVERAGE(Sheet1!$BG74:$BI74)</f>
        <v>0.39566666666666667</v>
      </c>
      <c r="AP74" s="13">
        <f>Sheet1!AP74-AVERAGE(Sheet1!$BG74:$BI74)</f>
        <v>0.38166666666666665</v>
      </c>
      <c r="AQ74" s="13">
        <f>Sheet1!AQ74-AVERAGE(Sheet1!$BG74:$BI74)</f>
        <v>0.52376666666666671</v>
      </c>
      <c r="AR74" s="13">
        <f>Sheet1!AR74-AVERAGE(Sheet1!$BG74:$BI74)</f>
        <v>0.43486666666666662</v>
      </c>
      <c r="AS74" s="13">
        <f>Sheet1!AS74-AVERAGE(Sheet1!$BG74:$BI74)</f>
        <v>0.17586666666666667</v>
      </c>
      <c r="AT74" s="13">
        <f>Sheet1!AT74-AVERAGE(Sheet1!$BG74:$BI74)</f>
        <v>0.73046666666666671</v>
      </c>
      <c r="AU74" s="13">
        <f>Sheet1!AU74-AVERAGE(Sheet1!$BG74:$BI74)</f>
        <v>0.33106666666666668</v>
      </c>
      <c r="AV74" s="13">
        <f>Sheet1!AV74-AVERAGE(Sheet1!$BG74:$BI74)</f>
        <v>0.98306666666666676</v>
      </c>
      <c r="AW74" s="13">
        <f>Sheet1!AW74-AVERAGE(Sheet1!$BG74:$BI74)</f>
        <v>0.55336666666666667</v>
      </c>
      <c r="AX74" s="13">
        <f>Sheet1!AX74-AVERAGE(Sheet1!$BG74:$BI74)</f>
        <v>0.46066666666666667</v>
      </c>
      <c r="AY74" s="13">
        <f>Sheet1!AY74-AVERAGE(Sheet1!$BG74:$BI74)</f>
        <v>6.7366666666666658E-2</v>
      </c>
      <c r="AZ74" s="13">
        <f>Sheet1!AZ74-AVERAGE(Sheet1!$BG74:$BI74)</f>
        <v>0.45286666666666664</v>
      </c>
      <c r="BA74" s="13">
        <f>Sheet1!BA74-AVERAGE(Sheet1!$BG74:$BI74)</f>
        <v>0.35596666666666665</v>
      </c>
      <c r="BB74" s="13">
        <f>Sheet1!BB74-AVERAGE(Sheet1!$BG74:$BI74)</f>
        <v>3.3766666666666653E-2</v>
      </c>
      <c r="BC74" s="13">
        <f>Sheet1!BC74-AVERAGE(Sheet1!$BG74:$BI74)</f>
        <v>9.2166666666666647E-2</v>
      </c>
      <c r="BD74" s="13">
        <f>Sheet1!BD74-AVERAGE(Sheet1!$BG74:$BI74)</f>
        <v>0.73236666666666661</v>
      </c>
      <c r="BE74" s="13">
        <f>Sheet1!BE74-AVERAGE(Sheet1!$BG74:$BI74)</f>
        <v>0.48626666666666662</v>
      </c>
      <c r="BF74" s="13">
        <f>Sheet1!BF74-AVERAGE(Sheet1!$BG74:$BI74)</f>
        <v>0.32646666666666668</v>
      </c>
      <c r="BG74" s="13">
        <f>Sheet1!BJ74-AVERAGE(Sheet1!$BS74:$BU74)</f>
        <v>0.47306666666666669</v>
      </c>
      <c r="BH74" s="13">
        <f>Sheet1!BK74-AVERAGE(Sheet1!$BS74:$BU74)</f>
        <v>6.3066666666666674E-2</v>
      </c>
      <c r="BI74" s="13">
        <f>Sheet1!BL74-AVERAGE(Sheet1!$BS74:$BU74)</f>
        <v>0.41316666666666663</v>
      </c>
      <c r="BJ74" s="13">
        <f>Sheet1!BM74-AVERAGE(Sheet1!$BS74:$BU74)</f>
        <v>0.38156666666666667</v>
      </c>
      <c r="BK74" s="13">
        <f>Sheet1!BN74-AVERAGE(Sheet1!$BS74:$BU74)</f>
        <v>5.9966666666666654E-2</v>
      </c>
      <c r="BL74" s="13">
        <f>Sheet1!BO74-AVERAGE(Sheet1!$BS74:$BU74)</f>
        <v>9.5966666666666658E-2</v>
      </c>
      <c r="BM74" s="13">
        <f>Sheet1!BP74-AVERAGE(Sheet1!$BS74:$BU74)</f>
        <v>0.73906666666666665</v>
      </c>
      <c r="BN74" s="13">
        <f>Sheet1!BQ74-AVERAGE(Sheet1!$BS74:$BU74)</f>
        <v>0.49066666666666664</v>
      </c>
      <c r="BO74" s="13">
        <f>Sheet1!BR74-AVERAGE(Sheet1!$BS74:$BU74)</f>
        <v>0.35646666666666665</v>
      </c>
      <c r="BP74" s="13">
        <f>Sheet1!BV74-AVERAGE(Sheet1!$CE74:$CG74)</f>
        <v>0.49826666666666669</v>
      </c>
      <c r="BQ74" s="13">
        <f>Sheet1!BW74-AVERAGE(Sheet1!$CE74:$CG74)</f>
        <v>0.47966666666666663</v>
      </c>
      <c r="BR74" s="13">
        <f>Sheet1!BX74-AVERAGE(Sheet1!$CE74:$CG74)</f>
        <v>0.40766666666666668</v>
      </c>
      <c r="BS74" s="13">
        <f>Sheet1!BY74-AVERAGE(Sheet1!$CE74:$CG74)</f>
        <v>0.38156666666666667</v>
      </c>
      <c r="BT74" s="13">
        <f>Sheet1!BZ74-AVERAGE(Sheet1!$CE74:$CG74)</f>
        <v>8.036666666666667E-2</v>
      </c>
      <c r="BU74" s="13">
        <f>Sheet1!CA74-AVERAGE(Sheet1!$CE74:$CG74)</f>
        <v>9.0866666666666651E-2</v>
      </c>
      <c r="BV74" s="13">
        <f>Sheet1!CB74-AVERAGE(Sheet1!$CE74:$CG74)</f>
        <v>0.7364666666666666</v>
      </c>
      <c r="BW74" s="13">
        <f>Sheet1!CC74-AVERAGE(Sheet1!$CE74:$CG74)</f>
        <v>0.48866666666666664</v>
      </c>
      <c r="BX74" s="13">
        <f>Sheet1!CD74-AVERAGE(Sheet1!$CE74:$CG74)</f>
        <v>0.37326666666666664</v>
      </c>
      <c r="BY74" s="13">
        <f>Sheet1!CH74-AVERAGE(Sheet1!$CQ74:$CS74)</f>
        <v>0.50526666666666675</v>
      </c>
      <c r="BZ74" s="13">
        <f>Sheet1!CI74-AVERAGE(Sheet1!$CQ74:$CS74)</f>
        <v>7.4266666666666661E-2</v>
      </c>
      <c r="CA74" s="13">
        <f>Sheet1!CJ74-AVERAGE(Sheet1!$CQ74:$CS74)</f>
        <v>0.54466666666666674</v>
      </c>
      <c r="CB74" s="13">
        <f>Sheet1!CK74-AVERAGE(Sheet1!$CQ74:$CS74)</f>
        <v>0.42916666666666664</v>
      </c>
      <c r="CC74" s="13">
        <f>Sheet1!CL74-AVERAGE(Sheet1!$CQ74:$CS74)</f>
        <v>0.12246666666666668</v>
      </c>
      <c r="CD74" s="13">
        <f>Sheet1!CM74-AVERAGE(Sheet1!$CQ74:$CS74)</f>
        <v>6.5266666666666681E-2</v>
      </c>
      <c r="CE74" s="13">
        <f>Sheet1!CN74-AVERAGE(Sheet1!$CQ74:$CS74)</f>
        <v>0.80296666666666672</v>
      </c>
      <c r="CF74" s="13">
        <f>Sheet1!CO74-AVERAGE(Sheet1!$CQ74:$CS74)</f>
        <v>0.51866666666666672</v>
      </c>
      <c r="CG74" s="13">
        <f>Sheet1!CP74-AVERAGE(Sheet1!$CQ74:$CS74)</f>
        <v>0.31926666666666664</v>
      </c>
    </row>
    <row r="75" spans="1:85" x14ac:dyDescent="0.2">
      <c r="A75" s="7">
        <f>HOUR(Sheet1!A75) + MINUTE(Sheet1!A75)/60 + SECOND(Sheet1!A75)/3600 + 24</f>
        <v>36.99722222222222</v>
      </c>
      <c r="B75" s="13">
        <f>Sheet1!B75-AVERAGE(Sheet1!$BG75:$BI75)</f>
        <v>0.45563333333333339</v>
      </c>
      <c r="C75" s="13">
        <f>Sheet1!C75-AVERAGE(Sheet1!$BG75:$BI75)</f>
        <v>0.35963333333333336</v>
      </c>
      <c r="D75" s="13">
        <f>Sheet1!D75-AVERAGE(Sheet1!$BG75:$BI75)</f>
        <v>1.433333333333342E-3</v>
      </c>
      <c r="E75" s="13">
        <f>Sheet1!E75-AVERAGE(Sheet1!$BG75:$BI75)</f>
        <v>0.40563333333333335</v>
      </c>
      <c r="F75" s="13">
        <f>Sheet1!F75-AVERAGE(Sheet1!$BG75:$BI75)</f>
        <v>0.41943333333333338</v>
      </c>
      <c r="G75" s="13">
        <f>Sheet1!G75-AVERAGE(Sheet1!$BG75:$BI75)</f>
        <v>0.60603333333333331</v>
      </c>
      <c r="H75" s="13">
        <f>Sheet1!H75-AVERAGE(Sheet1!$BG75:$BI75)</f>
        <v>0.41003333333333336</v>
      </c>
      <c r="I75" s="13">
        <f>Sheet1!I75-AVERAGE(Sheet1!$BG75:$BI75)</f>
        <v>0.16203333333333336</v>
      </c>
      <c r="J75" s="13">
        <f>Sheet1!J75-AVERAGE(Sheet1!$BG75:$BI75)</f>
        <v>0.75253333333333328</v>
      </c>
      <c r="K75" s="13">
        <f>Sheet1!K75-AVERAGE(Sheet1!$BG75:$BI75)</f>
        <v>0.32053333333333334</v>
      </c>
      <c r="L75" s="13">
        <f>Sheet1!L75-AVERAGE(Sheet1!$BG75:$BI75)</f>
        <v>0.56113333333333326</v>
      </c>
      <c r="M75" s="13">
        <f>Sheet1!M75-AVERAGE(Sheet1!$BG75:$BI75)</f>
        <v>0.5114333333333333</v>
      </c>
      <c r="N75" s="13">
        <f>Sheet1!N75-AVERAGE(Sheet1!$BG75:$BI75)</f>
        <v>0.50353333333333328</v>
      </c>
      <c r="O75" s="13">
        <f>Sheet1!O75-AVERAGE(Sheet1!$BG75:$BI75)</f>
        <v>0.34683333333333333</v>
      </c>
      <c r="P75" s="13">
        <f>Sheet1!P75-AVERAGE(Sheet1!$BG75:$BI75)</f>
        <v>0.70123333333333326</v>
      </c>
      <c r="Q75" s="13">
        <f>Sheet1!Q75-AVERAGE(Sheet1!$BG75:$BI75)</f>
        <v>0.40923333333333334</v>
      </c>
      <c r="R75" s="13">
        <f>Sheet1!R75-AVERAGE(Sheet1!$BG75:$BI75)</f>
        <v>0.39573333333333333</v>
      </c>
      <c r="S75" s="13">
        <f>Sheet1!S75-AVERAGE(Sheet1!$BG75:$BI75)</f>
        <v>0.55403333333333327</v>
      </c>
      <c r="T75" s="13">
        <f>Sheet1!T75-AVERAGE(Sheet1!$BG75:$BI75)</f>
        <v>0.42063333333333336</v>
      </c>
      <c r="U75" s="13">
        <f>Sheet1!U75-AVERAGE(Sheet1!$BG75:$BI75)</f>
        <v>0.25013333333333337</v>
      </c>
      <c r="V75" s="13">
        <f>Sheet1!V75-AVERAGE(Sheet1!$BG75:$BI75)</f>
        <v>0.71883333333333332</v>
      </c>
      <c r="W75" s="13">
        <f>Sheet1!W75-AVERAGE(Sheet1!$BG75:$BI75)</f>
        <v>0.32433333333333336</v>
      </c>
      <c r="X75" s="13">
        <f>Sheet1!X75-AVERAGE(Sheet1!$BG75:$BI75)</f>
        <v>1.0934333333333333</v>
      </c>
      <c r="Y75" s="13">
        <f>Sheet1!Y75-AVERAGE(Sheet1!$BG75:$BI75)</f>
        <v>0.51713333333333333</v>
      </c>
      <c r="Z75" s="13">
        <f>Sheet1!Z75-AVERAGE(Sheet1!$BG75:$BI75)</f>
        <v>0.55063333333333331</v>
      </c>
      <c r="AA75" s="13">
        <f>Sheet1!AA75-AVERAGE(Sheet1!$BG75:$BI75)</f>
        <v>0.35573333333333335</v>
      </c>
      <c r="AB75" s="13">
        <f>Sheet1!AB75-AVERAGE(Sheet1!$BG75:$BI75)</f>
        <v>0.6928333333333333</v>
      </c>
      <c r="AC75" s="13">
        <f>Sheet1!AC75-AVERAGE(Sheet1!$BG75:$BI75)</f>
        <v>0.41223333333333334</v>
      </c>
      <c r="AD75" s="13">
        <f>Sheet1!AD75-AVERAGE(Sheet1!$BG75:$BI75)</f>
        <v>0.38353333333333334</v>
      </c>
      <c r="AE75" s="13">
        <f>Sheet1!AE75-AVERAGE(Sheet1!$BG75:$BI75)</f>
        <v>0.50603333333333333</v>
      </c>
      <c r="AF75" s="13">
        <f>Sheet1!AF75-AVERAGE(Sheet1!$BG75:$BI75)</f>
        <v>0.41903333333333331</v>
      </c>
      <c r="AG75" s="13">
        <f>Sheet1!AG75-AVERAGE(Sheet1!$BG75:$BI75)</f>
        <v>0.16613333333333336</v>
      </c>
      <c r="AH75" s="13">
        <f>Sheet1!AH75-AVERAGE(Sheet1!$BG75:$BI75)</f>
        <v>0.74663333333333326</v>
      </c>
      <c r="AI75" s="13">
        <f>Sheet1!AI75-AVERAGE(Sheet1!$BG75:$BI75)</f>
        <v>0.32173333333333337</v>
      </c>
      <c r="AJ75" s="13">
        <f>Sheet1!AJ75-AVERAGE(Sheet1!$BG75:$BI75)</f>
        <v>1.1713333333333333</v>
      </c>
      <c r="AK75" s="13">
        <f>Sheet1!AK75-AVERAGE(Sheet1!$BG75:$BI75)</f>
        <v>0.54243333333333332</v>
      </c>
      <c r="AL75" s="13">
        <f>Sheet1!AL75-AVERAGE(Sheet1!$BG75:$BI75)</f>
        <v>0.51703333333333334</v>
      </c>
      <c r="AM75" s="13">
        <f>Sheet1!AM75-AVERAGE(Sheet1!$BG75:$BI75)</f>
        <v>0.36443333333333333</v>
      </c>
      <c r="AN75" s="13">
        <f>Sheet1!AN75-AVERAGE(Sheet1!$BG75:$BI75)</f>
        <v>0.71843333333333326</v>
      </c>
      <c r="AO75" s="13">
        <f>Sheet1!AO75-AVERAGE(Sheet1!$BG75:$BI75)</f>
        <v>0.39873333333333333</v>
      </c>
      <c r="AP75" s="13">
        <f>Sheet1!AP75-AVERAGE(Sheet1!$BG75:$BI75)</f>
        <v>0.37613333333333338</v>
      </c>
      <c r="AQ75" s="13">
        <f>Sheet1!AQ75-AVERAGE(Sheet1!$BG75:$BI75)</f>
        <v>0.5265333333333333</v>
      </c>
      <c r="AR75" s="13">
        <f>Sheet1!AR75-AVERAGE(Sheet1!$BG75:$BI75)</f>
        <v>0.44103333333333333</v>
      </c>
      <c r="AS75" s="13">
        <f>Sheet1!AS75-AVERAGE(Sheet1!$BG75:$BI75)</f>
        <v>0.17593333333333333</v>
      </c>
      <c r="AT75" s="13">
        <f>Sheet1!AT75-AVERAGE(Sheet1!$BG75:$BI75)</f>
        <v>0.72473333333333334</v>
      </c>
      <c r="AU75" s="13">
        <f>Sheet1!AU75-AVERAGE(Sheet1!$BG75:$BI75)</f>
        <v>0.33153333333333335</v>
      </c>
      <c r="AV75" s="13">
        <f>Sheet1!AV75-AVERAGE(Sheet1!$BG75:$BI75)</f>
        <v>0.95953333333333335</v>
      </c>
      <c r="AW75" s="13">
        <f>Sheet1!AW75-AVERAGE(Sheet1!$BG75:$BI75)</f>
        <v>0.55113333333333325</v>
      </c>
      <c r="AX75" s="13">
        <f>Sheet1!AX75-AVERAGE(Sheet1!$BG75:$BI75)</f>
        <v>0.45923333333333333</v>
      </c>
      <c r="AY75" s="13">
        <f>Sheet1!AY75-AVERAGE(Sheet1!$BG75:$BI75)</f>
        <v>6.9933333333333333E-2</v>
      </c>
      <c r="AZ75" s="13">
        <f>Sheet1!AZ75-AVERAGE(Sheet1!$BG75:$BI75)</f>
        <v>0.45403333333333334</v>
      </c>
      <c r="BA75" s="13">
        <f>Sheet1!BA75-AVERAGE(Sheet1!$BG75:$BI75)</f>
        <v>0.35743333333333333</v>
      </c>
      <c r="BB75" s="13">
        <f>Sheet1!BB75-AVERAGE(Sheet1!$BG75:$BI75)</f>
        <v>3.4433333333333344E-2</v>
      </c>
      <c r="BC75" s="13">
        <f>Sheet1!BC75-AVERAGE(Sheet1!$BG75:$BI75)</f>
        <v>9.3333333333333338E-2</v>
      </c>
      <c r="BD75" s="13">
        <f>Sheet1!BD75-AVERAGE(Sheet1!$BG75:$BI75)</f>
        <v>0.72603333333333331</v>
      </c>
      <c r="BE75" s="13">
        <f>Sheet1!BE75-AVERAGE(Sheet1!$BG75:$BI75)</f>
        <v>0.48523333333333335</v>
      </c>
      <c r="BF75" s="13">
        <f>Sheet1!BF75-AVERAGE(Sheet1!$BG75:$BI75)</f>
        <v>0.33243333333333336</v>
      </c>
      <c r="BG75" s="13">
        <f>Sheet1!BJ75-AVERAGE(Sheet1!$BS75:$BU75)</f>
        <v>0.47233333333333333</v>
      </c>
      <c r="BH75" s="13">
        <f>Sheet1!BK75-AVERAGE(Sheet1!$BS75:$BU75)</f>
        <v>6.1133333333333331E-2</v>
      </c>
      <c r="BI75" s="13">
        <f>Sheet1!BL75-AVERAGE(Sheet1!$BS75:$BU75)</f>
        <v>0.4151333333333333</v>
      </c>
      <c r="BJ75" s="13">
        <f>Sheet1!BM75-AVERAGE(Sheet1!$BS75:$BU75)</f>
        <v>0.38353333333333334</v>
      </c>
      <c r="BK75" s="13">
        <f>Sheet1!BN75-AVERAGE(Sheet1!$BS75:$BU75)</f>
        <v>6.2533333333333344E-2</v>
      </c>
      <c r="BL75" s="13">
        <f>Sheet1!BO75-AVERAGE(Sheet1!$BS75:$BU75)</f>
        <v>9.5033333333333345E-2</v>
      </c>
      <c r="BM75" s="13">
        <f>Sheet1!BP75-AVERAGE(Sheet1!$BS75:$BU75)</f>
        <v>0.73433333333333328</v>
      </c>
      <c r="BN75" s="13">
        <f>Sheet1!BQ75-AVERAGE(Sheet1!$BS75:$BU75)</f>
        <v>0.49133333333333334</v>
      </c>
      <c r="BO75" s="13">
        <f>Sheet1!BR75-AVERAGE(Sheet1!$BS75:$BU75)</f>
        <v>0.36393333333333333</v>
      </c>
      <c r="BP75" s="13">
        <f>Sheet1!BV75-AVERAGE(Sheet1!$CE75:$CG75)</f>
        <v>0.49863333333333332</v>
      </c>
      <c r="BQ75" s="13">
        <f>Sheet1!BW75-AVERAGE(Sheet1!$CE75:$CG75)</f>
        <v>0.48033333333333333</v>
      </c>
      <c r="BR75" s="13">
        <f>Sheet1!BX75-AVERAGE(Sheet1!$CE75:$CG75)</f>
        <v>0.40943333333333332</v>
      </c>
      <c r="BS75" s="13">
        <f>Sheet1!BY75-AVERAGE(Sheet1!$CE75:$CG75)</f>
        <v>0.38343333333333335</v>
      </c>
      <c r="BT75" s="13">
        <f>Sheet1!BZ75-AVERAGE(Sheet1!$CE75:$CG75)</f>
        <v>8.3633333333333337E-2</v>
      </c>
      <c r="BU75" s="13">
        <f>Sheet1!CA75-AVERAGE(Sheet1!$CE75:$CG75)</f>
        <v>9.0633333333333344E-2</v>
      </c>
      <c r="BV75" s="13">
        <f>Sheet1!CB75-AVERAGE(Sheet1!$CE75:$CG75)</f>
        <v>0.73253333333333326</v>
      </c>
      <c r="BW75" s="13">
        <f>Sheet1!CC75-AVERAGE(Sheet1!$CE75:$CG75)</f>
        <v>0.48643333333333333</v>
      </c>
      <c r="BX75" s="13">
        <f>Sheet1!CD75-AVERAGE(Sheet1!$CE75:$CG75)</f>
        <v>0.38143333333333335</v>
      </c>
      <c r="BY75" s="13">
        <f>Sheet1!CH75-AVERAGE(Sheet1!$CQ75:$CS75)</f>
        <v>0.50263333333333338</v>
      </c>
      <c r="BZ75" s="13">
        <f>Sheet1!CI75-AVERAGE(Sheet1!$CQ75:$CS75)</f>
        <v>7.5033333333333327E-2</v>
      </c>
      <c r="CA75" s="13">
        <f>Sheet1!CJ75-AVERAGE(Sheet1!$CQ75:$CS75)</f>
        <v>0.55393333333333339</v>
      </c>
      <c r="CB75" s="13">
        <f>Sheet1!CK75-AVERAGE(Sheet1!$CQ75:$CS75)</f>
        <v>0.43663333333333326</v>
      </c>
      <c r="CC75" s="13">
        <f>Sheet1!CL75-AVERAGE(Sheet1!$CQ75:$CS75)</f>
        <v>0.12253333333333331</v>
      </c>
      <c r="CD75" s="13">
        <f>Sheet1!CM75-AVERAGE(Sheet1!$CQ75:$CS75)</f>
        <v>6.643333333333333E-2</v>
      </c>
      <c r="CE75" s="13">
        <f>Sheet1!CN75-AVERAGE(Sheet1!$CQ75:$CS75)</f>
        <v>0.79703333333333337</v>
      </c>
      <c r="CF75" s="13">
        <f>Sheet1!CO75-AVERAGE(Sheet1!$CQ75:$CS75)</f>
        <v>0.51593333333333335</v>
      </c>
      <c r="CG75" s="13">
        <f>Sheet1!CP75-AVERAGE(Sheet1!$CQ75:$CS75)</f>
        <v>0.3274333333333333</v>
      </c>
    </row>
    <row r="76" spans="1:85" x14ac:dyDescent="0.2">
      <c r="A76" s="7">
        <f>HOUR(Sheet1!A76) + MINUTE(Sheet1!A76)/60 + SECOND(Sheet1!A76)/3600 + 24</f>
        <v>37.49722222222222</v>
      </c>
      <c r="B76" s="13">
        <f>Sheet1!B76-AVERAGE(Sheet1!$BG76:$BI76)</f>
        <v>0.45083333333333331</v>
      </c>
      <c r="C76" s="13">
        <f>Sheet1!C76-AVERAGE(Sheet1!$BG76:$BI76)</f>
        <v>0.35793333333333333</v>
      </c>
      <c r="D76" s="13">
        <f>Sheet1!D76-AVERAGE(Sheet1!$BG76:$BI76)</f>
        <v>1.2333333333333224E-3</v>
      </c>
      <c r="E76" s="13">
        <f>Sheet1!E76-AVERAGE(Sheet1!$BG76:$BI76)</f>
        <v>0.40743333333333331</v>
      </c>
      <c r="F76" s="13">
        <f>Sheet1!F76-AVERAGE(Sheet1!$BG76:$BI76)</f>
        <v>0.41393333333333326</v>
      </c>
      <c r="G76" s="13">
        <f>Sheet1!G76-AVERAGE(Sheet1!$BG76:$BI76)</f>
        <v>0.61273333333333335</v>
      </c>
      <c r="H76" s="13">
        <f>Sheet1!H76-AVERAGE(Sheet1!$BG76:$BI76)</f>
        <v>0.41393333333333326</v>
      </c>
      <c r="I76" s="13">
        <f>Sheet1!I76-AVERAGE(Sheet1!$BG76:$BI76)</f>
        <v>0.16243333333333332</v>
      </c>
      <c r="J76" s="13">
        <f>Sheet1!J76-AVERAGE(Sheet1!$BG76:$BI76)</f>
        <v>0.75423333333333331</v>
      </c>
      <c r="K76" s="13">
        <f>Sheet1!K76-AVERAGE(Sheet1!$BG76:$BI76)</f>
        <v>0.32123333333333332</v>
      </c>
      <c r="L76" s="13">
        <f>Sheet1!L76-AVERAGE(Sheet1!$BG76:$BI76)</f>
        <v>0.55303333333333327</v>
      </c>
      <c r="M76" s="13">
        <f>Sheet1!M76-AVERAGE(Sheet1!$BG76:$BI76)</f>
        <v>0.50873333333333326</v>
      </c>
      <c r="N76" s="13">
        <f>Sheet1!N76-AVERAGE(Sheet1!$BG76:$BI76)</f>
        <v>0.5003333333333333</v>
      </c>
      <c r="O76" s="13">
        <f>Sheet1!O76-AVERAGE(Sheet1!$BG76:$BI76)</f>
        <v>0.34533333333333333</v>
      </c>
      <c r="P76" s="13">
        <f>Sheet1!P76-AVERAGE(Sheet1!$BG76:$BI76)</f>
        <v>0.70263333333333333</v>
      </c>
      <c r="Q76" s="13">
        <f>Sheet1!Q76-AVERAGE(Sheet1!$BG76:$BI76)</f>
        <v>0.41253333333333331</v>
      </c>
      <c r="R76" s="13">
        <f>Sheet1!R76-AVERAGE(Sheet1!$BG76:$BI76)</f>
        <v>0.39303333333333329</v>
      </c>
      <c r="S76" s="13">
        <f>Sheet1!S76-AVERAGE(Sheet1!$BG76:$BI76)</f>
        <v>0.55763333333333331</v>
      </c>
      <c r="T76" s="13">
        <f>Sheet1!T76-AVERAGE(Sheet1!$BG76:$BI76)</f>
        <v>0.42313333333333336</v>
      </c>
      <c r="U76" s="13">
        <f>Sheet1!U76-AVERAGE(Sheet1!$BG76:$BI76)</f>
        <v>0.2513333333333333</v>
      </c>
      <c r="V76" s="13">
        <f>Sheet1!V76-AVERAGE(Sheet1!$BG76:$BI76)</f>
        <v>0.71693333333333331</v>
      </c>
      <c r="W76" s="13">
        <f>Sheet1!W76-AVERAGE(Sheet1!$BG76:$BI76)</f>
        <v>0.32323333333333332</v>
      </c>
      <c r="X76" s="13">
        <f>Sheet1!X76-AVERAGE(Sheet1!$BG76:$BI76)</f>
        <v>1.0939333333333332</v>
      </c>
      <c r="Y76" s="13">
        <f>Sheet1!Y76-AVERAGE(Sheet1!$BG76:$BI76)</f>
        <v>0.51573333333333327</v>
      </c>
      <c r="Z76" s="13">
        <f>Sheet1!Z76-AVERAGE(Sheet1!$BG76:$BI76)</f>
        <v>0.54583333333333328</v>
      </c>
      <c r="AA76" s="13">
        <f>Sheet1!AA76-AVERAGE(Sheet1!$BG76:$BI76)</f>
        <v>0.35443333333333332</v>
      </c>
      <c r="AB76" s="13">
        <f>Sheet1!AB76-AVERAGE(Sheet1!$BG76:$BI76)</f>
        <v>0.69233333333333336</v>
      </c>
      <c r="AC76" s="13">
        <f>Sheet1!AC76-AVERAGE(Sheet1!$BG76:$BI76)</f>
        <v>0.41283333333333333</v>
      </c>
      <c r="AD76" s="13">
        <f>Sheet1!AD76-AVERAGE(Sheet1!$BG76:$BI76)</f>
        <v>0.38153333333333334</v>
      </c>
      <c r="AE76" s="13">
        <f>Sheet1!AE76-AVERAGE(Sheet1!$BG76:$BI76)</f>
        <v>0.50723333333333331</v>
      </c>
      <c r="AF76" s="13">
        <f>Sheet1!AF76-AVERAGE(Sheet1!$BG76:$BI76)</f>
        <v>0.42293333333333327</v>
      </c>
      <c r="AG76" s="13">
        <f>Sheet1!AG76-AVERAGE(Sheet1!$BG76:$BI76)</f>
        <v>0.1651333333333333</v>
      </c>
      <c r="AH76" s="13">
        <f>Sheet1!AH76-AVERAGE(Sheet1!$BG76:$BI76)</f>
        <v>0.74213333333333331</v>
      </c>
      <c r="AI76" s="13">
        <f>Sheet1!AI76-AVERAGE(Sheet1!$BG76:$BI76)</f>
        <v>0.31953333333333334</v>
      </c>
      <c r="AJ76" s="13">
        <f>Sheet1!AJ76-AVERAGE(Sheet1!$BG76:$BI76)</f>
        <v>1.1844333333333332</v>
      </c>
      <c r="AK76" s="13">
        <f>Sheet1!AK76-AVERAGE(Sheet1!$BG76:$BI76)</f>
        <v>0.53733333333333333</v>
      </c>
      <c r="AL76" s="13">
        <f>Sheet1!AL76-AVERAGE(Sheet1!$BG76:$BI76)</f>
        <v>0.51753333333333329</v>
      </c>
      <c r="AM76" s="13">
        <f>Sheet1!AM76-AVERAGE(Sheet1!$BG76:$BI76)</f>
        <v>0.36303333333333332</v>
      </c>
      <c r="AN76" s="13">
        <f>Sheet1!AN76-AVERAGE(Sheet1!$BG76:$BI76)</f>
        <v>0.71633333333333327</v>
      </c>
      <c r="AO76" s="13">
        <f>Sheet1!AO76-AVERAGE(Sheet1!$BG76:$BI76)</f>
        <v>0.40143333333333331</v>
      </c>
      <c r="AP76" s="13">
        <f>Sheet1!AP76-AVERAGE(Sheet1!$BG76:$BI76)</f>
        <v>0.37323333333333331</v>
      </c>
      <c r="AQ76" s="13">
        <f>Sheet1!AQ76-AVERAGE(Sheet1!$BG76:$BI76)</f>
        <v>0.52913333333333334</v>
      </c>
      <c r="AR76" s="13">
        <f>Sheet1!AR76-AVERAGE(Sheet1!$BG76:$BI76)</f>
        <v>0.4448333333333333</v>
      </c>
      <c r="AS76" s="13">
        <f>Sheet1!AS76-AVERAGE(Sheet1!$BG76:$BI76)</f>
        <v>0.17383333333333328</v>
      </c>
      <c r="AT76" s="13">
        <f>Sheet1!AT76-AVERAGE(Sheet1!$BG76:$BI76)</f>
        <v>0.72463333333333335</v>
      </c>
      <c r="AU76" s="13">
        <f>Sheet1!AU76-AVERAGE(Sheet1!$BG76:$BI76)</f>
        <v>0.33013333333333333</v>
      </c>
      <c r="AV76" s="13">
        <f>Sheet1!AV76-AVERAGE(Sheet1!$BG76:$BI76)</f>
        <v>0.94363333333333332</v>
      </c>
      <c r="AW76" s="13">
        <f>Sheet1!AW76-AVERAGE(Sheet1!$BG76:$BI76)</f>
        <v>0.54683333333333328</v>
      </c>
      <c r="AX76" s="13">
        <f>Sheet1!AX76-AVERAGE(Sheet1!$BG76:$BI76)</f>
        <v>0.45853333333333335</v>
      </c>
      <c r="AY76" s="13">
        <f>Sheet1!AY76-AVERAGE(Sheet1!$BG76:$BI76)</f>
        <v>6.9233333333333327E-2</v>
      </c>
      <c r="AZ76" s="13">
        <f>Sheet1!AZ76-AVERAGE(Sheet1!$BG76:$BI76)</f>
        <v>0.4549333333333333</v>
      </c>
      <c r="BA76" s="13">
        <f>Sheet1!BA76-AVERAGE(Sheet1!$BG76:$BI76)</f>
        <v>0.3586333333333333</v>
      </c>
      <c r="BB76" s="13">
        <f>Sheet1!BB76-AVERAGE(Sheet1!$BG76:$BI76)</f>
        <v>3.4033333333333318E-2</v>
      </c>
      <c r="BC76" s="13">
        <f>Sheet1!BC76-AVERAGE(Sheet1!$BG76:$BI76)</f>
        <v>9.333333333333331E-2</v>
      </c>
      <c r="BD76" s="13">
        <f>Sheet1!BD76-AVERAGE(Sheet1!$BG76:$BI76)</f>
        <v>0.72063333333333335</v>
      </c>
      <c r="BE76" s="13">
        <f>Sheet1!BE76-AVERAGE(Sheet1!$BG76:$BI76)</f>
        <v>0.48353333333333326</v>
      </c>
      <c r="BF76" s="13">
        <f>Sheet1!BF76-AVERAGE(Sheet1!$BG76:$BI76)</f>
        <v>0.33533333333333332</v>
      </c>
      <c r="BG76" s="13">
        <f>Sheet1!BJ76-AVERAGE(Sheet1!$BS76:$BU76)</f>
        <v>0.47076666666666667</v>
      </c>
      <c r="BH76" s="13">
        <f>Sheet1!BK76-AVERAGE(Sheet1!$BS76:$BU76)</f>
        <v>6.1166666666666661E-2</v>
      </c>
      <c r="BI76" s="13">
        <f>Sheet1!BL76-AVERAGE(Sheet1!$BS76:$BU76)</f>
        <v>0.41436666666666666</v>
      </c>
      <c r="BJ76" s="13">
        <f>Sheet1!BM76-AVERAGE(Sheet1!$BS76:$BU76)</f>
        <v>0.38326666666666664</v>
      </c>
      <c r="BK76" s="13">
        <f>Sheet1!BN76-AVERAGE(Sheet1!$BS76:$BU76)</f>
        <v>6.3266666666666652E-2</v>
      </c>
      <c r="BL76" s="13">
        <f>Sheet1!BO76-AVERAGE(Sheet1!$BS76:$BU76)</f>
        <v>9.5666666666666664E-2</v>
      </c>
      <c r="BM76" s="13">
        <f>Sheet1!BP76-AVERAGE(Sheet1!$BS76:$BU76)</f>
        <v>0.7314666666666666</v>
      </c>
      <c r="BN76" s="13">
        <f>Sheet1!BQ76-AVERAGE(Sheet1!$BS76:$BU76)</f>
        <v>0.48876666666666668</v>
      </c>
      <c r="BO76" s="13">
        <f>Sheet1!BR76-AVERAGE(Sheet1!$BS76:$BU76)</f>
        <v>0.36696666666666666</v>
      </c>
      <c r="BP76" s="13">
        <f>Sheet1!BV76-AVERAGE(Sheet1!$CE76:$CG76)</f>
        <v>0.49259999999999998</v>
      </c>
      <c r="BQ76" s="13">
        <f>Sheet1!BW76-AVERAGE(Sheet1!$CE76:$CG76)</f>
        <v>0.48059999999999997</v>
      </c>
      <c r="BR76" s="13">
        <f>Sheet1!BX76-AVERAGE(Sheet1!$CE76:$CG76)</f>
        <v>0.40860000000000002</v>
      </c>
      <c r="BS76" s="13">
        <f>Sheet1!BY76-AVERAGE(Sheet1!$CE76:$CG76)</f>
        <v>0.38490000000000002</v>
      </c>
      <c r="BT76" s="13">
        <f>Sheet1!BZ76-AVERAGE(Sheet1!$CE76:$CG76)</f>
        <v>8.4600000000000022E-2</v>
      </c>
      <c r="BU76" s="13">
        <f>Sheet1!CA76-AVERAGE(Sheet1!$CE76:$CG76)</f>
        <v>9.1700000000000018E-2</v>
      </c>
      <c r="BV76" s="13">
        <f>Sheet1!CB76-AVERAGE(Sheet1!$CE76:$CG76)</f>
        <v>0.7278</v>
      </c>
      <c r="BW76" s="13">
        <f>Sheet1!CC76-AVERAGE(Sheet1!$CE76:$CG76)</f>
        <v>0.48520000000000002</v>
      </c>
      <c r="BX76" s="13">
        <f>Sheet1!CD76-AVERAGE(Sheet1!$CE76:$CG76)</f>
        <v>0.38469999999999999</v>
      </c>
      <c r="BY76" s="13">
        <f>Sheet1!CH76-AVERAGE(Sheet1!$CQ76:$CS76)</f>
        <v>0.50463333333333338</v>
      </c>
      <c r="BZ76" s="13">
        <f>Sheet1!CI76-AVERAGE(Sheet1!$CQ76:$CS76)</f>
        <v>7.5033333333333327E-2</v>
      </c>
      <c r="CA76" s="13">
        <f>Sheet1!CJ76-AVERAGE(Sheet1!$CQ76:$CS76)</f>
        <v>0.55693333333333339</v>
      </c>
      <c r="CB76" s="13">
        <f>Sheet1!CK76-AVERAGE(Sheet1!$CQ76:$CS76)</f>
        <v>0.43683333333333335</v>
      </c>
      <c r="CC76" s="13">
        <f>Sheet1!CL76-AVERAGE(Sheet1!$CQ76:$CS76)</f>
        <v>0.12333333333333331</v>
      </c>
      <c r="CD76" s="13">
        <f>Sheet1!CM76-AVERAGE(Sheet1!$CQ76:$CS76)</f>
        <v>6.6533333333333319E-2</v>
      </c>
      <c r="CE76" s="13">
        <f>Sheet1!CN76-AVERAGE(Sheet1!$CQ76:$CS76)</f>
        <v>0.79683333333333339</v>
      </c>
      <c r="CF76" s="13">
        <f>Sheet1!CO76-AVERAGE(Sheet1!$CQ76:$CS76)</f>
        <v>0.51433333333333331</v>
      </c>
      <c r="CG76" s="13">
        <f>Sheet1!CP76-AVERAGE(Sheet1!$CQ76:$CS76)</f>
        <v>0.3324333333333333</v>
      </c>
    </row>
    <row r="77" spans="1:85" x14ac:dyDescent="0.2">
      <c r="A77" s="7">
        <f>HOUR(Sheet1!A77) + MINUTE(Sheet1!A77)/60 + SECOND(Sheet1!A77)/3600 + 24</f>
        <v>37.99722222222222</v>
      </c>
      <c r="B77" s="13">
        <f>Sheet1!B77-AVERAGE(Sheet1!$BG77:$BI77)</f>
        <v>0.45066666666666666</v>
      </c>
      <c r="C77" s="13">
        <f>Sheet1!C77-AVERAGE(Sheet1!$BG77:$BI77)</f>
        <v>0.35556666666666664</v>
      </c>
      <c r="D77" s="13">
        <f>Sheet1!D77-AVERAGE(Sheet1!$BG77:$BI77)</f>
        <v>9.6666666666665735E-4</v>
      </c>
      <c r="E77" s="13">
        <f>Sheet1!E77-AVERAGE(Sheet1!$BG77:$BI77)</f>
        <v>0.40896666666666665</v>
      </c>
      <c r="F77" s="13">
        <f>Sheet1!F77-AVERAGE(Sheet1!$BG77:$BI77)</f>
        <v>0.40696666666666664</v>
      </c>
      <c r="G77" s="13">
        <f>Sheet1!G77-AVERAGE(Sheet1!$BG77:$BI77)</f>
        <v>0.61776666666666669</v>
      </c>
      <c r="H77" s="13">
        <f>Sheet1!H77-AVERAGE(Sheet1!$BG77:$BI77)</f>
        <v>0.41846666666666665</v>
      </c>
      <c r="I77" s="13">
        <f>Sheet1!I77-AVERAGE(Sheet1!$BG77:$BI77)</f>
        <v>0.16606666666666664</v>
      </c>
      <c r="J77" s="13">
        <f>Sheet1!J77-AVERAGE(Sheet1!$BG77:$BI77)</f>
        <v>0.75316666666666665</v>
      </c>
      <c r="K77" s="13">
        <f>Sheet1!K77-AVERAGE(Sheet1!$BG77:$BI77)</f>
        <v>0.32366666666666666</v>
      </c>
      <c r="L77" s="13">
        <f>Sheet1!L77-AVERAGE(Sheet1!$BG77:$BI77)</f>
        <v>0.55656666666666665</v>
      </c>
      <c r="M77" s="13">
        <f>Sheet1!M77-AVERAGE(Sheet1!$BG77:$BI77)</f>
        <v>0.50536666666666663</v>
      </c>
      <c r="N77" s="13">
        <f>Sheet1!N77-AVERAGE(Sheet1!$BG77:$BI77)</f>
        <v>0.5027666666666667</v>
      </c>
      <c r="O77" s="13">
        <f>Sheet1!O77-AVERAGE(Sheet1!$BG77:$BI77)</f>
        <v>0.34406666666666663</v>
      </c>
      <c r="P77" s="13">
        <f>Sheet1!P77-AVERAGE(Sheet1!$BG77:$BI77)</f>
        <v>0.69796666666666662</v>
      </c>
      <c r="Q77" s="13">
        <f>Sheet1!Q77-AVERAGE(Sheet1!$BG77:$BI77)</f>
        <v>0.41566666666666663</v>
      </c>
      <c r="R77" s="13">
        <f>Sheet1!R77-AVERAGE(Sheet1!$BG77:$BI77)</f>
        <v>0.39186666666666664</v>
      </c>
      <c r="S77" s="13">
        <f>Sheet1!S77-AVERAGE(Sheet1!$BG77:$BI77)</f>
        <v>0.55946666666666667</v>
      </c>
      <c r="T77" s="13">
        <f>Sheet1!T77-AVERAGE(Sheet1!$BG77:$BI77)</f>
        <v>0.42436666666666667</v>
      </c>
      <c r="U77" s="13">
        <f>Sheet1!U77-AVERAGE(Sheet1!$BG77:$BI77)</f>
        <v>0.24846666666666667</v>
      </c>
      <c r="V77" s="13">
        <f>Sheet1!V77-AVERAGE(Sheet1!$BG77:$BI77)</f>
        <v>0.71526666666666661</v>
      </c>
      <c r="W77" s="13">
        <f>Sheet1!W77-AVERAGE(Sheet1!$BG77:$BI77)</f>
        <v>0.32206666666666667</v>
      </c>
      <c r="X77" s="13">
        <f>Sheet1!X77-AVERAGE(Sheet1!$BG77:$BI77)</f>
        <v>1.1026666666666667</v>
      </c>
      <c r="Y77" s="13">
        <f>Sheet1!Y77-AVERAGE(Sheet1!$BG77:$BI77)</f>
        <v>0.51226666666666665</v>
      </c>
      <c r="Z77" s="13">
        <f>Sheet1!Z77-AVERAGE(Sheet1!$BG77:$BI77)</f>
        <v>0.54046666666666665</v>
      </c>
      <c r="AA77" s="13">
        <f>Sheet1!AA77-AVERAGE(Sheet1!$BG77:$BI77)</f>
        <v>0.35196666666666665</v>
      </c>
      <c r="AB77" s="13">
        <f>Sheet1!AB77-AVERAGE(Sheet1!$BG77:$BI77)</f>
        <v>0.68946666666666667</v>
      </c>
      <c r="AC77" s="13">
        <f>Sheet1!AC77-AVERAGE(Sheet1!$BG77:$BI77)</f>
        <v>0.41226666666666667</v>
      </c>
      <c r="AD77" s="13">
        <f>Sheet1!AD77-AVERAGE(Sheet1!$BG77:$BI77)</f>
        <v>0.37926666666666664</v>
      </c>
      <c r="AE77" s="13">
        <f>Sheet1!AE77-AVERAGE(Sheet1!$BG77:$BI77)</f>
        <v>0.51046666666666662</v>
      </c>
      <c r="AF77" s="13">
        <f>Sheet1!AF77-AVERAGE(Sheet1!$BG77:$BI77)</f>
        <v>0.42976666666666663</v>
      </c>
      <c r="AG77" s="13">
        <f>Sheet1!AG77-AVERAGE(Sheet1!$BG77:$BI77)</f>
        <v>0.16476666666666667</v>
      </c>
      <c r="AH77" s="13">
        <f>Sheet1!AH77-AVERAGE(Sheet1!$BG77:$BI77)</f>
        <v>0.73966666666666669</v>
      </c>
      <c r="AI77" s="13">
        <f>Sheet1!AI77-AVERAGE(Sheet1!$BG77:$BI77)</f>
        <v>0.31856666666666666</v>
      </c>
      <c r="AJ77" s="13">
        <f>Sheet1!AJ77-AVERAGE(Sheet1!$BG77:$BI77)</f>
        <v>1.1957666666666666</v>
      </c>
      <c r="AK77" s="13">
        <f>Sheet1!AK77-AVERAGE(Sheet1!$BG77:$BI77)</f>
        <v>0.5338666666666666</v>
      </c>
      <c r="AL77" s="13">
        <f>Sheet1!AL77-AVERAGE(Sheet1!$BG77:$BI77)</f>
        <v>0.52036666666666664</v>
      </c>
      <c r="AM77" s="13">
        <f>Sheet1!AM77-AVERAGE(Sheet1!$BG77:$BI77)</f>
        <v>0.36196666666666666</v>
      </c>
      <c r="AN77" s="13">
        <f>Sheet1!AN77-AVERAGE(Sheet1!$BG77:$BI77)</f>
        <v>0.71456666666666668</v>
      </c>
      <c r="AO77" s="13">
        <f>Sheet1!AO77-AVERAGE(Sheet1!$BG77:$BI77)</f>
        <v>0.39886666666666665</v>
      </c>
      <c r="AP77" s="13">
        <f>Sheet1!AP77-AVERAGE(Sheet1!$BG77:$BI77)</f>
        <v>0.36846666666666666</v>
      </c>
      <c r="AQ77" s="13">
        <f>Sheet1!AQ77-AVERAGE(Sheet1!$BG77:$BI77)</f>
        <v>0.5298666666666666</v>
      </c>
      <c r="AR77" s="13">
        <f>Sheet1!AR77-AVERAGE(Sheet1!$BG77:$BI77)</f>
        <v>0.45226666666666659</v>
      </c>
      <c r="AS77" s="13">
        <f>Sheet1!AS77-AVERAGE(Sheet1!$BG77:$BI77)</f>
        <v>0.17326666666666662</v>
      </c>
      <c r="AT77" s="13">
        <f>Sheet1!AT77-AVERAGE(Sheet1!$BG77:$BI77)</f>
        <v>0.72316666666666662</v>
      </c>
      <c r="AU77" s="13">
        <f>Sheet1!AU77-AVERAGE(Sheet1!$BG77:$BI77)</f>
        <v>0.33006666666666667</v>
      </c>
      <c r="AV77" s="13">
        <f>Sheet1!AV77-AVERAGE(Sheet1!$BG77:$BI77)</f>
        <v>0.93526666666666669</v>
      </c>
      <c r="AW77" s="13">
        <f>Sheet1!AW77-AVERAGE(Sheet1!$BG77:$BI77)</f>
        <v>0.5409666666666666</v>
      </c>
      <c r="AX77" s="13">
        <f>Sheet1!AX77-AVERAGE(Sheet1!$BG77:$BI77)</f>
        <v>0.45976666666666666</v>
      </c>
      <c r="AY77" s="13">
        <f>Sheet1!AY77-AVERAGE(Sheet1!$BG77:$BI77)</f>
        <v>6.9066666666666651E-2</v>
      </c>
      <c r="AZ77" s="13">
        <f>Sheet1!AZ77-AVERAGE(Sheet1!$BG77:$BI77)</f>
        <v>0.45656666666666668</v>
      </c>
      <c r="BA77" s="13">
        <f>Sheet1!BA77-AVERAGE(Sheet1!$BG77:$BI77)</f>
        <v>0.35986666666666667</v>
      </c>
      <c r="BB77" s="13">
        <f>Sheet1!BB77-AVERAGE(Sheet1!$BG77:$BI77)</f>
        <v>3.4066666666666662E-2</v>
      </c>
      <c r="BC77" s="13">
        <f>Sheet1!BC77-AVERAGE(Sheet1!$BG77:$BI77)</f>
        <v>9.3166666666666662E-2</v>
      </c>
      <c r="BD77" s="13">
        <f>Sheet1!BD77-AVERAGE(Sheet1!$BG77:$BI77)</f>
        <v>0.71826666666666661</v>
      </c>
      <c r="BE77" s="13">
        <f>Sheet1!BE77-AVERAGE(Sheet1!$BG77:$BI77)</f>
        <v>0.48406666666666665</v>
      </c>
      <c r="BF77" s="13">
        <f>Sheet1!BF77-AVERAGE(Sheet1!$BG77:$BI77)</f>
        <v>0.33436666666666665</v>
      </c>
      <c r="BG77" s="13">
        <f>Sheet1!BJ77-AVERAGE(Sheet1!$BS77:$BU77)</f>
        <v>0.46803333333333336</v>
      </c>
      <c r="BH77" s="13">
        <f>Sheet1!BK77-AVERAGE(Sheet1!$BS77:$BU77)</f>
        <v>6.2333333333333352E-2</v>
      </c>
      <c r="BI77" s="13">
        <f>Sheet1!BL77-AVERAGE(Sheet1!$BS77:$BU77)</f>
        <v>0.41593333333333332</v>
      </c>
      <c r="BJ77" s="13">
        <f>Sheet1!BM77-AVERAGE(Sheet1!$BS77:$BU77)</f>
        <v>0.38593333333333335</v>
      </c>
      <c r="BK77" s="13">
        <f>Sheet1!BN77-AVERAGE(Sheet1!$BS77:$BU77)</f>
        <v>6.5833333333333327E-2</v>
      </c>
      <c r="BL77" s="13">
        <f>Sheet1!BO77-AVERAGE(Sheet1!$BS77:$BU77)</f>
        <v>9.6233333333333337E-2</v>
      </c>
      <c r="BM77" s="13">
        <f>Sheet1!BP77-AVERAGE(Sheet1!$BS77:$BU77)</f>
        <v>0.7252333333333334</v>
      </c>
      <c r="BN77" s="13">
        <f>Sheet1!BQ77-AVERAGE(Sheet1!$BS77:$BU77)</f>
        <v>0.49013333333333337</v>
      </c>
      <c r="BO77" s="13">
        <f>Sheet1!BR77-AVERAGE(Sheet1!$BS77:$BU77)</f>
        <v>0.36893333333333334</v>
      </c>
      <c r="BP77" s="13">
        <f>Sheet1!BV77-AVERAGE(Sheet1!$CE77:$CG77)</f>
        <v>0.49256666666666665</v>
      </c>
      <c r="BQ77" s="13">
        <f>Sheet1!BW77-AVERAGE(Sheet1!$CE77:$CG77)</f>
        <v>0.47966666666666663</v>
      </c>
      <c r="BR77" s="13">
        <f>Sheet1!BX77-AVERAGE(Sheet1!$CE77:$CG77)</f>
        <v>0.40986666666666666</v>
      </c>
      <c r="BS77" s="13">
        <f>Sheet1!BY77-AVERAGE(Sheet1!$CE77:$CG77)</f>
        <v>0.38666666666666666</v>
      </c>
      <c r="BT77" s="13">
        <f>Sheet1!BZ77-AVERAGE(Sheet1!$CE77:$CG77)</f>
        <v>8.6766666666666659E-2</v>
      </c>
      <c r="BU77" s="13">
        <f>Sheet1!CA77-AVERAGE(Sheet1!$CE77:$CG77)</f>
        <v>9.1166666666666646E-2</v>
      </c>
      <c r="BV77" s="13">
        <f>Sheet1!CB77-AVERAGE(Sheet1!$CE77:$CG77)</f>
        <v>0.72486666666666677</v>
      </c>
      <c r="BW77" s="13">
        <f>Sheet1!CC77-AVERAGE(Sheet1!$CE77:$CG77)</f>
        <v>0.48546666666666666</v>
      </c>
      <c r="BX77" s="13">
        <f>Sheet1!CD77-AVERAGE(Sheet1!$CE77:$CG77)</f>
        <v>0.39026666666666665</v>
      </c>
      <c r="BY77" s="13">
        <f>Sheet1!CH77-AVERAGE(Sheet1!$CQ77:$CS77)</f>
        <v>0.50130000000000008</v>
      </c>
      <c r="BZ77" s="13">
        <f>Sheet1!CI77-AVERAGE(Sheet1!$CQ77:$CS77)</f>
        <v>7.3700000000000002E-2</v>
      </c>
      <c r="CA77" s="13">
        <f>Sheet1!CJ77-AVERAGE(Sheet1!$CQ77:$CS77)</f>
        <v>0.56180000000000008</v>
      </c>
      <c r="CB77" s="13">
        <f>Sheet1!CK77-AVERAGE(Sheet1!$CQ77:$CS77)</f>
        <v>0.44149999999999995</v>
      </c>
      <c r="CC77" s="13">
        <f>Sheet1!CL77-AVERAGE(Sheet1!$CQ77:$CS77)</f>
        <v>0.1231</v>
      </c>
      <c r="CD77" s="13">
        <f>Sheet1!CM77-AVERAGE(Sheet1!$CQ77:$CS77)</f>
        <v>6.7099999999999979E-2</v>
      </c>
      <c r="CE77" s="13">
        <f>Sheet1!CN77-AVERAGE(Sheet1!$CQ77:$CS77)</f>
        <v>0.79770000000000008</v>
      </c>
      <c r="CF77" s="13">
        <f>Sheet1!CO77-AVERAGE(Sheet1!$CQ77:$CS77)</f>
        <v>0.51180000000000003</v>
      </c>
      <c r="CG77" s="13">
        <f>Sheet1!CP77-AVERAGE(Sheet1!$CQ77:$CS77)</f>
        <v>0.33689999999999998</v>
      </c>
    </row>
    <row r="78" spans="1:85" x14ac:dyDescent="0.2">
      <c r="A78" s="7">
        <f>HOUR(Sheet1!A78) + MINUTE(Sheet1!A78)/60 + SECOND(Sheet1!A78)/3600 + 24</f>
        <v>38.49722222222222</v>
      </c>
      <c r="B78" s="13">
        <f>Sheet1!B78-AVERAGE(Sheet1!$BG78:$BI78)</f>
        <v>0.44930000000000003</v>
      </c>
      <c r="C78" s="13">
        <f>Sheet1!C78-AVERAGE(Sheet1!$BG78:$BI78)</f>
        <v>0.35759999999999997</v>
      </c>
      <c r="D78" s="13">
        <f>Sheet1!D78-AVERAGE(Sheet1!$BG78:$BI78)</f>
        <v>1.1999999999999927E-3</v>
      </c>
      <c r="E78" s="13">
        <f>Sheet1!E78-AVERAGE(Sheet1!$BG78:$BI78)</f>
        <v>0.41389999999999993</v>
      </c>
      <c r="F78" s="13">
        <f>Sheet1!F78-AVERAGE(Sheet1!$BG78:$BI78)</f>
        <v>0.40539999999999998</v>
      </c>
      <c r="G78" s="13">
        <f>Sheet1!G78-AVERAGE(Sheet1!$BG78:$BI78)</f>
        <v>0.62129999999999996</v>
      </c>
      <c r="H78" s="13">
        <f>Sheet1!H78-AVERAGE(Sheet1!$BG78:$BI78)</f>
        <v>0.42379999999999995</v>
      </c>
      <c r="I78" s="13">
        <f>Sheet1!I78-AVERAGE(Sheet1!$BG78:$BI78)</f>
        <v>0.16589999999999999</v>
      </c>
      <c r="J78" s="13">
        <f>Sheet1!J78-AVERAGE(Sheet1!$BG78:$BI78)</f>
        <v>0.75849999999999995</v>
      </c>
      <c r="K78" s="13">
        <f>Sheet1!K78-AVERAGE(Sheet1!$BG78:$BI78)</f>
        <v>0.32619999999999999</v>
      </c>
      <c r="L78" s="13">
        <f>Sheet1!L78-AVERAGE(Sheet1!$BG78:$BI78)</f>
        <v>0.55559999999999998</v>
      </c>
      <c r="M78" s="13">
        <f>Sheet1!M78-AVERAGE(Sheet1!$BG78:$BI78)</f>
        <v>0.50029999999999997</v>
      </c>
      <c r="N78" s="13">
        <f>Sheet1!N78-AVERAGE(Sheet1!$BG78:$BI78)</f>
        <v>0.50339999999999996</v>
      </c>
      <c r="O78" s="13">
        <f>Sheet1!O78-AVERAGE(Sheet1!$BG78:$BI78)</f>
        <v>0.34249999999999997</v>
      </c>
      <c r="P78" s="13">
        <f>Sheet1!P78-AVERAGE(Sheet1!$BG78:$BI78)</f>
        <v>0.69979999999999998</v>
      </c>
      <c r="Q78" s="13">
        <f>Sheet1!Q78-AVERAGE(Sheet1!$BG78:$BI78)</f>
        <v>0.41759999999999997</v>
      </c>
      <c r="R78" s="13">
        <f>Sheet1!R78-AVERAGE(Sheet1!$BG78:$BI78)</f>
        <v>0.39029999999999998</v>
      </c>
      <c r="S78" s="13">
        <f>Sheet1!S78-AVERAGE(Sheet1!$BG78:$BI78)</f>
        <v>0.56210000000000004</v>
      </c>
      <c r="T78" s="13">
        <f>Sheet1!T78-AVERAGE(Sheet1!$BG78:$BI78)</f>
        <v>0.43010000000000004</v>
      </c>
      <c r="U78" s="13">
        <f>Sheet1!U78-AVERAGE(Sheet1!$BG78:$BI78)</f>
        <v>0.25029999999999997</v>
      </c>
      <c r="V78" s="13">
        <f>Sheet1!V78-AVERAGE(Sheet1!$BG78:$BI78)</f>
        <v>0.71340000000000003</v>
      </c>
      <c r="W78" s="13">
        <f>Sheet1!W78-AVERAGE(Sheet1!$BG78:$BI78)</f>
        <v>0.3221</v>
      </c>
      <c r="X78" s="13">
        <f>Sheet1!X78-AVERAGE(Sheet1!$BG78:$BI78)</f>
        <v>1.0992</v>
      </c>
      <c r="Y78" s="13">
        <f>Sheet1!Y78-AVERAGE(Sheet1!$BG78:$BI78)</f>
        <v>0.50600000000000001</v>
      </c>
      <c r="Z78" s="13">
        <f>Sheet1!Z78-AVERAGE(Sheet1!$BG78:$BI78)</f>
        <v>0.54320000000000002</v>
      </c>
      <c r="AA78" s="13">
        <f>Sheet1!AA78-AVERAGE(Sheet1!$BG78:$BI78)</f>
        <v>0.3513</v>
      </c>
      <c r="AB78" s="13">
        <f>Sheet1!AB78-AVERAGE(Sheet1!$BG78:$BI78)</f>
        <v>0.69269999999999998</v>
      </c>
      <c r="AC78" s="13">
        <f>Sheet1!AC78-AVERAGE(Sheet1!$BG78:$BI78)</f>
        <v>0.41559999999999997</v>
      </c>
      <c r="AD78" s="13">
        <f>Sheet1!AD78-AVERAGE(Sheet1!$BG78:$BI78)</f>
        <v>0.37909999999999999</v>
      </c>
      <c r="AE78" s="13">
        <f>Sheet1!AE78-AVERAGE(Sheet1!$BG78:$BI78)</f>
        <v>0.51119999999999999</v>
      </c>
      <c r="AF78" s="13">
        <f>Sheet1!AF78-AVERAGE(Sheet1!$BG78:$BI78)</f>
        <v>0.43559999999999999</v>
      </c>
      <c r="AG78" s="13">
        <f>Sheet1!AG78-AVERAGE(Sheet1!$BG78:$BI78)</f>
        <v>0.16409999999999997</v>
      </c>
      <c r="AH78" s="13">
        <f>Sheet1!AH78-AVERAGE(Sheet1!$BG78:$BI78)</f>
        <v>0.73580000000000001</v>
      </c>
      <c r="AI78" s="13">
        <f>Sheet1!AI78-AVERAGE(Sheet1!$BG78:$BI78)</f>
        <v>0.31950000000000001</v>
      </c>
      <c r="AJ78" s="13">
        <f>Sheet1!AJ78-AVERAGE(Sheet1!$BG78:$BI78)</f>
        <v>1.2106999999999999</v>
      </c>
      <c r="AK78" s="13">
        <f>Sheet1!AK78-AVERAGE(Sheet1!$BG78:$BI78)</f>
        <v>0.52949999999999997</v>
      </c>
      <c r="AL78" s="13">
        <f>Sheet1!AL78-AVERAGE(Sheet1!$BG78:$BI78)</f>
        <v>0.51800000000000002</v>
      </c>
      <c r="AM78" s="13">
        <f>Sheet1!AM78-AVERAGE(Sheet1!$BG78:$BI78)</f>
        <v>0.3609</v>
      </c>
      <c r="AN78" s="13">
        <f>Sheet1!AN78-AVERAGE(Sheet1!$BG78:$BI78)</f>
        <v>0.71189999999999998</v>
      </c>
      <c r="AO78" s="13">
        <f>Sheet1!AO78-AVERAGE(Sheet1!$BG78:$BI78)</f>
        <v>0.40689999999999998</v>
      </c>
      <c r="AP78" s="13">
        <f>Sheet1!AP78-AVERAGE(Sheet1!$BG78:$BI78)</f>
        <v>0.36619999999999997</v>
      </c>
      <c r="AQ78" s="13">
        <f>Sheet1!AQ78-AVERAGE(Sheet1!$BG78:$BI78)</f>
        <v>0.53310000000000002</v>
      </c>
      <c r="AR78" s="13">
        <f>Sheet1!AR78-AVERAGE(Sheet1!$BG78:$BI78)</f>
        <v>0.4577</v>
      </c>
      <c r="AS78" s="13">
        <f>Sheet1!AS78-AVERAGE(Sheet1!$BG78:$BI78)</f>
        <v>0.17219999999999996</v>
      </c>
      <c r="AT78" s="13">
        <f>Sheet1!AT78-AVERAGE(Sheet1!$BG78:$BI78)</f>
        <v>0.72040000000000004</v>
      </c>
      <c r="AU78" s="13">
        <f>Sheet1!AU78-AVERAGE(Sheet1!$BG78:$BI78)</f>
        <v>0.32989999999999997</v>
      </c>
      <c r="AV78" s="13">
        <f>Sheet1!AV78-AVERAGE(Sheet1!$BG78:$BI78)</f>
        <v>0.92900000000000005</v>
      </c>
      <c r="AW78" s="13">
        <f>Sheet1!AW78-AVERAGE(Sheet1!$BG78:$BI78)</f>
        <v>0.53889999999999993</v>
      </c>
      <c r="AX78" s="13">
        <f>Sheet1!AX78-AVERAGE(Sheet1!$BG78:$BI78)</f>
        <v>0.46109999999999995</v>
      </c>
      <c r="AY78" s="13">
        <f>Sheet1!AY78-AVERAGE(Sheet1!$BG78:$BI78)</f>
        <v>6.9399999999999989E-2</v>
      </c>
      <c r="AZ78" s="13">
        <f>Sheet1!AZ78-AVERAGE(Sheet1!$BG78:$BI78)</f>
        <v>0.45930000000000004</v>
      </c>
      <c r="BA78" s="13">
        <f>Sheet1!BA78-AVERAGE(Sheet1!$BG78:$BI78)</f>
        <v>0.36209999999999998</v>
      </c>
      <c r="BB78" s="13">
        <f>Sheet1!BB78-AVERAGE(Sheet1!$BG78:$BI78)</f>
        <v>3.3999999999999989E-2</v>
      </c>
      <c r="BC78" s="13">
        <f>Sheet1!BC78-AVERAGE(Sheet1!$BG78:$BI78)</f>
        <v>9.3599999999999989E-2</v>
      </c>
      <c r="BD78" s="13">
        <f>Sheet1!BD78-AVERAGE(Sheet1!$BG78:$BI78)</f>
        <v>0.71829999999999994</v>
      </c>
      <c r="BE78" s="13">
        <f>Sheet1!BE78-AVERAGE(Sheet1!$BG78:$BI78)</f>
        <v>0.48319999999999996</v>
      </c>
      <c r="BF78" s="13">
        <f>Sheet1!BF78-AVERAGE(Sheet1!$BG78:$BI78)</f>
        <v>0.33729999999999999</v>
      </c>
      <c r="BG78" s="13">
        <f>Sheet1!BJ78-AVERAGE(Sheet1!$BS78:$BU78)</f>
        <v>0.46960000000000007</v>
      </c>
      <c r="BH78" s="13">
        <f>Sheet1!BK78-AVERAGE(Sheet1!$BS78:$BU78)</f>
        <v>6.1200000000000018E-2</v>
      </c>
      <c r="BI78" s="13">
        <f>Sheet1!BL78-AVERAGE(Sheet1!$BS78:$BU78)</f>
        <v>0.41509999999999997</v>
      </c>
      <c r="BJ78" s="13">
        <f>Sheet1!BM78-AVERAGE(Sheet1!$BS78:$BU78)</f>
        <v>0.38600000000000001</v>
      </c>
      <c r="BK78" s="13">
        <f>Sheet1!BN78-AVERAGE(Sheet1!$BS78:$BU78)</f>
        <v>6.7300000000000013E-2</v>
      </c>
      <c r="BL78" s="13">
        <f>Sheet1!BO78-AVERAGE(Sheet1!$BS78:$BU78)</f>
        <v>9.64E-2</v>
      </c>
      <c r="BM78" s="13">
        <f>Sheet1!BP78-AVERAGE(Sheet1!$BS78:$BU78)</f>
        <v>0.72499999999999998</v>
      </c>
      <c r="BN78" s="13">
        <f>Sheet1!BQ78-AVERAGE(Sheet1!$BS78:$BU78)</f>
        <v>0.48969999999999997</v>
      </c>
      <c r="BO78" s="13">
        <f>Sheet1!BR78-AVERAGE(Sheet1!$BS78:$BU78)</f>
        <v>0.3695</v>
      </c>
      <c r="BP78" s="13">
        <f>Sheet1!BV78-AVERAGE(Sheet1!$CE78:$CG78)</f>
        <v>0.49830000000000008</v>
      </c>
      <c r="BQ78" s="13">
        <f>Sheet1!BW78-AVERAGE(Sheet1!$CE78:$CG78)</f>
        <v>0.48250000000000004</v>
      </c>
      <c r="BR78" s="13">
        <f>Sheet1!BX78-AVERAGE(Sheet1!$CE78:$CG78)</f>
        <v>0.41070000000000001</v>
      </c>
      <c r="BS78" s="13">
        <f>Sheet1!BY78-AVERAGE(Sheet1!$CE78:$CG78)</f>
        <v>0.38840000000000002</v>
      </c>
      <c r="BT78" s="13">
        <f>Sheet1!BZ78-AVERAGE(Sheet1!$CE78:$CG78)</f>
        <v>8.8000000000000009E-2</v>
      </c>
      <c r="BU78" s="13">
        <f>Sheet1!CA78-AVERAGE(Sheet1!$CE78:$CG78)</f>
        <v>9.2000000000000012E-2</v>
      </c>
      <c r="BV78" s="13">
        <f>Sheet1!CB78-AVERAGE(Sheet1!$CE78:$CG78)</f>
        <v>0.72410000000000008</v>
      </c>
      <c r="BW78" s="13">
        <f>Sheet1!CC78-AVERAGE(Sheet1!$CE78:$CG78)</f>
        <v>0.4849</v>
      </c>
      <c r="BX78" s="13">
        <f>Sheet1!CD78-AVERAGE(Sheet1!$CE78:$CG78)</f>
        <v>0.38550000000000001</v>
      </c>
      <c r="BY78" s="13">
        <f>Sheet1!CH78-AVERAGE(Sheet1!$CQ78:$CS78)</f>
        <v>0.50060000000000004</v>
      </c>
      <c r="BZ78" s="13">
        <f>Sheet1!CI78-AVERAGE(Sheet1!$CQ78:$CS78)</f>
        <v>7.3599999999999985E-2</v>
      </c>
      <c r="CA78" s="13">
        <f>Sheet1!CJ78-AVERAGE(Sheet1!$CQ78:$CS78)</f>
        <v>0.56630000000000003</v>
      </c>
      <c r="CB78" s="13">
        <f>Sheet1!CK78-AVERAGE(Sheet1!$CQ78:$CS78)</f>
        <v>0.44359999999999994</v>
      </c>
      <c r="CC78" s="13">
        <f>Sheet1!CL78-AVERAGE(Sheet1!$CQ78:$CS78)</f>
        <v>0.12569999999999998</v>
      </c>
      <c r="CD78" s="13">
        <f>Sheet1!CM78-AVERAGE(Sheet1!$CQ78:$CS78)</f>
        <v>6.7400000000000002E-2</v>
      </c>
      <c r="CE78" s="13">
        <f>Sheet1!CN78-AVERAGE(Sheet1!$CQ78:$CS78)</f>
        <v>0.79820000000000002</v>
      </c>
      <c r="CF78" s="13">
        <f>Sheet1!CO78-AVERAGE(Sheet1!$CQ78:$CS78)</f>
        <v>0.51729999999999998</v>
      </c>
      <c r="CG78" s="13">
        <f>Sheet1!CP78-AVERAGE(Sheet1!$CQ78:$CS78)</f>
        <v>0.34489999999999998</v>
      </c>
    </row>
    <row r="79" spans="1:85" x14ac:dyDescent="0.2">
      <c r="A79" s="7">
        <f>HOUR(Sheet1!A79) + MINUTE(Sheet1!A79)/60 + SECOND(Sheet1!A79)/3600 + 24</f>
        <v>38.99722222222222</v>
      </c>
      <c r="B79" s="13">
        <f>Sheet1!B79-AVERAGE(Sheet1!$BG79:$BI79)</f>
        <v>0.44246666666666667</v>
      </c>
      <c r="C79" s="13">
        <f>Sheet1!C79-AVERAGE(Sheet1!$BG79:$BI79)</f>
        <v>0.35776666666666668</v>
      </c>
      <c r="D79" s="13">
        <f>Sheet1!D79-AVERAGE(Sheet1!$BG79:$BI79)</f>
        <v>1.1666666666666631E-3</v>
      </c>
      <c r="E79" s="13">
        <f>Sheet1!E79-AVERAGE(Sheet1!$BG79:$BI79)</f>
        <v>0.41846666666666665</v>
      </c>
      <c r="F79" s="13">
        <f>Sheet1!F79-AVERAGE(Sheet1!$BG79:$BI79)</f>
        <v>0.40496666666666664</v>
      </c>
      <c r="G79" s="13">
        <f>Sheet1!G79-AVERAGE(Sheet1!$BG79:$BI79)</f>
        <v>0.62916666666666665</v>
      </c>
      <c r="H79" s="13">
        <f>Sheet1!H79-AVERAGE(Sheet1!$BG79:$BI79)</f>
        <v>0.42976666666666663</v>
      </c>
      <c r="I79" s="13">
        <f>Sheet1!I79-AVERAGE(Sheet1!$BG79:$BI79)</f>
        <v>0.16676666666666667</v>
      </c>
      <c r="J79" s="13">
        <f>Sheet1!J79-AVERAGE(Sheet1!$BG79:$BI79)</f>
        <v>0.7577666666666667</v>
      </c>
      <c r="K79" s="13">
        <f>Sheet1!K79-AVERAGE(Sheet1!$BG79:$BI79)</f>
        <v>0.33256666666666668</v>
      </c>
      <c r="L79" s="13">
        <f>Sheet1!L79-AVERAGE(Sheet1!$BG79:$BI79)</f>
        <v>0.55346666666666666</v>
      </c>
      <c r="M79" s="13">
        <f>Sheet1!M79-AVERAGE(Sheet1!$BG79:$BI79)</f>
        <v>0.4966666666666667</v>
      </c>
      <c r="N79" s="13">
        <f>Sheet1!N79-AVERAGE(Sheet1!$BG79:$BI79)</f>
        <v>0.4946666666666667</v>
      </c>
      <c r="O79" s="13">
        <f>Sheet1!O79-AVERAGE(Sheet1!$BG79:$BI79)</f>
        <v>0.34386666666666665</v>
      </c>
      <c r="P79" s="13">
        <f>Sheet1!P79-AVERAGE(Sheet1!$BG79:$BI79)</f>
        <v>0.7002666666666667</v>
      </c>
      <c r="Q79" s="13">
        <f>Sheet1!Q79-AVERAGE(Sheet1!$BG79:$BI79)</f>
        <v>0.42126666666666668</v>
      </c>
      <c r="R79" s="13">
        <f>Sheet1!R79-AVERAGE(Sheet1!$BG79:$BI79)</f>
        <v>0.39106666666666667</v>
      </c>
      <c r="S79" s="13">
        <f>Sheet1!S79-AVERAGE(Sheet1!$BG79:$BI79)</f>
        <v>0.56556666666666666</v>
      </c>
      <c r="T79" s="13">
        <f>Sheet1!T79-AVERAGE(Sheet1!$BG79:$BI79)</f>
        <v>0.43886666666666663</v>
      </c>
      <c r="U79" s="13">
        <f>Sheet1!U79-AVERAGE(Sheet1!$BG79:$BI79)</f>
        <v>0.25346666666666667</v>
      </c>
      <c r="V79" s="13">
        <f>Sheet1!V79-AVERAGE(Sheet1!$BG79:$BI79)</f>
        <v>0.71116666666666661</v>
      </c>
      <c r="W79" s="13">
        <f>Sheet1!W79-AVERAGE(Sheet1!$BG79:$BI79)</f>
        <v>0.32486666666666664</v>
      </c>
      <c r="X79" s="13">
        <f>Sheet1!X79-AVERAGE(Sheet1!$BG79:$BI79)</f>
        <v>1.0972666666666666</v>
      </c>
      <c r="Y79" s="13">
        <f>Sheet1!Y79-AVERAGE(Sheet1!$BG79:$BI79)</f>
        <v>0.5047666666666667</v>
      </c>
      <c r="Z79" s="13">
        <f>Sheet1!Z79-AVERAGE(Sheet1!$BG79:$BI79)</f>
        <v>0.53646666666666665</v>
      </c>
      <c r="AA79" s="13">
        <f>Sheet1!AA79-AVERAGE(Sheet1!$BG79:$BI79)</f>
        <v>0.35206666666666664</v>
      </c>
      <c r="AB79" s="13">
        <f>Sheet1!AB79-AVERAGE(Sheet1!$BG79:$BI79)</f>
        <v>0.69356666666666666</v>
      </c>
      <c r="AC79" s="13">
        <f>Sheet1!AC79-AVERAGE(Sheet1!$BG79:$BI79)</f>
        <v>0.4180666666666667</v>
      </c>
      <c r="AD79" s="13">
        <f>Sheet1!AD79-AVERAGE(Sheet1!$BG79:$BI79)</f>
        <v>0.37866666666666665</v>
      </c>
      <c r="AE79" s="13">
        <f>Sheet1!AE79-AVERAGE(Sheet1!$BG79:$BI79)</f>
        <v>0.51426666666666665</v>
      </c>
      <c r="AF79" s="13">
        <f>Sheet1!AF79-AVERAGE(Sheet1!$BG79:$BI79)</f>
        <v>0.44466666666666665</v>
      </c>
      <c r="AG79" s="13">
        <f>Sheet1!AG79-AVERAGE(Sheet1!$BG79:$BI79)</f>
        <v>0.16436666666666666</v>
      </c>
      <c r="AH79" s="13">
        <f>Sheet1!AH79-AVERAGE(Sheet1!$BG79:$BI79)</f>
        <v>0.73506666666666665</v>
      </c>
      <c r="AI79" s="13">
        <f>Sheet1!AI79-AVERAGE(Sheet1!$BG79:$BI79)</f>
        <v>0.32296666666666668</v>
      </c>
      <c r="AJ79" s="13">
        <f>Sheet1!AJ79-AVERAGE(Sheet1!$BG79:$BI79)</f>
        <v>1.2240666666666666</v>
      </c>
      <c r="AK79" s="13">
        <f>Sheet1!AK79-AVERAGE(Sheet1!$BG79:$BI79)</f>
        <v>0.52346666666666664</v>
      </c>
      <c r="AL79" s="13">
        <f>Sheet1!AL79-AVERAGE(Sheet1!$BG79:$BI79)</f>
        <v>0.51286666666666669</v>
      </c>
      <c r="AM79" s="13">
        <f>Sheet1!AM79-AVERAGE(Sheet1!$BG79:$BI79)</f>
        <v>0.36026666666666668</v>
      </c>
      <c r="AN79" s="13">
        <f>Sheet1!AN79-AVERAGE(Sheet1!$BG79:$BI79)</f>
        <v>0.71736666666666671</v>
      </c>
      <c r="AO79" s="13">
        <f>Sheet1!AO79-AVERAGE(Sheet1!$BG79:$BI79)</f>
        <v>0.40796666666666664</v>
      </c>
      <c r="AP79" s="13">
        <f>Sheet1!AP79-AVERAGE(Sheet1!$BG79:$BI79)</f>
        <v>0.36786666666666668</v>
      </c>
      <c r="AQ79" s="13">
        <f>Sheet1!AQ79-AVERAGE(Sheet1!$BG79:$BI79)</f>
        <v>0.53626666666666667</v>
      </c>
      <c r="AR79" s="13">
        <f>Sheet1!AR79-AVERAGE(Sheet1!$BG79:$BI79)</f>
        <v>0.46796666666666664</v>
      </c>
      <c r="AS79" s="13">
        <f>Sheet1!AS79-AVERAGE(Sheet1!$BG79:$BI79)</f>
        <v>0.17266666666666663</v>
      </c>
      <c r="AT79" s="13">
        <f>Sheet1!AT79-AVERAGE(Sheet1!$BG79:$BI79)</f>
        <v>0.71706666666666663</v>
      </c>
      <c r="AU79" s="13">
        <f>Sheet1!AU79-AVERAGE(Sheet1!$BG79:$BI79)</f>
        <v>0.33406666666666668</v>
      </c>
      <c r="AV79" s="13">
        <f>Sheet1!AV79-AVERAGE(Sheet1!$BG79:$BI79)</f>
        <v>0.93446666666666656</v>
      </c>
      <c r="AW79" s="13">
        <f>Sheet1!AW79-AVERAGE(Sheet1!$BG79:$BI79)</f>
        <v>0.53376666666666661</v>
      </c>
      <c r="AX79" s="13">
        <f>Sheet1!AX79-AVERAGE(Sheet1!$BG79:$BI79)</f>
        <v>0.46106666666666662</v>
      </c>
      <c r="AY79" s="13">
        <f>Sheet1!AY79-AVERAGE(Sheet1!$BG79:$BI79)</f>
        <v>6.936666666666666E-2</v>
      </c>
      <c r="AZ79" s="13">
        <f>Sheet1!AZ79-AVERAGE(Sheet1!$BG79:$BI79)</f>
        <v>0.46126666666666671</v>
      </c>
      <c r="BA79" s="13">
        <f>Sheet1!BA79-AVERAGE(Sheet1!$BG79:$BI79)</f>
        <v>0.36256666666666665</v>
      </c>
      <c r="BB79" s="13">
        <f>Sheet1!BB79-AVERAGE(Sheet1!$BG79:$BI79)</f>
        <v>3.4466666666666659E-2</v>
      </c>
      <c r="BC79" s="13">
        <f>Sheet1!BC79-AVERAGE(Sheet1!$BG79:$BI79)</f>
        <v>9.4766666666666666E-2</v>
      </c>
      <c r="BD79" s="13">
        <f>Sheet1!BD79-AVERAGE(Sheet1!$BG79:$BI79)</f>
        <v>0.71616666666666662</v>
      </c>
      <c r="BE79" s="13">
        <f>Sheet1!BE79-AVERAGE(Sheet1!$BG79:$BI79)</f>
        <v>0.48436666666666661</v>
      </c>
      <c r="BF79" s="13">
        <f>Sheet1!BF79-AVERAGE(Sheet1!$BG79:$BI79)</f>
        <v>0.34186666666666665</v>
      </c>
      <c r="BG79" s="13">
        <f>Sheet1!BJ79-AVERAGE(Sheet1!$BS79:$BU79)</f>
        <v>0.47103333333333336</v>
      </c>
      <c r="BH79" s="13">
        <f>Sheet1!BK79-AVERAGE(Sheet1!$BS79:$BU79)</f>
        <v>6.2333333333333338E-2</v>
      </c>
      <c r="BI79" s="13">
        <f>Sheet1!BL79-AVERAGE(Sheet1!$BS79:$BU79)</f>
        <v>0.41693333333333332</v>
      </c>
      <c r="BJ79" s="13">
        <f>Sheet1!BM79-AVERAGE(Sheet1!$BS79:$BU79)</f>
        <v>0.39093333333333335</v>
      </c>
      <c r="BK79" s="13">
        <f>Sheet1!BN79-AVERAGE(Sheet1!$BS79:$BU79)</f>
        <v>6.8533333333333349E-2</v>
      </c>
      <c r="BL79" s="13">
        <f>Sheet1!BO79-AVERAGE(Sheet1!$BS79:$BU79)</f>
        <v>9.8433333333333359E-2</v>
      </c>
      <c r="BM79" s="13">
        <f>Sheet1!BP79-AVERAGE(Sheet1!$BS79:$BU79)</f>
        <v>0.71923333333333328</v>
      </c>
      <c r="BN79" s="13">
        <f>Sheet1!BQ79-AVERAGE(Sheet1!$BS79:$BU79)</f>
        <v>0.4908333333333334</v>
      </c>
      <c r="BO79" s="13">
        <f>Sheet1!BR79-AVERAGE(Sheet1!$BS79:$BU79)</f>
        <v>0.37403333333333338</v>
      </c>
      <c r="BP79" s="13">
        <f>Sheet1!BV79-AVERAGE(Sheet1!$CE79:$CG79)</f>
        <v>0.49996666666666661</v>
      </c>
      <c r="BQ79" s="13">
        <f>Sheet1!BW79-AVERAGE(Sheet1!$CE79:$CG79)</f>
        <v>0.48956666666666665</v>
      </c>
      <c r="BR79" s="13">
        <f>Sheet1!BX79-AVERAGE(Sheet1!$CE79:$CG79)</f>
        <v>0.41186666666666666</v>
      </c>
      <c r="BS79" s="13">
        <f>Sheet1!BY79-AVERAGE(Sheet1!$CE79:$CG79)</f>
        <v>0.38966666666666666</v>
      </c>
      <c r="BT79" s="13">
        <f>Sheet1!BZ79-AVERAGE(Sheet1!$CE79:$CG79)</f>
        <v>8.9966666666666653E-2</v>
      </c>
      <c r="BU79" s="13">
        <f>Sheet1!CA79-AVERAGE(Sheet1!$CE79:$CG79)</f>
        <v>9.2566666666666672E-2</v>
      </c>
      <c r="BV79" s="13">
        <f>Sheet1!CB79-AVERAGE(Sheet1!$CE79:$CG79)</f>
        <v>0.72126666666666672</v>
      </c>
      <c r="BW79" s="13">
        <f>Sheet1!CC79-AVERAGE(Sheet1!$CE79:$CG79)</f>
        <v>0.48876666666666663</v>
      </c>
      <c r="BX79" s="13">
        <f>Sheet1!CD79-AVERAGE(Sheet1!$CE79:$CG79)</f>
        <v>0.38656666666666667</v>
      </c>
      <c r="BY79" s="13">
        <f>Sheet1!CH79-AVERAGE(Sheet1!$CQ79:$CS79)</f>
        <v>0.50363333333333338</v>
      </c>
      <c r="BZ79" s="13">
        <f>Sheet1!CI79-AVERAGE(Sheet1!$CQ79:$CS79)</f>
        <v>7.4833333333333321E-2</v>
      </c>
      <c r="CA79" s="13">
        <f>Sheet1!CJ79-AVERAGE(Sheet1!$CQ79:$CS79)</f>
        <v>0.57283333333333342</v>
      </c>
      <c r="CB79" s="13">
        <f>Sheet1!CK79-AVERAGE(Sheet1!$CQ79:$CS79)</f>
        <v>0.45033333333333331</v>
      </c>
      <c r="CC79" s="13">
        <f>Sheet1!CL79-AVERAGE(Sheet1!$CQ79:$CS79)</f>
        <v>0.1303333333333333</v>
      </c>
      <c r="CD79" s="13">
        <f>Sheet1!CM79-AVERAGE(Sheet1!$CQ79:$CS79)</f>
        <v>6.9433333333333333E-2</v>
      </c>
      <c r="CE79" s="13">
        <f>Sheet1!CN79-AVERAGE(Sheet1!$CQ79:$CS79)</f>
        <v>0.80053333333333332</v>
      </c>
      <c r="CF79" s="13">
        <f>Sheet1!CO79-AVERAGE(Sheet1!$CQ79:$CS79)</f>
        <v>0.51843333333333341</v>
      </c>
      <c r="CG79" s="13">
        <f>Sheet1!CP79-AVERAGE(Sheet1!$CQ79:$CS79)</f>
        <v>0.35203333333333331</v>
      </c>
    </row>
    <row r="80" spans="1:85" x14ac:dyDescent="0.2">
      <c r="A80" s="7">
        <f>HOUR(Sheet1!A80) + MINUTE(Sheet1!A80)/60 + SECOND(Sheet1!A80)/3600 + 24</f>
        <v>39.49722222222222</v>
      </c>
      <c r="B80" s="13">
        <f>Sheet1!B80-AVERAGE(Sheet1!$BG80:$BI80)</f>
        <v>0.43959999999999999</v>
      </c>
      <c r="C80" s="13">
        <f>Sheet1!C80-AVERAGE(Sheet1!$BG80:$BI80)</f>
        <v>0.35799999999999998</v>
      </c>
      <c r="D80" s="13">
        <f>Sheet1!D80-AVERAGE(Sheet1!$BG80:$BI80)</f>
        <v>1.2000000000000066E-3</v>
      </c>
      <c r="E80" s="13">
        <f>Sheet1!E80-AVERAGE(Sheet1!$BG80:$BI80)</f>
        <v>0.41979999999999995</v>
      </c>
      <c r="F80" s="13">
        <f>Sheet1!F80-AVERAGE(Sheet1!$BG80:$BI80)</f>
        <v>0.39989999999999998</v>
      </c>
      <c r="G80" s="13">
        <f>Sheet1!G80-AVERAGE(Sheet1!$BG80:$BI80)</f>
        <v>0.63280000000000003</v>
      </c>
      <c r="H80" s="13">
        <f>Sheet1!H80-AVERAGE(Sheet1!$BG80:$BI80)</f>
        <v>0.43769999999999998</v>
      </c>
      <c r="I80" s="13">
        <f>Sheet1!I80-AVERAGE(Sheet1!$BG80:$BI80)</f>
        <v>0.16930000000000001</v>
      </c>
      <c r="J80" s="13">
        <f>Sheet1!J80-AVERAGE(Sheet1!$BG80:$BI80)</f>
        <v>0.75739999999999996</v>
      </c>
      <c r="K80" s="13">
        <f>Sheet1!K80-AVERAGE(Sheet1!$BG80:$BI80)</f>
        <v>0.33299999999999996</v>
      </c>
      <c r="L80" s="13">
        <f>Sheet1!L80-AVERAGE(Sheet1!$BG80:$BI80)</f>
        <v>0.54669999999999996</v>
      </c>
      <c r="M80" s="13">
        <f>Sheet1!M80-AVERAGE(Sheet1!$BG80:$BI80)</f>
        <v>0.49229999999999996</v>
      </c>
      <c r="N80" s="13">
        <f>Sheet1!N80-AVERAGE(Sheet1!$BG80:$BI80)</f>
        <v>0.49809999999999999</v>
      </c>
      <c r="O80" s="13">
        <f>Sheet1!O80-AVERAGE(Sheet1!$BG80:$BI80)</f>
        <v>0.34149999999999997</v>
      </c>
      <c r="P80" s="13">
        <f>Sheet1!P80-AVERAGE(Sheet1!$BG80:$BI80)</f>
        <v>0.69969999999999999</v>
      </c>
      <c r="Q80" s="13">
        <f>Sheet1!Q80-AVERAGE(Sheet1!$BG80:$BI80)</f>
        <v>0.42249999999999999</v>
      </c>
      <c r="R80" s="13">
        <f>Sheet1!R80-AVERAGE(Sheet1!$BG80:$BI80)</f>
        <v>0.3881</v>
      </c>
      <c r="S80" s="13">
        <f>Sheet1!S80-AVERAGE(Sheet1!$BG80:$BI80)</f>
        <v>0.5655</v>
      </c>
      <c r="T80" s="13">
        <f>Sheet1!T80-AVERAGE(Sheet1!$BG80:$BI80)</f>
        <v>0.44409999999999994</v>
      </c>
      <c r="U80" s="13">
        <f>Sheet1!U80-AVERAGE(Sheet1!$BG80:$BI80)</f>
        <v>0.25739999999999996</v>
      </c>
      <c r="V80" s="13">
        <f>Sheet1!V80-AVERAGE(Sheet1!$BG80:$BI80)</f>
        <v>0.70940000000000003</v>
      </c>
      <c r="W80" s="13">
        <f>Sheet1!W80-AVERAGE(Sheet1!$BG80:$BI80)</f>
        <v>0.32579999999999998</v>
      </c>
      <c r="X80" s="13">
        <f>Sheet1!X80-AVERAGE(Sheet1!$BG80:$BI80)</f>
        <v>1.0995999999999999</v>
      </c>
      <c r="Y80" s="13">
        <f>Sheet1!Y80-AVERAGE(Sheet1!$BG80:$BI80)</f>
        <v>0.501</v>
      </c>
      <c r="Z80" s="13">
        <f>Sheet1!Z80-AVERAGE(Sheet1!$BG80:$BI80)</f>
        <v>0.53910000000000002</v>
      </c>
      <c r="AA80" s="13">
        <f>Sheet1!AA80-AVERAGE(Sheet1!$BG80:$BI80)</f>
        <v>0.35220000000000001</v>
      </c>
      <c r="AB80" s="13">
        <f>Sheet1!AB80-AVERAGE(Sheet1!$BG80:$BI80)</f>
        <v>0.69240000000000002</v>
      </c>
      <c r="AC80" s="13">
        <f>Sheet1!AC80-AVERAGE(Sheet1!$BG80:$BI80)</f>
        <v>0.42120000000000002</v>
      </c>
      <c r="AD80" s="13">
        <f>Sheet1!AD80-AVERAGE(Sheet1!$BG80:$BI80)</f>
        <v>0.37690000000000001</v>
      </c>
      <c r="AE80" s="13">
        <f>Sheet1!AE80-AVERAGE(Sheet1!$BG80:$BI80)</f>
        <v>0.51790000000000003</v>
      </c>
      <c r="AF80" s="13">
        <f>Sheet1!AF80-AVERAGE(Sheet1!$BG80:$BI80)</f>
        <v>0.45209999999999995</v>
      </c>
      <c r="AG80" s="13">
        <f>Sheet1!AG80-AVERAGE(Sheet1!$BG80:$BI80)</f>
        <v>0.16320000000000001</v>
      </c>
      <c r="AH80" s="13">
        <f>Sheet1!AH80-AVERAGE(Sheet1!$BG80:$BI80)</f>
        <v>0.73109999999999997</v>
      </c>
      <c r="AI80" s="13">
        <f>Sheet1!AI80-AVERAGE(Sheet1!$BG80:$BI80)</f>
        <v>0.32269999999999999</v>
      </c>
      <c r="AJ80" s="13">
        <f>Sheet1!AJ80-AVERAGE(Sheet1!$BG80:$BI80)</f>
        <v>1.2285999999999999</v>
      </c>
      <c r="AK80" s="13">
        <f>Sheet1!AK80-AVERAGE(Sheet1!$BG80:$BI80)</f>
        <v>0.51780000000000004</v>
      </c>
      <c r="AL80" s="13">
        <f>Sheet1!AL80-AVERAGE(Sheet1!$BG80:$BI80)</f>
        <v>0.51590000000000003</v>
      </c>
      <c r="AM80" s="13">
        <f>Sheet1!AM80-AVERAGE(Sheet1!$BG80:$BI80)</f>
        <v>0.36030000000000001</v>
      </c>
      <c r="AN80" s="13">
        <f>Sheet1!AN80-AVERAGE(Sheet1!$BG80:$BI80)</f>
        <v>0.71479999999999999</v>
      </c>
      <c r="AO80" s="13">
        <f>Sheet1!AO80-AVERAGE(Sheet1!$BG80:$BI80)</f>
        <v>0.41149999999999998</v>
      </c>
      <c r="AP80" s="13">
        <f>Sheet1!AP80-AVERAGE(Sheet1!$BG80:$BI80)</f>
        <v>0.36680000000000001</v>
      </c>
      <c r="AQ80" s="13">
        <f>Sheet1!AQ80-AVERAGE(Sheet1!$BG80:$BI80)</f>
        <v>0.5383</v>
      </c>
      <c r="AR80" s="13">
        <f>Sheet1!AR80-AVERAGE(Sheet1!$BG80:$BI80)</f>
        <v>0.47409999999999997</v>
      </c>
      <c r="AS80" s="13">
        <f>Sheet1!AS80-AVERAGE(Sheet1!$BG80:$BI80)</f>
        <v>0.17199999999999999</v>
      </c>
      <c r="AT80" s="13">
        <f>Sheet1!AT80-AVERAGE(Sheet1!$BG80:$BI80)</f>
        <v>0.71709999999999996</v>
      </c>
      <c r="AU80" s="13">
        <f>Sheet1!AU80-AVERAGE(Sheet1!$BG80:$BI80)</f>
        <v>0.33349999999999996</v>
      </c>
      <c r="AV80" s="13">
        <f>Sheet1!AV80-AVERAGE(Sheet1!$BG80:$BI80)</f>
        <v>0.9302999999999999</v>
      </c>
      <c r="AW80" s="13">
        <f>Sheet1!AW80-AVERAGE(Sheet1!$BG80:$BI80)</f>
        <v>0.52679999999999993</v>
      </c>
      <c r="AX80" s="13">
        <f>Sheet1!AX80-AVERAGE(Sheet1!$BG80:$BI80)</f>
        <v>0.46030000000000004</v>
      </c>
      <c r="AY80" s="13">
        <f>Sheet1!AY80-AVERAGE(Sheet1!$BG80:$BI80)</f>
        <v>6.9900000000000004E-2</v>
      </c>
      <c r="AZ80" s="13">
        <f>Sheet1!AZ80-AVERAGE(Sheet1!$BG80:$BI80)</f>
        <v>0.46289999999999998</v>
      </c>
      <c r="BA80" s="13">
        <f>Sheet1!BA80-AVERAGE(Sheet1!$BG80:$BI80)</f>
        <v>0.36509999999999998</v>
      </c>
      <c r="BB80" s="13">
        <f>Sheet1!BB80-AVERAGE(Sheet1!$BG80:$BI80)</f>
        <v>3.5600000000000007E-2</v>
      </c>
      <c r="BC80" s="13">
        <f>Sheet1!BC80-AVERAGE(Sheet1!$BG80:$BI80)</f>
        <v>9.5100000000000004E-2</v>
      </c>
      <c r="BD80" s="13">
        <f>Sheet1!BD80-AVERAGE(Sheet1!$BG80:$BI80)</f>
        <v>0.71009999999999995</v>
      </c>
      <c r="BE80" s="13">
        <f>Sheet1!BE80-AVERAGE(Sheet1!$BG80:$BI80)</f>
        <v>0.48450000000000004</v>
      </c>
      <c r="BF80" s="13">
        <f>Sheet1!BF80-AVERAGE(Sheet1!$BG80:$BI80)</f>
        <v>0.33799999999999997</v>
      </c>
      <c r="BG80" s="13">
        <f>Sheet1!BJ80-AVERAGE(Sheet1!$BS80:$BU80)</f>
        <v>0.4710333333333333</v>
      </c>
      <c r="BH80" s="13">
        <f>Sheet1!BK80-AVERAGE(Sheet1!$BS80:$BU80)</f>
        <v>6.2633333333333333E-2</v>
      </c>
      <c r="BI80" s="13">
        <f>Sheet1!BL80-AVERAGE(Sheet1!$BS80:$BU80)</f>
        <v>0.41683333333333328</v>
      </c>
      <c r="BJ80" s="13">
        <f>Sheet1!BM80-AVERAGE(Sheet1!$BS80:$BU80)</f>
        <v>0.39383333333333331</v>
      </c>
      <c r="BK80" s="13">
        <f>Sheet1!BN80-AVERAGE(Sheet1!$BS80:$BU80)</f>
        <v>7.0233333333333328E-2</v>
      </c>
      <c r="BL80" s="13">
        <f>Sheet1!BO80-AVERAGE(Sheet1!$BS80:$BU80)</f>
        <v>9.7933333333333331E-2</v>
      </c>
      <c r="BM80" s="13">
        <f>Sheet1!BP80-AVERAGE(Sheet1!$BS80:$BU80)</f>
        <v>0.71753333333333336</v>
      </c>
      <c r="BN80" s="13">
        <f>Sheet1!BQ80-AVERAGE(Sheet1!$BS80:$BU80)</f>
        <v>0.49343333333333328</v>
      </c>
      <c r="BO80" s="13">
        <f>Sheet1!BR80-AVERAGE(Sheet1!$BS80:$BU80)</f>
        <v>0.3773333333333333</v>
      </c>
      <c r="BP80" s="13">
        <f>Sheet1!BV80-AVERAGE(Sheet1!$CE80:$CG80)</f>
        <v>0.5031000000000001</v>
      </c>
      <c r="BQ80" s="13">
        <f>Sheet1!BW80-AVERAGE(Sheet1!$CE80:$CG80)</f>
        <v>0.49030000000000001</v>
      </c>
      <c r="BR80" s="13">
        <f>Sheet1!BX80-AVERAGE(Sheet1!$CE80:$CG80)</f>
        <v>0.4128</v>
      </c>
      <c r="BS80" s="13">
        <f>Sheet1!BY80-AVERAGE(Sheet1!$CE80:$CG80)</f>
        <v>0.39169999999999999</v>
      </c>
      <c r="BT80" s="13">
        <f>Sheet1!BZ80-AVERAGE(Sheet1!$CE80:$CG80)</f>
        <v>9.2099999999999987E-2</v>
      </c>
      <c r="BU80" s="13">
        <f>Sheet1!CA80-AVERAGE(Sheet1!$CE80:$CG80)</f>
        <v>9.2599999999999988E-2</v>
      </c>
      <c r="BV80" s="13">
        <f>Sheet1!CB80-AVERAGE(Sheet1!$CE80:$CG80)</f>
        <v>0.71819999999999995</v>
      </c>
      <c r="BW80" s="13">
        <f>Sheet1!CC80-AVERAGE(Sheet1!$CE80:$CG80)</f>
        <v>0.48869999999999997</v>
      </c>
      <c r="BX80" s="13">
        <f>Sheet1!CD80-AVERAGE(Sheet1!$CE80:$CG80)</f>
        <v>0.38900000000000001</v>
      </c>
      <c r="BY80" s="13">
        <f>Sheet1!CH80-AVERAGE(Sheet1!$CQ80:$CS80)</f>
        <v>0.50270000000000004</v>
      </c>
      <c r="BZ80" s="13">
        <f>Sheet1!CI80-AVERAGE(Sheet1!$CQ80:$CS80)</f>
        <v>7.5100000000000014E-2</v>
      </c>
      <c r="CA80" s="13">
        <f>Sheet1!CJ80-AVERAGE(Sheet1!$CQ80:$CS80)</f>
        <v>0.58000000000000007</v>
      </c>
      <c r="CB80" s="13">
        <f>Sheet1!CK80-AVERAGE(Sheet1!$CQ80:$CS80)</f>
        <v>0.45419999999999999</v>
      </c>
      <c r="CC80" s="13">
        <f>Sheet1!CL80-AVERAGE(Sheet1!$CQ80:$CS80)</f>
        <v>0.1391</v>
      </c>
      <c r="CD80" s="13">
        <f>Sheet1!CM80-AVERAGE(Sheet1!$CQ80:$CS80)</f>
        <v>6.9699999999999998E-2</v>
      </c>
      <c r="CE80" s="13">
        <f>Sheet1!CN80-AVERAGE(Sheet1!$CQ80:$CS80)</f>
        <v>0.79730000000000001</v>
      </c>
      <c r="CF80" s="13">
        <f>Sheet1!CO80-AVERAGE(Sheet1!$CQ80:$CS80)</f>
        <v>0.52110000000000001</v>
      </c>
      <c r="CG80" s="13">
        <f>Sheet1!CP80-AVERAGE(Sheet1!$CQ80:$CS80)</f>
        <v>0.35919999999999996</v>
      </c>
    </row>
    <row r="81" spans="1:85" x14ac:dyDescent="0.2">
      <c r="A81" s="7">
        <f>HOUR(Sheet1!A81) + MINUTE(Sheet1!A81)/60 + SECOND(Sheet1!A81)/3600 + 24</f>
        <v>39.99722222222222</v>
      </c>
      <c r="B81" s="13">
        <f>Sheet1!B81-AVERAGE(Sheet1!$BG81:$BI81)</f>
        <v>0.43463333333333332</v>
      </c>
      <c r="C81" s="13">
        <f>Sheet1!C81-AVERAGE(Sheet1!$BG81:$BI81)</f>
        <v>0.35693333333333332</v>
      </c>
      <c r="D81" s="13">
        <f>Sheet1!D81-AVERAGE(Sheet1!$BG81:$BI81)</f>
        <v>1.0333333333333306E-3</v>
      </c>
      <c r="E81" s="13">
        <f>Sheet1!E81-AVERAGE(Sheet1!$BG81:$BI81)</f>
        <v>0.42023333333333335</v>
      </c>
      <c r="F81" s="13">
        <f>Sheet1!F81-AVERAGE(Sheet1!$BG81:$BI81)</f>
        <v>0.39383333333333331</v>
      </c>
      <c r="G81" s="13">
        <f>Sheet1!G81-AVERAGE(Sheet1!$BG81:$BI81)</f>
        <v>0.63563333333333327</v>
      </c>
      <c r="H81" s="13">
        <f>Sheet1!H81-AVERAGE(Sheet1!$BG81:$BI81)</f>
        <v>0.44243333333333335</v>
      </c>
      <c r="I81" s="13">
        <f>Sheet1!I81-AVERAGE(Sheet1!$BG81:$BI81)</f>
        <v>0.17303333333333332</v>
      </c>
      <c r="J81" s="13">
        <f>Sheet1!J81-AVERAGE(Sheet1!$BG81:$BI81)</f>
        <v>0.76023333333333332</v>
      </c>
      <c r="K81" s="13">
        <f>Sheet1!K81-AVERAGE(Sheet1!$BG81:$BI81)</f>
        <v>0.33183333333333331</v>
      </c>
      <c r="L81" s="13">
        <f>Sheet1!L81-AVERAGE(Sheet1!$BG81:$BI81)</f>
        <v>0.54493333333333327</v>
      </c>
      <c r="M81" s="13">
        <f>Sheet1!M81-AVERAGE(Sheet1!$BG81:$BI81)</f>
        <v>0.48763333333333336</v>
      </c>
      <c r="N81" s="13">
        <f>Sheet1!N81-AVERAGE(Sheet1!$BG81:$BI81)</f>
        <v>0.49753333333333327</v>
      </c>
      <c r="O81" s="13">
        <f>Sheet1!O81-AVERAGE(Sheet1!$BG81:$BI81)</f>
        <v>0.33793333333333331</v>
      </c>
      <c r="P81" s="13">
        <f>Sheet1!P81-AVERAGE(Sheet1!$BG81:$BI81)</f>
        <v>0.69873333333333332</v>
      </c>
      <c r="Q81" s="13">
        <f>Sheet1!Q81-AVERAGE(Sheet1!$BG81:$BI81)</f>
        <v>0.42613333333333336</v>
      </c>
      <c r="R81" s="13">
        <f>Sheet1!R81-AVERAGE(Sheet1!$BG81:$BI81)</f>
        <v>0.38633333333333331</v>
      </c>
      <c r="S81" s="13">
        <f>Sheet1!S81-AVERAGE(Sheet1!$BG81:$BI81)</f>
        <v>0.57133333333333336</v>
      </c>
      <c r="T81" s="13">
        <f>Sheet1!T81-AVERAGE(Sheet1!$BG81:$BI81)</f>
        <v>0.44963333333333333</v>
      </c>
      <c r="U81" s="13">
        <f>Sheet1!U81-AVERAGE(Sheet1!$BG81:$BI81)</f>
        <v>0.25793333333333329</v>
      </c>
      <c r="V81" s="13">
        <f>Sheet1!V81-AVERAGE(Sheet1!$BG81:$BI81)</f>
        <v>0.70663333333333334</v>
      </c>
      <c r="W81" s="13">
        <f>Sheet1!W81-AVERAGE(Sheet1!$BG81:$BI81)</f>
        <v>0.32523333333333332</v>
      </c>
      <c r="X81" s="13">
        <f>Sheet1!X81-AVERAGE(Sheet1!$BG81:$BI81)</f>
        <v>1.0867333333333333</v>
      </c>
      <c r="Y81" s="13">
        <f>Sheet1!Y81-AVERAGE(Sheet1!$BG81:$BI81)</f>
        <v>0.4942333333333333</v>
      </c>
      <c r="Z81" s="13">
        <f>Sheet1!Z81-AVERAGE(Sheet1!$BG81:$BI81)</f>
        <v>0.53723333333333334</v>
      </c>
      <c r="AA81" s="13">
        <f>Sheet1!AA81-AVERAGE(Sheet1!$BG81:$BI81)</f>
        <v>0.34923333333333334</v>
      </c>
      <c r="AB81" s="13">
        <f>Sheet1!AB81-AVERAGE(Sheet1!$BG81:$BI81)</f>
        <v>0.69073333333333331</v>
      </c>
      <c r="AC81" s="13">
        <f>Sheet1!AC81-AVERAGE(Sheet1!$BG81:$BI81)</f>
        <v>0.42073333333333329</v>
      </c>
      <c r="AD81" s="13">
        <f>Sheet1!AD81-AVERAGE(Sheet1!$BG81:$BI81)</f>
        <v>0.37773333333333331</v>
      </c>
      <c r="AE81" s="13">
        <f>Sheet1!AE81-AVERAGE(Sheet1!$BG81:$BI81)</f>
        <v>0.51913333333333334</v>
      </c>
      <c r="AF81" s="13">
        <f>Sheet1!AF81-AVERAGE(Sheet1!$BG81:$BI81)</f>
        <v>0.45873333333333333</v>
      </c>
      <c r="AG81" s="13">
        <f>Sheet1!AG81-AVERAGE(Sheet1!$BG81:$BI81)</f>
        <v>0.16253333333333331</v>
      </c>
      <c r="AH81" s="13">
        <f>Sheet1!AH81-AVERAGE(Sheet1!$BG81:$BI81)</f>
        <v>0.73003333333333331</v>
      </c>
      <c r="AI81" s="13">
        <f>Sheet1!AI81-AVERAGE(Sheet1!$BG81:$BI81)</f>
        <v>0.32093333333333329</v>
      </c>
      <c r="AJ81" s="13">
        <f>Sheet1!AJ81-AVERAGE(Sheet1!$BG81:$BI81)</f>
        <v>1.2461333333333333</v>
      </c>
      <c r="AK81" s="13">
        <f>Sheet1!AK81-AVERAGE(Sheet1!$BG81:$BI81)</f>
        <v>0.51473333333333327</v>
      </c>
      <c r="AL81" s="13">
        <f>Sheet1!AL81-AVERAGE(Sheet1!$BG81:$BI81)</f>
        <v>0.5174333333333333</v>
      </c>
      <c r="AM81" s="13">
        <f>Sheet1!AM81-AVERAGE(Sheet1!$BG81:$BI81)</f>
        <v>0.35833333333333334</v>
      </c>
      <c r="AN81" s="13">
        <f>Sheet1!AN81-AVERAGE(Sheet1!$BG81:$BI81)</f>
        <v>0.71283333333333332</v>
      </c>
      <c r="AO81" s="13">
        <f>Sheet1!AO81-AVERAGE(Sheet1!$BG81:$BI81)</f>
        <v>0.40943333333333332</v>
      </c>
      <c r="AP81" s="13">
        <f>Sheet1!AP81-AVERAGE(Sheet1!$BG81:$BI81)</f>
        <v>0.36493333333333333</v>
      </c>
      <c r="AQ81" s="13">
        <f>Sheet1!AQ81-AVERAGE(Sheet1!$BG81:$BI81)</f>
        <v>0.54123333333333334</v>
      </c>
      <c r="AR81" s="13">
        <f>Sheet1!AR81-AVERAGE(Sheet1!$BG81:$BI81)</f>
        <v>0.48243333333333327</v>
      </c>
      <c r="AS81" s="13">
        <f>Sheet1!AS81-AVERAGE(Sheet1!$BG81:$BI81)</f>
        <v>0.17243333333333333</v>
      </c>
      <c r="AT81" s="13">
        <f>Sheet1!AT81-AVERAGE(Sheet1!$BG81:$BI81)</f>
        <v>0.71533333333333327</v>
      </c>
      <c r="AU81" s="13">
        <f>Sheet1!AU81-AVERAGE(Sheet1!$BG81:$BI81)</f>
        <v>0.3324333333333333</v>
      </c>
      <c r="AV81" s="13">
        <f>Sheet1!AV81-AVERAGE(Sheet1!$BG81:$BI81)</f>
        <v>0.92843333333333322</v>
      </c>
      <c r="AW81" s="13">
        <f>Sheet1!AW81-AVERAGE(Sheet1!$BG81:$BI81)</f>
        <v>0.52493333333333336</v>
      </c>
      <c r="AX81" s="13">
        <f>Sheet1!AX81-AVERAGE(Sheet1!$BG81:$BI81)</f>
        <v>0.45963333333333334</v>
      </c>
      <c r="AY81" s="13">
        <f>Sheet1!AY81-AVERAGE(Sheet1!$BG81:$BI81)</f>
        <v>6.9233333333333327E-2</v>
      </c>
      <c r="AZ81" s="13">
        <f>Sheet1!AZ81-AVERAGE(Sheet1!$BG81:$BI81)</f>
        <v>0.46463333333333334</v>
      </c>
      <c r="BA81" s="13">
        <f>Sheet1!BA81-AVERAGE(Sheet1!$BG81:$BI81)</f>
        <v>0.3667333333333333</v>
      </c>
      <c r="BB81" s="13">
        <f>Sheet1!BB81-AVERAGE(Sheet1!$BG81:$BI81)</f>
        <v>3.6133333333333337E-2</v>
      </c>
      <c r="BC81" s="13">
        <f>Sheet1!BC81-AVERAGE(Sheet1!$BG81:$BI81)</f>
        <v>9.5533333333333345E-2</v>
      </c>
      <c r="BD81" s="13">
        <f>Sheet1!BD81-AVERAGE(Sheet1!$BG81:$BI81)</f>
        <v>0.70453333333333334</v>
      </c>
      <c r="BE81" s="13">
        <f>Sheet1!BE81-AVERAGE(Sheet1!$BG81:$BI81)</f>
        <v>0.4831333333333333</v>
      </c>
      <c r="BF81" s="13">
        <f>Sheet1!BF81-AVERAGE(Sheet1!$BG81:$BI81)</f>
        <v>0.3390333333333333</v>
      </c>
      <c r="BG81" s="13">
        <f>Sheet1!BJ81-AVERAGE(Sheet1!$BS81:$BU81)</f>
        <v>0.47353333333333331</v>
      </c>
      <c r="BH81" s="13">
        <f>Sheet1!BK81-AVERAGE(Sheet1!$BS81:$BU81)</f>
        <v>6.2933333333333327E-2</v>
      </c>
      <c r="BI81" s="13">
        <f>Sheet1!BL81-AVERAGE(Sheet1!$BS81:$BU81)</f>
        <v>0.41733333333333339</v>
      </c>
      <c r="BJ81" s="13">
        <f>Sheet1!BM81-AVERAGE(Sheet1!$BS81:$BU81)</f>
        <v>0.39623333333333333</v>
      </c>
      <c r="BK81" s="13">
        <f>Sheet1!BN81-AVERAGE(Sheet1!$BS81:$BU81)</f>
        <v>7.063333333333334E-2</v>
      </c>
      <c r="BL81" s="13">
        <f>Sheet1!BO81-AVERAGE(Sheet1!$BS81:$BU81)</f>
        <v>9.9033333333333348E-2</v>
      </c>
      <c r="BM81" s="13">
        <f>Sheet1!BP81-AVERAGE(Sheet1!$BS81:$BU81)</f>
        <v>0.71543333333333325</v>
      </c>
      <c r="BN81" s="13">
        <f>Sheet1!BQ81-AVERAGE(Sheet1!$BS81:$BU81)</f>
        <v>0.49163333333333331</v>
      </c>
      <c r="BO81" s="13">
        <f>Sheet1!BR81-AVERAGE(Sheet1!$BS81:$BU81)</f>
        <v>0.37583333333333335</v>
      </c>
      <c r="BP81" s="13">
        <f>Sheet1!BV81-AVERAGE(Sheet1!$CE81:$CG81)</f>
        <v>0.50209999999999999</v>
      </c>
      <c r="BQ81" s="13">
        <f>Sheet1!BW81-AVERAGE(Sheet1!$CE81:$CG81)</f>
        <v>0.49269999999999997</v>
      </c>
      <c r="BR81" s="13">
        <f>Sheet1!BX81-AVERAGE(Sheet1!$CE81:$CG81)</f>
        <v>0.41289999999999999</v>
      </c>
      <c r="BS81" s="13">
        <f>Sheet1!BY81-AVERAGE(Sheet1!$CE81:$CG81)</f>
        <v>0.39230000000000004</v>
      </c>
      <c r="BT81" s="13">
        <f>Sheet1!BZ81-AVERAGE(Sheet1!$CE81:$CG81)</f>
        <v>9.2999999999999985E-2</v>
      </c>
      <c r="BU81" s="13">
        <f>Sheet1!CA81-AVERAGE(Sheet1!$CE81:$CG81)</f>
        <v>9.2699999999999991E-2</v>
      </c>
      <c r="BV81" s="13">
        <f>Sheet1!CB81-AVERAGE(Sheet1!$CE81:$CG81)</f>
        <v>0.7157</v>
      </c>
      <c r="BW81" s="13">
        <f>Sheet1!CC81-AVERAGE(Sheet1!$CE81:$CG81)</f>
        <v>0.48690000000000005</v>
      </c>
      <c r="BX81" s="13">
        <f>Sheet1!CD81-AVERAGE(Sheet1!$CE81:$CG81)</f>
        <v>0.38930000000000003</v>
      </c>
      <c r="BY81" s="13">
        <f>Sheet1!CH81-AVERAGE(Sheet1!$CQ81:$CS81)</f>
        <v>0.50173333333333336</v>
      </c>
      <c r="BZ81" s="13">
        <f>Sheet1!CI81-AVERAGE(Sheet1!$CQ81:$CS81)</f>
        <v>7.5533333333333341E-2</v>
      </c>
      <c r="CA81" s="13">
        <f>Sheet1!CJ81-AVERAGE(Sheet1!$CQ81:$CS81)</f>
        <v>0.58743333333333336</v>
      </c>
      <c r="CB81" s="13">
        <f>Sheet1!CK81-AVERAGE(Sheet1!$CQ81:$CS81)</f>
        <v>0.4610333333333333</v>
      </c>
      <c r="CC81" s="13">
        <f>Sheet1!CL81-AVERAGE(Sheet1!$CQ81:$CS81)</f>
        <v>0.14123333333333335</v>
      </c>
      <c r="CD81" s="13">
        <f>Sheet1!CM81-AVERAGE(Sheet1!$CQ81:$CS81)</f>
        <v>6.8633333333333352E-2</v>
      </c>
      <c r="CE81" s="13">
        <f>Sheet1!CN81-AVERAGE(Sheet1!$CQ81:$CS81)</f>
        <v>0.79503333333333337</v>
      </c>
      <c r="CF81" s="13">
        <f>Sheet1!CO81-AVERAGE(Sheet1!$CQ81:$CS81)</f>
        <v>0.52103333333333335</v>
      </c>
      <c r="CG81" s="13">
        <f>Sheet1!CP81-AVERAGE(Sheet1!$CQ81:$CS81)</f>
        <v>0.36233333333333334</v>
      </c>
    </row>
    <row r="82" spans="1:85" x14ac:dyDescent="0.2">
      <c r="A82" s="7">
        <f>HOUR(Sheet1!A82) + MINUTE(Sheet1!A82)/60 + SECOND(Sheet1!A82)/3600 + 24</f>
        <v>40.49722222222222</v>
      </c>
      <c r="B82" s="13">
        <f>Sheet1!B82-AVERAGE(Sheet1!$BG82:$BI82)</f>
        <v>0.43386666666666662</v>
      </c>
      <c r="C82" s="13">
        <f>Sheet1!C82-AVERAGE(Sheet1!$BG82:$BI82)</f>
        <v>0.35886666666666667</v>
      </c>
      <c r="D82" s="13">
        <f>Sheet1!D82-AVERAGE(Sheet1!$BG82:$BI82)</f>
        <v>1.1666666666666631E-3</v>
      </c>
      <c r="E82" s="13">
        <f>Sheet1!E82-AVERAGE(Sheet1!$BG82:$BI82)</f>
        <v>0.42166666666666663</v>
      </c>
      <c r="F82" s="13">
        <f>Sheet1!F82-AVERAGE(Sheet1!$BG82:$BI82)</f>
        <v>0.38756666666666667</v>
      </c>
      <c r="G82" s="13">
        <f>Sheet1!G82-AVERAGE(Sheet1!$BG82:$BI82)</f>
        <v>0.64016666666666666</v>
      </c>
      <c r="H82" s="13">
        <f>Sheet1!H82-AVERAGE(Sheet1!$BG82:$BI82)</f>
        <v>0.44916666666666671</v>
      </c>
      <c r="I82" s="13">
        <f>Sheet1!I82-AVERAGE(Sheet1!$BG82:$BI82)</f>
        <v>0.17496666666666666</v>
      </c>
      <c r="J82" s="13">
        <f>Sheet1!J82-AVERAGE(Sheet1!$BG82:$BI82)</f>
        <v>0.75956666666666661</v>
      </c>
      <c r="K82" s="13">
        <f>Sheet1!K82-AVERAGE(Sheet1!$BG82:$BI82)</f>
        <v>0.33246666666666663</v>
      </c>
      <c r="L82" s="13">
        <f>Sheet1!L82-AVERAGE(Sheet1!$BG82:$BI82)</f>
        <v>0.54256666666666664</v>
      </c>
      <c r="M82" s="13">
        <f>Sheet1!M82-AVERAGE(Sheet1!$BG82:$BI82)</f>
        <v>0.48176666666666668</v>
      </c>
      <c r="N82" s="13">
        <f>Sheet1!N82-AVERAGE(Sheet1!$BG82:$BI82)</f>
        <v>0.49246666666666661</v>
      </c>
      <c r="O82" s="13">
        <f>Sheet1!O82-AVERAGE(Sheet1!$BG82:$BI82)</f>
        <v>0.33806666666666668</v>
      </c>
      <c r="P82" s="13">
        <f>Sheet1!P82-AVERAGE(Sheet1!$BG82:$BI82)</f>
        <v>0.69756666666666667</v>
      </c>
      <c r="Q82" s="13">
        <f>Sheet1!Q82-AVERAGE(Sheet1!$BG82:$BI82)</f>
        <v>0.42876666666666663</v>
      </c>
      <c r="R82" s="13">
        <f>Sheet1!R82-AVERAGE(Sheet1!$BG82:$BI82)</f>
        <v>0.38706666666666667</v>
      </c>
      <c r="S82" s="13">
        <f>Sheet1!S82-AVERAGE(Sheet1!$BG82:$BI82)</f>
        <v>0.5762666666666667</v>
      </c>
      <c r="T82" s="13">
        <f>Sheet1!T82-AVERAGE(Sheet1!$BG82:$BI82)</f>
        <v>0.45886666666666664</v>
      </c>
      <c r="U82" s="13">
        <f>Sheet1!U82-AVERAGE(Sheet1!$BG82:$BI82)</f>
        <v>0.26036666666666664</v>
      </c>
      <c r="V82" s="13">
        <f>Sheet1!V82-AVERAGE(Sheet1!$BG82:$BI82)</f>
        <v>0.70566666666666666</v>
      </c>
      <c r="W82" s="13">
        <f>Sheet1!W82-AVERAGE(Sheet1!$BG82:$BI82)</f>
        <v>0.32816666666666666</v>
      </c>
      <c r="X82" s="13">
        <f>Sheet1!X82-AVERAGE(Sheet1!$BG82:$BI82)</f>
        <v>1.1024666666666667</v>
      </c>
      <c r="Y82" s="13">
        <f>Sheet1!Y82-AVERAGE(Sheet1!$BG82:$BI82)</f>
        <v>0.49096666666666666</v>
      </c>
      <c r="Z82" s="13">
        <f>Sheet1!Z82-AVERAGE(Sheet1!$BG82:$BI82)</f>
        <v>0.53126666666666666</v>
      </c>
      <c r="AA82" s="13">
        <f>Sheet1!AA82-AVERAGE(Sheet1!$BG82:$BI82)</f>
        <v>0.34876666666666667</v>
      </c>
      <c r="AB82" s="13">
        <f>Sheet1!AB82-AVERAGE(Sheet1!$BG82:$BI82)</f>
        <v>0.69016666666666671</v>
      </c>
      <c r="AC82" s="13">
        <f>Sheet1!AC82-AVERAGE(Sheet1!$BG82:$BI82)</f>
        <v>0.42526666666666668</v>
      </c>
      <c r="AD82" s="13">
        <f>Sheet1!AD82-AVERAGE(Sheet1!$BG82:$BI82)</f>
        <v>0.37676666666666664</v>
      </c>
      <c r="AE82" s="13">
        <f>Sheet1!AE82-AVERAGE(Sheet1!$BG82:$BI82)</f>
        <v>0.5238666666666667</v>
      </c>
      <c r="AF82" s="13">
        <f>Sheet1!AF82-AVERAGE(Sheet1!$BG82:$BI82)</f>
        <v>0.4664666666666667</v>
      </c>
      <c r="AG82" s="13">
        <f>Sheet1!AG82-AVERAGE(Sheet1!$BG82:$BI82)</f>
        <v>0.16286666666666666</v>
      </c>
      <c r="AH82" s="13">
        <f>Sheet1!AH82-AVERAGE(Sheet1!$BG82:$BI82)</f>
        <v>0.72666666666666668</v>
      </c>
      <c r="AI82" s="13">
        <f>Sheet1!AI82-AVERAGE(Sheet1!$BG82:$BI82)</f>
        <v>0.32456666666666667</v>
      </c>
      <c r="AJ82" s="13">
        <f>Sheet1!AJ82-AVERAGE(Sheet1!$BG82:$BI82)</f>
        <v>1.2510666666666665</v>
      </c>
      <c r="AK82" s="13">
        <f>Sheet1!AK82-AVERAGE(Sheet1!$BG82:$BI82)</f>
        <v>0.51196666666666668</v>
      </c>
      <c r="AL82" s="13">
        <f>Sheet1!AL82-AVERAGE(Sheet1!$BG82:$BI82)</f>
        <v>0.50906666666666667</v>
      </c>
      <c r="AM82" s="13">
        <f>Sheet1!AM82-AVERAGE(Sheet1!$BG82:$BI82)</f>
        <v>0.35746666666666665</v>
      </c>
      <c r="AN82" s="13">
        <f>Sheet1!AN82-AVERAGE(Sheet1!$BG82:$BI82)</f>
        <v>0.71506666666666663</v>
      </c>
      <c r="AO82" s="13">
        <f>Sheet1!AO82-AVERAGE(Sheet1!$BG82:$BI82)</f>
        <v>0.41376666666666662</v>
      </c>
      <c r="AP82" s="13">
        <f>Sheet1!AP82-AVERAGE(Sheet1!$BG82:$BI82)</f>
        <v>0.36586666666666667</v>
      </c>
      <c r="AQ82" s="13">
        <f>Sheet1!AQ82-AVERAGE(Sheet1!$BG82:$BI82)</f>
        <v>0.5450666666666667</v>
      </c>
      <c r="AR82" s="13">
        <f>Sheet1!AR82-AVERAGE(Sheet1!$BG82:$BI82)</f>
        <v>0.49006666666666665</v>
      </c>
      <c r="AS82" s="13">
        <f>Sheet1!AS82-AVERAGE(Sheet1!$BG82:$BI82)</f>
        <v>0.17246666666666666</v>
      </c>
      <c r="AT82" s="13">
        <f>Sheet1!AT82-AVERAGE(Sheet1!$BG82:$BI82)</f>
        <v>0.71256666666666668</v>
      </c>
      <c r="AU82" s="13">
        <f>Sheet1!AU82-AVERAGE(Sheet1!$BG82:$BI82)</f>
        <v>0.33546666666666664</v>
      </c>
      <c r="AV82" s="13">
        <f>Sheet1!AV82-AVERAGE(Sheet1!$BG82:$BI82)</f>
        <v>0.93096666666666672</v>
      </c>
      <c r="AW82" s="13">
        <f>Sheet1!AW82-AVERAGE(Sheet1!$BG82:$BI82)</f>
        <v>0.51906666666666668</v>
      </c>
      <c r="AX82" s="13">
        <f>Sheet1!AX82-AVERAGE(Sheet1!$BG82:$BI82)</f>
        <v>0.45716666666666661</v>
      </c>
      <c r="AY82" s="13">
        <f>Sheet1!AY82-AVERAGE(Sheet1!$BG82:$BI82)</f>
        <v>6.9566666666666666E-2</v>
      </c>
      <c r="AZ82" s="13">
        <f>Sheet1!AZ82-AVERAGE(Sheet1!$BG82:$BI82)</f>
        <v>0.46586666666666665</v>
      </c>
      <c r="BA82" s="13">
        <f>Sheet1!BA82-AVERAGE(Sheet1!$BG82:$BI82)</f>
        <v>0.36816666666666664</v>
      </c>
      <c r="BB82" s="13">
        <f>Sheet1!BB82-AVERAGE(Sheet1!$BG82:$BI82)</f>
        <v>3.7266666666666656E-2</v>
      </c>
      <c r="BC82" s="13">
        <f>Sheet1!BC82-AVERAGE(Sheet1!$BG82:$BI82)</f>
        <v>9.7166666666666651E-2</v>
      </c>
      <c r="BD82" s="13">
        <f>Sheet1!BD82-AVERAGE(Sheet1!$BG82:$BI82)</f>
        <v>0.70136666666666669</v>
      </c>
      <c r="BE82" s="13">
        <f>Sheet1!BE82-AVERAGE(Sheet1!$BG82:$BI82)</f>
        <v>0.48946666666666661</v>
      </c>
      <c r="BF82" s="13">
        <f>Sheet1!BF82-AVERAGE(Sheet1!$BG82:$BI82)</f>
        <v>0.34126666666666666</v>
      </c>
      <c r="BG82" s="13">
        <f>Sheet1!BJ82-AVERAGE(Sheet1!$BS82:$BU82)</f>
        <v>0.46936666666666665</v>
      </c>
      <c r="BH82" s="13">
        <f>Sheet1!BK82-AVERAGE(Sheet1!$BS82:$BU82)</f>
        <v>6.2666666666666676E-2</v>
      </c>
      <c r="BI82" s="13">
        <f>Sheet1!BL82-AVERAGE(Sheet1!$BS82:$BU82)</f>
        <v>0.41836666666666672</v>
      </c>
      <c r="BJ82" s="13">
        <f>Sheet1!BM82-AVERAGE(Sheet1!$BS82:$BU82)</f>
        <v>0.39676666666666666</v>
      </c>
      <c r="BK82" s="13">
        <f>Sheet1!BN82-AVERAGE(Sheet1!$BS82:$BU82)</f>
        <v>7.4266666666666675E-2</v>
      </c>
      <c r="BL82" s="13">
        <f>Sheet1!BO82-AVERAGE(Sheet1!$BS82:$BU82)</f>
        <v>0.10016666666666668</v>
      </c>
      <c r="BM82" s="13">
        <f>Sheet1!BP82-AVERAGE(Sheet1!$BS82:$BU82)</f>
        <v>0.71206666666666663</v>
      </c>
      <c r="BN82" s="13">
        <f>Sheet1!BQ82-AVERAGE(Sheet1!$BS82:$BU82)</f>
        <v>0.49526666666666669</v>
      </c>
      <c r="BO82" s="13">
        <f>Sheet1!BR82-AVERAGE(Sheet1!$BS82:$BU82)</f>
        <v>0.37946666666666667</v>
      </c>
      <c r="BP82" s="13">
        <f>Sheet1!BV82-AVERAGE(Sheet1!$CE82:$CG82)</f>
        <v>0.49806666666666671</v>
      </c>
      <c r="BQ82" s="13">
        <f>Sheet1!BW82-AVERAGE(Sheet1!$CE82:$CG82)</f>
        <v>0.49096666666666672</v>
      </c>
      <c r="BR82" s="13">
        <f>Sheet1!BX82-AVERAGE(Sheet1!$CE82:$CG82)</f>
        <v>0.41336666666666672</v>
      </c>
      <c r="BS82" s="13">
        <f>Sheet1!BY82-AVERAGE(Sheet1!$CE82:$CG82)</f>
        <v>0.39406666666666668</v>
      </c>
      <c r="BT82" s="13">
        <f>Sheet1!BZ82-AVERAGE(Sheet1!$CE82:$CG82)</f>
        <v>9.5966666666666658E-2</v>
      </c>
      <c r="BU82" s="13">
        <f>Sheet1!CA82-AVERAGE(Sheet1!$CE82:$CG82)</f>
        <v>9.2366666666666666E-2</v>
      </c>
      <c r="BV82" s="13">
        <f>Sheet1!CB82-AVERAGE(Sheet1!$CE82:$CG82)</f>
        <v>0.71156666666666668</v>
      </c>
      <c r="BW82" s="13">
        <f>Sheet1!CC82-AVERAGE(Sheet1!$CE82:$CG82)</f>
        <v>0.48876666666666663</v>
      </c>
      <c r="BX82" s="13">
        <f>Sheet1!CD82-AVERAGE(Sheet1!$CE82:$CG82)</f>
        <v>0.39596666666666669</v>
      </c>
      <c r="BY82" s="13">
        <f>Sheet1!CH82-AVERAGE(Sheet1!$CQ82:$CS82)</f>
        <v>0.49936666666666668</v>
      </c>
      <c r="BZ82" s="13">
        <f>Sheet1!CI82-AVERAGE(Sheet1!$CQ82:$CS82)</f>
        <v>7.5966666666666641E-2</v>
      </c>
      <c r="CA82" s="13">
        <f>Sheet1!CJ82-AVERAGE(Sheet1!$CQ82:$CS82)</f>
        <v>0.59226666666666672</v>
      </c>
      <c r="CB82" s="13">
        <f>Sheet1!CK82-AVERAGE(Sheet1!$CQ82:$CS82)</f>
        <v>0.46436666666666665</v>
      </c>
      <c r="CC82" s="13">
        <f>Sheet1!CL82-AVERAGE(Sheet1!$CQ82:$CS82)</f>
        <v>0.14236666666666664</v>
      </c>
      <c r="CD82" s="13">
        <f>Sheet1!CM82-AVERAGE(Sheet1!$CQ82:$CS82)</f>
        <v>7.0066666666666652E-2</v>
      </c>
      <c r="CE82" s="13">
        <f>Sheet1!CN82-AVERAGE(Sheet1!$CQ82:$CS82)</f>
        <v>0.79006666666666669</v>
      </c>
      <c r="CF82" s="13">
        <f>Sheet1!CO82-AVERAGE(Sheet1!$CQ82:$CS82)</f>
        <v>0.51796666666666669</v>
      </c>
      <c r="CG82" s="13">
        <f>Sheet1!CP82-AVERAGE(Sheet1!$CQ82:$CS82)</f>
        <v>0.36376666666666663</v>
      </c>
    </row>
    <row r="83" spans="1:85" x14ac:dyDescent="0.2">
      <c r="A83" s="7">
        <f>HOUR(Sheet1!A83) + MINUTE(Sheet1!A83)/60 + SECOND(Sheet1!A83)/3600 + 24</f>
        <v>40.99722222222222</v>
      </c>
      <c r="B83" s="13">
        <f>Sheet1!B83-AVERAGE(Sheet1!$BG83:$BI83)</f>
        <v>0.42823333333333335</v>
      </c>
      <c r="C83" s="13">
        <f>Sheet1!C83-AVERAGE(Sheet1!$BG83:$BI83)</f>
        <v>0.35583333333333333</v>
      </c>
      <c r="D83" s="13">
        <f>Sheet1!D83-AVERAGE(Sheet1!$BG83:$BI83)</f>
        <v>1.2333333333333224E-3</v>
      </c>
      <c r="E83" s="13">
        <f>Sheet1!E83-AVERAGE(Sheet1!$BG83:$BI83)</f>
        <v>0.4247333333333333</v>
      </c>
      <c r="F83" s="13">
        <f>Sheet1!F83-AVERAGE(Sheet1!$BG83:$BI83)</f>
        <v>0.38493333333333329</v>
      </c>
      <c r="G83" s="13">
        <f>Sheet1!G83-AVERAGE(Sheet1!$BG83:$BI83)</f>
        <v>0.64133333333333331</v>
      </c>
      <c r="H83" s="13">
        <f>Sheet1!H83-AVERAGE(Sheet1!$BG83:$BI83)</f>
        <v>0.45183333333333331</v>
      </c>
      <c r="I83" s="13">
        <f>Sheet1!I83-AVERAGE(Sheet1!$BG83:$BI83)</f>
        <v>0.17683333333333334</v>
      </c>
      <c r="J83" s="13">
        <f>Sheet1!J83-AVERAGE(Sheet1!$BG83:$BI83)</f>
        <v>0.75993333333333335</v>
      </c>
      <c r="K83" s="13">
        <f>Sheet1!K83-AVERAGE(Sheet1!$BG83:$BI83)</f>
        <v>0.3339333333333333</v>
      </c>
      <c r="L83" s="13">
        <f>Sheet1!L83-AVERAGE(Sheet1!$BG83:$BI83)</f>
        <v>0.53823333333333334</v>
      </c>
      <c r="M83" s="13">
        <f>Sheet1!M83-AVERAGE(Sheet1!$BG83:$BI83)</f>
        <v>0.47473333333333334</v>
      </c>
      <c r="N83" s="13">
        <f>Sheet1!N83-AVERAGE(Sheet1!$BG83:$BI83)</f>
        <v>0.4892333333333333</v>
      </c>
      <c r="O83" s="13">
        <f>Sheet1!O83-AVERAGE(Sheet1!$BG83:$BI83)</f>
        <v>0.33843333333333331</v>
      </c>
      <c r="P83" s="13">
        <f>Sheet1!P83-AVERAGE(Sheet1!$BG83:$BI83)</f>
        <v>0.69803333333333328</v>
      </c>
      <c r="Q83" s="13">
        <f>Sheet1!Q83-AVERAGE(Sheet1!$BG83:$BI83)</f>
        <v>0.4327333333333333</v>
      </c>
      <c r="R83" s="13">
        <f>Sheet1!R83-AVERAGE(Sheet1!$BG83:$BI83)</f>
        <v>0.38553333333333334</v>
      </c>
      <c r="S83" s="13">
        <f>Sheet1!S83-AVERAGE(Sheet1!$BG83:$BI83)</f>
        <v>0.57973333333333332</v>
      </c>
      <c r="T83" s="13">
        <f>Sheet1!T83-AVERAGE(Sheet1!$BG83:$BI83)</f>
        <v>0.46443333333333336</v>
      </c>
      <c r="U83" s="13">
        <f>Sheet1!U83-AVERAGE(Sheet1!$BG83:$BI83)</f>
        <v>0.25913333333333333</v>
      </c>
      <c r="V83" s="13">
        <f>Sheet1!V83-AVERAGE(Sheet1!$BG83:$BI83)</f>
        <v>0.70213333333333328</v>
      </c>
      <c r="W83" s="13">
        <f>Sheet1!W83-AVERAGE(Sheet1!$BG83:$BI83)</f>
        <v>0.3299333333333333</v>
      </c>
      <c r="X83" s="13">
        <f>Sheet1!X83-AVERAGE(Sheet1!$BG83:$BI83)</f>
        <v>1.0871333333333333</v>
      </c>
      <c r="Y83" s="13">
        <f>Sheet1!Y83-AVERAGE(Sheet1!$BG83:$BI83)</f>
        <v>0.48513333333333331</v>
      </c>
      <c r="Z83" s="13">
        <f>Sheet1!Z83-AVERAGE(Sheet1!$BG83:$BI83)</f>
        <v>0.52933333333333332</v>
      </c>
      <c r="AA83" s="13">
        <f>Sheet1!AA83-AVERAGE(Sheet1!$BG83:$BI83)</f>
        <v>0.34773333333333334</v>
      </c>
      <c r="AB83" s="13">
        <f>Sheet1!AB83-AVERAGE(Sheet1!$BG83:$BI83)</f>
        <v>0.69263333333333332</v>
      </c>
      <c r="AC83" s="13">
        <f>Sheet1!AC83-AVERAGE(Sheet1!$BG83:$BI83)</f>
        <v>0.42823333333333335</v>
      </c>
      <c r="AD83" s="13">
        <f>Sheet1!AD83-AVERAGE(Sheet1!$BG83:$BI83)</f>
        <v>0.3753333333333333</v>
      </c>
      <c r="AE83" s="13">
        <f>Sheet1!AE83-AVERAGE(Sheet1!$BG83:$BI83)</f>
        <v>0.52613333333333334</v>
      </c>
      <c r="AF83" s="13">
        <f>Sheet1!AF83-AVERAGE(Sheet1!$BG83:$BI83)</f>
        <v>0.47303333333333331</v>
      </c>
      <c r="AG83" s="13">
        <f>Sheet1!AG83-AVERAGE(Sheet1!$BG83:$BI83)</f>
        <v>0.16213333333333332</v>
      </c>
      <c r="AH83" s="13">
        <f>Sheet1!AH83-AVERAGE(Sheet1!$BG83:$BI83)</f>
        <v>0.72283333333333333</v>
      </c>
      <c r="AI83" s="13">
        <f>Sheet1!AI83-AVERAGE(Sheet1!$BG83:$BI83)</f>
        <v>0.32723333333333332</v>
      </c>
      <c r="AJ83" s="13">
        <f>Sheet1!AJ83-AVERAGE(Sheet1!$BG83:$BI83)</f>
        <v>1.2554333333333334</v>
      </c>
      <c r="AK83" s="13">
        <f>Sheet1!AK83-AVERAGE(Sheet1!$BG83:$BI83)</f>
        <v>0.50803333333333334</v>
      </c>
      <c r="AL83" s="13">
        <f>Sheet1!AL83-AVERAGE(Sheet1!$BG83:$BI83)</f>
        <v>0.50763333333333327</v>
      </c>
      <c r="AM83" s="13">
        <f>Sheet1!AM83-AVERAGE(Sheet1!$BG83:$BI83)</f>
        <v>0.35703333333333331</v>
      </c>
      <c r="AN83" s="13">
        <f>Sheet1!AN83-AVERAGE(Sheet1!$BG83:$BI83)</f>
        <v>0.71313333333333329</v>
      </c>
      <c r="AO83" s="13">
        <f>Sheet1!AO83-AVERAGE(Sheet1!$BG83:$BI83)</f>
        <v>0.41853333333333331</v>
      </c>
      <c r="AP83" s="13">
        <f>Sheet1!AP83-AVERAGE(Sheet1!$BG83:$BI83)</f>
        <v>0.36493333333333333</v>
      </c>
      <c r="AQ83" s="13">
        <f>Sheet1!AQ83-AVERAGE(Sheet1!$BG83:$BI83)</f>
        <v>0.54943333333333333</v>
      </c>
      <c r="AR83" s="13">
        <f>Sheet1!AR83-AVERAGE(Sheet1!$BG83:$BI83)</f>
        <v>0.49793333333333334</v>
      </c>
      <c r="AS83" s="13">
        <f>Sheet1!AS83-AVERAGE(Sheet1!$BG83:$BI83)</f>
        <v>0.17203333333333332</v>
      </c>
      <c r="AT83" s="13">
        <f>Sheet1!AT83-AVERAGE(Sheet1!$BG83:$BI83)</f>
        <v>0.71003333333333329</v>
      </c>
      <c r="AU83" s="13">
        <f>Sheet1!AU83-AVERAGE(Sheet1!$BG83:$BI83)</f>
        <v>0.33763333333333334</v>
      </c>
      <c r="AV83" s="13">
        <f>Sheet1!AV83-AVERAGE(Sheet1!$BG83:$BI83)</f>
        <v>0.92143333333333333</v>
      </c>
      <c r="AW83" s="13">
        <f>Sheet1!AW83-AVERAGE(Sheet1!$BG83:$BI83)</f>
        <v>0.51473333333333327</v>
      </c>
      <c r="AX83" s="13">
        <f>Sheet1!AX83-AVERAGE(Sheet1!$BG83:$BI83)</f>
        <v>0.45813333333333328</v>
      </c>
      <c r="AY83" s="13">
        <f>Sheet1!AY83-AVERAGE(Sheet1!$BG83:$BI83)</f>
        <v>6.8933333333333319E-2</v>
      </c>
      <c r="AZ83" s="13">
        <f>Sheet1!AZ83-AVERAGE(Sheet1!$BG83:$BI83)</f>
        <v>0.46773333333333333</v>
      </c>
      <c r="BA83" s="13">
        <f>Sheet1!BA83-AVERAGE(Sheet1!$BG83:$BI83)</f>
        <v>0.37003333333333333</v>
      </c>
      <c r="BB83" s="13">
        <f>Sheet1!BB83-AVERAGE(Sheet1!$BG83:$BI83)</f>
        <v>3.8633333333333325E-2</v>
      </c>
      <c r="BC83" s="13">
        <f>Sheet1!BC83-AVERAGE(Sheet1!$BG83:$BI83)</f>
        <v>9.6833333333333327E-2</v>
      </c>
      <c r="BD83" s="13">
        <f>Sheet1!BD83-AVERAGE(Sheet1!$BG83:$BI83)</f>
        <v>0.69733333333333336</v>
      </c>
      <c r="BE83" s="13">
        <f>Sheet1!BE83-AVERAGE(Sheet1!$BG83:$BI83)</f>
        <v>0.49073333333333335</v>
      </c>
      <c r="BF83" s="13">
        <f>Sheet1!BF83-AVERAGE(Sheet1!$BG83:$BI83)</f>
        <v>0.34513333333333329</v>
      </c>
      <c r="BG83" s="13">
        <f>Sheet1!BJ83-AVERAGE(Sheet1!$BS83:$BU83)</f>
        <v>0.46996666666666664</v>
      </c>
      <c r="BH83" s="13">
        <f>Sheet1!BK83-AVERAGE(Sheet1!$BS83:$BU83)</f>
        <v>6.2366666666666654E-2</v>
      </c>
      <c r="BI83" s="13">
        <f>Sheet1!BL83-AVERAGE(Sheet1!$BS83:$BU83)</f>
        <v>0.41766666666666663</v>
      </c>
      <c r="BJ83" s="13">
        <f>Sheet1!BM83-AVERAGE(Sheet1!$BS83:$BU83)</f>
        <v>0.39536666666666664</v>
      </c>
      <c r="BK83" s="13">
        <f>Sheet1!BN83-AVERAGE(Sheet1!$BS83:$BU83)</f>
        <v>7.5466666666666654E-2</v>
      </c>
      <c r="BL83" s="13">
        <f>Sheet1!BO83-AVERAGE(Sheet1!$BS83:$BU83)</f>
        <v>9.926666666666667E-2</v>
      </c>
      <c r="BM83" s="13">
        <f>Sheet1!BP83-AVERAGE(Sheet1!$BS83:$BU83)</f>
        <v>0.70886666666666664</v>
      </c>
      <c r="BN83" s="13">
        <f>Sheet1!BQ83-AVERAGE(Sheet1!$BS83:$BU83)</f>
        <v>0.49476666666666669</v>
      </c>
      <c r="BO83" s="13">
        <f>Sheet1!BR83-AVERAGE(Sheet1!$BS83:$BU83)</f>
        <v>0.38376666666666664</v>
      </c>
      <c r="BP83" s="13">
        <f>Sheet1!BV83-AVERAGE(Sheet1!$CE83:$CG83)</f>
        <v>0.49926666666666669</v>
      </c>
      <c r="BQ83" s="13">
        <f>Sheet1!BW83-AVERAGE(Sheet1!$CE83:$CG83)</f>
        <v>0.48986666666666662</v>
      </c>
      <c r="BR83" s="13">
        <f>Sheet1!BX83-AVERAGE(Sheet1!$CE83:$CG83)</f>
        <v>0.41386666666666666</v>
      </c>
      <c r="BS83" s="13">
        <f>Sheet1!BY83-AVERAGE(Sheet1!$CE83:$CG83)</f>
        <v>0.39396666666666669</v>
      </c>
      <c r="BT83" s="13">
        <f>Sheet1!BZ83-AVERAGE(Sheet1!$CE83:$CG83)</f>
        <v>9.7966666666666646E-2</v>
      </c>
      <c r="BU83" s="13">
        <f>Sheet1!CA83-AVERAGE(Sheet1!$CE83:$CG83)</f>
        <v>9.3166666666666648E-2</v>
      </c>
      <c r="BV83" s="13">
        <f>Sheet1!CB83-AVERAGE(Sheet1!$CE83:$CG83)</f>
        <v>0.70776666666666666</v>
      </c>
      <c r="BW83" s="13">
        <f>Sheet1!CC83-AVERAGE(Sheet1!$CE83:$CG83)</f>
        <v>0.48986666666666662</v>
      </c>
      <c r="BX83" s="13">
        <f>Sheet1!CD83-AVERAGE(Sheet1!$CE83:$CG83)</f>
        <v>0.39936666666666665</v>
      </c>
      <c r="BY83" s="13">
        <f>Sheet1!CH83-AVERAGE(Sheet1!$CQ83:$CS83)</f>
        <v>0.49713333333333337</v>
      </c>
      <c r="BZ83" s="13">
        <f>Sheet1!CI83-AVERAGE(Sheet1!$CQ83:$CS83)</f>
        <v>7.5533333333333355E-2</v>
      </c>
      <c r="CA83" s="13">
        <f>Sheet1!CJ83-AVERAGE(Sheet1!$CQ83:$CS83)</f>
        <v>0.59683333333333344</v>
      </c>
      <c r="CB83" s="13">
        <f>Sheet1!CK83-AVERAGE(Sheet1!$CQ83:$CS83)</f>
        <v>0.46643333333333331</v>
      </c>
      <c r="CC83" s="13">
        <f>Sheet1!CL83-AVERAGE(Sheet1!$CQ83:$CS83)</f>
        <v>0.14223333333333332</v>
      </c>
      <c r="CD83" s="13">
        <f>Sheet1!CM83-AVERAGE(Sheet1!$CQ83:$CS83)</f>
        <v>7.0333333333333345E-2</v>
      </c>
      <c r="CE83" s="13">
        <f>Sheet1!CN83-AVERAGE(Sheet1!$CQ83:$CS83)</f>
        <v>0.78583333333333338</v>
      </c>
      <c r="CF83" s="13">
        <f>Sheet1!CO83-AVERAGE(Sheet1!$CQ83:$CS83)</f>
        <v>0.51733333333333342</v>
      </c>
      <c r="CG83" s="13">
        <f>Sheet1!CP83-AVERAGE(Sheet1!$CQ83:$CS83)</f>
        <v>0.36573333333333335</v>
      </c>
    </row>
    <row r="84" spans="1:85" x14ac:dyDescent="0.2">
      <c r="A84" s="7">
        <f>HOUR(Sheet1!A84) + MINUTE(Sheet1!A84)/60 + SECOND(Sheet1!A84)/3600 + 24</f>
        <v>41.49722222222222</v>
      </c>
      <c r="B84" s="13">
        <f>Sheet1!B84-AVERAGE(Sheet1!$BG84:$BI84)</f>
        <v>0.42569999999999997</v>
      </c>
      <c r="C84" s="13">
        <f>Sheet1!C84-AVERAGE(Sheet1!$BG84:$BI84)</f>
        <v>0.35570000000000002</v>
      </c>
      <c r="D84" s="13">
        <f>Sheet1!D84-AVERAGE(Sheet1!$BG84:$BI84)</f>
        <v>1.1000000000000038E-3</v>
      </c>
      <c r="E84" s="13">
        <f>Sheet1!E84-AVERAGE(Sheet1!$BG84:$BI84)</f>
        <v>0.42669999999999997</v>
      </c>
      <c r="F84" s="13">
        <f>Sheet1!F84-AVERAGE(Sheet1!$BG84:$BI84)</f>
        <v>0.38200000000000001</v>
      </c>
      <c r="G84" s="13">
        <f>Sheet1!G84-AVERAGE(Sheet1!$BG84:$BI84)</f>
        <v>0.64549999999999996</v>
      </c>
      <c r="H84" s="13">
        <f>Sheet1!H84-AVERAGE(Sheet1!$BG84:$BI84)</f>
        <v>0.45899999999999996</v>
      </c>
      <c r="I84" s="13">
        <f>Sheet1!I84-AVERAGE(Sheet1!$BG84:$BI84)</f>
        <v>0.17920000000000003</v>
      </c>
      <c r="J84" s="13">
        <f>Sheet1!J84-AVERAGE(Sheet1!$BG84:$BI84)</f>
        <v>0.75890000000000002</v>
      </c>
      <c r="K84" s="13">
        <f>Sheet1!K84-AVERAGE(Sheet1!$BG84:$BI84)</f>
        <v>0.3367</v>
      </c>
      <c r="L84" s="13">
        <f>Sheet1!L84-AVERAGE(Sheet1!$BG84:$BI84)</f>
        <v>0.54210000000000003</v>
      </c>
      <c r="M84" s="13">
        <f>Sheet1!M84-AVERAGE(Sheet1!$BG84:$BI84)</f>
        <v>0.46799999999999997</v>
      </c>
      <c r="N84" s="13">
        <f>Sheet1!N84-AVERAGE(Sheet1!$BG84:$BI84)</f>
        <v>0.48929999999999996</v>
      </c>
      <c r="O84" s="13">
        <f>Sheet1!O84-AVERAGE(Sheet1!$BG84:$BI84)</f>
        <v>0.3387</v>
      </c>
      <c r="P84" s="13">
        <f>Sheet1!P84-AVERAGE(Sheet1!$BG84:$BI84)</f>
        <v>0.69779999999999998</v>
      </c>
      <c r="Q84" s="13">
        <f>Sheet1!Q84-AVERAGE(Sheet1!$BG84:$BI84)</f>
        <v>0.43620000000000003</v>
      </c>
      <c r="R84" s="13">
        <f>Sheet1!R84-AVERAGE(Sheet1!$BG84:$BI84)</f>
        <v>0.37930000000000003</v>
      </c>
      <c r="S84" s="13">
        <f>Sheet1!S84-AVERAGE(Sheet1!$BG84:$BI84)</f>
        <v>0.58150000000000002</v>
      </c>
      <c r="T84" s="13">
        <f>Sheet1!T84-AVERAGE(Sheet1!$BG84:$BI84)</f>
        <v>0.46789999999999998</v>
      </c>
      <c r="U84" s="13">
        <f>Sheet1!U84-AVERAGE(Sheet1!$BG84:$BI84)</f>
        <v>0.25990000000000002</v>
      </c>
      <c r="V84" s="13">
        <f>Sheet1!V84-AVERAGE(Sheet1!$BG84:$BI84)</f>
        <v>0.69889999999999997</v>
      </c>
      <c r="W84" s="13">
        <f>Sheet1!W84-AVERAGE(Sheet1!$BG84:$BI84)</f>
        <v>0.32879999999999998</v>
      </c>
      <c r="X84" s="13">
        <f>Sheet1!X84-AVERAGE(Sheet1!$BG84:$BI84)</f>
        <v>1.0965</v>
      </c>
      <c r="Y84" s="13">
        <f>Sheet1!Y84-AVERAGE(Sheet1!$BG84:$BI84)</f>
        <v>0.48160000000000003</v>
      </c>
      <c r="Z84" s="13">
        <f>Sheet1!Z84-AVERAGE(Sheet1!$BG84:$BI84)</f>
        <v>0.5323</v>
      </c>
      <c r="AA84" s="13">
        <f>Sheet1!AA84-AVERAGE(Sheet1!$BG84:$BI84)</f>
        <v>0.3453</v>
      </c>
      <c r="AB84" s="13">
        <f>Sheet1!AB84-AVERAGE(Sheet1!$BG84:$BI84)</f>
        <v>0.69120000000000004</v>
      </c>
      <c r="AC84" s="13">
        <f>Sheet1!AC84-AVERAGE(Sheet1!$BG84:$BI84)</f>
        <v>0.43079999999999996</v>
      </c>
      <c r="AD84" s="13">
        <f>Sheet1!AD84-AVERAGE(Sheet1!$BG84:$BI84)</f>
        <v>0.37309999999999999</v>
      </c>
      <c r="AE84" s="13">
        <f>Sheet1!AE84-AVERAGE(Sheet1!$BG84:$BI84)</f>
        <v>0.52980000000000005</v>
      </c>
      <c r="AF84" s="13">
        <f>Sheet1!AF84-AVERAGE(Sheet1!$BG84:$BI84)</f>
        <v>0.48009999999999997</v>
      </c>
      <c r="AG84" s="13">
        <f>Sheet1!AG84-AVERAGE(Sheet1!$BG84:$BI84)</f>
        <v>0.16159999999999999</v>
      </c>
      <c r="AH84" s="13">
        <f>Sheet1!AH84-AVERAGE(Sheet1!$BG84:$BI84)</f>
        <v>0.72040000000000004</v>
      </c>
      <c r="AI84" s="13">
        <f>Sheet1!AI84-AVERAGE(Sheet1!$BG84:$BI84)</f>
        <v>0.32500000000000001</v>
      </c>
      <c r="AJ84" s="13">
        <f>Sheet1!AJ84-AVERAGE(Sheet1!$BG84:$BI84)</f>
        <v>1.2703</v>
      </c>
      <c r="AK84" s="13">
        <f>Sheet1!AK84-AVERAGE(Sheet1!$BG84:$BI84)</f>
        <v>0.50109999999999999</v>
      </c>
      <c r="AL84" s="13">
        <f>Sheet1!AL84-AVERAGE(Sheet1!$BG84:$BI84)</f>
        <v>0.50790000000000002</v>
      </c>
      <c r="AM84" s="13">
        <f>Sheet1!AM84-AVERAGE(Sheet1!$BG84:$BI84)</f>
        <v>0.35520000000000002</v>
      </c>
      <c r="AN84" s="13">
        <f>Sheet1!AN84-AVERAGE(Sheet1!$BG84:$BI84)</f>
        <v>0.71230000000000004</v>
      </c>
      <c r="AO84" s="13">
        <f>Sheet1!AO84-AVERAGE(Sheet1!$BG84:$BI84)</f>
        <v>0.42190000000000005</v>
      </c>
      <c r="AP84" s="13">
        <f>Sheet1!AP84-AVERAGE(Sheet1!$BG84:$BI84)</f>
        <v>0.36220000000000002</v>
      </c>
      <c r="AQ84" s="13">
        <f>Sheet1!AQ84-AVERAGE(Sheet1!$BG84:$BI84)</f>
        <v>0.55269999999999997</v>
      </c>
      <c r="AR84" s="13">
        <f>Sheet1!AR84-AVERAGE(Sheet1!$BG84:$BI84)</f>
        <v>0.50460000000000005</v>
      </c>
      <c r="AS84" s="13">
        <f>Sheet1!AS84-AVERAGE(Sheet1!$BG84:$BI84)</f>
        <v>0.17220000000000002</v>
      </c>
      <c r="AT84" s="13">
        <f>Sheet1!AT84-AVERAGE(Sheet1!$BG84:$BI84)</f>
        <v>0.70740000000000003</v>
      </c>
      <c r="AU84" s="13">
        <f>Sheet1!AU84-AVERAGE(Sheet1!$BG84:$BI84)</f>
        <v>0.33629999999999999</v>
      </c>
      <c r="AV84" s="13">
        <f>Sheet1!AV84-AVERAGE(Sheet1!$BG84:$BI84)</f>
        <v>0.90820000000000001</v>
      </c>
      <c r="AW84" s="13">
        <f>Sheet1!AW84-AVERAGE(Sheet1!$BG84:$BI84)</f>
        <v>0.50980000000000003</v>
      </c>
      <c r="AX84" s="13">
        <f>Sheet1!AX84-AVERAGE(Sheet1!$BG84:$BI84)</f>
        <v>0.45789999999999997</v>
      </c>
      <c r="AY84" s="13">
        <f>Sheet1!AY84-AVERAGE(Sheet1!$BG84:$BI84)</f>
        <v>6.8899999999999989E-2</v>
      </c>
      <c r="AZ84" s="13">
        <f>Sheet1!AZ84-AVERAGE(Sheet1!$BG84:$BI84)</f>
        <v>0.46970000000000001</v>
      </c>
      <c r="BA84" s="13">
        <f>Sheet1!BA84-AVERAGE(Sheet1!$BG84:$BI84)</f>
        <v>0.37190000000000001</v>
      </c>
      <c r="BB84" s="13">
        <f>Sheet1!BB84-AVERAGE(Sheet1!$BG84:$BI84)</f>
        <v>4.0300000000000002E-2</v>
      </c>
      <c r="BC84" s="13">
        <f>Sheet1!BC84-AVERAGE(Sheet1!$BG84:$BI84)</f>
        <v>9.6599999999999991E-2</v>
      </c>
      <c r="BD84" s="13">
        <f>Sheet1!BD84-AVERAGE(Sheet1!$BG84:$BI84)</f>
        <v>0.69499999999999995</v>
      </c>
      <c r="BE84" s="13">
        <f>Sheet1!BE84-AVERAGE(Sheet1!$BG84:$BI84)</f>
        <v>0.49150000000000005</v>
      </c>
      <c r="BF84" s="13">
        <f>Sheet1!BF84-AVERAGE(Sheet1!$BG84:$BI84)</f>
        <v>0.34379999999999999</v>
      </c>
      <c r="BG84" s="13">
        <f>Sheet1!BJ84-AVERAGE(Sheet1!$BS84:$BU84)</f>
        <v>0.4708</v>
      </c>
      <c r="BH84" s="13">
        <f>Sheet1!BK84-AVERAGE(Sheet1!$BS84:$BU84)</f>
        <v>6.2599999999999989E-2</v>
      </c>
      <c r="BI84" s="13">
        <f>Sheet1!BL84-AVERAGE(Sheet1!$BS84:$BU84)</f>
        <v>0.41930000000000001</v>
      </c>
      <c r="BJ84" s="13">
        <f>Sheet1!BM84-AVERAGE(Sheet1!$BS84:$BU84)</f>
        <v>0.39689999999999998</v>
      </c>
      <c r="BK84" s="13">
        <f>Sheet1!BN84-AVERAGE(Sheet1!$BS84:$BU84)</f>
        <v>7.6500000000000012E-2</v>
      </c>
      <c r="BL84" s="13">
        <f>Sheet1!BO84-AVERAGE(Sheet1!$BS84:$BU84)</f>
        <v>0.10039999999999999</v>
      </c>
      <c r="BM84" s="13">
        <f>Sheet1!BP84-AVERAGE(Sheet1!$BS84:$BU84)</f>
        <v>0.70579999999999998</v>
      </c>
      <c r="BN84" s="13">
        <f>Sheet1!BQ84-AVERAGE(Sheet1!$BS84:$BU84)</f>
        <v>0.49570000000000003</v>
      </c>
      <c r="BO84" s="13">
        <f>Sheet1!BR84-AVERAGE(Sheet1!$BS84:$BU84)</f>
        <v>0.38179999999999997</v>
      </c>
      <c r="BP84" s="13">
        <f>Sheet1!BV84-AVERAGE(Sheet1!$CE84:$CG84)</f>
        <v>0.49886666666666662</v>
      </c>
      <c r="BQ84" s="13">
        <f>Sheet1!BW84-AVERAGE(Sheet1!$CE84:$CG84)</f>
        <v>0.48986666666666662</v>
      </c>
      <c r="BR84" s="13">
        <f>Sheet1!BX84-AVERAGE(Sheet1!$CE84:$CG84)</f>
        <v>0.41296666666666665</v>
      </c>
      <c r="BS84" s="13">
        <f>Sheet1!BY84-AVERAGE(Sheet1!$CE84:$CG84)</f>
        <v>0.39506666666666662</v>
      </c>
      <c r="BT84" s="13">
        <f>Sheet1!BZ84-AVERAGE(Sheet1!$CE84:$CG84)</f>
        <v>9.9366666666666673E-2</v>
      </c>
      <c r="BU84" s="13">
        <f>Sheet1!CA84-AVERAGE(Sheet1!$CE84:$CG84)</f>
        <v>9.3366666666666667E-2</v>
      </c>
      <c r="BV84" s="13">
        <f>Sheet1!CB84-AVERAGE(Sheet1!$CE84:$CG84)</f>
        <v>0.70806666666666673</v>
      </c>
      <c r="BW84" s="13">
        <f>Sheet1!CC84-AVERAGE(Sheet1!$CE84:$CG84)</f>
        <v>0.49056666666666665</v>
      </c>
      <c r="BX84" s="13">
        <f>Sheet1!CD84-AVERAGE(Sheet1!$CE84:$CG84)</f>
        <v>0.40136666666666665</v>
      </c>
      <c r="BY84" s="13">
        <f>Sheet1!CH84-AVERAGE(Sheet1!$CQ84:$CS84)</f>
        <v>0.4990666666666666</v>
      </c>
      <c r="BZ84" s="13">
        <f>Sheet1!CI84-AVERAGE(Sheet1!$CQ84:$CS84)</f>
        <v>7.6366666666666652E-2</v>
      </c>
      <c r="CA84" s="13">
        <f>Sheet1!CJ84-AVERAGE(Sheet1!$CQ84:$CS84)</f>
        <v>0.60176666666666667</v>
      </c>
      <c r="CB84" s="13">
        <f>Sheet1!CK84-AVERAGE(Sheet1!$CQ84:$CS84)</f>
        <v>0.47436666666666666</v>
      </c>
      <c r="CC84" s="13">
        <f>Sheet1!CL84-AVERAGE(Sheet1!$CQ84:$CS84)</f>
        <v>0.14556666666666668</v>
      </c>
      <c r="CD84" s="13">
        <f>Sheet1!CM84-AVERAGE(Sheet1!$CQ84:$CS84)</f>
        <v>7.0966666666666664E-2</v>
      </c>
      <c r="CE84" s="13">
        <f>Sheet1!CN84-AVERAGE(Sheet1!$CQ84:$CS84)</f>
        <v>0.78466666666666673</v>
      </c>
      <c r="CF84" s="13">
        <f>Sheet1!CO84-AVERAGE(Sheet1!$CQ84:$CS84)</f>
        <v>0.51716666666666666</v>
      </c>
      <c r="CG84" s="13">
        <f>Sheet1!CP84-AVERAGE(Sheet1!$CQ84:$CS84)</f>
        <v>0.37456666666666666</v>
      </c>
    </row>
    <row r="85" spans="1:85" x14ac:dyDescent="0.2">
      <c r="A85" s="7">
        <f>HOUR(Sheet1!A85) + MINUTE(Sheet1!A85)/60 + SECOND(Sheet1!A85)/3600 + 24</f>
        <v>41.99722222222222</v>
      </c>
      <c r="B85" s="13">
        <f>Sheet1!B85-AVERAGE(Sheet1!$BG85:$BI85)</f>
        <v>0.42116666666666674</v>
      </c>
      <c r="C85" s="13">
        <f>Sheet1!C85-AVERAGE(Sheet1!$BG85:$BI85)</f>
        <v>0.35686666666666672</v>
      </c>
      <c r="D85" s="13">
        <f>Sheet1!D85-AVERAGE(Sheet1!$BG85:$BI85)</f>
        <v>1.4666666666666855E-3</v>
      </c>
      <c r="E85" s="13">
        <f>Sheet1!E85-AVERAGE(Sheet1!$BG85:$BI85)</f>
        <v>0.43156666666666671</v>
      </c>
      <c r="F85" s="13">
        <f>Sheet1!F85-AVERAGE(Sheet1!$BG85:$BI85)</f>
        <v>0.38016666666666671</v>
      </c>
      <c r="G85" s="13">
        <f>Sheet1!G85-AVERAGE(Sheet1!$BG85:$BI85)</f>
        <v>0.65436666666666665</v>
      </c>
      <c r="H85" s="13">
        <f>Sheet1!H85-AVERAGE(Sheet1!$BG85:$BI85)</f>
        <v>0.46866666666666673</v>
      </c>
      <c r="I85" s="13">
        <f>Sheet1!I85-AVERAGE(Sheet1!$BG85:$BI85)</f>
        <v>0.18376666666666669</v>
      </c>
      <c r="J85" s="13">
        <f>Sheet1!J85-AVERAGE(Sheet1!$BG85:$BI85)</f>
        <v>0.7606666666666666</v>
      </c>
      <c r="K85" s="13">
        <f>Sheet1!K85-AVERAGE(Sheet1!$BG85:$BI85)</f>
        <v>0.34076666666666672</v>
      </c>
      <c r="L85" s="13">
        <f>Sheet1!L85-AVERAGE(Sheet1!$BG85:$BI85)</f>
        <v>0.54556666666666664</v>
      </c>
      <c r="M85" s="13">
        <f>Sheet1!M85-AVERAGE(Sheet1!$BG85:$BI85)</f>
        <v>0.4628666666666667</v>
      </c>
      <c r="N85" s="13">
        <f>Sheet1!N85-AVERAGE(Sheet1!$BG85:$BI85)</f>
        <v>0.49206666666666671</v>
      </c>
      <c r="O85" s="13">
        <f>Sheet1!O85-AVERAGE(Sheet1!$BG85:$BI85)</f>
        <v>0.3404666666666667</v>
      </c>
      <c r="P85" s="13">
        <f>Sheet1!P85-AVERAGE(Sheet1!$BG85:$BI85)</f>
        <v>0.70156666666666667</v>
      </c>
      <c r="Q85" s="13">
        <f>Sheet1!Q85-AVERAGE(Sheet1!$BG85:$BI85)</f>
        <v>0.43966666666666671</v>
      </c>
      <c r="R85" s="13">
        <f>Sheet1!R85-AVERAGE(Sheet1!$BG85:$BI85)</f>
        <v>0.3787666666666667</v>
      </c>
      <c r="S85" s="13">
        <f>Sheet1!S85-AVERAGE(Sheet1!$BG85:$BI85)</f>
        <v>0.58636666666666659</v>
      </c>
      <c r="T85" s="13">
        <f>Sheet1!T85-AVERAGE(Sheet1!$BG85:$BI85)</f>
        <v>0.47766666666666674</v>
      </c>
      <c r="U85" s="13">
        <f>Sheet1!U85-AVERAGE(Sheet1!$BG85:$BI85)</f>
        <v>0.26216666666666671</v>
      </c>
      <c r="V85" s="13">
        <f>Sheet1!V85-AVERAGE(Sheet1!$BG85:$BI85)</f>
        <v>0.70036666666666669</v>
      </c>
      <c r="W85" s="13">
        <f>Sheet1!W85-AVERAGE(Sheet1!$BG85:$BI85)</f>
        <v>0.33096666666666669</v>
      </c>
      <c r="X85" s="13">
        <f>Sheet1!X85-AVERAGE(Sheet1!$BG85:$BI85)</f>
        <v>1.0995666666666666</v>
      </c>
      <c r="Y85" s="13">
        <f>Sheet1!Y85-AVERAGE(Sheet1!$BG85:$BI85)</f>
        <v>0.47626666666666667</v>
      </c>
      <c r="Z85" s="13">
        <f>Sheet1!Z85-AVERAGE(Sheet1!$BG85:$BI85)</f>
        <v>0.53276666666666661</v>
      </c>
      <c r="AA85" s="13">
        <f>Sheet1!AA85-AVERAGE(Sheet1!$BG85:$BI85)</f>
        <v>0.34736666666666671</v>
      </c>
      <c r="AB85" s="13">
        <f>Sheet1!AB85-AVERAGE(Sheet1!$BG85:$BI85)</f>
        <v>0.69166666666666665</v>
      </c>
      <c r="AC85" s="13">
        <f>Sheet1!AC85-AVERAGE(Sheet1!$BG85:$BI85)</f>
        <v>0.4356666666666667</v>
      </c>
      <c r="AD85" s="13">
        <f>Sheet1!AD85-AVERAGE(Sheet1!$BG85:$BI85)</f>
        <v>0.37326666666666669</v>
      </c>
      <c r="AE85" s="13">
        <f>Sheet1!AE85-AVERAGE(Sheet1!$BG85:$BI85)</f>
        <v>0.5348666666666666</v>
      </c>
      <c r="AF85" s="13">
        <f>Sheet1!AF85-AVERAGE(Sheet1!$BG85:$BI85)</f>
        <v>0.48866666666666664</v>
      </c>
      <c r="AG85" s="13">
        <f>Sheet1!AG85-AVERAGE(Sheet1!$BG85:$BI85)</f>
        <v>0.1619666666666667</v>
      </c>
      <c r="AH85" s="13">
        <f>Sheet1!AH85-AVERAGE(Sheet1!$BG85:$BI85)</f>
        <v>0.71696666666666664</v>
      </c>
      <c r="AI85" s="13">
        <f>Sheet1!AI85-AVERAGE(Sheet1!$BG85:$BI85)</f>
        <v>0.32726666666666671</v>
      </c>
      <c r="AJ85" s="13">
        <f>Sheet1!AJ85-AVERAGE(Sheet1!$BG85:$BI85)</f>
        <v>1.2744666666666666</v>
      </c>
      <c r="AK85" s="13">
        <f>Sheet1!AK85-AVERAGE(Sheet1!$BG85:$BI85)</f>
        <v>0.4971666666666667</v>
      </c>
      <c r="AL85" s="13">
        <f>Sheet1!AL85-AVERAGE(Sheet1!$BG85:$BI85)</f>
        <v>0.50986666666666669</v>
      </c>
      <c r="AM85" s="13">
        <f>Sheet1!AM85-AVERAGE(Sheet1!$BG85:$BI85)</f>
        <v>0.35576666666666668</v>
      </c>
      <c r="AN85" s="13">
        <f>Sheet1!AN85-AVERAGE(Sheet1!$BG85:$BI85)</f>
        <v>0.71446666666666658</v>
      </c>
      <c r="AO85" s="13">
        <f>Sheet1!AO85-AVERAGE(Sheet1!$BG85:$BI85)</f>
        <v>0.42586666666666667</v>
      </c>
      <c r="AP85" s="13">
        <f>Sheet1!AP85-AVERAGE(Sheet1!$BG85:$BI85)</f>
        <v>0.36326666666666668</v>
      </c>
      <c r="AQ85" s="13">
        <f>Sheet1!AQ85-AVERAGE(Sheet1!$BG85:$BI85)</f>
        <v>0.55846666666666667</v>
      </c>
      <c r="AR85" s="13">
        <f>Sheet1!AR85-AVERAGE(Sheet1!$BG85:$BI85)</f>
        <v>0.51206666666666667</v>
      </c>
      <c r="AS85" s="13">
        <f>Sheet1!AS85-AVERAGE(Sheet1!$BG85:$BI85)</f>
        <v>0.1735666666666667</v>
      </c>
      <c r="AT85" s="13">
        <f>Sheet1!AT85-AVERAGE(Sheet1!$BG85:$BI85)</f>
        <v>0.70486666666666664</v>
      </c>
      <c r="AU85" s="13">
        <f>Sheet1!AU85-AVERAGE(Sheet1!$BG85:$BI85)</f>
        <v>0.33936666666666671</v>
      </c>
      <c r="AV85" s="13">
        <f>Sheet1!AV85-AVERAGE(Sheet1!$BG85:$BI85)</f>
        <v>0.91026666666666667</v>
      </c>
      <c r="AW85" s="13">
        <f>Sheet1!AW85-AVERAGE(Sheet1!$BG85:$BI85)</f>
        <v>0.50446666666666662</v>
      </c>
      <c r="AX85" s="13">
        <f>Sheet1!AX85-AVERAGE(Sheet1!$BG85:$BI85)</f>
        <v>0.45926666666666666</v>
      </c>
      <c r="AY85" s="13">
        <f>Sheet1!AY85-AVERAGE(Sheet1!$BG85:$BI85)</f>
        <v>6.9866666666666674E-2</v>
      </c>
      <c r="AZ85" s="13">
        <f>Sheet1!AZ85-AVERAGE(Sheet1!$BG85:$BI85)</f>
        <v>0.47216666666666668</v>
      </c>
      <c r="BA85" s="13">
        <f>Sheet1!BA85-AVERAGE(Sheet1!$BG85:$BI85)</f>
        <v>0.37386666666666668</v>
      </c>
      <c r="BB85" s="13">
        <f>Sheet1!BB85-AVERAGE(Sheet1!$BG85:$BI85)</f>
        <v>4.3166666666666673E-2</v>
      </c>
      <c r="BC85" s="13">
        <f>Sheet1!BC85-AVERAGE(Sheet1!$BG85:$BI85)</f>
        <v>9.7566666666666677E-2</v>
      </c>
      <c r="BD85" s="13">
        <f>Sheet1!BD85-AVERAGE(Sheet1!$BG85:$BI85)</f>
        <v>0.69456666666666667</v>
      </c>
      <c r="BE85" s="13">
        <f>Sheet1!BE85-AVERAGE(Sheet1!$BG85:$BI85)</f>
        <v>0.49236666666666667</v>
      </c>
      <c r="BF85" s="13">
        <f>Sheet1!BF85-AVERAGE(Sheet1!$BG85:$BI85)</f>
        <v>0.3449666666666667</v>
      </c>
      <c r="BG85" s="13">
        <f>Sheet1!BJ85-AVERAGE(Sheet1!$BS85:$BU85)</f>
        <v>0.47380000000000005</v>
      </c>
      <c r="BH85" s="13">
        <f>Sheet1!BK85-AVERAGE(Sheet1!$BS85:$BU85)</f>
        <v>6.3899999999999998E-2</v>
      </c>
      <c r="BI85" s="13">
        <f>Sheet1!BL85-AVERAGE(Sheet1!$BS85:$BU85)</f>
        <v>0.41960000000000003</v>
      </c>
      <c r="BJ85" s="13">
        <f>Sheet1!BM85-AVERAGE(Sheet1!$BS85:$BU85)</f>
        <v>0.40010000000000001</v>
      </c>
      <c r="BK85" s="13">
        <f>Sheet1!BN85-AVERAGE(Sheet1!$BS85:$BU85)</f>
        <v>7.8E-2</v>
      </c>
      <c r="BL85" s="13">
        <f>Sheet1!BO85-AVERAGE(Sheet1!$BS85:$BU85)</f>
        <v>0.10030000000000001</v>
      </c>
      <c r="BM85" s="13">
        <f>Sheet1!BP85-AVERAGE(Sheet1!$BS85:$BU85)</f>
        <v>0.70379999999999998</v>
      </c>
      <c r="BN85" s="13">
        <f>Sheet1!BQ85-AVERAGE(Sheet1!$BS85:$BU85)</f>
        <v>0.4985</v>
      </c>
      <c r="BO85" s="13">
        <f>Sheet1!BR85-AVERAGE(Sheet1!$BS85:$BU85)</f>
        <v>0.38330000000000003</v>
      </c>
      <c r="BP85" s="13">
        <f>Sheet1!BV85-AVERAGE(Sheet1!$CE85:$CG85)</f>
        <v>0.50130000000000008</v>
      </c>
      <c r="BQ85" s="13">
        <f>Sheet1!BW85-AVERAGE(Sheet1!$CE85:$CG85)</f>
        <v>0.48730000000000001</v>
      </c>
      <c r="BR85" s="13">
        <f>Sheet1!BX85-AVERAGE(Sheet1!$CE85:$CG85)</f>
        <v>0.41589999999999999</v>
      </c>
      <c r="BS85" s="13">
        <f>Sheet1!BY85-AVERAGE(Sheet1!$CE85:$CG85)</f>
        <v>0.3977</v>
      </c>
      <c r="BT85" s="13">
        <f>Sheet1!BZ85-AVERAGE(Sheet1!$CE85:$CG85)</f>
        <v>0.1013</v>
      </c>
      <c r="BU85" s="13">
        <f>Sheet1!CA85-AVERAGE(Sheet1!$CE85:$CG85)</f>
        <v>9.4099999999999989E-2</v>
      </c>
      <c r="BV85" s="13">
        <f>Sheet1!CB85-AVERAGE(Sheet1!$CE85:$CG85)</f>
        <v>0.70710000000000006</v>
      </c>
      <c r="BW85" s="13">
        <f>Sheet1!CC85-AVERAGE(Sheet1!$CE85:$CG85)</f>
        <v>0.49340000000000001</v>
      </c>
      <c r="BX85" s="13">
        <f>Sheet1!CD85-AVERAGE(Sheet1!$CE85:$CG85)</f>
        <v>0.40450000000000003</v>
      </c>
      <c r="BY85" s="13">
        <f>Sheet1!CH85-AVERAGE(Sheet1!$CQ85:$CS85)</f>
        <v>0.50506666666666666</v>
      </c>
      <c r="BZ85" s="13">
        <f>Sheet1!CI85-AVERAGE(Sheet1!$CQ85:$CS85)</f>
        <v>7.6366666666666652E-2</v>
      </c>
      <c r="CA85" s="13">
        <f>Sheet1!CJ85-AVERAGE(Sheet1!$CQ85:$CS85)</f>
        <v>0.60926666666666673</v>
      </c>
      <c r="CB85" s="13">
        <f>Sheet1!CK85-AVERAGE(Sheet1!$CQ85:$CS85)</f>
        <v>0.48046666666666665</v>
      </c>
      <c r="CC85" s="13">
        <f>Sheet1!CL85-AVERAGE(Sheet1!$CQ85:$CS85)</f>
        <v>0.15026666666666666</v>
      </c>
      <c r="CD85" s="13">
        <f>Sheet1!CM85-AVERAGE(Sheet1!$CQ85:$CS85)</f>
        <v>7.1266666666666659E-2</v>
      </c>
      <c r="CE85" s="13">
        <f>Sheet1!CN85-AVERAGE(Sheet1!$CQ85:$CS85)</f>
        <v>0.78666666666666674</v>
      </c>
      <c r="CF85" s="13">
        <f>Sheet1!CO85-AVERAGE(Sheet1!$CQ85:$CS85)</f>
        <v>0.52606666666666668</v>
      </c>
      <c r="CG85" s="13">
        <f>Sheet1!CP85-AVERAGE(Sheet1!$CQ85:$CS85)</f>
        <v>0.38146666666666662</v>
      </c>
    </row>
    <row r="86" spans="1:85" x14ac:dyDescent="0.2">
      <c r="A86" s="7">
        <f>HOUR(Sheet1!A86) + MINUTE(Sheet1!A86)/60 + SECOND(Sheet1!A86)/3600 + 24</f>
        <v>42.49722222222222</v>
      </c>
      <c r="B86" s="13">
        <f>Sheet1!B86-AVERAGE(Sheet1!$BG86:$BI86)</f>
        <v>0.4170666666666667</v>
      </c>
      <c r="C86" s="13">
        <f>Sheet1!C86-AVERAGE(Sheet1!$BG86:$BI86)</f>
        <v>0.35596666666666665</v>
      </c>
      <c r="D86" s="13">
        <f>Sheet1!D86-AVERAGE(Sheet1!$BG86:$BI86)</f>
        <v>1.0666666666666602E-3</v>
      </c>
      <c r="E86" s="13">
        <f>Sheet1!E86-AVERAGE(Sheet1!$BG86:$BI86)</f>
        <v>0.42896666666666661</v>
      </c>
      <c r="F86" s="13">
        <f>Sheet1!F86-AVERAGE(Sheet1!$BG86:$BI86)</f>
        <v>0.37526666666666664</v>
      </c>
      <c r="G86" s="13">
        <f>Sheet1!G86-AVERAGE(Sheet1!$BG86:$BI86)</f>
        <v>0.65866666666666662</v>
      </c>
      <c r="H86" s="13">
        <f>Sheet1!H86-AVERAGE(Sheet1!$BG86:$BI86)</f>
        <v>0.47496666666666665</v>
      </c>
      <c r="I86" s="13">
        <f>Sheet1!I86-AVERAGE(Sheet1!$BG86:$BI86)</f>
        <v>0.18576666666666664</v>
      </c>
      <c r="J86" s="13">
        <f>Sheet1!J86-AVERAGE(Sheet1!$BG86:$BI86)</f>
        <v>0.76116666666666666</v>
      </c>
      <c r="K86" s="13">
        <f>Sheet1!K86-AVERAGE(Sheet1!$BG86:$BI86)</f>
        <v>0.33816666666666667</v>
      </c>
      <c r="L86" s="13">
        <f>Sheet1!L86-AVERAGE(Sheet1!$BG86:$BI86)</f>
        <v>0.53866666666666663</v>
      </c>
      <c r="M86" s="13">
        <f>Sheet1!M86-AVERAGE(Sheet1!$BG86:$BI86)</f>
        <v>0.45976666666666666</v>
      </c>
      <c r="N86" s="13">
        <f>Sheet1!N86-AVERAGE(Sheet1!$BG86:$BI86)</f>
        <v>0.49436666666666662</v>
      </c>
      <c r="O86" s="13">
        <f>Sheet1!O86-AVERAGE(Sheet1!$BG86:$BI86)</f>
        <v>0.33616666666666667</v>
      </c>
      <c r="P86" s="13">
        <f>Sheet1!P86-AVERAGE(Sheet1!$BG86:$BI86)</f>
        <v>0.69716666666666671</v>
      </c>
      <c r="Q86" s="13">
        <f>Sheet1!Q86-AVERAGE(Sheet1!$BG86:$BI86)</f>
        <v>0.44216666666666671</v>
      </c>
      <c r="R86" s="13">
        <f>Sheet1!R86-AVERAGE(Sheet1!$BG86:$BI86)</f>
        <v>0.37156666666666666</v>
      </c>
      <c r="S86" s="13">
        <f>Sheet1!S86-AVERAGE(Sheet1!$BG86:$BI86)</f>
        <v>0.59126666666666661</v>
      </c>
      <c r="T86" s="13">
        <f>Sheet1!T86-AVERAGE(Sheet1!$BG86:$BI86)</f>
        <v>0.48086666666666666</v>
      </c>
      <c r="U86" s="13">
        <f>Sheet1!U86-AVERAGE(Sheet1!$BG86:$BI86)</f>
        <v>0.25966666666666666</v>
      </c>
      <c r="V86" s="13">
        <f>Sheet1!V86-AVERAGE(Sheet1!$BG86:$BI86)</f>
        <v>0.69436666666666669</v>
      </c>
      <c r="W86" s="13">
        <f>Sheet1!W86-AVERAGE(Sheet1!$BG86:$BI86)</f>
        <v>0.32666666666666666</v>
      </c>
      <c r="X86" s="13">
        <f>Sheet1!X86-AVERAGE(Sheet1!$BG86:$BI86)</f>
        <v>1.1042666666666667</v>
      </c>
      <c r="Y86" s="13">
        <f>Sheet1!Y86-AVERAGE(Sheet1!$BG86:$BI86)</f>
        <v>0.47296666666666665</v>
      </c>
      <c r="Z86" s="13">
        <f>Sheet1!Z86-AVERAGE(Sheet1!$BG86:$BI86)</f>
        <v>0.52876666666666661</v>
      </c>
      <c r="AA86" s="13">
        <f>Sheet1!AA86-AVERAGE(Sheet1!$BG86:$BI86)</f>
        <v>0.34556666666666663</v>
      </c>
      <c r="AB86" s="13">
        <f>Sheet1!AB86-AVERAGE(Sheet1!$BG86:$BI86)</f>
        <v>0.68736666666666668</v>
      </c>
      <c r="AC86" s="13">
        <f>Sheet1!AC86-AVERAGE(Sheet1!$BG86:$BI86)</f>
        <v>0.43536666666666668</v>
      </c>
      <c r="AD86" s="13">
        <f>Sheet1!AD86-AVERAGE(Sheet1!$BG86:$BI86)</f>
        <v>0.36966666666666664</v>
      </c>
      <c r="AE86" s="13">
        <f>Sheet1!AE86-AVERAGE(Sheet1!$BG86:$BI86)</f>
        <v>0.53576666666666661</v>
      </c>
      <c r="AF86" s="13">
        <f>Sheet1!AF86-AVERAGE(Sheet1!$BG86:$BI86)</f>
        <v>0.4926666666666667</v>
      </c>
      <c r="AG86" s="13">
        <f>Sheet1!AG86-AVERAGE(Sheet1!$BG86:$BI86)</f>
        <v>0.16186666666666666</v>
      </c>
      <c r="AH86" s="13">
        <f>Sheet1!AH86-AVERAGE(Sheet1!$BG86:$BI86)</f>
        <v>0.71456666666666668</v>
      </c>
      <c r="AI86" s="13">
        <f>Sheet1!AI86-AVERAGE(Sheet1!$BG86:$BI86)</f>
        <v>0.32276666666666665</v>
      </c>
      <c r="AJ86" s="13">
        <f>Sheet1!AJ86-AVERAGE(Sheet1!$BG86:$BI86)</f>
        <v>1.2776666666666667</v>
      </c>
      <c r="AK86" s="13">
        <f>Sheet1!AK86-AVERAGE(Sheet1!$BG86:$BI86)</f>
        <v>0.48976666666666668</v>
      </c>
      <c r="AL86" s="13">
        <f>Sheet1!AL86-AVERAGE(Sheet1!$BG86:$BI86)</f>
        <v>0.51186666666666669</v>
      </c>
      <c r="AM86" s="13">
        <f>Sheet1!AM86-AVERAGE(Sheet1!$BG86:$BI86)</f>
        <v>0.35396666666666665</v>
      </c>
      <c r="AN86" s="13">
        <f>Sheet1!AN86-AVERAGE(Sheet1!$BG86:$BI86)</f>
        <v>0.71006666666666662</v>
      </c>
      <c r="AO86" s="13">
        <f>Sheet1!AO86-AVERAGE(Sheet1!$BG86:$BI86)</f>
        <v>0.42536666666666667</v>
      </c>
      <c r="AP86" s="13">
        <f>Sheet1!AP86-AVERAGE(Sheet1!$BG86:$BI86)</f>
        <v>0.35916666666666663</v>
      </c>
      <c r="AQ86" s="13">
        <f>Sheet1!AQ86-AVERAGE(Sheet1!$BG86:$BI86)</f>
        <v>0.5652666666666667</v>
      </c>
      <c r="AR86" s="13">
        <f>Sheet1!AR86-AVERAGE(Sheet1!$BG86:$BI86)</f>
        <v>0.51736666666666664</v>
      </c>
      <c r="AS86" s="13">
        <f>Sheet1!AS86-AVERAGE(Sheet1!$BG86:$BI86)</f>
        <v>0.17276666666666668</v>
      </c>
      <c r="AT86" s="13">
        <f>Sheet1!AT86-AVERAGE(Sheet1!$BG86:$BI86)</f>
        <v>0.70396666666666663</v>
      </c>
      <c r="AU86" s="13">
        <f>Sheet1!AU86-AVERAGE(Sheet1!$BG86:$BI86)</f>
        <v>0.33566666666666667</v>
      </c>
      <c r="AV86" s="13">
        <f>Sheet1!AV86-AVERAGE(Sheet1!$BG86:$BI86)</f>
        <v>0.89816666666666667</v>
      </c>
      <c r="AW86" s="13">
        <f>Sheet1!AW86-AVERAGE(Sheet1!$BG86:$BI86)</f>
        <v>0.49836666666666662</v>
      </c>
      <c r="AX86" s="13">
        <f>Sheet1!AX86-AVERAGE(Sheet1!$BG86:$BI86)</f>
        <v>0.45486666666666664</v>
      </c>
      <c r="AY86" s="13">
        <f>Sheet1!AY86-AVERAGE(Sheet1!$BG86:$BI86)</f>
        <v>6.9166666666666654E-2</v>
      </c>
      <c r="AZ86" s="13">
        <f>Sheet1!AZ86-AVERAGE(Sheet1!$BG86:$BI86)</f>
        <v>0.47316666666666662</v>
      </c>
      <c r="BA86" s="13">
        <f>Sheet1!BA86-AVERAGE(Sheet1!$BG86:$BI86)</f>
        <v>0.37626666666666664</v>
      </c>
      <c r="BB86" s="13">
        <f>Sheet1!BB86-AVERAGE(Sheet1!$BG86:$BI86)</f>
        <v>4.4566666666666671E-2</v>
      </c>
      <c r="BC86" s="13">
        <f>Sheet1!BC86-AVERAGE(Sheet1!$BG86:$BI86)</f>
        <v>9.7466666666666674E-2</v>
      </c>
      <c r="BD86" s="13">
        <f>Sheet1!BD86-AVERAGE(Sheet1!$BG86:$BI86)</f>
        <v>0.68926666666666669</v>
      </c>
      <c r="BE86" s="13">
        <f>Sheet1!BE86-AVERAGE(Sheet1!$BG86:$BI86)</f>
        <v>0.48916666666666664</v>
      </c>
      <c r="BF86" s="13">
        <f>Sheet1!BF86-AVERAGE(Sheet1!$BG86:$BI86)</f>
        <v>0.35296666666666665</v>
      </c>
      <c r="BG86" s="13">
        <f>Sheet1!BJ86-AVERAGE(Sheet1!$BS86:$BU86)</f>
        <v>0.47163333333333335</v>
      </c>
      <c r="BH86" s="13">
        <f>Sheet1!BK86-AVERAGE(Sheet1!$BS86:$BU86)</f>
        <v>6.2533333333333344E-2</v>
      </c>
      <c r="BI86" s="13">
        <f>Sheet1!BL86-AVERAGE(Sheet1!$BS86:$BU86)</f>
        <v>0.42083333333333328</v>
      </c>
      <c r="BJ86" s="13">
        <f>Sheet1!BM86-AVERAGE(Sheet1!$BS86:$BU86)</f>
        <v>0.40173333333333333</v>
      </c>
      <c r="BK86" s="13">
        <f>Sheet1!BN86-AVERAGE(Sheet1!$BS86:$BU86)</f>
        <v>7.8933333333333341E-2</v>
      </c>
      <c r="BL86" s="13">
        <f>Sheet1!BO86-AVERAGE(Sheet1!$BS86:$BU86)</f>
        <v>0.10053333333333332</v>
      </c>
      <c r="BM86" s="13">
        <f>Sheet1!BP86-AVERAGE(Sheet1!$BS86:$BU86)</f>
        <v>0.70113333333333328</v>
      </c>
      <c r="BN86" s="13">
        <f>Sheet1!BQ86-AVERAGE(Sheet1!$BS86:$BU86)</f>
        <v>0.49583333333333335</v>
      </c>
      <c r="BO86" s="13">
        <f>Sheet1!BR86-AVERAGE(Sheet1!$BS86:$BU86)</f>
        <v>0.38443333333333329</v>
      </c>
      <c r="BP86" s="13">
        <f>Sheet1!BV86-AVERAGE(Sheet1!$CE86:$CG86)</f>
        <v>0.49353333333333332</v>
      </c>
      <c r="BQ86" s="13">
        <f>Sheet1!BW86-AVERAGE(Sheet1!$CE86:$CG86)</f>
        <v>0.48943333333333333</v>
      </c>
      <c r="BR86" s="13">
        <f>Sheet1!BX86-AVERAGE(Sheet1!$CE86:$CG86)</f>
        <v>0.41553333333333337</v>
      </c>
      <c r="BS86" s="13">
        <f>Sheet1!BY86-AVERAGE(Sheet1!$CE86:$CG86)</f>
        <v>0.39893333333333331</v>
      </c>
      <c r="BT86" s="13">
        <f>Sheet1!BZ86-AVERAGE(Sheet1!$CE86:$CG86)</f>
        <v>0.10193333333333333</v>
      </c>
      <c r="BU86" s="13">
        <f>Sheet1!CA86-AVERAGE(Sheet1!$CE86:$CG86)</f>
        <v>9.4133333333333333E-2</v>
      </c>
      <c r="BV86" s="13">
        <f>Sheet1!CB86-AVERAGE(Sheet1!$CE86:$CG86)</f>
        <v>0.70313333333333339</v>
      </c>
      <c r="BW86" s="13">
        <f>Sheet1!CC86-AVERAGE(Sheet1!$CE86:$CG86)</f>
        <v>0.49063333333333331</v>
      </c>
      <c r="BX86" s="13">
        <f>Sheet1!CD86-AVERAGE(Sheet1!$CE86:$CG86)</f>
        <v>0.40513333333333335</v>
      </c>
      <c r="BY86" s="13">
        <f>Sheet1!CH86-AVERAGE(Sheet1!$CQ86:$CS86)</f>
        <v>0.49906666666666666</v>
      </c>
      <c r="BZ86" s="13">
        <f>Sheet1!CI86-AVERAGE(Sheet1!$CQ86:$CS86)</f>
        <v>7.4966666666666668E-2</v>
      </c>
      <c r="CA86" s="13">
        <f>Sheet1!CJ86-AVERAGE(Sheet1!$CQ86:$CS86)</f>
        <v>0.61336666666666673</v>
      </c>
      <c r="CB86" s="13">
        <f>Sheet1!CK86-AVERAGE(Sheet1!$CQ86:$CS86)</f>
        <v>0.48496666666666666</v>
      </c>
      <c r="CC86" s="13">
        <f>Sheet1!CL86-AVERAGE(Sheet1!$CQ86:$CS86)</f>
        <v>0.15106666666666668</v>
      </c>
      <c r="CD86" s="13">
        <f>Sheet1!CM86-AVERAGE(Sheet1!$CQ86:$CS86)</f>
        <v>7.116666666666667E-2</v>
      </c>
      <c r="CE86" s="13">
        <f>Sheet1!CN86-AVERAGE(Sheet1!$CQ86:$CS86)</f>
        <v>0.77926666666666666</v>
      </c>
      <c r="CF86" s="13">
        <f>Sheet1!CO86-AVERAGE(Sheet1!$CQ86:$CS86)</f>
        <v>0.51876666666666671</v>
      </c>
      <c r="CG86" s="13">
        <f>Sheet1!CP86-AVERAGE(Sheet1!$CQ86:$CS86)</f>
        <v>0.38966666666666666</v>
      </c>
    </row>
    <row r="87" spans="1:85" x14ac:dyDescent="0.2">
      <c r="A87" s="7">
        <f>HOUR(Sheet1!A87) + MINUTE(Sheet1!A87)/60 + SECOND(Sheet1!A87)/3600 + 24</f>
        <v>42.99722222222222</v>
      </c>
      <c r="B87" s="13">
        <f>Sheet1!B87-AVERAGE(Sheet1!$BG87:$BI87)</f>
        <v>0.41413333333333335</v>
      </c>
      <c r="C87" s="13">
        <f>Sheet1!C87-AVERAGE(Sheet1!$BG87:$BI87)</f>
        <v>0.35603333333333331</v>
      </c>
      <c r="D87" s="13">
        <f>Sheet1!D87-AVERAGE(Sheet1!$BG87:$BI87)</f>
        <v>1.4333333333333281E-3</v>
      </c>
      <c r="E87" s="13">
        <f>Sheet1!E87-AVERAGE(Sheet1!$BG87:$BI87)</f>
        <v>0.42953333333333332</v>
      </c>
      <c r="F87" s="13">
        <f>Sheet1!F87-AVERAGE(Sheet1!$BG87:$BI87)</f>
        <v>0.37513333333333332</v>
      </c>
      <c r="G87" s="13">
        <f>Sheet1!G87-AVERAGE(Sheet1!$BG87:$BI87)</f>
        <v>0.66513333333333335</v>
      </c>
      <c r="H87" s="13">
        <f>Sheet1!H87-AVERAGE(Sheet1!$BG87:$BI87)</f>
        <v>0.48163333333333336</v>
      </c>
      <c r="I87" s="13">
        <f>Sheet1!I87-AVERAGE(Sheet1!$BG87:$BI87)</f>
        <v>0.18673333333333331</v>
      </c>
      <c r="J87" s="13">
        <f>Sheet1!J87-AVERAGE(Sheet1!$BG87:$BI87)</f>
        <v>0.7583333333333333</v>
      </c>
      <c r="K87" s="13">
        <f>Sheet1!K87-AVERAGE(Sheet1!$BG87:$BI87)</f>
        <v>0.3405333333333333</v>
      </c>
      <c r="L87" s="13">
        <f>Sheet1!L87-AVERAGE(Sheet1!$BG87:$BI87)</f>
        <v>0.53823333333333334</v>
      </c>
      <c r="M87" s="13">
        <f>Sheet1!M87-AVERAGE(Sheet1!$BG87:$BI87)</f>
        <v>0.45713333333333328</v>
      </c>
      <c r="N87" s="13">
        <f>Sheet1!N87-AVERAGE(Sheet1!$BG87:$BI87)</f>
        <v>0.48263333333333336</v>
      </c>
      <c r="O87" s="13">
        <f>Sheet1!O87-AVERAGE(Sheet1!$BG87:$BI87)</f>
        <v>0.33513333333333334</v>
      </c>
      <c r="P87" s="13">
        <f>Sheet1!P87-AVERAGE(Sheet1!$BG87:$BI87)</f>
        <v>0.69693333333333329</v>
      </c>
      <c r="Q87" s="13">
        <f>Sheet1!Q87-AVERAGE(Sheet1!$BG87:$BI87)</f>
        <v>0.44343333333333335</v>
      </c>
      <c r="R87" s="13">
        <f>Sheet1!R87-AVERAGE(Sheet1!$BG87:$BI87)</f>
        <v>0.36943333333333334</v>
      </c>
      <c r="S87" s="13">
        <f>Sheet1!S87-AVERAGE(Sheet1!$BG87:$BI87)</f>
        <v>0.59413333333333329</v>
      </c>
      <c r="T87" s="13">
        <f>Sheet1!T87-AVERAGE(Sheet1!$BG87:$BI87)</f>
        <v>0.48913333333333331</v>
      </c>
      <c r="U87" s="13">
        <f>Sheet1!U87-AVERAGE(Sheet1!$BG87:$BI87)</f>
        <v>0.25943333333333329</v>
      </c>
      <c r="V87" s="13">
        <f>Sheet1!V87-AVERAGE(Sheet1!$BG87:$BI87)</f>
        <v>0.6938333333333333</v>
      </c>
      <c r="W87" s="13">
        <f>Sheet1!W87-AVERAGE(Sheet1!$BG87:$BI87)</f>
        <v>0.33063333333333333</v>
      </c>
      <c r="X87" s="13">
        <f>Sheet1!X87-AVERAGE(Sheet1!$BG87:$BI87)</f>
        <v>1.1032333333333333</v>
      </c>
      <c r="Y87" s="13">
        <f>Sheet1!Y87-AVERAGE(Sheet1!$BG87:$BI87)</f>
        <v>0.46883333333333332</v>
      </c>
      <c r="Z87" s="13">
        <f>Sheet1!Z87-AVERAGE(Sheet1!$BG87:$BI87)</f>
        <v>0.52333333333333332</v>
      </c>
      <c r="AA87" s="13">
        <f>Sheet1!AA87-AVERAGE(Sheet1!$BG87:$BI87)</f>
        <v>0.34793333333333332</v>
      </c>
      <c r="AB87" s="13">
        <f>Sheet1!AB87-AVERAGE(Sheet1!$BG87:$BI87)</f>
        <v>0.68873333333333331</v>
      </c>
      <c r="AC87" s="13">
        <f>Sheet1!AC87-AVERAGE(Sheet1!$BG87:$BI87)</f>
        <v>0.4408333333333333</v>
      </c>
      <c r="AD87" s="13">
        <f>Sheet1!AD87-AVERAGE(Sheet1!$BG87:$BI87)</f>
        <v>0.3672333333333333</v>
      </c>
      <c r="AE87" s="13">
        <f>Sheet1!AE87-AVERAGE(Sheet1!$BG87:$BI87)</f>
        <v>0.5416333333333333</v>
      </c>
      <c r="AF87" s="13">
        <f>Sheet1!AF87-AVERAGE(Sheet1!$BG87:$BI87)</f>
        <v>0.49943333333333328</v>
      </c>
      <c r="AG87" s="13">
        <f>Sheet1!AG87-AVERAGE(Sheet1!$BG87:$BI87)</f>
        <v>0.16253333333333331</v>
      </c>
      <c r="AH87" s="13">
        <f>Sheet1!AH87-AVERAGE(Sheet1!$BG87:$BI87)</f>
        <v>0.70993333333333331</v>
      </c>
      <c r="AI87" s="13">
        <f>Sheet1!AI87-AVERAGE(Sheet1!$BG87:$BI87)</f>
        <v>0.32713333333333333</v>
      </c>
      <c r="AJ87" s="13">
        <f>Sheet1!AJ87-AVERAGE(Sheet1!$BG87:$BI87)</f>
        <v>1.2745333333333333</v>
      </c>
      <c r="AK87" s="13">
        <f>Sheet1!AK87-AVERAGE(Sheet1!$BG87:$BI87)</f>
        <v>0.48843333333333327</v>
      </c>
      <c r="AL87" s="13">
        <f>Sheet1!AL87-AVERAGE(Sheet1!$BG87:$BI87)</f>
        <v>0.50673333333333337</v>
      </c>
      <c r="AM87" s="13">
        <f>Sheet1!AM87-AVERAGE(Sheet1!$BG87:$BI87)</f>
        <v>0.35323333333333334</v>
      </c>
      <c r="AN87" s="13">
        <f>Sheet1!AN87-AVERAGE(Sheet1!$BG87:$BI87)</f>
        <v>0.71173333333333333</v>
      </c>
      <c r="AO87" s="13">
        <f>Sheet1!AO87-AVERAGE(Sheet1!$BG87:$BI87)</f>
        <v>0.43193333333333328</v>
      </c>
      <c r="AP87" s="13">
        <f>Sheet1!AP87-AVERAGE(Sheet1!$BG87:$BI87)</f>
        <v>0.35993333333333333</v>
      </c>
      <c r="AQ87" s="13">
        <f>Sheet1!AQ87-AVERAGE(Sheet1!$BG87:$BI87)</f>
        <v>0.56813333333333327</v>
      </c>
      <c r="AR87" s="13">
        <f>Sheet1!AR87-AVERAGE(Sheet1!$BG87:$BI87)</f>
        <v>0.5245333333333333</v>
      </c>
      <c r="AS87" s="13">
        <f>Sheet1!AS87-AVERAGE(Sheet1!$BG87:$BI87)</f>
        <v>0.17053333333333331</v>
      </c>
      <c r="AT87" s="13">
        <f>Sheet1!AT87-AVERAGE(Sheet1!$BG87:$BI87)</f>
        <v>0.69973333333333332</v>
      </c>
      <c r="AU87" s="13">
        <f>Sheet1!AU87-AVERAGE(Sheet1!$BG87:$BI87)</f>
        <v>0.33973333333333333</v>
      </c>
      <c r="AV87" s="13">
        <f>Sheet1!AV87-AVERAGE(Sheet1!$BG87:$BI87)</f>
        <v>0.89383333333333337</v>
      </c>
      <c r="AW87" s="13">
        <f>Sheet1!AW87-AVERAGE(Sheet1!$BG87:$BI87)</f>
        <v>0.49343333333333328</v>
      </c>
      <c r="AX87" s="13">
        <f>Sheet1!AX87-AVERAGE(Sheet1!$BG87:$BI87)</f>
        <v>0.45543333333333336</v>
      </c>
      <c r="AY87" s="13">
        <f>Sheet1!AY87-AVERAGE(Sheet1!$BG87:$BI87)</f>
        <v>7.0333333333333345E-2</v>
      </c>
      <c r="AZ87" s="13">
        <f>Sheet1!AZ87-AVERAGE(Sheet1!$BG87:$BI87)</f>
        <v>0.47533333333333327</v>
      </c>
      <c r="BA87" s="13">
        <f>Sheet1!BA87-AVERAGE(Sheet1!$BG87:$BI87)</f>
        <v>0.37773333333333331</v>
      </c>
      <c r="BB87" s="13">
        <f>Sheet1!BB87-AVERAGE(Sheet1!$BG87:$BI87)</f>
        <v>4.703333333333333E-2</v>
      </c>
      <c r="BC87" s="13">
        <f>Sheet1!BC87-AVERAGE(Sheet1!$BG87:$BI87)</f>
        <v>9.8933333333333331E-2</v>
      </c>
      <c r="BD87" s="13">
        <f>Sheet1!BD87-AVERAGE(Sheet1!$BG87:$BI87)</f>
        <v>0.68813333333333337</v>
      </c>
      <c r="BE87" s="13">
        <f>Sheet1!BE87-AVERAGE(Sheet1!$BG87:$BI87)</f>
        <v>0.49343333333333328</v>
      </c>
      <c r="BF87" s="13">
        <f>Sheet1!BF87-AVERAGE(Sheet1!$BG87:$BI87)</f>
        <v>0.35273333333333334</v>
      </c>
      <c r="BG87" s="13">
        <f>Sheet1!BJ87-AVERAGE(Sheet1!$BS87:$BU87)</f>
        <v>0.4662</v>
      </c>
      <c r="BH87" s="13">
        <f>Sheet1!BK87-AVERAGE(Sheet1!$BS87:$BU87)</f>
        <v>6.2800000000000009E-2</v>
      </c>
      <c r="BI87" s="13">
        <f>Sheet1!BL87-AVERAGE(Sheet1!$BS87:$BU87)</f>
        <v>0.42250000000000004</v>
      </c>
      <c r="BJ87" s="13">
        <f>Sheet1!BM87-AVERAGE(Sheet1!$BS87:$BU87)</f>
        <v>0.40390000000000004</v>
      </c>
      <c r="BK87" s="13">
        <f>Sheet1!BN87-AVERAGE(Sheet1!$BS87:$BU87)</f>
        <v>8.0700000000000008E-2</v>
      </c>
      <c r="BL87" s="13">
        <f>Sheet1!BO87-AVERAGE(Sheet1!$BS87:$BU87)</f>
        <v>0.10150000000000002</v>
      </c>
      <c r="BM87" s="13">
        <f>Sheet1!BP87-AVERAGE(Sheet1!$BS87:$BU87)</f>
        <v>0.69819999999999993</v>
      </c>
      <c r="BN87" s="13">
        <f>Sheet1!BQ87-AVERAGE(Sheet1!$BS87:$BU87)</f>
        <v>0.4985</v>
      </c>
      <c r="BO87" s="13">
        <f>Sheet1!BR87-AVERAGE(Sheet1!$BS87:$BU87)</f>
        <v>0.38730000000000003</v>
      </c>
      <c r="BP87" s="13">
        <f>Sheet1!BV87-AVERAGE(Sheet1!$CE87:$CG87)</f>
        <v>0.49433333333333335</v>
      </c>
      <c r="BQ87" s="13">
        <f>Sheet1!BW87-AVERAGE(Sheet1!$CE87:$CG87)</f>
        <v>0.48953333333333332</v>
      </c>
      <c r="BR87" s="13">
        <f>Sheet1!BX87-AVERAGE(Sheet1!$CE87:$CG87)</f>
        <v>0.41623333333333329</v>
      </c>
      <c r="BS87" s="13">
        <f>Sheet1!BY87-AVERAGE(Sheet1!$CE87:$CG87)</f>
        <v>0.40093333333333331</v>
      </c>
      <c r="BT87" s="13">
        <f>Sheet1!BZ87-AVERAGE(Sheet1!$CE87:$CG87)</f>
        <v>0.10393333333333334</v>
      </c>
      <c r="BU87" s="13">
        <f>Sheet1!CA87-AVERAGE(Sheet1!$CE87:$CG87)</f>
        <v>9.4433333333333327E-2</v>
      </c>
      <c r="BV87" s="13">
        <f>Sheet1!CB87-AVERAGE(Sheet1!$CE87:$CG87)</f>
        <v>0.69983333333333342</v>
      </c>
      <c r="BW87" s="13">
        <f>Sheet1!CC87-AVERAGE(Sheet1!$CE87:$CG87)</f>
        <v>0.49413333333333337</v>
      </c>
      <c r="BX87" s="13">
        <f>Sheet1!CD87-AVERAGE(Sheet1!$CE87:$CG87)</f>
        <v>0.40883333333333333</v>
      </c>
      <c r="BY87" s="13">
        <f>Sheet1!CH87-AVERAGE(Sheet1!$CQ87:$CS87)</f>
        <v>0.50009999999999999</v>
      </c>
      <c r="BZ87" s="13">
        <f>Sheet1!CI87-AVERAGE(Sheet1!$CQ87:$CS87)</f>
        <v>7.690000000000001E-2</v>
      </c>
      <c r="CA87" s="13">
        <f>Sheet1!CJ87-AVERAGE(Sheet1!$CQ87:$CS87)</f>
        <v>0.61960000000000004</v>
      </c>
      <c r="CB87" s="13">
        <f>Sheet1!CK87-AVERAGE(Sheet1!$CQ87:$CS87)</f>
        <v>0.48540000000000005</v>
      </c>
      <c r="CC87" s="13">
        <f>Sheet1!CL87-AVERAGE(Sheet1!$CQ87:$CS87)</f>
        <v>0.15279999999999999</v>
      </c>
      <c r="CD87" s="13">
        <f>Sheet1!CM87-AVERAGE(Sheet1!$CQ87:$CS87)</f>
        <v>7.3499999999999996E-2</v>
      </c>
      <c r="CE87" s="13">
        <f>Sheet1!CN87-AVERAGE(Sheet1!$CQ87:$CS87)</f>
        <v>0.77580000000000005</v>
      </c>
      <c r="CF87" s="13">
        <f>Sheet1!CO87-AVERAGE(Sheet1!$CQ87:$CS87)</f>
        <v>0.51729999999999998</v>
      </c>
      <c r="CG87" s="13">
        <f>Sheet1!CP87-AVERAGE(Sheet1!$CQ87:$CS87)</f>
        <v>0.3871</v>
      </c>
    </row>
    <row r="88" spans="1:85" x14ac:dyDescent="0.2">
      <c r="A88" s="7">
        <f>HOUR(Sheet1!A88) + MINUTE(Sheet1!A88)/60 + SECOND(Sheet1!A88)/3600 + 24</f>
        <v>43.49722222222222</v>
      </c>
      <c r="B88" s="13">
        <f>Sheet1!B88-AVERAGE(Sheet1!$BG88:$BI88)</f>
        <v>0.40799999999999997</v>
      </c>
      <c r="C88" s="13">
        <f>Sheet1!C88-AVERAGE(Sheet1!$BG88:$BI88)</f>
        <v>0.3533</v>
      </c>
      <c r="D88" s="13">
        <f>Sheet1!D88-AVERAGE(Sheet1!$BG88:$BI88)</f>
        <v>1.4999999999999875E-3</v>
      </c>
      <c r="E88" s="13">
        <f>Sheet1!E88-AVERAGE(Sheet1!$BG88:$BI88)</f>
        <v>0.43120000000000003</v>
      </c>
      <c r="F88" s="13">
        <f>Sheet1!F88-AVERAGE(Sheet1!$BG88:$BI88)</f>
        <v>0.37519999999999998</v>
      </c>
      <c r="G88" s="13">
        <f>Sheet1!G88-AVERAGE(Sheet1!$BG88:$BI88)</f>
        <v>0.66759999999999997</v>
      </c>
      <c r="H88" s="13">
        <f>Sheet1!H88-AVERAGE(Sheet1!$BG88:$BI88)</f>
        <v>0.48739999999999994</v>
      </c>
      <c r="I88" s="13">
        <f>Sheet1!I88-AVERAGE(Sheet1!$BG88:$BI88)</f>
        <v>0.18959999999999999</v>
      </c>
      <c r="J88" s="13">
        <f>Sheet1!J88-AVERAGE(Sheet1!$BG88:$BI88)</f>
        <v>0.75719999999999998</v>
      </c>
      <c r="K88" s="13">
        <f>Sheet1!K88-AVERAGE(Sheet1!$BG88:$BI88)</f>
        <v>0.33949999999999997</v>
      </c>
      <c r="L88" s="13">
        <f>Sheet1!L88-AVERAGE(Sheet1!$BG88:$BI88)</f>
        <v>0.53620000000000001</v>
      </c>
      <c r="M88" s="13">
        <f>Sheet1!M88-AVERAGE(Sheet1!$BG88:$BI88)</f>
        <v>0.45509999999999995</v>
      </c>
      <c r="N88" s="13">
        <f>Sheet1!N88-AVERAGE(Sheet1!$BG88:$BI88)</f>
        <v>0.47860000000000003</v>
      </c>
      <c r="O88" s="13">
        <f>Sheet1!O88-AVERAGE(Sheet1!$BG88:$BI88)</f>
        <v>0.33729999999999999</v>
      </c>
      <c r="P88" s="13">
        <f>Sheet1!P88-AVERAGE(Sheet1!$BG88:$BI88)</f>
        <v>0.69609999999999994</v>
      </c>
      <c r="Q88" s="13">
        <f>Sheet1!Q88-AVERAGE(Sheet1!$BG88:$BI88)</f>
        <v>0.4516</v>
      </c>
      <c r="R88" s="13">
        <f>Sheet1!R88-AVERAGE(Sheet1!$BG88:$BI88)</f>
        <v>0.36459999999999998</v>
      </c>
      <c r="S88" s="13">
        <f>Sheet1!S88-AVERAGE(Sheet1!$BG88:$BI88)</f>
        <v>0.60229999999999995</v>
      </c>
      <c r="T88" s="13">
        <f>Sheet1!T88-AVERAGE(Sheet1!$BG88:$BI88)</f>
        <v>0.49649999999999994</v>
      </c>
      <c r="U88" s="13">
        <f>Sheet1!U88-AVERAGE(Sheet1!$BG88:$BI88)</f>
        <v>0.2576</v>
      </c>
      <c r="V88" s="13">
        <f>Sheet1!V88-AVERAGE(Sheet1!$BG88:$BI88)</f>
        <v>0.69199999999999995</v>
      </c>
      <c r="W88" s="13">
        <f>Sheet1!W88-AVERAGE(Sheet1!$BG88:$BI88)</f>
        <v>0.32949999999999996</v>
      </c>
      <c r="X88" s="13">
        <f>Sheet1!X88-AVERAGE(Sheet1!$BG88:$BI88)</f>
        <v>1.0972999999999999</v>
      </c>
      <c r="Y88" s="13">
        <f>Sheet1!Y88-AVERAGE(Sheet1!$BG88:$BI88)</f>
        <v>0.46489999999999998</v>
      </c>
      <c r="Z88" s="13">
        <f>Sheet1!Z88-AVERAGE(Sheet1!$BG88:$BI88)</f>
        <v>0.52259999999999995</v>
      </c>
      <c r="AA88" s="13">
        <f>Sheet1!AA88-AVERAGE(Sheet1!$BG88:$BI88)</f>
        <v>0.34429999999999999</v>
      </c>
      <c r="AB88" s="13">
        <f>Sheet1!AB88-AVERAGE(Sheet1!$BG88:$BI88)</f>
        <v>0.68889999999999996</v>
      </c>
      <c r="AC88" s="13">
        <f>Sheet1!AC88-AVERAGE(Sheet1!$BG88:$BI88)</f>
        <v>0.44789999999999996</v>
      </c>
      <c r="AD88" s="13">
        <f>Sheet1!AD88-AVERAGE(Sheet1!$BG88:$BI88)</f>
        <v>0.3644</v>
      </c>
      <c r="AE88" s="13">
        <f>Sheet1!AE88-AVERAGE(Sheet1!$BG88:$BI88)</f>
        <v>0.54679999999999995</v>
      </c>
      <c r="AF88" s="13">
        <f>Sheet1!AF88-AVERAGE(Sheet1!$BG88:$BI88)</f>
        <v>0.505</v>
      </c>
      <c r="AG88" s="13">
        <f>Sheet1!AG88-AVERAGE(Sheet1!$BG88:$BI88)</f>
        <v>0.16259999999999997</v>
      </c>
      <c r="AH88" s="13">
        <f>Sheet1!AH88-AVERAGE(Sheet1!$BG88:$BI88)</f>
        <v>0.70709999999999995</v>
      </c>
      <c r="AI88" s="13">
        <f>Sheet1!AI88-AVERAGE(Sheet1!$BG88:$BI88)</f>
        <v>0.32479999999999998</v>
      </c>
      <c r="AJ88" s="13">
        <f>Sheet1!AJ88-AVERAGE(Sheet1!$BG88:$BI88)</f>
        <v>1.2817000000000001</v>
      </c>
      <c r="AK88" s="13">
        <f>Sheet1!AK88-AVERAGE(Sheet1!$BG88:$BI88)</f>
        <v>0.48429999999999995</v>
      </c>
      <c r="AL88" s="13">
        <f>Sheet1!AL88-AVERAGE(Sheet1!$BG88:$BI88)</f>
        <v>0.50559999999999994</v>
      </c>
      <c r="AM88" s="13">
        <f>Sheet1!AM88-AVERAGE(Sheet1!$BG88:$BI88)</f>
        <v>0.35199999999999998</v>
      </c>
      <c r="AN88" s="13">
        <f>Sheet1!AN88-AVERAGE(Sheet1!$BG88:$BI88)</f>
        <v>0.7117</v>
      </c>
      <c r="AO88" s="13">
        <f>Sheet1!AO88-AVERAGE(Sheet1!$BG88:$BI88)</f>
        <v>0.43559999999999999</v>
      </c>
      <c r="AP88" s="13">
        <f>Sheet1!AP88-AVERAGE(Sheet1!$BG88:$BI88)</f>
        <v>0.35929999999999995</v>
      </c>
      <c r="AQ88" s="13">
        <f>Sheet1!AQ88-AVERAGE(Sheet1!$BG88:$BI88)</f>
        <v>0.57189999999999996</v>
      </c>
      <c r="AR88" s="13">
        <f>Sheet1!AR88-AVERAGE(Sheet1!$BG88:$BI88)</f>
        <v>0.53159999999999996</v>
      </c>
      <c r="AS88" s="13">
        <f>Sheet1!AS88-AVERAGE(Sheet1!$BG88:$BI88)</f>
        <v>0.17079999999999995</v>
      </c>
      <c r="AT88" s="13">
        <f>Sheet1!AT88-AVERAGE(Sheet1!$BG88:$BI88)</f>
        <v>0.69530000000000003</v>
      </c>
      <c r="AU88" s="13">
        <f>Sheet1!AU88-AVERAGE(Sheet1!$BG88:$BI88)</f>
        <v>0.33729999999999999</v>
      </c>
      <c r="AV88" s="13">
        <f>Sheet1!AV88-AVERAGE(Sheet1!$BG88:$BI88)</f>
        <v>0.88559999999999994</v>
      </c>
      <c r="AW88" s="13">
        <f>Sheet1!AW88-AVERAGE(Sheet1!$BG88:$BI88)</f>
        <v>0.48909999999999998</v>
      </c>
      <c r="AX88" s="13">
        <f>Sheet1!AX88-AVERAGE(Sheet1!$BG88:$BI88)</f>
        <v>0.45540000000000003</v>
      </c>
      <c r="AY88" s="13">
        <f>Sheet1!AY88-AVERAGE(Sheet1!$BG88:$BI88)</f>
        <v>7.0499999999999993E-2</v>
      </c>
      <c r="AZ88" s="13">
        <f>Sheet1!AZ88-AVERAGE(Sheet1!$BG88:$BI88)</f>
        <v>0.47729999999999995</v>
      </c>
      <c r="BA88" s="13">
        <f>Sheet1!BA88-AVERAGE(Sheet1!$BG88:$BI88)</f>
        <v>0.37939999999999996</v>
      </c>
      <c r="BB88" s="13">
        <f>Sheet1!BB88-AVERAGE(Sheet1!$BG88:$BI88)</f>
        <v>4.859999999999999E-2</v>
      </c>
      <c r="BC88" s="13">
        <f>Sheet1!BC88-AVERAGE(Sheet1!$BG88:$BI88)</f>
        <v>9.8900000000000002E-2</v>
      </c>
      <c r="BD88" s="13">
        <f>Sheet1!BD88-AVERAGE(Sheet1!$BG88:$BI88)</f>
        <v>0.68509999999999993</v>
      </c>
      <c r="BE88" s="13">
        <f>Sheet1!BE88-AVERAGE(Sheet1!$BG88:$BI88)</f>
        <v>0.49409999999999998</v>
      </c>
      <c r="BF88" s="13">
        <f>Sheet1!BF88-AVERAGE(Sheet1!$BG88:$BI88)</f>
        <v>0.35369999999999996</v>
      </c>
      <c r="BG88" s="13">
        <f>Sheet1!BJ88-AVERAGE(Sheet1!$BS88:$BU88)</f>
        <v>0.46553333333333341</v>
      </c>
      <c r="BH88" s="13">
        <f>Sheet1!BK88-AVERAGE(Sheet1!$BS88:$BU88)</f>
        <v>6.263333333333336E-2</v>
      </c>
      <c r="BI88" s="13">
        <f>Sheet1!BL88-AVERAGE(Sheet1!$BS88:$BU88)</f>
        <v>0.42093333333333333</v>
      </c>
      <c r="BJ88" s="13">
        <f>Sheet1!BM88-AVERAGE(Sheet1!$BS88:$BU88)</f>
        <v>0.40493333333333337</v>
      </c>
      <c r="BK88" s="13">
        <f>Sheet1!BN88-AVERAGE(Sheet1!$BS88:$BU88)</f>
        <v>8.2233333333333339E-2</v>
      </c>
      <c r="BL88" s="13">
        <f>Sheet1!BO88-AVERAGE(Sheet1!$BS88:$BU88)</f>
        <v>0.10163333333333334</v>
      </c>
      <c r="BM88" s="13">
        <f>Sheet1!BP88-AVERAGE(Sheet1!$BS88:$BU88)</f>
        <v>0.69463333333333332</v>
      </c>
      <c r="BN88" s="13">
        <f>Sheet1!BQ88-AVERAGE(Sheet1!$BS88:$BU88)</f>
        <v>0.49733333333333335</v>
      </c>
      <c r="BO88" s="13">
        <f>Sheet1!BR88-AVERAGE(Sheet1!$BS88:$BU88)</f>
        <v>0.38983333333333337</v>
      </c>
      <c r="BP88" s="13">
        <f>Sheet1!BV88-AVERAGE(Sheet1!$CE88:$CG88)</f>
        <v>0.49330000000000002</v>
      </c>
      <c r="BQ88" s="13">
        <f>Sheet1!BW88-AVERAGE(Sheet1!$CE88:$CG88)</f>
        <v>0.48820000000000002</v>
      </c>
      <c r="BR88" s="13">
        <f>Sheet1!BX88-AVERAGE(Sheet1!$CE88:$CG88)</f>
        <v>0.41699999999999998</v>
      </c>
      <c r="BS88" s="13">
        <f>Sheet1!BY88-AVERAGE(Sheet1!$CE88:$CG88)</f>
        <v>0.40239999999999998</v>
      </c>
      <c r="BT88" s="13">
        <f>Sheet1!BZ88-AVERAGE(Sheet1!$CE88:$CG88)</f>
        <v>0.10459999999999998</v>
      </c>
      <c r="BU88" s="13">
        <f>Sheet1!CA88-AVERAGE(Sheet1!$CE88:$CG88)</f>
        <v>9.4999999999999987E-2</v>
      </c>
      <c r="BV88" s="13">
        <f>Sheet1!CB88-AVERAGE(Sheet1!$CE88:$CG88)</f>
        <v>0.69720000000000004</v>
      </c>
      <c r="BW88" s="13">
        <f>Sheet1!CC88-AVERAGE(Sheet1!$CE88:$CG88)</f>
        <v>0.49269999999999997</v>
      </c>
      <c r="BX88" s="13">
        <f>Sheet1!CD88-AVERAGE(Sheet1!$CE88:$CG88)</f>
        <v>0.40749999999999997</v>
      </c>
      <c r="BY88" s="13">
        <f>Sheet1!CH88-AVERAGE(Sheet1!$CQ88:$CS88)</f>
        <v>0.49766666666666665</v>
      </c>
      <c r="BZ88" s="13">
        <f>Sheet1!CI88-AVERAGE(Sheet1!$CQ88:$CS88)</f>
        <v>7.5566666666666657E-2</v>
      </c>
      <c r="CA88" s="13">
        <f>Sheet1!CJ88-AVERAGE(Sheet1!$CQ88:$CS88)</f>
        <v>0.62736666666666674</v>
      </c>
      <c r="CB88" s="13">
        <f>Sheet1!CK88-AVERAGE(Sheet1!$CQ88:$CS88)</f>
        <v>0.48926666666666668</v>
      </c>
      <c r="CC88" s="13">
        <f>Sheet1!CL88-AVERAGE(Sheet1!$CQ88:$CS88)</f>
        <v>0.15486666666666665</v>
      </c>
      <c r="CD88" s="13">
        <f>Sheet1!CM88-AVERAGE(Sheet1!$CQ88:$CS88)</f>
        <v>7.276666666666666E-2</v>
      </c>
      <c r="CE88" s="13">
        <f>Sheet1!CN88-AVERAGE(Sheet1!$CQ88:$CS88)</f>
        <v>0.77266666666666672</v>
      </c>
      <c r="CF88" s="13">
        <f>Sheet1!CO88-AVERAGE(Sheet1!$CQ88:$CS88)</f>
        <v>0.51706666666666667</v>
      </c>
      <c r="CG88" s="13">
        <f>Sheet1!CP88-AVERAGE(Sheet1!$CQ88:$CS88)</f>
        <v>0.39306666666666662</v>
      </c>
    </row>
    <row r="89" spans="1:85" x14ac:dyDescent="0.2">
      <c r="A89" s="7">
        <f>HOUR(Sheet1!A89) + MINUTE(Sheet1!A89)/60 + SECOND(Sheet1!A89)/3600 + 24</f>
        <v>43.99722222222222</v>
      </c>
      <c r="B89" s="13">
        <f>Sheet1!B89-AVERAGE(Sheet1!$BG89:$BI89)</f>
        <v>0.41320000000000001</v>
      </c>
      <c r="C89" s="13">
        <f>Sheet1!C89-AVERAGE(Sheet1!$BG89:$BI89)</f>
        <v>0.35209999999999997</v>
      </c>
      <c r="D89" s="13">
        <f>Sheet1!D89-AVERAGE(Sheet1!$BG89:$BI89)</f>
        <v>1.2000000000000066E-3</v>
      </c>
      <c r="E89" s="13">
        <f>Sheet1!E89-AVERAGE(Sheet1!$BG89:$BI89)</f>
        <v>0.43269999999999997</v>
      </c>
      <c r="F89" s="13">
        <f>Sheet1!F89-AVERAGE(Sheet1!$BG89:$BI89)</f>
        <v>0.3866</v>
      </c>
      <c r="G89" s="13">
        <f>Sheet1!G89-AVERAGE(Sheet1!$BG89:$BI89)</f>
        <v>0.67069999999999996</v>
      </c>
      <c r="H89" s="13">
        <f>Sheet1!H89-AVERAGE(Sheet1!$BG89:$BI89)</f>
        <v>0.4919</v>
      </c>
      <c r="I89" s="13">
        <f>Sheet1!I89-AVERAGE(Sheet1!$BG89:$BI89)</f>
        <v>0.19240000000000002</v>
      </c>
      <c r="J89" s="13">
        <f>Sheet1!J89-AVERAGE(Sheet1!$BG89:$BI89)</f>
        <v>0.7581</v>
      </c>
      <c r="K89" s="13">
        <f>Sheet1!K89-AVERAGE(Sheet1!$BG89:$BI89)</f>
        <v>0.34149999999999997</v>
      </c>
      <c r="L89" s="13">
        <f>Sheet1!L89-AVERAGE(Sheet1!$BG89:$BI89)</f>
        <v>0.53769999999999996</v>
      </c>
      <c r="M89" s="13">
        <f>Sheet1!M89-AVERAGE(Sheet1!$BG89:$BI89)</f>
        <v>0.4546</v>
      </c>
      <c r="N89" s="13">
        <f>Sheet1!N89-AVERAGE(Sheet1!$BG89:$BI89)</f>
        <v>0.48270000000000002</v>
      </c>
      <c r="O89" s="13">
        <f>Sheet1!O89-AVERAGE(Sheet1!$BG89:$BI89)</f>
        <v>0.33729999999999999</v>
      </c>
      <c r="P89" s="13">
        <f>Sheet1!P89-AVERAGE(Sheet1!$BG89:$BI89)</f>
        <v>0.6966</v>
      </c>
      <c r="Q89" s="13">
        <f>Sheet1!Q89-AVERAGE(Sheet1!$BG89:$BI89)</f>
        <v>0.45109999999999995</v>
      </c>
      <c r="R89" s="13">
        <f>Sheet1!R89-AVERAGE(Sheet1!$BG89:$BI89)</f>
        <v>0.36080000000000001</v>
      </c>
      <c r="S89" s="13">
        <f>Sheet1!S89-AVERAGE(Sheet1!$BG89:$BI89)</f>
        <v>0.60189999999999999</v>
      </c>
      <c r="T89" s="13">
        <f>Sheet1!T89-AVERAGE(Sheet1!$BG89:$BI89)</f>
        <v>0.49880000000000002</v>
      </c>
      <c r="U89" s="13">
        <f>Sheet1!U89-AVERAGE(Sheet1!$BG89:$BI89)</f>
        <v>0.25579999999999997</v>
      </c>
      <c r="V89" s="13">
        <f>Sheet1!V89-AVERAGE(Sheet1!$BG89:$BI89)</f>
        <v>0.69020000000000004</v>
      </c>
      <c r="W89" s="13">
        <f>Sheet1!W89-AVERAGE(Sheet1!$BG89:$BI89)</f>
        <v>0.32739999999999997</v>
      </c>
      <c r="X89" s="13">
        <f>Sheet1!X89-AVERAGE(Sheet1!$BG89:$BI89)</f>
        <v>1.0917999999999999</v>
      </c>
      <c r="Y89" s="13">
        <f>Sheet1!Y89-AVERAGE(Sheet1!$BG89:$BI89)</f>
        <v>0.4617</v>
      </c>
      <c r="Z89" s="13">
        <f>Sheet1!Z89-AVERAGE(Sheet1!$BG89:$BI89)</f>
        <v>0.52159999999999995</v>
      </c>
      <c r="AA89" s="13">
        <f>Sheet1!AA89-AVERAGE(Sheet1!$BG89:$BI89)</f>
        <v>0.34199999999999997</v>
      </c>
      <c r="AB89" s="13">
        <f>Sheet1!AB89-AVERAGE(Sheet1!$BG89:$BI89)</f>
        <v>0.68640000000000001</v>
      </c>
      <c r="AC89" s="13">
        <f>Sheet1!AC89-AVERAGE(Sheet1!$BG89:$BI89)</f>
        <v>0.44750000000000001</v>
      </c>
      <c r="AD89" s="13">
        <f>Sheet1!AD89-AVERAGE(Sheet1!$BG89:$BI89)</f>
        <v>0.36259999999999998</v>
      </c>
      <c r="AE89" s="13">
        <f>Sheet1!AE89-AVERAGE(Sheet1!$BG89:$BI89)</f>
        <v>0.55279999999999996</v>
      </c>
      <c r="AF89" s="13">
        <f>Sheet1!AF89-AVERAGE(Sheet1!$BG89:$BI89)</f>
        <v>0.51059999999999994</v>
      </c>
      <c r="AG89" s="13">
        <f>Sheet1!AG89-AVERAGE(Sheet1!$BG89:$BI89)</f>
        <v>0.16199999999999998</v>
      </c>
      <c r="AH89" s="13">
        <f>Sheet1!AH89-AVERAGE(Sheet1!$BG89:$BI89)</f>
        <v>0.70509999999999995</v>
      </c>
      <c r="AI89" s="13">
        <f>Sheet1!AI89-AVERAGE(Sheet1!$BG89:$BI89)</f>
        <v>0.32319999999999999</v>
      </c>
      <c r="AJ89" s="13">
        <f>Sheet1!AJ89-AVERAGE(Sheet1!$BG89:$BI89)</f>
        <v>1.2836000000000001</v>
      </c>
      <c r="AK89" s="13">
        <f>Sheet1!AK89-AVERAGE(Sheet1!$BG89:$BI89)</f>
        <v>0.47950000000000004</v>
      </c>
      <c r="AL89" s="13">
        <f>Sheet1!AL89-AVERAGE(Sheet1!$BG89:$BI89)</f>
        <v>0.51070000000000004</v>
      </c>
      <c r="AM89" s="13">
        <f>Sheet1!AM89-AVERAGE(Sheet1!$BG89:$BI89)</f>
        <v>0.35109999999999997</v>
      </c>
      <c r="AN89" s="13">
        <f>Sheet1!AN89-AVERAGE(Sheet1!$BG89:$BI89)</f>
        <v>0.70660000000000001</v>
      </c>
      <c r="AO89" s="13">
        <f>Sheet1!AO89-AVERAGE(Sheet1!$BG89:$BI89)</f>
        <v>0.43740000000000001</v>
      </c>
      <c r="AP89" s="13">
        <f>Sheet1!AP89-AVERAGE(Sheet1!$BG89:$BI89)</f>
        <v>0.35799999999999998</v>
      </c>
      <c r="AQ89" s="13">
        <f>Sheet1!AQ89-AVERAGE(Sheet1!$BG89:$BI89)</f>
        <v>0.57619999999999993</v>
      </c>
      <c r="AR89" s="13">
        <f>Sheet1!AR89-AVERAGE(Sheet1!$BG89:$BI89)</f>
        <v>0.53800000000000003</v>
      </c>
      <c r="AS89" s="13">
        <f>Sheet1!AS89-AVERAGE(Sheet1!$BG89:$BI89)</f>
        <v>0.17049999999999998</v>
      </c>
      <c r="AT89" s="13">
        <f>Sheet1!AT89-AVERAGE(Sheet1!$BG89:$BI89)</f>
        <v>0.69709999999999994</v>
      </c>
      <c r="AU89" s="13">
        <f>Sheet1!AU89-AVERAGE(Sheet1!$BG89:$BI89)</f>
        <v>0.3357</v>
      </c>
      <c r="AV89" s="13">
        <f>Sheet1!AV89-AVERAGE(Sheet1!$BG89:$BI89)</f>
        <v>0.87990000000000002</v>
      </c>
      <c r="AW89" s="13">
        <f>Sheet1!AW89-AVERAGE(Sheet1!$BG89:$BI89)</f>
        <v>0.48609999999999998</v>
      </c>
      <c r="AX89" s="13">
        <f>Sheet1!AX89-AVERAGE(Sheet1!$BG89:$BI89)</f>
        <v>0.45640000000000003</v>
      </c>
      <c r="AY89" s="13">
        <f>Sheet1!AY89-AVERAGE(Sheet1!$BG89:$BI89)</f>
        <v>7.0300000000000015E-2</v>
      </c>
      <c r="AZ89" s="13">
        <f>Sheet1!AZ89-AVERAGE(Sheet1!$BG89:$BI89)</f>
        <v>0.4788</v>
      </c>
      <c r="BA89" s="13">
        <f>Sheet1!BA89-AVERAGE(Sheet1!$BG89:$BI89)</f>
        <v>0.38159999999999999</v>
      </c>
      <c r="BB89" s="13">
        <f>Sheet1!BB89-AVERAGE(Sheet1!$BG89:$BI89)</f>
        <v>5.0099999999999992E-2</v>
      </c>
      <c r="BC89" s="13">
        <f>Sheet1!BC89-AVERAGE(Sheet1!$BG89:$BI89)</f>
        <v>9.8999999999999991E-2</v>
      </c>
      <c r="BD89" s="13">
        <f>Sheet1!BD89-AVERAGE(Sheet1!$BG89:$BI89)</f>
        <v>0.68440000000000001</v>
      </c>
      <c r="BE89" s="13">
        <f>Sheet1!BE89-AVERAGE(Sheet1!$BG89:$BI89)</f>
        <v>0.49339999999999995</v>
      </c>
      <c r="BF89" s="13">
        <f>Sheet1!BF89-AVERAGE(Sheet1!$BG89:$BI89)</f>
        <v>0.3478</v>
      </c>
      <c r="BG89" s="13">
        <f>Sheet1!BJ89-AVERAGE(Sheet1!$BS89:$BU89)</f>
        <v>0.46666666666666662</v>
      </c>
      <c r="BH89" s="13">
        <f>Sheet1!BK89-AVERAGE(Sheet1!$BS89:$BU89)</f>
        <v>6.306666666666666E-2</v>
      </c>
      <c r="BI89" s="13">
        <f>Sheet1!BL89-AVERAGE(Sheet1!$BS89:$BU89)</f>
        <v>0.42346666666666671</v>
      </c>
      <c r="BJ89" s="13">
        <f>Sheet1!BM89-AVERAGE(Sheet1!$BS89:$BU89)</f>
        <v>0.40596666666666664</v>
      </c>
      <c r="BK89" s="13">
        <f>Sheet1!BN89-AVERAGE(Sheet1!$BS89:$BU89)</f>
        <v>8.3166666666666667E-2</v>
      </c>
      <c r="BL89" s="13">
        <f>Sheet1!BO89-AVERAGE(Sheet1!$BS89:$BU89)</f>
        <v>0.10346666666666668</v>
      </c>
      <c r="BM89" s="13">
        <f>Sheet1!BP89-AVERAGE(Sheet1!$BS89:$BU89)</f>
        <v>0.69366666666666665</v>
      </c>
      <c r="BN89" s="13">
        <f>Sheet1!BQ89-AVERAGE(Sheet1!$BS89:$BU89)</f>
        <v>0.49806666666666671</v>
      </c>
      <c r="BO89" s="13">
        <f>Sheet1!BR89-AVERAGE(Sheet1!$BS89:$BU89)</f>
        <v>0.38836666666666669</v>
      </c>
      <c r="BP89" s="13">
        <f>Sheet1!BV89-AVERAGE(Sheet1!$CE89:$CG89)</f>
        <v>0.49363333333333331</v>
      </c>
      <c r="BQ89" s="13">
        <f>Sheet1!BW89-AVERAGE(Sheet1!$CE89:$CG89)</f>
        <v>0.48643333333333333</v>
      </c>
      <c r="BR89" s="13">
        <f>Sheet1!BX89-AVERAGE(Sheet1!$CE89:$CG89)</f>
        <v>0.4181333333333333</v>
      </c>
      <c r="BS89" s="13">
        <f>Sheet1!BY89-AVERAGE(Sheet1!$CE89:$CG89)</f>
        <v>0.40213333333333334</v>
      </c>
      <c r="BT89" s="13">
        <f>Sheet1!BZ89-AVERAGE(Sheet1!$CE89:$CG89)</f>
        <v>0.10673333333333333</v>
      </c>
      <c r="BU89" s="13">
        <f>Sheet1!CA89-AVERAGE(Sheet1!$CE89:$CG89)</f>
        <v>9.4933333333333328E-2</v>
      </c>
      <c r="BV89" s="13">
        <f>Sheet1!CB89-AVERAGE(Sheet1!$CE89:$CG89)</f>
        <v>0.69653333333333334</v>
      </c>
      <c r="BW89" s="13">
        <f>Sheet1!CC89-AVERAGE(Sheet1!$CE89:$CG89)</f>
        <v>0.49223333333333336</v>
      </c>
      <c r="BX89" s="13">
        <f>Sheet1!CD89-AVERAGE(Sheet1!$CE89:$CG89)</f>
        <v>0.41013333333333329</v>
      </c>
      <c r="BY89" s="13">
        <f>Sheet1!CH89-AVERAGE(Sheet1!$CQ89:$CS89)</f>
        <v>0.49796666666666667</v>
      </c>
      <c r="BZ89" s="13">
        <f>Sheet1!CI89-AVERAGE(Sheet1!$CQ89:$CS89)</f>
        <v>7.4966666666666668E-2</v>
      </c>
      <c r="CA89" s="13">
        <f>Sheet1!CJ89-AVERAGE(Sheet1!$CQ89:$CS89)</f>
        <v>0.63066666666666671</v>
      </c>
      <c r="CB89" s="13">
        <f>Sheet1!CK89-AVERAGE(Sheet1!$CQ89:$CS89)</f>
        <v>0.49226666666666663</v>
      </c>
      <c r="CC89" s="13">
        <f>Sheet1!CL89-AVERAGE(Sheet1!$CQ89:$CS89)</f>
        <v>0.15696666666666664</v>
      </c>
      <c r="CD89" s="13">
        <f>Sheet1!CM89-AVERAGE(Sheet1!$CQ89:$CS89)</f>
        <v>7.2866666666666677E-2</v>
      </c>
      <c r="CE89" s="13">
        <f>Sheet1!CN89-AVERAGE(Sheet1!$CQ89:$CS89)</f>
        <v>0.77266666666666672</v>
      </c>
      <c r="CF89" s="13">
        <f>Sheet1!CO89-AVERAGE(Sheet1!$CQ89:$CS89)</f>
        <v>0.51746666666666663</v>
      </c>
      <c r="CG89" s="13">
        <f>Sheet1!CP89-AVERAGE(Sheet1!$CQ89:$CS89)</f>
        <v>0.4089666666666667</v>
      </c>
    </row>
    <row r="90" spans="1:85" x14ac:dyDescent="0.2">
      <c r="A90" s="7">
        <f>HOUR(Sheet1!A90) + MINUTE(Sheet1!A90)/60 + SECOND(Sheet1!A90)/3600 + 24</f>
        <v>44.49722222222222</v>
      </c>
      <c r="B90" s="13">
        <f>Sheet1!B90-AVERAGE(Sheet1!$BG90:$BI90)</f>
        <v>0.40679999999999999</v>
      </c>
      <c r="C90" s="13">
        <f>Sheet1!C90-AVERAGE(Sheet1!$BG90:$BI90)</f>
        <v>0.35289999999999999</v>
      </c>
      <c r="D90" s="13">
        <f>Sheet1!D90-AVERAGE(Sheet1!$BG90:$BI90)</f>
        <v>1.1999999999999927E-3</v>
      </c>
      <c r="E90" s="13">
        <f>Sheet1!E90-AVERAGE(Sheet1!$BG90:$BI90)</f>
        <v>0.4325</v>
      </c>
      <c r="F90" s="13">
        <f>Sheet1!F90-AVERAGE(Sheet1!$BG90:$BI90)</f>
        <v>0.39189999999999997</v>
      </c>
      <c r="G90" s="13">
        <f>Sheet1!G90-AVERAGE(Sheet1!$BG90:$BI90)</f>
        <v>0.67320000000000002</v>
      </c>
      <c r="H90" s="13">
        <f>Sheet1!H90-AVERAGE(Sheet1!$BG90:$BI90)</f>
        <v>0.49590000000000001</v>
      </c>
      <c r="I90" s="13">
        <f>Sheet1!I90-AVERAGE(Sheet1!$BG90:$BI90)</f>
        <v>0.19429999999999997</v>
      </c>
      <c r="J90" s="13">
        <f>Sheet1!J90-AVERAGE(Sheet1!$BG90:$BI90)</f>
        <v>0.75859999999999994</v>
      </c>
      <c r="K90" s="13">
        <f>Sheet1!K90-AVERAGE(Sheet1!$BG90:$BI90)</f>
        <v>0.3367</v>
      </c>
      <c r="L90" s="13">
        <f>Sheet1!L90-AVERAGE(Sheet1!$BG90:$BI90)</f>
        <v>0.53510000000000002</v>
      </c>
      <c r="M90" s="13">
        <f>Sheet1!M90-AVERAGE(Sheet1!$BG90:$BI90)</f>
        <v>0.45379999999999998</v>
      </c>
      <c r="N90" s="13">
        <f>Sheet1!N90-AVERAGE(Sheet1!$BG90:$BI90)</f>
        <v>0.48649999999999993</v>
      </c>
      <c r="O90" s="13">
        <f>Sheet1!O90-AVERAGE(Sheet1!$BG90:$BI90)</f>
        <v>0.33679999999999999</v>
      </c>
      <c r="P90" s="13">
        <f>Sheet1!P90-AVERAGE(Sheet1!$BG90:$BI90)</f>
        <v>0.69440000000000002</v>
      </c>
      <c r="Q90" s="13">
        <f>Sheet1!Q90-AVERAGE(Sheet1!$BG90:$BI90)</f>
        <v>0.45519999999999994</v>
      </c>
      <c r="R90" s="13">
        <f>Sheet1!R90-AVERAGE(Sheet1!$BG90:$BI90)</f>
        <v>0.35499999999999998</v>
      </c>
      <c r="S90" s="13">
        <f>Sheet1!S90-AVERAGE(Sheet1!$BG90:$BI90)</f>
        <v>0.60639999999999994</v>
      </c>
      <c r="T90" s="13">
        <f>Sheet1!T90-AVERAGE(Sheet1!$BG90:$BI90)</f>
        <v>0.504</v>
      </c>
      <c r="U90" s="13">
        <f>Sheet1!U90-AVERAGE(Sheet1!$BG90:$BI90)</f>
        <v>0.25659999999999999</v>
      </c>
      <c r="V90" s="13">
        <f>Sheet1!V90-AVERAGE(Sheet1!$BG90:$BI90)</f>
        <v>0.68730000000000002</v>
      </c>
      <c r="W90" s="13">
        <f>Sheet1!W90-AVERAGE(Sheet1!$BG90:$BI90)</f>
        <v>0.3261</v>
      </c>
      <c r="X90" s="13">
        <f>Sheet1!X90-AVERAGE(Sheet1!$BG90:$BI90)</f>
        <v>1.0986</v>
      </c>
      <c r="Y90" s="13">
        <f>Sheet1!Y90-AVERAGE(Sheet1!$BG90:$BI90)</f>
        <v>0.46129999999999993</v>
      </c>
      <c r="Z90" s="13">
        <f>Sheet1!Z90-AVERAGE(Sheet1!$BG90:$BI90)</f>
        <v>0.52249999999999996</v>
      </c>
      <c r="AA90" s="13">
        <f>Sheet1!AA90-AVERAGE(Sheet1!$BG90:$BI90)</f>
        <v>0.3392</v>
      </c>
      <c r="AB90" s="13">
        <f>Sheet1!AB90-AVERAGE(Sheet1!$BG90:$BI90)</f>
        <v>0.68479999999999996</v>
      </c>
      <c r="AC90" s="13">
        <f>Sheet1!AC90-AVERAGE(Sheet1!$BG90:$BI90)</f>
        <v>0.4496</v>
      </c>
      <c r="AD90" s="13">
        <f>Sheet1!AD90-AVERAGE(Sheet1!$BG90:$BI90)</f>
        <v>0.35809999999999997</v>
      </c>
      <c r="AE90" s="13">
        <f>Sheet1!AE90-AVERAGE(Sheet1!$BG90:$BI90)</f>
        <v>0.55520000000000003</v>
      </c>
      <c r="AF90" s="13">
        <f>Sheet1!AF90-AVERAGE(Sheet1!$BG90:$BI90)</f>
        <v>0.51429999999999998</v>
      </c>
      <c r="AG90" s="13">
        <f>Sheet1!AG90-AVERAGE(Sheet1!$BG90:$BI90)</f>
        <v>0.16149999999999998</v>
      </c>
      <c r="AH90" s="13">
        <f>Sheet1!AH90-AVERAGE(Sheet1!$BG90:$BI90)</f>
        <v>0.70129999999999992</v>
      </c>
      <c r="AI90" s="13">
        <f>Sheet1!AI90-AVERAGE(Sheet1!$BG90:$BI90)</f>
        <v>0.3201</v>
      </c>
      <c r="AJ90" s="13">
        <f>Sheet1!AJ90-AVERAGE(Sheet1!$BG90:$BI90)</f>
        <v>1.2823</v>
      </c>
      <c r="AK90" s="13">
        <f>Sheet1!AK90-AVERAGE(Sheet1!$BG90:$BI90)</f>
        <v>0.47470000000000001</v>
      </c>
      <c r="AL90" s="13">
        <f>Sheet1!AL90-AVERAGE(Sheet1!$BG90:$BI90)</f>
        <v>0.51919999999999999</v>
      </c>
      <c r="AM90" s="13">
        <f>Sheet1!AM90-AVERAGE(Sheet1!$BG90:$BI90)</f>
        <v>0.34949999999999998</v>
      </c>
      <c r="AN90" s="13">
        <f>Sheet1!AN90-AVERAGE(Sheet1!$BG90:$BI90)</f>
        <v>0.70489999999999997</v>
      </c>
      <c r="AO90" s="13">
        <f>Sheet1!AO90-AVERAGE(Sheet1!$BG90:$BI90)</f>
        <v>0.43779999999999997</v>
      </c>
      <c r="AP90" s="13">
        <f>Sheet1!AP90-AVERAGE(Sheet1!$BG90:$BI90)</f>
        <v>0.35389999999999999</v>
      </c>
      <c r="AQ90" s="13">
        <f>Sheet1!AQ90-AVERAGE(Sheet1!$BG90:$BI90)</f>
        <v>0.57769999999999999</v>
      </c>
      <c r="AR90" s="13">
        <f>Sheet1!AR90-AVERAGE(Sheet1!$BG90:$BI90)</f>
        <v>0.54179999999999995</v>
      </c>
      <c r="AS90" s="13">
        <f>Sheet1!AS90-AVERAGE(Sheet1!$BG90:$BI90)</f>
        <v>0.16999999999999998</v>
      </c>
      <c r="AT90" s="13">
        <f>Sheet1!AT90-AVERAGE(Sheet1!$BG90:$BI90)</f>
        <v>0.69579999999999997</v>
      </c>
      <c r="AU90" s="13">
        <f>Sheet1!AU90-AVERAGE(Sheet1!$BG90:$BI90)</f>
        <v>0.33309999999999995</v>
      </c>
      <c r="AV90" s="13">
        <f>Sheet1!AV90-AVERAGE(Sheet1!$BG90:$BI90)</f>
        <v>0.86180000000000001</v>
      </c>
      <c r="AW90" s="13">
        <f>Sheet1!AW90-AVERAGE(Sheet1!$BG90:$BI90)</f>
        <v>0.48260000000000003</v>
      </c>
      <c r="AX90" s="13">
        <f>Sheet1!AX90-AVERAGE(Sheet1!$BG90:$BI90)</f>
        <v>0.45089999999999997</v>
      </c>
      <c r="AY90" s="13">
        <f>Sheet1!AY90-AVERAGE(Sheet1!$BG90:$BI90)</f>
        <v>6.9799999999999987E-2</v>
      </c>
      <c r="AZ90" s="13">
        <f>Sheet1!AZ90-AVERAGE(Sheet1!$BG90:$BI90)</f>
        <v>0.48080000000000001</v>
      </c>
      <c r="BA90" s="13">
        <f>Sheet1!BA90-AVERAGE(Sheet1!$BG90:$BI90)</f>
        <v>0.38279999999999997</v>
      </c>
      <c r="BB90" s="13">
        <f>Sheet1!BB90-AVERAGE(Sheet1!$BG90:$BI90)</f>
        <v>5.1299999999999998E-2</v>
      </c>
      <c r="BC90" s="13">
        <f>Sheet1!BC90-AVERAGE(Sheet1!$BG90:$BI90)</f>
        <v>9.9400000000000002E-2</v>
      </c>
      <c r="BD90" s="13">
        <f>Sheet1!BD90-AVERAGE(Sheet1!$BG90:$BI90)</f>
        <v>0.68059999999999998</v>
      </c>
      <c r="BE90" s="13">
        <f>Sheet1!BE90-AVERAGE(Sheet1!$BG90:$BI90)</f>
        <v>0.49099999999999999</v>
      </c>
      <c r="BF90" s="13">
        <f>Sheet1!BF90-AVERAGE(Sheet1!$BG90:$BI90)</f>
        <v>0.35089999999999999</v>
      </c>
      <c r="BG90" s="13">
        <f>Sheet1!BJ90-AVERAGE(Sheet1!$BS90:$BU90)</f>
        <v>0.46306666666666668</v>
      </c>
      <c r="BH90" s="13">
        <f>Sheet1!BK90-AVERAGE(Sheet1!$BS90:$BU90)</f>
        <v>6.2466666666666684E-2</v>
      </c>
      <c r="BI90" s="13">
        <f>Sheet1!BL90-AVERAGE(Sheet1!$BS90:$BU90)</f>
        <v>0.42316666666666675</v>
      </c>
      <c r="BJ90" s="13">
        <f>Sheet1!BM90-AVERAGE(Sheet1!$BS90:$BU90)</f>
        <v>0.40686666666666671</v>
      </c>
      <c r="BK90" s="13">
        <f>Sheet1!BN90-AVERAGE(Sheet1!$BS90:$BU90)</f>
        <v>8.2566666666666691E-2</v>
      </c>
      <c r="BL90" s="13">
        <f>Sheet1!BO90-AVERAGE(Sheet1!$BS90:$BU90)</f>
        <v>0.10216666666666667</v>
      </c>
      <c r="BM90" s="13">
        <f>Sheet1!BP90-AVERAGE(Sheet1!$BS90:$BU90)</f>
        <v>0.68936666666666668</v>
      </c>
      <c r="BN90" s="13">
        <f>Sheet1!BQ90-AVERAGE(Sheet1!$BS90:$BU90)</f>
        <v>0.49286666666666673</v>
      </c>
      <c r="BO90" s="13">
        <f>Sheet1!BR90-AVERAGE(Sheet1!$BS90:$BU90)</f>
        <v>0.38916666666666672</v>
      </c>
      <c r="BP90" s="13">
        <f>Sheet1!BV90-AVERAGE(Sheet1!$CE90:$CG90)</f>
        <v>0.48663333333333331</v>
      </c>
      <c r="BQ90" s="13">
        <f>Sheet1!BW90-AVERAGE(Sheet1!$CE90:$CG90)</f>
        <v>0.48573333333333329</v>
      </c>
      <c r="BR90" s="13">
        <f>Sheet1!BX90-AVERAGE(Sheet1!$CE90:$CG90)</f>
        <v>0.41883333333333334</v>
      </c>
      <c r="BS90" s="13">
        <f>Sheet1!BY90-AVERAGE(Sheet1!$CE90:$CG90)</f>
        <v>0.40423333333333333</v>
      </c>
      <c r="BT90" s="13">
        <f>Sheet1!BZ90-AVERAGE(Sheet1!$CE90:$CG90)</f>
        <v>0.10663333333333334</v>
      </c>
      <c r="BU90" s="13">
        <f>Sheet1!CA90-AVERAGE(Sheet1!$CE90:$CG90)</f>
        <v>9.5533333333333345E-2</v>
      </c>
      <c r="BV90" s="13">
        <f>Sheet1!CB90-AVERAGE(Sheet1!$CE90:$CG90)</f>
        <v>0.69123333333333337</v>
      </c>
      <c r="BW90" s="13">
        <f>Sheet1!CC90-AVERAGE(Sheet1!$CE90:$CG90)</f>
        <v>0.48803333333333326</v>
      </c>
      <c r="BX90" s="13">
        <f>Sheet1!CD90-AVERAGE(Sheet1!$CE90:$CG90)</f>
        <v>0.40973333333333334</v>
      </c>
      <c r="BY90" s="13">
        <f>Sheet1!CH90-AVERAGE(Sheet1!$CQ90:$CS90)</f>
        <v>0.49466666666666664</v>
      </c>
      <c r="BZ90" s="13">
        <f>Sheet1!CI90-AVERAGE(Sheet1!$CQ90:$CS90)</f>
        <v>7.5066666666666684E-2</v>
      </c>
      <c r="CA90" s="13">
        <f>Sheet1!CJ90-AVERAGE(Sheet1!$CQ90:$CS90)</f>
        <v>0.63146666666666673</v>
      </c>
      <c r="CB90" s="13">
        <f>Sheet1!CK90-AVERAGE(Sheet1!$CQ90:$CS90)</f>
        <v>0.49606666666666671</v>
      </c>
      <c r="CC90" s="13">
        <f>Sheet1!CL90-AVERAGE(Sheet1!$CQ90:$CS90)</f>
        <v>0.15666666666666668</v>
      </c>
      <c r="CD90" s="13">
        <f>Sheet1!CM90-AVERAGE(Sheet1!$CQ90:$CS90)</f>
        <v>7.3266666666666661E-2</v>
      </c>
      <c r="CE90" s="13">
        <f>Sheet1!CN90-AVERAGE(Sheet1!$CQ90:$CS90)</f>
        <v>0.76646666666666674</v>
      </c>
      <c r="CF90" s="13">
        <f>Sheet1!CO90-AVERAGE(Sheet1!$CQ90:$CS90)</f>
        <v>0.5137666666666667</v>
      </c>
      <c r="CG90" s="13">
        <f>Sheet1!CP90-AVERAGE(Sheet1!$CQ90:$CS90)</f>
        <v>0.40476666666666666</v>
      </c>
    </row>
    <row r="91" spans="1:85" x14ac:dyDescent="0.2">
      <c r="A91" s="7">
        <f>HOUR(Sheet1!A91) + MINUTE(Sheet1!A91)/60 + SECOND(Sheet1!A91)/3600 + 24</f>
        <v>44.99722222222222</v>
      </c>
      <c r="B91" s="13">
        <f>Sheet1!B91-AVERAGE(Sheet1!$BG91:$BI91)</f>
        <v>0.40050000000000002</v>
      </c>
      <c r="C91" s="13">
        <f>Sheet1!C91-AVERAGE(Sheet1!$BG91:$BI91)</f>
        <v>0.3523</v>
      </c>
      <c r="D91" s="13">
        <f>Sheet1!D91-AVERAGE(Sheet1!$BG91:$BI91)</f>
        <v>1.2999999999999956E-3</v>
      </c>
      <c r="E91" s="13">
        <f>Sheet1!E91-AVERAGE(Sheet1!$BG91:$BI91)</f>
        <v>0.43269999999999997</v>
      </c>
      <c r="F91" s="13">
        <f>Sheet1!F91-AVERAGE(Sheet1!$BG91:$BI91)</f>
        <v>0.3982</v>
      </c>
      <c r="G91" s="13">
        <f>Sheet1!G91-AVERAGE(Sheet1!$BG91:$BI91)</f>
        <v>0.67920000000000003</v>
      </c>
      <c r="H91" s="13">
        <f>Sheet1!H91-AVERAGE(Sheet1!$BG91:$BI91)</f>
        <v>0.50539999999999996</v>
      </c>
      <c r="I91" s="13">
        <f>Sheet1!I91-AVERAGE(Sheet1!$BG91:$BI91)</f>
        <v>0.19529999999999997</v>
      </c>
      <c r="J91" s="13">
        <f>Sheet1!J91-AVERAGE(Sheet1!$BG91:$BI91)</f>
        <v>0.75760000000000005</v>
      </c>
      <c r="K91" s="13">
        <f>Sheet1!K91-AVERAGE(Sheet1!$BG91:$BI91)</f>
        <v>0.33979999999999999</v>
      </c>
      <c r="L91" s="13">
        <f>Sheet1!L91-AVERAGE(Sheet1!$BG91:$BI91)</f>
        <v>0.53129999999999999</v>
      </c>
      <c r="M91" s="13">
        <f>Sheet1!M91-AVERAGE(Sheet1!$BG91:$BI91)</f>
        <v>0.45350000000000001</v>
      </c>
      <c r="N91" s="13">
        <f>Sheet1!N91-AVERAGE(Sheet1!$BG91:$BI91)</f>
        <v>0.47430000000000005</v>
      </c>
      <c r="O91" s="13">
        <f>Sheet1!O91-AVERAGE(Sheet1!$BG91:$BI91)</f>
        <v>0.33360000000000001</v>
      </c>
      <c r="P91" s="13">
        <f>Sheet1!P91-AVERAGE(Sheet1!$BG91:$BI91)</f>
        <v>0.69379999999999997</v>
      </c>
      <c r="Q91" s="13">
        <f>Sheet1!Q91-AVERAGE(Sheet1!$BG91:$BI91)</f>
        <v>0.45889999999999997</v>
      </c>
      <c r="R91" s="13">
        <f>Sheet1!R91-AVERAGE(Sheet1!$BG91:$BI91)</f>
        <v>0.35420000000000001</v>
      </c>
      <c r="S91" s="13">
        <f>Sheet1!S91-AVERAGE(Sheet1!$BG91:$BI91)</f>
        <v>0.61029999999999995</v>
      </c>
      <c r="T91" s="13">
        <f>Sheet1!T91-AVERAGE(Sheet1!$BG91:$BI91)</f>
        <v>0.51060000000000005</v>
      </c>
      <c r="U91" s="13">
        <f>Sheet1!U91-AVERAGE(Sheet1!$BG91:$BI91)</f>
        <v>0.2571</v>
      </c>
      <c r="V91" s="13">
        <f>Sheet1!V91-AVERAGE(Sheet1!$BG91:$BI91)</f>
        <v>0.68510000000000004</v>
      </c>
      <c r="W91" s="13">
        <f>Sheet1!W91-AVERAGE(Sheet1!$BG91:$BI91)</f>
        <v>0.3271</v>
      </c>
      <c r="X91" s="13">
        <f>Sheet1!X91-AVERAGE(Sheet1!$BG91:$BI91)</f>
        <v>1.0942000000000001</v>
      </c>
      <c r="Y91" s="13">
        <f>Sheet1!Y91-AVERAGE(Sheet1!$BG91:$BI91)</f>
        <v>0.45909999999999995</v>
      </c>
      <c r="Z91" s="13">
        <f>Sheet1!Z91-AVERAGE(Sheet1!$BG91:$BI91)</f>
        <v>0.51549999999999996</v>
      </c>
      <c r="AA91" s="13">
        <f>Sheet1!AA91-AVERAGE(Sheet1!$BG91:$BI91)</f>
        <v>0.33889999999999998</v>
      </c>
      <c r="AB91" s="13">
        <f>Sheet1!AB91-AVERAGE(Sheet1!$BG91:$BI91)</f>
        <v>0.68459999999999999</v>
      </c>
      <c r="AC91" s="13">
        <f>Sheet1!AC91-AVERAGE(Sheet1!$BG91:$BI91)</f>
        <v>0.45630000000000004</v>
      </c>
      <c r="AD91" s="13">
        <f>Sheet1!AD91-AVERAGE(Sheet1!$BG91:$BI91)</f>
        <v>0.35539999999999999</v>
      </c>
      <c r="AE91" s="13">
        <f>Sheet1!AE91-AVERAGE(Sheet1!$BG91:$BI91)</f>
        <v>0.5575</v>
      </c>
      <c r="AF91" s="13">
        <f>Sheet1!AF91-AVERAGE(Sheet1!$BG91:$BI91)</f>
        <v>0.52070000000000005</v>
      </c>
      <c r="AG91" s="13">
        <f>Sheet1!AG91-AVERAGE(Sheet1!$BG91:$BI91)</f>
        <v>0.16189999999999999</v>
      </c>
      <c r="AH91" s="13">
        <f>Sheet1!AH91-AVERAGE(Sheet1!$BG91:$BI91)</f>
        <v>0.69920000000000004</v>
      </c>
      <c r="AI91" s="13">
        <f>Sheet1!AI91-AVERAGE(Sheet1!$BG91:$BI91)</f>
        <v>0.32229999999999998</v>
      </c>
      <c r="AJ91" s="13">
        <f>Sheet1!AJ91-AVERAGE(Sheet1!$BG91:$BI91)</f>
        <v>1.2798</v>
      </c>
      <c r="AK91" s="13">
        <f>Sheet1!AK91-AVERAGE(Sheet1!$BG91:$BI91)</f>
        <v>0.47130000000000005</v>
      </c>
      <c r="AL91" s="13">
        <f>Sheet1!AL91-AVERAGE(Sheet1!$BG91:$BI91)</f>
        <v>0.50680000000000003</v>
      </c>
      <c r="AM91" s="13">
        <f>Sheet1!AM91-AVERAGE(Sheet1!$BG91:$BI91)</f>
        <v>0.34799999999999998</v>
      </c>
      <c r="AN91" s="13">
        <f>Sheet1!AN91-AVERAGE(Sheet1!$BG91:$BI91)</f>
        <v>0.70609999999999995</v>
      </c>
      <c r="AO91" s="13">
        <f>Sheet1!AO91-AVERAGE(Sheet1!$BG91:$BI91)</f>
        <v>0.44399999999999995</v>
      </c>
      <c r="AP91" s="13">
        <f>Sheet1!AP91-AVERAGE(Sheet1!$BG91:$BI91)</f>
        <v>0.35570000000000002</v>
      </c>
      <c r="AQ91" s="13">
        <f>Sheet1!AQ91-AVERAGE(Sheet1!$BG91:$BI91)</f>
        <v>0.58360000000000001</v>
      </c>
      <c r="AR91" s="13">
        <f>Sheet1!AR91-AVERAGE(Sheet1!$BG91:$BI91)</f>
        <v>0.54649999999999999</v>
      </c>
      <c r="AS91" s="13">
        <f>Sheet1!AS91-AVERAGE(Sheet1!$BG91:$BI91)</f>
        <v>0.16760000000000003</v>
      </c>
      <c r="AT91" s="13">
        <f>Sheet1!AT91-AVERAGE(Sheet1!$BG91:$BI91)</f>
        <v>0.68920000000000003</v>
      </c>
      <c r="AU91" s="13">
        <f>Sheet1!AU91-AVERAGE(Sheet1!$BG91:$BI91)</f>
        <v>0.33529999999999999</v>
      </c>
      <c r="AV91" s="13">
        <f>Sheet1!AV91-AVERAGE(Sheet1!$BG91:$BI91)</f>
        <v>0.86019999999999996</v>
      </c>
      <c r="AW91" s="13">
        <f>Sheet1!AW91-AVERAGE(Sheet1!$BG91:$BI91)</f>
        <v>0.48150000000000004</v>
      </c>
      <c r="AX91" s="13">
        <f>Sheet1!AX91-AVERAGE(Sheet1!$BG91:$BI91)</f>
        <v>0.45089999999999997</v>
      </c>
      <c r="AY91" s="13">
        <f>Sheet1!AY91-AVERAGE(Sheet1!$BG91:$BI91)</f>
        <v>7.0700000000000013E-2</v>
      </c>
      <c r="AZ91" s="13">
        <f>Sheet1!AZ91-AVERAGE(Sheet1!$BG91:$BI91)</f>
        <v>0.48140000000000005</v>
      </c>
      <c r="BA91" s="13">
        <f>Sheet1!BA91-AVERAGE(Sheet1!$BG91:$BI91)</f>
        <v>0.3836</v>
      </c>
      <c r="BB91" s="13">
        <f>Sheet1!BB91-AVERAGE(Sheet1!$BG91:$BI91)</f>
        <v>5.3800000000000014E-2</v>
      </c>
      <c r="BC91" s="13">
        <f>Sheet1!BC91-AVERAGE(Sheet1!$BG91:$BI91)</f>
        <v>0.10039999999999999</v>
      </c>
      <c r="BD91" s="13">
        <f>Sheet1!BD91-AVERAGE(Sheet1!$BG91:$BI91)</f>
        <v>0.67900000000000005</v>
      </c>
      <c r="BE91" s="13">
        <f>Sheet1!BE91-AVERAGE(Sheet1!$BG91:$BI91)</f>
        <v>0.49319999999999997</v>
      </c>
      <c r="BF91" s="13">
        <f>Sheet1!BF91-AVERAGE(Sheet1!$BG91:$BI91)</f>
        <v>0.3508</v>
      </c>
      <c r="BG91" s="13">
        <f>Sheet1!BJ91-AVERAGE(Sheet1!$BS91:$BU91)</f>
        <v>0.46290000000000003</v>
      </c>
      <c r="BH91" s="13">
        <f>Sheet1!BK91-AVERAGE(Sheet1!$BS91:$BU91)</f>
        <v>6.3300000000000009E-2</v>
      </c>
      <c r="BI91" s="13">
        <f>Sheet1!BL91-AVERAGE(Sheet1!$BS91:$BU91)</f>
        <v>0.42350000000000004</v>
      </c>
      <c r="BJ91" s="13">
        <f>Sheet1!BM91-AVERAGE(Sheet1!$BS91:$BU91)</f>
        <v>0.4073</v>
      </c>
      <c r="BK91" s="13">
        <f>Sheet1!BN91-AVERAGE(Sheet1!$BS91:$BU91)</f>
        <v>8.5800000000000001E-2</v>
      </c>
      <c r="BL91" s="13">
        <f>Sheet1!BO91-AVERAGE(Sheet1!$BS91:$BU91)</f>
        <v>0.10390000000000001</v>
      </c>
      <c r="BM91" s="13">
        <f>Sheet1!BP91-AVERAGE(Sheet1!$BS91:$BU91)</f>
        <v>0.6855</v>
      </c>
      <c r="BN91" s="13">
        <f>Sheet1!BQ91-AVERAGE(Sheet1!$BS91:$BU91)</f>
        <v>0.49420000000000003</v>
      </c>
      <c r="BO91" s="13">
        <f>Sheet1!BR91-AVERAGE(Sheet1!$BS91:$BU91)</f>
        <v>0.39069999999999999</v>
      </c>
      <c r="BP91" s="13">
        <f>Sheet1!BV91-AVERAGE(Sheet1!$CE91:$CG91)</f>
        <v>0.48700000000000004</v>
      </c>
      <c r="BQ91" s="13">
        <f>Sheet1!BW91-AVERAGE(Sheet1!$CE91:$CG91)</f>
        <v>0.48379999999999995</v>
      </c>
      <c r="BR91" s="13">
        <f>Sheet1!BX91-AVERAGE(Sheet1!$CE91:$CG91)</f>
        <v>0.41709999999999997</v>
      </c>
      <c r="BS91" s="13">
        <f>Sheet1!BY91-AVERAGE(Sheet1!$CE91:$CG91)</f>
        <v>0.40439999999999998</v>
      </c>
      <c r="BT91" s="13">
        <f>Sheet1!BZ91-AVERAGE(Sheet1!$CE91:$CG91)</f>
        <v>0.10750000000000003</v>
      </c>
      <c r="BU91" s="13">
        <f>Sheet1!CA91-AVERAGE(Sheet1!$CE91:$CG91)</f>
        <v>9.6200000000000022E-2</v>
      </c>
      <c r="BV91" s="13">
        <f>Sheet1!CB91-AVERAGE(Sheet1!$CE91:$CG91)</f>
        <v>0.68910000000000005</v>
      </c>
      <c r="BW91" s="13">
        <f>Sheet1!CC91-AVERAGE(Sheet1!$CE91:$CG91)</f>
        <v>0.48920000000000002</v>
      </c>
      <c r="BX91" s="13">
        <f>Sheet1!CD91-AVERAGE(Sheet1!$CE91:$CG91)</f>
        <v>0.41189999999999999</v>
      </c>
      <c r="BY91" s="13">
        <f>Sheet1!CH91-AVERAGE(Sheet1!$CQ91:$CS91)</f>
        <v>0.49489999999999995</v>
      </c>
      <c r="BZ91" s="13">
        <f>Sheet1!CI91-AVERAGE(Sheet1!$CQ91:$CS91)</f>
        <v>7.439999999999998E-2</v>
      </c>
      <c r="CA91" s="13">
        <f>Sheet1!CJ91-AVERAGE(Sheet1!$CQ91:$CS91)</f>
        <v>0.64029999999999998</v>
      </c>
      <c r="CB91" s="13">
        <f>Sheet1!CK91-AVERAGE(Sheet1!$CQ91:$CS91)</f>
        <v>0.49689999999999995</v>
      </c>
      <c r="CC91" s="13">
        <f>Sheet1!CL91-AVERAGE(Sheet1!$CQ91:$CS91)</f>
        <v>0.15629999999999999</v>
      </c>
      <c r="CD91" s="13">
        <f>Sheet1!CM91-AVERAGE(Sheet1!$CQ91:$CS91)</f>
        <v>7.279999999999999E-2</v>
      </c>
      <c r="CE91" s="13">
        <f>Sheet1!CN91-AVERAGE(Sheet1!$CQ91:$CS91)</f>
        <v>0.76540000000000008</v>
      </c>
      <c r="CF91" s="13">
        <f>Sheet1!CO91-AVERAGE(Sheet1!$CQ91:$CS91)</f>
        <v>0.51470000000000005</v>
      </c>
      <c r="CG91" s="13">
        <f>Sheet1!CP91-AVERAGE(Sheet1!$CQ91:$CS91)</f>
        <v>0.40789999999999998</v>
      </c>
    </row>
    <row r="92" spans="1:85" x14ac:dyDescent="0.2">
      <c r="A92" s="7">
        <f>HOUR(Sheet1!A92) + MINUTE(Sheet1!A92)/60 + SECOND(Sheet1!A92)/3600 + 24</f>
        <v>45.49722222222222</v>
      </c>
      <c r="B92" s="13">
        <f>Sheet1!B92-AVERAGE(Sheet1!$BG92:$BI92)</f>
        <v>0.39916666666666667</v>
      </c>
      <c r="C92" s="13">
        <f>Sheet1!C92-AVERAGE(Sheet1!$BG92:$BI92)</f>
        <v>0.35266666666666663</v>
      </c>
      <c r="D92" s="13">
        <f>Sheet1!D92-AVERAGE(Sheet1!$BG92:$BI92)</f>
        <v>1.2666666666666521E-3</v>
      </c>
      <c r="E92" s="13">
        <f>Sheet1!E92-AVERAGE(Sheet1!$BG92:$BI92)</f>
        <v>0.43736666666666668</v>
      </c>
      <c r="F92" s="13">
        <f>Sheet1!F92-AVERAGE(Sheet1!$BG92:$BI92)</f>
        <v>0.39756666666666662</v>
      </c>
      <c r="G92" s="13">
        <f>Sheet1!G92-AVERAGE(Sheet1!$BG92:$BI92)</f>
        <v>0.6831666666666667</v>
      </c>
      <c r="H92" s="13">
        <f>Sheet1!H92-AVERAGE(Sheet1!$BG92:$BI92)</f>
        <v>0.51306666666666667</v>
      </c>
      <c r="I92" s="13">
        <f>Sheet1!I92-AVERAGE(Sheet1!$BG92:$BI92)</f>
        <v>0.19926666666666665</v>
      </c>
      <c r="J92" s="13">
        <f>Sheet1!J92-AVERAGE(Sheet1!$BG92:$BI92)</f>
        <v>0.76006666666666667</v>
      </c>
      <c r="K92" s="13">
        <f>Sheet1!K92-AVERAGE(Sheet1!$BG92:$BI92)</f>
        <v>0.34396666666666664</v>
      </c>
      <c r="L92" s="13">
        <f>Sheet1!L92-AVERAGE(Sheet1!$BG92:$BI92)</f>
        <v>0.54076666666666662</v>
      </c>
      <c r="M92" s="13">
        <f>Sheet1!M92-AVERAGE(Sheet1!$BG92:$BI92)</f>
        <v>0.45466666666666666</v>
      </c>
      <c r="N92" s="13">
        <f>Sheet1!N92-AVERAGE(Sheet1!$BG92:$BI92)</f>
        <v>0.47866666666666668</v>
      </c>
      <c r="O92" s="13">
        <f>Sheet1!O92-AVERAGE(Sheet1!$BG92:$BI92)</f>
        <v>0.33686666666666665</v>
      </c>
      <c r="P92" s="13">
        <f>Sheet1!P92-AVERAGE(Sheet1!$BG92:$BI92)</f>
        <v>0.69396666666666662</v>
      </c>
      <c r="Q92" s="13">
        <f>Sheet1!Q92-AVERAGE(Sheet1!$BG92:$BI92)</f>
        <v>0.4613666666666667</v>
      </c>
      <c r="R92" s="13">
        <f>Sheet1!R92-AVERAGE(Sheet1!$BG92:$BI92)</f>
        <v>0.35306666666666664</v>
      </c>
      <c r="S92" s="13">
        <f>Sheet1!S92-AVERAGE(Sheet1!$BG92:$BI92)</f>
        <v>0.61486666666666667</v>
      </c>
      <c r="T92" s="13">
        <f>Sheet1!T92-AVERAGE(Sheet1!$BG92:$BI92)</f>
        <v>0.51496666666666668</v>
      </c>
      <c r="U92" s="13">
        <f>Sheet1!U92-AVERAGE(Sheet1!$BG92:$BI92)</f>
        <v>0.25506666666666666</v>
      </c>
      <c r="V92" s="13">
        <f>Sheet1!V92-AVERAGE(Sheet1!$BG92:$BI92)</f>
        <v>0.68456666666666666</v>
      </c>
      <c r="W92" s="13">
        <f>Sheet1!W92-AVERAGE(Sheet1!$BG92:$BI92)</f>
        <v>0.32666666666666666</v>
      </c>
      <c r="X92" s="13">
        <f>Sheet1!X92-AVERAGE(Sheet1!$BG92:$BI92)</f>
        <v>1.0848666666666666</v>
      </c>
      <c r="Y92" s="13">
        <f>Sheet1!Y92-AVERAGE(Sheet1!$BG92:$BI92)</f>
        <v>0.45776666666666666</v>
      </c>
      <c r="Z92" s="13">
        <f>Sheet1!Z92-AVERAGE(Sheet1!$BG92:$BI92)</f>
        <v>0.51636666666666664</v>
      </c>
      <c r="AA92" s="13">
        <f>Sheet1!AA92-AVERAGE(Sheet1!$BG92:$BI92)</f>
        <v>0.33906666666666663</v>
      </c>
      <c r="AB92" s="13">
        <f>Sheet1!AB92-AVERAGE(Sheet1!$BG92:$BI92)</f>
        <v>0.68346666666666667</v>
      </c>
      <c r="AC92" s="13">
        <f>Sheet1!AC92-AVERAGE(Sheet1!$BG92:$BI92)</f>
        <v>0.45716666666666661</v>
      </c>
      <c r="AD92" s="13">
        <f>Sheet1!AD92-AVERAGE(Sheet1!$BG92:$BI92)</f>
        <v>0.35356666666666664</v>
      </c>
      <c r="AE92" s="13">
        <f>Sheet1!AE92-AVERAGE(Sheet1!$BG92:$BI92)</f>
        <v>0.55936666666666668</v>
      </c>
      <c r="AF92" s="13">
        <f>Sheet1!AF92-AVERAGE(Sheet1!$BG92:$BI92)</f>
        <v>0.52746666666666664</v>
      </c>
      <c r="AG92" s="13">
        <f>Sheet1!AG92-AVERAGE(Sheet1!$BG92:$BI92)</f>
        <v>0.16246666666666665</v>
      </c>
      <c r="AH92" s="13">
        <f>Sheet1!AH92-AVERAGE(Sheet1!$BG92:$BI92)</f>
        <v>0.69486666666666663</v>
      </c>
      <c r="AI92" s="13">
        <f>Sheet1!AI92-AVERAGE(Sheet1!$BG92:$BI92)</f>
        <v>0.32136666666666663</v>
      </c>
      <c r="AJ92" s="13">
        <f>Sheet1!AJ92-AVERAGE(Sheet1!$BG92:$BI92)</f>
        <v>1.2888666666666666</v>
      </c>
      <c r="AK92" s="13">
        <f>Sheet1!AK92-AVERAGE(Sheet1!$BG92:$BI92)</f>
        <v>0.46776666666666666</v>
      </c>
      <c r="AL92" s="13">
        <f>Sheet1!AL92-AVERAGE(Sheet1!$BG92:$BI92)</f>
        <v>0.50956666666666661</v>
      </c>
      <c r="AM92" s="13">
        <f>Sheet1!AM92-AVERAGE(Sheet1!$BG92:$BI92)</f>
        <v>0.34826666666666667</v>
      </c>
      <c r="AN92" s="13">
        <f>Sheet1!AN92-AVERAGE(Sheet1!$BG92:$BI92)</f>
        <v>0.70466666666666666</v>
      </c>
      <c r="AO92" s="13">
        <f>Sheet1!AO92-AVERAGE(Sheet1!$BG92:$BI92)</f>
        <v>0.4441666666666666</v>
      </c>
      <c r="AP92" s="13">
        <f>Sheet1!AP92-AVERAGE(Sheet1!$BG92:$BI92)</f>
        <v>0.35636666666666666</v>
      </c>
      <c r="AQ92" s="13">
        <f>Sheet1!AQ92-AVERAGE(Sheet1!$BG92:$BI92)</f>
        <v>0.5873666666666667</v>
      </c>
      <c r="AR92" s="13">
        <f>Sheet1!AR92-AVERAGE(Sheet1!$BG92:$BI92)</f>
        <v>0.55186666666666662</v>
      </c>
      <c r="AS92" s="13">
        <f>Sheet1!AS92-AVERAGE(Sheet1!$BG92:$BI92)</f>
        <v>0.16856666666666664</v>
      </c>
      <c r="AT92" s="13">
        <f>Sheet1!AT92-AVERAGE(Sheet1!$BG92:$BI92)</f>
        <v>0.69106666666666661</v>
      </c>
      <c r="AU92" s="13">
        <f>Sheet1!AU92-AVERAGE(Sheet1!$BG92:$BI92)</f>
        <v>0.33396666666666663</v>
      </c>
      <c r="AV92" s="13">
        <f>Sheet1!AV92-AVERAGE(Sheet1!$BG92:$BI92)</f>
        <v>0.84986666666666666</v>
      </c>
      <c r="AW92" s="13">
        <f>Sheet1!AW92-AVERAGE(Sheet1!$BG92:$BI92)</f>
        <v>0.4795666666666667</v>
      </c>
      <c r="AX92" s="13">
        <f>Sheet1!AX92-AVERAGE(Sheet1!$BG92:$BI92)</f>
        <v>0.45136666666666669</v>
      </c>
      <c r="AY92" s="13">
        <f>Sheet1!AY92-AVERAGE(Sheet1!$BG92:$BI92)</f>
        <v>7.0866666666666661E-2</v>
      </c>
      <c r="AZ92" s="13">
        <f>Sheet1!AZ92-AVERAGE(Sheet1!$BG92:$BI92)</f>
        <v>0.4835666666666667</v>
      </c>
      <c r="BA92" s="13">
        <f>Sheet1!BA92-AVERAGE(Sheet1!$BG92:$BI92)</f>
        <v>0.38566666666666666</v>
      </c>
      <c r="BB92" s="13">
        <f>Sheet1!BB92-AVERAGE(Sheet1!$BG92:$BI92)</f>
        <v>5.3866666666666646E-2</v>
      </c>
      <c r="BC92" s="13">
        <f>Sheet1!BC92-AVERAGE(Sheet1!$BG92:$BI92)</f>
        <v>0.10066666666666665</v>
      </c>
      <c r="BD92" s="13">
        <f>Sheet1!BD92-AVERAGE(Sheet1!$BG92:$BI92)</f>
        <v>0.67776666666666663</v>
      </c>
      <c r="BE92" s="13">
        <f>Sheet1!BE92-AVERAGE(Sheet1!$BG92:$BI92)</f>
        <v>0.49586666666666668</v>
      </c>
      <c r="BF92" s="13">
        <f>Sheet1!BF92-AVERAGE(Sheet1!$BG92:$BI92)</f>
        <v>0.35486666666666666</v>
      </c>
      <c r="BG92" s="13">
        <f>Sheet1!BJ92-AVERAGE(Sheet1!$BS92:$BU92)</f>
        <v>0.46593333333333337</v>
      </c>
      <c r="BH92" s="13">
        <f>Sheet1!BK92-AVERAGE(Sheet1!$BS92:$BU92)</f>
        <v>6.3433333333333328E-2</v>
      </c>
      <c r="BI92" s="13">
        <f>Sheet1!BL92-AVERAGE(Sheet1!$BS92:$BU92)</f>
        <v>0.4243333333333334</v>
      </c>
      <c r="BJ92" s="13">
        <f>Sheet1!BM92-AVERAGE(Sheet1!$BS92:$BU92)</f>
        <v>0.40793333333333337</v>
      </c>
      <c r="BK92" s="13">
        <f>Sheet1!BN92-AVERAGE(Sheet1!$BS92:$BU92)</f>
        <v>8.5433333333333347E-2</v>
      </c>
      <c r="BL92" s="13">
        <f>Sheet1!BO92-AVERAGE(Sheet1!$BS92:$BU92)</f>
        <v>0.10393333333333334</v>
      </c>
      <c r="BM92" s="13">
        <f>Sheet1!BP92-AVERAGE(Sheet1!$BS92:$BU92)</f>
        <v>0.68343333333333334</v>
      </c>
      <c r="BN92" s="13">
        <f>Sheet1!BQ92-AVERAGE(Sheet1!$BS92:$BU92)</f>
        <v>0.49603333333333338</v>
      </c>
      <c r="BO92" s="13">
        <f>Sheet1!BR92-AVERAGE(Sheet1!$BS92:$BU92)</f>
        <v>0.39103333333333334</v>
      </c>
      <c r="BP92" s="13">
        <f>Sheet1!BV92-AVERAGE(Sheet1!$CE92:$CG92)</f>
        <v>0.48820000000000002</v>
      </c>
      <c r="BQ92" s="13">
        <f>Sheet1!BW92-AVERAGE(Sheet1!$CE92:$CG92)</f>
        <v>0.4834</v>
      </c>
      <c r="BR92" s="13">
        <f>Sheet1!BX92-AVERAGE(Sheet1!$CE92:$CG92)</f>
        <v>0.41640000000000005</v>
      </c>
      <c r="BS92" s="13">
        <f>Sheet1!BY92-AVERAGE(Sheet1!$CE92:$CG92)</f>
        <v>0.40490000000000004</v>
      </c>
      <c r="BT92" s="13">
        <f>Sheet1!BZ92-AVERAGE(Sheet1!$CE92:$CG92)</f>
        <v>0.1087</v>
      </c>
      <c r="BU92" s="13">
        <f>Sheet1!CA92-AVERAGE(Sheet1!$CE92:$CG92)</f>
        <v>9.5899999999999999E-2</v>
      </c>
      <c r="BV92" s="13">
        <f>Sheet1!CB92-AVERAGE(Sheet1!$CE92:$CG92)</f>
        <v>0.6893999999999999</v>
      </c>
      <c r="BW92" s="13">
        <f>Sheet1!CC92-AVERAGE(Sheet1!$CE92:$CG92)</f>
        <v>0.49069999999999997</v>
      </c>
      <c r="BX92" s="13">
        <f>Sheet1!CD92-AVERAGE(Sheet1!$CE92:$CG92)</f>
        <v>0.40939999999999999</v>
      </c>
      <c r="BY92" s="13">
        <f>Sheet1!CH92-AVERAGE(Sheet1!$CQ92:$CS92)</f>
        <v>0.4996666666666667</v>
      </c>
      <c r="BZ92" s="13">
        <f>Sheet1!CI92-AVERAGE(Sheet1!$CQ92:$CS92)</f>
        <v>7.526666666666669E-2</v>
      </c>
      <c r="CA92" s="13">
        <f>Sheet1!CJ92-AVERAGE(Sheet1!$CQ92:$CS92)</f>
        <v>0.64666666666666672</v>
      </c>
      <c r="CB92" s="13">
        <f>Sheet1!CK92-AVERAGE(Sheet1!$CQ92:$CS92)</f>
        <v>0.50406666666666666</v>
      </c>
      <c r="CC92" s="13">
        <f>Sheet1!CL92-AVERAGE(Sheet1!$CQ92:$CS92)</f>
        <v>0.15786666666666666</v>
      </c>
      <c r="CD92" s="13">
        <f>Sheet1!CM92-AVERAGE(Sheet1!$CQ92:$CS92)</f>
        <v>7.3166666666666672E-2</v>
      </c>
      <c r="CE92" s="13">
        <f>Sheet1!CN92-AVERAGE(Sheet1!$CQ92:$CS92)</f>
        <v>0.76516666666666666</v>
      </c>
      <c r="CF92" s="13">
        <f>Sheet1!CO92-AVERAGE(Sheet1!$CQ92:$CS92)</f>
        <v>0.52116666666666667</v>
      </c>
      <c r="CG92" s="13">
        <f>Sheet1!CP92-AVERAGE(Sheet1!$CQ92:$CS92)</f>
        <v>0.40866666666666668</v>
      </c>
    </row>
    <row r="93" spans="1:85" x14ac:dyDescent="0.2">
      <c r="A93" s="7">
        <f>HOUR(Sheet1!A93) + MINUTE(Sheet1!A93)/60 + SECOND(Sheet1!A93)/3600 + 24</f>
        <v>45.99722222222222</v>
      </c>
      <c r="B93" s="13">
        <f>Sheet1!B93-AVERAGE(Sheet1!$BG93:$BI93)</f>
        <v>0.39139999999999997</v>
      </c>
      <c r="C93" s="13">
        <f>Sheet1!C93-AVERAGE(Sheet1!$BG93:$BI93)</f>
        <v>0.3553</v>
      </c>
      <c r="D93" s="13">
        <f>Sheet1!D93-AVERAGE(Sheet1!$BG93:$BI93)</f>
        <v>1.0999999999999899E-3</v>
      </c>
      <c r="E93" s="13">
        <f>Sheet1!E93-AVERAGE(Sheet1!$BG93:$BI93)</f>
        <v>0.4365</v>
      </c>
      <c r="F93" s="13">
        <f>Sheet1!F93-AVERAGE(Sheet1!$BG93:$BI93)</f>
        <v>0.39899999999999997</v>
      </c>
      <c r="G93" s="13">
        <f>Sheet1!G93-AVERAGE(Sheet1!$BG93:$BI93)</f>
        <v>0.68889999999999996</v>
      </c>
      <c r="H93" s="13">
        <f>Sheet1!H93-AVERAGE(Sheet1!$BG93:$BI93)</f>
        <v>0.52249999999999996</v>
      </c>
      <c r="I93" s="13">
        <f>Sheet1!I93-AVERAGE(Sheet1!$BG93:$BI93)</f>
        <v>0.2011</v>
      </c>
      <c r="J93" s="13">
        <f>Sheet1!J93-AVERAGE(Sheet1!$BG93:$BI93)</f>
        <v>0.75890000000000002</v>
      </c>
      <c r="K93" s="13">
        <f>Sheet1!K93-AVERAGE(Sheet1!$BG93:$BI93)</f>
        <v>0.34649999999999997</v>
      </c>
      <c r="L93" s="13">
        <f>Sheet1!L93-AVERAGE(Sheet1!$BG93:$BI93)</f>
        <v>0.5383</v>
      </c>
      <c r="M93" s="13">
        <f>Sheet1!M93-AVERAGE(Sheet1!$BG93:$BI93)</f>
        <v>0.45389999999999997</v>
      </c>
      <c r="N93" s="13">
        <f>Sheet1!N93-AVERAGE(Sheet1!$BG93:$BI93)</f>
        <v>0.47089999999999999</v>
      </c>
      <c r="O93" s="13">
        <f>Sheet1!O93-AVERAGE(Sheet1!$BG93:$BI93)</f>
        <v>0.33449999999999996</v>
      </c>
      <c r="P93" s="13">
        <f>Sheet1!P93-AVERAGE(Sheet1!$BG93:$BI93)</f>
        <v>0.69399999999999995</v>
      </c>
      <c r="Q93" s="13">
        <f>Sheet1!Q93-AVERAGE(Sheet1!$BG93:$BI93)</f>
        <v>0.46540000000000004</v>
      </c>
      <c r="R93" s="13">
        <f>Sheet1!R93-AVERAGE(Sheet1!$BG93:$BI93)</f>
        <v>0.35239999999999999</v>
      </c>
      <c r="S93" s="13">
        <f>Sheet1!S93-AVERAGE(Sheet1!$BG93:$BI93)</f>
        <v>0.61770000000000003</v>
      </c>
      <c r="T93" s="13">
        <f>Sheet1!T93-AVERAGE(Sheet1!$BG93:$BI93)</f>
        <v>0.5262</v>
      </c>
      <c r="U93" s="13">
        <f>Sheet1!U93-AVERAGE(Sheet1!$BG93:$BI93)</f>
        <v>0.25640000000000002</v>
      </c>
      <c r="V93" s="13">
        <f>Sheet1!V93-AVERAGE(Sheet1!$BG93:$BI93)</f>
        <v>0.68049999999999999</v>
      </c>
      <c r="W93" s="13">
        <f>Sheet1!W93-AVERAGE(Sheet1!$BG93:$BI93)</f>
        <v>0.32839999999999997</v>
      </c>
      <c r="X93" s="13">
        <f>Sheet1!X93-AVERAGE(Sheet1!$BG93:$BI93)</f>
        <v>1.0989</v>
      </c>
      <c r="Y93" s="13">
        <f>Sheet1!Y93-AVERAGE(Sheet1!$BG93:$BI93)</f>
        <v>0.45640000000000003</v>
      </c>
      <c r="Z93" s="13">
        <f>Sheet1!Z93-AVERAGE(Sheet1!$BG93:$BI93)</f>
        <v>0.51429999999999998</v>
      </c>
      <c r="AA93" s="13">
        <f>Sheet1!AA93-AVERAGE(Sheet1!$BG93:$BI93)</f>
        <v>0.33829999999999999</v>
      </c>
      <c r="AB93" s="13">
        <f>Sheet1!AB93-AVERAGE(Sheet1!$BG93:$BI93)</f>
        <v>0.6835</v>
      </c>
      <c r="AC93" s="13">
        <f>Sheet1!AC93-AVERAGE(Sheet1!$BG93:$BI93)</f>
        <v>0.4627</v>
      </c>
      <c r="AD93" s="13">
        <f>Sheet1!AD93-AVERAGE(Sheet1!$BG93:$BI93)</f>
        <v>0.3498</v>
      </c>
      <c r="AE93" s="13">
        <f>Sheet1!AE93-AVERAGE(Sheet1!$BG93:$BI93)</f>
        <v>0.56230000000000002</v>
      </c>
      <c r="AF93" s="13">
        <f>Sheet1!AF93-AVERAGE(Sheet1!$BG93:$BI93)</f>
        <v>0.53300000000000003</v>
      </c>
      <c r="AG93" s="13">
        <f>Sheet1!AG93-AVERAGE(Sheet1!$BG93:$BI93)</f>
        <v>0.16259999999999999</v>
      </c>
      <c r="AH93" s="13">
        <f>Sheet1!AH93-AVERAGE(Sheet1!$BG93:$BI93)</f>
        <v>0.69209999999999994</v>
      </c>
      <c r="AI93" s="13">
        <f>Sheet1!AI93-AVERAGE(Sheet1!$BG93:$BI93)</f>
        <v>0.3226</v>
      </c>
      <c r="AJ93" s="13">
        <f>Sheet1!AJ93-AVERAGE(Sheet1!$BG93:$BI93)</f>
        <v>1.2905</v>
      </c>
      <c r="AK93" s="13">
        <f>Sheet1!AK93-AVERAGE(Sheet1!$BG93:$BI93)</f>
        <v>0.46619999999999995</v>
      </c>
      <c r="AL93" s="13">
        <f>Sheet1!AL93-AVERAGE(Sheet1!$BG93:$BI93)</f>
        <v>0.50729999999999997</v>
      </c>
      <c r="AM93" s="13">
        <f>Sheet1!AM93-AVERAGE(Sheet1!$BG93:$BI93)</f>
        <v>0.34549999999999997</v>
      </c>
      <c r="AN93" s="13">
        <f>Sheet1!AN93-AVERAGE(Sheet1!$BG93:$BI93)</f>
        <v>0.70550000000000002</v>
      </c>
      <c r="AO93" s="13">
        <f>Sheet1!AO93-AVERAGE(Sheet1!$BG93:$BI93)</f>
        <v>0.44920000000000004</v>
      </c>
      <c r="AP93" s="13">
        <f>Sheet1!AP93-AVERAGE(Sheet1!$BG93:$BI93)</f>
        <v>0.35749999999999998</v>
      </c>
      <c r="AQ93" s="13">
        <f>Sheet1!AQ93-AVERAGE(Sheet1!$BG93:$BI93)</f>
        <v>0.59250000000000003</v>
      </c>
      <c r="AR93" s="13">
        <f>Sheet1!AR93-AVERAGE(Sheet1!$BG93:$BI93)</f>
        <v>0.55689999999999995</v>
      </c>
      <c r="AS93" s="13">
        <f>Sheet1!AS93-AVERAGE(Sheet1!$BG93:$BI93)</f>
        <v>0.1678</v>
      </c>
      <c r="AT93" s="13">
        <f>Sheet1!AT93-AVERAGE(Sheet1!$BG93:$BI93)</f>
        <v>0.69069999999999998</v>
      </c>
      <c r="AU93" s="13">
        <f>Sheet1!AU93-AVERAGE(Sheet1!$BG93:$BI93)</f>
        <v>0.3352</v>
      </c>
      <c r="AV93" s="13">
        <f>Sheet1!AV93-AVERAGE(Sheet1!$BG93:$BI93)</f>
        <v>0.84640000000000004</v>
      </c>
      <c r="AW93" s="13">
        <f>Sheet1!AW93-AVERAGE(Sheet1!$BG93:$BI93)</f>
        <v>0.47739999999999994</v>
      </c>
      <c r="AX93" s="13">
        <f>Sheet1!AX93-AVERAGE(Sheet1!$BG93:$BI93)</f>
        <v>0.45050000000000001</v>
      </c>
      <c r="AY93" s="13">
        <f>Sheet1!AY93-AVERAGE(Sheet1!$BG93:$BI93)</f>
        <v>7.1999999999999981E-2</v>
      </c>
      <c r="AZ93" s="13">
        <f>Sheet1!AZ93-AVERAGE(Sheet1!$BG93:$BI93)</f>
        <v>0.48650000000000004</v>
      </c>
      <c r="BA93" s="13">
        <f>Sheet1!BA93-AVERAGE(Sheet1!$BG93:$BI93)</f>
        <v>0.38729999999999998</v>
      </c>
      <c r="BB93" s="13">
        <f>Sheet1!BB93-AVERAGE(Sheet1!$BG93:$BI93)</f>
        <v>5.6599999999999984E-2</v>
      </c>
      <c r="BC93" s="13">
        <f>Sheet1!BC93-AVERAGE(Sheet1!$BG93:$BI93)</f>
        <v>0.10189999999999999</v>
      </c>
      <c r="BD93" s="13">
        <f>Sheet1!BD93-AVERAGE(Sheet1!$BG93:$BI93)</f>
        <v>0.67520000000000002</v>
      </c>
      <c r="BE93" s="13">
        <f>Sheet1!BE93-AVERAGE(Sheet1!$BG93:$BI93)</f>
        <v>0.49560000000000004</v>
      </c>
      <c r="BF93" s="13">
        <f>Sheet1!BF93-AVERAGE(Sheet1!$BG93:$BI93)</f>
        <v>0.36080000000000001</v>
      </c>
      <c r="BG93" s="13">
        <f>Sheet1!BJ93-AVERAGE(Sheet1!$BS93:$BU93)</f>
        <v>0.46500000000000002</v>
      </c>
      <c r="BH93" s="13">
        <f>Sheet1!BK93-AVERAGE(Sheet1!$BS93:$BU93)</f>
        <v>6.4899999999999999E-2</v>
      </c>
      <c r="BI93" s="13">
        <f>Sheet1!BL93-AVERAGE(Sheet1!$BS93:$BU93)</f>
        <v>0.42550000000000004</v>
      </c>
      <c r="BJ93" s="13">
        <f>Sheet1!BM93-AVERAGE(Sheet1!$BS93:$BU93)</f>
        <v>0.40860000000000002</v>
      </c>
      <c r="BK93" s="13">
        <f>Sheet1!BN93-AVERAGE(Sheet1!$BS93:$BU93)</f>
        <v>8.6800000000000002E-2</v>
      </c>
      <c r="BL93" s="13">
        <f>Sheet1!BO93-AVERAGE(Sheet1!$BS93:$BU93)</f>
        <v>0.10430000000000002</v>
      </c>
      <c r="BM93" s="13">
        <f>Sheet1!BP93-AVERAGE(Sheet1!$BS93:$BU93)</f>
        <v>0.67859999999999998</v>
      </c>
      <c r="BN93" s="13">
        <f>Sheet1!BQ93-AVERAGE(Sheet1!$BS93:$BU93)</f>
        <v>0.49759999999999999</v>
      </c>
      <c r="BO93" s="13">
        <f>Sheet1!BR93-AVERAGE(Sheet1!$BS93:$BU93)</f>
        <v>0.39400000000000002</v>
      </c>
      <c r="BP93" s="13">
        <f>Sheet1!BV93-AVERAGE(Sheet1!$CE93:$CG93)</f>
        <v>0.48923333333333335</v>
      </c>
      <c r="BQ93" s="13">
        <f>Sheet1!BW93-AVERAGE(Sheet1!$CE93:$CG93)</f>
        <v>0.48393333333333327</v>
      </c>
      <c r="BR93" s="13">
        <f>Sheet1!BX93-AVERAGE(Sheet1!$CE93:$CG93)</f>
        <v>0.41923333333333329</v>
      </c>
      <c r="BS93" s="13">
        <f>Sheet1!BY93-AVERAGE(Sheet1!$CE93:$CG93)</f>
        <v>0.40793333333333331</v>
      </c>
      <c r="BT93" s="13">
        <f>Sheet1!BZ93-AVERAGE(Sheet1!$CE93:$CG93)</f>
        <v>0.11023333333333334</v>
      </c>
      <c r="BU93" s="13">
        <f>Sheet1!CA93-AVERAGE(Sheet1!$CE93:$CG93)</f>
        <v>9.6133333333333335E-2</v>
      </c>
      <c r="BV93" s="13">
        <f>Sheet1!CB93-AVERAGE(Sheet1!$CE93:$CG93)</f>
        <v>0.68683333333333341</v>
      </c>
      <c r="BW93" s="13">
        <f>Sheet1!CC93-AVERAGE(Sheet1!$CE93:$CG93)</f>
        <v>0.49323333333333336</v>
      </c>
      <c r="BX93" s="13">
        <f>Sheet1!CD93-AVERAGE(Sheet1!$CE93:$CG93)</f>
        <v>0.41133333333333333</v>
      </c>
      <c r="BY93" s="13">
        <f>Sheet1!CH93-AVERAGE(Sheet1!$CQ93:$CS93)</f>
        <v>0.49980000000000002</v>
      </c>
      <c r="BZ93" s="13">
        <f>Sheet1!CI93-AVERAGE(Sheet1!$CQ93:$CS93)</f>
        <v>7.5900000000000009E-2</v>
      </c>
      <c r="CA93" s="13">
        <f>Sheet1!CJ93-AVERAGE(Sheet1!$CQ93:$CS93)</f>
        <v>0.65310000000000001</v>
      </c>
      <c r="CB93" s="13">
        <f>Sheet1!CK93-AVERAGE(Sheet1!$CQ93:$CS93)</f>
        <v>0.50750000000000006</v>
      </c>
      <c r="CC93" s="13">
        <f>Sheet1!CL93-AVERAGE(Sheet1!$CQ93:$CS93)</f>
        <v>0.15770000000000001</v>
      </c>
      <c r="CD93" s="13">
        <f>Sheet1!CM93-AVERAGE(Sheet1!$CQ93:$CS93)</f>
        <v>7.3400000000000007E-2</v>
      </c>
      <c r="CE93" s="13">
        <f>Sheet1!CN93-AVERAGE(Sheet1!$CQ93:$CS93)</f>
        <v>0.76370000000000005</v>
      </c>
      <c r="CF93" s="13">
        <f>Sheet1!CO93-AVERAGE(Sheet1!$CQ93:$CS93)</f>
        <v>0.51970000000000005</v>
      </c>
      <c r="CG93" s="13">
        <f>Sheet1!CP93-AVERAGE(Sheet1!$CQ93:$CS93)</f>
        <v>0.41070000000000001</v>
      </c>
    </row>
    <row r="94" spans="1:85" x14ac:dyDescent="0.2">
      <c r="A94" s="7">
        <f>HOUR(Sheet1!A94) + MINUTE(Sheet1!A94)/60 + SECOND(Sheet1!A94)/3600 + 24</f>
        <v>46.49722222222222</v>
      </c>
      <c r="B94" s="13">
        <f>Sheet1!B94-AVERAGE(Sheet1!$BG94:$BI94)</f>
        <v>0.39813333333333334</v>
      </c>
      <c r="C94" s="13">
        <f>Sheet1!C94-AVERAGE(Sheet1!$BG94:$BI94)</f>
        <v>0.34953333333333331</v>
      </c>
      <c r="D94" s="13">
        <f>Sheet1!D94-AVERAGE(Sheet1!$BG94:$BI94)</f>
        <v>1.0333333333333306E-3</v>
      </c>
      <c r="E94" s="13">
        <f>Sheet1!E94-AVERAGE(Sheet1!$BG94:$BI94)</f>
        <v>0.43753333333333333</v>
      </c>
      <c r="F94" s="13">
        <f>Sheet1!F94-AVERAGE(Sheet1!$BG94:$BI94)</f>
        <v>0.39913333333333334</v>
      </c>
      <c r="G94" s="13">
        <f>Sheet1!G94-AVERAGE(Sheet1!$BG94:$BI94)</f>
        <v>0.69233333333333336</v>
      </c>
      <c r="H94" s="13">
        <f>Sheet1!H94-AVERAGE(Sheet1!$BG94:$BI94)</f>
        <v>0.52423333333333333</v>
      </c>
      <c r="I94" s="13">
        <f>Sheet1!I94-AVERAGE(Sheet1!$BG94:$BI94)</f>
        <v>0.20203333333333334</v>
      </c>
      <c r="J94" s="13">
        <f>Sheet1!J94-AVERAGE(Sheet1!$BG94:$BI94)</f>
        <v>0.75993333333333335</v>
      </c>
      <c r="K94" s="13">
        <f>Sheet1!K94-AVERAGE(Sheet1!$BG94:$BI94)</f>
        <v>0.34213333333333334</v>
      </c>
      <c r="L94" s="13">
        <f>Sheet1!L94-AVERAGE(Sheet1!$BG94:$BI94)</f>
        <v>0.53483333333333327</v>
      </c>
      <c r="M94" s="13">
        <f>Sheet1!M94-AVERAGE(Sheet1!$BG94:$BI94)</f>
        <v>0.45333333333333337</v>
      </c>
      <c r="N94" s="13">
        <f>Sheet1!N94-AVERAGE(Sheet1!$BG94:$BI94)</f>
        <v>0.47273333333333334</v>
      </c>
      <c r="O94" s="13">
        <f>Sheet1!O94-AVERAGE(Sheet1!$BG94:$BI94)</f>
        <v>0.33473333333333333</v>
      </c>
      <c r="P94" s="13">
        <f>Sheet1!P94-AVERAGE(Sheet1!$BG94:$BI94)</f>
        <v>0.69023333333333337</v>
      </c>
      <c r="Q94" s="13">
        <f>Sheet1!Q94-AVERAGE(Sheet1!$BG94:$BI94)</f>
        <v>0.46873333333333334</v>
      </c>
      <c r="R94" s="13">
        <f>Sheet1!R94-AVERAGE(Sheet1!$BG94:$BI94)</f>
        <v>0.34923333333333334</v>
      </c>
      <c r="S94" s="13">
        <f>Sheet1!S94-AVERAGE(Sheet1!$BG94:$BI94)</f>
        <v>0.6202333333333333</v>
      </c>
      <c r="T94" s="13">
        <f>Sheet1!T94-AVERAGE(Sheet1!$BG94:$BI94)</f>
        <v>0.52563333333333329</v>
      </c>
      <c r="U94" s="13">
        <f>Sheet1!U94-AVERAGE(Sheet1!$BG94:$BI94)</f>
        <v>0.25353333333333333</v>
      </c>
      <c r="V94" s="13">
        <f>Sheet1!V94-AVERAGE(Sheet1!$BG94:$BI94)</f>
        <v>0.68093333333333328</v>
      </c>
      <c r="W94" s="13">
        <f>Sheet1!W94-AVERAGE(Sheet1!$BG94:$BI94)</f>
        <v>0.32683333333333331</v>
      </c>
      <c r="X94" s="13">
        <f>Sheet1!X94-AVERAGE(Sheet1!$BG94:$BI94)</f>
        <v>1.0864333333333334</v>
      </c>
      <c r="Y94" s="13">
        <f>Sheet1!Y94-AVERAGE(Sheet1!$BG94:$BI94)</f>
        <v>0.45653333333333335</v>
      </c>
      <c r="Z94" s="13">
        <f>Sheet1!Z94-AVERAGE(Sheet1!$BG94:$BI94)</f>
        <v>0.51393333333333335</v>
      </c>
      <c r="AA94" s="13">
        <f>Sheet1!AA94-AVERAGE(Sheet1!$BG94:$BI94)</f>
        <v>0.33593333333333331</v>
      </c>
      <c r="AB94" s="13">
        <f>Sheet1!AB94-AVERAGE(Sheet1!$BG94:$BI94)</f>
        <v>0.68053333333333332</v>
      </c>
      <c r="AC94" s="13">
        <f>Sheet1!AC94-AVERAGE(Sheet1!$BG94:$BI94)</f>
        <v>0.46193333333333331</v>
      </c>
      <c r="AD94" s="13">
        <f>Sheet1!AD94-AVERAGE(Sheet1!$BG94:$BI94)</f>
        <v>0.34743333333333332</v>
      </c>
      <c r="AE94" s="13">
        <f>Sheet1!AE94-AVERAGE(Sheet1!$BG94:$BI94)</f>
        <v>0.56533333333333335</v>
      </c>
      <c r="AF94" s="13">
        <f>Sheet1!AF94-AVERAGE(Sheet1!$BG94:$BI94)</f>
        <v>0.53673333333333328</v>
      </c>
      <c r="AG94" s="13">
        <f>Sheet1!AG94-AVERAGE(Sheet1!$BG94:$BI94)</f>
        <v>0.16163333333333335</v>
      </c>
      <c r="AH94" s="13">
        <f>Sheet1!AH94-AVERAGE(Sheet1!$BG94:$BI94)</f>
        <v>0.6868333333333333</v>
      </c>
      <c r="AI94" s="13">
        <f>Sheet1!AI94-AVERAGE(Sheet1!$BG94:$BI94)</f>
        <v>0.32073333333333331</v>
      </c>
      <c r="AJ94" s="13">
        <f>Sheet1!AJ94-AVERAGE(Sheet1!$BG94:$BI94)</f>
        <v>1.2947333333333333</v>
      </c>
      <c r="AK94" s="13">
        <f>Sheet1!AK94-AVERAGE(Sheet1!$BG94:$BI94)</f>
        <v>0.46353333333333335</v>
      </c>
      <c r="AL94" s="13">
        <f>Sheet1!AL94-AVERAGE(Sheet1!$BG94:$BI94)</f>
        <v>0.51473333333333327</v>
      </c>
      <c r="AM94" s="13">
        <f>Sheet1!AM94-AVERAGE(Sheet1!$BG94:$BI94)</f>
        <v>0.34523333333333334</v>
      </c>
      <c r="AN94" s="13">
        <f>Sheet1!AN94-AVERAGE(Sheet1!$BG94:$BI94)</f>
        <v>0.70003333333333329</v>
      </c>
      <c r="AO94" s="13">
        <f>Sheet1!AO94-AVERAGE(Sheet1!$BG94:$BI94)</f>
        <v>0.45223333333333327</v>
      </c>
      <c r="AP94" s="13">
        <f>Sheet1!AP94-AVERAGE(Sheet1!$BG94:$BI94)</f>
        <v>0.35443333333333332</v>
      </c>
      <c r="AQ94" s="13">
        <f>Sheet1!AQ94-AVERAGE(Sheet1!$BG94:$BI94)</f>
        <v>0.59333333333333327</v>
      </c>
      <c r="AR94" s="13">
        <f>Sheet1!AR94-AVERAGE(Sheet1!$BG94:$BI94)</f>
        <v>0.56133333333333335</v>
      </c>
      <c r="AS94" s="13">
        <f>Sheet1!AS94-AVERAGE(Sheet1!$BG94:$BI94)</f>
        <v>0.16643333333333332</v>
      </c>
      <c r="AT94" s="13">
        <f>Sheet1!AT94-AVERAGE(Sheet1!$BG94:$BI94)</f>
        <v>0.6878333333333333</v>
      </c>
      <c r="AU94" s="13">
        <f>Sheet1!AU94-AVERAGE(Sheet1!$BG94:$BI94)</f>
        <v>0.33413333333333334</v>
      </c>
      <c r="AV94" s="13">
        <f>Sheet1!AV94-AVERAGE(Sheet1!$BG94:$BI94)</f>
        <v>0.83383333333333332</v>
      </c>
      <c r="AW94" s="13">
        <f>Sheet1!AW94-AVERAGE(Sheet1!$BG94:$BI94)</f>
        <v>0.47663333333333335</v>
      </c>
      <c r="AX94" s="13">
        <f>Sheet1!AX94-AVERAGE(Sheet1!$BG94:$BI94)</f>
        <v>0.44773333333333332</v>
      </c>
      <c r="AY94" s="13">
        <f>Sheet1!AY94-AVERAGE(Sheet1!$BG94:$BI94)</f>
        <v>7.1933333333333335E-2</v>
      </c>
      <c r="AZ94" s="13">
        <f>Sheet1!AZ94-AVERAGE(Sheet1!$BG94:$BI94)</f>
        <v>0.48703333333333332</v>
      </c>
      <c r="BA94" s="13">
        <f>Sheet1!BA94-AVERAGE(Sheet1!$BG94:$BI94)</f>
        <v>0.38833333333333331</v>
      </c>
      <c r="BB94" s="13">
        <f>Sheet1!BB94-AVERAGE(Sheet1!$BG94:$BI94)</f>
        <v>5.7533333333333339E-2</v>
      </c>
      <c r="BC94" s="13">
        <f>Sheet1!BC94-AVERAGE(Sheet1!$BG94:$BI94)</f>
        <v>0.10163333333333334</v>
      </c>
      <c r="BD94" s="13">
        <f>Sheet1!BD94-AVERAGE(Sheet1!$BG94:$BI94)</f>
        <v>0.67253333333333332</v>
      </c>
      <c r="BE94" s="13">
        <f>Sheet1!BE94-AVERAGE(Sheet1!$BG94:$BI94)</f>
        <v>0.49443333333333328</v>
      </c>
      <c r="BF94" s="13">
        <f>Sheet1!BF94-AVERAGE(Sheet1!$BG94:$BI94)</f>
        <v>0.3581333333333333</v>
      </c>
      <c r="BG94" s="13">
        <f>Sheet1!BJ94-AVERAGE(Sheet1!$BS94:$BU94)</f>
        <v>0.46046666666666669</v>
      </c>
      <c r="BH94" s="13">
        <f>Sheet1!BK94-AVERAGE(Sheet1!$BS94:$BU94)</f>
        <v>6.4266666666666653E-2</v>
      </c>
      <c r="BI94" s="13">
        <f>Sheet1!BL94-AVERAGE(Sheet1!$BS94:$BU94)</f>
        <v>0.42626666666666668</v>
      </c>
      <c r="BJ94" s="13">
        <f>Sheet1!BM94-AVERAGE(Sheet1!$BS94:$BU94)</f>
        <v>0.40916666666666662</v>
      </c>
      <c r="BK94" s="13">
        <f>Sheet1!BN94-AVERAGE(Sheet1!$BS94:$BU94)</f>
        <v>8.6866666666666661E-2</v>
      </c>
      <c r="BL94" s="13">
        <f>Sheet1!BO94-AVERAGE(Sheet1!$BS94:$BU94)</f>
        <v>0.10516666666666667</v>
      </c>
      <c r="BM94" s="13">
        <f>Sheet1!BP94-AVERAGE(Sheet1!$BS94:$BU94)</f>
        <v>0.67696666666666661</v>
      </c>
      <c r="BN94" s="13">
        <f>Sheet1!BQ94-AVERAGE(Sheet1!$BS94:$BU94)</f>
        <v>0.49296666666666666</v>
      </c>
      <c r="BO94" s="13">
        <f>Sheet1!BR94-AVERAGE(Sheet1!$BS94:$BU94)</f>
        <v>0.39216666666666666</v>
      </c>
      <c r="BP94" s="13">
        <f>Sheet1!BV94-AVERAGE(Sheet1!$CE94:$CG94)</f>
        <v>0.48310000000000003</v>
      </c>
      <c r="BQ94" s="13">
        <f>Sheet1!BW94-AVERAGE(Sheet1!$CE94:$CG94)</f>
        <v>0.48149999999999998</v>
      </c>
      <c r="BR94" s="13">
        <f>Sheet1!BX94-AVERAGE(Sheet1!$CE94:$CG94)</f>
        <v>0.42019999999999996</v>
      </c>
      <c r="BS94" s="13">
        <f>Sheet1!BY94-AVERAGE(Sheet1!$CE94:$CG94)</f>
        <v>0.40770000000000001</v>
      </c>
      <c r="BT94" s="13">
        <f>Sheet1!BZ94-AVERAGE(Sheet1!$CE94:$CG94)</f>
        <v>0.11090000000000001</v>
      </c>
      <c r="BU94" s="13">
        <f>Sheet1!CA94-AVERAGE(Sheet1!$CE94:$CG94)</f>
        <v>9.6199999999999994E-2</v>
      </c>
      <c r="BV94" s="13">
        <f>Sheet1!CB94-AVERAGE(Sheet1!$CE94:$CG94)</f>
        <v>0.6825</v>
      </c>
      <c r="BW94" s="13">
        <f>Sheet1!CC94-AVERAGE(Sheet1!$CE94:$CG94)</f>
        <v>0.4884</v>
      </c>
      <c r="BX94" s="13">
        <f>Sheet1!CD94-AVERAGE(Sheet1!$CE94:$CG94)</f>
        <v>0.4088</v>
      </c>
      <c r="BY94" s="13">
        <f>Sheet1!CH94-AVERAGE(Sheet1!$CQ94:$CS94)</f>
        <v>0.49693333333333334</v>
      </c>
      <c r="BZ94" s="13">
        <f>Sheet1!CI94-AVERAGE(Sheet1!$CQ94:$CS94)</f>
        <v>7.7233333333333334E-2</v>
      </c>
      <c r="CA94" s="13">
        <f>Sheet1!CJ94-AVERAGE(Sheet1!$CQ94:$CS94)</f>
        <v>0.6575333333333333</v>
      </c>
      <c r="CB94" s="13">
        <f>Sheet1!CK94-AVERAGE(Sheet1!$CQ94:$CS94)</f>
        <v>0.50813333333333333</v>
      </c>
      <c r="CC94" s="13">
        <f>Sheet1!CL94-AVERAGE(Sheet1!$CQ94:$CS94)</f>
        <v>0.15683333333333332</v>
      </c>
      <c r="CD94" s="13">
        <f>Sheet1!CM94-AVERAGE(Sheet1!$CQ94:$CS94)</f>
        <v>7.3133333333333342E-2</v>
      </c>
      <c r="CE94" s="13">
        <f>Sheet1!CN94-AVERAGE(Sheet1!$CQ94:$CS94)</f>
        <v>0.75993333333333335</v>
      </c>
      <c r="CF94" s="13">
        <f>Sheet1!CO94-AVERAGE(Sheet1!$CQ94:$CS94)</f>
        <v>0.51913333333333334</v>
      </c>
      <c r="CG94" s="13">
        <f>Sheet1!CP94-AVERAGE(Sheet1!$CQ94:$CS94)</f>
        <v>0.41823333333333335</v>
      </c>
    </row>
    <row r="95" spans="1:85" x14ac:dyDescent="0.2">
      <c r="A95" s="7">
        <f>HOUR(Sheet1!A95) + MINUTE(Sheet1!A95)/60 + SECOND(Sheet1!A95)/3600 + 24</f>
        <v>46.99722222222222</v>
      </c>
      <c r="B95" s="13">
        <f>Sheet1!B95-AVERAGE(Sheet1!$BG95:$BI95)</f>
        <v>0.3857666666666667</v>
      </c>
      <c r="C95" s="13">
        <f>Sheet1!C95-AVERAGE(Sheet1!$BG95:$BI95)</f>
        <v>0.3545666666666667</v>
      </c>
      <c r="D95" s="13">
        <f>Sheet1!D95-AVERAGE(Sheet1!$BG95:$BI95)</f>
        <v>1.7666666666666803E-3</v>
      </c>
      <c r="E95" s="13">
        <f>Sheet1!E95-AVERAGE(Sheet1!$BG95:$BI95)</f>
        <v>0.44026666666666664</v>
      </c>
      <c r="F95" s="13">
        <f>Sheet1!F95-AVERAGE(Sheet1!$BG95:$BI95)</f>
        <v>0.4029666666666667</v>
      </c>
      <c r="G95" s="13">
        <f>Sheet1!G95-AVERAGE(Sheet1!$BG95:$BI95)</f>
        <v>0.6971666666666666</v>
      </c>
      <c r="H95" s="13">
        <f>Sheet1!H95-AVERAGE(Sheet1!$BG95:$BI95)</f>
        <v>0.5318666666666666</v>
      </c>
      <c r="I95" s="13">
        <f>Sheet1!I95-AVERAGE(Sheet1!$BG95:$BI95)</f>
        <v>0.20446666666666669</v>
      </c>
      <c r="J95" s="13">
        <f>Sheet1!J95-AVERAGE(Sheet1!$BG95:$BI95)</f>
        <v>0.75786666666666669</v>
      </c>
      <c r="K95" s="13">
        <f>Sheet1!K95-AVERAGE(Sheet1!$BG95:$BI95)</f>
        <v>0.3474666666666667</v>
      </c>
      <c r="L95" s="13">
        <f>Sheet1!L95-AVERAGE(Sheet1!$BG95:$BI95)</f>
        <v>0.5419666666666666</v>
      </c>
      <c r="M95" s="13">
        <f>Sheet1!M95-AVERAGE(Sheet1!$BG95:$BI95)</f>
        <v>0.45556666666666673</v>
      </c>
      <c r="N95" s="13">
        <f>Sheet1!N95-AVERAGE(Sheet1!$BG95:$BI95)</f>
        <v>0.46676666666666672</v>
      </c>
      <c r="O95" s="13">
        <f>Sheet1!O95-AVERAGE(Sheet1!$BG95:$BI95)</f>
        <v>0.33416666666666667</v>
      </c>
      <c r="P95" s="13">
        <f>Sheet1!P95-AVERAGE(Sheet1!$BG95:$BI95)</f>
        <v>0.69256666666666666</v>
      </c>
      <c r="Q95" s="13">
        <f>Sheet1!Q95-AVERAGE(Sheet1!$BG95:$BI95)</f>
        <v>0.47526666666666667</v>
      </c>
      <c r="R95" s="13">
        <f>Sheet1!R95-AVERAGE(Sheet1!$BG95:$BI95)</f>
        <v>0.35116666666666668</v>
      </c>
      <c r="S95" s="13">
        <f>Sheet1!S95-AVERAGE(Sheet1!$BG95:$BI95)</f>
        <v>0.62266666666666659</v>
      </c>
      <c r="T95" s="13">
        <f>Sheet1!T95-AVERAGE(Sheet1!$BG95:$BI95)</f>
        <v>0.53876666666666662</v>
      </c>
      <c r="U95" s="13">
        <f>Sheet1!U95-AVERAGE(Sheet1!$BG95:$BI95)</f>
        <v>0.25606666666666672</v>
      </c>
      <c r="V95" s="13">
        <f>Sheet1!V95-AVERAGE(Sheet1!$BG95:$BI95)</f>
        <v>0.67606666666666659</v>
      </c>
      <c r="W95" s="13">
        <f>Sheet1!W95-AVERAGE(Sheet1!$BG95:$BI95)</f>
        <v>0.3298666666666667</v>
      </c>
      <c r="X95" s="13">
        <f>Sheet1!X95-AVERAGE(Sheet1!$BG95:$BI95)</f>
        <v>1.0812666666666666</v>
      </c>
      <c r="Y95" s="13">
        <f>Sheet1!Y95-AVERAGE(Sheet1!$BG95:$BI95)</f>
        <v>0.45496666666666669</v>
      </c>
      <c r="Z95" s="13">
        <f>Sheet1!Z95-AVERAGE(Sheet1!$BG95:$BI95)</f>
        <v>0.50756666666666661</v>
      </c>
      <c r="AA95" s="13">
        <f>Sheet1!AA95-AVERAGE(Sheet1!$BG95:$BI95)</f>
        <v>0.33746666666666669</v>
      </c>
      <c r="AB95" s="13">
        <f>Sheet1!AB95-AVERAGE(Sheet1!$BG95:$BI95)</f>
        <v>0.68326666666666669</v>
      </c>
      <c r="AC95" s="13">
        <f>Sheet1!AC95-AVERAGE(Sheet1!$BG95:$BI95)</f>
        <v>0.46636666666666665</v>
      </c>
      <c r="AD95" s="13">
        <f>Sheet1!AD95-AVERAGE(Sheet1!$BG95:$BI95)</f>
        <v>0.3464666666666667</v>
      </c>
      <c r="AE95" s="13">
        <f>Sheet1!AE95-AVERAGE(Sheet1!$BG95:$BI95)</f>
        <v>0.56966666666666665</v>
      </c>
      <c r="AF95" s="13">
        <f>Sheet1!AF95-AVERAGE(Sheet1!$BG95:$BI95)</f>
        <v>0.54576666666666662</v>
      </c>
      <c r="AG95" s="13">
        <f>Sheet1!AG95-AVERAGE(Sheet1!$BG95:$BI95)</f>
        <v>0.16306666666666669</v>
      </c>
      <c r="AH95" s="13">
        <f>Sheet1!AH95-AVERAGE(Sheet1!$BG95:$BI95)</f>
        <v>0.68496666666666661</v>
      </c>
      <c r="AI95" s="13">
        <f>Sheet1!AI95-AVERAGE(Sheet1!$BG95:$BI95)</f>
        <v>0.32546666666666668</v>
      </c>
      <c r="AJ95" s="13">
        <f>Sheet1!AJ95-AVERAGE(Sheet1!$BG95:$BI95)</f>
        <v>1.2924666666666667</v>
      </c>
      <c r="AK95" s="13">
        <f>Sheet1!AK95-AVERAGE(Sheet1!$BG95:$BI95)</f>
        <v>0.46326666666666666</v>
      </c>
      <c r="AL95" s="13">
        <f>Sheet1!AL95-AVERAGE(Sheet1!$BG95:$BI95)</f>
        <v>0.5046666666666666</v>
      </c>
      <c r="AM95" s="13">
        <f>Sheet1!AM95-AVERAGE(Sheet1!$BG95:$BI95)</f>
        <v>0.34526666666666667</v>
      </c>
      <c r="AN95" s="13">
        <f>Sheet1!AN95-AVERAGE(Sheet1!$BG95:$BI95)</f>
        <v>0.70546666666666669</v>
      </c>
      <c r="AO95" s="13">
        <f>Sheet1!AO95-AVERAGE(Sheet1!$BG95:$BI95)</f>
        <v>0.45606666666666668</v>
      </c>
      <c r="AP95" s="13">
        <f>Sheet1!AP95-AVERAGE(Sheet1!$BG95:$BI95)</f>
        <v>0.35816666666666669</v>
      </c>
      <c r="AQ95" s="13">
        <f>Sheet1!AQ95-AVERAGE(Sheet1!$BG95:$BI95)</f>
        <v>0.59546666666666659</v>
      </c>
      <c r="AR95" s="13">
        <f>Sheet1!AR95-AVERAGE(Sheet1!$BG95:$BI95)</f>
        <v>0.57206666666666661</v>
      </c>
      <c r="AS95" s="13">
        <f>Sheet1!AS95-AVERAGE(Sheet1!$BG95:$BI95)</f>
        <v>0.16666666666666669</v>
      </c>
      <c r="AT95" s="13">
        <f>Sheet1!AT95-AVERAGE(Sheet1!$BG95:$BI95)</f>
        <v>0.68196666666666661</v>
      </c>
      <c r="AU95" s="13">
        <f>Sheet1!AU95-AVERAGE(Sheet1!$BG95:$BI95)</f>
        <v>0.33746666666666669</v>
      </c>
      <c r="AV95" s="13">
        <f>Sheet1!AV95-AVERAGE(Sheet1!$BG95:$BI95)</f>
        <v>0.82476666666666665</v>
      </c>
      <c r="AW95" s="13">
        <f>Sheet1!AW95-AVERAGE(Sheet1!$BG95:$BI95)</f>
        <v>0.47686666666666672</v>
      </c>
      <c r="AX95" s="13">
        <f>Sheet1!AX95-AVERAGE(Sheet1!$BG95:$BI95)</f>
        <v>0.44916666666666666</v>
      </c>
      <c r="AY95" s="13">
        <f>Sheet1!AY95-AVERAGE(Sheet1!$BG95:$BI95)</f>
        <v>7.2466666666666693E-2</v>
      </c>
      <c r="AZ95" s="13">
        <f>Sheet1!AZ95-AVERAGE(Sheet1!$BG95:$BI95)</f>
        <v>0.48896666666666672</v>
      </c>
      <c r="BA95" s="13">
        <f>Sheet1!BA95-AVERAGE(Sheet1!$BG95:$BI95)</f>
        <v>0.39016666666666672</v>
      </c>
      <c r="BB95" s="13">
        <f>Sheet1!BB95-AVERAGE(Sheet1!$BG95:$BI95)</f>
        <v>5.9266666666666676E-2</v>
      </c>
      <c r="BC95" s="13">
        <f>Sheet1!BC95-AVERAGE(Sheet1!$BG95:$BI95)</f>
        <v>0.10326666666666669</v>
      </c>
      <c r="BD95" s="13">
        <f>Sheet1!BD95-AVERAGE(Sheet1!$BG95:$BI95)</f>
        <v>0.67076666666666662</v>
      </c>
      <c r="BE95" s="13">
        <f>Sheet1!BE95-AVERAGE(Sheet1!$BG95:$BI95)</f>
        <v>0.50026666666666664</v>
      </c>
      <c r="BF95" s="13">
        <f>Sheet1!BF95-AVERAGE(Sheet1!$BG95:$BI95)</f>
        <v>0.3610666666666667</v>
      </c>
      <c r="BG95" s="13">
        <f>Sheet1!BJ95-AVERAGE(Sheet1!$BS95:$BU95)</f>
        <v>0.4617</v>
      </c>
      <c r="BH95" s="13">
        <f>Sheet1!BK95-AVERAGE(Sheet1!$BS95:$BU95)</f>
        <v>6.5299999999999983E-2</v>
      </c>
      <c r="BI95" s="13">
        <f>Sheet1!BL95-AVERAGE(Sheet1!$BS95:$BU95)</f>
        <v>0.42709999999999992</v>
      </c>
      <c r="BJ95" s="13">
        <f>Sheet1!BM95-AVERAGE(Sheet1!$BS95:$BU95)</f>
        <v>0.40959999999999996</v>
      </c>
      <c r="BK95" s="13">
        <f>Sheet1!BN95-AVERAGE(Sheet1!$BS95:$BU95)</f>
        <v>8.8399999999999992E-2</v>
      </c>
      <c r="BL95" s="13">
        <f>Sheet1!BO95-AVERAGE(Sheet1!$BS95:$BU95)</f>
        <v>0.10629999999999999</v>
      </c>
      <c r="BM95" s="13">
        <f>Sheet1!BP95-AVERAGE(Sheet1!$BS95:$BU95)</f>
        <v>0.67479999999999996</v>
      </c>
      <c r="BN95" s="13">
        <f>Sheet1!BQ95-AVERAGE(Sheet1!$BS95:$BU95)</f>
        <v>0.49929999999999997</v>
      </c>
      <c r="BO95" s="13">
        <f>Sheet1!BR95-AVERAGE(Sheet1!$BS95:$BU95)</f>
        <v>0.39439999999999997</v>
      </c>
      <c r="BP95" s="13">
        <f>Sheet1!BV95-AVERAGE(Sheet1!$CE95:$CG95)</f>
        <v>0.48909999999999992</v>
      </c>
      <c r="BQ95" s="13">
        <f>Sheet1!BW95-AVERAGE(Sheet1!$CE95:$CG95)</f>
        <v>0.48130000000000001</v>
      </c>
      <c r="BR95" s="13">
        <f>Sheet1!BX95-AVERAGE(Sheet1!$CE95:$CG95)</f>
        <v>0.41909999999999997</v>
      </c>
      <c r="BS95" s="13">
        <f>Sheet1!BY95-AVERAGE(Sheet1!$CE95:$CG95)</f>
        <v>0.40989999999999999</v>
      </c>
      <c r="BT95" s="13">
        <f>Sheet1!BZ95-AVERAGE(Sheet1!$CE95:$CG95)</f>
        <v>0.11219999999999998</v>
      </c>
      <c r="BU95" s="13">
        <f>Sheet1!CA95-AVERAGE(Sheet1!$CE95:$CG95)</f>
        <v>9.7199999999999995E-2</v>
      </c>
      <c r="BV95" s="13">
        <f>Sheet1!CB95-AVERAGE(Sheet1!$CE95:$CG95)</f>
        <v>0.68259999999999998</v>
      </c>
      <c r="BW95" s="13">
        <f>Sheet1!CC95-AVERAGE(Sheet1!$CE95:$CG95)</f>
        <v>0.49630000000000002</v>
      </c>
      <c r="BX95" s="13">
        <f>Sheet1!CD95-AVERAGE(Sheet1!$CE95:$CG95)</f>
        <v>0.41370000000000001</v>
      </c>
      <c r="BY95" s="13">
        <f>Sheet1!CH95-AVERAGE(Sheet1!$CQ95:$CS95)</f>
        <v>0.50216666666666665</v>
      </c>
      <c r="BZ95" s="13">
        <f>Sheet1!CI95-AVERAGE(Sheet1!$CQ95:$CS95)</f>
        <v>7.4766666666666662E-2</v>
      </c>
      <c r="CA95" s="13">
        <f>Sheet1!CJ95-AVERAGE(Sheet1!$CQ95:$CS95)</f>
        <v>0.66076666666666672</v>
      </c>
      <c r="CB95" s="13">
        <f>Sheet1!CK95-AVERAGE(Sheet1!$CQ95:$CS95)</f>
        <v>0.51016666666666666</v>
      </c>
      <c r="CC95" s="13">
        <f>Sheet1!CL95-AVERAGE(Sheet1!$CQ95:$CS95)</f>
        <v>0.16046666666666665</v>
      </c>
      <c r="CD95" s="13">
        <f>Sheet1!CM95-AVERAGE(Sheet1!$CQ95:$CS95)</f>
        <v>7.4466666666666667E-2</v>
      </c>
      <c r="CE95" s="13">
        <f>Sheet1!CN95-AVERAGE(Sheet1!$CQ95:$CS95)</f>
        <v>0.75966666666666671</v>
      </c>
      <c r="CF95" s="13">
        <f>Sheet1!CO95-AVERAGE(Sheet1!$CQ95:$CS95)</f>
        <v>0.52046666666666663</v>
      </c>
      <c r="CG95" s="13">
        <f>Sheet1!CP95-AVERAGE(Sheet1!$CQ95:$CS95)</f>
        <v>0.41626666666666667</v>
      </c>
    </row>
    <row r="96" spans="1:85" x14ac:dyDescent="0.2">
      <c r="A96" s="7">
        <f>HOUR(Sheet1!A96) + MINUTE(Sheet1!A96)/60 + SECOND(Sheet1!A96)/3600 + 24</f>
        <v>47.49722222222222</v>
      </c>
      <c r="B96" s="13">
        <f>Sheet1!B96-AVERAGE(Sheet1!$BG96:$BI96)</f>
        <v>0.38316666666666666</v>
      </c>
      <c r="C96" s="13">
        <f>Sheet1!C96-AVERAGE(Sheet1!$BG96:$BI96)</f>
        <v>0.35156666666666664</v>
      </c>
      <c r="D96" s="13">
        <f>Sheet1!D96-AVERAGE(Sheet1!$BG96:$BI96)</f>
        <v>1.1666666666666631E-3</v>
      </c>
      <c r="E96" s="13">
        <f>Sheet1!E96-AVERAGE(Sheet1!$BG96:$BI96)</f>
        <v>0.43836666666666668</v>
      </c>
      <c r="F96" s="13">
        <f>Sheet1!F96-AVERAGE(Sheet1!$BG96:$BI96)</f>
        <v>0.40476666666666666</v>
      </c>
      <c r="G96" s="13">
        <f>Sheet1!G96-AVERAGE(Sheet1!$BG96:$BI96)</f>
        <v>0.70016666666666671</v>
      </c>
      <c r="H96" s="13">
        <f>Sheet1!H96-AVERAGE(Sheet1!$BG96:$BI96)</f>
        <v>0.53486666666666671</v>
      </c>
      <c r="I96" s="13">
        <f>Sheet1!I96-AVERAGE(Sheet1!$BG96:$BI96)</f>
        <v>0.20666666666666667</v>
      </c>
      <c r="J96" s="13">
        <f>Sheet1!J96-AVERAGE(Sheet1!$BG96:$BI96)</f>
        <v>0.75696666666666668</v>
      </c>
      <c r="K96" s="13">
        <f>Sheet1!K96-AVERAGE(Sheet1!$BG96:$BI96)</f>
        <v>0.34486666666666665</v>
      </c>
      <c r="L96" s="13">
        <f>Sheet1!L96-AVERAGE(Sheet1!$BG96:$BI96)</f>
        <v>0.54616666666666669</v>
      </c>
      <c r="M96" s="13">
        <f>Sheet1!M96-AVERAGE(Sheet1!$BG96:$BI96)</f>
        <v>0.45586666666666664</v>
      </c>
      <c r="N96" s="13">
        <f>Sheet1!N96-AVERAGE(Sheet1!$BG96:$BI96)</f>
        <v>0.46306666666666663</v>
      </c>
      <c r="O96" s="13">
        <f>Sheet1!O96-AVERAGE(Sheet1!$BG96:$BI96)</f>
        <v>0.33146666666666669</v>
      </c>
      <c r="P96" s="13">
        <f>Sheet1!P96-AVERAGE(Sheet1!$BG96:$BI96)</f>
        <v>0.69006666666666661</v>
      </c>
      <c r="Q96" s="13">
        <f>Sheet1!Q96-AVERAGE(Sheet1!$BG96:$BI96)</f>
        <v>0.47086666666666666</v>
      </c>
      <c r="R96" s="13">
        <f>Sheet1!R96-AVERAGE(Sheet1!$BG96:$BI96)</f>
        <v>0.34736666666666666</v>
      </c>
      <c r="S96" s="13">
        <f>Sheet1!S96-AVERAGE(Sheet1!$BG96:$BI96)</f>
        <v>0.62836666666666663</v>
      </c>
      <c r="T96" s="13">
        <f>Sheet1!T96-AVERAGE(Sheet1!$BG96:$BI96)</f>
        <v>0.5389666666666667</v>
      </c>
      <c r="U96" s="13">
        <f>Sheet1!U96-AVERAGE(Sheet1!$BG96:$BI96)</f>
        <v>0.25516666666666665</v>
      </c>
      <c r="V96" s="13">
        <f>Sheet1!V96-AVERAGE(Sheet1!$BG96:$BI96)</f>
        <v>0.67466666666666664</v>
      </c>
      <c r="W96" s="13">
        <f>Sheet1!W96-AVERAGE(Sheet1!$BG96:$BI96)</f>
        <v>0.32506666666666667</v>
      </c>
      <c r="X96" s="13">
        <f>Sheet1!X96-AVERAGE(Sheet1!$BG96:$BI96)</f>
        <v>1.0851666666666666</v>
      </c>
      <c r="Y96" s="13">
        <f>Sheet1!Y96-AVERAGE(Sheet1!$BG96:$BI96)</f>
        <v>0.45326666666666671</v>
      </c>
      <c r="Z96" s="13">
        <f>Sheet1!Z96-AVERAGE(Sheet1!$BG96:$BI96)</f>
        <v>0.50566666666666671</v>
      </c>
      <c r="AA96" s="13">
        <f>Sheet1!AA96-AVERAGE(Sheet1!$BG96:$BI96)</f>
        <v>0.33356666666666668</v>
      </c>
      <c r="AB96" s="13">
        <f>Sheet1!AB96-AVERAGE(Sheet1!$BG96:$BI96)</f>
        <v>0.67976666666666663</v>
      </c>
      <c r="AC96" s="13">
        <f>Sheet1!AC96-AVERAGE(Sheet1!$BG96:$BI96)</f>
        <v>0.46786666666666665</v>
      </c>
      <c r="AD96" s="13">
        <f>Sheet1!AD96-AVERAGE(Sheet1!$BG96:$BI96)</f>
        <v>0.34396666666666664</v>
      </c>
      <c r="AE96" s="13">
        <f>Sheet1!AE96-AVERAGE(Sheet1!$BG96:$BI96)</f>
        <v>0.57136666666666669</v>
      </c>
      <c r="AF96" s="13">
        <f>Sheet1!AF96-AVERAGE(Sheet1!$BG96:$BI96)</f>
        <v>0.54776666666666662</v>
      </c>
      <c r="AG96" s="13">
        <f>Sheet1!AG96-AVERAGE(Sheet1!$BG96:$BI96)</f>
        <v>0.16236666666666666</v>
      </c>
      <c r="AH96" s="13">
        <f>Sheet1!AH96-AVERAGE(Sheet1!$BG96:$BI96)</f>
        <v>0.68246666666666667</v>
      </c>
      <c r="AI96" s="13">
        <f>Sheet1!AI96-AVERAGE(Sheet1!$BG96:$BI96)</f>
        <v>0.31866666666666665</v>
      </c>
      <c r="AJ96" s="13">
        <f>Sheet1!AJ96-AVERAGE(Sheet1!$BG96:$BI96)</f>
        <v>1.2900666666666667</v>
      </c>
      <c r="AK96" s="13">
        <f>Sheet1!AK96-AVERAGE(Sheet1!$BG96:$BI96)</f>
        <v>0.46096666666666664</v>
      </c>
      <c r="AL96" s="13">
        <f>Sheet1!AL96-AVERAGE(Sheet1!$BG96:$BI96)</f>
        <v>0.51056666666666661</v>
      </c>
      <c r="AM96" s="13">
        <f>Sheet1!AM96-AVERAGE(Sheet1!$BG96:$BI96)</f>
        <v>0.34246666666666664</v>
      </c>
      <c r="AN96" s="13">
        <f>Sheet1!AN96-AVERAGE(Sheet1!$BG96:$BI96)</f>
        <v>0.69866666666666666</v>
      </c>
      <c r="AO96" s="13">
        <f>Sheet1!AO96-AVERAGE(Sheet1!$BG96:$BI96)</f>
        <v>0.4553666666666667</v>
      </c>
      <c r="AP96" s="13">
        <f>Sheet1!AP96-AVERAGE(Sheet1!$BG96:$BI96)</f>
        <v>0.35526666666666668</v>
      </c>
      <c r="AQ96" s="13">
        <f>Sheet1!AQ96-AVERAGE(Sheet1!$BG96:$BI96)</f>
        <v>0.59836666666666671</v>
      </c>
      <c r="AR96" s="13">
        <f>Sheet1!AR96-AVERAGE(Sheet1!$BG96:$BI96)</f>
        <v>0.57506666666666661</v>
      </c>
      <c r="AS96" s="13">
        <f>Sheet1!AS96-AVERAGE(Sheet1!$BG96:$BI96)</f>
        <v>0.16556666666666664</v>
      </c>
      <c r="AT96" s="13">
        <f>Sheet1!AT96-AVERAGE(Sheet1!$BG96:$BI96)</f>
        <v>0.67986666666666662</v>
      </c>
      <c r="AU96" s="13">
        <f>Sheet1!AU96-AVERAGE(Sheet1!$BG96:$BI96)</f>
        <v>0.33206666666666668</v>
      </c>
      <c r="AV96" s="13">
        <f>Sheet1!AV96-AVERAGE(Sheet1!$BG96:$BI96)</f>
        <v>0.80246666666666666</v>
      </c>
      <c r="AW96" s="13">
        <f>Sheet1!AW96-AVERAGE(Sheet1!$BG96:$BI96)</f>
        <v>0.47256666666666669</v>
      </c>
      <c r="AX96" s="13">
        <f>Sheet1!AX96-AVERAGE(Sheet1!$BG96:$BI96)</f>
        <v>0.44676666666666665</v>
      </c>
      <c r="AY96" s="13">
        <f>Sheet1!AY96-AVERAGE(Sheet1!$BG96:$BI96)</f>
        <v>7.2666666666666657E-2</v>
      </c>
      <c r="AZ96" s="13">
        <f>Sheet1!AZ96-AVERAGE(Sheet1!$BG96:$BI96)</f>
        <v>0.4916666666666667</v>
      </c>
      <c r="BA96" s="13">
        <f>Sheet1!BA96-AVERAGE(Sheet1!$BG96:$BI96)</f>
        <v>0.39216666666666666</v>
      </c>
      <c r="BB96" s="13">
        <f>Sheet1!BB96-AVERAGE(Sheet1!$BG96:$BI96)</f>
        <v>6.0166666666666674E-2</v>
      </c>
      <c r="BC96" s="13">
        <f>Sheet1!BC96-AVERAGE(Sheet1!$BG96:$BI96)</f>
        <v>0.10366666666666666</v>
      </c>
      <c r="BD96" s="13">
        <f>Sheet1!BD96-AVERAGE(Sheet1!$BG96:$BI96)</f>
        <v>0.66686666666666661</v>
      </c>
      <c r="BE96" s="13">
        <f>Sheet1!BE96-AVERAGE(Sheet1!$BG96:$BI96)</f>
        <v>0.49346666666666661</v>
      </c>
      <c r="BF96" s="13">
        <f>Sheet1!BF96-AVERAGE(Sheet1!$BG96:$BI96)</f>
        <v>0.36806666666666665</v>
      </c>
      <c r="BG96" s="13">
        <f>Sheet1!BJ96-AVERAGE(Sheet1!$BS96:$BU96)</f>
        <v>0.45833333333333331</v>
      </c>
      <c r="BH96" s="13">
        <f>Sheet1!BK96-AVERAGE(Sheet1!$BS96:$BU96)</f>
        <v>6.5133333333333335E-2</v>
      </c>
      <c r="BI96" s="13">
        <f>Sheet1!BL96-AVERAGE(Sheet1!$BS96:$BU96)</f>
        <v>0.42783333333333334</v>
      </c>
      <c r="BJ96" s="13">
        <f>Sheet1!BM96-AVERAGE(Sheet1!$BS96:$BU96)</f>
        <v>0.40963333333333335</v>
      </c>
      <c r="BK96" s="13">
        <f>Sheet1!BN96-AVERAGE(Sheet1!$BS96:$BU96)</f>
        <v>8.843333333333335E-2</v>
      </c>
      <c r="BL96" s="13">
        <f>Sheet1!BO96-AVERAGE(Sheet1!$BS96:$BU96)</f>
        <v>0.10493333333333334</v>
      </c>
      <c r="BM96" s="13">
        <f>Sheet1!BP96-AVERAGE(Sheet1!$BS96:$BU96)</f>
        <v>0.67173333333333329</v>
      </c>
      <c r="BN96" s="13">
        <f>Sheet1!BQ96-AVERAGE(Sheet1!$BS96:$BU96)</f>
        <v>0.49533333333333335</v>
      </c>
      <c r="BO96" s="13">
        <f>Sheet1!BR96-AVERAGE(Sheet1!$BS96:$BU96)</f>
        <v>0.38833333333333336</v>
      </c>
      <c r="BP96" s="13">
        <f>Sheet1!BV96-AVERAGE(Sheet1!$CE96:$CG96)</f>
        <v>0.48230000000000001</v>
      </c>
      <c r="BQ96" s="13">
        <f>Sheet1!BW96-AVERAGE(Sheet1!$CE96:$CG96)</f>
        <v>0.48020000000000002</v>
      </c>
      <c r="BR96" s="13">
        <f>Sheet1!BX96-AVERAGE(Sheet1!$CE96:$CG96)</f>
        <v>0.4209</v>
      </c>
      <c r="BS96" s="13">
        <f>Sheet1!BY96-AVERAGE(Sheet1!$CE96:$CG96)</f>
        <v>0.41049999999999998</v>
      </c>
      <c r="BT96" s="13">
        <f>Sheet1!BZ96-AVERAGE(Sheet1!$CE96:$CG96)</f>
        <v>0.11219999999999998</v>
      </c>
      <c r="BU96" s="13">
        <f>Sheet1!CA96-AVERAGE(Sheet1!$CE96:$CG96)</f>
        <v>9.7299999999999984E-2</v>
      </c>
      <c r="BV96" s="13">
        <f>Sheet1!CB96-AVERAGE(Sheet1!$CE96:$CG96)</f>
        <v>0.67790000000000006</v>
      </c>
      <c r="BW96" s="13">
        <f>Sheet1!CC96-AVERAGE(Sheet1!$CE96:$CG96)</f>
        <v>0.4904</v>
      </c>
      <c r="BX96" s="13">
        <f>Sheet1!CD96-AVERAGE(Sheet1!$CE96:$CG96)</f>
        <v>0.4103</v>
      </c>
      <c r="BY96" s="13">
        <f>Sheet1!CH96-AVERAGE(Sheet1!$CQ96:$CS96)</f>
        <v>0.49440000000000006</v>
      </c>
      <c r="BZ96" s="13">
        <f>Sheet1!CI96-AVERAGE(Sheet1!$CQ96:$CS96)</f>
        <v>7.6999999999999999E-2</v>
      </c>
      <c r="CA96" s="13">
        <f>Sheet1!CJ96-AVERAGE(Sheet1!$CQ96:$CS96)</f>
        <v>0.66580000000000006</v>
      </c>
      <c r="CB96" s="13">
        <f>Sheet1!CK96-AVERAGE(Sheet1!$CQ96:$CS96)</f>
        <v>0.51100000000000001</v>
      </c>
      <c r="CC96" s="13">
        <f>Sheet1!CL96-AVERAGE(Sheet1!$CQ96:$CS96)</f>
        <v>0.16120000000000001</v>
      </c>
      <c r="CD96" s="13">
        <f>Sheet1!CM96-AVERAGE(Sheet1!$CQ96:$CS96)</f>
        <v>7.4700000000000003E-2</v>
      </c>
      <c r="CE96" s="13">
        <f>Sheet1!CN96-AVERAGE(Sheet1!$CQ96:$CS96)</f>
        <v>0.75480000000000003</v>
      </c>
      <c r="CF96" s="13">
        <f>Sheet1!CO96-AVERAGE(Sheet1!$CQ96:$CS96)</f>
        <v>0.51250000000000007</v>
      </c>
      <c r="CG96" s="13">
        <f>Sheet1!CP96-AVERAGE(Sheet1!$CQ96:$CS96)</f>
        <v>0.41790000000000005</v>
      </c>
    </row>
    <row r="97" spans="1:85" x14ac:dyDescent="0.2">
      <c r="A97" s="7">
        <f>HOUR(Sheet1!A97) + MINUTE(Sheet1!A97)/60 + SECOND(Sheet1!A97)/3600 + 24</f>
        <v>47.99722222222222</v>
      </c>
      <c r="B97" s="13">
        <f>Sheet1!B97-AVERAGE(Sheet1!$BG97:$BI97)</f>
        <v>0.37826666666666664</v>
      </c>
      <c r="C97" s="13">
        <f>Sheet1!C97-AVERAGE(Sheet1!$BG97:$BI97)</f>
        <v>0.35256666666666664</v>
      </c>
      <c r="D97" s="13">
        <f>Sheet1!D97-AVERAGE(Sheet1!$BG97:$BI97)</f>
        <v>1.6666666666666635E-3</v>
      </c>
      <c r="E97" s="13">
        <f>Sheet1!E97-AVERAGE(Sheet1!$BG97:$BI97)</f>
        <v>0.43836666666666668</v>
      </c>
      <c r="F97" s="13">
        <f>Sheet1!F97-AVERAGE(Sheet1!$BG97:$BI97)</f>
        <v>0.40916666666666662</v>
      </c>
      <c r="G97" s="13">
        <f>Sheet1!G97-AVERAGE(Sheet1!$BG97:$BI97)</f>
        <v>0.70486666666666664</v>
      </c>
      <c r="H97" s="13">
        <f>Sheet1!H97-AVERAGE(Sheet1!$BG97:$BI97)</f>
        <v>0.54276666666666662</v>
      </c>
      <c r="I97" s="13">
        <f>Sheet1!I97-AVERAGE(Sheet1!$BG97:$BI97)</f>
        <v>0.20916666666666667</v>
      </c>
      <c r="J97" s="13">
        <f>Sheet1!J97-AVERAGE(Sheet1!$BG97:$BI97)</f>
        <v>0.75656666666666661</v>
      </c>
      <c r="K97" s="13">
        <f>Sheet1!K97-AVERAGE(Sheet1!$BG97:$BI97)</f>
        <v>0.34586666666666666</v>
      </c>
      <c r="L97" s="13">
        <f>Sheet1!L97-AVERAGE(Sheet1!$BG97:$BI97)</f>
        <v>0.54846666666666666</v>
      </c>
      <c r="M97" s="13">
        <f>Sheet1!M97-AVERAGE(Sheet1!$BG97:$BI97)</f>
        <v>0.45706666666666662</v>
      </c>
      <c r="N97" s="13">
        <f>Sheet1!N97-AVERAGE(Sheet1!$BG97:$BI97)</f>
        <v>0.45816666666666661</v>
      </c>
      <c r="O97" s="13">
        <f>Sheet1!O97-AVERAGE(Sheet1!$BG97:$BI97)</f>
        <v>0.33156666666666668</v>
      </c>
      <c r="P97" s="13">
        <f>Sheet1!P97-AVERAGE(Sheet1!$BG97:$BI97)</f>
        <v>0.68856666666666666</v>
      </c>
      <c r="Q97" s="13">
        <f>Sheet1!Q97-AVERAGE(Sheet1!$BG97:$BI97)</f>
        <v>0.47106666666666663</v>
      </c>
      <c r="R97" s="13">
        <f>Sheet1!R97-AVERAGE(Sheet1!$BG97:$BI97)</f>
        <v>0.34586666666666666</v>
      </c>
      <c r="S97" s="13">
        <f>Sheet1!S97-AVERAGE(Sheet1!$BG97:$BI97)</f>
        <v>0.62726666666666664</v>
      </c>
      <c r="T97" s="13">
        <f>Sheet1!T97-AVERAGE(Sheet1!$BG97:$BI97)</f>
        <v>0.54676666666666662</v>
      </c>
      <c r="U97" s="13">
        <f>Sheet1!U97-AVERAGE(Sheet1!$BG97:$BI97)</f>
        <v>0.25416666666666665</v>
      </c>
      <c r="V97" s="13">
        <f>Sheet1!V97-AVERAGE(Sheet1!$BG97:$BI97)</f>
        <v>0.67216666666666669</v>
      </c>
      <c r="W97" s="13">
        <f>Sheet1!W97-AVERAGE(Sheet1!$BG97:$BI97)</f>
        <v>0.32706666666666667</v>
      </c>
      <c r="X97" s="13">
        <f>Sheet1!X97-AVERAGE(Sheet1!$BG97:$BI97)</f>
        <v>1.0819666666666667</v>
      </c>
      <c r="Y97" s="13">
        <f>Sheet1!Y97-AVERAGE(Sheet1!$BG97:$BI97)</f>
        <v>0.45036666666666669</v>
      </c>
      <c r="Z97" s="13">
        <f>Sheet1!Z97-AVERAGE(Sheet1!$BG97:$BI97)</f>
        <v>0.50546666666666662</v>
      </c>
      <c r="AA97" s="13">
        <f>Sheet1!AA97-AVERAGE(Sheet1!$BG97:$BI97)</f>
        <v>0.33406666666666662</v>
      </c>
      <c r="AB97" s="13">
        <f>Sheet1!AB97-AVERAGE(Sheet1!$BG97:$BI97)</f>
        <v>0.6800666666666666</v>
      </c>
      <c r="AC97" s="13">
        <f>Sheet1!AC97-AVERAGE(Sheet1!$BG97:$BI97)</f>
        <v>0.47126666666666661</v>
      </c>
      <c r="AD97" s="13">
        <f>Sheet1!AD97-AVERAGE(Sheet1!$BG97:$BI97)</f>
        <v>0.34326666666666666</v>
      </c>
      <c r="AE97" s="13">
        <f>Sheet1!AE97-AVERAGE(Sheet1!$BG97:$BI97)</f>
        <v>0.5752666666666667</v>
      </c>
      <c r="AF97" s="13">
        <f>Sheet1!AF97-AVERAGE(Sheet1!$BG97:$BI97)</f>
        <v>0.5531666666666667</v>
      </c>
      <c r="AG97" s="13">
        <f>Sheet1!AG97-AVERAGE(Sheet1!$BG97:$BI97)</f>
        <v>0.16246666666666665</v>
      </c>
      <c r="AH97" s="13">
        <f>Sheet1!AH97-AVERAGE(Sheet1!$BG97:$BI97)</f>
        <v>0.67996666666666661</v>
      </c>
      <c r="AI97" s="13">
        <f>Sheet1!AI97-AVERAGE(Sheet1!$BG97:$BI97)</f>
        <v>0.32236666666666663</v>
      </c>
      <c r="AJ97" s="13">
        <f>Sheet1!AJ97-AVERAGE(Sheet1!$BG97:$BI97)</f>
        <v>1.2912666666666666</v>
      </c>
      <c r="AK97" s="13">
        <f>Sheet1!AK97-AVERAGE(Sheet1!$BG97:$BI97)</f>
        <v>0.45976666666666666</v>
      </c>
      <c r="AL97" s="13">
        <f>Sheet1!AL97-AVERAGE(Sheet1!$BG97:$BI97)</f>
        <v>0.50746666666666662</v>
      </c>
      <c r="AM97" s="13">
        <f>Sheet1!AM97-AVERAGE(Sheet1!$BG97:$BI97)</f>
        <v>0.34186666666666665</v>
      </c>
      <c r="AN97" s="13">
        <f>Sheet1!AN97-AVERAGE(Sheet1!$BG97:$BI97)</f>
        <v>0.6981666666666666</v>
      </c>
      <c r="AO97" s="13">
        <f>Sheet1!AO97-AVERAGE(Sheet1!$BG97:$BI97)</f>
        <v>0.45906666666666662</v>
      </c>
      <c r="AP97" s="13">
        <f>Sheet1!AP97-AVERAGE(Sheet1!$BG97:$BI97)</f>
        <v>0.35586666666666666</v>
      </c>
      <c r="AQ97" s="13">
        <f>Sheet1!AQ97-AVERAGE(Sheet1!$BG97:$BI97)</f>
        <v>0.6035666666666667</v>
      </c>
      <c r="AR97" s="13">
        <f>Sheet1!AR97-AVERAGE(Sheet1!$BG97:$BI97)</f>
        <v>0.5792666666666666</v>
      </c>
      <c r="AS97" s="13">
        <f>Sheet1!AS97-AVERAGE(Sheet1!$BG97:$BI97)</f>
        <v>0.16326666666666667</v>
      </c>
      <c r="AT97" s="13">
        <f>Sheet1!AT97-AVERAGE(Sheet1!$BG97:$BI97)</f>
        <v>0.67966666666666664</v>
      </c>
      <c r="AU97" s="13">
        <f>Sheet1!AU97-AVERAGE(Sheet1!$BG97:$BI97)</f>
        <v>0.33456666666666662</v>
      </c>
      <c r="AV97" s="13">
        <f>Sheet1!AV97-AVERAGE(Sheet1!$BG97:$BI97)</f>
        <v>0.78526666666666667</v>
      </c>
      <c r="AW97" s="13">
        <f>Sheet1!AW97-AVERAGE(Sheet1!$BG97:$BI97)</f>
        <v>0.46956666666666669</v>
      </c>
      <c r="AX97" s="13">
        <f>Sheet1!AX97-AVERAGE(Sheet1!$BG97:$BI97)</f>
        <v>0.44506666666666661</v>
      </c>
      <c r="AY97" s="13">
        <f>Sheet1!AY97-AVERAGE(Sheet1!$BG97:$BI97)</f>
        <v>7.2466666666666665E-2</v>
      </c>
      <c r="AZ97" s="13">
        <f>Sheet1!AZ97-AVERAGE(Sheet1!$BG97:$BI97)</f>
        <v>0.49346666666666661</v>
      </c>
      <c r="BA97" s="13">
        <f>Sheet1!BA97-AVERAGE(Sheet1!$BG97:$BI97)</f>
        <v>0.39316666666666666</v>
      </c>
      <c r="BB97" s="13">
        <f>Sheet1!BB97-AVERAGE(Sheet1!$BG97:$BI97)</f>
        <v>6.1566666666666672E-2</v>
      </c>
      <c r="BC97" s="13">
        <f>Sheet1!BC97-AVERAGE(Sheet1!$BG97:$BI97)</f>
        <v>0.10416666666666667</v>
      </c>
      <c r="BD97" s="13">
        <f>Sheet1!BD97-AVERAGE(Sheet1!$BG97:$BI97)</f>
        <v>0.66326666666666667</v>
      </c>
      <c r="BE97" s="13">
        <f>Sheet1!BE97-AVERAGE(Sheet1!$BG97:$BI97)</f>
        <v>0.4975666666666666</v>
      </c>
      <c r="BF97" s="13">
        <f>Sheet1!BF97-AVERAGE(Sheet1!$BG97:$BI97)</f>
        <v>0.36496666666666666</v>
      </c>
      <c r="BG97" s="13">
        <f>Sheet1!BJ97-AVERAGE(Sheet1!$BS97:$BU97)</f>
        <v>0.45706666666666662</v>
      </c>
      <c r="BH97" s="13">
        <f>Sheet1!BK97-AVERAGE(Sheet1!$BS97:$BU97)</f>
        <v>6.5366666666666656E-2</v>
      </c>
      <c r="BI97" s="13">
        <f>Sheet1!BL97-AVERAGE(Sheet1!$BS97:$BU97)</f>
        <v>0.42696666666666672</v>
      </c>
      <c r="BJ97" s="13">
        <f>Sheet1!BM97-AVERAGE(Sheet1!$BS97:$BU97)</f>
        <v>0.41126666666666667</v>
      </c>
      <c r="BK97" s="13">
        <f>Sheet1!BN97-AVERAGE(Sheet1!$BS97:$BU97)</f>
        <v>8.9766666666666661E-2</v>
      </c>
      <c r="BL97" s="13">
        <f>Sheet1!BO97-AVERAGE(Sheet1!$BS97:$BU97)</f>
        <v>0.10546666666666668</v>
      </c>
      <c r="BM97" s="13">
        <f>Sheet1!BP97-AVERAGE(Sheet1!$BS97:$BU97)</f>
        <v>0.66766666666666663</v>
      </c>
      <c r="BN97" s="13">
        <f>Sheet1!BQ97-AVERAGE(Sheet1!$BS97:$BU97)</f>
        <v>0.49446666666666672</v>
      </c>
      <c r="BO97" s="13">
        <f>Sheet1!BR97-AVERAGE(Sheet1!$BS97:$BU97)</f>
        <v>0.39196666666666669</v>
      </c>
      <c r="BP97" s="13">
        <f>Sheet1!BV97-AVERAGE(Sheet1!$CE97:$CG97)</f>
        <v>0.48269999999999996</v>
      </c>
      <c r="BQ97" s="13">
        <f>Sheet1!BW97-AVERAGE(Sheet1!$CE97:$CG97)</f>
        <v>0.4773</v>
      </c>
      <c r="BR97" s="13">
        <f>Sheet1!BX97-AVERAGE(Sheet1!$CE97:$CG97)</f>
        <v>0.42019999999999996</v>
      </c>
      <c r="BS97" s="13">
        <f>Sheet1!BY97-AVERAGE(Sheet1!$CE97:$CG97)</f>
        <v>0.41069999999999995</v>
      </c>
      <c r="BT97" s="13">
        <f>Sheet1!BZ97-AVERAGE(Sheet1!$CE97:$CG97)</f>
        <v>0.11389999999999999</v>
      </c>
      <c r="BU97" s="13">
        <f>Sheet1!CA97-AVERAGE(Sheet1!$CE97:$CG97)</f>
        <v>9.7699999999999995E-2</v>
      </c>
      <c r="BV97" s="13">
        <f>Sheet1!CB97-AVERAGE(Sheet1!$CE97:$CG97)</f>
        <v>0.67620000000000002</v>
      </c>
      <c r="BW97" s="13">
        <f>Sheet1!CC97-AVERAGE(Sheet1!$CE97:$CG97)</f>
        <v>0.49389999999999995</v>
      </c>
      <c r="BX97" s="13">
        <f>Sheet1!CD97-AVERAGE(Sheet1!$CE97:$CG97)</f>
        <v>0.41139999999999999</v>
      </c>
      <c r="BY97" s="13">
        <f>Sheet1!CH97-AVERAGE(Sheet1!$CQ97:$CS97)</f>
        <v>0.49863333333333337</v>
      </c>
      <c r="BZ97" s="13">
        <f>Sheet1!CI97-AVERAGE(Sheet1!$CQ97:$CS97)</f>
        <v>8.1733333333333352E-2</v>
      </c>
      <c r="CA97" s="13">
        <f>Sheet1!CJ97-AVERAGE(Sheet1!$CQ97:$CS97)</f>
        <v>0.67293333333333338</v>
      </c>
      <c r="CB97" s="13">
        <f>Sheet1!CK97-AVERAGE(Sheet1!$CQ97:$CS97)</f>
        <v>0.5155333333333334</v>
      </c>
      <c r="CC97" s="13">
        <f>Sheet1!CL97-AVERAGE(Sheet1!$CQ97:$CS97)</f>
        <v>0.16333333333333333</v>
      </c>
      <c r="CD97" s="13">
        <f>Sheet1!CM97-AVERAGE(Sheet1!$CQ97:$CS97)</f>
        <v>7.4833333333333363E-2</v>
      </c>
      <c r="CE97" s="13">
        <f>Sheet1!CN97-AVERAGE(Sheet1!$CQ97:$CS97)</f>
        <v>0.7533333333333333</v>
      </c>
      <c r="CF97" s="13">
        <f>Sheet1!CO97-AVERAGE(Sheet1!$CQ97:$CS97)</f>
        <v>0.51593333333333335</v>
      </c>
      <c r="CG97" s="13">
        <f>Sheet1!CP97-AVERAGE(Sheet1!$CQ97:$CS97)</f>
        <v>0.42263333333333331</v>
      </c>
    </row>
    <row r="98" spans="1:85" x14ac:dyDescent="0.2">
      <c r="A98" s="7">
        <f>HOUR(Sheet1!A98) + MINUTE(Sheet1!A98)/60 + SECOND(Sheet1!A98)/3600 + 2*24</f>
        <v>48.49722222222222</v>
      </c>
      <c r="B98" s="13">
        <f>Sheet1!B98-AVERAGE(Sheet1!$BG98:$BI98)</f>
        <v>0.3828333333333333</v>
      </c>
      <c r="C98" s="13">
        <f>Sheet1!C98-AVERAGE(Sheet1!$BG98:$BI98)</f>
        <v>0.35023333333333334</v>
      </c>
      <c r="D98" s="13">
        <f>Sheet1!D98-AVERAGE(Sheet1!$BG98:$BI98)</f>
        <v>1.3333333333333253E-3</v>
      </c>
      <c r="E98" s="13">
        <f>Sheet1!E98-AVERAGE(Sheet1!$BG98:$BI98)</f>
        <v>0.43753333333333333</v>
      </c>
      <c r="F98" s="13">
        <f>Sheet1!F98-AVERAGE(Sheet1!$BG98:$BI98)</f>
        <v>0.40963333333333329</v>
      </c>
      <c r="G98" s="13">
        <f>Sheet1!G98-AVERAGE(Sheet1!$BG98:$BI98)</f>
        <v>0.70733333333333337</v>
      </c>
      <c r="H98" s="13">
        <f>Sheet1!H98-AVERAGE(Sheet1!$BG98:$BI98)</f>
        <v>0.54693333333333327</v>
      </c>
      <c r="I98" s="13">
        <f>Sheet1!I98-AVERAGE(Sheet1!$BG98:$BI98)</f>
        <v>0.20973333333333333</v>
      </c>
      <c r="J98" s="13">
        <f>Sheet1!J98-AVERAGE(Sheet1!$BG98:$BI98)</f>
        <v>0.75693333333333335</v>
      </c>
      <c r="K98" s="13">
        <f>Sheet1!K98-AVERAGE(Sheet1!$BG98:$BI98)</f>
        <v>0.34383333333333332</v>
      </c>
      <c r="L98" s="13">
        <f>Sheet1!L98-AVERAGE(Sheet1!$BG98:$BI98)</f>
        <v>0.54763333333333331</v>
      </c>
      <c r="M98" s="13">
        <f>Sheet1!M98-AVERAGE(Sheet1!$BG98:$BI98)</f>
        <v>0.45733333333333337</v>
      </c>
      <c r="N98" s="13">
        <f>Sheet1!N98-AVERAGE(Sheet1!$BG98:$BI98)</f>
        <v>0.46133333333333337</v>
      </c>
      <c r="O98" s="13">
        <f>Sheet1!O98-AVERAGE(Sheet1!$BG98:$BI98)</f>
        <v>0.33183333333333331</v>
      </c>
      <c r="P98" s="13">
        <f>Sheet1!P98-AVERAGE(Sheet1!$BG98:$BI98)</f>
        <v>0.68773333333333331</v>
      </c>
      <c r="Q98" s="13">
        <f>Sheet1!Q98-AVERAGE(Sheet1!$BG98:$BI98)</f>
        <v>0.46943333333333337</v>
      </c>
      <c r="R98" s="13">
        <f>Sheet1!R98-AVERAGE(Sheet1!$BG98:$BI98)</f>
        <v>0.34563333333333329</v>
      </c>
      <c r="S98" s="13">
        <f>Sheet1!S98-AVERAGE(Sheet1!$BG98:$BI98)</f>
        <v>0.63183333333333336</v>
      </c>
      <c r="T98" s="13">
        <f>Sheet1!T98-AVERAGE(Sheet1!$BG98:$BI98)</f>
        <v>0.54903333333333337</v>
      </c>
      <c r="U98" s="13">
        <f>Sheet1!U98-AVERAGE(Sheet1!$BG98:$BI98)</f>
        <v>0.25213333333333332</v>
      </c>
      <c r="V98" s="13">
        <f>Sheet1!V98-AVERAGE(Sheet1!$BG98:$BI98)</f>
        <v>0.67083333333333328</v>
      </c>
      <c r="W98" s="13">
        <f>Sheet1!W98-AVERAGE(Sheet1!$BG98:$BI98)</f>
        <v>0.32163333333333333</v>
      </c>
      <c r="X98" s="13">
        <f>Sheet1!X98-AVERAGE(Sheet1!$BG98:$BI98)</f>
        <v>1.0776333333333332</v>
      </c>
      <c r="Y98" s="13">
        <f>Sheet1!Y98-AVERAGE(Sheet1!$BG98:$BI98)</f>
        <v>0.45013333333333327</v>
      </c>
      <c r="Z98" s="13">
        <f>Sheet1!Z98-AVERAGE(Sheet1!$BG98:$BI98)</f>
        <v>0.50653333333333328</v>
      </c>
      <c r="AA98" s="13">
        <f>Sheet1!AA98-AVERAGE(Sheet1!$BG98:$BI98)</f>
        <v>0.33313333333333334</v>
      </c>
      <c r="AB98" s="13">
        <f>Sheet1!AB98-AVERAGE(Sheet1!$BG98:$BI98)</f>
        <v>0.67863333333333331</v>
      </c>
      <c r="AC98" s="13">
        <f>Sheet1!AC98-AVERAGE(Sheet1!$BG98:$BI98)</f>
        <v>0.47163333333333335</v>
      </c>
      <c r="AD98" s="13">
        <f>Sheet1!AD98-AVERAGE(Sheet1!$BG98:$BI98)</f>
        <v>0.33913333333333334</v>
      </c>
      <c r="AE98" s="13">
        <f>Sheet1!AE98-AVERAGE(Sheet1!$BG98:$BI98)</f>
        <v>0.57933333333333337</v>
      </c>
      <c r="AF98" s="13">
        <f>Sheet1!AF98-AVERAGE(Sheet1!$BG98:$BI98)</f>
        <v>0.5557333333333333</v>
      </c>
      <c r="AG98" s="13">
        <f>Sheet1!AG98-AVERAGE(Sheet1!$BG98:$BI98)</f>
        <v>0.16113333333333332</v>
      </c>
      <c r="AH98" s="13">
        <f>Sheet1!AH98-AVERAGE(Sheet1!$BG98:$BI98)</f>
        <v>0.67663333333333331</v>
      </c>
      <c r="AI98" s="13">
        <f>Sheet1!AI98-AVERAGE(Sheet1!$BG98:$BI98)</f>
        <v>0.31603333333333333</v>
      </c>
      <c r="AJ98" s="13">
        <f>Sheet1!AJ98-AVERAGE(Sheet1!$BG98:$BI98)</f>
        <v>1.2861333333333334</v>
      </c>
      <c r="AK98" s="13">
        <f>Sheet1!AK98-AVERAGE(Sheet1!$BG98:$BI98)</f>
        <v>0.45853333333333335</v>
      </c>
      <c r="AL98" s="13">
        <f>Sheet1!AL98-AVERAGE(Sheet1!$BG98:$BI98)</f>
        <v>0.51123333333333332</v>
      </c>
      <c r="AM98" s="13">
        <f>Sheet1!AM98-AVERAGE(Sheet1!$BG98:$BI98)</f>
        <v>0.3395333333333333</v>
      </c>
      <c r="AN98" s="13">
        <f>Sheet1!AN98-AVERAGE(Sheet1!$BG98:$BI98)</f>
        <v>0.6948333333333333</v>
      </c>
      <c r="AO98" s="13">
        <f>Sheet1!AO98-AVERAGE(Sheet1!$BG98:$BI98)</f>
        <v>0.45703333333333329</v>
      </c>
      <c r="AP98" s="13">
        <f>Sheet1!AP98-AVERAGE(Sheet1!$BG98:$BI98)</f>
        <v>0.35333333333333333</v>
      </c>
      <c r="AQ98" s="13">
        <f>Sheet1!AQ98-AVERAGE(Sheet1!$BG98:$BI98)</f>
        <v>0.6031333333333333</v>
      </c>
      <c r="AR98" s="13">
        <f>Sheet1!AR98-AVERAGE(Sheet1!$BG98:$BI98)</f>
        <v>0.58303333333333329</v>
      </c>
      <c r="AS98" s="13">
        <f>Sheet1!AS98-AVERAGE(Sheet1!$BG98:$BI98)</f>
        <v>0.1636333333333333</v>
      </c>
      <c r="AT98" s="13">
        <f>Sheet1!AT98-AVERAGE(Sheet1!$BG98:$BI98)</f>
        <v>0.67923333333333336</v>
      </c>
      <c r="AU98" s="13">
        <f>Sheet1!AU98-AVERAGE(Sheet1!$BG98:$BI98)</f>
        <v>0.32903333333333334</v>
      </c>
      <c r="AV98" s="13">
        <f>Sheet1!AV98-AVERAGE(Sheet1!$BG98:$BI98)</f>
        <v>0.76383333333333336</v>
      </c>
      <c r="AW98" s="13">
        <f>Sheet1!AW98-AVERAGE(Sheet1!$BG98:$BI98)</f>
        <v>0.46953333333333336</v>
      </c>
      <c r="AX98" s="13">
        <f>Sheet1!AX98-AVERAGE(Sheet1!$BG98:$BI98)</f>
        <v>0.44113333333333327</v>
      </c>
      <c r="AY98" s="13">
        <f>Sheet1!AY98-AVERAGE(Sheet1!$BG98:$BI98)</f>
        <v>7.203333333333331E-2</v>
      </c>
      <c r="AZ98" s="13">
        <f>Sheet1!AZ98-AVERAGE(Sheet1!$BG98:$BI98)</f>
        <v>0.49613333333333332</v>
      </c>
      <c r="BA98" s="13">
        <f>Sheet1!BA98-AVERAGE(Sheet1!$BG98:$BI98)</f>
        <v>0.3939333333333333</v>
      </c>
      <c r="BB98" s="13">
        <f>Sheet1!BB98-AVERAGE(Sheet1!$BG98:$BI98)</f>
        <v>6.2133333333333318E-2</v>
      </c>
      <c r="BC98" s="13">
        <f>Sheet1!BC98-AVERAGE(Sheet1!$BG98:$BI98)</f>
        <v>0.10383333333333333</v>
      </c>
      <c r="BD98" s="13">
        <f>Sheet1!BD98-AVERAGE(Sheet1!$BG98:$BI98)</f>
        <v>0.66043333333333332</v>
      </c>
      <c r="BE98" s="13">
        <f>Sheet1!BE98-AVERAGE(Sheet1!$BG98:$BI98)</f>
        <v>0.49243333333333328</v>
      </c>
      <c r="BF98" s="13">
        <f>Sheet1!BF98-AVERAGE(Sheet1!$BG98:$BI98)</f>
        <v>0.35323333333333334</v>
      </c>
      <c r="BG98" s="13">
        <f>Sheet1!BJ98-AVERAGE(Sheet1!$BS98:$BU98)</f>
        <v>0.45389999999999997</v>
      </c>
      <c r="BH98" s="13">
        <f>Sheet1!BK98-AVERAGE(Sheet1!$BS98:$BU98)</f>
        <v>6.6799999999999998E-2</v>
      </c>
      <c r="BI98" s="13">
        <f>Sheet1!BL98-AVERAGE(Sheet1!$BS98:$BU98)</f>
        <v>0.42959999999999998</v>
      </c>
      <c r="BJ98" s="13">
        <f>Sheet1!BM98-AVERAGE(Sheet1!$BS98:$BU98)</f>
        <v>0.41389999999999993</v>
      </c>
      <c r="BK98" s="13">
        <f>Sheet1!BN98-AVERAGE(Sheet1!$BS98:$BU98)</f>
        <v>8.9499999999999996E-2</v>
      </c>
      <c r="BL98" s="13">
        <f>Sheet1!BO98-AVERAGE(Sheet1!$BS98:$BU98)</f>
        <v>0.1061</v>
      </c>
      <c r="BM98" s="13">
        <f>Sheet1!BP98-AVERAGE(Sheet1!$BS98:$BU98)</f>
        <v>0.66349999999999998</v>
      </c>
      <c r="BN98" s="13">
        <f>Sheet1!BQ98-AVERAGE(Sheet1!$BS98:$BU98)</f>
        <v>0.4919</v>
      </c>
      <c r="BO98" s="13">
        <f>Sheet1!BR98-AVERAGE(Sheet1!$BS98:$BU98)</f>
        <v>0.38539999999999996</v>
      </c>
      <c r="BP98" s="13">
        <f>Sheet1!BV98-AVERAGE(Sheet1!$CE98:$CG98)</f>
        <v>0.47720000000000001</v>
      </c>
      <c r="BQ98" s="13">
        <f>Sheet1!BW98-AVERAGE(Sheet1!$CE98:$CG98)</f>
        <v>0.47639999999999999</v>
      </c>
      <c r="BR98" s="13">
        <f>Sheet1!BX98-AVERAGE(Sheet1!$CE98:$CG98)</f>
        <v>0.42229999999999995</v>
      </c>
      <c r="BS98" s="13">
        <f>Sheet1!BY98-AVERAGE(Sheet1!$CE98:$CG98)</f>
        <v>0.41170000000000001</v>
      </c>
      <c r="BT98" s="13">
        <f>Sheet1!BZ98-AVERAGE(Sheet1!$CE98:$CG98)</f>
        <v>0.11280000000000001</v>
      </c>
      <c r="BU98" s="13">
        <f>Sheet1!CA98-AVERAGE(Sheet1!$CE98:$CG98)</f>
        <v>9.7599999999999992E-2</v>
      </c>
      <c r="BV98" s="13">
        <f>Sheet1!CB98-AVERAGE(Sheet1!$CE98:$CG98)</f>
        <v>0.67199999999999993</v>
      </c>
      <c r="BW98" s="13">
        <f>Sheet1!CC98-AVERAGE(Sheet1!$CE98:$CG98)</f>
        <v>0.48810000000000003</v>
      </c>
      <c r="BX98" s="13">
        <f>Sheet1!CD98-AVERAGE(Sheet1!$CE98:$CG98)</f>
        <v>0.41010000000000002</v>
      </c>
      <c r="BY98" s="13">
        <f>Sheet1!CH98-AVERAGE(Sheet1!$CQ98:$CS98)</f>
        <v>0.49469999999999997</v>
      </c>
      <c r="BZ98" s="13">
        <f>Sheet1!CI98-AVERAGE(Sheet1!$CQ98:$CS98)</f>
        <v>8.0299999999999996E-2</v>
      </c>
      <c r="CA98" s="13">
        <f>Sheet1!CJ98-AVERAGE(Sheet1!$CQ98:$CS98)</f>
        <v>0.67530000000000001</v>
      </c>
      <c r="CB98" s="13">
        <f>Sheet1!CK98-AVERAGE(Sheet1!$CQ98:$CS98)</f>
        <v>0.52160000000000006</v>
      </c>
      <c r="CC98" s="13">
        <f>Sheet1!CL98-AVERAGE(Sheet1!$CQ98:$CS98)</f>
        <v>0.16409999999999997</v>
      </c>
      <c r="CD98" s="13">
        <f>Sheet1!CM98-AVERAGE(Sheet1!$CQ98:$CS98)</f>
        <v>7.5099999999999986E-2</v>
      </c>
      <c r="CE98" s="13">
        <f>Sheet1!CN98-AVERAGE(Sheet1!$CQ98:$CS98)</f>
        <v>0.74780000000000002</v>
      </c>
      <c r="CF98" s="13">
        <f>Sheet1!CO98-AVERAGE(Sheet1!$CQ98:$CS98)</f>
        <v>0.51040000000000008</v>
      </c>
      <c r="CG98" s="13">
        <f>Sheet1!CP98-AVERAGE(Sheet1!$CQ98:$CS98)</f>
        <v>0.42619999999999997</v>
      </c>
    </row>
    <row r="99" spans="1:85" x14ac:dyDescent="0.2">
      <c r="A99" s="7">
        <f>HOUR(Sheet1!A99) + MINUTE(Sheet1!A99)/60 + SECOND(Sheet1!A99)/3600 + 2*24</f>
        <v>48.99722222222222</v>
      </c>
      <c r="B99" s="13">
        <f>Sheet1!B99-AVERAGE(Sheet1!$BG99:$BI99)</f>
        <v>0.37263333333333332</v>
      </c>
      <c r="C99" s="13">
        <f>Sheet1!C99-AVERAGE(Sheet1!$BG99:$BI99)</f>
        <v>0.35073333333333334</v>
      </c>
      <c r="D99" s="13">
        <f>Sheet1!D99-AVERAGE(Sheet1!$BG99:$BI99)</f>
        <v>1.0333333333333306E-3</v>
      </c>
      <c r="E99" s="13">
        <f>Sheet1!E99-AVERAGE(Sheet1!$BG99:$BI99)</f>
        <v>0.43943333333333334</v>
      </c>
      <c r="F99" s="13">
        <f>Sheet1!F99-AVERAGE(Sheet1!$BG99:$BI99)</f>
        <v>0.41113333333333335</v>
      </c>
      <c r="G99" s="13">
        <f>Sheet1!G99-AVERAGE(Sheet1!$BG99:$BI99)</f>
        <v>0.70983333333333332</v>
      </c>
      <c r="H99" s="13">
        <f>Sheet1!H99-AVERAGE(Sheet1!$BG99:$BI99)</f>
        <v>0.55403333333333338</v>
      </c>
      <c r="I99" s="13">
        <f>Sheet1!I99-AVERAGE(Sheet1!$BG99:$BI99)</f>
        <v>0.21133333333333332</v>
      </c>
      <c r="J99" s="13">
        <f>Sheet1!J99-AVERAGE(Sheet1!$BG99:$BI99)</f>
        <v>0.75573333333333337</v>
      </c>
      <c r="K99" s="13">
        <f>Sheet1!K99-AVERAGE(Sheet1!$BG99:$BI99)</f>
        <v>0.34523333333333334</v>
      </c>
      <c r="L99" s="13">
        <f>Sheet1!L99-AVERAGE(Sheet1!$BG99:$BI99)</f>
        <v>0.55263333333333331</v>
      </c>
      <c r="M99" s="13">
        <f>Sheet1!M99-AVERAGE(Sheet1!$BG99:$BI99)</f>
        <v>0.46763333333333335</v>
      </c>
      <c r="N99" s="13">
        <f>Sheet1!N99-AVERAGE(Sheet1!$BG99:$BI99)</f>
        <v>0.45123333333333338</v>
      </c>
      <c r="O99" s="13">
        <f>Sheet1!O99-AVERAGE(Sheet1!$BG99:$BI99)</f>
        <v>0.33053333333333335</v>
      </c>
      <c r="P99" s="13">
        <f>Sheet1!P99-AVERAGE(Sheet1!$BG99:$BI99)</f>
        <v>0.68733333333333335</v>
      </c>
      <c r="Q99" s="13">
        <f>Sheet1!Q99-AVERAGE(Sheet1!$BG99:$BI99)</f>
        <v>0.47383333333333333</v>
      </c>
      <c r="R99" s="13">
        <f>Sheet1!R99-AVERAGE(Sheet1!$BG99:$BI99)</f>
        <v>0.34343333333333331</v>
      </c>
      <c r="S99" s="13">
        <f>Sheet1!S99-AVERAGE(Sheet1!$BG99:$BI99)</f>
        <v>0.63293333333333335</v>
      </c>
      <c r="T99" s="13">
        <f>Sheet1!T99-AVERAGE(Sheet1!$BG99:$BI99)</f>
        <v>0.55713333333333337</v>
      </c>
      <c r="U99" s="13">
        <f>Sheet1!U99-AVERAGE(Sheet1!$BG99:$BI99)</f>
        <v>0.24973333333333331</v>
      </c>
      <c r="V99" s="13">
        <f>Sheet1!V99-AVERAGE(Sheet1!$BG99:$BI99)</f>
        <v>0.66643333333333332</v>
      </c>
      <c r="W99" s="13">
        <f>Sheet1!W99-AVERAGE(Sheet1!$BG99:$BI99)</f>
        <v>0.32463333333333333</v>
      </c>
      <c r="X99" s="13">
        <f>Sheet1!X99-AVERAGE(Sheet1!$BG99:$BI99)</f>
        <v>1.0644333333333333</v>
      </c>
      <c r="Y99" s="13">
        <f>Sheet1!Y99-AVERAGE(Sheet1!$BG99:$BI99)</f>
        <v>0.44793333333333329</v>
      </c>
      <c r="Z99" s="13">
        <f>Sheet1!Z99-AVERAGE(Sheet1!$BG99:$BI99)</f>
        <v>0.50143333333333329</v>
      </c>
      <c r="AA99" s="13">
        <f>Sheet1!AA99-AVERAGE(Sheet1!$BG99:$BI99)</f>
        <v>0.33183333333333331</v>
      </c>
      <c r="AB99" s="13">
        <f>Sheet1!AB99-AVERAGE(Sheet1!$BG99:$BI99)</f>
        <v>0.6777333333333333</v>
      </c>
      <c r="AC99" s="13">
        <f>Sheet1!AC99-AVERAGE(Sheet1!$BG99:$BI99)</f>
        <v>0.47463333333333335</v>
      </c>
      <c r="AD99" s="13">
        <f>Sheet1!AD99-AVERAGE(Sheet1!$BG99:$BI99)</f>
        <v>0.33913333333333334</v>
      </c>
      <c r="AE99" s="13">
        <f>Sheet1!AE99-AVERAGE(Sheet1!$BG99:$BI99)</f>
        <v>0.58283333333333331</v>
      </c>
      <c r="AF99" s="13">
        <f>Sheet1!AF99-AVERAGE(Sheet1!$BG99:$BI99)</f>
        <v>0.56273333333333331</v>
      </c>
      <c r="AG99" s="13">
        <f>Sheet1!AG99-AVERAGE(Sheet1!$BG99:$BI99)</f>
        <v>0.16183333333333333</v>
      </c>
      <c r="AH99" s="13">
        <f>Sheet1!AH99-AVERAGE(Sheet1!$BG99:$BI99)</f>
        <v>0.67323333333333335</v>
      </c>
      <c r="AI99" s="13">
        <f>Sheet1!AI99-AVERAGE(Sheet1!$BG99:$BI99)</f>
        <v>0.31873333333333331</v>
      </c>
      <c r="AJ99" s="13">
        <f>Sheet1!AJ99-AVERAGE(Sheet1!$BG99:$BI99)</f>
        <v>1.2923333333333333</v>
      </c>
      <c r="AK99" s="13">
        <f>Sheet1!AK99-AVERAGE(Sheet1!$BG99:$BI99)</f>
        <v>0.45673333333333332</v>
      </c>
      <c r="AL99" s="13">
        <f>Sheet1!AL99-AVERAGE(Sheet1!$BG99:$BI99)</f>
        <v>0.50423333333333331</v>
      </c>
      <c r="AM99" s="13">
        <f>Sheet1!AM99-AVERAGE(Sheet1!$BG99:$BI99)</f>
        <v>0.33933333333333332</v>
      </c>
      <c r="AN99" s="13">
        <f>Sheet1!AN99-AVERAGE(Sheet1!$BG99:$BI99)</f>
        <v>0.69723333333333337</v>
      </c>
      <c r="AO99" s="13">
        <f>Sheet1!AO99-AVERAGE(Sheet1!$BG99:$BI99)</f>
        <v>0.46323333333333339</v>
      </c>
      <c r="AP99" s="13">
        <f>Sheet1!AP99-AVERAGE(Sheet1!$BG99:$BI99)</f>
        <v>0.35483333333333333</v>
      </c>
      <c r="AQ99" s="13">
        <f>Sheet1!AQ99-AVERAGE(Sheet1!$BG99:$BI99)</f>
        <v>0.60703333333333331</v>
      </c>
      <c r="AR99" s="13">
        <f>Sheet1!AR99-AVERAGE(Sheet1!$BG99:$BI99)</f>
        <v>0.58983333333333332</v>
      </c>
      <c r="AS99" s="13">
        <f>Sheet1!AS99-AVERAGE(Sheet1!$BG99:$BI99)</f>
        <v>0.16333333333333333</v>
      </c>
      <c r="AT99" s="13">
        <f>Sheet1!AT99-AVERAGE(Sheet1!$BG99:$BI99)</f>
        <v>0.67303333333333337</v>
      </c>
      <c r="AU99" s="13">
        <f>Sheet1!AU99-AVERAGE(Sheet1!$BG99:$BI99)</f>
        <v>0.33163333333333334</v>
      </c>
      <c r="AV99" s="13">
        <f>Sheet1!AV99-AVERAGE(Sheet1!$BG99:$BI99)</f>
        <v>0.74823333333333331</v>
      </c>
      <c r="AW99" s="13">
        <f>Sheet1!AW99-AVERAGE(Sheet1!$BG99:$BI99)</f>
        <v>0.47113333333333329</v>
      </c>
      <c r="AX99" s="13">
        <f>Sheet1!AX99-AVERAGE(Sheet1!$BG99:$BI99)</f>
        <v>0.4418333333333333</v>
      </c>
      <c r="AY99" s="13">
        <f>Sheet1!AY99-AVERAGE(Sheet1!$BG99:$BI99)</f>
        <v>7.3033333333333339E-2</v>
      </c>
      <c r="AZ99" s="13">
        <f>Sheet1!AZ99-AVERAGE(Sheet1!$BG99:$BI99)</f>
        <v>0.49843333333333328</v>
      </c>
      <c r="BA99" s="13">
        <f>Sheet1!BA99-AVERAGE(Sheet1!$BG99:$BI99)</f>
        <v>0.39423333333333332</v>
      </c>
      <c r="BB99" s="13">
        <f>Sheet1!BB99-AVERAGE(Sheet1!$BG99:$BI99)</f>
        <v>6.3733333333333336E-2</v>
      </c>
      <c r="BC99" s="13">
        <f>Sheet1!BC99-AVERAGE(Sheet1!$BG99:$BI99)</f>
        <v>0.10553333333333334</v>
      </c>
      <c r="BD99" s="13">
        <f>Sheet1!BD99-AVERAGE(Sheet1!$BG99:$BI99)</f>
        <v>0.65773333333333328</v>
      </c>
      <c r="BE99" s="13">
        <f>Sheet1!BE99-AVERAGE(Sheet1!$BG99:$BI99)</f>
        <v>0.49763333333333337</v>
      </c>
      <c r="BF99" s="13">
        <f>Sheet1!BF99-AVERAGE(Sheet1!$BG99:$BI99)</f>
        <v>0.36373333333333335</v>
      </c>
      <c r="BG99" s="13">
        <f>Sheet1!BJ99-AVERAGE(Sheet1!$BS99:$BU99)</f>
        <v>0.45316666666666666</v>
      </c>
      <c r="BH99" s="13">
        <f>Sheet1!BK99-AVERAGE(Sheet1!$BS99:$BU99)</f>
        <v>6.7566666666666678E-2</v>
      </c>
      <c r="BI99" s="13">
        <f>Sheet1!BL99-AVERAGE(Sheet1!$BS99:$BU99)</f>
        <v>0.43106666666666665</v>
      </c>
      <c r="BJ99" s="13">
        <f>Sheet1!BM99-AVERAGE(Sheet1!$BS99:$BU99)</f>
        <v>0.41426666666666673</v>
      </c>
      <c r="BK99" s="13">
        <f>Sheet1!BN99-AVERAGE(Sheet1!$BS99:$BU99)</f>
        <v>9.056666666666667E-2</v>
      </c>
      <c r="BL99" s="13">
        <f>Sheet1!BO99-AVERAGE(Sheet1!$BS99:$BU99)</f>
        <v>0.10596666666666667</v>
      </c>
      <c r="BM99" s="13">
        <f>Sheet1!BP99-AVERAGE(Sheet1!$BS99:$BU99)</f>
        <v>0.66006666666666658</v>
      </c>
      <c r="BN99" s="13">
        <f>Sheet1!BQ99-AVERAGE(Sheet1!$BS99:$BU99)</f>
        <v>0.49746666666666667</v>
      </c>
      <c r="BO99" s="13">
        <f>Sheet1!BR99-AVERAGE(Sheet1!$BS99:$BU99)</f>
        <v>0.38366666666666666</v>
      </c>
      <c r="BP99" s="13">
        <f>Sheet1!BV99-AVERAGE(Sheet1!$CE99:$CG99)</f>
        <v>0.48269999999999996</v>
      </c>
      <c r="BQ99" s="13">
        <f>Sheet1!BW99-AVERAGE(Sheet1!$CE99:$CG99)</f>
        <v>0.47379999999999994</v>
      </c>
      <c r="BR99" s="13">
        <f>Sheet1!BX99-AVERAGE(Sheet1!$CE99:$CG99)</f>
        <v>0.42219999999999996</v>
      </c>
      <c r="BS99" s="13">
        <f>Sheet1!BY99-AVERAGE(Sheet1!$CE99:$CG99)</f>
        <v>0.4138</v>
      </c>
      <c r="BT99" s="13">
        <f>Sheet1!BZ99-AVERAGE(Sheet1!$CE99:$CG99)</f>
        <v>0.11419999999999998</v>
      </c>
      <c r="BU99" s="13">
        <f>Sheet1!CA99-AVERAGE(Sheet1!$CE99:$CG99)</f>
        <v>9.7199999999999995E-2</v>
      </c>
      <c r="BV99" s="13">
        <f>Sheet1!CB99-AVERAGE(Sheet1!$CE99:$CG99)</f>
        <v>0.66980000000000006</v>
      </c>
      <c r="BW99" s="13">
        <f>Sheet1!CC99-AVERAGE(Sheet1!$CE99:$CG99)</f>
        <v>0.49420000000000003</v>
      </c>
      <c r="BX99" s="13">
        <f>Sheet1!CD99-AVERAGE(Sheet1!$CE99:$CG99)</f>
        <v>0.41169999999999995</v>
      </c>
      <c r="BY99" s="13">
        <f>Sheet1!CH99-AVERAGE(Sheet1!$CQ99:$CS99)</f>
        <v>0.49879999999999997</v>
      </c>
      <c r="BZ99" s="13">
        <f>Sheet1!CI99-AVERAGE(Sheet1!$CQ99:$CS99)</f>
        <v>8.1699999999999981E-2</v>
      </c>
      <c r="CA99" s="13">
        <f>Sheet1!CJ99-AVERAGE(Sheet1!$CQ99:$CS99)</f>
        <v>0.68070000000000008</v>
      </c>
      <c r="CB99" s="13">
        <f>Sheet1!CK99-AVERAGE(Sheet1!$CQ99:$CS99)</f>
        <v>0.52010000000000001</v>
      </c>
      <c r="CC99" s="13">
        <f>Sheet1!CL99-AVERAGE(Sheet1!$CQ99:$CS99)</f>
        <v>0.16609999999999997</v>
      </c>
      <c r="CD99" s="13">
        <f>Sheet1!CM99-AVERAGE(Sheet1!$CQ99:$CS99)</f>
        <v>7.5799999999999992E-2</v>
      </c>
      <c r="CE99" s="13">
        <f>Sheet1!CN99-AVERAGE(Sheet1!$CQ99:$CS99)</f>
        <v>0.74570000000000003</v>
      </c>
      <c r="CF99" s="13">
        <f>Sheet1!CO99-AVERAGE(Sheet1!$CQ99:$CS99)</f>
        <v>0.51560000000000006</v>
      </c>
      <c r="CG99" s="13">
        <f>Sheet1!CP99-AVERAGE(Sheet1!$CQ99:$CS99)</f>
        <v>0.42819999999999997</v>
      </c>
    </row>
    <row r="100" spans="1:85" x14ac:dyDescent="0.2">
      <c r="A100" s="7">
        <f>HOUR(Sheet1!A100) + MINUTE(Sheet1!A100)/60 + SECOND(Sheet1!A100)/3600 + 2*24</f>
        <v>49.49722222222222</v>
      </c>
      <c r="B100" s="13">
        <f>Sheet1!B100-AVERAGE(Sheet1!$BG100:$BI100)</f>
        <v>0.36836666666666668</v>
      </c>
      <c r="C100" s="13">
        <f>Sheet1!C100-AVERAGE(Sheet1!$BG100:$BI100)</f>
        <v>0.34916666666666668</v>
      </c>
      <c r="D100" s="13">
        <f>Sheet1!D100-AVERAGE(Sheet1!$BG100:$BI100)</f>
        <v>1.1666666666666631E-3</v>
      </c>
      <c r="E100" s="13">
        <f>Sheet1!E100-AVERAGE(Sheet1!$BG100:$BI100)</f>
        <v>0.43886666666666663</v>
      </c>
      <c r="F100" s="13">
        <f>Sheet1!F100-AVERAGE(Sheet1!$BG100:$BI100)</f>
        <v>0.40986666666666666</v>
      </c>
      <c r="G100" s="13">
        <f>Sheet1!G100-AVERAGE(Sheet1!$BG100:$BI100)</f>
        <v>0.71126666666666671</v>
      </c>
      <c r="H100" s="13">
        <f>Sheet1!H100-AVERAGE(Sheet1!$BG100:$BI100)</f>
        <v>0.55556666666666665</v>
      </c>
      <c r="I100" s="13">
        <f>Sheet1!I100-AVERAGE(Sheet1!$BG100:$BI100)</f>
        <v>0.21216666666666667</v>
      </c>
      <c r="J100" s="13">
        <f>Sheet1!J100-AVERAGE(Sheet1!$BG100:$BI100)</f>
        <v>0.75306666666666666</v>
      </c>
      <c r="K100" s="13">
        <f>Sheet1!K100-AVERAGE(Sheet1!$BG100:$BI100)</f>
        <v>0.34216666666666667</v>
      </c>
      <c r="L100" s="13">
        <f>Sheet1!L100-AVERAGE(Sheet1!$BG100:$BI100)</f>
        <v>0.55136666666666667</v>
      </c>
      <c r="M100" s="13">
        <f>Sheet1!M100-AVERAGE(Sheet1!$BG100:$BI100)</f>
        <v>0.4684666666666667</v>
      </c>
      <c r="N100" s="13">
        <f>Sheet1!N100-AVERAGE(Sheet1!$BG100:$BI100)</f>
        <v>0.44956666666666667</v>
      </c>
      <c r="O100" s="13">
        <f>Sheet1!O100-AVERAGE(Sheet1!$BG100:$BI100)</f>
        <v>0.32586666666666664</v>
      </c>
      <c r="P100" s="13">
        <f>Sheet1!P100-AVERAGE(Sheet1!$BG100:$BI100)</f>
        <v>0.68496666666666661</v>
      </c>
      <c r="Q100" s="13">
        <f>Sheet1!Q100-AVERAGE(Sheet1!$BG100:$BI100)</f>
        <v>0.47576666666666667</v>
      </c>
      <c r="R100" s="13">
        <f>Sheet1!R100-AVERAGE(Sheet1!$BG100:$BI100)</f>
        <v>0.34356666666666669</v>
      </c>
      <c r="S100" s="13">
        <f>Sheet1!S100-AVERAGE(Sheet1!$BG100:$BI100)</f>
        <v>0.63496666666666668</v>
      </c>
      <c r="T100" s="13">
        <f>Sheet1!T100-AVERAGE(Sheet1!$BG100:$BI100)</f>
        <v>0.55906666666666671</v>
      </c>
      <c r="U100" s="13">
        <f>Sheet1!U100-AVERAGE(Sheet1!$BG100:$BI100)</f>
        <v>0.25116666666666665</v>
      </c>
      <c r="V100" s="13">
        <f>Sheet1!V100-AVERAGE(Sheet1!$BG100:$BI100)</f>
        <v>0.66406666666666669</v>
      </c>
      <c r="W100" s="13">
        <f>Sheet1!W100-AVERAGE(Sheet1!$BG100:$BI100)</f>
        <v>0.32496666666666668</v>
      </c>
      <c r="X100" s="13">
        <f>Sheet1!X100-AVERAGE(Sheet1!$BG100:$BI100)</f>
        <v>1.0646666666666667</v>
      </c>
      <c r="Y100" s="13">
        <f>Sheet1!Y100-AVERAGE(Sheet1!$BG100:$BI100)</f>
        <v>0.44746666666666668</v>
      </c>
      <c r="Z100" s="13">
        <f>Sheet1!Z100-AVERAGE(Sheet1!$BG100:$BI100)</f>
        <v>0.50146666666666662</v>
      </c>
      <c r="AA100" s="13">
        <f>Sheet1!AA100-AVERAGE(Sheet1!$BG100:$BI100)</f>
        <v>0.32916666666666666</v>
      </c>
      <c r="AB100" s="13">
        <f>Sheet1!AB100-AVERAGE(Sheet1!$BG100:$BI100)</f>
        <v>0.67536666666666667</v>
      </c>
      <c r="AC100" s="13">
        <f>Sheet1!AC100-AVERAGE(Sheet1!$BG100:$BI100)</f>
        <v>0.47496666666666665</v>
      </c>
      <c r="AD100" s="13">
        <f>Sheet1!AD100-AVERAGE(Sheet1!$BG100:$BI100)</f>
        <v>0.33846666666666664</v>
      </c>
      <c r="AE100" s="13">
        <f>Sheet1!AE100-AVERAGE(Sheet1!$BG100:$BI100)</f>
        <v>0.58596666666666664</v>
      </c>
      <c r="AF100" s="13">
        <f>Sheet1!AF100-AVERAGE(Sheet1!$BG100:$BI100)</f>
        <v>0.56646666666666667</v>
      </c>
      <c r="AG100" s="13">
        <f>Sheet1!AG100-AVERAGE(Sheet1!$BG100:$BI100)</f>
        <v>0.16206666666666666</v>
      </c>
      <c r="AH100" s="13">
        <f>Sheet1!AH100-AVERAGE(Sheet1!$BG100:$BI100)</f>
        <v>0.67046666666666666</v>
      </c>
      <c r="AI100" s="13">
        <f>Sheet1!AI100-AVERAGE(Sheet1!$BG100:$BI100)</f>
        <v>0.31956666666666667</v>
      </c>
      <c r="AJ100" s="13">
        <f>Sheet1!AJ100-AVERAGE(Sheet1!$BG100:$BI100)</f>
        <v>1.2906666666666666</v>
      </c>
      <c r="AK100" s="13">
        <f>Sheet1!AK100-AVERAGE(Sheet1!$BG100:$BI100)</f>
        <v>0.45606666666666662</v>
      </c>
      <c r="AL100" s="13">
        <f>Sheet1!AL100-AVERAGE(Sheet1!$BG100:$BI100)</f>
        <v>0.50666666666666671</v>
      </c>
      <c r="AM100" s="13">
        <f>Sheet1!AM100-AVERAGE(Sheet1!$BG100:$BI100)</f>
        <v>0.33796666666666664</v>
      </c>
      <c r="AN100" s="13">
        <f>Sheet1!AN100-AVERAGE(Sheet1!$BG100:$BI100)</f>
        <v>0.69376666666666664</v>
      </c>
      <c r="AO100" s="13">
        <f>Sheet1!AO100-AVERAGE(Sheet1!$BG100:$BI100)</f>
        <v>0.46496666666666664</v>
      </c>
      <c r="AP100" s="13">
        <f>Sheet1!AP100-AVERAGE(Sheet1!$BG100:$BI100)</f>
        <v>0.35446666666666665</v>
      </c>
      <c r="AQ100" s="13">
        <f>Sheet1!AQ100-AVERAGE(Sheet1!$BG100:$BI100)</f>
        <v>0.60986666666666667</v>
      </c>
      <c r="AR100" s="13">
        <f>Sheet1!AR100-AVERAGE(Sheet1!$BG100:$BI100)</f>
        <v>0.59386666666666665</v>
      </c>
      <c r="AS100" s="13">
        <f>Sheet1!AS100-AVERAGE(Sheet1!$BG100:$BI100)</f>
        <v>0.16446666666666665</v>
      </c>
      <c r="AT100" s="13">
        <f>Sheet1!AT100-AVERAGE(Sheet1!$BG100:$BI100)</f>
        <v>0.67466666666666664</v>
      </c>
      <c r="AU100" s="13">
        <f>Sheet1!AU100-AVERAGE(Sheet1!$BG100:$BI100)</f>
        <v>0.33116666666666666</v>
      </c>
      <c r="AV100" s="13">
        <f>Sheet1!AV100-AVERAGE(Sheet1!$BG100:$BI100)</f>
        <v>0.72596666666666665</v>
      </c>
      <c r="AW100" s="13">
        <f>Sheet1!AW100-AVERAGE(Sheet1!$BG100:$BI100)</f>
        <v>0.46896666666666664</v>
      </c>
      <c r="AX100" s="13">
        <f>Sheet1!AX100-AVERAGE(Sheet1!$BG100:$BI100)</f>
        <v>0.44066666666666665</v>
      </c>
      <c r="AY100" s="13">
        <f>Sheet1!AY100-AVERAGE(Sheet1!$BG100:$BI100)</f>
        <v>7.2966666666666652E-2</v>
      </c>
      <c r="AZ100" s="13">
        <f>Sheet1!AZ100-AVERAGE(Sheet1!$BG100:$BI100)</f>
        <v>0.50236666666666663</v>
      </c>
      <c r="BA100" s="13">
        <f>Sheet1!BA100-AVERAGE(Sheet1!$BG100:$BI100)</f>
        <v>0.39506666666666668</v>
      </c>
      <c r="BB100" s="13">
        <f>Sheet1!BB100-AVERAGE(Sheet1!$BG100:$BI100)</f>
        <v>6.4966666666666673E-2</v>
      </c>
      <c r="BC100" s="13">
        <f>Sheet1!BC100-AVERAGE(Sheet1!$BG100:$BI100)</f>
        <v>0.10556666666666667</v>
      </c>
      <c r="BD100" s="13">
        <f>Sheet1!BD100-AVERAGE(Sheet1!$BG100:$BI100)</f>
        <v>0.65376666666666661</v>
      </c>
      <c r="BE100" s="13">
        <f>Sheet1!BE100-AVERAGE(Sheet1!$BG100:$BI100)</f>
        <v>0.49516666666666664</v>
      </c>
      <c r="BF100" s="13">
        <f>Sheet1!BF100-AVERAGE(Sheet1!$BG100:$BI100)</f>
        <v>0.36446666666666666</v>
      </c>
      <c r="BG100" s="13">
        <f>Sheet1!BJ100-AVERAGE(Sheet1!$BS100:$BU100)</f>
        <v>0.45236666666666664</v>
      </c>
      <c r="BH100" s="13">
        <f>Sheet1!BK100-AVERAGE(Sheet1!$BS100:$BU100)</f>
        <v>6.7866666666666672E-2</v>
      </c>
      <c r="BI100" s="13">
        <f>Sheet1!BL100-AVERAGE(Sheet1!$BS100:$BU100)</f>
        <v>0.42996666666666666</v>
      </c>
      <c r="BJ100" s="13">
        <f>Sheet1!BM100-AVERAGE(Sheet1!$BS100:$BU100)</f>
        <v>0.41176666666666667</v>
      </c>
      <c r="BK100" s="13">
        <f>Sheet1!BN100-AVERAGE(Sheet1!$BS100:$BU100)</f>
        <v>9.0866666666666665E-2</v>
      </c>
      <c r="BL100" s="13">
        <f>Sheet1!BO100-AVERAGE(Sheet1!$BS100:$BU100)</f>
        <v>0.10646666666666667</v>
      </c>
      <c r="BM100" s="13">
        <f>Sheet1!BP100-AVERAGE(Sheet1!$BS100:$BU100)</f>
        <v>0.65626666666666666</v>
      </c>
      <c r="BN100" s="13">
        <f>Sheet1!BQ100-AVERAGE(Sheet1!$BS100:$BU100)</f>
        <v>0.4941666666666667</v>
      </c>
      <c r="BO100" s="13">
        <f>Sheet1!BR100-AVERAGE(Sheet1!$BS100:$BU100)</f>
        <v>0.3923666666666667</v>
      </c>
      <c r="BP100" s="13">
        <f>Sheet1!BV100-AVERAGE(Sheet1!$CE100:$CG100)</f>
        <v>0.47843333333333332</v>
      </c>
      <c r="BQ100" s="13">
        <f>Sheet1!BW100-AVERAGE(Sheet1!$CE100:$CG100)</f>
        <v>0.47253333333333331</v>
      </c>
      <c r="BR100" s="13">
        <f>Sheet1!BX100-AVERAGE(Sheet1!$CE100:$CG100)</f>
        <v>0.42403333333333332</v>
      </c>
      <c r="BS100" s="13">
        <f>Sheet1!BY100-AVERAGE(Sheet1!$CE100:$CG100)</f>
        <v>0.41423333333333329</v>
      </c>
      <c r="BT100" s="13">
        <f>Sheet1!BZ100-AVERAGE(Sheet1!$CE100:$CG100)</f>
        <v>0.11503333333333333</v>
      </c>
      <c r="BU100" s="13">
        <f>Sheet1!CA100-AVERAGE(Sheet1!$CE100:$CG100)</f>
        <v>9.7933333333333331E-2</v>
      </c>
      <c r="BV100" s="13">
        <f>Sheet1!CB100-AVERAGE(Sheet1!$CE100:$CG100)</f>
        <v>0.66793333333333338</v>
      </c>
      <c r="BW100" s="13">
        <f>Sheet1!CC100-AVERAGE(Sheet1!$CE100:$CG100)</f>
        <v>0.49323333333333336</v>
      </c>
      <c r="BX100" s="13">
        <f>Sheet1!CD100-AVERAGE(Sheet1!$CE100:$CG100)</f>
        <v>0.4191333333333333</v>
      </c>
      <c r="BY100" s="13">
        <f>Sheet1!CH100-AVERAGE(Sheet1!$CQ100:$CS100)</f>
        <v>0.49913333333333332</v>
      </c>
      <c r="BZ100" s="13">
        <f>Sheet1!CI100-AVERAGE(Sheet1!$CQ100:$CS100)</f>
        <v>8.0933333333333343E-2</v>
      </c>
      <c r="CA100" s="13">
        <f>Sheet1!CJ100-AVERAGE(Sheet1!$CQ100:$CS100)</f>
        <v>0.68423333333333336</v>
      </c>
      <c r="CB100" s="13">
        <f>Sheet1!CK100-AVERAGE(Sheet1!$CQ100:$CS100)</f>
        <v>0.52503333333333335</v>
      </c>
      <c r="CC100" s="13">
        <f>Sheet1!CL100-AVERAGE(Sheet1!$CQ100:$CS100)</f>
        <v>0.16813333333333336</v>
      </c>
      <c r="CD100" s="13">
        <f>Sheet1!CM100-AVERAGE(Sheet1!$CQ100:$CS100)</f>
        <v>7.7633333333333346E-2</v>
      </c>
      <c r="CE100" s="13">
        <f>Sheet1!CN100-AVERAGE(Sheet1!$CQ100:$CS100)</f>
        <v>0.7423333333333334</v>
      </c>
      <c r="CF100" s="13">
        <f>Sheet1!CO100-AVERAGE(Sheet1!$CQ100:$CS100)</f>
        <v>0.50883333333333336</v>
      </c>
      <c r="CG100" s="13">
        <f>Sheet1!CP100-AVERAGE(Sheet1!$CQ100:$CS100)</f>
        <v>0.42923333333333336</v>
      </c>
    </row>
    <row r="101" spans="1:85" x14ac:dyDescent="0.2">
      <c r="A101" s="7">
        <f>HOUR(Sheet1!A101) + MINUTE(Sheet1!A101)/60 + SECOND(Sheet1!A101)/3600 + 2*24</f>
        <v>49.99722222222222</v>
      </c>
      <c r="B101" s="13">
        <f>Sheet1!B101-AVERAGE(Sheet1!$BG101:$BI101)</f>
        <v>0.36486666666666667</v>
      </c>
      <c r="C101" s="13">
        <f>Sheet1!C101-AVERAGE(Sheet1!$BG101:$BI101)</f>
        <v>0.35016666666666668</v>
      </c>
      <c r="D101" s="13">
        <f>Sheet1!D101-AVERAGE(Sheet1!$BG101:$BI101)</f>
        <v>1.0666666666666602E-3</v>
      </c>
      <c r="E101" s="13">
        <f>Sheet1!E101-AVERAGE(Sheet1!$BG101:$BI101)</f>
        <v>0.44046666666666667</v>
      </c>
      <c r="F101" s="13">
        <f>Sheet1!F101-AVERAGE(Sheet1!$BG101:$BI101)</f>
        <v>0.4138666666666666</v>
      </c>
      <c r="G101" s="13">
        <f>Sheet1!G101-AVERAGE(Sheet1!$BG101:$BI101)</f>
        <v>0.7133666666666667</v>
      </c>
      <c r="H101" s="13">
        <f>Sheet1!H101-AVERAGE(Sheet1!$BG101:$BI101)</f>
        <v>0.56746666666666667</v>
      </c>
      <c r="I101" s="13">
        <f>Sheet1!I101-AVERAGE(Sheet1!$BG101:$BI101)</f>
        <v>0.21386666666666665</v>
      </c>
      <c r="J101" s="13">
        <f>Sheet1!J101-AVERAGE(Sheet1!$BG101:$BI101)</f>
        <v>0.74976666666666669</v>
      </c>
      <c r="K101" s="13">
        <f>Sheet1!K101-AVERAGE(Sheet1!$BG101:$BI101)</f>
        <v>0.34466666666666668</v>
      </c>
      <c r="L101" s="13">
        <f>Sheet1!L101-AVERAGE(Sheet1!$BG101:$BI101)</f>
        <v>0.55436666666666667</v>
      </c>
      <c r="M101" s="13">
        <f>Sheet1!M101-AVERAGE(Sheet1!$BG101:$BI101)</f>
        <v>0.47136666666666671</v>
      </c>
      <c r="N101" s="13">
        <f>Sheet1!N101-AVERAGE(Sheet1!$BG101:$BI101)</f>
        <v>0.44276666666666664</v>
      </c>
      <c r="O101" s="13">
        <f>Sheet1!O101-AVERAGE(Sheet1!$BG101:$BI101)</f>
        <v>0.33066666666666666</v>
      </c>
      <c r="P101" s="13">
        <f>Sheet1!P101-AVERAGE(Sheet1!$BG101:$BI101)</f>
        <v>0.68556666666666666</v>
      </c>
      <c r="Q101" s="13">
        <f>Sheet1!Q101-AVERAGE(Sheet1!$BG101:$BI101)</f>
        <v>0.47606666666666664</v>
      </c>
      <c r="R101" s="13">
        <f>Sheet1!R101-AVERAGE(Sheet1!$BG101:$BI101)</f>
        <v>0.34186666666666665</v>
      </c>
      <c r="S101" s="13">
        <f>Sheet1!S101-AVERAGE(Sheet1!$BG101:$BI101)</f>
        <v>0.63526666666666665</v>
      </c>
      <c r="T101" s="13">
        <f>Sheet1!T101-AVERAGE(Sheet1!$BG101:$BI101)</f>
        <v>0.56676666666666664</v>
      </c>
      <c r="U101" s="13">
        <f>Sheet1!U101-AVERAGE(Sheet1!$BG101:$BI101)</f>
        <v>0.24906666666666666</v>
      </c>
      <c r="V101" s="13">
        <f>Sheet1!V101-AVERAGE(Sheet1!$BG101:$BI101)</f>
        <v>0.66256666666666664</v>
      </c>
      <c r="W101" s="13">
        <f>Sheet1!W101-AVERAGE(Sheet1!$BG101:$BI101)</f>
        <v>0.32416666666666666</v>
      </c>
      <c r="X101" s="13">
        <f>Sheet1!X101-AVERAGE(Sheet1!$BG101:$BI101)</f>
        <v>1.0452666666666666</v>
      </c>
      <c r="Y101" s="13">
        <f>Sheet1!Y101-AVERAGE(Sheet1!$BG101:$BI101)</f>
        <v>0.44696666666666662</v>
      </c>
      <c r="Z101" s="13">
        <f>Sheet1!Z101-AVERAGE(Sheet1!$BG101:$BI101)</f>
        <v>0.49406666666666665</v>
      </c>
      <c r="AA101" s="13">
        <f>Sheet1!AA101-AVERAGE(Sheet1!$BG101:$BI101)</f>
        <v>0.32936666666666664</v>
      </c>
      <c r="AB101" s="13">
        <f>Sheet1!AB101-AVERAGE(Sheet1!$BG101:$BI101)</f>
        <v>0.67526666666666668</v>
      </c>
      <c r="AC101" s="13">
        <f>Sheet1!AC101-AVERAGE(Sheet1!$BG101:$BI101)</f>
        <v>0.4785666666666667</v>
      </c>
      <c r="AD101" s="13">
        <f>Sheet1!AD101-AVERAGE(Sheet1!$BG101:$BI101)</f>
        <v>0.33706666666666668</v>
      </c>
      <c r="AE101" s="13">
        <f>Sheet1!AE101-AVERAGE(Sheet1!$BG101:$BI101)</f>
        <v>0.58896666666666664</v>
      </c>
      <c r="AF101" s="13">
        <f>Sheet1!AF101-AVERAGE(Sheet1!$BG101:$BI101)</f>
        <v>0.57076666666666664</v>
      </c>
      <c r="AG101" s="13">
        <f>Sheet1!AG101-AVERAGE(Sheet1!$BG101:$BI101)</f>
        <v>0.16116666666666665</v>
      </c>
      <c r="AH101" s="13">
        <f>Sheet1!AH101-AVERAGE(Sheet1!$BG101:$BI101)</f>
        <v>0.66786666666666661</v>
      </c>
      <c r="AI101" s="13">
        <f>Sheet1!AI101-AVERAGE(Sheet1!$BG101:$BI101)</f>
        <v>0.31706666666666666</v>
      </c>
      <c r="AJ101" s="13">
        <f>Sheet1!AJ101-AVERAGE(Sheet1!$BG101:$BI101)</f>
        <v>1.2957666666666667</v>
      </c>
      <c r="AK101" s="13">
        <f>Sheet1!AK101-AVERAGE(Sheet1!$BG101:$BI101)</f>
        <v>0.45476666666666665</v>
      </c>
      <c r="AL101" s="13">
        <f>Sheet1!AL101-AVERAGE(Sheet1!$BG101:$BI101)</f>
        <v>0.50406666666666666</v>
      </c>
      <c r="AM101" s="13">
        <f>Sheet1!AM101-AVERAGE(Sheet1!$BG101:$BI101)</f>
        <v>0.33646666666666664</v>
      </c>
      <c r="AN101" s="13">
        <f>Sheet1!AN101-AVERAGE(Sheet1!$BG101:$BI101)</f>
        <v>0.69266666666666665</v>
      </c>
      <c r="AO101" s="13">
        <f>Sheet1!AO101-AVERAGE(Sheet1!$BG101:$BI101)</f>
        <v>0.46516666666666662</v>
      </c>
      <c r="AP101" s="13">
        <f>Sheet1!AP101-AVERAGE(Sheet1!$BG101:$BI101)</f>
        <v>0.35556666666666664</v>
      </c>
      <c r="AQ101" s="13">
        <f>Sheet1!AQ101-AVERAGE(Sheet1!$BG101:$BI101)</f>
        <v>0.61216666666666664</v>
      </c>
      <c r="AR101" s="13">
        <f>Sheet1!AR101-AVERAGE(Sheet1!$BG101:$BI101)</f>
        <v>0.59926666666666661</v>
      </c>
      <c r="AS101" s="13">
        <f>Sheet1!AS101-AVERAGE(Sheet1!$BG101:$BI101)</f>
        <v>0.16506666666666664</v>
      </c>
      <c r="AT101" s="13">
        <f>Sheet1!AT101-AVERAGE(Sheet1!$BG101:$BI101)</f>
        <v>0.67246666666666666</v>
      </c>
      <c r="AU101" s="13">
        <f>Sheet1!AU101-AVERAGE(Sheet1!$BG101:$BI101)</f>
        <v>0.33036666666666664</v>
      </c>
      <c r="AV101" s="13">
        <f>Sheet1!AV101-AVERAGE(Sheet1!$BG101:$BI101)</f>
        <v>0.70886666666666664</v>
      </c>
      <c r="AW101" s="13">
        <f>Sheet1!AW101-AVERAGE(Sheet1!$BG101:$BI101)</f>
        <v>0.46676666666666666</v>
      </c>
      <c r="AX101" s="13">
        <f>Sheet1!AX101-AVERAGE(Sheet1!$BG101:$BI101)</f>
        <v>0.43976666666666664</v>
      </c>
      <c r="AY101" s="13">
        <f>Sheet1!AY101-AVERAGE(Sheet1!$BG101:$BI101)</f>
        <v>7.3566666666666669E-2</v>
      </c>
      <c r="AZ101" s="13">
        <f>Sheet1!AZ101-AVERAGE(Sheet1!$BG101:$BI101)</f>
        <v>0.50526666666666664</v>
      </c>
      <c r="BA101" s="13">
        <f>Sheet1!BA101-AVERAGE(Sheet1!$BG101:$BI101)</f>
        <v>0.39606666666666668</v>
      </c>
      <c r="BB101" s="13">
        <f>Sheet1!BB101-AVERAGE(Sheet1!$BG101:$BI101)</f>
        <v>6.5066666666666662E-2</v>
      </c>
      <c r="BC101" s="13">
        <f>Sheet1!BC101-AVERAGE(Sheet1!$BG101:$BI101)</f>
        <v>0.10566666666666666</v>
      </c>
      <c r="BD101" s="13">
        <f>Sheet1!BD101-AVERAGE(Sheet1!$BG101:$BI101)</f>
        <v>0.65216666666666667</v>
      </c>
      <c r="BE101" s="13">
        <f>Sheet1!BE101-AVERAGE(Sheet1!$BG101:$BI101)</f>
        <v>0.49516666666666664</v>
      </c>
      <c r="BF101" s="13">
        <f>Sheet1!BF101-AVERAGE(Sheet1!$BG101:$BI101)</f>
        <v>0.36746666666666666</v>
      </c>
      <c r="BG101" s="13">
        <f>Sheet1!BJ101-AVERAGE(Sheet1!$BS101:$BU101)</f>
        <v>0.45019999999999999</v>
      </c>
      <c r="BH101" s="13">
        <f>Sheet1!BK101-AVERAGE(Sheet1!$BS101:$BU101)</f>
        <v>6.8800000000000014E-2</v>
      </c>
      <c r="BI101" s="13">
        <f>Sheet1!BL101-AVERAGE(Sheet1!$BS101:$BU101)</f>
        <v>0.43130000000000007</v>
      </c>
      <c r="BJ101" s="13">
        <f>Sheet1!BM101-AVERAGE(Sheet1!$BS101:$BU101)</f>
        <v>0.41160000000000002</v>
      </c>
      <c r="BK101" s="13">
        <f>Sheet1!BN101-AVERAGE(Sheet1!$BS101:$BU101)</f>
        <v>9.11E-2</v>
      </c>
      <c r="BL101" s="13">
        <f>Sheet1!BO101-AVERAGE(Sheet1!$BS101:$BU101)</f>
        <v>0.10730000000000002</v>
      </c>
      <c r="BM101" s="13">
        <f>Sheet1!BP101-AVERAGE(Sheet1!$BS101:$BU101)</f>
        <v>0.65389999999999993</v>
      </c>
      <c r="BN101" s="13">
        <f>Sheet1!BQ101-AVERAGE(Sheet1!$BS101:$BU101)</f>
        <v>0.49480000000000007</v>
      </c>
      <c r="BO101" s="13">
        <f>Sheet1!BR101-AVERAGE(Sheet1!$BS101:$BU101)</f>
        <v>0.38470000000000004</v>
      </c>
      <c r="BP101" s="13">
        <f>Sheet1!BV101-AVERAGE(Sheet1!$CE101:$CG101)</f>
        <v>0.47766666666666663</v>
      </c>
      <c r="BQ101" s="13">
        <f>Sheet1!BW101-AVERAGE(Sheet1!$CE101:$CG101)</f>
        <v>0.46956666666666663</v>
      </c>
      <c r="BR101" s="13">
        <f>Sheet1!BX101-AVERAGE(Sheet1!$CE101:$CG101)</f>
        <v>0.42286666666666667</v>
      </c>
      <c r="BS101" s="13">
        <f>Sheet1!BY101-AVERAGE(Sheet1!$CE101:$CG101)</f>
        <v>0.41526666666666662</v>
      </c>
      <c r="BT101" s="13">
        <f>Sheet1!BZ101-AVERAGE(Sheet1!$CE101:$CG101)</f>
        <v>0.11506666666666668</v>
      </c>
      <c r="BU101" s="13">
        <f>Sheet1!CA101-AVERAGE(Sheet1!$CE101:$CG101)</f>
        <v>9.7966666666666674E-2</v>
      </c>
      <c r="BV101" s="13">
        <f>Sheet1!CB101-AVERAGE(Sheet1!$CE101:$CG101)</f>
        <v>0.66466666666666674</v>
      </c>
      <c r="BW101" s="13">
        <f>Sheet1!CC101-AVERAGE(Sheet1!$CE101:$CG101)</f>
        <v>0.49236666666666667</v>
      </c>
      <c r="BX101" s="13">
        <f>Sheet1!CD101-AVERAGE(Sheet1!$CE101:$CG101)</f>
        <v>0.4134666666666667</v>
      </c>
      <c r="BY101" s="13">
        <f>Sheet1!CH101-AVERAGE(Sheet1!$CQ101:$CS101)</f>
        <v>0.50123333333333342</v>
      </c>
      <c r="BZ101" s="13">
        <f>Sheet1!CI101-AVERAGE(Sheet1!$CQ101:$CS101)</f>
        <v>7.963333333333332E-2</v>
      </c>
      <c r="CA101" s="13">
        <f>Sheet1!CJ101-AVERAGE(Sheet1!$CQ101:$CS101)</f>
        <v>0.68783333333333341</v>
      </c>
      <c r="CB101" s="13">
        <f>Sheet1!CK101-AVERAGE(Sheet1!$CQ101:$CS101)</f>
        <v>0.51793333333333336</v>
      </c>
      <c r="CC101" s="13">
        <f>Sheet1!CL101-AVERAGE(Sheet1!$CQ101:$CS101)</f>
        <v>0.16873333333333335</v>
      </c>
      <c r="CD101" s="13">
        <f>Sheet1!CM101-AVERAGE(Sheet1!$CQ101:$CS101)</f>
        <v>7.7133333333333345E-2</v>
      </c>
      <c r="CE101" s="13">
        <f>Sheet1!CN101-AVERAGE(Sheet1!$CQ101:$CS101)</f>
        <v>0.74393333333333334</v>
      </c>
      <c r="CF101" s="13">
        <f>Sheet1!CO101-AVERAGE(Sheet1!$CQ101:$CS101)</f>
        <v>0.50823333333333343</v>
      </c>
      <c r="CG101" s="13">
        <f>Sheet1!CP101-AVERAGE(Sheet1!$CQ101:$CS101)</f>
        <v>0.43613333333333332</v>
      </c>
    </row>
    <row r="102" spans="1:85" x14ac:dyDescent="0.2">
      <c r="A102" s="7">
        <f>HOUR(Sheet1!A102) + MINUTE(Sheet1!A102)/60 + SECOND(Sheet1!A102)/3600 + 2*24</f>
        <v>50.49722222222222</v>
      </c>
      <c r="B102" s="13">
        <f>Sheet1!B102-AVERAGE(Sheet1!$BG102:$BI102)</f>
        <v>0.36276666666666668</v>
      </c>
      <c r="C102" s="13">
        <f>Sheet1!C102-AVERAGE(Sheet1!$BG102:$BI102)</f>
        <v>0.35186666666666666</v>
      </c>
      <c r="D102" s="13">
        <f>Sheet1!D102-AVERAGE(Sheet1!$BG102:$BI102)</f>
        <v>1.0666666666666741E-3</v>
      </c>
      <c r="E102" s="13">
        <f>Sheet1!E102-AVERAGE(Sheet1!$BG102:$BI102)</f>
        <v>0.44346666666666668</v>
      </c>
      <c r="F102" s="13">
        <f>Sheet1!F102-AVERAGE(Sheet1!$BG102:$BI102)</f>
        <v>0.41886666666666672</v>
      </c>
      <c r="G102" s="13">
        <f>Sheet1!G102-AVERAGE(Sheet1!$BG102:$BI102)</f>
        <v>0.71696666666666664</v>
      </c>
      <c r="H102" s="13">
        <f>Sheet1!H102-AVERAGE(Sheet1!$BG102:$BI102)</f>
        <v>0.57346666666666668</v>
      </c>
      <c r="I102" s="13">
        <f>Sheet1!I102-AVERAGE(Sheet1!$BG102:$BI102)</f>
        <v>0.21416666666666667</v>
      </c>
      <c r="J102" s="13">
        <f>Sheet1!J102-AVERAGE(Sheet1!$BG102:$BI102)</f>
        <v>0.74986666666666668</v>
      </c>
      <c r="K102" s="13">
        <f>Sheet1!K102-AVERAGE(Sheet1!$BG102:$BI102)</f>
        <v>0.34676666666666667</v>
      </c>
      <c r="L102" s="13">
        <f>Sheet1!L102-AVERAGE(Sheet1!$BG102:$BI102)</f>
        <v>0.55436666666666667</v>
      </c>
      <c r="M102" s="13">
        <f>Sheet1!M102-AVERAGE(Sheet1!$BG102:$BI102)</f>
        <v>0.47516666666666663</v>
      </c>
      <c r="N102" s="13">
        <f>Sheet1!N102-AVERAGE(Sheet1!$BG102:$BI102)</f>
        <v>0.43896666666666662</v>
      </c>
      <c r="O102" s="13">
        <f>Sheet1!O102-AVERAGE(Sheet1!$BG102:$BI102)</f>
        <v>0.32896666666666668</v>
      </c>
      <c r="P102" s="13">
        <f>Sheet1!P102-AVERAGE(Sheet1!$BG102:$BI102)</f>
        <v>0.68496666666666672</v>
      </c>
      <c r="Q102" s="13">
        <f>Sheet1!Q102-AVERAGE(Sheet1!$BG102:$BI102)</f>
        <v>0.4754666666666667</v>
      </c>
      <c r="R102" s="13">
        <f>Sheet1!R102-AVERAGE(Sheet1!$BG102:$BI102)</f>
        <v>0.34336666666666665</v>
      </c>
      <c r="S102" s="13">
        <f>Sheet1!S102-AVERAGE(Sheet1!$BG102:$BI102)</f>
        <v>0.63956666666666662</v>
      </c>
      <c r="T102" s="13">
        <f>Sheet1!T102-AVERAGE(Sheet1!$BG102:$BI102)</f>
        <v>0.57296666666666662</v>
      </c>
      <c r="U102" s="13">
        <f>Sheet1!U102-AVERAGE(Sheet1!$BG102:$BI102)</f>
        <v>0.24986666666666668</v>
      </c>
      <c r="V102" s="13">
        <f>Sheet1!V102-AVERAGE(Sheet1!$BG102:$BI102)</f>
        <v>0.66026666666666667</v>
      </c>
      <c r="W102" s="13">
        <f>Sheet1!W102-AVERAGE(Sheet1!$BG102:$BI102)</f>
        <v>0.32566666666666666</v>
      </c>
      <c r="X102" s="13">
        <f>Sheet1!X102-AVERAGE(Sheet1!$BG102:$BI102)</f>
        <v>1.0459666666666667</v>
      </c>
      <c r="Y102" s="13">
        <f>Sheet1!Y102-AVERAGE(Sheet1!$BG102:$BI102)</f>
        <v>0.44716666666666671</v>
      </c>
      <c r="Z102" s="13">
        <f>Sheet1!Z102-AVERAGE(Sheet1!$BG102:$BI102)</f>
        <v>0.49536666666666662</v>
      </c>
      <c r="AA102" s="13">
        <f>Sheet1!AA102-AVERAGE(Sheet1!$BG102:$BI102)</f>
        <v>0.32646666666666668</v>
      </c>
      <c r="AB102" s="13">
        <f>Sheet1!AB102-AVERAGE(Sheet1!$BG102:$BI102)</f>
        <v>0.67666666666666664</v>
      </c>
      <c r="AC102" s="13">
        <f>Sheet1!AC102-AVERAGE(Sheet1!$BG102:$BI102)</f>
        <v>0.47876666666666667</v>
      </c>
      <c r="AD102" s="13">
        <f>Sheet1!AD102-AVERAGE(Sheet1!$BG102:$BI102)</f>
        <v>0.33746666666666669</v>
      </c>
      <c r="AE102" s="13">
        <f>Sheet1!AE102-AVERAGE(Sheet1!$BG102:$BI102)</f>
        <v>0.59086666666666665</v>
      </c>
      <c r="AF102" s="13">
        <f>Sheet1!AF102-AVERAGE(Sheet1!$BG102:$BI102)</f>
        <v>0.57606666666666662</v>
      </c>
      <c r="AG102" s="13">
        <f>Sheet1!AG102-AVERAGE(Sheet1!$BG102:$BI102)</f>
        <v>0.16116666666666668</v>
      </c>
      <c r="AH102" s="13">
        <f>Sheet1!AH102-AVERAGE(Sheet1!$BG102:$BI102)</f>
        <v>0.66546666666666665</v>
      </c>
      <c r="AI102" s="13">
        <f>Sheet1!AI102-AVERAGE(Sheet1!$BG102:$BI102)</f>
        <v>0.32106666666666667</v>
      </c>
      <c r="AJ102" s="13">
        <f>Sheet1!AJ102-AVERAGE(Sheet1!$BG102:$BI102)</f>
        <v>1.2936666666666667</v>
      </c>
      <c r="AK102" s="13">
        <f>Sheet1!AK102-AVERAGE(Sheet1!$BG102:$BI102)</f>
        <v>0.46786666666666665</v>
      </c>
      <c r="AL102" s="13">
        <f>Sheet1!AL102-AVERAGE(Sheet1!$BG102:$BI102)</f>
        <v>0.50516666666666665</v>
      </c>
      <c r="AM102" s="13">
        <f>Sheet1!AM102-AVERAGE(Sheet1!$BG102:$BI102)</f>
        <v>0.33536666666666665</v>
      </c>
      <c r="AN102" s="13">
        <f>Sheet1!AN102-AVERAGE(Sheet1!$BG102:$BI102)</f>
        <v>0.69256666666666666</v>
      </c>
      <c r="AO102" s="13">
        <f>Sheet1!AO102-AVERAGE(Sheet1!$BG102:$BI102)</f>
        <v>0.4654666666666667</v>
      </c>
      <c r="AP102" s="13">
        <f>Sheet1!AP102-AVERAGE(Sheet1!$BG102:$BI102)</f>
        <v>0.3565666666666667</v>
      </c>
      <c r="AQ102" s="13">
        <f>Sheet1!AQ102-AVERAGE(Sheet1!$BG102:$BI102)</f>
        <v>0.61506666666666665</v>
      </c>
      <c r="AR102" s="13">
        <f>Sheet1!AR102-AVERAGE(Sheet1!$BG102:$BI102)</f>
        <v>0.60416666666666663</v>
      </c>
      <c r="AS102" s="13">
        <f>Sheet1!AS102-AVERAGE(Sheet1!$BG102:$BI102)</f>
        <v>0.16666666666666669</v>
      </c>
      <c r="AT102" s="13">
        <f>Sheet1!AT102-AVERAGE(Sheet1!$BG102:$BI102)</f>
        <v>0.66956666666666664</v>
      </c>
      <c r="AU102" s="13">
        <f>Sheet1!AU102-AVERAGE(Sheet1!$BG102:$BI102)</f>
        <v>0.33226666666666665</v>
      </c>
      <c r="AV102" s="13">
        <f>Sheet1!AV102-AVERAGE(Sheet1!$BG102:$BI102)</f>
        <v>0.69376666666666664</v>
      </c>
      <c r="AW102" s="13">
        <f>Sheet1!AW102-AVERAGE(Sheet1!$BG102:$BI102)</f>
        <v>0.46636666666666671</v>
      </c>
      <c r="AX102" s="13">
        <f>Sheet1!AX102-AVERAGE(Sheet1!$BG102:$BI102)</f>
        <v>0.44106666666666672</v>
      </c>
      <c r="AY102" s="13">
        <f>Sheet1!AY102-AVERAGE(Sheet1!$BG102:$BI102)</f>
        <v>7.3666666666666658E-2</v>
      </c>
      <c r="AZ102" s="13">
        <f>Sheet1!AZ102-AVERAGE(Sheet1!$BG102:$BI102)</f>
        <v>0.50846666666666662</v>
      </c>
      <c r="BA102" s="13">
        <f>Sheet1!BA102-AVERAGE(Sheet1!$BG102:$BI102)</f>
        <v>0.39706666666666668</v>
      </c>
      <c r="BB102" s="13">
        <f>Sheet1!BB102-AVERAGE(Sheet1!$BG102:$BI102)</f>
        <v>6.6066666666666662E-2</v>
      </c>
      <c r="BC102" s="13">
        <f>Sheet1!BC102-AVERAGE(Sheet1!$BG102:$BI102)</f>
        <v>0.10656666666666667</v>
      </c>
      <c r="BD102" s="13">
        <f>Sheet1!BD102-AVERAGE(Sheet1!$BG102:$BI102)</f>
        <v>0.65046666666666664</v>
      </c>
      <c r="BE102" s="13">
        <f>Sheet1!BE102-AVERAGE(Sheet1!$BG102:$BI102)</f>
        <v>0.49826666666666664</v>
      </c>
      <c r="BF102" s="13">
        <f>Sheet1!BF102-AVERAGE(Sheet1!$BG102:$BI102)</f>
        <v>0.36746666666666666</v>
      </c>
      <c r="BG102" s="13">
        <f>Sheet1!BJ102-AVERAGE(Sheet1!$BS102:$BU102)</f>
        <v>0.44889999999999997</v>
      </c>
      <c r="BH102" s="13">
        <f>Sheet1!BK102-AVERAGE(Sheet1!$BS102:$BU102)</f>
        <v>6.9699999999999998E-2</v>
      </c>
      <c r="BI102" s="13">
        <f>Sheet1!BL102-AVERAGE(Sheet1!$BS102:$BU102)</f>
        <v>0.43340000000000001</v>
      </c>
      <c r="BJ102" s="13">
        <f>Sheet1!BM102-AVERAGE(Sheet1!$BS102:$BU102)</f>
        <v>0.41220000000000001</v>
      </c>
      <c r="BK102" s="13">
        <f>Sheet1!BN102-AVERAGE(Sheet1!$BS102:$BU102)</f>
        <v>9.2600000000000002E-2</v>
      </c>
      <c r="BL102" s="13">
        <f>Sheet1!BO102-AVERAGE(Sheet1!$BS102:$BU102)</f>
        <v>0.1075</v>
      </c>
      <c r="BM102" s="13">
        <f>Sheet1!BP102-AVERAGE(Sheet1!$BS102:$BU102)</f>
        <v>0.6522</v>
      </c>
      <c r="BN102" s="13">
        <f>Sheet1!BQ102-AVERAGE(Sheet1!$BS102:$BU102)</f>
        <v>0.49470000000000003</v>
      </c>
      <c r="BO102" s="13">
        <f>Sheet1!BR102-AVERAGE(Sheet1!$BS102:$BU102)</f>
        <v>0.38849999999999996</v>
      </c>
      <c r="BP102" s="13">
        <f>Sheet1!BV102-AVERAGE(Sheet1!$CE102:$CG102)</f>
        <v>0.47913333333333336</v>
      </c>
      <c r="BQ102" s="13">
        <f>Sheet1!BW102-AVERAGE(Sheet1!$CE102:$CG102)</f>
        <v>0.46933333333333332</v>
      </c>
      <c r="BR102" s="13">
        <f>Sheet1!BX102-AVERAGE(Sheet1!$CE102:$CG102)</f>
        <v>0.41983333333333334</v>
      </c>
      <c r="BS102" s="13">
        <f>Sheet1!BY102-AVERAGE(Sheet1!$CE102:$CG102)</f>
        <v>0.41633333333333339</v>
      </c>
      <c r="BT102" s="13">
        <f>Sheet1!BZ102-AVERAGE(Sheet1!$CE102:$CG102)</f>
        <v>0.11573333333333334</v>
      </c>
      <c r="BU102" s="13">
        <f>Sheet1!CA102-AVERAGE(Sheet1!$CE102:$CG102)</f>
        <v>9.8633333333333337E-2</v>
      </c>
      <c r="BV102" s="13">
        <f>Sheet1!CB102-AVERAGE(Sheet1!$CE102:$CG102)</f>
        <v>0.66273333333333329</v>
      </c>
      <c r="BW102" s="13">
        <f>Sheet1!CC102-AVERAGE(Sheet1!$CE102:$CG102)</f>
        <v>0.49423333333333336</v>
      </c>
      <c r="BX102" s="13">
        <f>Sheet1!CD102-AVERAGE(Sheet1!$CE102:$CG102)</f>
        <v>0.41693333333333332</v>
      </c>
      <c r="BY102" s="13">
        <f>Sheet1!CH102-AVERAGE(Sheet1!$CQ102:$CS102)</f>
        <v>0.50536666666666663</v>
      </c>
      <c r="BZ102" s="13">
        <f>Sheet1!CI102-AVERAGE(Sheet1!$CQ102:$CS102)</f>
        <v>7.9966666666666658E-2</v>
      </c>
      <c r="CA102" s="13">
        <f>Sheet1!CJ102-AVERAGE(Sheet1!$CQ102:$CS102)</f>
        <v>0.69506666666666672</v>
      </c>
      <c r="CB102" s="13">
        <f>Sheet1!CK102-AVERAGE(Sheet1!$CQ102:$CS102)</f>
        <v>0.52326666666666666</v>
      </c>
      <c r="CC102" s="13">
        <f>Sheet1!CL102-AVERAGE(Sheet1!$CQ102:$CS102)</f>
        <v>0.17156666666666665</v>
      </c>
      <c r="CD102" s="13">
        <f>Sheet1!CM102-AVERAGE(Sheet1!$CQ102:$CS102)</f>
        <v>7.8566666666666674E-2</v>
      </c>
      <c r="CE102" s="13">
        <f>Sheet1!CN102-AVERAGE(Sheet1!$CQ102:$CS102)</f>
        <v>0.74416666666666664</v>
      </c>
      <c r="CF102" s="13">
        <f>Sheet1!CO102-AVERAGE(Sheet1!$CQ102:$CS102)</f>
        <v>0.50996666666666668</v>
      </c>
      <c r="CG102" s="13">
        <f>Sheet1!CP102-AVERAGE(Sheet1!$CQ102:$CS102)</f>
        <v>0.4422666666666667</v>
      </c>
    </row>
    <row r="103" spans="1:85" x14ac:dyDescent="0.2">
      <c r="A103" s="7">
        <f>HOUR(Sheet1!A103) + MINUTE(Sheet1!A103)/60 + SECOND(Sheet1!A103)/3600 + 2*24</f>
        <v>50.99722222222222</v>
      </c>
      <c r="B103" s="13">
        <f>Sheet1!B103-AVERAGE(Sheet1!$BG103:$BI103)</f>
        <v>0.3575666666666667</v>
      </c>
      <c r="C103" s="13">
        <f>Sheet1!C103-AVERAGE(Sheet1!$BG103:$BI103)</f>
        <v>0.35066666666666668</v>
      </c>
      <c r="D103" s="13">
        <f>Sheet1!D103-AVERAGE(Sheet1!$BG103:$BI103)</f>
        <v>1.4666666666666855E-3</v>
      </c>
      <c r="E103" s="13">
        <f>Sheet1!E103-AVERAGE(Sheet1!$BG103:$BI103)</f>
        <v>0.44216666666666665</v>
      </c>
      <c r="F103" s="13">
        <f>Sheet1!F103-AVERAGE(Sheet1!$BG103:$BI103)</f>
        <v>0.42136666666666672</v>
      </c>
      <c r="G103" s="13">
        <f>Sheet1!G103-AVERAGE(Sheet1!$BG103:$BI103)</f>
        <v>0.7173666666666666</v>
      </c>
      <c r="H103" s="13">
        <f>Sheet1!H103-AVERAGE(Sheet1!$BG103:$BI103)</f>
        <v>0.5761666666666666</v>
      </c>
      <c r="I103" s="13">
        <f>Sheet1!I103-AVERAGE(Sheet1!$BG103:$BI103)</f>
        <v>0.21636666666666671</v>
      </c>
      <c r="J103" s="13">
        <f>Sheet1!J103-AVERAGE(Sheet1!$BG103:$BI103)</f>
        <v>0.74876666666666669</v>
      </c>
      <c r="K103" s="13">
        <f>Sheet1!K103-AVERAGE(Sheet1!$BG103:$BI103)</f>
        <v>0.34356666666666669</v>
      </c>
      <c r="L103" s="13">
        <f>Sheet1!L103-AVERAGE(Sheet1!$BG103:$BI103)</f>
        <v>0.56496666666666662</v>
      </c>
      <c r="M103" s="13">
        <f>Sheet1!M103-AVERAGE(Sheet1!$BG103:$BI103)</f>
        <v>0.47716666666666668</v>
      </c>
      <c r="N103" s="13">
        <f>Sheet1!N103-AVERAGE(Sheet1!$BG103:$BI103)</f>
        <v>0.43076666666666669</v>
      </c>
      <c r="O103" s="13">
        <f>Sheet1!O103-AVERAGE(Sheet1!$BG103:$BI103)</f>
        <v>0.32826666666666671</v>
      </c>
      <c r="P103" s="13">
        <f>Sheet1!P103-AVERAGE(Sheet1!$BG103:$BI103)</f>
        <v>0.6820666666666666</v>
      </c>
      <c r="Q103" s="13">
        <f>Sheet1!Q103-AVERAGE(Sheet1!$BG103:$BI103)</f>
        <v>0.4739666666666667</v>
      </c>
      <c r="R103" s="13">
        <f>Sheet1!R103-AVERAGE(Sheet1!$BG103:$BI103)</f>
        <v>0.34166666666666667</v>
      </c>
      <c r="S103" s="13">
        <f>Sheet1!S103-AVERAGE(Sheet1!$BG103:$BI103)</f>
        <v>0.64366666666666661</v>
      </c>
      <c r="T103" s="13">
        <f>Sheet1!T103-AVERAGE(Sheet1!$BG103:$BI103)</f>
        <v>0.57476666666666665</v>
      </c>
      <c r="U103" s="13">
        <f>Sheet1!U103-AVERAGE(Sheet1!$BG103:$BI103)</f>
        <v>0.24556666666666671</v>
      </c>
      <c r="V103" s="13">
        <f>Sheet1!V103-AVERAGE(Sheet1!$BG103:$BI103)</f>
        <v>0.65896666666666659</v>
      </c>
      <c r="W103" s="13">
        <f>Sheet1!W103-AVERAGE(Sheet1!$BG103:$BI103)</f>
        <v>0.3232666666666667</v>
      </c>
      <c r="X103" s="13">
        <f>Sheet1!X103-AVERAGE(Sheet1!$BG103:$BI103)</f>
        <v>1.0341666666666667</v>
      </c>
      <c r="Y103" s="13">
        <f>Sheet1!Y103-AVERAGE(Sheet1!$BG103:$BI103)</f>
        <v>0.44656666666666672</v>
      </c>
      <c r="Z103" s="13">
        <f>Sheet1!Z103-AVERAGE(Sheet1!$BG103:$BI103)</f>
        <v>0.49646666666666667</v>
      </c>
      <c r="AA103" s="13">
        <f>Sheet1!AA103-AVERAGE(Sheet1!$BG103:$BI103)</f>
        <v>0.32766666666666672</v>
      </c>
      <c r="AB103" s="13">
        <f>Sheet1!AB103-AVERAGE(Sheet1!$BG103:$BI103)</f>
        <v>0.67266666666666663</v>
      </c>
      <c r="AC103" s="13">
        <f>Sheet1!AC103-AVERAGE(Sheet1!$BG103:$BI103)</f>
        <v>0.47566666666666674</v>
      </c>
      <c r="AD103" s="13">
        <f>Sheet1!AD103-AVERAGE(Sheet1!$BG103:$BI103)</f>
        <v>0.33556666666666668</v>
      </c>
      <c r="AE103" s="13">
        <f>Sheet1!AE103-AVERAGE(Sheet1!$BG103:$BI103)</f>
        <v>0.5943666666666666</v>
      </c>
      <c r="AF103" s="13">
        <f>Sheet1!AF103-AVERAGE(Sheet1!$BG103:$BI103)</f>
        <v>0.5782666666666666</v>
      </c>
      <c r="AG103" s="13">
        <f>Sheet1!AG103-AVERAGE(Sheet1!$BG103:$BI103)</f>
        <v>0.16126666666666667</v>
      </c>
      <c r="AH103" s="13">
        <f>Sheet1!AH103-AVERAGE(Sheet1!$BG103:$BI103)</f>
        <v>0.65676666666666661</v>
      </c>
      <c r="AI103" s="13">
        <f>Sheet1!AI103-AVERAGE(Sheet1!$BG103:$BI103)</f>
        <v>0.31636666666666668</v>
      </c>
      <c r="AJ103" s="13">
        <f>Sheet1!AJ103-AVERAGE(Sheet1!$BG103:$BI103)</f>
        <v>1.2889666666666666</v>
      </c>
      <c r="AK103" s="13">
        <f>Sheet1!AK103-AVERAGE(Sheet1!$BG103:$BI103)</f>
        <v>0.46926666666666667</v>
      </c>
      <c r="AL103" s="13">
        <f>Sheet1!AL103-AVERAGE(Sheet1!$BG103:$BI103)</f>
        <v>0.50606666666666666</v>
      </c>
      <c r="AM103" s="13">
        <f>Sheet1!AM103-AVERAGE(Sheet1!$BG103:$BI103)</f>
        <v>0.33326666666666671</v>
      </c>
      <c r="AN103" s="13">
        <f>Sheet1!AN103-AVERAGE(Sheet1!$BG103:$BI103)</f>
        <v>0.6880666666666666</v>
      </c>
      <c r="AO103" s="13">
        <f>Sheet1!AO103-AVERAGE(Sheet1!$BG103:$BI103)</f>
        <v>0.46356666666666674</v>
      </c>
      <c r="AP103" s="13">
        <f>Sheet1!AP103-AVERAGE(Sheet1!$BG103:$BI103)</f>
        <v>0.3535666666666667</v>
      </c>
      <c r="AQ103" s="13">
        <f>Sheet1!AQ103-AVERAGE(Sheet1!$BG103:$BI103)</f>
        <v>0.6155666666666666</v>
      </c>
      <c r="AR103" s="13">
        <f>Sheet1!AR103-AVERAGE(Sheet1!$BG103:$BI103)</f>
        <v>0.60606666666666664</v>
      </c>
      <c r="AS103" s="13">
        <f>Sheet1!AS103-AVERAGE(Sheet1!$BG103:$BI103)</f>
        <v>0.16896666666666671</v>
      </c>
      <c r="AT103" s="13">
        <f>Sheet1!AT103-AVERAGE(Sheet1!$BG103:$BI103)</f>
        <v>0.66766666666666663</v>
      </c>
      <c r="AU103" s="13">
        <f>Sheet1!AU103-AVERAGE(Sheet1!$BG103:$BI103)</f>
        <v>0.32816666666666672</v>
      </c>
      <c r="AV103" s="13">
        <f>Sheet1!AV103-AVERAGE(Sheet1!$BG103:$BI103)</f>
        <v>0.66916666666666669</v>
      </c>
      <c r="AW103" s="13">
        <f>Sheet1!AW103-AVERAGE(Sheet1!$BG103:$BI103)</f>
        <v>0.46586666666666671</v>
      </c>
      <c r="AX103" s="13">
        <f>Sheet1!AX103-AVERAGE(Sheet1!$BG103:$BI103)</f>
        <v>0.43846666666666673</v>
      </c>
      <c r="AY103" s="13">
        <f>Sheet1!AY103-AVERAGE(Sheet1!$BG103:$BI103)</f>
        <v>7.3366666666666677E-2</v>
      </c>
      <c r="AZ103" s="13">
        <f>Sheet1!AZ103-AVERAGE(Sheet1!$BG103:$BI103)</f>
        <v>0.5136666666666666</v>
      </c>
      <c r="BA103" s="13">
        <f>Sheet1!BA103-AVERAGE(Sheet1!$BG103:$BI103)</f>
        <v>0.39666666666666667</v>
      </c>
      <c r="BB103" s="13">
        <f>Sheet1!BB103-AVERAGE(Sheet1!$BG103:$BI103)</f>
        <v>6.6966666666666688E-2</v>
      </c>
      <c r="BC103" s="13">
        <f>Sheet1!BC103-AVERAGE(Sheet1!$BG103:$BI103)</f>
        <v>0.10696666666666667</v>
      </c>
      <c r="BD103" s="13">
        <f>Sheet1!BD103-AVERAGE(Sheet1!$BG103:$BI103)</f>
        <v>0.64736666666666665</v>
      </c>
      <c r="BE103" s="13">
        <f>Sheet1!BE103-AVERAGE(Sheet1!$BG103:$BI103)</f>
        <v>0.49526666666666669</v>
      </c>
      <c r="BF103" s="13">
        <f>Sheet1!BF103-AVERAGE(Sheet1!$BG103:$BI103)</f>
        <v>0.36606666666666671</v>
      </c>
      <c r="BG103" s="13">
        <f>Sheet1!BJ103-AVERAGE(Sheet1!$BS103:$BU103)</f>
        <v>0.44570000000000004</v>
      </c>
      <c r="BH103" s="13">
        <f>Sheet1!BK103-AVERAGE(Sheet1!$BS103:$BU103)</f>
        <v>6.9200000000000025E-2</v>
      </c>
      <c r="BI103" s="13">
        <f>Sheet1!BL103-AVERAGE(Sheet1!$BS103:$BU103)</f>
        <v>0.43270000000000003</v>
      </c>
      <c r="BJ103" s="13">
        <f>Sheet1!BM103-AVERAGE(Sheet1!$BS103:$BU103)</f>
        <v>0.41370000000000001</v>
      </c>
      <c r="BK103" s="13">
        <f>Sheet1!BN103-AVERAGE(Sheet1!$BS103:$BU103)</f>
        <v>9.1800000000000007E-2</v>
      </c>
      <c r="BL103" s="13">
        <f>Sheet1!BO103-AVERAGE(Sheet1!$BS103:$BU103)</f>
        <v>0.10650000000000003</v>
      </c>
      <c r="BM103" s="13">
        <f>Sheet1!BP103-AVERAGE(Sheet1!$BS103:$BU103)</f>
        <v>0.64939999999999998</v>
      </c>
      <c r="BN103" s="13">
        <f>Sheet1!BQ103-AVERAGE(Sheet1!$BS103:$BU103)</f>
        <v>0.49170000000000008</v>
      </c>
      <c r="BO103" s="13">
        <f>Sheet1!BR103-AVERAGE(Sheet1!$BS103:$BU103)</f>
        <v>0.39</v>
      </c>
      <c r="BP103" s="13">
        <f>Sheet1!BV103-AVERAGE(Sheet1!$CE103:$CG103)</f>
        <v>0.47323333333333334</v>
      </c>
      <c r="BQ103" s="13">
        <f>Sheet1!BW103-AVERAGE(Sheet1!$CE103:$CG103)</f>
        <v>0.46643333333333331</v>
      </c>
      <c r="BR103" s="13">
        <f>Sheet1!BX103-AVERAGE(Sheet1!$CE103:$CG103)</f>
        <v>0.42363333333333336</v>
      </c>
      <c r="BS103" s="13">
        <f>Sheet1!BY103-AVERAGE(Sheet1!$CE103:$CG103)</f>
        <v>0.4161333333333333</v>
      </c>
      <c r="BT103" s="13">
        <f>Sheet1!BZ103-AVERAGE(Sheet1!$CE103:$CG103)</f>
        <v>0.11613333333333332</v>
      </c>
      <c r="BU103" s="13">
        <f>Sheet1!CA103-AVERAGE(Sheet1!$CE103:$CG103)</f>
        <v>9.8333333333333342E-2</v>
      </c>
      <c r="BV103" s="13">
        <f>Sheet1!CB103-AVERAGE(Sheet1!$CE103:$CG103)</f>
        <v>0.65993333333333337</v>
      </c>
      <c r="BW103" s="13">
        <f>Sheet1!CC103-AVERAGE(Sheet1!$CE103:$CG103)</f>
        <v>0.48913333333333336</v>
      </c>
      <c r="BX103" s="13">
        <f>Sheet1!CD103-AVERAGE(Sheet1!$CE103:$CG103)</f>
        <v>0.41683333333333333</v>
      </c>
      <c r="BY103" s="13">
        <f>Sheet1!CH103-AVERAGE(Sheet1!$CQ103:$CS103)</f>
        <v>0.49936666666666674</v>
      </c>
      <c r="BZ103" s="13">
        <f>Sheet1!CI103-AVERAGE(Sheet1!$CQ103:$CS103)</f>
        <v>7.9566666666666674E-2</v>
      </c>
      <c r="CA103" s="13">
        <f>Sheet1!CJ103-AVERAGE(Sheet1!$CQ103:$CS103)</f>
        <v>0.6972666666666667</v>
      </c>
      <c r="CB103" s="13">
        <f>Sheet1!CK103-AVERAGE(Sheet1!$CQ103:$CS103)</f>
        <v>0.52256666666666673</v>
      </c>
      <c r="CC103" s="13">
        <f>Sheet1!CL103-AVERAGE(Sheet1!$CQ103:$CS103)</f>
        <v>0.17096666666666666</v>
      </c>
      <c r="CD103" s="13">
        <f>Sheet1!CM103-AVERAGE(Sheet1!$CQ103:$CS103)</f>
        <v>7.8366666666666696E-2</v>
      </c>
      <c r="CE103" s="13">
        <f>Sheet1!CN103-AVERAGE(Sheet1!$CQ103:$CS103)</f>
        <v>0.73836666666666673</v>
      </c>
      <c r="CF103" s="13">
        <f>Sheet1!CO103-AVERAGE(Sheet1!$CQ103:$CS103)</f>
        <v>0.50316666666666665</v>
      </c>
      <c r="CG103" s="13">
        <f>Sheet1!CP103-AVERAGE(Sheet1!$CQ103:$CS103)</f>
        <v>0.44196666666666673</v>
      </c>
    </row>
    <row r="104" spans="1:85" x14ac:dyDescent="0.2">
      <c r="A104" s="7">
        <f>HOUR(Sheet1!A104) + MINUTE(Sheet1!A104)/60 + SECOND(Sheet1!A104)/3600 + 2*24</f>
        <v>51.49722222222222</v>
      </c>
      <c r="B104" s="13">
        <f>Sheet1!B104-AVERAGE(Sheet1!$BG104:$BI104)</f>
        <v>0.35426666666666667</v>
      </c>
      <c r="C104" s="13">
        <f>Sheet1!C104-AVERAGE(Sheet1!$BG104:$BI104)</f>
        <v>0.35066666666666668</v>
      </c>
      <c r="D104" s="13">
        <f>Sheet1!D104-AVERAGE(Sheet1!$BG104:$BI104)</f>
        <v>1.3666666666666688E-3</v>
      </c>
      <c r="E104" s="13">
        <f>Sheet1!E104-AVERAGE(Sheet1!$BG104:$BI104)</f>
        <v>0.44466666666666665</v>
      </c>
      <c r="F104" s="13">
        <f>Sheet1!F104-AVERAGE(Sheet1!$BG104:$BI104)</f>
        <v>0.42636666666666667</v>
      </c>
      <c r="G104" s="13">
        <f>Sheet1!G104-AVERAGE(Sheet1!$BG104:$BI104)</f>
        <v>0.7234666666666667</v>
      </c>
      <c r="H104" s="13">
        <f>Sheet1!H104-AVERAGE(Sheet1!$BG104:$BI104)</f>
        <v>0.58676666666666666</v>
      </c>
      <c r="I104" s="13">
        <f>Sheet1!I104-AVERAGE(Sheet1!$BG104:$BI104)</f>
        <v>0.21606666666666668</v>
      </c>
      <c r="J104" s="13">
        <f>Sheet1!J104-AVERAGE(Sheet1!$BG104:$BI104)</f>
        <v>0.74906666666666666</v>
      </c>
      <c r="K104" s="13">
        <f>Sheet1!K104-AVERAGE(Sheet1!$BG104:$BI104)</f>
        <v>0.34846666666666665</v>
      </c>
      <c r="L104" s="13">
        <f>Sheet1!L104-AVERAGE(Sheet1!$BG104:$BI104)</f>
        <v>0.56356666666666666</v>
      </c>
      <c r="M104" s="13">
        <f>Sheet1!M104-AVERAGE(Sheet1!$BG104:$BI104)</f>
        <v>0.48086666666666666</v>
      </c>
      <c r="N104" s="13">
        <f>Sheet1!N104-AVERAGE(Sheet1!$BG104:$BI104)</f>
        <v>0.42186666666666672</v>
      </c>
      <c r="O104" s="13">
        <f>Sheet1!O104-AVERAGE(Sheet1!$BG104:$BI104)</f>
        <v>0.32776666666666665</v>
      </c>
      <c r="P104" s="13">
        <f>Sheet1!P104-AVERAGE(Sheet1!$BG104:$BI104)</f>
        <v>0.68206666666666671</v>
      </c>
      <c r="Q104" s="13">
        <f>Sheet1!Q104-AVERAGE(Sheet1!$BG104:$BI104)</f>
        <v>0.47596666666666665</v>
      </c>
      <c r="R104" s="13">
        <f>Sheet1!R104-AVERAGE(Sheet1!$BG104:$BI104)</f>
        <v>0.34016666666666667</v>
      </c>
      <c r="S104" s="13">
        <f>Sheet1!S104-AVERAGE(Sheet1!$BG104:$BI104)</f>
        <v>0.64306666666666668</v>
      </c>
      <c r="T104" s="13">
        <f>Sheet1!T104-AVERAGE(Sheet1!$BG104:$BI104)</f>
        <v>0.58156666666666668</v>
      </c>
      <c r="U104" s="13">
        <f>Sheet1!U104-AVERAGE(Sheet1!$BG104:$BI104)</f>
        <v>0.24596666666666667</v>
      </c>
      <c r="V104" s="13">
        <f>Sheet1!V104-AVERAGE(Sheet1!$BG104:$BI104)</f>
        <v>0.65706666666666669</v>
      </c>
      <c r="W104" s="13">
        <f>Sheet1!W104-AVERAGE(Sheet1!$BG104:$BI104)</f>
        <v>0.32316666666666666</v>
      </c>
      <c r="X104" s="13">
        <f>Sheet1!X104-AVERAGE(Sheet1!$BG104:$BI104)</f>
        <v>1.0182666666666667</v>
      </c>
      <c r="Y104" s="13">
        <f>Sheet1!Y104-AVERAGE(Sheet1!$BG104:$BI104)</f>
        <v>0.44666666666666666</v>
      </c>
      <c r="Z104" s="13">
        <f>Sheet1!Z104-AVERAGE(Sheet1!$BG104:$BI104)</f>
        <v>0.49226666666666663</v>
      </c>
      <c r="AA104" s="13">
        <f>Sheet1!AA104-AVERAGE(Sheet1!$BG104:$BI104)</f>
        <v>0.32776666666666665</v>
      </c>
      <c r="AB104" s="13">
        <f>Sheet1!AB104-AVERAGE(Sheet1!$BG104:$BI104)</f>
        <v>0.6710666666666667</v>
      </c>
      <c r="AC104" s="13">
        <f>Sheet1!AC104-AVERAGE(Sheet1!$BG104:$BI104)</f>
        <v>0.47716666666666663</v>
      </c>
      <c r="AD104" s="13">
        <f>Sheet1!AD104-AVERAGE(Sheet1!$BG104:$BI104)</f>
        <v>0.33396666666666669</v>
      </c>
      <c r="AE104" s="13">
        <f>Sheet1!AE104-AVERAGE(Sheet1!$BG104:$BI104)</f>
        <v>0.59616666666666662</v>
      </c>
      <c r="AF104" s="13">
        <f>Sheet1!AF104-AVERAGE(Sheet1!$BG104:$BI104)</f>
        <v>0.5833666666666667</v>
      </c>
      <c r="AG104" s="13">
        <f>Sheet1!AG104-AVERAGE(Sheet1!$BG104:$BI104)</f>
        <v>0.16096666666666667</v>
      </c>
      <c r="AH104" s="13">
        <f>Sheet1!AH104-AVERAGE(Sheet1!$BG104:$BI104)</f>
        <v>0.65586666666666671</v>
      </c>
      <c r="AI104" s="13">
        <f>Sheet1!AI104-AVERAGE(Sheet1!$BG104:$BI104)</f>
        <v>0.31496666666666667</v>
      </c>
      <c r="AJ104" s="13">
        <f>Sheet1!AJ104-AVERAGE(Sheet1!$BG104:$BI104)</f>
        <v>1.2911666666666666</v>
      </c>
      <c r="AK104" s="13">
        <f>Sheet1!AK104-AVERAGE(Sheet1!$BG104:$BI104)</f>
        <v>0.46666666666666667</v>
      </c>
      <c r="AL104" s="13">
        <f>Sheet1!AL104-AVERAGE(Sheet1!$BG104:$BI104)</f>
        <v>0.50386666666666668</v>
      </c>
      <c r="AM104" s="13">
        <f>Sheet1!AM104-AVERAGE(Sheet1!$BG104:$BI104)</f>
        <v>0.33306666666666668</v>
      </c>
      <c r="AN104" s="13">
        <f>Sheet1!AN104-AVERAGE(Sheet1!$BG104:$BI104)</f>
        <v>0.68826666666666669</v>
      </c>
      <c r="AO104" s="13">
        <f>Sheet1!AO104-AVERAGE(Sheet1!$BG104:$BI104)</f>
        <v>0.46486666666666665</v>
      </c>
      <c r="AP104" s="13">
        <f>Sheet1!AP104-AVERAGE(Sheet1!$BG104:$BI104)</f>
        <v>0.35526666666666668</v>
      </c>
      <c r="AQ104" s="13">
        <f>Sheet1!AQ104-AVERAGE(Sheet1!$BG104:$BI104)</f>
        <v>0.61846666666666672</v>
      </c>
      <c r="AR104" s="13">
        <f>Sheet1!AR104-AVERAGE(Sheet1!$BG104:$BI104)</f>
        <v>0.60966666666666669</v>
      </c>
      <c r="AS104" s="13">
        <f>Sheet1!AS104-AVERAGE(Sheet1!$BG104:$BI104)</f>
        <v>0.17006666666666664</v>
      </c>
      <c r="AT104" s="13">
        <f>Sheet1!AT104-AVERAGE(Sheet1!$BG104:$BI104)</f>
        <v>0.66456666666666664</v>
      </c>
      <c r="AU104" s="13">
        <f>Sheet1!AU104-AVERAGE(Sheet1!$BG104:$BI104)</f>
        <v>0.32766666666666666</v>
      </c>
      <c r="AV104" s="13">
        <f>Sheet1!AV104-AVERAGE(Sheet1!$BG104:$BI104)</f>
        <v>0.65706666666666669</v>
      </c>
      <c r="AW104" s="13">
        <f>Sheet1!AW104-AVERAGE(Sheet1!$BG104:$BI104)</f>
        <v>0.46456666666666668</v>
      </c>
      <c r="AX104" s="13">
        <f>Sheet1!AX104-AVERAGE(Sheet1!$BG104:$BI104)</f>
        <v>0.43886666666666663</v>
      </c>
      <c r="AY104" s="13">
        <f>Sheet1!AY104-AVERAGE(Sheet1!$BG104:$BI104)</f>
        <v>7.4166666666666659E-2</v>
      </c>
      <c r="AZ104" s="13">
        <f>Sheet1!AZ104-AVERAGE(Sheet1!$BG104:$BI104)</f>
        <v>0.51936666666666664</v>
      </c>
      <c r="BA104" s="13">
        <f>Sheet1!BA104-AVERAGE(Sheet1!$BG104:$BI104)</f>
        <v>0.39716666666666667</v>
      </c>
      <c r="BB104" s="13">
        <f>Sheet1!BB104-AVERAGE(Sheet1!$BG104:$BI104)</f>
        <v>6.7666666666666681E-2</v>
      </c>
      <c r="BC104" s="13">
        <f>Sheet1!BC104-AVERAGE(Sheet1!$BG104:$BI104)</f>
        <v>0.10726666666666668</v>
      </c>
      <c r="BD104" s="13">
        <f>Sheet1!BD104-AVERAGE(Sheet1!$BG104:$BI104)</f>
        <v>0.64576666666666671</v>
      </c>
      <c r="BE104" s="13">
        <f>Sheet1!BE104-AVERAGE(Sheet1!$BG104:$BI104)</f>
        <v>0.49826666666666664</v>
      </c>
      <c r="BF104" s="13">
        <f>Sheet1!BF104-AVERAGE(Sheet1!$BG104:$BI104)</f>
        <v>0.36306666666666665</v>
      </c>
      <c r="BG104" s="13">
        <f>Sheet1!BJ104-AVERAGE(Sheet1!$BS104:$BU104)</f>
        <v>0.4468333333333333</v>
      </c>
      <c r="BH104" s="13">
        <f>Sheet1!BK104-AVERAGE(Sheet1!$BS104:$BU104)</f>
        <v>6.9933333333333333E-2</v>
      </c>
      <c r="BI104" s="13">
        <f>Sheet1!BL104-AVERAGE(Sheet1!$BS104:$BU104)</f>
        <v>0.43413333333333337</v>
      </c>
      <c r="BJ104" s="13">
        <f>Sheet1!BM104-AVERAGE(Sheet1!$BS104:$BU104)</f>
        <v>0.41313333333333335</v>
      </c>
      <c r="BK104" s="13">
        <f>Sheet1!BN104-AVERAGE(Sheet1!$BS104:$BU104)</f>
        <v>9.1333333333333336E-2</v>
      </c>
      <c r="BL104" s="13">
        <f>Sheet1!BO104-AVERAGE(Sheet1!$BS104:$BU104)</f>
        <v>0.10763333333333334</v>
      </c>
      <c r="BM104" s="13">
        <f>Sheet1!BP104-AVERAGE(Sheet1!$BS104:$BU104)</f>
        <v>0.64763333333333328</v>
      </c>
      <c r="BN104" s="13">
        <f>Sheet1!BQ104-AVERAGE(Sheet1!$BS104:$BU104)</f>
        <v>0.49333333333333329</v>
      </c>
      <c r="BO104" s="13">
        <f>Sheet1!BR104-AVERAGE(Sheet1!$BS104:$BU104)</f>
        <v>0.39183333333333331</v>
      </c>
      <c r="BP104" s="13">
        <f>Sheet1!BV104-AVERAGE(Sheet1!$CE104:$CG104)</f>
        <v>0.47636666666666672</v>
      </c>
      <c r="BQ104" s="13">
        <f>Sheet1!BW104-AVERAGE(Sheet1!$CE104:$CG104)</f>
        <v>0.46566666666666667</v>
      </c>
      <c r="BR104" s="13">
        <f>Sheet1!BX104-AVERAGE(Sheet1!$CE104:$CG104)</f>
        <v>0.42296666666666671</v>
      </c>
      <c r="BS104" s="13">
        <f>Sheet1!BY104-AVERAGE(Sheet1!$CE104:$CG104)</f>
        <v>0.41756666666666664</v>
      </c>
      <c r="BT104" s="13">
        <f>Sheet1!BZ104-AVERAGE(Sheet1!$CE104:$CG104)</f>
        <v>0.11666666666666668</v>
      </c>
      <c r="BU104" s="13">
        <f>Sheet1!CA104-AVERAGE(Sheet1!$CE104:$CG104)</f>
        <v>9.7966666666666688E-2</v>
      </c>
      <c r="BV104" s="13">
        <f>Sheet1!CB104-AVERAGE(Sheet1!$CE104:$CG104)</f>
        <v>0.65866666666666673</v>
      </c>
      <c r="BW104" s="13">
        <f>Sheet1!CC104-AVERAGE(Sheet1!$CE104:$CG104)</f>
        <v>0.49396666666666667</v>
      </c>
      <c r="BX104" s="13">
        <f>Sheet1!CD104-AVERAGE(Sheet1!$CE104:$CG104)</f>
        <v>0.42266666666666675</v>
      </c>
      <c r="BY104" s="13">
        <f>Sheet1!CH104-AVERAGE(Sheet1!$CQ104:$CS104)</f>
        <v>0.50313333333333332</v>
      </c>
      <c r="BZ104" s="13">
        <f>Sheet1!CI104-AVERAGE(Sheet1!$CQ104:$CS104)</f>
        <v>7.903333333333333E-2</v>
      </c>
      <c r="CA104" s="13">
        <f>Sheet1!CJ104-AVERAGE(Sheet1!$CQ104:$CS104)</f>
        <v>0.70263333333333333</v>
      </c>
      <c r="CB104" s="13">
        <f>Sheet1!CK104-AVERAGE(Sheet1!$CQ104:$CS104)</f>
        <v>0.52393333333333336</v>
      </c>
      <c r="CC104" s="13">
        <f>Sheet1!CL104-AVERAGE(Sheet1!$CQ104:$CS104)</f>
        <v>0.17313333333333331</v>
      </c>
      <c r="CD104" s="13">
        <f>Sheet1!CM104-AVERAGE(Sheet1!$CQ104:$CS104)</f>
        <v>7.8133333333333319E-2</v>
      </c>
      <c r="CE104" s="13">
        <f>Sheet1!CN104-AVERAGE(Sheet1!$CQ104:$CS104)</f>
        <v>0.73863333333333336</v>
      </c>
      <c r="CF104" s="13">
        <f>Sheet1!CO104-AVERAGE(Sheet1!$CQ104:$CS104)</f>
        <v>0.50873333333333337</v>
      </c>
      <c r="CG104" s="13">
        <f>Sheet1!CP104-AVERAGE(Sheet1!$CQ104:$CS104)</f>
        <v>0.4393333333333333</v>
      </c>
    </row>
    <row r="105" spans="1:85" x14ac:dyDescent="0.2">
      <c r="A105" s="7">
        <f>HOUR(Sheet1!A105) + MINUTE(Sheet1!A105)/60 + SECOND(Sheet1!A105)/3600 + 2*24</f>
        <v>51.99722222222222</v>
      </c>
      <c r="B105" s="13">
        <f>Sheet1!B105-AVERAGE(Sheet1!$BG105:$BI105)</f>
        <v>0.35176666666666667</v>
      </c>
      <c r="C105" s="13">
        <f>Sheet1!C105-AVERAGE(Sheet1!$BG105:$BI105)</f>
        <v>0.35056666666666669</v>
      </c>
      <c r="D105" s="13">
        <f>Sheet1!D105-AVERAGE(Sheet1!$BG105:$BI105)</f>
        <v>9.6666666666667123E-4</v>
      </c>
      <c r="E105" s="13">
        <f>Sheet1!E105-AVERAGE(Sheet1!$BG105:$BI105)</f>
        <v>0.44466666666666665</v>
      </c>
      <c r="F105" s="13">
        <f>Sheet1!F105-AVERAGE(Sheet1!$BG105:$BI105)</f>
        <v>0.42826666666666668</v>
      </c>
      <c r="G105" s="13">
        <f>Sheet1!G105-AVERAGE(Sheet1!$BG105:$BI105)</f>
        <v>0.72826666666666673</v>
      </c>
      <c r="H105" s="13">
        <f>Sheet1!H105-AVERAGE(Sheet1!$BG105:$BI105)</f>
        <v>0.59166666666666667</v>
      </c>
      <c r="I105" s="13">
        <f>Sheet1!I105-AVERAGE(Sheet1!$BG105:$BI105)</f>
        <v>0.21626666666666666</v>
      </c>
      <c r="J105" s="13">
        <f>Sheet1!J105-AVERAGE(Sheet1!$BG105:$BI105)</f>
        <v>0.74776666666666669</v>
      </c>
      <c r="K105" s="13">
        <f>Sheet1!K105-AVERAGE(Sheet1!$BG105:$BI105)</f>
        <v>0.34756666666666669</v>
      </c>
      <c r="L105" s="13">
        <f>Sheet1!L105-AVERAGE(Sheet1!$BG105:$BI105)</f>
        <v>0.56326666666666669</v>
      </c>
      <c r="M105" s="13">
        <f>Sheet1!M105-AVERAGE(Sheet1!$BG105:$BI105)</f>
        <v>0.48566666666666669</v>
      </c>
      <c r="N105" s="13">
        <f>Sheet1!N105-AVERAGE(Sheet1!$BG105:$BI105)</f>
        <v>0.41506666666666669</v>
      </c>
      <c r="O105" s="13">
        <f>Sheet1!O105-AVERAGE(Sheet1!$BG105:$BI105)</f>
        <v>0.32776666666666671</v>
      </c>
      <c r="P105" s="13">
        <f>Sheet1!P105-AVERAGE(Sheet1!$BG105:$BI105)</f>
        <v>0.68096666666666672</v>
      </c>
      <c r="Q105" s="13">
        <f>Sheet1!Q105-AVERAGE(Sheet1!$BG105:$BI105)</f>
        <v>0.47706666666666664</v>
      </c>
      <c r="R105" s="13">
        <f>Sheet1!R105-AVERAGE(Sheet1!$BG105:$BI105)</f>
        <v>0.34116666666666667</v>
      </c>
      <c r="S105" s="13">
        <f>Sheet1!S105-AVERAGE(Sheet1!$BG105:$BI105)</f>
        <v>0.64736666666666665</v>
      </c>
      <c r="T105" s="13">
        <f>Sheet1!T105-AVERAGE(Sheet1!$BG105:$BI105)</f>
        <v>0.58756666666666668</v>
      </c>
      <c r="U105" s="13">
        <f>Sheet1!U105-AVERAGE(Sheet1!$BG105:$BI105)</f>
        <v>0.2446666666666667</v>
      </c>
      <c r="V105" s="13">
        <f>Sheet1!V105-AVERAGE(Sheet1!$BG105:$BI105)</f>
        <v>0.65316666666666667</v>
      </c>
      <c r="W105" s="13">
        <f>Sheet1!W105-AVERAGE(Sheet1!$BG105:$BI105)</f>
        <v>0.32316666666666666</v>
      </c>
      <c r="X105" s="13">
        <f>Sheet1!X105-AVERAGE(Sheet1!$BG105:$BI105)</f>
        <v>1.0018666666666667</v>
      </c>
      <c r="Y105" s="13">
        <f>Sheet1!Y105-AVERAGE(Sheet1!$BG105:$BI105)</f>
        <v>0.44836666666666669</v>
      </c>
      <c r="Z105" s="13">
        <f>Sheet1!Z105-AVERAGE(Sheet1!$BG105:$BI105)</f>
        <v>0.48926666666666663</v>
      </c>
      <c r="AA105" s="13">
        <f>Sheet1!AA105-AVERAGE(Sheet1!$BG105:$BI105)</f>
        <v>0.3252666666666667</v>
      </c>
      <c r="AB105" s="13">
        <f>Sheet1!AB105-AVERAGE(Sheet1!$BG105:$BI105)</f>
        <v>0.67316666666666669</v>
      </c>
      <c r="AC105" s="13">
        <f>Sheet1!AC105-AVERAGE(Sheet1!$BG105:$BI105)</f>
        <v>0.47816666666666663</v>
      </c>
      <c r="AD105" s="13">
        <f>Sheet1!AD105-AVERAGE(Sheet1!$BG105:$BI105)</f>
        <v>0.33396666666666669</v>
      </c>
      <c r="AE105" s="13">
        <f>Sheet1!AE105-AVERAGE(Sheet1!$BG105:$BI105)</f>
        <v>0.60096666666666665</v>
      </c>
      <c r="AF105" s="13">
        <f>Sheet1!AF105-AVERAGE(Sheet1!$BG105:$BI105)</f>
        <v>0.58886666666666665</v>
      </c>
      <c r="AG105" s="13">
        <f>Sheet1!AG105-AVERAGE(Sheet1!$BG105:$BI105)</f>
        <v>0.16106666666666669</v>
      </c>
      <c r="AH105" s="13">
        <f>Sheet1!AH105-AVERAGE(Sheet1!$BG105:$BI105)</f>
        <v>0.65436666666666665</v>
      </c>
      <c r="AI105" s="13">
        <f>Sheet1!AI105-AVERAGE(Sheet1!$BG105:$BI105)</f>
        <v>0.31636666666666668</v>
      </c>
      <c r="AJ105" s="13">
        <f>Sheet1!AJ105-AVERAGE(Sheet1!$BG105:$BI105)</f>
        <v>1.2868666666666666</v>
      </c>
      <c r="AK105" s="13">
        <f>Sheet1!AK105-AVERAGE(Sheet1!$BG105:$BI105)</f>
        <v>0.47706666666666664</v>
      </c>
      <c r="AL105" s="13">
        <f>Sheet1!AL105-AVERAGE(Sheet1!$BG105:$BI105)</f>
        <v>0.50526666666666664</v>
      </c>
      <c r="AM105" s="13">
        <f>Sheet1!AM105-AVERAGE(Sheet1!$BG105:$BI105)</f>
        <v>0.33166666666666667</v>
      </c>
      <c r="AN105" s="13">
        <f>Sheet1!AN105-AVERAGE(Sheet1!$BG105:$BI105)</f>
        <v>0.68796666666666673</v>
      </c>
      <c r="AO105" s="13">
        <f>Sheet1!AO105-AVERAGE(Sheet1!$BG105:$BI105)</f>
        <v>0.46446666666666669</v>
      </c>
      <c r="AP105" s="13">
        <f>Sheet1!AP105-AVERAGE(Sheet1!$BG105:$BI105)</f>
        <v>0.35516666666666669</v>
      </c>
      <c r="AQ105" s="13">
        <f>Sheet1!AQ105-AVERAGE(Sheet1!$BG105:$BI105)</f>
        <v>0.62176666666666669</v>
      </c>
      <c r="AR105" s="13">
        <f>Sheet1!AR105-AVERAGE(Sheet1!$BG105:$BI105)</f>
        <v>0.61496666666666666</v>
      </c>
      <c r="AS105" s="13">
        <f>Sheet1!AS105-AVERAGE(Sheet1!$BG105:$BI105)</f>
        <v>0.17346666666666666</v>
      </c>
      <c r="AT105" s="13">
        <f>Sheet1!AT105-AVERAGE(Sheet1!$BG105:$BI105)</f>
        <v>0.6639666666666667</v>
      </c>
      <c r="AU105" s="13">
        <f>Sheet1!AU105-AVERAGE(Sheet1!$BG105:$BI105)</f>
        <v>0.32816666666666666</v>
      </c>
      <c r="AV105" s="13">
        <f>Sheet1!AV105-AVERAGE(Sheet1!$BG105:$BI105)</f>
        <v>0.64346666666666663</v>
      </c>
      <c r="AW105" s="13">
        <f>Sheet1!AW105-AVERAGE(Sheet1!$BG105:$BI105)</f>
        <v>0.46256666666666668</v>
      </c>
      <c r="AX105" s="13">
        <f>Sheet1!AX105-AVERAGE(Sheet1!$BG105:$BI105)</f>
        <v>0.43666666666666665</v>
      </c>
      <c r="AY105" s="13">
        <f>Sheet1!AY105-AVERAGE(Sheet1!$BG105:$BI105)</f>
        <v>7.3966666666666667E-2</v>
      </c>
      <c r="AZ105" s="13">
        <f>Sheet1!AZ105-AVERAGE(Sheet1!$BG105:$BI105)</f>
        <v>0.52566666666666673</v>
      </c>
      <c r="BA105" s="13">
        <f>Sheet1!BA105-AVERAGE(Sheet1!$BG105:$BI105)</f>
        <v>0.39866666666666667</v>
      </c>
      <c r="BB105" s="13">
        <f>Sheet1!BB105-AVERAGE(Sheet1!$BG105:$BI105)</f>
        <v>6.8966666666666662E-2</v>
      </c>
      <c r="BC105" s="13">
        <f>Sheet1!BC105-AVERAGE(Sheet1!$BG105:$BI105)</f>
        <v>0.10746666666666667</v>
      </c>
      <c r="BD105" s="13">
        <f>Sheet1!BD105-AVERAGE(Sheet1!$BG105:$BI105)</f>
        <v>0.64336666666666664</v>
      </c>
      <c r="BE105" s="13">
        <f>Sheet1!BE105-AVERAGE(Sheet1!$BG105:$BI105)</f>
        <v>0.4986666666666667</v>
      </c>
      <c r="BF105" s="13">
        <f>Sheet1!BF105-AVERAGE(Sheet1!$BG105:$BI105)</f>
        <v>0.36686666666666667</v>
      </c>
      <c r="BG105" s="13">
        <f>Sheet1!BJ105-AVERAGE(Sheet1!$BS105:$BU105)</f>
        <v>0.44616666666666666</v>
      </c>
      <c r="BH105" s="13">
        <f>Sheet1!BK105-AVERAGE(Sheet1!$BS105:$BU105)</f>
        <v>7.0966666666666664E-2</v>
      </c>
      <c r="BI105" s="13">
        <f>Sheet1!BL105-AVERAGE(Sheet1!$BS105:$BU105)</f>
        <v>0.43546666666666672</v>
      </c>
      <c r="BJ105" s="13">
        <f>Sheet1!BM105-AVERAGE(Sheet1!$BS105:$BU105)</f>
        <v>0.41396666666666665</v>
      </c>
      <c r="BK105" s="13">
        <f>Sheet1!BN105-AVERAGE(Sheet1!$BS105:$BU105)</f>
        <v>9.3366666666666667E-2</v>
      </c>
      <c r="BL105" s="13">
        <f>Sheet1!BO105-AVERAGE(Sheet1!$BS105:$BU105)</f>
        <v>0.10876666666666666</v>
      </c>
      <c r="BM105" s="13">
        <f>Sheet1!BP105-AVERAGE(Sheet1!$BS105:$BU105)</f>
        <v>0.64416666666666667</v>
      </c>
      <c r="BN105" s="13">
        <f>Sheet1!BQ105-AVERAGE(Sheet1!$BS105:$BU105)</f>
        <v>0.49436666666666668</v>
      </c>
      <c r="BO105" s="13">
        <f>Sheet1!BR105-AVERAGE(Sheet1!$BS105:$BU105)</f>
        <v>0.39406666666666668</v>
      </c>
      <c r="BP105" s="13">
        <f>Sheet1!BV105-AVERAGE(Sheet1!$CE105:$CG105)</f>
        <v>0.4749666666666667</v>
      </c>
      <c r="BQ105" s="13">
        <f>Sheet1!BW105-AVERAGE(Sheet1!$CE105:$CG105)</f>
        <v>0.46256666666666663</v>
      </c>
      <c r="BR105" s="13">
        <f>Sheet1!BX105-AVERAGE(Sheet1!$CE105:$CG105)</f>
        <v>0.42416666666666664</v>
      </c>
      <c r="BS105" s="13">
        <f>Sheet1!BY105-AVERAGE(Sheet1!$CE105:$CG105)</f>
        <v>0.41976666666666668</v>
      </c>
      <c r="BT105" s="13">
        <f>Sheet1!BZ105-AVERAGE(Sheet1!$CE105:$CG105)</f>
        <v>0.11646666666666665</v>
      </c>
      <c r="BU105" s="13">
        <f>Sheet1!CA105-AVERAGE(Sheet1!$CE105:$CG105)</f>
        <v>9.8766666666666655E-2</v>
      </c>
      <c r="BV105" s="13">
        <f>Sheet1!CB105-AVERAGE(Sheet1!$CE105:$CG105)</f>
        <v>0.65716666666666668</v>
      </c>
      <c r="BW105" s="13">
        <f>Sheet1!CC105-AVERAGE(Sheet1!$CE105:$CG105)</f>
        <v>0.49596666666666661</v>
      </c>
      <c r="BX105" s="13">
        <f>Sheet1!CD105-AVERAGE(Sheet1!$CE105:$CG105)</f>
        <v>0.42266666666666669</v>
      </c>
      <c r="BY105" s="13">
        <f>Sheet1!CH105-AVERAGE(Sheet1!$CQ105:$CS105)</f>
        <v>0.50580000000000003</v>
      </c>
      <c r="BZ105" s="13">
        <f>Sheet1!CI105-AVERAGE(Sheet1!$CQ105:$CS105)</f>
        <v>7.8100000000000017E-2</v>
      </c>
      <c r="CA105" s="13">
        <f>Sheet1!CJ105-AVERAGE(Sheet1!$CQ105:$CS105)</f>
        <v>0.70569999999999999</v>
      </c>
      <c r="CB105" s="13">
        <f>Sheet1!CK105-AVERAGE(Sheet1!$CQ105:$CS105)</f>
        <v>0.52470000000000006</v>
      </c>
      <c r="CC105" s="13">
        <f>Sheet1!CL105-AVERAGE(Sheet1!$CQ105:$CS105)</f>
        <v>0.17350000000000004</v>
      </c>
      <c r="CD105" s="13">
        <f>Sheet1!CM105-AVERAGE(Sheet1!$CQ105:$CS105)</f>
        <v>7.9000000000000001E-2</v>
      </c>
      <c r="CE105" s="13">
        <f>Sheet1!CN105-AVERAGE(Sheet1!$CQ105:$CS105)</f>
        <v>0.73480000000000001</v>
      </c>
      <c r="CF105" s="13">
        <f>Sheet1!CO105-AVERAGE(Sheet1!$CQ105:$CS105)</f>
        <v>0.51200000000000001</v>
      </c>
      <c r="CG105" s="13">
        <f>Sheet1!CP105-AVERAGE(Sheet1!$CQ105:$CS105)</f>
        <v>0.45800000000000007</v>
      </c>
    </row>
    <row r="106" spans="1:85" x14ac:dyDescent="0.2">
      <c r="A106" s="7">
        <f>HOUR(Sheet1!A106) + MINUTE(Sheet1!A106)/60 + SECOND(Sheet1!A106)/3600 + 2*24</f>
        <v>52.49722222222222</v>
      </c>
      <c r="B106" s="13">
        <f>Sheet1!B106-AVERAGE(Sheet1!$BG106:$BI106)</f>
        <v>0.34896666666666665</v>
      </c>
      <c r="C106" s="13">
        <f>Sheet1!C106-AVERAGE(Sheet1!$BG106:$BI106)</f>
        <v>0.35166666666666663</v>
      </c>
      <c r="D106" s="13">
        <f>Sheet1!D106-AVERAGE(Sheet1!$BG106:$BI106)</f>
        <v>1.2666666666666659E-3</v>
      </c>
      <c r="E106" s="13">
        <f>Sheet1!E106-AVERAGE(Sheet1!$BG106:$BI106)</f>
        <v>0.45056666666666667</v>
      </c>
      <c r="F106" s="13">
        <f>Sheet1!F106-AVERAGE(Sheet1!$BG106:$BI106)</f>
        <v>0.43396666666666661</v>
      </c>
      <c r="G106" s="13">
        <f>Sheet1!G106-AVERAGE(Sheet1!$BG106:$BI106)</f>
        <v>0.7335666666666667</v>
      </c>
      <c r="H106" s="13">
        <f>Sheet1!H106-AVERAGE(Sheet1!$BG106:$BI106)</f>
        <v>0.60166666666666668</v>
      </c>
      <c r="I106" s="13">
        <f>Sheet1!I106-AVERAGE(Sheet1!$BG106:$BI106)</f>
        <v>0.21816666666666668</v>
      </c>
      <c r="J106" s="13">
        <f>Sheet1!J106-AVERAGE(Sheet1!$BG106:$BI106)</f>
        <v>0.74786666666666668</v>
      </c>
      <c r="K106" s="13">
        <f>Sheet1!K106-AVERAGE(Sheet1!$BG106:$BI106)</f>
        <v>0.35066666666666663</v>
      </c>
      <c r="L106" s="13">
        <f>Sheet1!L106-AVERAGE(Sheet1!$BG106:$BI106)</f>
        <v>0.56756666666666666</v>
      </c>
      <c r="M106" s="13">
        <f>Sheet1!M106-AVERAGE(Sheet1!$BG106:$BI106)</f>
        <v>0.4915666666666666</v>
      </c>
      <c r="N106" s="13">
        <f>Sheet1!N106-AVERAGE(Sheet1!$BG106:$BI106)</f>
        <v>0.41926666666666668</v>
      </c>
      <c r="O106" s="13">
        <f>Sheet1!O106-AVERAGE(Sheet1!$BG106:$BI106)</f>
        <v>0.32526666666666665</v>
      </c>
      <c r="P106" s="13">
        <f>Sheet1!P106-AVERAGE(Sheet1!$BG106:$BI106)</f>
        <v>0.68156666666666665</v>
      </c>
      <c r="Q106" s="13">
        <f>Sheet1!Q106-AVERAGE(Sheet1!$BG106:$BI106)</f>
        <v>0.48166666666666669</v>
      </c>
      <c r="R106" s="13">
        <f>Sheet1!R106-AVERAGE(Sheet1!$BG106:$BI106)</f>
        <v>0.34246666666666664</v>
      </c>
      <c r="S106" s="13">
        <f>Sheet1!S106-AVERAGE(Sheet1!$BG106:$BI106)</f>
        <v>0.65126666666666666</v>
      </c>
      <c r="T106" s="13">
        <f>Sheet1!T106-AVERAGE(Sheet1!$BG106:$BI106)</f>
        <v>0.59506666666666663</v>
      </c>
      <c r="U106" s="13">
        <f>Sheet1!U106-AVERAGE(Sheet1!$BG106:$BI106)</f>
        <v>0.24536666666666662</v>
      </c>
      <c r="V106" s="13">
        <f>Sheet1!V106-AVERAGE(Sheet1!$BG106:$BI106)</f>
        <v>0.65106666666666668</v>
      </c>
      <c r="W106" s="13">
        <f>Sheet1!W106-AVERAGE(Sheet1!$BG106:$BI106)</f>
        <v>0.32576666666666665</v>
      </c>
      <c r="X106" s="13">
        <f>Sheet1!X106-AVERAGE(Sheet1!$BG106:$BI106)</f>
        <v>0.98886666666666656</v>
      </c>
      <c r="Y106" s="13">
        <f>Sheet1!Y106-AVERAGE(Sheet1!$BG106:$BI106)</f>
        <v>0.44706666666666661</v>
      </c>
      <c r="Z106" s="13">
        <f>Sheet1!Z106-AVERAGE(Sheet1!$BG106:$BI106)</f>
        <v>0.49046666666666661</v>
      </c>
      <c r="AA106" s="13">
        <f>Sheet1!AA106-AVERAGE(Sheet1!$BG106:$BI106)</f>
        <v>0.32436666666666664</v>
      </c>
      <c r="AB106" s="13">
        <f>Sheet1!AB106-AVERAGE(Sheet1!$BG106:$BI106)</f>
        <v>0.67216666666666669</v>
      </c>
      <c r="AC106" s="13">
        <f>Sheet1!AC106-AVERAGE(Sheet1!$BG106:$BI106)</f>
        <v>0.47706666666666664</v>
      </c>
      <c r="AD106" s="13">
        <f>Sheet1!AD106-AVERAGE(Sheet1!$BG106:$BI106)</f>
        <v>0.33466666666666667</v>
      </c>
      <c r="AE106" s="13">
        <f>Sheet1!AE106-AVERAGE(Sheet1!$BG106:$BI106)</f>
        <v>0.60536666666666661</v>
      </c>
      <c r="AF106" s="13">
        <f>Sheet1!AF106-AVERAGE(Sheet1!$BG106:$BI106)</f>
        <v>0.5954666666666667</v>
      </c>
      <c r="AG106" s="13">
        <f>Sheet1!AG106-AVERAGE(Sheet1!$BG106:$BI106)</f>
        <v>0.16206666666666664</v>
      </c>
      <c r="AH106" s="13">
        <f>Sheet1!AH106-AVERAGE(Sheet1!$BG106:$BI106)</f>
        <v>0.65476666666666661</v>
      </c>
      <c r="AI106" s="13">
        <f>Sheet1!AI106-AVERAGE(Sheet1!$BG106:$BI106)</f>
        <v>0.31806666666666666</v>
      </c>
      <c r="AJ106" s="13">
        <f>Sheet1!AJ106-AVERAGE(Sheet1!$BG106:$BI106)</f>
        <v>1.2880666666666667</v>
      </c>
      <c r="AK106" s="13">
        <f>Sheet1!AK106-AVERAGE(Sheet1!$BG106:$BI106)</f>
        <v>0.4673666666666666</v>
      </c>
      <c r="AL106" s="13">
        <f>Sheet1!AL106-AVERAGE(Sheet1!$BG106:$BI106)</f>
        <v>0.50606666666666666</v>
      </c>
      <c r="AM106" s="13">
        <f>Sheet1!AM106-AVERAGE(Sheet1!$BG106:$BI106)</f>
        <v>0.33286666666666664</v>
      </c>
      <c r="AN106" s="13">
        <f>Sheet1!AN106-AVERAGE(Sheet1!$BG106:$BI106)</f>
        <v>0.68856666666666666</v>
      </c>
      <c r="AO106" s="13">
        <f>Sheet1!AO106-AVERAGE(Sheet1!$BG106:$BI106)</f>
        <v>0.47106666666666663</v>
      </c>
      <c r="AP106" s="13">
        <f>Sheet1!AP106-AVERAGE(Sheet1!$BG106:$BI106)</f>
        <v>0.35966666666666663</v>
      </c>
      <c r="AQ106" s="13">
        <f>Sheet1!AQ106-AVERAGE(Sheet1!$BG106:$BI106)</f>
        <v>0.62486666666666668</v>
      </c>
      <c r="AR106" s="13">
        <f>Sheet1!AR106-AVERAGE(Sheet1!$BG106:$BI106)</f>
        <v>0.62306666666666666</v>
      </c>
      <c r="AS106" s="13">
        <f>Sheet1!AS106-AVERAGE(Sheet1!$BG106:$BI106)</f>
        <v>0.17776666666666663</v>
      </c>
      <c r="AT106" s="13">
        <f>Sheet1!AT106-AVERAGE(Sheet1!$BG106:$BI106)</f>
        <v>0.66276666666666662</v>
      </c>
      <c r="AU106" s="13">
        <f>Sheet1!AU106-AVERAGE(Sheet1!$BG106:$BI106)</f>
        <v>0.32916666666666666</v>
      </c>
      <c r="AV106" s="13">
        <f>Sheet1!AV106-AVERAGE(Sheet1!$BG106:$BI106)</f>
        <v>0.63496666666666668</v>
      </c>
      <c r="AW106" s="13">
        <f>Sheet1!AW106-AVERAGE(Sheet1!$BG106:$BI106)</f>
        <v>0.46436666666666659</v>
      </c>
      <c r="AX106" s="13">
        <f>Sheet1!AX106-AVERAGE(Sheet1!$BG106:$BI106)</f>
        <v>0.43846666666666667</v>
      </c>
      <c r="AY106" s="13">
        <f>Sheet1!AY106-AVERAGE(Sheet1!$BG106:$BI106)</f>
        <v>7.436666666666665E-2</v>
      </c>
      <c r="AZ106" s="13">
        <f>Sheet1!AZ106-AVERAGE(Sheet1!$BG106:$BI106)</f>
        <v>0.5339666666666667</v>
      </c>
      <c r="BA106" s="13">
        <f>Sheet1!BA106-AVERAGE(Sheet1!$BG106:$BI106)</f>
        <v>0.39926666666666666</v>
      </c>
      <c r="BB106" s="13">
        <f>Sheet1!BB106-AVERAGE(Sheet1!$BG106:$BI106)</f>
        <v>6.9566666666666652E-2</v>
      </c>
      <c r="BC106" s="13">
        <f>Sheet1!BC106-AVERAGE(Sheet1!$BG106:$BI106)</f>
        <v>0.10836666666666665</v>
      </c>
      <c r="BD106" s="13">
        <f>Sheet1!BD106-AVERAGE(Sheet1!$BG106:$BI106)</f>
        <v>0.64156666666666662</v>
      </c>
      <c r="BE106" s="13">
        <f>Sheet1!BE106-AVERAGE(Sheet1!$BG106:$BI106)</f>
        <v>0.50076666666666669</v>
      </c>
      <c r="BF106" s="13">
        <f>Sheet1!BF106-AVERAGE(Sheet1!$BG106:$BI106)</f>
        <v>0.36926666666666663</v>
      </c>
      <c r="BG106" s="13">
        <f>Sheet1!BJ106-AVERAGE(Sheet1!$BS106:$BU106)</f>
        <v>0.4468333333333333</v>
      </c>
      <c r="BH106" s="13">
        <f>Sheet1!BK106-AVERAGE(Sheet1!$BS106:$BU106)</f>
        <v>7.093333333333332E-2</v>
      </c>
      <c r="BI106" s="13">
        <f>Sheet1!BL106-AVERAGE(Sheet1!$BS106:$BU106)</f>
        <v>0.43793333333333329</v>
      </c>
      <c r="BJ106" s="13">
        <f>Sheet1!BM106-AVERAGE(Sheet1!$BS106:$BU106)</f>
        <v>0.41443333333333332</v>
      </c>
      <c r="BK106" s="13">
        <f>Sheet1!BN106-AVERAGE(Sheet1!$BS106:$BU106)</f>
        <v>9.3533333333333329E-2</v>
      </c>
      <c r="BL106" s="13">
        <f>Sheet1!BO106-AVERAGE(Sheet1!$BS106:$BU106)</f>
        <v>0.11083333333333331</v>
      </c>
      <c r="BM106" s="13">
        <f>Sheet1!BP106-AVERAGE(Sheet1!$BS106:$BU106)</f>
        <v>0.64323333333333332</v>
      </c>
      <c r="BN106" s="13">
        <f>Sheet1!BQ106-AVERAGE(Sheet1!$BS106:$BU106)</f>
        <v>0.49803333333333333</v>
      </c>
      <c r="BO106" s="13">
        <f>Sheet1!BR106-AVERAGE(Sheet1!$BS106:$BU106)</f>
        <v>0.39813333333333334</v>
      </c>
      <c r="BP106" s="13">
        <f>Sheet1!BV106-AVERAGE(Sheet1!$CE106:$CG106)</f>
        <v>0.47720000000000001</v>
      </c>
      <c r="BQ106" s="13">
        <f>Sheet1!BW106-AVERAGE(Sheet1!$CE106:$CG106)</f>
        <v>0.46300000000000002</v>
      </c>
      <c r="BR106" s="13">
        <f>Sheet1!BX106-AVERAGE(Sheet1!$CE106:$CG106)</f>
        <v>0.42329999999999995</v>
      </c>
      <c r="BS106" s="13">
        <f>Sheet1!BY106-AVERAGE(Sheet1!$CE106:$CG106)</f>
        <v>0.42229999999999995</v>
      </c>
      <c r="BT106" s="13">
        <f>Sheet1!BZ106-AVERAGE(Sheet1!$CE106:$CG106)</f>
        <v>0.11710000000000001</v>
      </c>
      <c r="BU106" s="13">
        <f>Sheet1!CA106-AVERAGE(Sheet1!$CE106:$CG106)</f>
        <v>9.8799999999999999E-2</v>
      </c>
      <c r="BV106" s="13">
        <f>Sheet1!CB106-AVERAGE(Sheet1!$CE106:$CG106)</f>
        <v>0.65490000000000004</v>
      </c>
      <c r="BW106" s="13">
        <f>Sheet1!CC106-AVERAGE(Sheet1!$CE106:$CG106)</f>
        <v>0.50049999999999994</v>
      </c>
      <c r="BX106" s="13">
        <f>Sheet1!CD106-AVERAGE(Sheet1!$CE106:$CG106)</f>
        <v>0.42219999999999996</v>
      </c>
      <c r="BY106" s="13">
        <f>Sheet1!CH106-AVERAGE(Sheet1!$CQ106:$CS106)</f>
        <v>0.51116666666666666</v>
      </c>
      <c r="BZ106" s="13">
        <f>Sheet1!CI106-AVERAGE(Sheet1!$CQ106:$CS106)</f>
        <v>7.8266666666666693E-2</v>
      </c>
      <c r="CA106" s="13">
        <f>Sheet1!CJ106-AVERAGE(Sheet1!$CQ106:$CS106)</f>
        <v>0.7113666666666667</v>
      </c>
      <c r="CB106" s="13">
        <f>Sheet1!CK106-AVERAGE(Sheet1!$CQ106:$CS106)</f>
        <v>0.52646666666666664</v>
      </c>
      <c r="CC106" s="13">
        <f>Sheet1!CL106-AVERAGE(Sheet1!$CQ106:$CS106)</f>
        <v>0.17396666666666671</v>
      </c>
      <c r="CD106" s="13">
        <f>Sheet1!CM106-AVERAGE(Sheet1!$CQ106:$CS106)</f>
        <v>7.9266666666666666E-2</v>
      </c>
      <c r="CE106" s="13">
        <f>Sheet1!CN106-AVERAGE(Sheet1!$CQ106:$CS106)</f>
        <v>0.73586666666666667</v>
      </c>
      <c r="CF106" s="13">
        <f>Sheet1!CO106-AVERAGE(Sheet1!$CQ106:$CS106)</f>
        <v>0.51406666666666667</v>
      </c>
      <c r="CG106" s="13">
        <f>Sheet1!CP106-AVERAGE(Sheet1!$CQ106:$CS106)</f>
        <v>0.45146666666666668</v>
      </c>
    </row>
    <row r="107" spans="1:85" x14ac:dyDescent="0.2">
      <c r="A107" s="7">
        <f>HOUR(Sheet1!A107) + MINUTE(Sheet1!A107)/60 + SECOND(Sheet1!A107)/3600 + 2*24</f>
        <v>52.99722222222222</v>
      </c>
      <c r="B107" s="13">
        <f>Sheet1!B107-AVERAGE(Sheet1!$BG107:$BI107)</f>
        <v>0.34213333333333334</v>
      </c>
      <c r="C107" s="13">
        <f>Sheet1!C107-AVERAGE(Sheet1!$BG107:$BI107)</f>
        <v>0.34973333333333334</v>
      </c>
      <c r="D107" s="13">
        <f>Sheet1!D107-AVERAGE(Sheet1!$BG107:$BI107)</f>
        <v>1.4333333333333281E-3</v>
      </c>
      <c r="E107" s="13">
        <f>Sheet1!E107-AVERAGE(Sheet1!$BG107:$BI107)</f>
        <v>0.4458333333333333</v>
      </c>
      <c r="F107" s="13">
        <f>Sheet1!F107-AVERAGE(Sheet1!$BG107:$BI107)</f>
        <v>0.43603333333333338</v>
      </c>
      <c r="G107" s="13">
        <f>Sheet1!G107-AVERAGE(Sheet1!$BG107:$BI107)</f>
        <v>0.73593333333333333</v>
      </c>
      <c r="H107" s="13">
        <f>Sheet1!H107-AVERAGE(Sheet1!$BG107:$BI107)</f>
        <v>0.60273333333333334</v>
      </c>
      <c r="I107" s="13">
        <f>Sheet1!I107-AVERAGE(Sheet1!$BG107:$BI107)</f>
        <v>0.21973333333333334</v>
      </c>
      <c r="J107" s="13">
        <f>Sheet1!J107-AVERAGE(Sheet1!$BG107:$BI107)</f>
        <v>0.74803333333333333</v>
      </c>
      <c r="K107" s="13">
        <f>Sheet1!K107-AVERAGE(Sheet1!$BG107:$BI107)</f>
        <v>0.34563333333333335</v>
      </c>
      <c r="L107" s="13">
        <f>Sheet1!L107-AVERAGE(Sheet1!$BG107:$BI107)</f>
        <v>0.56463333333333332</v>
      </c>
      <c r="M107" s="13">
        <f>Sheet1!M107-AVERAGE(Sheet1!$BG107:$BI107)</f>
        <v>0.49343333333333328</v>
      </c>
      <c r="N107" s="13">
        <f>Sheet1!N107-AVERAGE(Sheet1!$BG107:$BI107)</f>
        <v>0.41353333333333331</v>
      </c>
      <c r="O107" s="13">
        <f>Sheet1!O107-AVERAGE(Sheet1!$BG107:$BI107)</f>
        <v>0.32403333333333334</v>
      </c>
      <c r="P107" s="13">
        <f>Sheet1!P107-AVERAGE(Sheet1!$BG107:$BI107)</f>
        <v>0.67833333333333334</v>
      </c>
      <c r="Q107" s="13">
        <f>Sheet1!Q107-AVERAGE(Sheet1!$BG107:$BI107)</f>
        <v>0.47883333333333333</v>
      </c>
      <c r="R107" s="13">
        <f>Sheet1!R107-AVERAGE(Sheet1!$BG107:$BI107)</f>
        <v>0.33973333333333333</v>
      </c>
      <c r="S107" s="13">
        <f>Sheet1!S107-AVERAGE(Sheet1!$BG107:$BI107)</f>
        <v>0.65073333333333339</v>
      </c>
      <c r="T107" s="13">
        <f>Sheet1!T107-AVERAGE(Sheet1!$BG107:$BI107)</f>
        <v>0.59673333333333334</v>
      </c>
      <c r="U107" s="13">
        <f>Sheet1!U107-AVERAGE(Sheet1!$BG107:$BI107)</f>
        <v>0.24593333333333334</v>
      </c>
      <c r="V107" s="13">
        <f>Sheet1!V107-AVERAGE(Sheet1!$BG107:$BI107)</f>
        <v>0.64963333333333328</v>
      </c>
      <c r="W107" s="13">
        <f>Sheet1!W107-AVERAGE(Sheet1!$BG107:$BI107)</f>
        <v>0.32263333333333333</v>
      </c>
      <c r="X107" s="13">
        <f>Sheet1!X107-AVERAGE(Sheet1!$BG107:$BI107)</f>
        <v>0.96783333333333332</v>
      </c>
      <c r="Y107" s="13">
        <f>Sheet1!Y107-AVERAGE(Sheet1!$BG107:$BI107)</f>
        <v>0.4468333333333333</v>
      </c>
      <c r="Z107" s="13">
        <f>Sheet1!Z107-AVERAGE(Sheet1!$BG107:$BI107)</f>
        <v>0.48693333333333333</v>
      </c>
      <c r="AA107" s="13">
        <f>Sheet1!AA107-AVERAGE(Sheet1!$BG107:$BI107)</f>
        <v>0.32143333333333335</v>
      </c>
      <c r="AB107" s="13">
        <f>Sheet1!AB107-AVERAGE(Sheet1!$BG107:$BI107)</f>
        <v>0.66913333333333336</v>
      </c>
      <c r="AC107" s="13">
        <f>Sheet1!AC107-AVERAGE(Sheet1!$BG107:$BI107)</f>
        <v>0.48043333333333338</v>
      </c>
      <c r="AD107" s="13">
        <f>Sheet1!AD107-AVERAGE(Sheet1!$BG107:$BI107)</f>
        <v>0.33103333333333335</v>
      </c>
      <c r="AE107" s="13">
        <f>Sheet1!AE107-AVERAGE(Sheet1!$BG107:$BI107)</f>
        <v>0.60593333333333332</v>
      </c>
      <c r="AF107" s="13">
        <f>Sheet1!AF107-AVERAGE(Sheet1!$BG107:$BI107)</f>
        <v>0.59553333333333336</v>
      </c>
      <c r="AG107" s="13">
        <f>Sheet1!AG107-AVERAGE(Sheet1!$BG107:$BI107)</f>
        <v>0.16193333333333332</v>
      </c>
      <c r="AH107" s="13">
        <f>Sheet1!AH107-AVERAGE(Sheet1!$BG107:$BI107)</f>
        <v>0.64873333333333338</v>
      </c>
      <c r="AI107" s="13">
        <f>Sheet1!AI107-AVERAGE(Sheet1!$BG107:$BI107)</f>
        <v>0.31483333333333335</v>
      </c>
      <c r="AJ107" s="13">
        <f>Sheet1!AJ107-AVERAGE(Sheet1!$BG107:$BI107)</f>
        <v>1.2839333333333334</v>
      </c>
      <c r="AK107" s="13">
        <f>Sheet1!AK107-AVERAGE(Sheet1!$BG107:$BI107)</f>
        <v>0.46453333333333335</v>
      </c>
      <c r="AL107" s="13">
        <f>Sheet1!AL107-AVERAGE(Sheet1!$BG107:$BI107)</f>
        <v>0.50283333333333335</v>
      </c>
      <c r="AM107" s="13">
        <f>Sheet1!AM107-AVERAGE(Sheet1!$BG107:$BI107)</f>
        <v>0.32983333333333331</v>
      </c>
      <c r="AN107" s="13">
        <f>Sheet1!AN107-AVERAGE(Sheet1!$BG107:$BI107)</f>
        <v>0.68363333333333332</v>
      </c>
      <c r="AO107" s="13">
        <f>Sheet1!AO107-AVERAGE(Sheet1!$BG107:$BI107)</f>
        <v>0.46773333333333333</v>
      </c>
      <c r="AP107" s="13">
        <f>Sheet1!AP107-AVERAGE(Sheet1!$BG107:$BI107)</f>
        <v>0.35503333333333331</v>
      </c>
      <c r="AQ107" s="13">
        <f>Sheet1!AQ107-AVERAGE(Sheet1!$BG107:$BI107)</f>
        <v>0.62613333333333332</v>
      </c>
      <c r="AR107" s="13">
        <f>Sheet1!AR107-AVERAGE(Sheet1!$BG107:$BI107)</f>
        <v>0.62373333333333336</v>
      </c>
      <c r="AS107" s="13">
        <f>Sheet1!AS107-AVERAGE(Sheet1!$BG107:$BI107)</f>
        <v>0.17973333333333336</v>
      </c>
      <c r="AT107" s="13">
        <f>Sheet1!AT107-AVERAGE(Sheet1!$BG107:$BI107)</f>
        <v>0.65943333333333332</v>
      </c>
      <c r="AU107" s="13">
        <f>Sheet1!AU107-AVERAGE(Sheet1!$BG107:$BI107)</f>
        <v>0.32653333333333334</v>
      </c>
      <c r="AV107" s="13">
        <f>Sheet1!AV107-AVERAGE(Sheet1!$BG107:$BI107)</f>
        <v>0.6182333333333333</v>
      </c>
      <c r="AW107" s="13">
        <f>Sheet1!AW107-AVERAGE(Sheet1!$BG107:$BI107)</f>
        <v>0.46283333333333332</v>
      </c>
      <c r="AX107" s="13">
        <f>Sheet1!AX107-AVERAGE(Sheet1!$BG107:$BI107)</f>
        <v>0.43463333333333332</v>
      </c>
      <c r="AY107" s="13">
        <f>Sheet1!AY107-AVERAGE(Sheet1!$BG107:$BI107)</f>
        <v>7.3733333333333317E-2</v>
      </c>
      <c r="AZ107" s="13">
        <f>Sheet1!AZ107-AVERAGE(Sheet1!$BG107:$BI107)</f>
        <v>0.53733333333333333</v>
      </c>
      <c r="BA107" s="13">
        <f>Sheet1!BA107-AVERAGE(Sheet1!$BG107:$BI107)</f>
        <v>0.39943333333333331</v>
      </c>
      <c r="BB107" s="13">
        <f>Sheet1!BB107-AVERAGE(Sheet1!$BG107:$BI107)</f>
        <v>7.0133333333333325E-2</v>
      </c>
      <c r="BC107" s="13">
        <f>Sheet1!BC107-AVERAGE(Sheet1!$BG107:$BI107)</f>
        <v>0.10803333333333334</v>
      </c>
      <c r="BD107" s="13">
        <f>Sheet1!BD107-AVERAGE(Sheet1!$BG107:$BI107)</f>
        <v>0.63893333333333335</v>
      </c>
      <c r="BE107" s="13">
        <f>Sheet1!BE107-AVERAGE(Sheet1!$BG107:$BI107)</f>
        <v>0.49593333333333334</v>
      </c>
      <c r="BF107" s="13">
        <f>Sheet1!BF107-AVERAGE(Sheet1!$BG107:$BI107)</f>
        <v>0.36543333333333333</v>
      </c>
      <c r="BG107" s="13">
        <f>Sheet1!BJ107-AVERAGE(Sheet1!$BS107:$BU107)</f>
        <v>0.44283333333333336</v>
      </c>
      <c r="BH107" s="13">
        <f>Sheet1!BK107-AVERAGE(Sheet1!$BS107:$BU107)</f>
        <v>6.9833333333333344E-2</v>
      </c>
      <c r="BI107" s="13">
        <f>Sheet1!BL107-AVERAGE(Sheet1!$BS107:$BU107)</f>
        <v>0.43813333333333332</v>
      </c>
      <c r="BJ107" s="13">
        <f>Sheet1!BM107-AVERAGE(Sheet1!$BS107:$BU107)</f>
        <v>0.41403333333333331</v>
      </c>
      <c r="BK107" s="13">
        <f>Sheet1!BN107-AVERAGE(Sheet1!$BS107:$BU107)</f>
        <v>9.3533333333333343E-2</v>
      </c>
      <c r="BL107" s="13">
        <f>Sheet1!BO107-AVERAGE(Sheet1!$BS107:$BU107)</f>
        <v>0.11013333333333335</v>
      </c>
      <c r="BM107" s="13">
        <f>Sheet1!BP107-AVERAGE(Sheet1!$BS107:$BU107)</f>
        <v>0.63913333333333333</v>
      </c>
      <c r="BN107" s="13">
        <f>Sheet1!BQ107-AVERAGE(Sheet1!$BS107:$BU107)</f>
        <v>0.49453333333333332</v>
      </c>
      <c r="BO107" s="13">
        <f>Sheet1!BR107-AVERAGE(Sheet1!$BS107:$BU107)</f>
        <v>0.40263333333333334</v>
      </c>
      <c r="BP107" s="13">
        <f>Sheet1!BV107-AVERAGE(Sheet1!$CE107:$CG107)</f>
        <v>0.47083333333333338</v>
      </c>
      <c r="BQ107" s="13">
        <f>Sheet1!BW107-AVERAGE(Sheet1!$CE107:$CG107)</f>
        <v>0.46053333333333329</v>
      </c>
      <c r="BR107" s="13">
        <f>Sheet1!BX107-AVERAGE(Sheet1!$CE107:$CG107)</f>
        <v>0.42393333333333333</v>
      </c>
      <c r="BS107" s="13">
        <f>Sheet1!BY107-AVERAGE(Sheet1!$CE107:$CG107)</f>
        <v>0.42153333333333337</v>
      </c>
      <c r="BT107" s="13">
        <f>Sheet1!BZ107-AVERAGE(Sheet1!$CE107:$CG107)</f>
        <v>0.11763333333333335</v>
      </c>
      <c r="BU107" s="13">
        <f>Sheet1!CA107-AVERAGE(Sheet1!$CE107:$CG107)</f>
        <v>9.8433333333333331E-2</v>
      </c>
      <c r="BV107" s="13">
        <f>Sheet1!CB107-AVERAGE(Sheet1!$CE107:$CG107)</f>
        <v>0.65103333333333335</v>
      </c>
      <c r="BW107" s="13">
        <f>Sheet1!CC107-AVERAGE(Sheet1!$CE107:$CG107)</f>
        <v>0.49213333333333337</v>
      </c>
      <c r="BX107" s="13">
        <f>Sheet1!CD107-AVERAGE(Sheet1!$CE107:$CG107)</f>
        <v>0.42193333333333333</v>
      </c>
      <c r="BY107" s="13">
        <f>Sheet1!CH107-AVERAGE(Sheet1!$CQ107:$CS107)</f>
        <v>0.50703333333333334</v>
      </c>
      <c r="BZ107" s="13">
        <f>Sheet1!CI107-AVERAGE(Sheet1!$CQ107:$CS107)</f>
        <v>7.6833333333333351E-2</v>
      </c>
      <c r="CA107" s="13">
        <f>Sheet1!CJ107-AVERAGE(Sheet1!$CQ107:$CS107)</f>
        <v>0.71333333333333337</v>
      </c>
      <c r="CB107" s="13">
        <f>Sheet1!CK107-AVERAGE(Sheet1!$CQ107:$CS107)</f>
        <v>0.53043333333333331</v>
      </c>
      <c r="CC107" s="13">
        <f>Sheet1!CL107-AVERAGE(Sheet1!$CQ107:$CS107)</f>
        <v>0.17583333333333334</v>
      </c>
      <c r="CD107" s="13">
        <f>Sheet1!CM107-AVERAGE(Sheet1!$CQ107:$CS107)</f>
        <v>7.9233333333333336E-2</v>
      </c>
      <c r="CE107" s="13">
        <f>Sheet1!CN107-AVERAGE(Sheet1!$CQ107:$CS107)</f>
        <v>0.73113333333333341</v>
      </c>
      <c r="CF107" s="13">
        <f>Sheet1!CO107-AVERAGE(Sheet1!$CQ107:$CS107)</f>
        <v>0.50703333333333334</v>
      </c>
      <c r="CG107" s="13">
        <f>Sheet1!CP107-AVERAGE(Sheet1!$CQ107:$CS107)</f>
        <v>0.45653333333333335</v>
      </c>
    </row>
    <row r="108" spans="1:85" x14ac:dyDescent="0.2">
      <c r="A108" s="7">
        <f>HOUR(Sheet1!A108) + MINUTE(Sheet1!A108)/60 + SECOND(Sheet1!A108)/3600 + 2*24</f>
        <v>53.49722222222222</v>
      </c>
      <c r="B108" s="13">
        <f>Sheet1!B108-AVERAGE(Sheet1!$BG108:$BI108)</f>
        <v>0.33993333333333337</v>
      </c>
      <c r="C108" s="13">
        <f>Sheet1!C108-AVERAGE(Sheet1!$BG108:$BI108)</f>
        <v>0.34783333333333338</v>
      </c>
      <c r="D108" s="13">
        <f>Sheet1!D108-AVERAGE(Sheet1!$BG108:$BI108)</f>
        <v>1.4333333333333559E-3</v>
      </c>
      <c r="E108" s="13">
        <f>Sheet1!E108-AVERAGE(Sheet1!$BG108:$BI108)</f>
        <v>0.44803333333333334</v>
      </c>
      <c r="F108" s="13">
        <f>Sheet1!F108-AVERAGE(Sheet1!$BG108:$BI108)</f>
        <v>0.44163333333333338</v>
      </c>
      <c r="G108" s="13">
        <f>Sheet1!G108-AVERAGE(Sheet1!$BG108:$BI108)</f>
        <v>0.73733333333333329</v>
      </c>
      <c r="H108" s="13">
        <f>Sheet1!H108-AVERAGE(Sheet1!$BG108:$BI108)</f>
        <v>0.60783333333333334</v>
      </c>
      <c r="I108" s="13">
        <f>Sheet1!I108-AVERAGE(Sheet1!$BG108:$BI108)</f>
        <v>0.22033333333333338</v>
      </c>
      <c r="J108" s="13">
        <f>Sheet1!J108-AVERAGE(Sheet1!$BG108:$BI108)</f>
        <v>0.7462333333333333</v>
      </c>
      <c r="K108" s="13">
        <f>Sheet1!K108-AVERAGE(Sheet1!$BG108:$BI108)</f>
        <v>0.34563333333333335</v>
      </c>
      <c r="L108" s="13">
        <f>Sheet1!L108-AVERAGE(Sheet1!$BG108:$BI108)</f>
        <v>0.56373333333333331</v>
      </c>
      <c r="M108" s="13">
        <f>Sheet1!M108-AVERAGE(Sheet1!$BG108:$BI108)</f>
        <v>0.49773333333333342</v>
      </c>
      <c r="N108" s="13">
        <f>Sheet1!N108-AVERAGE(Sheet1!$BG108:$BI108)</f>
        <v>0.40553333333333336</v>
      </c>
      <c r="O108" s="13">
        <f>Sheet1!O108-AVERAGE(Sheet1!$BG108:$BI108)</f>
        <v>0.32323333333333337</v>
      </c>
      <c r="P108" s="13">
        <f>Sheet1!P108-AVERAGE(Sheet1!$BG108:$BI108)</f>
        <v>0.6777333333333333</v>
      </c>
      <c r="Q108" s="13">
        <f>Sheet1!Q108-AVERAGE(Sheet1!$BG108:$BI108)</f>
        <v>0.48113333333333336</v>
      </c>
      <c r="R108" s="13">
        <f>Sheet1!R108-AVERAGE(Sheet1!$BG108:$BI108)</f>
        <v>0.34113333333333334</v>
      </c>
      <c r="S108" s="13">
        <f>Sheet1!S108-AVERAGE(Sheet1!$BG108:$BI108)</f>
        <v>0.65723333333333334</v>
      </c>
      <c r="T108" s="13">
        <f>Sheet1!T108-AVERAGE(Sheet1!$BG108:$BI108)</f>
        <v>0.60233333333333328</v>
      </c>
      <c r="U108" s="13">
        <f>Sheet1!U108-AVERAGE(Sheet1!$BG108:$BI108)</f>
        <v>0.24663333333333337</v>
      </c>
      <c r="V108" s="13">
        <f>Sheet1!V108-AVERAGE(Sheet1!$BG108:$BI108)</f>
        <v>0.64963333333333328</v>
      </c>
      <c r="W108" s="13">
        <f>Sheet1!W108-AVERAGE(Sheet1!$BG108:$BI108)</f>
        <v>0.32143333333333335</v>
      </c>
      <c r="X108" s="13">
        <f>Sheet1!X108-AVERAGE(Sheet1!$BG108:$BI108)</f>
        <v>0.94703333333333339</v>
      </c>
      <c r="Y108" s="13">
        <f>Sheet1!Y108-AVERAGE(Sheet1!$BG108:$BI108)</f>
        <v>0.4464333333333334</v>
      </c>
      <c r="Z108" s="13">
        <f>Sheet1!Z108-AVERAGE(Sheet1!$BG108:$BI108)</f>
        <v>0.48603333333333337</v>
      </c>
      <c r="AA108" s="13">
        <f>Sheet1!AA108-AVERAGE(Sheet1!$BG108:$BI108)</f>
        <v>0.32163333333333338</v>
      </c>
      <c r="AB108" s="13">
        <f>Sheet1!AB108-AVERAGE(Sheet1!$BG108:$BI108)</f>
        <v>0.66933333333333334</v>
      </c>
      <c r="AC108" s="13">
        <f>Sheet1!AC108-AVERAGE(Sheet1!$BG108:$BI108)</f>
        <v>0.47823333333333334</v>
      </c>
      <c r="AD108" s="13">
        <f>Sheet1!AD108-AVERAGE(Sheet1!$BG108:$BI108)</f>
        <v>0.33133333333333337</v>
      </c>
      <c r="AE108" s="13">
        <f>Sheet1!AE108-AVERAGE(Sheet1!$BG108:$BI108)</f>
        <v>0.60943333333333327</v>
      </c>
      <c r="AF108" s="13">
        <f>Sheet1!AF108-AVERAGE(Sheet1!$BG108:$BI108)</f>
        <v>0.60073333333333334</v>
      </c>
      <c r="AG108" s="13">
        <f>Sheet1!AG108-AVERAGE(Sheet1!$BG108:$BI108)</f>
        <v>0.16283333333333333</v>
      </c>
      <c r="AH108" s="13">
        <f>Sheet1!AH108-AVERAGE(Sheet1!$BG108:$BI108)</f>
        <v>0.64913333333333334</v>
      </c>
      <c r="AI108" s="13">
        <f>Sheet1!AI108-AVERAGE(Sheet1!$BG108:$BI108)</f>
        <v>0.31303333333333339</v>
      </c>
      <c r="AJ108" s="13">
        <f>Sheet1!AJ108-AVERAGE(Sheet1!$BG108:$BI108)</f>
        <v>1.2764333333333333</v>
      </c>
      <c r="AK108" s="13">
        <f>Sheet1!AK108-AVERAGE(Sheet1!$BG108:$BI108)</f>
        <v>0.46203333333333335</v>
      </c>
      <c r="AL108" s="13">
        <f>Sheet1!AL108-AVERAGE(Sheet1!$BG108:$BI108)</f>
        <v>0.50293333333333334</v>
      </c>
      <c r="AM108" s="13">
        <f>Sheet1!AM108-AVERAGE(Sheet1!$BG108:$BI108)</f>
        <v>0.32853333333333334</v>
      </c>
      <c r="AN108" s="13">
        <f>Sheet1!AN108-AVERAGE(Sheet1!$BG108:$BI108)</f>
        <v>0.6827333333333333</v>
      </c>
      <c r="AO108" s="13">
        <f>Sheet1!AO108-AVERAGE(Sheet1!$BG108:$BI108)</f>
        <v>0.46843333333333331</v>
      </c>
      <c r="AP108" s="13">
        <f>Sheet1!AP108-AVERAGE(Sheet1!$BG108:$BI108)</f>
        <v>0.35673333333333335</v>
      </c>
      <c r="AQ108" s="13">
        <f>Sheet1!AQ108-AVERAGE(Sheet1!$BG108:$BI108)</f>
        <v>0.6283333333333333</v>
      </c>
      <c r="AR108" s="13">
        <f>Sheet1!AR108-AVERAGE(Sheet1!$BG108:$BI108)</f>
        <v>0.62843333333333329</v>
      </c>
      <c r="AS108" s="13">
        <f>Sheet1!AS108-AVERAGE(Sheet1!$BG108:$BI108)</f>
        <v>0.18523333333333336</v>
      </c>
      <c r="AT108" s="13">
        <f>Sheet1!AT108-AVERAGE(Sheet1!$BG108:$BI108)</f>
        <v>0.65913333333333335</v>
      </c>
      <c r="AU108" s="13">
        <f>Sheet1!AU108-AVERAGE(Sheet1!$BG108:$BI108)</f>
        <v>0.32433333333333336</v>
      </c>
      <c r="AV108" s="13">
        <f>Sheet1!AV108-AVERAGE(Sheet1!$BG108:$BI108)</f>
        <v>0.60263333333333335</v>
      </c>
      <c r="AW108" s="13">
        <f>Sheet1!AW108-AVERAGE(Sheet1!$BG108:$BI108)</f>
        <v>0.46323333333333333</v>
      </c>
      <c r="AX108" s="13">
        <f>Sheet1!AX108-AVERAGE(Sheet1!$BG108:$BI108)</f>
        <v>0.43303333333333333</v>
      </c>
      <c r="AY108" s="13">
        <f>Sheet1!AY108-AVERAGE(Sheet1!$BG108:$BI108)</f>
        <v>7.3633333333333342E-2</v>
      </c>
      <c r="AZ108" s="13">
        <f>Sheet1!AZ108-AVERAGE(Sheet1!$BG108:$BI108)</f>
        <v>0.54353333333333331</v>
      </c>
      <c r="BA108" s="13">
        <f>Sheet1!BA108-AVERAGE(Sheet1!$BG108:$BI108)</f>
        <v>0.39933333333333337</v>
      </c>
      <c r="BB108" s="13">
        <f>Sheet1!BB108-AVERAGE(Sheet1!$BG108:$BI108)</f>
        <v>7.063333333333334E-2</v>
      </c>
      <c r="BC108" s="13">
        <f>Sheet1!BC108-AVERAGE(Sheet1!$BG108:$BI108)</f>
        <v>0.10843333333333334</v>
      </c>
      <c r="BD108" s="13">
        <f>Sheet1!BD108-AVERAGE(Sheet1!$BG108:$BI108)</f>
        <v>0.63633333333333331</v>
      </c>
      <c r="BE108" s="13">
        <f>Sheet1!BE108-AVERAGE(Sheet1!$BG108:$BI108)</f>
        <v>0.49593333333333339</v>
      </c>
      <c r="BF108" s="13">
        <f>Sheet1!BF108-AVERAGE(Sheet1!$BG108:$BI108)</f>
        <v>0.36563333333333337</v>
      </c>
      <c r="BG108" s="13">
        <f>Sheet1!BJ108-AVERAGE(Sheet1!$BS108:$BU108)</f>
        <v>0.44119999999999998</v>
      </c>
      <c r="BH108" s="13">
        <f>Sheet1!BK108-AVERAGE(Sheet1!$BS108:$BU108)</f>
        <v>7.0699999999999999E-2</v>
      </c>
      <c r="BI108" s="13">
        <f>Sheet1!BL108-AVERAGE(Sheet1!$BS108:$BU108)</f>
        <v>0.43929999999999997</v>
      </c>
      <c r="BJ108" s="13">
        <f>Sheet1!BM108-AVERAGE(Sheet1!$BS108:$BU108)</f>
        <v>0.41330000000000006</v>
      </c>
      <c r="BK108" s="13">
        <f>Sheet1!BN108-AVERAGE(Sheet1!$BS108:$BU108)</f>
        <v>9.3700000000000019E-2</v>
      </c>
      <c r="BL108" s="13">
        <f>Sheet1!BO108-AVERAGE(Sheet1!$BS108:$BU108)</f>
        <v>0.10979999999999999</v>
      </c>
      <c r="BM108" s="13">
        <f>Sheet1!BP108-AVERAGE(Sheet1!$BS108:$BU108)</f>
        <v>0.63679999999999992</v>
      </c>
      <c r="BN108" s="13">
        <f>Sheet1!BQ108-AVERAGE(Sheet1!$BS108:$BU108)</f>
        <v>0.49359999999999998</v>
      </c>
      <c r="BO108" s="13">
        <f>Sheet1!BR108-AVERAGE(Sheet1!$BS108:$BU108)</f>
        <v>0.40230000000000005</v>
      </c>
      <c r="BP108" s="13">
        <f>Sheet1!BV108-AVERAGE(Sheet1!$CE108:$CG108)</f>
        <v>0.46963333333333329</v>
      </c>
      <c r="BQ108" s="13">
        <f>Sheet1!BW108-AVERAGE(Sheet1!$CE108:$CG108)</f>
        <v>0.45863333333333328</v>
      </c>
      <c r="BR108" s="13">
        <f>Sheet1!BX108-AVERAGE(Sheet1!$CE108:$CG108)</f>
        <v>0.42363333333333336</v>
      </c>
      <c r="BS108" s="13">
        <f>Sheet1!BY108-AVERAGE(Sheet1!$CE108:$CG108)</f>
        <v>0.42293333333333333</v>
      </c>
      <c r="BT108" s="13">
        <f>Sheet1!BZ108-AVERAGE(Sheet1!$CE108:$CG108)</f>
        <v>0.11753333333333334</v>
      </c>
      <c r="BU108" s="13">
        <f>Sheet1!CA108-AVERAGE(Sheet1!$CE108:$CG108)</f>
        <v>9.9633333333333338E-2</v>
      </c>
      <c r="BV108" s="13">
        <f>Sheet1!CB108-AVERAGE(Sheet1!$CE108:$CG108)</f>
        <v>0.64933333333333343</v>
      </c>
      <c r="BW108" s="13">
        <f>Sheet1!CC108-AVERAGE(Sheet1!$CE108:$CG108)</f>
        <v>0.49203333333333327</v>
      </c>
      <c r="BX108" s="13">
        <f>Sheet1!CD108-AVERAGE(Sheet1!$CE108:$CG108)</f>
        <v>0.42433333333333328</v>
      </c>
      <c r="BY108" s="13">
        <f>Sheet1!CH108-AVERAGE(Sheet1!$CQ108:$CS108)</f>
        <v>0.50650000000000006</v>
      </c>
      <c r="BZ108" s="13">
        <f>Sheet1!CI108-AVERAGE(Sheet1!$CQ108:$CS108)</f>
        <v>7.6700000000000004E-2</v>
      </c>
      <c r="CA108" s="13">
        <f>Sheet1!CJ108-AVERAGE(Sheet1!$CQ108:$CS108)</f>
        <v>0.71440000000000003</v>
      </c>
      <c r="CB108" s="13">
        <f>Sheet1!CK108-AVERAGE(Sheet1!$CQ108:$CS108)</f>
        <v>0.52790000000000004</v>
      </c>
      <c r="CC108" s="13">
        <f>Sheet1!CL108-AVERAGE(Sheet1!$CQ108:$CS108)</f>
        <v>0.17850000000000005</v>
      </c>
      <c r="CD108" s="13">
        <f>Sheet1!CM108-AVERAGE(Sheet1!$CQ108:$CS108)</f>
        <v>7.9100000000000018E-2</v>
      </c>
      <c r="CE108" s="13">
        <f>Sheet1!CN108-AVERAGE(Sheet1!$CQ108:$CS108)</f>
        <v>0.73040000000000005</v>
      </c>
      <c r="CF108" s="13">
        <f>Sheet1!CO108-AVERAGE(Sheet1!$CQ108:$CS108)</f>
        <v>0.50719999999999998</v>
      </c>
      <c r="CG108" s="13">
        <f>Sheet1!CP108-AVERAGE(Sheet1!$CQ108:$CS108)</f>
        <v>0.46420000000000006</v>
      </c>
    </row>
    <row r="109" spans="1:85" x14ac:dyDescent="0.2">
      <c r="A109" s="7">
        <f>HOUR(Sheet1!A109) + MINUTE(Sheet1!A109)/60 + SECOND(Sheet1!A109)/3600 + 2*24</f>
        <v>53.99722222222222</v>
      </c>
      <c r="B109" s="13">
        <f>Sheet1!B109-AVERAGE(Sheet1!$BG109:$BI109)</f>
        <v>0.3390333333333333</v>
      </c>
      <c r="C109" s="13">
        <f>Sheet1!C109-AVERAGE(Sheet1!$BG109:$BI109)</f>
        <v>0.34713333333333329</v>
      </c>
      <c r="D109" s="13">
        <f>Sheet1!D109-AVERAGE(Sheet1!$BG109:$BI109)</f>
        <v>1.63333333333332E-3</v>
      </c>
      <c r="E109" s="13">
        <f>Sheet1!E109-AVERAGE(Sheet1!$BG109:$BI109)</f>
        <v>0.45073333333333332</v>
      </c>
      <c r="F109" s="13">
        <f>Sheet1!F109-AVERAGE(Sheet1!$BG109:$BI109)</f>
        <v>0.44673333333333332</v>
      </c>
      <c r="G109" s="13">
        <f>Sheet1!G109-AVERAGE(Sheet1!$BG109:$BI109)</f>
        <v>0.74203333333333332</v>
      </c>
      <c r="H109" s="13">
        <f>Sheet1!H109-AVERAGE(Sheet1!$BG109:$BI109)</f>
        <v>0.61933333333333329</v>
      </c>
      <c r="I109" s="13">
        <f>Sheet1!I109-AVERAGE(Sheet1!$BG109:$BI109)</f>
        <v>0.22113333333333329</v>
      </c>
      <c r="J109" s="13">
        <f>Sheet1!J109-AVERAGE(Sheet1!$BG109:$BI109)</f>
        <v>0.74663333333333337</v>
      </c>
      <c r="K109" s="13">
        <f>Sheet1!K109-AVERAGE(Sheet1!$BG109:$BI109)</f>
        <v>0.34933333333333333</v>
      </c>
      <c r="L109" s="13">
        <f>Sheet1!L109-AVERAGE(Sheet1!$BG109:$BI109)</f>
        <v>0.56013333333333337</v>
      </c>
      <c r="M109" s="13">
        <f>Sheet1!M109-AVERAGE(Sheet1!$BG109:$BI109)</f>
        <v>0.50353333333333328</v>
      </c>
      <c r="N109" s="13">
        <f>Sheet1!N109-AVERAGE(Sheet1!$BG109:$BI109)</f>
        <v>0.3995333333333333</v>
      </c>
      <c r="O109" s="13">
        <f>Sheet1!O109-AVERAGE(Sheet1!$BG109:$BI109)</f>
        <v>0.32243333333333329</v>
      </c>
      <c r="P109" s="13">
        <f>Sheet1!P109-AVERAGE(Sheet1!$BG109:$BI109)</f>
        <v>0.67793333333333328</v>
      </c>
      <c r="Q109" s="13">
        <f>Sheet1!Q109-AVERAGE(Sheet1!$BG109:$BI109)</f>
        <v>0.48163333333333336</v>
      </c>
      <c r="R109" s="13">
        <f>Sheet1!R109-AVERAGE(Sheet1!$BG109:$BI109)</f>
        <v>0.34043333333333331</v>
      </c>
      <c r="S109" s="13">
        <f>Sheet1!S109-AVERAGE(Sheet1!$BG109:$BI109)</f>
        <v>0.65523333333333333</v>
      </c>
      <c r="T109" s="13">
        <f>Sheet1!T109-AVERAGE(Sheet1!$BG109:$BI109)</f>
        <v>0.60993333333333333</v>
      </c>
      <c r="U109" s="13">
        <f>Sheet1!U109-AVERAGE(Sheet1!$BG109:$BI109)</f>
        <v>0.24593333333333334</v>
      </c>
      <c r="V109" s="13">
        <f>Sheet1!V109-AVERAGE(Sheet1!$BG109:$BI109)</f>
        <v>0.64463333333333328</v>
      </c>
      <c r="W109" s="13">
        <f>Sheet1!W109-AVERAGE(Sheet1!$BG109:$BI109)</f>
        <v>0.32343333333333329</v>
      </c>
      <c r="X109" s="13">
        <f>Sheet1!X109-AVERAGE(Sheet1!$BG109:$BI109)</f>
        <v>0.9257333333333333</v>
      </c>
      <c r="Y109" s="13">
        <f>Sheet1!Y109-AVERAGE(Sheet1!$BG109:$BI109)</f>
        <v>0.44533333333333336</v>
      </c>
      <c r="Z109" s="13">
        <f>Sheet1!Z109-AVERAGE(Sheet1!$BG109:$BI109)</f>
        <v>0.4841333333333333</v>
      </c>
      <c r="AA109" s="13">
        <f>Sheet1!AA109-AVERAGE(Sheet1!$BG109:$BI109)</f>
        <v>0.32113333333333333</v>
      </c>
      <c r="AB109" s="13">
        <f>Sheet1!AB109-AVERAGE(Sheet1!$BG109:$BI109)</f>
        <v>0.66833333333333333</v>
      </c>
      <c r="AC109" s="13">
        <f>Sheet1!AC109-AVERAGE(Sheet1!$BG109:$BI109)</f>
        <v>0.47823333333333329</v>
      </c>
      <c r="AD109" s="13">
        <f>Sheet1!AD109-AVERAGE(Sheet1!$BG109:$BI109)</f>
        <v>0.33113333333333334</v>
      </c>
      <c r="AE109" s="13">
        <f>Sheet1!AE109-AVERAGE(Sheet1!$BG109:$BI109)</f>
        <v>0.61153333333333337</v>
      </c>
      <c r="AF109" s="13">
        <f>Sheet1!AF109-AVERAGE(Sheet1!$BG109:$BI109)</f>
        <v>0.60463333333333336</v>
      </c>
      <c r="AG109" s="13">
        <f>Sheet1!AG109-AVERAGE(Sheet1!$BG109:$BI109)</f>
        <v>0.1641333333333333</v>
      </c>
      <c r="AH109" s="13">
        <f>Sheet1!AH109-AVERAGE(Sheet1!$BG109:$BI109)</f>
        <v>0.64623333333333333</v>
      </c>
      <c r="AI109" s="13">
        <f>Sheet1!AI109-AVERAGE(Sheet1!$BG109:$BI109)</f>
        <v>0.31463333333333332</v>
      </c>
      <c r="AJ109" s="13">
        <f>Sheet1!AJ109-AVERAGE(Sheet1!$BG109:$BI109)</f>
        <v>1.2778333333333334</v>
      </c>
      <c r="AK109" s="13">
        <f>Sheet1!AK109-AVERAGE(Sheet1!$BG109:$BI109)</f>
        <v>0.45843333333333336</v>
      </c>
      <c r="AL109" s="13">
        <f>Sheet1!AL109-AVERAGE(Sheet1!$BG109:$BI109)</f>
        <v>0.50483333333333336</v>
      </c>
      <c r="AM109" s="13">
        <f>Sheet1!AM109-AVERAGE(Sheet1!$BG109:$BI109)</f>
        <v>0.3284333333333333</v>
      </c>
      <c r="AN109" s="13">
        <f>Sheet1!AN109-AVERAGE(Sheet1!$BG109:$BI109)</f>
        <v>0.68363333333333332</v>
      </c>
      <c r="AO109" s="13">
        <f>Sheet1!AO109-AVERAGE(Sheet1!$BG109:$BI109)</f>
        <v>0.47143333333333337</v>
      </c>
      <c r="AP109" s="13">
        <f>Sheet1!AP109-AVERAGE(Sheet1!$BG109:$BI109)</f>
        <v>0.35883333333333334</v>
      </c>
      <c r="AQ109" s="13">
        <f>Sheet1!AQ109-AVERAGE(Sheet1!$BG109:$BI109)</f>
        <v>0.63153333333333328</v>
      </c>
      <c r="AR109" s="13">
        <f>Sheet1!AR109-AVERAGE(Sheet1!$BG109:$BI109)</f>
        <v>0.63403333333333334</v>
      </c>
      <c r="AS109" s="13">
        <f>Sheet1!AS109-AVERAGE(Sheet1!$BG109:$BI109)</f>
        <v>0.1903333333333333</v>
      </c>
      <c r="AT109" s="13">
        <f>Sheet1!AT109-AVERAGE(Sheet1!$BG109:$BI109)</f>
        <v>0.6565333333333333</v>
      </c>
      <c r="AU109" s="13">
        <f>Sheet1!AU109-AVERAGE(Sheet1!$BG109:$BI109)</f>
        <v>0.32513333333333333</v>
      </c>
      <c r="AV109" s="13">
        <f>Sheet1!AV109-AVERAGE(Sheet1!$BG109:$BI109)</f>
        <v>0.59963333333333335</v>
      </c>
      <c r="AW109" s="13">
        <f>Sheet1!AW109-AVERAGE(Sheet1!$BG109:$BI109)</f>
        <v>0.46233333333333337</v>
      </c>
      <c r="AX109" s="13">
        <f>Sheet1!AX109-AVERAGE(Sheet1!$BG109:$BI109)</f>
        <v>0.4327333333333333</v>
      </c>
      <c r="AY109" s="13">
        <f>Sheet1!AY109-AVERAGE(Sheet1!$BG109:$BI109)</f>
        <v>7.4533333333333313E-2</v>
      </c>
      <c r="AZ109" s="13">
        <f>Sheet1!AZ109-AVERAGE(Sheet1!$BG109:$BI109)</f>
        <v>0.5487333333333333</v>
      </c>
      <c r="BA109" s="13">
        <f>Sheet1!BA109-AVERAGE(Sheet1!$BG109:$BI109)</f>
        <v>0.40043333333333331</v>
      </c>
      <c r="BB109" s="13">
        <f>Sheet1!BB109-AVERAGE(Sheet1!$BG109:$BI109)</f>
        <v>7.093333333333332E-2</v>
      </c>
      <c r="BC109" s="13">
        <f>Sheet1!BC109-AVERAGE(Sheet1!$BG109:$BI109)</f>
        <v>0.10893333333333333</v>
      </c>
      <c r="BD109" s="13">
        <f>Sheet1!BD109-AVERAGE(Sheet1!$BG109:$BI109)</f>
        <v>0.63413333333333333</v>
      </c>
      <c r="BE109" s="13">
        <f>Sheet1!BE109-AVERAGE(Sheet1!$BG109:$BI109)</f>
        <v>0.49833333333333329</v>
      </c>
      <c r="BF109" s="13">
        <f>Sheet1!BF109-AVERAGE(Sheet1!$BG109:$BI109)</f>
        <v>0.36693333333333333</v>
      </c>
      <c r="BG109" s="13">
        <f>Sheet1!BJ109-AVERAGE(Sheet1!$BS109:$BU109)</f>
        <v>0.44086666666666668</v>
      </c>
      <c r="BH109" s="13">
        <f>Sheet1!BK109-AVERAGE(Sheet1!$BS109:$BU109)</f>
        <v>7.0666666666666669E-2</v>
      </c>
      <c r="BI109" s="13">
        <f>Sheet1!BL109-AVERAGE(Sheet1!$BS109:$BU109)</f>
        <v>0.44256666666666661</v>
      </c>
      <c r="BJ109" s="13">
        <f>Sheet1!BM109-AVERAGE(Sheet1!$BS109:$BU109)</f>
        <v>0.41376666666666667</v>
      </c>
      <c r="BK109" s="13">
        <f>Sheet1!BN109-AVERAGE(Sheet1!$BS109:$BU109)</f>
        <v>9.4866666666666669E-2</v>
      </c>
      <c r="BL109" s="13">
        <f>Sheet1!BO109-AVERAGE(Sheet1!$BS109:$BU109)</f>
        <v>0.10996666666666667</v>
      </c>
      <c r="BM109" s="13">
        <f>Sheet1!BP109-AVERAGE(Sheet1!$BS109:$BU109)</f>
        <v>0.63486666666666669</v>
      </c>
      <c r="BN109" s="13">
        <f>Sheet1!BQ109-AVERAGE(Sheet1!$BS109:$BU109)</f>
        <v>0.49666666666666665</v>
      </c>
      <c r="BO109" s="13">
        <f>Sheet1!BR109-AVERAGE(Sheet1!$BS109:$BU109)</f>
        <v>0.40536666666666665</v>
      </c>
      <c r="BP109" s="13">
        <f>Sheet1!BV109-AVERAGE(Sheet1!$CE109:$CG109)</f>
        <v>0.47120000000000001</v>
      </c>
      <c r="BQ109" s="13">
        <f>Sheet1!BW109-AVERAGE(Sheet1!$CE109:$CG109)</f>
        <v>0.45649999999999996</v>
      </c>
      <c r="BR109" s="13">
        <f>Sheet1!BX109-AVERAGE(Sheet1!$CE109:$CG109)</f>
        <v>0.42559999999999992</v>
      </c>
      <c r="BS109" s="13">
        <f>Sheet1!BY109-AVERAGE(Sheet1!$CE109:$CG109)</f>
        <v>0.42370000000000002</v>
      </c>
      <c r="BT109" s="13">
        <f>Sheet1!BZ109-AVERAGE(Sheet1!$CE109:$CG109)</f>
        <v>0.11849999999999998</v>
      </c>
      <c r="BU109" s="13">
        <f>Sheet1!CA109-AVERAGE(Sheet1!$CE109:$CG109)</f>
        <v>9.849999999999999E-2</v>
      </c>
      <c r="BV109" s="13">
        <f>Sheet1!CB109-AVERAGE(Sheet1!$CE109:$CG109)</f>
        <v>0.64770000000000005</v>
      </c>
      <c r="BW109" s="13">
        <f>Sheet1!CC109-AVERAGE(Sheet1!$CE109:$CG109)</f>
        <v>0.4965</v>
      </c>
      <c r="BX109" s="13">
        <f>Sheet1!CD109-AVERAGE(Sheet1!$CE109:$CG109)</f>
        <v>0.42470000000000002</v>
      </c>
      <c r="BY109" s="13">
        <f>Sheet1!CH109-AVERAGE(Sheet1!$CQ109:$CS109)</f>
        <v>0.51243333333333341</v>
      </c>
      <c r="BZ109" s="13">
        <f>Sheet1!CI109-AVERAGE(Sheet1!$CQ109:$CS109)</f>
        <v>7.5633333333333344E-2</v>
      </c>
      <c r="CA109" s="13">
        <f>Sheet1!CJ109-AVERAGE(Sheet1!$CQ109:$CS109)</f>
        <v>0.72083333333333333</v>
      </c>
      <c r="CB109" s="13">
        <f>Sheet1!CK109-AVERAGE(Sheet1!$CQ109:$CS109)</f>
        <v>0.53213333333333335</v>
      </c>
      <c r="CC109" s="13">
        <f>Sheet1!CL109-AVERAGE(Sheet1!$CQ109:$CS109)</f>
        <v>0.17833333333333334</v>
      </c>
      <c r="CD109" s="13">
        <f>Sheet1!CM109-AVERAGE(Sheet1!$CQ109:$CS109)</f>
        <v>7.9333333333333325E-2</v>
      </c>
      <c r="CE109" s="13">
        <f>Sheet1!CN109-AVERAGE(Sheet1!$CQ109:$CS109)</f>
        <v>0.73153333333333337</v>
      </c>
      <c r="CF109" s="13">
        <f>Sheet1!CO109-AVERAGE(Sheet1!$CQ109:$CS109)</f>
        <v>0.51203333333333334</v>
      </c>
      <c r="CG109" s="13">
        <f>Sheet1!CP109-AVERAGE(Sheet1!$CQ109:$CS109)</f>
        <v>0.46973333333333334</v>
      </c>
    </row>
    <row r="110" spans="1:85" x14ac:dyDescent="0.2">
      <c r="A110" s="7">
        <f>HOUR(Sheet1!A110) + MINUTE(Sheet1!A110)/60 + SECOND(Sheet1!A110)/3600 + 2*24</f>
        <v>54.49722222222222</v>
      </c>
      <c r="B110" s="13">
        <f>Sheet1!B110-AVERAGE(Sheet1!$BG110:$BI110)</f>
        <v>0.33309999999999995</v>
      </c>
      <c r="C110" s="13">
        <f>Sheet1!C110-AVERAGE(Sheet1!$BG110:$BI110)</f>
        <v>0.34739999999999999</v>
      </c>
      <c r="D110" s="13">
        <f>Sheet1!D110-AVERAGE(Sheet1!$BG110:$BI110)</f>
        <v>1.5999999999999903E-3</v>
      </c>
      <c r="E110" s="13">
        <f>Sheet1!E110-AVERAGE(Sheet1!$BG110:$BI110)</f>
        <v>0.45169999999999999</v>
      </c>
      <c r="F110" s="13">
        <f>Sheet1!F110-AVERAGE(Sheet1!$BG110:$BI110)</f>
        <v>0.45479999999999998</v>
      </c>
      <c r="G110" s="13">
        <f>Sheet1!G110-AVERAGE(Sheet1!$BG110:$BI110)</f>
        <v>0.74590000000000001</v>
      </c>
      <c r="H110" s="13">
        <f>Sheet1!H110-AVERAGE(Sheet1!$BG110:$BI110)</f>
        <v>0.62149999999999994</v>
      </c>
      <c r="I110" s="13">
        <f>Sheet1!I110-AVERAGE(Sheet1!$BG110:$BI110)</f>
        <v>0.22299999999999998</v>
      </c>
      <c r="J110" s="13">
        <f>Sheet1!J110-AVERAGE(Sheet1!$BG110:$BI110)</f>
        <v>0.74609999999999999</v>
      </c>
      <c r="K110" s="13">
        <f>Sheet1!K110-AVERAGE(Sheet1!$BG110:$BI110)</f>
        <v>0.34769999999999995</v>
      </c>
      <c r="L110" s="13">
        <f>Sheet1!L110-AVERAGE(Sheet1!$BG110:$BI110)</f>
        <v>0.56489999999999996</v>
      </c>
      <c r="M110" s="13">
        <f>Sheet1!M110-AVERAGE(Sheet1!$BG110:$BI110)</f>
        <v>0.50759999999999994</v>
      </c>
      <c r="N110" s="13">
        <f>Sheet1!N110-AVERAGE(Sheet1!$BG110:$BI110)</f>
        <v>0.39489999999999997</v>
      </c>
      <c r="O110" s="13">
        <f>Sheet1!O110-AVERAGE(Sheet1!$BG110:$BI110)</f>
        <v>0.31999999999999995</v>
      </c>
      <c r="P110" s="13">
        <f>Sheet1!P110-AVERAGE(Sheet1!$BG110:$BI110)</f>
        <v>0.67649999999999999</v>
      </c>
      <c r="Q110" s="13">
        <f>Sheet1!Q110-AVERAGE(Sheet1!$BG110:$BI110)</f>
        <v>0.48249999999999993</v>
      </c>
      <c r="R110" s="13">
        <f>Sheet1!R110-AVERAGE(Sheet1!$BG110:$BI110)</f>
        <v>0.3397</v>
      </c>
      <c r="S110" s="13">
        <f>Sheet1!S110-AVERAGE(Sheet1!$BG110:$BI110)</f>
        <v>0.65810000000000002</v>
      </c>
      <c r="T110" s="13">
        <f>Sheet1!T110-AVERAGE(Sheet1!$BG110:$BI110)</f>
        <v>0.60929999999999995</v>
      </c>
      <c r="U110" s="13">
        <f>Sheet1!U110-AVERAGE(Sheet1!$BG110:$BI110)</f>
        <v>0.25009999999999999</v>
      </c>
      <c r="V110" s="13">
        <f>Sheet1!V110-AVERAGE(Sheet1!$BG110:$BI110)</f>
        <v>0.64339999999999997</v>
      </c>
      <c r="W110" s="13">
        <f>Sheet1!W110-AVERAGE(Sheet1!$BG110:$BI110)</f>
        <v>0.32219999999999999</v>
      </c>
      <c r="X110" s="13">
        <f>Sheet1!X110-AVERAGE(Sheet1!$BG110:$BI110)</f>
        <v>0.89390000000000003</v>
      </c>
      <c r="Y110" s="13">
        <f>Sheet1!Y110-AVERAGE(Sheet1!$BG110:$BI110)</f>
        <v>0.44359999999999999</v>
      </c>
      <c r="Z110" s="13">
        <f>Sheet1!Z110-AVERAGE(Sheet1!$BG110:$BI110)</f>
        <v>0.48439999999999994</v>
      </c>
      <c r="AA110" s="13">
        <f>Sheet1!AA110-AVERAGE(Sheet1!$BG110:$BI110)</f>
        <v>0.31989999999999996</v>
      </c>
      <c r="AB110" s="13">
        <f>Sheet1!AB110-AVERAGE(Sheet1!$BG110:$BI110)</f>
        <v>0.66569999999999996</v>
      </c>
      <c r="AC110" s="13">
        <f>Sheet1!AC110-AVERAGE(Sheet1!$BG110:$BI110)</f>
        <v>0.48</v>
      </c>
      <c r="AD110" s="13">
        <f>Sheet1!AD110-AVERAGE(Sheet1!$BG110:$BI110)</f>
        <v>0.33139999999999997</v>
      </c>
      <c r="AE110" s="13">
        <f>Sheet1!AE110-AVERAGE(Sheet1!$BG110:$BI110)</f>
        <v>0.61359999999999992</v>
      </c>
      <c r="AF110" s="13">
        <f>Sheet1!AF110-AVERAGE(Sheet1!$BG110:$BI110)</f>
        <v>0.60749999999999993</v>
      </c>
      <c r="AG110" s="13">
        <f>Sheet1!AG110-AVERAGE(Sheet1!$BG110:$BI110)</f>
        <v>0.16469999999999996</v>
      </c>
      <c r="AH110" s="13">
        <f>Sheet1!AH110-AVERAGE(Sheet1!$BG110:$BI110)</f>
        <v>0.64490000000000003</v>
      </c>
      <c r="AI110" s="13">
        <f>Sheet1!AI110-AVERAGE(Sheet1!$BG110:$BI110)</f>
        <v>0.3135</v>
      </c>
      <c r="AJ110" s="13">
        <f>Sheet1!AJ110-AVERAGE(Sheet1!$BG110:$BI110)</f>
        <v>1.2756000000000001</v>
      </c>
      <c r="AK110" s="13">
        <f>Sheet1!AK110-AVERAGE(Sheet1!$BG110:$BI110)</f>
        <v>0.45779999999999998</v>
      </c>
      <c r="AL110" s="13">
        <f>Sheet1!AL110-AVERAGE(Sheet1!$BG110:$BI110)</f>
        <v>0.50390000000000001</v>
      </c>
      <c r="AM110" s="13">
        <f>Sheet1!AM110-AVERAGE(Sheet1!$BG110:$BI110)</f>
        <v>0.32749999999999996</v>
      </c>
      <c r="AN110" s="13">
        <f>Sheet1!AN110-AVERAGE(Sheet1!$BG110:$BI110)</f>
        <v>0.68269999999999997</v>
      </c>
      <c r="AO110" s="13">
        <f>Sheet1!AO110-AVERAGE(Sheet1!$BG110:$BI110)</f>
        <v>0.47099999999999997</v>
      </c>
      <c r="AP110" s="13">
        <f>Sheet1!AP110-AVERAGE(Sheet1!$BG110:$BI110)</f>
        <v>0.35919999999999996</v>
      </c>
      <c r="AQ110" s="13">
        <f>Sheet1!AQ110-AVERAGE(Sheet1!$BG110:$BI110)</f>
        <v>0.63500000000000001</v>
      </c>
      <c r="AR110" s="13">
        <f>Sheet1!AR110-AVERAGE(Sheet1!$BG110:$BI110)</f>
        <v>0.63590000000000002</v>
      </c>
      <c r="AS110" s="13">
        <f>Sheet1!AS110-AVERAGE(Sheet1!$BG110:$BI110)</f>
        <v>0.19539999999999996</v>
      </c>
      <c r="AT110" s="13">
        <f>Sheet1!AT110-AVERAGE(Sheet1!$BG110:$BI110)</f>
        <v>0.65510000000000002</v>
      </c>
      <c r="AU110" s="13">
        <f>Sheet1!AU110-AVERAGE(Sheet1!$BG110:$BI110)</f>
        <v>0.32299999999999995</v>
      </c>
      <c r="AV110" s="13">
        <f>Sheet1!AV110-AVERAGE(Sheet1!$BG110:$BI110)</f>
        <v>0.58599999999999997</v>
      </c>
      <c r="AW110" s="13">
        <f>Sheet1!AW110-AVERAGE(Sheet1!$BG110:$BI110)</f>
        <v>0.46099999999999997</v>
      </c>
      <c r="AX110" s="13">
        <f>Sheet1!AX110-AVERAGE(Sheet1!$BG110:$BI110)</f>
        <v>0.43230000000000002</v>
      </c>
      <c r="AY110" s="13">
        <f>Sheet1!AY110-AVERAGE(Sheet1!$BG110:$BI110)</f>
        <v>7.3700000000000002E-2</v>
      </c>
      <c r="AZ110" s="13">
        <f>Sheet1!AZ110-AVERAGE(Sheet1!$BG110:$BI110)</f>
        <v>0.55349999999999999</v>
      </c>
      <c r="BA110" s="13">
        <f>Sheet1!BA110-AVERAGE(Sheet1!$BG110:$BI110)</f>
        <v>0.4002</v>
      </c>
      <c r="BB110" s="13">
        <f>Sheet1!BB110-AVERAGE(Sheet1!$BG110:$BI110)</f>
        <v>7.17E-2</v>
      </c>
      <c r="BC110" s="13">
        <f>Sheet1!BC110-AVERAGE(Sheet1!$BG110:$BI110)</f>
        <v>0.10889999999999998</v>
      </c>
      <c r="BD110" s="13">
        <f>Sheet1!BD110-AVERAGE(Sheet1!$BG110:$BI110)</f>
        <v>0.63229999999999997</v>
      </c>
      <c r="BE110" s="13">
        <f>Sheet1!BE110-AVERAGE(Sheet1!$BG110:$BI110)</f>
        <v>0.49549999999999994</v>
      </c>
      <c r="BF110" s="13">
        <f>Sheet1!BF110-AVERAGE(Sheet1!$BG110:$BI110)</f>
        <v>0.35569999999999996</v>
      </c>
      <c r="BG110" s="13">
        <f>Sheet1!BJ110-AVERAGE(Sheet1!$BS110:$BU110)</f>
        <v>0.43916666666666665</v>
      </c>
      <c r="BH110" s="13">
        <f>Sheet1!BK110-AVERAGE(Sheet1!$BS110:$BU110)</f>
        <v>6.9066666666666679E-2</v>
      </c>
      <c r="BI110" s="13">
        <f>Sheet1!BL110-AVERAGE(Sheet1!$BS110:$BU110)</f>
        <v>0.44286666666666669</v>
      </c>
      <c r="BJ110" s="13">
        <f>Sheet1!BM110-AVERAGE(Sheet1!$BS110:$BU110)</f>
        <v>0.4134666666666667</v>
      </c>
      <c r="BK110" s="13">
        <f>Sheet1!BN110-AVERAGE(Sheet1!$BS110:$BU110)</f>
        <v>9.4566666666666674E-2</v>
      </c>
      <c r="BL110" s="13">
        <f>Sheet1!BO110-AVERAGE(Sheet1!$BS110:$BU110)</f>
        <v>0.11056666666666666</v>
      </c>
      <c r="BM110" s="13">
        <f>Sheet1!BP110-AVERAGE(Sheet1!$BS110:$BU110)</f>
        <v>0.63186666666666658</v>
      </c>
      <c r="BN110" s="13">
        <f>Sheet1!BQ110-AVERAGE(Sheet1!$BS110:$BU110)</f>
        <v>0.49356666666666665</v>
      </c>
      <c r="BO110" s="13">
        <f>Sheet1!BR110-AVERAGE(Sheet1!$BS110:$BU110)</f>
        <v>0.4044666666666667</v>
      </c>
      <c r="BP110" s="13">
        <f>Sheet1!BV110-AVERAGE(Sheet1!$CE110:$CG110)</f>
        <v>0.4704666666666667</v>
      </c>
      <c r="BQ110" s="13">
        <f>Sheet1!BW110-AVERAGE(Sheet1!$CE110:$CG110)</f>
        <v>0.4553666666666667</v>
      </c>
      <c r="BR110" s="13">
        <f>Sheet1!BX110-AVERAGE(Sheet1!$CE110:$CG110)</f>
        <v>0.42546666666666666</v>
      </c>
      <c r="BS110" s="13">
        <f>Sheet1!BY110-AVERAGE(Sheet1!$CE110:$CG110)</f>
        <v>0.42446666666666666</v>
      </c>
      <c r="BT110" s="13">
        <f>Sheet1!BZ110-AVERAGE(Sheet1!$CE110:$CG110)</f>
        <v>0.11886666666666666</v>
      </c>
      <c r="BU110" s="13">
        <f>Sheet1!CA110-AVERAGE(Sheet1!$CE110:$CG110)</f>
        <v>9.9466666666666662E-2</v>
      </c>
      <c r="BV110" s="13">
        <f>Sheet1!CB110-AVERAGE(Sheet1!$CE110:$CG110)</f>
        <v>0.64666666666666672</v>
      </c>
      <c r="BW110" s="13">
        <f>Sheet1!CC110-AVERAGE(Sheet1!$CE110:$CG110)</f>
        <v>0.49296666666666666</v>
      </c>
      <c r="BX110" s="13">
        <f>Sheet1!CD110-AVERAGE(Sheet1!$CE110:$CG110)</f>
        <v>0.42696666666666672</v>
      </c>
      <c r="BY110" s="13">
        <f>Sheet1!CH110-AVERAGE(Sheet1!$CQ110:$CS110)</f>
        <v>0.51516666666666666</v>
      </c>
      <c r="BZ110" s="13">
        <f>Sheet1!CI110-AVERAGE(Sheet1!$CQ110:$CS110)</f>
        <v>7.5766666666666663E-2</v>
      </c>
      <c r="CA110" s="13">
        <f>Sheet1!CJ110-AVERAGE(Sheet1!$CQ110:$CS110)</f>
        <v>0.72356666666666669</v>
      </c>
      <c r="CB110" s="13">
        <f>Sheet1!CK110-AVERAGE(Sheet1!$CQ110:$CS110)</f>
        <v>0.53136666666666665</v>
      </c>
      <c r="CC110" s="13">
        <f>Sheet1!CL110-AVERAGE(Sheet1!$CQ110:$CS110)</f>
        <v>0.18046666666666666</v>
      </c>
      <c r="CD110" s="13">
        <f>Sheet1!CM110-AVERAGE(Sheet1!$CQ110:$CS110)</f>
        <v>8.0066666666666661E-2</v>
      </c>
      <c r="CE110" s="13">
        <f>Sheet1!CN110-AVERAGE(Sheet1!$CQ110:$CS110)</f>
        <v>0.72966666666666669</v>
      </c>
      <c r="CF110" s="13">
        <f>Sheet1!CO110-AVERAGE(Sheet1!$CQ110:$CS110)</f>
        <v>0.50886666666666669</v>
      </c>
      <c r="CG110" s="13">
        <f>Sheet1!CP110-AVERAGE(Sheet1!$CQ110:$CS110)</f>
        <v>0.47726666666666673</v>
      </c>
    </row>
    <row r="111" spans="1:85" x14ac:dyDescent="0.2">
      <c r="A111" s="7">
        <f>HOUR(Sheet1!A111) + MINUTE(Sheet1!A111)/60 + SECOND(Sheet1!A111)/3600 + 2*24</f>
        <v>54.99722222222222</v>
      </c>
      <c r="B111" s="13">
        <f>Sheet1!B111-AVERAGE(Sheet1!$BG111:$BI111)</f>
        <v>0.33169999999999999</v>
      </c>
      <c r="C111" s="13">
        <f>Sheet1!C111-AVERAGE(Sheet1!$BG111:$BI111)</f>
        <v>0.34670000000000001</v>
      </c>
      <c r="D111" s="13">
        <f>Sheet1!D111-AVERAGE(Sheet1!$BG111:$BI111)</f>
        <v>1.0000000000000009E-3</v>
      </c>
      <c r="E111" s="13">
        <f>Sheet1!E111-AVERAGE(Sheet1!$BG111:$BI111)</f>
        <v>0.45469999999999999</v>
      </c>
      <c r="F111" s="13">
        <f>Sheet1!F111-AVERAGE(Sheet1!$BG111:$BI111)</f>
        <v>0.45960000000000001</v>
      </c>
      <c r="G111" s="13">
        <f>Sheet1!G111-AVERAGE(Sheet1!$BG111:$BI111)</f>
        <v>0.75029999999999997</v>
      </c>
      <c r="H111" s="13">
        <f>Sheet1!H111-AVERAGE(Sheet1!$BG111:$BI111)</f>
        <v>0.63319999999999999</v>
      </c>
      <c r="I111" s="13">
        <f>Sheet1!I111-AVERAGE(Sheet1!$BG111:$BI111)</f>
        <v>0.22439999999999999</v>
      </c>
      <c r="J111" s="13">
        <f>Sheet1!J111-AVERAGE(Sheet1!$BG111:$BI111)</f>
        <v>0.74419999999999997</v>
      </c>
      <c r="K111" s="13">
        <f>Sheet1!K111-AVERAGE(Sheet1!$BG111:$BI111)</f>
        <v>0.3508</v>
      </c>
      <c r="L111" s="13">
        <f>Sheet1!L111-AVERAGE(Sheet1!$BG111:$BI111)</f>
        <v>0.56259999999999999</v>
      </c>
      <c r="M111" s="13">
        <f>Sheet1!M111-AVERAGE(Sheet1!$BG111:$BI111)</f>
        <v>0.51429999999999998</v>
      </c>
      <c r="N111" s="13">
        <f>Sheet1!N111-AVERAGE(Sheet1!$BG111:$BI111)</f>
        <v>0.38650000000000001</v>
      </c>
      <c r="O111" s="13">
        <f>Sheet1!O111-AVERAGE(Sheet1!$BG111:$BI111)</f>
        <v>0.3196</v>
      </c>
      <c r="P111" s="13">
        <f>Sheet1!P111-AVERAGE(Sheet1!$BG111:$BI111)</f>
        <v>0.6754</v>
      </c>
      <c r="Q111" s="13">
        <f>Sheet1!Q111-AVERAGE(Sheet1!$BG111:$BI111)</f>
        <v>0.48460000000000003</v>
      </c>
      <c r="R111" s="13">
        <f>Sheet1!R111-AVERAGE(Sheet1!$BG111:$BI111)</f>
        <v>0.34200000000000003</v>
      </c>
      <c r="S111" s="13">
        <f>Sheet1!S111-AVERAGE(Sheet1!$BG111:$BI111)</f>
        <v>0.66090000000000004</v>
      </c>
      <c r="T111" s="13">
        <f>Sheet1!T111-AVERAGE(Sheet1!$BG111:$BI111)</f>
        <v>0.61839999999999995</v>
      </c>
      <c r="U111" s="13">
        <f>Sheet1!U111-AVERAGE(Sheet1!$BG111:$BI111)</f>
        <v>0.25109999999999999</v>
      </c>
      <c r="V111" s="13">
        <f>Sheet1!V111-AVERAGE(Sheet1!$BG111:$BI111)</f>
        <v>0.64180000000000004</v>
      </c>
      <c r="W111" s="13">
        <f>Sheet1!W111-AVERAGE(Sheet1!$BG111:$BI111)</f>
        <v>0.32590000000000002</v>
      </c>
      <c r="X111" s="13">
        <f>Sheet1!X111-AVERAGE(Sheet1!$BG111:$BI111)</f>
        <v>0.87390000000000001</v>
      </c>
      <c r="Y111" s="13">
        <f>Sheet1!Y111-AVERAGE(Sheet1!$BG111:$BI111)</f>
        <v>0.44569999999999999</v>
      </c>
      <c r="Z111" s="13">
        <f>Sheet1!Z111-AVERAGE(Sheet1!$BG111:$BI111)</f>
        <v>0.48150000000000004</v>
      </c>
      <c r="AA111" s="13">
        <f>Sheet1!AA111-AVERAGE(Sheet1!$BG111:$BI111)</f>
        <v>0.32029999999999997</v>
      </c>
      <c r="AB111" s="13">
        <f>Sheet1!AB111-AVERAGE(Sheet1!$BG111:$BI111)</f>
        <v>0.66669999999999996</v>
      </c>
      <c r="AC111" s="13">
        <f>Sheet1!AC111-AVERAGE(Sheet1!$BG111:$BI111)</f>
        <v>0.48099999999999998</v>
      </c>
      <c r="AD111" s="13">
        <f>Sheet1!AD111-AVERAGE(Sheet1!$BG111:$BI111)</f>
        <v>0.33160000000000001</v>
      </c>
      <c r="AE111" s="13">
        <f>Sheet1!AE111-AVERAGE(Sheet1!$BG111:$BI111)</f>
        <v>0.61529999999999996</v>
      </c>
      <c r="AF111" s="13">
        <f>Sheet1!AF111-AVERAGE(Sheet1!$BG111:$BI111)</f>
        <v>0.6149</v>
      </c>
      <c r="AG111" s="13">
        <f>Sheet1!AG111-AVERAGE(Sheet1!$BG111:$BI111)</f>
        <v>0.1658</v>
      </c>
      <c r="AH111" s="13">
        <f>Sheet1!AH111-AVERAGE(Sheet1!$BG111:$BI111)</f>
        <v>0.64139999999999997</v>
      </c>
      <c r="AI111" s="13">
        <f>Sheet1!AI111-AVERAGE(Sheet1!$BG111:$BI111)</f>
        <v>0.31759999999999999</v>
      </c>
      <c r="AJ111" s="13">
        <f>Sheet1!AJ111-AVERAGE(Sheet1!$BG111:$BI111)</f>
        <v>1.2704</v>
      </c>
      <c r="AK111" s="13">
        <f>Sheet1!AK111-AVERAGE(Sheet1!$BG111:$BI111)</f>
        <v>0.45389999999999997</v>
      </c>
      <c r="AL111" s="13">
        <f>Sheet1!AL111-AVERAGE(Sheet1!$BG111:$BI111)</f>
        <v>0.50539999999999996</v>
      </c>
      <c r="AM111" s="13">
        <f>Sheet1!AM111-AVERAGE(Sheet1!$BG111:$BI111)</f>
        <v>0.32529999999999998</v>
      </c>
      <c r="AN111" s="13">
        <f>Sheet1!AN111-AVERAGE(Sheet1!$BG111:$BI111)</f>
        <v>0.68210000000000004</v>
      </c>
      <c r="AO111" s="13">
        <f>Sheet1!AO111-AVERAGE(Sheet1!$BG111:$BI111)</f>
        <v>0.47240000000000004</v>
      </c>
      <c r="AP111" s="13">
        <f>Sheet1!AP111-AVERAGE(Sheet1!$BG111:$BI111)</f>
        <v>0.3599</v>
      </c>
      <c r="AQ111" s="13">
        <f>Sheet1!AQ111-AVERAGE(Sheet1!$BG111:$BI111)</f>
        <v>0.64080000000000004</v>
      </c>
      <c r="AR111" s="13">
        <f>Sheet1!AR111-AVERAGE(Sheet1!$BG111:$BI111)</f>
        <v>0.6421</v>
      </c>
      <c r="AS111" s="13">
        <f>Sheet1!AS111-AVERAGE(Sheet1!$BG111:$BI111)</f>
        <v>0.20129999999999998</v>
      </c>
      <c r="AT111" s="13">
        <f>Sheet1!AT111-AVERAGE(Sheet1!$BG111:$BI111)</f>
        <v>0.6522</v>
      </c>
      <c r="AU111" s="13">
        <f>Sheet1!AU111-AVERAGE(Sheet1!$BG111:$BI111)</f>
        <v>0.3266</v>
      </c>
      <c r="AV111" s="13">
        <f>Sheet1!AV111-AVERAGE(Sheet1!$BG111:$BI111)</f>
        <v>0.57989999999999997</v>
      </c>
      <c r="AW111" s="13">
        <f>Sheet1!AW111-AVERAGE(Sheet1!$BG111:$BI111)</f>
        <v>0.46199999999999997</v>
      </c>
      <c r="AX111" s="13">
        <f>Sheet1!AX111-AVERAGE(Sheet1!$BG111:$BI111)</f>
        <v>0.43200000000000005</v>
      </c>
      <c r="AY111" s="13">
        <f>Sheet1!AY111-AVERAGE(Sheet1!$BG111:$BI111)</f>
        <v>7.4099999999999999E-2</v>
      </c>
      <c r="AZ111" s="13">
        <f>Sheet1!AZ111-AVERAGE(Sheet1!$BG111:$BI111)</f>
        <v>0.5645</v>
      </c>
      <c r="BA111" s="13">
        <f>Sheet1!BA111-AVERAGE(Sheet1!$BG111:$BI111)</f>
        <v>0.40050000000000002</v>
      </c>
      <c r="BB111" s="13">
        <f>Sheet1!BB111-AVERAGE(Sheet1!$BG111:$BI111)</f>
        <v>7.2200000000000014E-2</v>
      </c>
      <c r="BC111" s="13">
        <f>Sheet1!BC111-AVERAGE(Sheet1!$BG111:$BI111)</f>
        <v>0.1096</v>
      </c>
      <c r="BD111" s="13">
        <f>Sheet1!BD111-AVERAGE(Sheet1!$BG111:$BI111)</f>
        <v>0.63129999999999997</v>
      </c>
      <c r="BE111" s="13">
        <f>Sheet1!BE111-AVERAGE(Sheet1!$BG111:$BI111)</f>
        <v>0.49780000000000002</v>
      </c>
      <c r="BF111" s="13">
        <f>Sheet1!BF111-AVERAGE(Sheet1!$BG111:$BI111)</f>
        <v>0.36959999999999998</v>
      </c>
      <c r="BG111" s="13">
        <f>Sheet1!BJ111-AVERAGE(Sheet1!$BS111:$BU111)</f>
        <v>0.43926666666666664</v>
      </c>
      <c r="BH111" s="13">
        <f>Sheet1!BK111-AVERAGE(Sheet1!$BS111:$BU111)</f>
        <v>6.9666666666666682E-2</v>
      </c>
      <c r="BI111" s="13">
        <f>Sheet1!BL111-AVERAGE(Sheet1!$BS111:$BU111)</f>
        <v>0.44446666666666662</v>
      </c>
      <c r="BJ111" s="13">
        <f>Sheet1!BM111-AVERAGE(Sheet1!$BS111:$BU111)</f>
        <v>0.41356666666666669</v>
      </c>
      <c r="BK111" s="13">
        <f>Sheet1!BN111-AVERAGE(Sheet1!$BS111:$BU111)</f>
        <v>9.4966666666666671E-2</v>
      </c>
      <c r="BL111" s="13">
        <f>Sheet1!BO111-AVERAGE(Sheet1!$BS111:$BU111)</f>
        <v>0.11176666666666668</v>
      </c>
      <c r="BM111" s="13">
        <f>Sheet1!BP111-AVERAGE(Sheet1!$BS111:$BU111)</f>
        <v>0.63006666666666677</v>
      </c>
      <c r="BN111" s="13">
        <f>Sheet1!BQ111-AVERAGE(Sheet1!$BS111:$BU111)</f>
        <v>0.49646666666666667</v>
      </c>
      <c r="BO111" s="13">
        <f>Sheet1!BR111-AVERAGE(Sheet1!$BS111:$BU111)</f>
        <v>0.40436666666666665</v>
      </c>
      <c r="BP111" s="13">
        <f>Sheet1!BV111-AVERAGE(Sheet1!$CE111:$CG111)</f>
        <v>0.47043333333333331</v>
      </c>
      <c r="BQ111" s="13">
        <f>Sheet1!BW111-AVERAGE(Sheet1!$CE111:$CG111)</f>
        <v>0.45233333333333331</v>
      </c>
      <c r="BR111" s="13">
        <f>Sheet1!BX111-AVERAGE(Sheet1!$CE111:$CG111)</f>
        <v>0.42403333333333332</v>
      </c>
      <c r="BS111" s="13">
        <f>Sheet1!BY111-AVERAGE(Sheet1!$CE111:$CG111)</f>
        <v>0.42603333333333332</v>
      </c>
      <c r="BT111" s="13">
        <f>Sheet1!BZ111-AVERAGE(Sheet1!$CE111:$CG111)</f>
        <v>0.11933333333333333</v>
      </c>
      <c r="BU111" s="13">
        <f>Sheet1!CA111-AVERAGE(Sheet1!$CE111:$CG111)</f>
        <v>9.9533333333333321E-2</v>
      </c>
      <c r="BV111" s="13">
        <f>Sheet1!CB111-AVERAGE(Sheet1!$CE111:$CG111)</f>
        <v>0.64483333333333337</v>
      </c>
      <c r="BW111" s="13">
        <f>Sheet1!CC111-AVERAGE(Sheet1!$CE111:$CG111)</f>
        <v>0.49503333333333327</v>
      </c>
      <c r="BX111" s="13">
        <f>Sheet1!CD111-AVERAGE(Sheet1!$CE111:$CG111)</f>
        <v>0.4252333333333333</v>
      </c>
      <c r="BY111" s="13">
        <f>Sheet1!CH111-AVERAGE(Sheet1!$CQ111:$CS111)</f>
        <v>0.51593333333333335</v>
      </c>
      <c r="BZ111" s="13">
        <f>Sheet1!CI111-AVERAGE(Sheet1!$CQ111:$CS111)</f>
        <v>7.4033333333333326E-2</v>
      </c>
      <c r="CA111" s="13">
        <f>Sheet1!CJ111-AVERAGE(Sheet1!$CQ111:$CS111)</f>
        <v>0.72593333333333332</v>
      </c>
      <c r="CB111" s="13">
        <f>Sheet1!CK111-AVERAGE(Sheet1!$CQ111:$CS111)</f>
        <v>0.53073333333333339</v>
      </c>
      <c r="CC111" s="13">
        <f>Sheet1!CL111-AVERAGE(Sheet1!$CQ111:$CS111)</f>
        <v>0.18243333333333328</v>
      </c>
      <c r="CD111" s="13">
        <f>Sheet1!CM111-AVERAGE(Sheet1!$CQ111:$CS111)</f>
        <v>7.963333333333332E-2</v>
      </c>
      <c r="CE111" s="13">
        <f>Sheet1!CN111-AVERAGE(Sheet1!$CQ111:$CS111)</f>
        <v>0.73983333333333334</v>
      </c>
      <c r="CF111" s="13">
        <f>Sheet1!CO111-AVERAGE(Sheet1!$CQ111:$CS111)</f>
        <v>0.51123333333333332</v>
      </c>
      <c r="CG111" s="13">
        <f>Sheet1!CP111-AVERAGE(Sheet1!$CQ111:$CS111)</f>
        <v>0.48053333333333331</v>
      </c>
    </row>
    <row r="112" spans="1:85" x14ac:dyDescent="0.2">
      <c r="A112" s="7">
        <f>HOUR(Sheet1!A112) + MINUTE(Sheet1!A112)/60 + SECOND(Sheet1!A112)/3600 + 2*24</f>
        <v>55.49722222222222</v>
      </c>
      <c r="B112" s="13">
        <f>Sheet1!B112-AVERAGE(Sheet1!$BG112:$BI112)</f>
        <v>0.32733333333333331</v>
      </c>
      <c r="C112" s="13">
        <f>Sheet1!C112-AVERAGE(Sheet1!$BG112:$BI112)</f>
        <v>0.34533333333333333</v>
      </c>
      <c r="D112" s="13">
        <f>Sheet1!D112-AVERAGE(Sheet1!$BG112:$BI112)</f>
        <v>9.3333333333332769E-4</v>
      </c>
      <c r="E112" s="13">
        <f>Sheet1!E112-AVERAGE(Sheet1!$BG112:$BI112)</f>
        <v>0.45513333333333328</v>
      </c>
      <c r="F112" s="13">
        <f>Sheet1!F112-AVERAGE(Sheet1!$BG112:$BI112)</f>
        <v>0.46263333333333334</v>
      </c>
      <c r="G112" s="13">
        <f>Sheet1!G112-AVERAGE(Sheet1!$BG112:$BI112)</f>
        <v>0.74943333333333328</v>
      </c>
      <c r="H112" s="13">
        <f>Sheet1!H112-AVERAGE(Sheet1!$BG112:$BI112)</f>
        <v>0.63673333333333337</v>
      </c>
      <c r="I112" s="13">
        <f>Sheet1!I112-AVERAGE(Sheet1!$BG112:$BI112)</f>
        <v>0.22363333333333335</v>
      </c>
      <c r="J112" s="13">
        <f>Sheet1!J112-AVERAGE(Sheet1!$BG112:$BI112)</f>
        <v>0.74493333333333334</v>
      </c>
      <c r="K112" s="13">
        <f>Sheet1!K112-AVERAGE(Sheet1!$BG112:$BI112)</f>
        <v>0.34983333333333333</v>
      </c>
      <c r="L112" s="13">
        <f>Sheet1!L112-AVERAGE(Sheet1!$BG112:$BI112)</f>
        <v>0.56193333333333328</v>
      </c>
      <c r="M112" s="13">
        <f>Sheet1!M112-AVERAGE(Sheet1!$BG112:$BI112)</f>
        <v>0.50283333333333335</v>
      </c>
      <c r="N112" s="13">
        <f>Sheet1!N112-AVERAGE(Sheet1!$BG112:$BI112)</f>
        <v>0.37673333333333331</v>
      </c>
      <c r="O112" s="13">
        <f>Sheet1!O112-AVERAGE(Sheet1!$BG112:$BI112)</f>
        <v>0.3208333333333333</v>
      </c>
      <c r="P112" s="13">
        <f>Sheet1!P112-AVERAGE(Sheet1!$BG112:$BI112)</f>
        <v>0.67403333333333337</v>
      </c>
      <c r="Q112" s="13">
        <f>Sheet1!Q112-AVERAGE(Sheet1!$BG112:$BI112)</f>
        <v>0.48383333333333334</v>
      </c>
      <c r="R112" s="13">
        <f>Sheet1!R112-AVERAGE(Sheet1!$BG112:$BI112)</f>
        <v>0.34093333333333331</v>
      </c>
      <c r="S112" s="13">
        <f>Sheet1!S112-AVERAGE(Sheet1!$BG112:$BI112)</f>
        <v>0.66513333333333335</v>
      </c>
      <c r="T112" s="13">
        <f>Sheet1!T112-AVERAGE(Sheet1!$BG112:$BI112)</f>
        <v>0.61843333333333328</v>
      </c>
      <c r="U112" s="13">
        <f>Sheet1!U112-AVERAGE(Sheet1!$BG112:$BI112)</f>
        <v>0.25163333333333332</v>
      </c>
      <c r="V112" s="13">
        <f>Sheet1!V112-AVERAGE(Sheet1!$BG112:$BI112)</f>
        <v>0.64083333333333337</v>
      </c>
      <c r="W112" s="13">
        <f>Sheet1!W112-AVERAGE(Sheet1!$BG112:$BI112)</f>
        <v>0.3213333333333333</v>
      </c>
      <c r="X112" s="13">
        <f>Sheet1!X112-AVERAGE(Sheet1!$BG112:$BI112)</f>
        <v>0.84893333333333332</v>
      </c>
      <c r="Y112" s="13">
        <f>Sheet1!Y112-AVERAGE(Sheet1!$BG112:$BI112)</f>
        <v>0.43913333333333338</v>
      </c>
      <c r="Z112" s="13">
        <f>Sheet1!Z112-AVERAGE(Sheet1!$BG112:$BI112)</f>
        <v>0.48133333333333328</v>
      </c>
      <c r="AA112" s="13">
        <f>Sheet1!AA112-AVERAGE(Sheet1!$BG112:$BI112)</f>
        <v>0.31473333333333331</v>
      </c>
      <c r="AB112" s="13">
        <f>Sheet1!AB112-AVERAGE(Sheet1!$BG112:$BI112)</f>
        <v>0.66513333333333335</v>
      </c>
      <c r="AC112" s="13">
        <f>Sheet1!AC112-AVERAGE(Sheet1!$BG112:$BI112)</f>
        <v>0.47863333333333336</v>
      </c>
      <c r="AD112" s="13">
        <f>Sheet1!AD112-AVERAGE(Sheet1!$BG112:$BI112)</f>
        <v>0.33003333333333335</v>
      </c>
      <c r="AE112" s="13">
        <f>Sheet1!AE112-AVERAGE(Sheet1!$BG112:$BI112)</f>
        <v>0.61753333333333338</v>
      </c>
      <c r="AF112" s="13">
        <f>Sheet1!AF112-AVERAGE(Sheet1!$BG112:$BI112)</f>
        <v>0.61573333333333335</v>
      </c>
      <c r="AG112" s="13">
        <f>Sheet1!AG112-AVERAGE(Sheet1!$BG112:$BI112)</f>
        <v>0.16763333333333336</v>
      </c>
      <c r="AH112" s="13">
        <f>Sheet1!AH112-AVERAGE(Sheet1!$BG112:$BI112)</f>
        <v>0.63573333333333337</v>
      </c>
      <c r="AI112" s="13">
        <f>Sheet1!AI112-AVERAGE(Sheet1!$BG112:$BI112)</f>
        <v>0.31263333333333332</v>
      </c>
      <c r="AJ112" s="13">
        <f>Sheet1!AJ112-AVERAGE(Sheet1!$BG112:$BI112)</f>
        <v>1.2639333333333334</v>
      </c>
      <c r="AK112" s="13">
        <f>Sheet1!AK112-AVERAGE(Sheet1!$BG112:$BI112)</f>
        <v>0.45083333333333331</v>
      </c>
      <c r="AL112" s="13">
        <f>Sheet1!AL112-AVERAGE(Sheet1!$BG112:$BI112)</f>
        <v>0.50603333333333333</v>
      </c>
      <c r="AM112" s="13">
        <f>Sheet1!AM112-AVERAGE(Sheet1!$BG112:$BI112)</f>
        <v>0.32383333333333331</v>
      </c>
      <c r="AN112" s="13">
        <f>Sheet1!AN112-AVERAGE(Sheet1!$BG112:$BI112)</f>
        <v>0.6807333333333333</v>
      </c>
      <c r="AO112" s="13">
        <f>Sheet1!AO112-AVERAGE(Sheet1!$BG112:$BI112)</f>
        <v>0.46973333333333334</v>
      </c>
      <c r="AP112" s="13">
        <f>Sheet1!AP112-AVERAGE(Sheet1!$BG112:$BI112)</f>
        <v>0.35663333333333336</v>
      </c>
      <c r="AQ112" s="13">
        <f>Sheet1!AQ112-AVERAGE(Sheet1!$BG112:$BI112)</f>
        <v>0.64163333333333328</v>
      </c>
      <c r="AR112" s="13">
        <f>Sheet1!AR112-AVERAGE(Sheet1!$BG112:$BI112)</f>
        <v>0.64303333333333335</v>
      </c>
      <c r="AS112" s="13">
        <f>Sheet1!AS112-AVERAGE(Sheet1!$BG112:$BI112)</f>
        <v>0.20613333333333334</v>
      </c>
      <c r="AT112" s="13">
        <f>Sheet1!AT112-AVERAGE(Sheet1!$BG112:$BI112)</f>
        <v>0.64833333333333332</v>
      </c>
      <c r="AU112" s="13">
        <f>Sheet1!AU112-AVERAGE(Sheet1!$BG112:$BI112)</f>
        <v>0.32143333333333335</v>
      </c>
      <c r="AV112" s="13">
        <f>Sheet1!AV112-AVERAGE(Sheet1!$BG112:$BI112)</f>
        <v>0.56813333333333338</v>
      </c>
      <c r="AW112" s="13">
        <f>Sheet1!AW112-AVERAGE(Sheet1!$BG112:$BI112)</f>
        <v>0.46023333333333338</v>
      </c>
      <c r="AX112" s="13">
        <f>Sheet1!AX112-AVERAGE(Sheet1!$BG112:$BI112)</f>
        <v>0.4277333333333333</v>
      </c>
      <c r="AY112" s="13">
        <f>Sheet1!AY112-AVERAGE(Sheet1!$BG112:$BI112)</f>
        <v>7.4433333333333324E-2</v>
      </c>
      <c r="AZ112" s="13">
        <f>Sheet1!AZ112-AVERAGE(Sheet1!$BG112:$BI112)</f>
        <v>0.57783333333333331</v>
      </c>
      <c r="BA112" s="13">
        <f>Sheet1!BA112-AVERAGE(Sheet1!$BG112:$BI112)</f>
        <v>0.40083333333333332</v>
      </c>
      <c r="BB112" s="13">
        <f>Sheet1!BB112-AVERAGE(Sheet1!$BG112:$BI112)</f>
        <v>7.2633333333333328E-2</v>
      </c>
      <c r="BC112" s="13">
        <f>Sheet1!BC112-AVERAGE(Sheet1!$BG112:$BI112)</f>
        <v>0.10963333333333333</v>
      </c>
      <c r="BD112" s="13">
        <f>Sheet1!BD112-AVERAGE(Sheet1!$BG112:$BI112)</f>
        <v>0.62803333333333333</v>
      </c>
      <c r="BE112" s="13">
        <f>Sheet1!BE112-AVERAGE(Sheet1!$BG112:$BI112)</f>
        <v>0.49373333333333336</v>
      </c>
      <c r="BF112" s="13">
        <f>Sheet1!BF112-AVERAGE(Sheet1!$BG112:$BI112)</f>
        <v>0.3702333333333333</v>
      </c>
      <c r="BG112" s="13">
        <f>Sheet1!BJ112-AVERAGE(Sheet1!$BS112:$BU112)</f>
        <v>0.43330000000000002</v>
      </c>
      <c r="BH112" s="13">
        <f>Sheet1!BK112-AVERAGE(Sheet1!$BS112:$BU112)</f>
        <v>6.9900000000000004E-2</v>
      </c>
      <c r="BI112" s="13">
        <f>Sheet1!BL112-AVERAGE(Sheet1!$BS112:$BU112)</f>
        <v>0.44579999999999997</v>
      </c>
      <c r="BJ112" s="13">
        <f>Sheet1!BM112-AVERAGE(Sheet1!$BS112:$BU112)</f>
        <v>0.41500000000000004</v>
      </c>
      <c r="BK112" s="13">
        <f>Sheet1!BN112-AVERAGE(Sheet1!$BS112:$BU112)</f>
        <v>9.4199999999999992E-2</v>
      </c>
      <c r="BL112" s="13">
        <f>Sheet1!BO112-AVERAGE(Sheet1!$BS112:$BU112)</f>
        <v>0.1103</v>
      </c>
      <c r="BM112" s="13">
        <f>Sheet1!BP112-AVERAGE(Sheet1!$BS112:$BU112)</f>
        <v>0.62659999999999993</v>
      </c>
      <c r="BN112" s="13">
        <f>Sheet1!BQ112-AVERAGE(Sheet1!$BS112:$BU112)</f>
        <v>0.49080000000000001</v>
      </c>
      <c r="BO112" s="13">
        <f>Sheet1!BR112-AVERAGE(Sheet1!$BS112:$BU112)</f>
        <v>0.39989999999999998</v>
      </c>
      <c r="BP112" s="13">
        <f>Sheet1!BV112-AVERAGE(Sheet1!$CE112:$CG112)</f>
        <v>0.46700000000000003</v>
      </c>
      <c r="BQ112" s="13">
        <f>Sheet1!BW112-AVERAGE(Sheet1!$CE112:$CG112)</f>
        <v>0.45149999999999996</v>
      </c>
      <c r="BR112" s="13">
        <f>Sheet1!BX112-AVERAGE(Sheet1!$CE112:$CG112)</f>
        <v>0.42649999999999993</v>
      </c>
      <c r="BS112" s="13">
        <f>Sheet1!BY112-AVERAGE(Sheet1!$CE112:$CG112)</f>
        <v>0.42580000000000001</v>
      </c>
      <c r="BT112" s="13">
        <f>Sheet1!BZ112-AVERAGE(Sheet1!$CE112:$CG112)</f>
        <v>0.11949999999999998</v>
      </c>
      <c r="BU112" s="13">
        <f>Sheet1!CA112-AVERAGE(Sheet1!$CE112:$CG112)</f>
        <v>9.9299999999999986E-2</v>
      </c>
      <c r="BV112" s="13">
        <f>Sheet1!CB112-AVERAGE(Sheet1!$CE112:$CG112)</f>
        <v>0.64240000000000008</v>
      </c>
      <c r="BW112" s="13">
        <f>Sheet1!CC112-AVERAGE(Sheet1!$CE112:$CG112)</f>
        <v>0.48809999999999992</v>
      </c>
      <c r="BX112" s="13">
        <f>Sheet1!CD112-AVERAGE(Sheet1!$CE112:$CG112)</f>
        <v>0.42609999999999998</v>
      </c>
      <c r="BY112" s="13">
        <f>Sheet1!CH112-AVERAGE(Sheet1!$CQ112:$CS112)</f>
        <v>0.51106666666666667</v>
      </c>
      <c r="BZ112" s="13">
        <f>Sheet1!CI112-AVERAGE(Sheet1!$CQ112:$CS112)</f>
        <v>7.3966666666666667E-2</v>
      </c>
      <c r="CA112" s="13">
        <f>Sheet1!CJ112-AVERAGE(Sheet1!$CQ112:$CS112)</f>
        <v>0.72636666666666672</v>
      </c>
      <c r="CB112" s="13">
        <f>Sheet1!CK112-AVERAGE(Sheet1!$CQ112:$CS112)</f>
        <v>0.54086666666666672</v>
      </c>
      <c r="CC112" s="13">
        <f>Sheet1!CL112-AVERAGE(Sheet1!$CQ112:$CS112)</f>
        <v>0.18286666666666668</v>
      </c>
      <c r="CD112" s="13">
        <f>Sheet1!CM112-AVERAGE(Sheet1!$CQ112:$CS112)</f>
        <v>7.8766666666666665E-2</v>
      </c>
      <c r="CE112" s="13">
        <f>Sheet1!CN112-AVERAGE(Sheet1!$CQ112:$CS112)</f>
        <v>0.73906666666666665</v>
      </c>
      <c r="CF112" s="13">
        <f>Sheet1!CO112-AVERAGE(Sheet1!$CQ112:$CS112)</f>
        <v>0.50666666666666671</v>
      </c>
      <c r="CG112" s="13">
        <f>Sheet1!CP112-AVERAGE(Sheet1!$CQ112:$CS112)</f>
        <v>0.48186666666666667</v>
      </c>
    </row>
    <row r="113" spans="1:85" x14ac:dyDescent="0.2">
      <c r="A113" s="7">
        <f>HOUR(Sheet1!A113) + MINUTE(Sheet1!A113)/60 + SECOND(Sheet1!A113)/3600 + 2*24</f>
        <v>55.99722222222222</v>
      </c>
      <c r="B113" s="13">
        <f>Sheet1!B113-AVERAGE(Sheet1!$BG113:$BI113)</f>
        <v>0.32583333333333331</v>
      </c>
      <c r="C113" s="13">
        <f>Sheet1!C113-AVERAGE(Sheet1!$BG113:$BI113)</f>
        <v>0.34463333333333335</v>
      </c>
      <c r="D113" s="13">
        <f>Sheet1!D113-AVERAGE(Sheet1!$BG113:$BI113)</f>
        <v>1.1333333333333334E-3</v>
      </c>
      <c r="E113" s="13">
        <f>Sheet1!E113-AVERAGE(Sheet1!$BG113:$BI113)</f>
        <v>0.45963333333333334</v>
      </c>
      <c r="F113" s="13">
        <f>Sheet1!F113-AVERAGE(Sheet1!$BG113:$BI113)</f>
        <v>0.47213333333333329</v>
      </c>
      <c r="G113" s="13">
        <f>Sheet1!G113-AVERAGE(Sheet1!$BG113:$BI113)</f>
        <v>0.75663333333333338</v>
      </c>
      <c r="H113" s="13">
        <f>Sheet1!H113-AVERAGE(Sheet1!$BG113:$BI113)</f>
        <v>0.65003333333333335</v>
      </c>
      <c r="I113" s="13">
        <f>Sheet1!I113-AVERAGE(Sheet1!$BG113:$BI113)</f>
        <v>0.22703333333333331</v>
      </c>
      <c r="J113" s="13">
        <f>Sheet1!J113-AVERAGE(Sheet1!$BG113:$BI113)</f>
        <v>0.74483333333333335</v>
      </c>
      <c r="K113" s="13">
        <f>Sheet1!K113-AVERAGE(Sheet1!$BG113:$BI113)</f>
        <v>0.35443333333333332</v>
      </c>
      <c r="L113" s="13">
        <f>Sheet1!L113-AVERAGE(Sheet1!$BG113:$BI113)</f>
        <v>0.56003333333333338</v>
      </c>
      <c r="M113" s="13">
        <f>Sheet1!M113-AVERAGE(Sheet1!$BG113:$BI113)</f>
        <v>0.50483333333333336</v>
      </c>
      <c r="N113" s="13">
        <f>Sheet1!N113-AVERAGE(Sheet1!$BG113:$BI113)</f>
        <v>0.37463333333333332</v>
      </c>
      <c r="O113" s="13">
        <f>Sheet1!O113-AVERAGE(Sheet1!$BG113:$BI113)</f>
        <v>0.3198333333333333</v>
      </c>
      <c r="P113" s="13">
        <f>Sheet1!P113-AVERAGE(Sheet1!$BG113:$BI113)</f>
        <v>0.67503333333333337</v>
      </c>
      <c r="Q113" s="13">
        <f>Sheet1!Q113-AVERAGE(Sheet1!$BG113:$BI113)</f>
        <v>0.48683333333333334</v>
      </c>
      <c r="R113" s="13">
        <f>Sheet1!R113-AVERAGE(Sheet1!$BG113:$BI113)</f>
        <v>0.34343333333333331</v>
      </c>
      <c r="S113" s="13">
        <f>Sheet1!S113-AVERAGE(Sheet1!$BG113:$BI113)</f>
        <v>0.6686333333333333</v>
      </c>
      <c r="T113" s="13">
        <f>Sheet1!T113-AVERAGE(Sheet1!$BG113:$BI113)</f>
        <v>0.62873333333333337</v>
      </c>
      <c r="U113" s="13">
        <f>Sheet1!U113-AVERAGE(Sheet1!$BG113:$BI113)</f>
        <v>0.25293333333333334</v>
      </c>
      <c r="V113" s="13">
        <f>Sheet1!V113-AVERAGE(Sheet1!$BG113:$BI113)</f>
        <v>0.63893333333333335</v>
      </c>
      <c r="W113" s="13">
        <f>Sheet1!W113-AVERAGE(Sheet1!$BG113:$BI113)</f>
        <v>0.32603333333333334</v>
      </c>
      <c r="X113" s="13">
        <f>Sheet1!X113-AVERAGE(Sheet1!$BG113:$BI113)</f>
        <v>0.82513333333333339</v>
      </c>
      <c r="Y113" s="13">
        <f>Sheet1!Y113-AVERAGE(Sheet1!$BG113:$BI113)</f>
        <v>0.43993333333333329</v>
      </c>
      <c r="Z113" s="13">
        <f>Sheet1!Z113-AVERAGE(Sheet1!$BG113:$BI113)</f>
        <v>0.48763333333333336</v>
      </c>
      <c r="AA113" s="13">
        <f>Sheet1!AA113-AVERAGE(Sheet1!$BG113:$BI113)</f>
        <v>0.31443333333333334</v>
      </c>
      <c r="AB113" s="13">
        <f>Sheet1!AB113-AVERAGE(Sheet1!$BG113:$BI113)</f>
        <v>0.66553333333333331</v>
      </c>
      <c r="AC113" s="13">
        <f>Sheet1!AC113-AVERAGE(Sheet1!$BG113:$BI113)</f>
        <v>0.48363333333333336</v>
      </c>
      <c r="AD113" s="13">
        <f>Sheet1!AD113-AVERAGE(Sheet1!$BG113:$BI113)</f>
        <v>0.33123333333333332</v>
      </c>
      <c r="AE113" s="13">
        <f>Sheet1!AE113-AVERAGE(Sheet1!$BG113:$BI113)</f>
        <v>0.61963333333333337</v>
      </c>
      <c r="AF113" s="13">
        <f>Sheet1!AF113-AVERAGE(Sheet1!$BG113:$BI113)</f>
        <v>0.62413333333333332</v>
      </c>
      <c r="AG113" s="13">
        <f>Sheet1!AG113-AVERAGE(Sheet1!$BG113:$BI113)</f>
        <v>0.17123333333333335</v>
      </c>
      <c r="AH113" s="13">
        <f>Sheet1!AH113-AVERAGE(Sheet1!$BG113:$BI113)</f>
        <v>0.63153333333333328</v>
      </c>
      <c r="AI113" s="13">
        <f>Sheet1!AI113-AVERAGE(Sheet1!$BG113:$BI113)</f>
        <v>0.31763333333333332</v>
      </c>
      <c r="AJ113" s="13">
        <f>Sheet1!AJ113-AVERAGE(Sheet1!$BG113:$BI113)</f>
        <v>1.2547333333333333</v>
      </c>
      <c r="AK113" s="13">
        <f>Sheet1!AK113-AVERAGE(Sheet1!$BG113:$BI113)</f>
        <v>0.4468333333333333</v>
      </c>
      <c r="AL113" s="13">
        <f>Sheet1!AL113-AVERAGE(Sheet1!$BG113:$BI113)</f>
        <v>0.50673333333333337</v>
      </c>
      <c r="AM113" s="13">
        <f>Sheet1!AM113-AVERAGE(Sheet1!$BG113:$BI113)</f>
        <v>0.32513333333333333</v>
      </c>
      <c r="AN113" s="13">
        <f>Sheet1!AN113-AVERAGE(Sheet1!$BG113:$BI113)</f>
        <v>0.68233333333333335</v>
      </c>
      <c r="AO113" s="13">
        <f>Sheet1!AO113-AVERAGE(Sheet1!$BG113:$BI113)</f>
        <v>0.47653333333333336</v>
      </c>
      <c r="AP113" s="13">
        <f>Sheet1!AP113-AVERAGE(Sheet1!$BG113:$BI113)</f>
        <v>0.36073333333333335</v>
      </c>
      <c r="AQ113" s="13">
        <f>Sheet1!AQ113-AVERAGE(Sheet1!$BG113:$BI113)</f>
        <v>0.64673333333333338</v>
      </c>
      <c r="AR113" s="13">
        <f>Sheet1!AR113-AVERAGE(Sheet1!$BG113:$BI113)</f>
        <v>0.6515333333333333</v>
      </c>
      <c r="AS113" s="13">
        <f>Sheet1!AS113-AVERAGE(Sheet1!$BG113:$BI113)</f>
        <v>0.21053333333333335</v>
      </c>
      <c r="AT113" s="13">
        <f>Sheet1!AT113-AVERAGE(Sheet1!$BG113:$BI113)</f>
        <v>0.65073333333333339</v>
      </c>
      <c r="AU113" s="13">
        <f>Sheet1!AU113-AVERAGE(Sheet1!$BG113:$BI113)</f>
        <v>0.32583333333333331</v>
      </c>
      <c r="AV113" s="13">
        <f>Sheet1!AV113-AVERAGE(Sheet1!$BG113:$BI113)</f>
        <v>0.57013333333333338</v>
      </c>
      <c r="AW113" s="13">
        <f>Sheet1!AW113-AVERAGE(Sheet1!$BG113:$BI113)</f>
        <v>0.46063333333333334</v>
      </c>
      <c r="AX113" s="13">
        <f>Sheet1!AX113-AVERAGE(Sheet1!$BG113:$BI113)</f>
        <v>0.43043333333333333</v>
      </c>
      <c r="AY113" s="13">
        <f>Sheet1!AY113-AVERAGE(Sheet1!$BG113:$BI113)</f>
        <v>7.4833333333333335E-2</v>
      </c>
      <c r="AZ113" s="13">
        <f>Sheet1!AZ113-AVERAGE(Sheet1!$BG113:$BI113)</f>
        <v>0.5950333333333333</v>
      </c>
      <c r="BA113" s="13">
        <f>Sheet1!BA113-AVERAGE(Sheet1!$BG113:$BI113)</f>
        <v>0.40133333333333332</v>
      </c>
      <c r="BB113" s="13">
        <f>Sheet1!BB113-AVERAGE(Sheet1!$BG113:$BI113)</f>
        <v>7.3333333333333334E-2</v>
      </c>
      <c r="BC113" s="13">
        <f>Sheet1!BC113-AVERAGE(Sheet1!$BG113:$BI113)</f>
        <v>0.11043333333333333</v>
      </c>
      <c r="BD113" s="13">
        <f>Sheet1!BD113-AVERAGE(Sheet1!$BG113:$BI113)</f>
        <v>0.62703333333333333</v>
      </c>
      <c r="BE113" s="13">
        <f>Sheet1!BE113-AVERAGE(Sheet1!$BG113:$BI113)</f>
        <v>0.4993333333333333</v>
      </c>
      <c r="BF113" s="13">
        <f>Sheet1!BF113-AVERAGE(Sheet1!$BG113:$BI113)</f>
        <v>0.36443333333333333</v>
      </c>
      <c r="BG113" s="13">
        <f>Sheet1!BJ113-AVERAGE(Sheet1!$BS113:$BU113)</f>
        <v>0.43779999999999997</v>
      </c>
      <c r="BH113" s="13">
        <f>Sheet1!BK113-AVERAGE(Sheet1!$BS113:$BU113)</f>
        <v>7.0900000000000005E-2</v>
      </c>
      <c r="BI113" s="13">
        <f>Sheet1!BL113-AVERAGE(Sheet1!$BS113:$BU113)</f>
        <v>0.4466</v>
      </c>
      <c r="BJ113" s="13">
        <f>Sheet1!BM113-AVERAGE(Sheet1!$BS113:$BU113)</f>
        <v>0.41520000000000001</v>
      </c>
      <c r="BK113" s="13">
        <f>Sheet1!BN113-AVERAGE(Sheet1!$BS113:$BU113)</f>
        <v>9.5199999999999993E-2</v>
      </c>
      <c r="BL113" s="13">
        <f>Sheet1!BO113-AVERAGE(Sheet1!$BS113:$BU113)</f>
        <v>0.1125</v>
      </c>
      <c r="BM113" s="13">
        <f>Sheet1!BP113-AVERAGE(Sheet1!$BS113:$BU113)</f>
        <v>0.62759999999999994</v>
      </c>
      <c r="BN113" s="13">
        <f>Sheet1!BQ113-AVERAGE(Sheet1!$BS113:$BU113)</f>
        <v>0.49939999999999996</v>
      </c>
      <c r="BO113" s="13">
        <f>Sheet1!BR113-AVERAGE(Sheet1!$BS113:$BU113)</f>
        <v>0.4037</v>
      </c>
      <c r="BP113" s="13">
        <f>Sheet1!BV113-AVERAGE(Sheet1!$CE113:$CG113)</f>
        <v>0.47283333333333327</v>
      </c>
      <c r="BQ113" s="13">
        <f>Sheet1!BW113-AVERAGE(Sheet1!$CE113:$CG113)</f>
        <v>0.45163333333333328</v>
      </c>
      <c r="BR113" s="13">
        <f>Sheet1!BX113-AVERAGE(Sheet1!$CE113:$CG113)</f>
        <v>0.42583333333333334</v>
      </c>
      <c r="BS113" s="13">
        <f>Sheet1!BY113-AVERAGE(Sheet1!$CE113:$CG113)</f>
        <v>0.4282333333333333</v>
      </c>
      <c r="BT113" s="13">
        <f>Sheet1!BZ113-AVERAGE(Sheet1!$CE113:$CG113)</f>
        <v>0.12023333333333332</v>
      </c>
      <c r="BU113" s="13">
        <f>Sheet1!CA113-AVERAGE(Sheet1!$CE113:$CG113)</f>
        <v>9.963333333333331E-2</v>
      </c>
      <c r="BV113" s="13">
        <f>Sheet1!CB113-AVERAGE(Sheet1!$CE113:$CG113)</f>
        <v>0.64283333333333337</v>
      </c>
      <c r="BW113" s="13">
        <f>Sheet1!CC113-AVERAGE(Sheet1!$CE113:$CG113)</f>
        <v>0.50293333333333334</v>
      </c>
      <c r="BX113" s="13">
        <f>Sheet1!CD113-AVERAGE(Sheet1!$CE113:$CG113)</f>
        <v>0.42673333333333335</v>
      </c>
      <c r="BY113" s="13">
        <f>Sheet1!CH113-AVERAGE(Sheet1!$CQ113:$CS113)</f>
        <v>0.52543333333333331</v>
      </c>
      <c r="BZ113" s="13">
        <f>Sheet1!CI113-AVERAGE(Sheet1!$CQ113:$CS113)</f>
        <v>7.3533333333333326E-2</v>
      </c>
      <c r="CA113" s="13">
        <f>Sheet1!CJ113-AVERAGE(Sheet1!$CQ113:$CS113)</f>
        <v>0.72993333333333332</v>
      </c>
      <c r="CB113" s="13">
        <f>Sheet1!CK113-AVERAGE(Sheet1!$CQ113:$CS113)</f>
        <v>0.54083333333333339</v>
      </c>
      <c r="CC113" s="13">
        <f>Sheet1!CL113-AVERAGE(Sheet1!$CQ113:$CS113)</f>
        <v>0.18563333333333337</v>
      </c>
      <c r="CD113" s="13">
        <f>Sheet1!CM113-AVERAGE(Sheet1!$CQ113:$CS113)</f>
        <v>7.9333333333333325E-2</v>
      </c>
      <c r="CE113" s="13">
        <f>Sheet1!CN113-AVERAGE(Sheet1!$CQ113:$CS113)</f>
        <v>0.73143333333333338</v>
      </c>
      <c r="CF113" s="13">
        <f>Sheet1!CO113-AVERAGE(Sheet1!$CQ113:$CS113)</f>
        <v>0.51483333333333337</v>
      </c>
      <c r="CG113" s="13">
        <f>Sheet1!CP113-AVERAGE(Sheet1!$CQ113:$CS113)</f>
        <v>0.49603333333333333</v>
      </c>
    </row>
    <row r="114" spans="1:85" x14ac:dyDescent="0.2">
      <c r="A114" s="7">
        <f>HOUR(Sheet1!A114) + MINUTE(Sheet1!A114)/60 + SECOND(Sheet1!A114)/3600 + 2*24</f>
        <v>56.49722222222222</v>
      </c>
      <c r="B114" s="13">
        <f>Sheet1!B114-AVERAGE(Sheet1!$BG114:$BI114)</f>
        <v>0.32106666666666667</v>
      </c>
      <c r="C114" s="13">
        <f>Sheet1!C114-AVERAGE(Sheet1!$BG114:$BI114)</f>
        <v>0.34826666666666667</v>
      </c>
      <c r="D114" s="13">
        <f>Sheet1!D114-AVERAGE(Sheet1!$BG114:$BI114)</f>
        <v>1.1666666666666631E-3</v>
      </c>
      <c r="E114" s="13">
        <f>Sheet1!E114-AVERAGE(Sheet1!$BG114:$BI114)</f>
        <v>0.46126666666666671</v>
      </c>
      <c r="F114" s="13">
        <f>Sheet1!F114-AVERAGE(Sheet1!$BG114:$BI114)</f>
        <v>0.4764666666666667</v>
      </c>
      <c r="G114" s="13">
        <f>Sheet1!G114-AVERAGE(Sheet1!$BG114:$BI114)</f>
        <v>0.7627666666666667</v>
      </c>
      <c r="H114" s="13">
        <f>Sheet1!H114-AVERAGE(Sheet1!$BG114:$BI114)</f>
        <v>0.6579666666666667</v>
      </c>
      <c r="I114" s="13">
        <f>Sheet1!I114-AVERAGE(Sheet1!$BG114:$BI114)</f>
        <v>0.22946666666666665</v>
      </c>
      <c r="J114" s="13">
        <f>Sheet1!J114-AVERAGE(Sheet1!$BG114:$BI114)</f>
        <v>0.74426666666666663</v>
      </c>
      <c r="K114" s="13">
        <f>Sheet1!K114-AVERAGE(Sheet1!$BG114:$BI114)</f>
        <v>0.35426666666666667</v>
      </c>
      <c r="L114" s="13">
        <f>Sheet1!L114-AVERAGE(Sheet1!$BG114:$BI114)</f>
        <v>0.5621666666666667</v>
      </c>
      <c r="M114" s="13">
        <f>Sheet1!M114-AVERAGE(Sheet1!$BG114:$BI114)</f>
        <v>0.5097666666666667</v>
      </c>
      <c r="N114" s="13">
        <f>Sheet1!N114-AVERAGE(Sheet1!$BG114:$BI114)</f>
        <v>0.37196666666666667</v>
      </c>
      <c r="O114" s="13">
        <f>Sheet1!O114-AVERAGE(Sheet1!$BG114:$BI114)</f>
        <v>0.31576666666666664</v>
      </c>
      <c r="P114" s="13">
        <f>Sheet1!P114-AVERAGE(Sheet1!$BG114:$BI114)</f>
        <v>0.67386666666666661</v>
      </c>
      <c r="Q114" s="13">
        <f>Sheet1!Q114-AVERAGE(Sheet1!$BG114:$BI114)</f>
        <v>0.48746666666666671</v>
      </c>
      <c r="R114" s="13">
        <f>Sheet1!R114-AVERAGE(Sheet1!$BG114:$BI114)</f>
        <v>0.34386666666666665</v>
      </c>
      <c r="S114" s="13">
        <f>Sheet1!S114-AVERAGE(Sheet1!$BG114:$BI114)</f>
        <v>0.67316666666666669</v>
      </c>
      <c r="T114" s="13">
        <f>Sheet1!T114-AVERAGE(Sheet1!$BG114:$BI114)</f>
        <v>0.63306666666666667</v>
      </c>
      <c r="U114" s="13">
        <f>Sheet1!U114-AVERAGE(Sheet1!$BG114:$BI114)</f>
        <v>0.25406666666666666</v>
      </c>
      <c r="V114" s="13">
        <f>Sheet1!V114-AVERAGE(Sheet1!$BG114:$BI114)</f>
        <v>0.63636666666666664</v>
      </c>
      <c r="W114" s="13">
        <f>Sheet1!W114-AVERAGE(Sheet1!$BG114:$BI114)</f>
        <v>0.32486666666666664</v>
      </c>
      <c r="X114" s="13">
        <f>Sheet1!X114-AVERAGE(Sheet1!$BG114:$BI114)</f>
        <v>0.79936666666666667</v>
      </c>
      <c r="Y114" s="13">
        <f>Sheet1!Y114-AVERAGE(Sheet1!$BG114:$BI114)</f>
        <v>0.44246666666666667</v>
      </c>
      <c r="Z114" s="13">
        <f>Sheet1!Z114-AVERAGE(Sheet1!$BG114:$BI114)</f>
        <v>0.47736666666666661</v>
      </c>
      <c r="AA114" s="13">
        <f>Sheet1!AA114-AVERAGE(Sheet1!$BG114:$BI114)</f>
        <v>0.31476666666666664</v>
      </c>
      <c r="AB114" s="13">
        <f>Sheet1!AB114-AVERAGE(Sheet1!$BG114:$BI114)</f>
        <v>0.66336666666666666</v>
      </c>
      <c r="AC114" s="13">
        <f>Sheet1!AC114-AVERAGE(Sheet1!$BG114:$BI114)</f>
        <v>0.48286666666666667</v>
      </c>
      <c r="AD114" s="13">
        <f>Sheet1!AD114-AVERAGE(Sheet1!$BG114:$BI114)</f>
        <v>0.33136666666666664</v>
      </c>
      <c r="AE114" s="13">
        <f>Sheet1!AE114-AVERAGE(Sheet1!$BG114:$BI114)</f>
        <v>0.62146666666666661</v>
      </c>
      <c r="AF114" s="13">
        <f>Sheet1!AF114-AVERAGE(Sheet1!$BG114:$BI114)</f>
        <v>0.62706666666666666</v>
      </c>
      <c r="AG114" s="13">
        <f>Sheet1!AG114-AVERAGE(Sheet1!$BG114:$BI114)</f>
        <v>0.17346666666666666</v>
      </c>
      <c r="AH114" s="13">
        <f>Sheet1!AH114-AVERAGE(Sheet1!$BG114:$BI114)</f>
        <v>0.63016666666666665</v>
      </c>
      <c r="AI114" s="13">
        <f>Sheet1!AI114-AVERAGE(Sheet1!$BG114:$BI114)</f>
        <v>0.31846666666666668</v>
      </c>
      <c r="AJ114" s="13">
        <f>Sheet1!AJ114-AVERAGE(Sheet1!$BG114:$BI114)</f>
        <v>1.2493666666666667</v>
      </c>
      <c r="AK114" s="13">
        <f>Sheet1!AK114-AVERAGE(Sheet1!$BG114:$BI114)</f>
        <v>0.4442666666666667</v>
      </c>
      <c r="AL114" s="13">
        <f>Sheet1!AL114-AVERAGE(Sheet1!$BG114:$BI114)</f>
        <v>0.50646666666666662</v>
      </c>
      <c r="AM114" s="13">
        <f>Sheet1!AM114-AVERAGE(Sheet1!$BG114:$BI114)</f>
        <v>0.32186666666666663</v>
      </c>
      <c r="AN114" s="13">
        <f>Sheet1!AN114-AVERAGE(Sheet1!$BG114:$BI114)</f>
        <v>0.68096666666666661</v>
      </c>
      <c r="AO114" s="13">
        <f>Sheet1!AO114-AVERAGE(Sheet1!$BG114:$BI114)</f>
        <v>0.4704666666666667</v>
      </c>
      <c r="AP114" s="13">
        <f>Sheet1!AP114-AVERAGE(Sheet1!$BG114:$BI114)</f>
        <v>0.35926666666666668</v>
      </c>
      <c r="AQ114" s="13">
        <f>Sheet1!AQ114-AVERAGE(Sheet1!$BG114:$BI114)</f>
        <v>0.64896666666666669</v>
      </c>
      <c r="AR114" s="13">
        <f>Sheet1!AR114-AVERAGE(Sheet1!$BG114:$BI114)</f>
        <v>0.65346666666666664</v>
      </c>
      <c r="AS114" s="13">
        <f>Sheet1!AS114-AVERAGE(Sheet1!$BG114:$BI114)</f>
        <v>0.21726666666666666</v>
      </c>
      <c r="AT114" s="13">
        <f>Sheet1!AT114-AVERAGE(Sheet1!$BG114:$BI114)</f>
        <v>0.64406666666666668</v>
      </c>
      <c r="AU114" s="13">
        <f>Sheet1!AU114-AVERAGE(Sheet1!$BG114:$BI114)</f>
        <v>0.32416666666666666</v>
      </c>
      <c r="AV114" s="13">
        <f>Sheet1!AV114-AVERAGE(Sheet1!$BG114:$BI114)</f>
        <v>0.56006666666666671</v>
      </c>
      <c r="AW114" s="13">
        <f>Sheet1!AW114-AVERAGE(Sheet1!$BG114:$BI114)</f>
        <v>0.46116666666666661</v>
      </c>
      <c r="AX114" s="13">
        <f>Sheet1!AX114-AVERAGE(Sheet1!$BG114:$BI114)</f>
        <v>0.43066666666666664</v>
      </c>
      <c r="AY114" s="13">
        <f>Sheet1!AY114-AVERAGE(Sheet1!$BG114:$BI114)</f>
        <v>7.5366666666666665E-2</v>
      </c>
      <c r="AZ114" s="13">
        <f>Sheet1!AZ114-AVERAGE(Sheet1!$BG114:$BI114)</f>
        <v>0.59956666666666669</v>
      </c>
      <c r="BA114" s="13">
        <f>Sheet1!BA114-AVERAGE(Sheet1!$BG114:$BI114)</f>
        <v>0.40146666666666664</v>
      </c>
      <c r="BB114" s="13">
        <f>Sheet1!BB114-AVERAGE(Sheet1!$BG114:$BI114)</f>
        <v>7.3866666666666664E-2</v>
      </c>
      <c r="BC114" s="13">
        <f>Sheet1!BC114-AVERAGE(Sheet1!$BG114:$BI114)</f>
        <v>0.11136666666666667</v>
      </c>
      <c r="BD114" s="13">
        <f>Sheet1!BD114-AVERAGE(Sheet1!$BG114:$BI114)</f>
        <v>0.62556666666666672</v>
      </c>
      <c r="BE114" s="13">
        <f>Sheet1!BE114-AVERAGE(Sheet1!$BG114:$BI114)</f>
        <v>0.49656666666666671</v>
      </c>
      <c r="BF114" s="13">
        <f>Sheet1!BF114-AVERAGE(Sheet1!$BG114:$BI114)</f>
        <v>0.36856666666666665</v>
      </c>
      <c r="BG114" s="13">
        <f>Sheet1!BJ114-AVERAGE(Sheet1!$BS114:$BU114)</f>
        <v>0.4351666666666667</v>
      </c>
      <c r="BH114" s="13">
        <f>Sheet1!BK114-AVERAGE(Sheet1!$BS114:$BU114)</f>
        <v>6.9966666666666649E-2</v>
      </c>
      <c r="BI114" s="13">
        <f>Sheet1!BL114-AVERAGE(Sheet1!$BS114:$BU114)</f>
        <v>0.44696666666666662</v>
      </c>
      <c r="BJ114" s="13">
        <f>Sheet1!BM114-AVERAGE(Sheet1!$BS114:$BU114)</f>
        <v>0.41416666666666668</v>
      </c>
      <c r="BK114" s="13">
        <f>Sheet1!BN114-AVERAGE(Sheet1!$BS114:$BU114)</f>
        <v>9.4866666666666655E-2</v>
      </c>
      <c r="BL114" s="13">
        <f>Sheet1!BO114-AVERAGE(Sheet1!$BS114:$BU114)</f>
        <v>0.11126666666666665</v>
      </c>
      <c r="BM114" s="13">
        <f>Sheet1!BP114-AVERAGE(Sheet1!$BS114:$BU114)</f>
        <v>0.62616666666666665</v>
      </c>
      <c r="BN114" s="13">
        <f>Sheet1!BQ114-AVERAGE(Sheet1!$BS114:$BU114)</f>
        <v>0.49776666666666669</v>
      </c>
      <c r="BO114" s="13">
        <f>Sheet1!BR114-AVERAGE(Sheet1!$BS114:$BU114)</f>
        <v>0.40236666666666665</v>
      </c>
      <c r="BP114" s="13">
        <f>Sheet1!BV114-AVERAGE(Sheet1!$CE114:$CG114)</f>
        <v>0.47183333333333327</v>
      </c>
      <c r="BQ114" s="13">
        <f>Sheet1!BW114-AVERAGE(Sheet1!$CE114:$CG114)</f>
        <v>0.44923333333333332</v>
      </c>
      <c r="BR114" s="13">
        <f>Sheet1!BX114-AVERAGE(Sheet1!$CE114:$CG114)</f>
        <v>0.42733333333333329</v>
      </c>
      <c r="BS114" s="13">
        <f>Sheet1!BY114-AVERAGE(Sheet1!$CE114:$CG114)</f>
        <v>0.42833333333333329</v>
      </c>
      <c r="BT114" s="13">
        <f>Sheet1!BZ114-AVERAGE(Sheet1!$CE114:$CG114)</f>
        <v>0.12043333333333332</v>
      </c>
      <c r="BU114" s="13">
        <f>Sheet1!CA114-AVERAGE(Sheet1!$CE114:$CG114)</f>
        <v>9.9733333333333327E-2</v>
      </c>
      <c r="BV114" s="13">
        <f>Sheet1!CB114-AVERAGE(Sheet1!$CE114:$CG114)</f>
        <v>0.63873333333333338</v>
      </c>
      <c r="BW114" s="13">
        <f>Sheet1!CC114-AVERAGE(Sheet1!$CE114:$CG114)</f>
        <v>0.49773333333333331</v>
      </c>
      <c r="BX114" s="13">
        <f>Sheet1!CD114-AVERAGE(Sheet1!$CE114:$CG114)</f>
        <v>0.42363333333333336</v>
      </c>
      <c r="BY114" s="13">
        <f>Sheet1!CH114-AVERAGE(Sheet1!$CQ114:$CS114)</f>
        <v>0.52729999999999999</v>
      </c>
      <c r="BZ114" s="13">
        <f>Sheet1!CI114-AVERAGE(Sheet1!$CQ114:$CS114)</f>
        <v>7.3599999999999999E-2</v>
      </c>
      <c r="CA114" s="13">
        <f>Sheet1!CJ114-AVERAGE(Sheet1!$CQ114:$CS114)</f>
        <v>0.72819999999999996</v>
      </c>
      <c r="CB114" s="13">
        <f>Sheet1!CK114-AVERAGE(Sheet1!$CQ114:$CS114)</f>
        <v>0.53339999999999999</v>
      </c>
      <c r="CC114" s="13">
        <f>Sheet1!CL114-AVERAGE(Sheet1!$CQ114:$CS114)</f>
        <v>0.18770000000000003</v>
      </c>
      <c r="CD114" s="13">
        <f>Sheet1!CM114-AVERAGE(Sheet1!$CQ114:$CS114)</f>
        <v>7.920000000000002E-2</v>
      </c>
      <c r="CE114" s="13">
        <f>Sheet1!CN114-AVERAGE(Sheet1!$CQ114:$CS114)</f>
        <v>0.72760000000000002</v>
      </c>
      <c r="CF114" s="13">
        <f>Sheet1!CO114-AVERAGE(Sheet1!$CQ114:$CS114)</f>
        <v>0.51519999999999999</v>
      </c>
      <c r="CG114" s="13">
        <f>Sheet1!CP114-AVERAGE(Sheet1!$CQ114:$CS114)</f>
        <v>0.49329999999999996</v>
      </c>
    </row>
    <row r="115" spans="1:85" x14ac:dyDescent="0.2">
      <c r="A115" s="7">
        <f>HOUR(Sheet1!A115) + MINUTE(Sheet1!A115)/60 + SECOND(Sheet1!A115)/3600 + 2*24</f>
        <v>56.99722222222222</v>
      </c>
      <c r="B115" s="13">
        <f>Sheet1!B115-AVERAGE(Sheet1!$BG115:$BI115)</f>
        <v>0.31753333333333333</v>
      </c>
      <c r="C115" s="13">
        <f>Sheet1!C115-AVERAGE(Sheet1!$BG115:$BI115)</f>
        <v>0.3460333333333333</v>
      </c>
      <c r="D115" s="13">
        <f>Sheet1!D115-AVERAGE(Sheet1!$BG115:$BI115)</f>
        <v>1.3333333333333253E-3</v>
      </c>
      <c r="E115" s="13">
        <f>Sheet1!E115-AVERAGE(Sheet1!$BG115:$BI115)</f>
        <v>0.46253333333333335</v>
      </c>
      <c r="F115" s="13">
        <f>Sheet1!F115-AVERAGE(Sheet1!$BG115:$BI115)</f>
        <v>0.48223333333333329</v>
      </c>
      <c r="G115" s="13">
        <f>Sheet1!G115-AVERAGE(Sheet1!$BG115:$BI115)</f>
        <v>0.76703333333333334</v>
      </c>
      <c r="H115" s="13">
        <f>Sheet1!H115-AVERAGE(Sheet1!$BG115:$BI115)</f>
        <v>0.66453333333333331</v>
      </c>
      <c r="I115" s="13">
        <f>Sheet1!I115-AVERAGE(Sheet1!$BG115:$BI115)</f>
        <v>0.22883333333333333</v>
      </c>
      <c r="J115" s="13">
        <f>Sheet1!J115-AVERAGE(Sheet1!$BG115:$BI115)</f>
        <v>0.74663333333333337</v>
      </c>
      <c r="K115" s="13">
        <f>Sheet1!K115-AVERAGE(Sheet1!$BG115:$BI115)</f>
        <v>0.35853333333333332</v>
      </c>
      <c r="L115" s="13">
        <f>Sheet1!L115-AVERAGE(Sheet1!$BG115:$BI115)</f>
        <v>0.55643333333333334</v>
      </c>
      <c r="M115" s="13">
        <f>Sheet1!M115-AVERAGE(Sheet1!$BG115:$BI115)</f>
        <v>0.51683333333333337</v>
      </c>
      <c r="N115" s="13">
        <f>Sheet1!N115-AVERAGE(Sheet1!$BG115:$BI115)</f>
        <v>0.36703333333333332</v>
      </c>
      <c r="O115" s="13">
        <f>Sheet1!O115-AVERAGE(Sheet1!$BG115:$BI115)</f>
        <v>0.31753333333333333</v>
      </c>
      <c r="P115" s="13">
        <f>Sheet1!P115-AVERAGE(Sheet1!$BG115:$BI115)</f>
        <v>0.67363333333333331</v>
      </c>
      <c r="Q115" s="13">
        <f>Sheet1!Q115-AVERAGE(Sheet1!$BG115:$BI115)</f>
        <v>0.48893333333333333</v>
      </c>
      <c r="R115" s="13">
        <f>Sheet1!R115-AVERAGE(Sheet1!$BG115:$BI115)</f>
        <v>0.34533333333333333</v>
      </c>
      <c r="S115" s="13">
        <f>Sheet1!S115-AVERAGE(Sheet1!$BG115:$BI115)</f>
        <v>0.67723333333333335</v>
      </c>
      <c r="T115" s="13">
        <f>Sheet1!T115-AVERAGE(Sheet1!$BG115:$BI115)</f>
        <v>0.63983333333333337</v>
      </c>
      <c r="U115" s="13">
        <f>Sheet1!U115-AVERAGE(Sheet1!$BG115:$BI115)</f>
        <v>0.26033333333333331</v>
      </c>
      <c r="V115" s="13">
        <f>Sheet1!V115-AVERAGE(Sheet1!$BG115:$BI115)</f>
        <v>0.63503333333333334</v>
      </c>
      <c r="W115" s="13">
        <f>Sheet1!W115-AVERAGE(Sheet1!$BG115:$BI115)</f>
        <v>0.32413333333333333</v>
      </c>
      <c r="X115" s="13">
        <f>Sheet1!X115-AVERAGE(Sheet1!$BG115:$BI115)</f>
        <v>0.78443333333333332</v>
      </c>
      <c r="Y115" s="13">
        <f>Sheet1!Y115-AVERAGE(Sheet1!$BG115:$BI115)</f>
        <v>0.44293333333333329</v>
      </c>
      <c r="Z115" s="13">
        <f>Sheet1!Z115-AVERAGE(Sheet1!$BG115:$BI115)</f>
        <v>0.47493333333333332</v>
      </c>
      <c r="AA115" s="13">
        <f>Sheet1!AA115-AVERAGE(Sheet1!$BG115:$BI115)</f>
        <v>0.31463333333333332</v>
      </c>
      <c r="AB115" s="13">
        <f>Sheet1!AB115-AVERAGE(Sheet1!$BG115:$BI115)</f>
        <v>0.66583333333333328</v>
      </c>
      <c r="AC115" s="13">
        <f>Sheet1!AC115-AVERAGE(Sheet1!$BG115:$BI115)</f>
        <v>0.48203333333333331</v>
      </c>
      <c r="AD115" s="13">
        <f>Sheet1!AD115-AVERAGE(Sheet1!$BG115:$BI115)</f>
        <v>0.33103333333333335</v>
      </c>
      <c r="AE115" s="13">
        <f>Sheet1!AE115-AVERAGE(Sheet1!$BG115:$BI115)</f>
        <v>0.62373333333333336</v>
      </c>
      <c r="AF115" s="13">
        <f>Sheet1!AF115-AVERAGE(Sheet1!$BG115:$BI115)</f>
        <v>0.63263333333333338</v>
      </c>
      <c r="AG115" s="13">
        <f>Sheet1!AG115-AVERAGE(Sheet1!$BG115:$BI115)</f>
        <v>0.17663333333333331</v>
      </c>
      <c r="AH115" s="13">
        <f>Sheet1!AH115-AVERAGE(Sheet1!$BG115:$BI115)</f>
        <v>0.62863333333333338</v>
      </c>
      <c r="AI115" s="13">
        <f>Sheet1!AI115-AVERAGE(Sheet1!$BG115:$BI115)</f>
        <v>0.31723333333333331</v>
      </c>
      <c r="AJ115" s="13">
        <f>Sheet1!AJ115-AVERAGE(Sheet1!$BG115:$BI115)</f>
        <v>1.2353333333333334</v>
      </c>
      <c r="AK115" s="13">
        <f>Sheet1!AK115-AVERAGE(Sheet1!$BG115:$BI115)</f>
        <v>0.44013333333333338</v>
      </c>
      <c r="AL115" s="13">
        <f>Sheet1!AL115-AVERAGE(Sheet1!$BG115:$BI115)</f>
        <v>0.50873333333333337</v>
      </c>
      <c r="AM115" s="13">
        <f>Sheet1!AM115-AVERAGE(Sheet1!$BG115:$BI115)</f>
        <v>0.32163333333333333</v>
      </c>
      <c r="AN115" s="13">
        <f>Sheet1!AN115-AVERAGE(Sheet1!$BG115:$BI115)</f>
        <v>0.68233333333333335</v>
      </c>
      <c r="AO115" s="13">
        <f>Sheet1!AO115-AVERAGE(Sheet1!$BG115:$BI115)</f>
        <v>0.47523333333333329</v>
      </c>
      <c r="AP115" s="13">
        <f>Sheet1!AP115-AVERAGE(Sheet1!$BG115:$BI115)</f>
        <v>0.35923333333333335</v>
      </c>
      <c r="AQ115" s="13">
        <f>Sheet1!AQ115-AVERAGE(Sheet1!$BG115:$BI115)</f>
        <v>0.65133333333333332</v>
      </c>
      <c r="AR115" s="13">
        <f>Sheet1!AR115-AVERAGE(Sheet1!$BG115:$BI115)</f>
        <v>0.65733333333333333</v>
      </c>
      <c r="AS115" s="13">
        <f>Sheet1!AS115-AVERAGE(Sheet1!$BG115:$BI115)</f>
        <v>0.22213333333333335</v>
      </c>
      <c r="AT115" s="13">
        <f>Sheet1!AT115-AVERAGE(Sheet1!$BG115:$BI115)</f>
        <v>0.64753333333333329</v>
      </c>
      <c r="AU115" s="13">
        <f>Sheet1!AU115-AVERAGE(Sheet1!$BG115:$BI115)</f>
        <v>0.32363333333333333</v>
      </c>
      <c r="AV115" s="13">
        <f>Sheet1!AV115-AVERAGE(Sheet1!$BG115:$BI115)</f>
        <v>0.55603333333333338</v>
      </c>
      <c r="AW115" s="13">
        <f>Sheet1!AW115-AVERAGE(Sheet1!$BG115:$BI115)</f>
        <v>0.45913333333333328</v>
      </c>
      <c r="AX115" s="13">
        <f>Sheet1!AX115-AVERAGE(Sheet1!$BG115:$BI115)</f>
        <v>0.43133333333333335</v>
      </c>
      <c r="AY115" s="13">
        <f>Sheet1!AY115-AVERAGE(Sheet1!$BG115:$BI115)</f>
        <v>7.5733333333333319E-2</v>
      </c>
      <c r="AZ115" s="13">
        <f>Sheet1!AZ115-AVERAGE(Sheet1!$BG115:$BI115)</f>
        <v>0.6051333333333333</v>
      </c>
      <c r="BA115" s="13">
        <f>Sheet1!BA115-AVERAGE(Sheet1!$BG115:$BI115)</f>
        <v>0.40133333333333332</v>
      </c>
      <c r="BB115" s="13">
        <f>Sheet1!BB115-AVERAGE(Sheet1!$BG115:$BI115)</f>
        <v>7.4433333333333324E-2</v>
      </c>
      <c r="BC115" s="13">
        <f>Sheet1!BC115-AVERAGE(Sheet1!$BG115:$BI115)</f>
        <v>0.11143333333333333</v>
      </c>
      <c r="BD115" s="13">
        <f>Sheet1!BD115-AVERAGE(Sheet1!$BG115:$BI115)</f>
        <v>0.6243333333333333</v>
      </c>
      <c r="BE115" s="13">
        <f>Sheet1!BE115-AVERAGE(Sheet1!$BG115:$BI115)</f>
        <v>0.49733333333333329</v>
      </c>
      <c r="BF115" s="13">
        <f>Sheet1!BF115-AVERAGE(Sheet1!$BG115:$BI115)</f>
        <v>0.36653333333333332</v>
      </c>
      <c r="BG115" s="13">
        <f>Sheet1!BJ115-AVERAGE(Sheet1!$BS115:$BU115)</f>
        <v>0.43443333333333334</v>
      </c>
      <c r="BH115" s="13">
        <f>Sheet1!BK115-AVERAGE(Sheet1!$BS115:$BU115)</f>
        <v>7.1133333333333326E-2</v>
      </c>
      <c r="BI115" s="13">
        <f>Sheet1!BL115-AVERAGE(Sheet1!$BS115:$BU115)</f>
        <v>0.45213333333333328</v>
      </c>
      <c r="BJ115" s="13">
        <f>Sheet1!BM115-AVERAGE(Sheet1!$BS115:$BU115)</f>
        <v>0.41713333333333336</v>
      </c>
      <c r="BK115" s="13">
        <f>Sheet1!BN115-AVERAGE(Sheet1!$BS115:$BU115)</f>
        <v>9.5233333333333309E-2</v>
      </c>
      <c r="BL115" s="13">
        <f>Sheet1!BO115-AVERAGE(Sheet1!$BS115:$BU115)</f>
        <v>0.11193333333333333</v>
      </c>
      <c r="BM115" s="13">
        <f>Sheet1!BP115-AVERAGE(Sheet1!$BS115:$BU115)</f>
        <v>0.62333333333333329</v>
      </c>
      <c r="BN115" s="13">
        <f>Sheet1!BQ115-AVERAGE(Sheet1!$BS115:$BU115)</f>
        <v>0.49663333333333337</v>
      </c>
      <c r="BO115" s="13">
        <f>Sheet1!BR115-AVERAGE(Sheet1!$BS115:$BU115)</f>
        <v>0.40273333333333333</v>
      </c>
      <c r="BP115" s="13">
        <f>Sheet1!BV115-AVERAGE(Sheet1!$CE115:$CG115)</f>
        <v>0.47283333333333333</v>
      </c>
      <c r="BQ115" s="13">
        <f>Sheet1!BW115-AVERAGE(Sheet1!$CE115:$CG115)</f>
        <v>0.44813333333333338</v>
      </c>
      <c r="BR115" s="13">
        <f>Sheet1!BX115-AVERAGE(Sheet1!$CE115:$CG115)</f>
        <v>0.42803333333333338</v>
      </c>
      <c r="BS115" s="13">
        <f>Sheet1!BY115-AVERAGE(Sheet1!$CE115:$CG115)</f>
        <v>0.43023333333333336</v>
      </c>
      <c r="BT115" s="13">
        <f>Sheet1!BZ115-AVERAGE(Sheet1!$CE115:$CG115)</f>
        <v>0.12103333333333335</v>
      </c>
      <c r="BU115" s="13">
        <f>Sheet1!CA115-AVERAGE(Sheet1!$CE115:$CG115)</f>
        <v>9.973333333333334E-2</v>
      </c>
      <c r="BV115" s="13">
        <f>Sheet1!CB115-AVERAGE(Sheet1!$CE115:$CG115)</f>
        <v>0.63803333333333334</v>
      </c>
      <c r="BW115" s="13">
        <f>Sheet1!CC115-AVERAGE(Sheet1!$CE115:$CG115)</f>
        <v>0.49753333333333338</v>
      </c>
      <c r="BX115" s="13">
        <f>Sheet1!CD115-AVERAGE(Sheet1!$CE115:$CG115)</f>
        <v>0.42833333333333334</v>
      </c>
      <c r="BY115" s="13">
        <f>Sheet1!CH115-AVERAGE(Sheet1!$CQ115:$CS115)</f>
        <v>0.52703333333333335</v>
      </c>
      <c r="BZ115" s="13">
        <f>Sheet1!CI115-AVERAGE(Sheet1!$CQ115:$CS115)</f>
        <v>7.1233333333333329E-2</v>
      </c>
      <c r="CA115" s="13">
        <f>Sheet1!CJ115-AVERAGE(Sheet1!$CQ115:$CS115)</f>
        <v>0.73203333333333331</v>
      </c>
      <c r="CB115" s="13">
        <f>Sheet1!CK115-AVERAGE(Sheet1!$CQ115:$CS115)</f>
        <v>0.54113333333333336</v>
      </c>
      <c r="CC115" s="13">
        <f>Sheet1!CL115-AVERAGE(Sheet1!$CQ115:$CS115)</f>
        <v>0.18903333333333333</v>
      </c>
      <c r="CD115" s="13">
        <f>Sheet1!CM115-AVERAGE(Sheet1!$CQ115:$CS115)</f>
        <v>7.8633333333333347E-2</v>
      </c>
      <c r="CE115" s="13">
        <f>Sheet1!CN115-AVERAGE(Sheet1!$CQ115:$CS115)</f>
        <v>0.7291333333333333</v>
      </c>
      <c r="CF115" s="13">
        <f>Sheet1!CO115-AVERAGE(Sheet1!$CQ115:$CS115)</f>
        <v>0.51663333333333339</v>
      </c>
      <c r="CG115" s="13">
        <f>Sheet1!CP115-AVERAGE(Sheet1!$CQ115:$CS115)</f>
        <v>0.49673333333333336</v>
      </c>
    </row>
    <row r="116" spans="1:85" x14ac:dyDescent="0.2">
      <c r="A116" s="7">
        <f>HOUR(Sheet1!A116) + MINUTE(Sheet1!A116)/60 + SECOND(Sheet1!A116)/3600 + 2*24</f>
        <v>57.49722222222222</v>
      </c>
      <c r="B116" s="13">
        <f>Sheet1!B116-AVERAGE(Sheet1!$BG116:$BI116)</f>
        <v>0.31520000000000004</v>
      </c>
      <c r="C116" s="13">
        <f>Sheet1!C116-AVERAGE(Sheet1!$BG116:$BI116)</f>
        <v>0.34190000000000004</v>
      </c>
      <c r="D116" s="13">
        <f>Sheet1!D116-AVERAGE(Sheet1!$BG116:$BI116)</f>
        <v>1.6000000000000181E-3</v>
      </c>
      <c r="E116" s="13">
        <f>Sheet1!E116-AVERAGE(Sheet1!$BG116:$BI116)</f>
        <v>0.46170000000000005</v>
      </c>
      <c r="F116" s="13">
        <f>Sheet1!F116-AVERAGE(Sheet1!$BG116:$BI116)</f>
        <v>0.48480000000000006</v>
      </c>
      <c r="G116" s="13">
        <f>Sheet1!G116-AVERAGE(Sheet1!$BG116:$BI116)</f>
        <v>0.77029999999999998</v>
      </c>
      <c r="H116" s="13">
        <f>Sheet1!H116-AVERAGE(Sheet1!$BG116:$BI116)</f>
        <v>0.67220000000000002</v>
      </c>
      <c r="I116" s="13">
        <f>Sheet1!I116-AVERAGE(Sheet1!$BG116:$BI116)</f>
        <v>0.23510000000000003</v>
      </c>
      <c r="J116" s="13">
        <f>Sheet1!J116-AVERAGE(Sheet1!$BG116:$BI116)</f>
        <v>0.74709999999999999</v>
      </c>
      <c r="K116" s="13">
        <f>Sheet1!K116-AVERAGE(Sheet1!$BG116:$BI116)</f>
        <v>0.35730000000000001</v>
      </c>
      <c r="L116" s="13">
        <f>Sheet1!L116-AVERAGE(Sheet1!$BG116:$BI116)</f>
        <v>0.55649999999999999</v>
      </c>
      <c r="M116" s="13">
        <f>Sheet1!M116-AVERAGE(Sheet1!$BG116:$BI116)</f>
        <v>0.52390000000000003</v>
      </c>
      <c r="N116" s="13">
        <f>Sheet1!N116-AVERAGE(Sheet1!$BG116:$BI116)</f>
        <v>0.36590000000000006</v>
      </c>
      <c r="O116" s="13">
        <f>Sheet1!O116-AVERAGE(Sheet1!$BG116:$BI116)</f>
        <v>0.31850000000000006</v>
      </c>
      <c r="P116" s="13">
        <f>Sheet1!P116-AVERAGE(Sheet1!$BG116:$BI116)</f>
        <v>0.67249999999999999</v>
      </c>
      <c r="Q116" s="13">
        <f>Sheet1!Q116-AVERAGE(Sheet1!$BG116:$BI116)</f>
        <v>0.48800000000000004</v>
      </c>
      <c r="R116" s="13">
        <f>Sheet1!R116-AVERAGE(Sheet1!$BG116:$BI116)</f>
        <v>0.34400000000000003</v>
      </c>
      <c r="S116" s="13">
        <f>Sheet1!S116-AVERAGE(Sheet1!$BG116:$BI116)</f>
        <v>0.67769999999999997</v>
      </c>
      <c r="T116" s="13">
        <f>Sheet1!T116-AVERAGE(Sheet1!$BG116:$BI116)</f>
        <v>0.64269999999999994</v>
      </c>
      <c r="U116" s="13">
        <f>Sheet1!U116-AVERAGE(Sheet1!$BG116:$BI116)</f>
        <v>0.26100000000000001</v>
      </c>
      <c r="V116" s="13">
        <f>Sheet1!V116-AVERAGE(Sheet1!$BG116:$BI116)</f>
        <v>0.63369999999999993</v>
      </c>
      <c r="W116" s="13">
        <f>Sheet1!W116-AVERAGE(Sheet1!$BG116:$BI116)</f>
        <v>0.32580000000000003</v>
      </c>
      <c r="X116" s="13">
        <f>Sheet1!X116-AVERAGE(Sheet1!$BG116:$BI116)</f>
        <v>0.76459999999999995</v>
      </c>
      <c r="Y116" s="13">
        <f>Sheet1!Y116-AVERAGE(Sheet1!$BG116:$BI116)</f>
        <v>0.44050000000000006</v>
      </c>
      <c r="Z116" s="13">
        <f>Sheet1!Z116-AVERAGE(Sheet1!$BG116:$BI116)</f>
        <v>0.47380000000000005</v>
      </c>
      <c r="AA116" s="13">
        <f>Sheet1!AA116-AVERAGE(Sheet1!$BG116:$BI116)</f>
        <v>0.31550000000000006</v>
      </c>
      <c r="AB116" s="13">
        <f>Sheet1!AB116-AVERAGE(Sheet1!$BG116:$BI116)</f>
        <v>0.66359999999999997</v>
      </c>
      <c r="AC116" s="13">
        <f>Sheet1!AC116-AVERAGE(Sheet1!$BG116:$BI116)</f>
        <v>0.48320000000000002</v>
      </c>
      <c r="AD116" s="13">
        <f>Sheet1!AD116-AVERAGE(Sheet1!$BG116:$BI116)</f>
        <v>0.33190000000000003</v>
      </c>
      <c r="AE116" s="13">
        <f>Sheet1!AE116-AVERAGE(Sheet1!$BG116:$BI116)</f>
        <v>0.62429999999999997</v>
      </c>
      <c r="AF116" s="13">
        <f>Sheet1!AF116-AVERAGE(Sheet1!$BG116:$BI116)</f>
        <v>0.63700000000000001</v>
      </c>
      <c r="AG116" s="13">
        <f>Sheet1!AG116-AVERAGE(Sheet1!$BG116:$BI116)</f>
        <v>0.18020000000000003</v>
      </c>
      <c r="AH116" s="13">
        <f>Sheet1!AH116-AVERAGE(Sheet1!$BG116:$BI116)</f>
        <v>0.62859999999999994</v>
      </c>
      <c r="AI116" s="13">
        <f>Sheet1!AI116-AVERAGE(Sheet1!$BG116:$BI116)</f>
        <v>0.31700000000000006</v>
      </c>
      <c r="AJ116" s="13">
        <f>Sheet1!AJ116-AVERAGE(Sheet1!$BG116:$BI116)</f>
        <v>1.2242</v>
      </c>
      <c r="AK116" s="13">
        <f>Sheet1!AK116-AVERAGE(Sheet1!$BG116:$BI116)</f>
        <v>0.43670000000000003</v>
      </c>
      <c r="AL116" s="13">
        <f>Sheet1!AL116-AVERAGE(Sheet1!$BG116:$BI116)</f>
        <v>0.50659999999999994</v>
      </c>
      <c r="AM116" s="13">
        <f>Sheet1!AM116-AVERAGE(Sheet1!$BG116:$BI116)</f>
        <v>0.32090000000000002</v>
      </c>
      <c r="AN116" s="13">
        <f>Sheet1!AN116-AVERAGE(Sheet1!$BG116:$BI116)</f>
        <v>0.68089999999999995</v>
      </c>
      <c r="AO116" s="13">
        <f>Sheet1!AO116-AVERAGE(Sheet1!$BG116:$BI116)</f>
        <v>0.47470000000000007</v>
      </c>
      <c r="AP116" s="13">
        <f>Sheet1!AP116-AVERAGE(Sheet1!$BG116:$BI116)</f>
        <v>0.35850000000000004</v>
      </c>
      <c r="AQ116" s="13">
        <f>Sheet1!AQ116-AVERAGE(Sheet1!$BG116:$BI116)</f>
        <v>0.65910000000000002</v>
      </c>
      <c r="AR116" s="13">
        <f>Sheet1!AR116-AVERAGE(Sheet1!$BG116:$BI116)</f>
        <v>0.66289999999999993</v>
      </c>
      <c r="AS116" s="13">
        <f>Sheet1!AS116-AVERAGE(Sheet1!$BG116:$BI116)</f>
        <v>0.22700000000000004</v>
      </c>
      <c r="AT116" s="13">
        <f>Sheet1!AT116-AVERAGE(Sheet1!$BG116:$BI116)</f>
        <v>0.63979999999999992</v>
      </c>
      <c r="AU116" s="13">
        <f>Sheet1!AU116-AVERAGE(Sheet1!$BG116:$BI116)</f>
        <v>0.32420000000000004</v>
      </c>
      <c r="AV116" s="13">
        <f>Sheet1!AV116-AVERAGE(Sheet1!$BG116:$BI116)</f>
        <v>0.55230000000000001</v>
      </c>
      <c r="AW116" s="13">
        <f>Sheet1!AW116-AVERAGE(Sheet1!$BG116:$BI116)</f>
        <v>0.46</v>
      </c>
      <c r="AX116" s="13">
        <f>Sheet1!AX116-AVERAGE(Sheet1!$BG116:$BI116)</f>
        <v>0.42660000000000003</v>
      </c>
      <c r="AY116" s="13">
        <f>Sheet1!AY116-AVERAGE(Sheet1!$BG116:$BI116)</f>
        <v>7.5600000000000014E-2</v>
      </c>
      <c r="AZ116" s="13">
        <f>Sheet1!AZ116-AVERAGE(Sheet1!$BG116:$BI116)</f>
        <v>0.60509999999999997</v>
      </c>
      <c r="BA116" s="13">
        <f>Sheet1!BA116-AVERAGE(Sheet1!$BG116:$BI116)</f>
        <v>0.40150000000000002</v>
      </c>
      <c r="BB116" s="13">
        <f>Sheet1!BB116-AVERAGE(Sheet1!$BG116:$BI116)</f>
        <v>7.5200000000000031E-2</v>
      </c>
      <c r="BC116" s="13">
        <f>Sheet1!BC116-AVERAGE(Sheet1!$BG116:$BI116)</f>
        <v>0.11110000000000002</v>
      </c>
      <c r="BD116" s="13">
        <f>Sheet1!BD116-AVERAGE(Sheet1!$BG116:$BI116)</f>
        <v>0.62209999999999999</v>
      </c>
      <c r="BE116" s="13">
        <f>Sheet1!BE116-AVERAGE(Sheet1!$BG116:$BI116)</f>
        <v>0.49900000000000005</v>
      </c>
      <c r="BF116" s="13">
        <f>Sheet1!BF116-AVERAGE(Sheet1!$BG116:$BI116)</f>
        <v>0.37090000000000001</v>
      </c>
      <c r="BG116" s="13">
        <f>Sheet1!BJ116-AVERAGE(Sheet1!$BS116:$BU116)</f>
        <v>0.43243333333333339</v>
      </c>
      <c r="BH116" s="13">
        <f>Sheet1!BK116-AVERAGE(Sheet1!$BS116:$BU116)</f>
        <v>7.0833333333333345E-2</v>
      </c>
      <c r="BI116" s="13">
        <f>Sheet1!BL116-AVERAGE(Sheet1!$BS116:$BU116)</f>
        <v>0.45183333333333336</v>
      </c>
      <c r="BJ116" s="13">
        <f>Sheet1!BM116-AVERAGE(Sheet1!$BS116:$BU116)</f>
        <v>0.41953333333333337</v>
      </c>
      <c r="BK116" s="13">
        <f>Sheet1!BN116-AVERAGE(Sheet1!$BS116:$BU116)</f>
        <v>9.633333333333334E-2</v>
      </c>
      <c r="BL116" s="13">
        <f>Sheet1!BO116-AVERAGE(Sheet1!$BS116:$BU116)</f>
        <v>0.11223333333333334</v>
      </c>
      <c r="BM116" s="13">
        <f>Sheet1!BP116-AVERAGE(Sheet1!$BS116:$BU116)</f>
        <v>0.62153333333333327</v>
      </c>
      <c r="BN116" s="13">
        <f>Sheet1!BQ116-AVERAGE(Sheet1!$BS116:$BU116)</f>
        <v>0.49793333333333339</v>
      </c>
      <c r="BO116" s="13">
        <f>Sheet1!BR116-AVERAGE(Sheet1!$BS116:$BU116)</f>
        <v>0.40363333333333334</v>
      </c>
      <c r="BP116" s="13">
        <f>Sheet1!BV116-AVERAGE(Sheet1!$CE116:$CG116)</f>
        <v>0.4708666666666666</v>
      </c>
      <c r="BQ116" s="13">
        <f>Sheet1!BW116-AVERAGE(Sheet1!$CE116:$CG116)</f>
        <v>0.4456666666666666</v>
      </c>
      <c r="BR116" s="13">
        <f>Sheet1!BX116-AVERAGE(Sheet1!$CE116:$CG116)</f>
        <v>0.4286666666666667</v>
      </c>
      <c r="BS116" s="13">
        <f>Sheet1!BY116-AVERAGE(Sheet1!$CE116:$CG116)</f>
        <v>0.43126666666666663</v>
      </c>
      <c r="BT116" s="13">
        <f>Sheet1!BZ116-AVERAGE(Sheet1!$CE116:$CG116)</f>
        <v>0.12126666666666668</v>
      </c>
      <c r="BU116" s="13">
        <f>Sheet1!CA116-AVERAGE(Sheet1!$CE116:$CG116)</f>
        <v>9.9866666666666673E-2</v>
      </c>
      <c r="BV116" s="13">
        <f>Sheet1!CB116-AVERAGE(Sheet1!$CE116:$CG116)</f>
        <v>0.63686666666666669</v>
      </c>
      <c r="BW116" s="13">
        <f>Sheet1!CC116-AVERAGE(Sheet1!$CE116:$CG116)</f>
        <v>0.49626666666666669</v>
      </c>
      <c r="BX116" s="13">
        <f>Sheet1!CD116-AVERAGE(Sheet1!$CE116:$CG116)</f>
        <v>0.4254666666666666</v>
      </c>
      <c r="BY116" s="13">
        <f>Sheet1!CH116-AVERAGE(Sheet1!$CQ116:$CS116)</f>
        <v>0.52570000000000006</v>
      </c>
      <c r="BZ116" s="13">
        <f>Sheet1!CI116-AVERAGE(Sheet1!$CQ116:$CS116)</f>
        <v>7.0900000000000005E-2</v>
      </c>
      <c r="CA116" s="13">
        <f>Sheet1!CJ116-AVERAGE(Sheet1!$CQ116:$CS116)</f>
        <v>0.73699999999999999</v>
      </c>
      <c r="CB116" s="13">
        <f>Sheet1!CK116-AVERAGE(Sheet1!$CQ116:$CS116)</f>
        <v>0.5474</v>
      </c>
      <c r="CC116" s="13">
        <f>Sheet1!CL116-AVERAGE(Sheet1!$CQ116:$CS116)</f>
        <v>0.18920000000000003</v>
      </c>
      <c r="CD116" s="13">
        <f>Sheet1!CM116-AVERAGE(Sheet1!$CQ116:$CS116)</f>
        <v>7.8700000000000006E-2</v>
      </c>
      <c r="CE116" s="13">
        <f>Sheet1!CN116-AVERAGE(Sheet1!$CQ116:$CS116)</f>
        <v>0.72720000000000007</v>
      </c>
      <c r="CF116" s="13">
        <f>Sheet1!CO116-AVERAGE(Sheet1!$CQ116:$CS116)</f>
        <v>0.51519999999999999</v>
      </c>
      <c r="CG116" s="13">
        <f>Sheet1!CP116-AVERAGE(Sheet1!$CQ116:$CS116)</f>
        <v>0.503</v>
      </c>
    </row>
    <row r="117" spans="1:85" x14ac:dyDescent="0.2">
      <c r="A117" s="7">
        <f>HOUR(Sheet1!A117) + MINUTE(Sheet1!A117)/60 + SECOND(Sheet1!A117)/3600 + 2*24</f>
        <v>57.99722222222222</v>
      </c>
      <c r="B117" s="13">
        <f>Sheet1!B117-AVERAGE(Sheet1!$BG117:$BI117)</f>
        <v>0.31479999999999997</v>
      </c>
      <c r="C117" s="13">
        <f>Sheet1!C117-AVERAGE(Sheet1!$BG117:$BI117)</f>
        <v>0.34370000000000001</v>
      </c>
      <c r="D117" s="13">
        <f>Sheet1!D117-AVERAGE(Sheet1!$BG117:$BI117)</f>
        <v>1.3999999999999846E-3</v>
      </c>
      <c r="E117" s="13">
        <f>Sheet1!E117-AVERAGE(Sheet1!$BG117:$BI117)</f>
        <v>0.46289999999999998</v>
      </c>
      <c r="F117" s="13">
        <f>Sheet1!F117-AVERAGE(Sheet1!$BG117:$BI117)</f>
        <v>0.48909999999999998</v>
      </c>
      <c r="G117" s="13">
        <f>Sheet1!G117-AVERAGE(Sheet1!$BG117:$BI117)</f>
        <v>0.77590000000000003</v>
      </c>
      <c r="H117" s="13">
        <f>Sheet1!H117-AVERAGE(Sheet1!$BG117:$BI117)</f>
        <v>0.68059999999999998</v>
      </c>
      <c r="I117" s="13">
        <f>Sheet1!I117-AVERAGE(Sheet1!$BG117:$BI117)</f>
        <v>0.23749999999999999</v>
      </c>
      <c r="J117" s="13">
        <f>Sheet1!J117-AVERAGE(Sheet1!$BG117:$BI117)</f>
        <v>0.74790000000000001</v>
      </c>
      <c r="K117" s="13">
        <f>Sheet1!K117-AVERAGE(Sheet1!$BG117:$BI117)</f>
        <v>0.35709999999999997</v>
      </c>
      <c r="L117" s="13">
        <f>Sheet1!L117-AVERAGE(Sheet1!$BG117:$BI117)</f>
        <v>0.55820000000000003</v>
      </c>
      <c r="M117" s="13">
        <f>Sheet1!M117-AVERAGE(Sheet1!$BG117:$BI117)</f>
        <v>0.55920000000000003</v>
      </c>
      <c r="N117" s="13">
        <f>Sheet1!N117-AVERAGE(Sheet1!$BG117:$BI117)</f>
        <v>0.36459999999999998</v>
      </c>
      <c r="O117" s="13">
        <f>Sheet1!O117-AVERAGE(Sheet1!$BG117:$BI117)</f>
        <v>0.31719999999999998</v>
      </c>
      <c r="P117" s="13">
        <f>Sheet1!P117-AVERAGE(Sheet1!$BG117:$BI117)</f>
        <v>0.67200000000000004</v>
      </c>
      <c r="Q117" s="13">
        <f>Sheet1!Q117-AVERAGE(Sheet1!$BG117:$BI117)</f>
        <v>0.48829999999999996</v>
      </c>
      <c r="R117" s="13">
        <f>Sheet1!R117-AVERAGE(Sheet1!$BG117:$BI117)</f>
        <v>0.34439999999999998</v>
      </c>
      <c r="S117" s="13">
        <f>Sheet1!S117-AVERAGE(Sheet1!$BG117:$BI117)</f>
        <v>0.6804</v>
      </c>
      <c r="T117" s="13">
        <f>Sheet1!T117-AVERAGE(Sheet1!$BG117:$BI117)</f>
        <v>0.64649999999999996</v>
      </c>
      <c r="U117" s="13">
        <f>Sheet1!U117-AVERAGE(Sheet1!$BG117:$BI117)</f>
        <v>0.26639999999999997</v>
      </c>
      <c r="V117" s="13">
        <f>Sheet1!V117-AVERAGE(Sheet1!$BG117:$BI117)</f>
        <v>0.62990000000000002</v>
      </c>
      <c r="W117" s="13">
        <f>Sheet1!W117-AVERAGE(Sheet1!$BG117:$BI117)</f>
        <v>0.32500000000000001</v>
      </c>
      <c r="X117" s="13">
        <f>Sheet1!X117-AVERAGE(Sheet1!$BG117:$BI117)</f>
        <v>0.74480000000000002</v>
      </c>
      <c r="Y117" s="13">
        <f>Sheet1!Y117-AVERAGE(Sheet1!$BG117:$BI117)</f>
        <v>0.44089999999999996</v>
      </c>
      <c r="Z117" s="13">
        <f>Sheet1!Z117-AVERAGE(Sheet1!$BG117:$BI117)</f>
        <v>0.47329999999999994</v>
      </c>
      <c r="AA117" s="13">
        <f>Sheet1!AA117-AVERAGE(Sheet1!$BG117:$BI117)</f>
        <v>0.31090000000000001</v>
      </c>
      <c r="AB117" s="13">
        <f>Sheet1!AB117-AVERAGE(Sheet1!$BG117:$BI117)</f>
        <v>0.66279999999999994</v>
      </c>
      <c r="AC117" s="13">
        <f>Sheet1!AC117-AVERAGE(Sheet1!$BG117:$BI117)</f>
        <v>0.48439999999999994</v>
      </c>
      <c r="AD117" s="13">
        <f>Sheet1!AD117-AVERAGE(Sheet1!$BG117:$BI117)</f>
        <v>0.33139999999999997</v>
      </c>
      <c r="AE117" s="13">
        <f>Sheet1!AE117-AVERAGE(Sheet1!$BG117:$BI117)</f>
        <v>0.62780000000000002</v>
      </c>
      <c r="AF117" s="13">
        <f>Sheet1!AF117-AVERAGE(Sheet1!$BG117:$BI117)</f>
        <v>0.64059999999999995</v>
      </c>
      <c r="AG117" s="13">
        <f>Sheet1!AG117-AVERAGE(Sheet1!$BG117:$BI117)</f>
        <v>0.18409999999999999</v>
      </c>
      <c r="AH117" s="13">
        <f>Sheet1!AH117-AVERAGE(Sheet1!$BG117:$BI117)</f>
        <v>0.62529999999999997</v>
      </c>
      <c r="AI117" s="13">
        <f>Sheet1!AI117-AVERAGE(Sheet1!$BG117:$BI117)</f>
        <v>0.31829999999999997</v>
      </c>
      <c r="AJ117" s="13">
        <f>Sheet1!AJ117-AVERAGE(Sheet1!$BG117:$BI117)</f>
        <v>1.2031000000000001</v>
      </c>
      <c r="AK117" s="13">
        <f>Sheet1!AK117-AVERAGE(Sheet1!$BG117:$BI117)</f>
        <v>0.4345</v>
      </c>
      <c r="AL117" s="13">
        <f>Sheet1!AL117-AVERAGE(Sheet1!$BG117:$BI117)</f>
        <v>0.50959999999999994</v>
      </c>
      <c r="AM117" s="13">
        <f>Sheet1!AM117-AVERAGE(Sheet1!$BG117:$BI117)</f>
        <v>0.31940000000000002</v>
      </c>
      <c r="AN117" s="13">
        <f>Sheet1!AN117-AVERAGE(Sheet1!$BG117:$BI117)</f>
        <v>0.67969999999999997</v>
      </c>
      <c r="AO117" s="13">
        <f>Sheet1!AO117-AVERAGE(Sheet1!$BG117:$BI117)</f>
        <v>0.47350000000000003</v>
      </c>
      <c r="AP117" s="13">
        <f>Sheet1!AP117-AVERAGE(Sheet1!$BG117:$BI117)</f>
        <v>0.35809999999999997</v>
      </c>
      <c r="AQ117" s="13">
        <f>Sheet1!AQ117-AVERAGE(Sheet1!$BG117:$BI117)</f>
        <v>0.66420000000000001</v>
      </c>
      <c r="AR117" s="13">
        <f>Sheet1!AR117-AVERAGE(Sheet1!$BG117:$BI117)</f>
        <v>0.66510000000000002</v>
      </c>
      <c r="AS117" s="13">
        <f>Sheet1!AS117-AVERAGE(Sheet1!$BG117:$BI117)</f>
        <v>0.23219999999999996</v>
      </c>
      <c r="AT117" s="13">
        <f>Sheet1!AT117-AVERAGE(Sheet1!$BG117:$BI117)</f>
        <v>0.63819999999999999</v>
      </c>
      <c r="AU117" s="13">
        <f>Sheet1!AU117-AVERAGE(Sheet1!$BG117:$BI117)</f>
        <v>0.32429999999999998</v>
      </c>
      <c r="AV117" s="13">
        <f>Sheet1!AV117-AVERAGE(Sheet1!$BG117:$BI117)</f>
        <v>0.54749999999999999</v>
      </c>
      <c r="AW117" s="13">
        <f>Sheet1!AW117-AVERAGE(Sheet1!$BG117:$BI117)</f>
        <v>0.45889999999999997</v>
      </c>
      <c r="AX117" s="13">
        <f>Sheet1!AX117-AVERAGE(Sheet1!$BG117:$BI117)</f>
        <v>0.42599999999999993</v>
      </c>
      <c r="AY117" s="13">
        <f>Sheet1!AY117-AVERAGE(Sheet1!$BG117:$BI117)</f>
        <v>7.5399999999999995E-2</v>
      </c>
      <c r="AZ117" s="13">
        <f>Sheet1!AZ117-AVERAGE(Sheet1!$BG117:$BI117)</f>
        <v>0.60489999999999999</v>
      </c>
      <c r="BA117" s="13">
        <f>Sheet1!BA117-AVERAGE(Sheet1!$BG117:$BI117)</f>
        <v>0.40210000000000001</v>
      </c>
      <c r="BB117" s="13">
        <f>Sheet1!BB117-AVERAGE(Sheet1!$BG117:$BI117)</f>
        <v>7.5299999999999978E-2</v>
      </c>
      <c r="BC117" s="13">
        <f>Sheet1!BC117-AVERAGE(Sheet1!$BG117:$BI117)</f>
        <v>0.11169999999999999</v>
      </c>
      <c r="BD117" s="13">
        <f>Sheet1!BD117-AVERAGE(Sheet1!$BG117:$BI117)</f>
        <v>0.62019999999999997</v>
      </c>
      <c r="BE117" s="13">
        <f>Sheet1!BE117-AVERAGE(Sheet1!$BG117:$BI117)</f>
        <v>0.50139999999999996</v>
      </c>
      <c r="BF117" s="13">
        <f>Sheet1!BF117-AVERAGE(Sheet1!$BG117:$BI117)</f>
        <v>0.37019999999999997</v>
      </c>
      <c r="BG117" s="13">
        <f>Sheet1!BJ117-AVERAGE(Sheet1!$BS117:$BU117)</f>
        <v>0.4306666666666667</v>
      </c>
      <c r="BH117" s="13">
        <f>Sheet1!BK117-AVERAGE(Sheet1!$BS117:$BU117)</f>
        <v>7.0666666666666669E-2</v>
      </c>
      <c r="BI117" s="13">
        <f>Sheet1!BL117-AVERAGE(Sheet1!$BS117:$BU117)</f>
        <v>0.45226666666666665</v>
      </c>
      <c r="BJ117" s="13">
        <f>Sheet1!BM117-AVERAGE(Sheet1!$BS117:$BU117)</f>
        <v>0.41916666666666674</v>
      </c>
      <c r="BK117" s="13">
        <f>Sheet1!BN117-AVERAGE(Sheet1!$BS117:$BU117)</f>
        <v>9.6966666666666687E-2</v>
      </c>
      <c r="BL117" s="13">
        <f>Sheet1!BO117-AVERAGE(Sheet1!$BS117:$BU117)</f>
        <v>0.11236666666666668</v>
      </c>
      <c r="BM117" s="13">
        <f>Sheet1!BP117-AVERAGE(Sheet1!$BS117:$BU117)</f>
        <v>0.62016666666666664</v>
      </c>
      <c r="BN117" s="13">
        <f>Sheet1!BQ117-AVERAGE(Sheet1!$BS117:$BU117)</f>
        <v>0.49726666666666669</v>
      </c>
      <c r="BO117" s="13">
        <f>Sheet1!BR117-AVERAGE(Sheet1!$BS117:$BU117)</f>
        <v>0.40536666666666671</v>
      </c>
      <c r="BP117" s="13">
        <f>Sheet1!BV117-AVERAGE(Sheet1!$CE117:$CG117)</f>
        <v>0.46969999999999995</v>
      </c>
      <c r="BQ117" s="13">
        <f>Sheet1!BW117-AVERAGE(Sheet1!$CE117:$CG117)</f>
        <v>0.44649999999999995</v>
      </c>
      <c r="BR117" s="13">
        <f>Sheet1!BX117-AVERAGE(Sheet1!$CE117:$CG117)</f>
        <v>0.42739999999999995</v>
      </c>
      <c r="BS117" s="13">
        <f>Sheet1!BY117-AVERAGE(Sheet1!$CE117:$CG117)</f>
        <v>0.43070000000000003</v>
      </c>
      <c r="BT117" s="13">
        <f>Sheet1!BZ117-AVERAGE(Sheet1!$CE117:$CG117)</f>
        <v>0.1215</v>
      </c>
      <c r="BU117" s="13">
        <f>Sheet1!CA117-AVERAGE(Sheet1!$CE117:$CG117)</f>
        <v>9.9099999999999994E-2</v>
      </c>
      <c r="BV117" s="13">
        <f>Sheet1!CB117-AVERAGE(Sheet1!$CE117:$CG117)</f>
        <v>0.63440000000000007</v>
      </c>
      <c r="BW117" s="13">
        <f>Sheet1!CC117-AVERAGE(Sheet1!$CE117:$CG117)</f>
        <v>0.49400000000000005</v>
      </c>
      <c r="BX117" s="13">
        <f>Sheet1!CD117-AVERAGE(Sheet1!$CE117:$CG117)</f>
        <v>0.42380000000000001</v>
      </c>
      <c r="BY117" s="13">
        <f>Sheet1!CH117-AVERAGE(Sheet1!$CQ117:$CS117)</f>
        <v>0.52416666666666667</v>
      </c>
      <c r="BZ117" s="13">
        <f>Sheet1!CI117-AVERAGE(Sheet1!$CQ117:$CS117)</f>
        <v>7.0166666666666669E-2</v>
      </c>
      <c r="CA117" s="13">
        <f>Sheet1!CJ117-AVERAGE(Sheet1!$CQ117:$CS117)</f>
        <v>0.73546666666666671</v>
      </c>
      <c r="CB117" s="13">
        <f>Sheet1!CK117-AVERAGE(Sheet1!$CQ117:$CS117)</f>
        <v>0.54756666666666665</v>
      </c>
      <c r="CC117" s="13">
        <f>Sheet1!CL117-AVERAGE(Sheet1!$CQ117:$CS117)</f>
        <v>0.18896666666666667</v>
      </c>
      <c r="CD117" s="13">
        <f>Sheet1!CM117-AVERAGE(Sheet1!$CQ117:$CS117)</f>
        <v>7.8866666666666682E-2</v>
      </c>
      <c r="CE117" s="13">
        <f>Sheet1!CN117-AVERAGE(Sheet1!$CQ117:$CS117)</f>
        <v>0.72566666666666668</v>
      </c>
      <c r="CF117" s="13">
        <f>Sheet1!CO117-AVERAGE(Sheet1!$CQ117:$CS117)</f>
        <v>0.51386666666666669</v>
      </c>
      <c r="CG117" s="13">
        <f>Sheet1!CP117-AVERAGE(Sheet1!$CQ117:$CS117)</f>
        <v>0.50746666666666673</v>
      </c>
    </row>
    <row r="118" spans="1:85" x14ac:dyDescent="0.2">
      <c r="A118" s="7">
        <f>HOUR(Sheet1!A118) + MINUTE(Sheet1!A118)/60 + SECOND(Sheet1!A118)/3600 + 2*24</f>
        <v>58.49722222222222</v>
      </c>
      <c r="B118" s="13">
        <f>Sheet1!B118-AVERAGE(Sheet1!$BG118:$BI118)</f>
        <v>0.30943333333333334</v>
      </c>
      <c r="C118" s="13">
        <f>Sheet1!C118-AVERAGE(Sheet1!$BG118:$BI118)</f>
        <v>0.34493333333333331</v>
      </c>
      <c r="D118" s="13">
        <f>Sheet1!D118-AVERAGE(Sheet1!$BG118:$BI118)</f>
        <v>1.1333333333333195E-3</v>
      </c>
      <c r="E118" s="13">
        <f>Sheet1!E118-AVERAGE(Sheet1!$BG118:$BI118)</f>
        <v>0.4670333333333333</v>
      </c>
      <c r="F118" s="13">
        <f>Sheet1!F118-AVERAGE(Sheet1!$BG118:$BI118)</f>
        <v>0.49813333333333332</v>
      </c>
      <c r="G118" s="13">
        <f>Sheet1!G118-AVERAGE(Sheet1!$BG118:$BI118)</f>
        <v>0.78163333333333329</v>
      </c>
      <c r="H118" s="13">
        <f>Sheet1!H118-AVERAGE(Sheet1!$BG118:$BI118)</f>
        <v>0.68673333333333331</v>
      </c>
      <c r="I118" s="13">
        <f>Sheet1!I118-AVERAGE(Sheet1!$BG118:$BI118)</f>
        <v>0.2392333333333333</v>
      </c>
      <c r="J118" s="13">
        <f>Sheet1!J118-AVERAGE(Sheet1!$BG118:$BI118)</f>
        <v>0.74923333333333331</v>
      </c>
      <c r="K118" s="13">
        <f>Sheet1!K118-AVERAGE(Sheet1!$BG118:$BI118)</f>
        <v>0.36233333333333334</v>
      </c>
      <c r="L118" s="13">
        <f>Sheet1!L118-AVERAGE(Sheet1!$BG118:$BI118)</f>
        <v>0.56223333333333336</v>
      </c>
      <c r="M118" s="13">
        <f>Sheet1!M118-AVERAGE(Sheet1!$BG118:$BI118)</f>
        <v>0.57483333333333331</v>
      </c>
      <c r="N118" s="13">
        <f>Sheet1!N118-AVERAGE(Sheet1!$BG118:$BI118)</f>
        <v>0.36503333333333332</v>
      </c>
      <c r="O118" s="13">
        <f>Sheet1!O118-AVERAGE(Sheet1!$BG118:$BI118)</f>
        <v>0.31463333333333332</v>
      </c>
      <c r="P118" s="13">
        <f>Sheet1!P118-AVERAGE(Sheet1!$BG118:$BI118)</f>
        <v>0.67103333333333337</v>
      </c>
      <c r="Q118" s="13">
        <f>Sheet1!Q118-AVERAGE(Sheet1!$BG118:$BI118)</f>
        <v>0.48943333333333328</v>
      </c>
      <c r="R118" s="13">
        <f>Sheet1!R118-AVERAGE(Sheet1!$BG118:$BI118)</f>
        <v>0.34563333333333329</v>
      </c>
      <c r="S118" s="13">
        <f>Sheet1!S118-AVERAGE(Sheet1!$BG118:$BI118)</f>
        <v>0.68453333333333333</v>
      </c>
      <c r="T118" s="13">
        <f>Sheet1!T118-AVERAGE(Sheet1!$BG118:$BI118)</f>
        <v>0.64823333333333333</v>
      </c>
      <c r="U118" s="13">
        <f>Sheet1!U118-AVERAGE(Sheet1!$BG118:$BI118)</f>
        <v>0.2694333333333333</v>
      </c>
      <c r="V118" s="13">
        <f>Sheet1!V118-AVERAGE(Sheet1!$BG118:$BI118)</f>
        <v>0.63163333333333327</v>
      </c>
      <c r="W118" s="13">
        <f>Sheet1!W118-AVERAGE(Sheet1!$BG118:$BI118)</f>
        <v>0.32273333333333332</v>
      </c>
      <c r="X118" s="13">
        <f>Sheet1!X118-AVERAGE(Sheet1!$BG118:$BI118)</f>
        <v>0.72163333333333335</v>
      </c>
      <c r="Y118" s="13">
        <f>Sheet1!Y118-AVERAGE(Sheet1!$BG118:$BI118)</f>
        <v>0.44123333333333337</v>
      </c>
      <c r="Z118" s="13">
        <f>Sheet1!Z118-AVERAGE(Sheet1!$BG118:$BI118)</f>
        <v>0.47403333333333331</v>
      </c>
      <c r="AA118" s="13">
        <f>Sheet1!AA118-AVERAGE(Sheet1!$BG118:$BI118)</f>
        <v>0.30983333333333329</v>
      </c>
      <c r="AB118" s="13">
        <f>Sheet1!AB118-AVERAGE(Sheet1!$BG118:$BI118)</f>
        <v>0.66103333333333336</v>
      </c>
      <c r="AC118" s="13">
        <f>Sheet1!AC118-AVERAGE(Sheet1!$BG118:$BI118)</f>
        <v>0.48203333333333331</v>
      </c>
      <c r="AD118" s="13">
        <f>Sheet1!AD118-AVERAGE(Sheet1!$BG118:$BI118)</f>
        <v>0.33033333333333331</v>
      </c>
      <c r="AE118" s="13">
        <f>Sheet1!AE118-AVERAGE(Sheet1!$BG118:$BI118)</f>
        <v>0.62873333333333337</v>
      </c>
      <c r="AF118" s="13">
        <f>Sheet1!AF118-AVERAGE(Sheet1!$BG118:$BI118)</f>
        <v>0.64303333333333335</v>
      </c>
      <c r="AG118" s="13">
        <f>Sheet1!AG118-AVERAGE(Sheet1!$BG118:$BI118)</f>
        <v>0.18693333333333334</v>
      </c>
      <c r="AH118" s="13">
        <f>Sheet1!AH118-AVERAGE(Sheet1!$BG118:$BI118)</f>
        <v>0.62113333333333332</v>
      </c>
      <c r="AI118" s="13">
        <f>Sheet1!AI118-AVERAGE(Sheet1!$BG118:$BI118)</f>
        <v>0.31593333333333334</v>
      </c>
      <c r="AJ118" s="13">
        <f>Sheet1!AJ118-AVERAGE(Sheet1!$BG118:$BI118)</f>
        <v>1.1864333333333332</v>
      </c>
      <c r="AK118" s="13">
        <f>Sheet1!AK118-AVERAGE(Sheet1!$BG118:$BI118)</f>
        <v>0.43123333333333336</v>
      </c>
      <c r="AL118" s="13">
        <f>Sheet1!AL118-AVERAGE(Sheet1!$BG118:$BI118)</f>
        <v>0.51923333333333332</v>
      </c>
      <c r="AM118" s="13">
        <f>Sheet1!AM118-AVERAGE(Sheet1!$BG118:$BI118)</f>
        <v>0.31823333333333331</v>
      </c>
      <c r="AN118" s="13">
        <f>Sheet1!AN118-AVERAGE(Sheet1!$BG118:$BI118)</f>
        <v>0.67983333333333329</v>
      </c>
      <c r="AO118" s="13">
        <f>Sheet1!AO118-AVERAGE(Sheet1!$BG118:$BI118)</f>
        <v>0.47363333333333335</v>
      </c>
      <c r="AP118" s="13">
        <f>Sheet1!AP118-AVERAGE(Sheet1!$BG118:$BI118)</f>
        <v>0.35833333333333334</v>
      </c>
      <c r="AQ118" s="13">
        <f>Sheet1!AQ118-AVERAGE(Sheet1!$BG118:$BI118)</f>
        <v>0.67253333333333332</v>
      </c>
      <c r="AR118" s="13">
        <f>Sheet1!AR118-AVERAGE(Sheet1!$BG118:$BI118)</f>
        <v>0.66833333333333333</v>
      </c>
      <c r="AS118" s="13">
        <f>Sheet1!AS118-AVERAGE(Sheet1!$BG118:$BI118)</f>
        <v>0.23863333333333331</v>
      </c>
      <c r="AT118" s="13">
        <f>Sheet1!AT118-AVERAGE(Sheet1!$BG118:$BI118)</f>
        <v>0.63883333333333336</v>
      </c>
      <c r="AU118" s="13">
        <f>Sheet1!AU118-AVERAGE(Sheet1!$BG118:$BI118)</f>
        <v>0.32223333333333332</v>
      </c>
      <c r="AV118" s="13">
        <f>Sheet1!AV118-AVERAGE(Sheet1!$BG118:$BI118)</f>
        <v>0.54193333333333327</v>
      </c>
      <c r="AW118" s="13">
        <f>Sheet1!AW118-AVERAGE(Sheet1!$BG118:$BI118)</f>
        <v>0.45633333333333337</v>
      </c>
      <c r="AX118" s="13">
        <f>Sheet1!AX118-AVERAGE(Sheet1!$BG118:$BI118)</f>
        <v>0.42653333333333332</v>
      </c>
      <c r="AY118" s="13">
        <f>Sheet1!AY118-AVERAGE(Sheet1!$BG118:$BI118)</f>
        <v>7.6133333333333331E-2</v>
      </c>
      <c r="AZ118" s="13">
        <f>Sheet1!AZ118-AVERAGE(Sheet1!$BG118:$BI118)</f>
        <v>0.60403333333333331</v>
      </c>
      <c r="BA118" s="13">
        <f>Sheet1!BA118-AVERAGE(Sheet1!$BG118:$BI118)</f>
        <v>0.40273333333333333</v>
      </c>
      <c r="BB118" s="13">
        <f>Sheet1!BB118-AVERAGE(Sheet1!$BG118:$BI118)</f>
        <v>7.5333333333333308E-2</v>
      </c>
      <c r="BC118" s="13">
        <f>Sheet1!BC118-AVERAGE(Sheet1!$BG118:$BI118)</f>
        <v>0.11143333333333333</v>
      </c>
      <c r="BD118" s="13">
        <f>Sheet1!BD118-AVERAGE(Sheet1!$BG118:$BI118)</f>
        <v>0.62043333333333328</v>
      </c>
      <c r="BE118" s="13">
        <f>Sheet1!BE118-AVERAGE(Sheet1!$BG118:$BI118)</f>
        <v>0.49643333333333328</v>
      </c>
      <c r="BF118" s="13">
        <f>Sheet1!BF118-AVERAGE(Sheet1!$BG118:$BI118)</f>
        <v>0.37373333333333331</v>
      </c>
      <c r="BG118" s="13">
        <f>Sheet1!BJ118-AVERAGE(Sheet1!$BS118:$BU118)</f>
        <v>0.42870000000000003</v>
      </c>
      <c r="BH118" s="13">
        <f>Sheet1!BK118-AVERAGE(Sheet1!$BS118:$BU118)</f>
        <v>7.2000000000000008E-2</v>
      </c>
      <c r="BI118" s="13">
        <f>Sheet1!BL118-AVERAGE(Sheet1!$BS118:$BU118)</f>
        <v>0.45649999999999996</v>
      </c>
      <c r="BJ118" s="13">
        <f>Sheet1!BM118-AVERAGE(Sheet1!$BS118:$BU118)</f>
        <v>0.42150000000000004</v>
      </c>
      <c r="BK118" s="13">
        <f>Sheet1!BN118-AVERAGE(Sheet1!$BS118:$BU118)</f>
        <v>9.7599999999999992E-2</v>
      </c>
      <c r="BL118" s="13">
        <f>Sheet1!BO118-AVERAGE(Sheet1!$BS118:$BU118)</f>
        <v>0.11410000000000001</v>
      </c>
      <c r="BM118" s="13">
        <f>Sheet1!BP118-AVERAGE(Sheet1!$BS118:$BU118)</f>
        <v>0.61969999999999992</v>
      </c>
      <c r="BN118" s="13">
        <f>Sheet1!BQ118-AVERAGE(Sheet1!$BS118:$BU118)</f>
        <v>0.49410000000000004</v>
      </c>
      <c r="BO118" s="13">
        <f>Sheet1!BR118-AVERAGE(Sheet1!$BS118:$BU118)</f>
        <v>0.40489999999999998</v>
      </c>
      <c r="BP118" s="13">
        <f>Sheet1!BV118-AVERAGE(Sheet1!$CE118:$CG118)</f>
        <v>0.4718666666666666</v>
      </c>
      <c r="BQ118" s="13">
        <f>Sheet1!BW118-AVERAGE(Sheet1!$CE118:$CG118)</f>
        <v>0.4436666666666666</v>
      </c>
      <c r="BR118" s="13">
        <f>Sheet1!BX118-AVERAGE(Sheet1!$CE118:$CG118)</f>
        <v>0.42796666666666666</v>
      </c>
      <c r="BS118" s="13">
        <f>Sheet1!BY118-AVERAGE(Sheet1!$CE118:$CG118)</f>
        <v>0.43316666666666664</v>
      </c>
      <c r="BT118" s="13">
        <f>Sheet1!BZ118-AVERAGE(Sheet1!$CE118:$CG118)</f>
        <v>0.12156666666666667</v>
      </c>
      <c r="BU118" s="13">
        <f>Sheet1!CA118-AVERAGE(Sheet1!$CE118:$CG118)</f>
        <v>0.10006666666666665</v>
      </c>
      <c r="BV118" s="13">
        <f>Sheet1!CB118-AVERAGE(Sheet1!$CE118:$CG118)</f>
        <v>0.63696666666666668</v>
      </c>
      <c r="BW118" s="13">
        <f>Sheet1!CC118-AVERAGE(Sheet1!$CE118:$CG118)</f>
        <v>0.49236666666666667</v>
      </c>
      <c r="BX118" s="13">
        <f>Sheet1!CD118-AVERAGE(Sheet1!$CE118:$CG118)</f>
        <v>0.42426666666666663</v>
      </c>
      <c r="BY118" s="13">
        <f>Sheet1!CH118-AVERAGE(Sheet1!$CQ118:$CS118)</f>
        <v>0.52683333333333338</v>
      </c>
      <c r="BZ118" s="13">
        <f>Sheet1!CI118-AVERAGE(Sheet1!$CQ118:$CS118)</f>
        <v>6.9433333333333333E-2</v>
      </c>
      <c r="CA118" s="13">
        <f>Sheet1!CJ118-AVERAGE(Sheet1!$CQ118:$CS118)</f>
        <v>0.73563333333333336</v>
      </c>
      <c r="CB118" s="13">
        <f>Sheet1!CK118-AVERAGE(Sheet1!$CQ118:$CS118)</f>
        <v>0.54963333333333342</v>
      </c>
      <c r="CC118" s="13">
        <f>Sheet1!CL118-AVERAGE(Sheet1!$CQ118:$CS118)</f>
        <v>0.18943333333333329</v>
      </c>
      <c r="CD118" s="13">
        <f>Sheet1!CM118-AVERAGE(Sheet1!$CQ118:$CS118)</f>
        <v>7.8333333333333324E-2</v>
      </c>
      <c r="CE118" s="13">
        <f>Sheet1!CN118-AVERAGE(Sheet1!$CQ118:$CS118)</f>
        <v>0.73013333333333341</v>
      </c>
      <c r="CF118" s="13">
        <f>Sheet1!CO118-AVERAGE(Sheet1!$CQ118:$CS118)</f>
        <v>0.51913333333333334</v>
      </c>
      <c r="CG118" s="13">
        <f>Sheet1!CP118-AVERAGE(Sheet1!$CQ118:$CS118)</f>
        <v>0.52013333333333334</v>
      </c>
    </row>
    <row r="119" spans="1:85" x14ac:dyDescent="0.2">
      <c r="A119" s="7">
        <f>HOUR(Sheet1!A119) + MINUTE(Sheet1!A119)/60 + SECOND(Sheet1!A119)/3600 + 2*24</f>
        <v>58.99722222222222</v>
      </c>
      <c r="B119" s="13">
        <f>Sheet1!B119-AVERAGE(Sheet1!$BG119:$BI119)</f>
        <v>0.30590000000000001</v>
      </c>
      <c r="C119" s="13">
        <f>Sheet1!C119-AVERAGE(Sheet1!$BG119:$BI119)</f>
        <v>0.3417</v>
      </c>
      <c r="D119" s="13">
        <f>Sheet1!D119-AVERAGE(Sheet1!$BG119:$BI119)</f>
        <v>1.3000000000000095E-3</v>
      </c>
      <c r="E119" s="13">
        <f>Sheet1!E119-AVERAGE(Sheet1!$BG119:$BI119)</f>
        <v>0.46560000000000001</v>
      </c>
      <c r="F119" s="13">
        <f>Sheet1!F119-AVERAGE(Sheet1!$BG119:$BI119)</f>
        <v>0.49919999999999998</v>
      </c>
      <c r="G119" s="13">
        <f>Sheet1!G119-AVERAGE(Sheet1!$BG119:$BI119)</f>
        <v>0.78420000000000001</v>
      </c>
      <c r="H119" s="13">
        <f>Sheet1!H119-AVERAGE(Sheet1!$BG119:$BI119)</f>
        <v>0.69010000000000005</v>
      </c>
      <c r="I119" s="13">
        <f>Sheet1!I119-AVERAGE(Sheet1!$BG119:$BI119)</f>
        <v>0.24410000000000004</v>
      </c>
      <c r="J119" s="13">
        <f>Sheet1!J119-AVERAGE(Sheet1!$BG119:$BI119)</f>
        <v>0.74770000000000003</v>
      </c>
      <c r="K119" s="13">
        <f>Sheet1!K119-AVERAGE(Sheet1!$BG119:$BI119)</f>
        <v>0.35780000000000001</v>
      </c>
      <c r="L119" s="13">
        <f>Sheet1!L119-AVERAGE(Sheet1!$BG119:$BI119)</f>
        <v>0.55869999999999997</v>
      </c>
      <c r="M119" s="13">
        <f>Sheet1!M119-AVERAGE(Sheet1!$BG119:$BI119)</f>
        <v>0.56969999999999998</v>
      </c>
      <c r="N119" s="13">
        <f>Sheet1!N119-AVERAGE(Sheet1!$BG119:$BI119)</f>
        <v>0.3569</v>
      </c>
      <c r="O119" s="13">
        <f>Sheet1!O119-AVERAGE(Sheet1!$BG119:$BI119)</f>
        <v>0.31310000000000004</v>
      </c>
      <c r="P119" s="13">
        <f>Sheet1!P119-AVERAGE(Sheet1!$BG119:$BI119)</f>
        <v>0.66880000000000006</v>
      </c>
      <c r="Q119" s="13">
        <f>Sheet1!Q119-AVERAGE(Sheet1!$BG119:$BI119)</f>
        <v>0.48880000000000001</v>
      </c>
      <c r="R119" s="13">
        <f>Sheet1!R119-AVERAGE(Sheet1!$BG119:$BI119)</f>
        <v>0.34550000000000003</v>
      </c>
      <c r="S119" s="13">
        <f>Sheet1!S119-AVERAGE(Sheet1!$BG119:$BI119)</f>
        <v>0.68780000000000008</v>
      </c>
      <c r="T119" s="13">
        <f>Sheet1!T119-AVERAGE(Sheet1!$BG119:$BI119)</f>
        <v>0.65239999999999998</v>
      </c>
      <c r="U119" s="13">
        <f>Sheet1!U119-AVERAGE(Sheet1!$BG119:$BI119)</f>
        <v>0.27490000000000003</v>
      </c>
      <c r="V119" s="13">
        <f>Sheet1!V119-AVERAGE(Sheet1!$BG119:$BI119)</f>
        <v>0.62819999999999998</v>
      </c>
      <c r="W119" s="13">
        <f>Sheet1!W119-AVERAGE(Sheet1!$BG119:$BI119)</f>
        <v>0.3226</v>
      </c>
      <c r="X119" s="13">
        <f>Sheet1!X119-AVERAGE(Sheet1!$BG119:$BI119)</f>
        <v>0.71130000000000004</v>
      </c>
      <c r="Y119" s="13">
        <f>Sheet1!Y119-AVERAGE(Sheet1!$BG119:$BI119)</f>
        <v>0.44069999999999998</v>
      </c>
      <c r="Z119" s="13">
        <f>Sheet1!Z119-AVERAGE(Sheet1!$BG119:$BI119)</f>
        <v>0.47030000000000005</v>
      </c>
      <c r="AA119" s="13">
        <f>Sheet1!AA119-AVERAGE(Sheet1!$BG119:$BI119)</f>
        <v>0.31010000000000004</v>
      </c>
      <c r="AB119" s="13">
        <f>Sheet1!AB119-AVERAGE(Sheet1!$BG119:$BI119)</f>
        <v>0.66</v>
      </c>
      <c r="AC119" s="13">
        <f>Sheet1!AC119-AVERAGE(Sheet1!$BG119:$BI119)</f>
        <v>0.48460000000000003</v>
      </c>
      <c r="AD119" s="13">
        <f>Sheet1!AD119-AVERAGE(Sheet1!$BG119:$BI119)</f>
        <v>0.33140000000000003</v>
      </c>
      <c r="AE119" s="13">
        <f>Sheet1!AE119-AVERAGE(Sheet1!$BG119:$BI119)</f>
        <v>0.63319999999999999</v>
      </c>
      <c r="AF119" s="13">
        <f>Sheet1!AF119-AVERAGE(Sheet1!$BG119:$BI119)</f>
        <v>0.64670000000000005</v>
      </c>
      <c r="AG119" s="13">
        <f>Sheet1!AG119-AVERAGE(Sheet1!$BG119:$BI119)</f>
        <v>0.19080000000000003</v>
      </c>
      <c r="AH119" s="13">
        <f>Sheet1!AH119-AVERAGE(Sheet1!$BG119:$BI119)</f>
        <v>0.62170000000000003</v>
      </c>
      <c r="AI119" s="13">
        <f>Sheet1!AI119-AVERAGE(Sheet1!$BG119:$BI119)</f>
        <v>0.31670000000000004</v>
      </c>
      <c r="AJ119" s="13">
        <f>Sheet1!AJ119-AVERAGE(Sheet1!$BG119:$BI119)</f>
        <v>1.1712</v>
      </c>
      <c r="AK119" s="13">
        <f>Sheet1!AK119-AVERAGE(Sheet1!$BG119:$BI119)</f>
        <v>0.43020000000000003</v>
      </c>
      <c r="AL119" s="13">
        <f>Sheet1!AL119-AVERAGE(Sheet1!$BG119:$BI119)</f>
        <v>0.50740000000000007</v>
      </c>
      <c r="AM119" s="13">
        <f>Sheet1!AM119-AVERAGE(Sheet1!$BG119:$BI119)</f>
        <v>0.31610000000000005</v>
      </c>
      <c r="AN119" s="13">
        <f>Sheet1!AN119-AVERAGE(Sheet1!$BG119:$BI119)</f>
        <v>0.67849999999999999</v>
      </c>
      <c r="AO119" s="13">
        <f>Sheet1!AO119-AVERAGE(Sheet1!$BG119:$BI119)</f>
        <v>0.47550000000000003</v>
      </c>
      <c r="AP119" s="13">
        <f>Sheet1!AP119-AVERAGE(Sheet1!$BG119:$BI119)</f>
        <v>0.35750000000000004</v>
      </c>
      <c r="AQ119" s="13">
        <f>Sheet1!AQ119-AVERAGE(Sheet1!$BG119:$BI119)</f>
        <v>0.68120000000000003</v>
      </c>
      <c r="AR119" s="13">
        <f>Sheet1!AR119-AVERAGE(Sheet1!$BG119:$BI119)</f>
        <v>0.67220000000000002</v>
      </c>
      <c r="AS119" s="13">
        <f>Sheet1!AS119-AVERAGE(Sheet1!$BG119:$BI119)</f>
        <v>0.2429</v>
      </c>
      <c r="AT119" s="13">
        <f>Sheet1!AT119-AVERAGE(Sheet1!$BG119:$BI119)</f>
        <v>0.63780000000000003</v>
      </c>
      <c r="AU119" s="13">
        <f>Sheet1!AU119-AVERAGE(Sheet1!$BG119:$BI119)</f>
        <v>0.32140000000000002</v>
      </c>
      <c r="AV119" s="13">
        <f>Sheet1!AV119-AVERAGE(Sheet1!$BG119:$BI119)</f>
        <v>0.53939999999999999</v>
      </c>
      <c r="AW119" s="13">
        <f>Sheet1!AW119-AVERAGE(Sheet1!$BG119:$BI119)</f>
        <v>0.45700000000000007</v>
      </c>
      <c r="AX119" s="13">
        <f>Sheet1!AX119-AVERAGE(Sheet1!$BG119:$BI119)</f>
        <v>0.42410000000000003</v>
      </c>
      <c r="AY119" s="13">
        <f>Sheet1!AY119-AVERAGE(Sheet1!$BG119:$BI119)</f>
        <v>7.5100000000000014E-2</v>
      </c>
      <c r="AZ119" s="13">
        <f>Sheet1!AZ119-AVERAGE(Sheet1!$BG119:$BI119)</f>
        <v>0.59930000000000005</v>
      </c>
      <c r="BA119" s="13">
        <f>Sheet1!BA119-AVERAGE(Sheet1!$BG119:$BI119)</f>
        <v>0.40140000000000003</v>
      </c>
      <c r="BB119" s="13">
        <f>Sheet1!BB119-AVERAGE(Sheet1!$BG119:$BI119)</f>
        <v>7.640000000000001E-2</v>
      </c>
      <c r="BC119" s="13">
        <f>Sheet1!BC119-AVERAGE(Sheet1!$BG119:$BI119)</f>
        <v>0.1118</v>
      </c>
      <c r="BD119" s="13">
        <f>Sheet1!BD119-AVERAGE(Sheet1!$BG119:$BI119)</f>
        <v>0.61630000000000007</v>
      </c>
      <c r="BE119" s="13">
        <f>Sheet1!BE119-AVERAGE(Sheet1!$BG119:$BI119)</f>
        <v>0.49630000000000007</v>
      </c>
      <c r="BF119" s="13">
        <f>Sheet1!BF119-AVERAGE(Sheet1!$BG119:$BI119)</f>
        <v>0.37290000000000001</v>
      </c>
      <c r="BG119" s="13">
        <f>Sheet1!BJ119-AVERAGE(Sheet1!$BS119:$BU119)</f>
        <v>0.42653333333333338</v>
      </c>
      <c r="BH119" s="13">
        <f>Sheet1!BK119-AVERAGE(Sheet1!$BS119:$BU119)</f>
        <v>7.1033333333333351E-2</v>
      </c>
      <c r="BI119" s="13">
        <f>Sheet1!BL119-AVERAGE(Sheet1!$BS119:$BU119)</f>
        <v>0.4575333333333334</v>
      </c>
      <c r="BJ119" s="13">
        <f>Sheet1!BM119-AVERAGE(Sheet1!$BS119:$BU119)</f>
        <v>0.4212333333333334</v>
      </c>
      <c r="BK119" s="13">
        <f>Sheet1!BN119-AVERAGE(Sheet1!$BS119:$BU119)</f>
        <v>9.6133333333333335E-2</v>
      </c>
      <c r="BL119" s="13">
        <f>Sheet1!BO119-AVERAGE(Sheet1!$BS119:$BU119)</f>
        <v>0.11273333333333334</v>
      </c>
      <c r="BM119" s="13">
        <f>Sheet1!BP119-AVERAGE(Sheet1!$BS119:$BU119)</f>
        <v>0.61563333333333325</v>
      </c>
      <c r="BN119" s="13">
        <f>Sheet1!BQ119-AVERAGE(Sheet1!$BS119:$BU119)</f>
        <v>0.49403333333333338</v>
      </c>
      <c r="BO119" s="13">
        <f>Sheet1!BR119-AVERAGE(Sheet1!$BS119:$BU119)</f>
        <v>0.40963333333333335</v>
      </c>
      <c r="BP119" s="13">
        <f>Sheet1!BV119-AVERAGE(Sheet1!$CE119:$CG119)</f>
        <v>0.46816666666666668</v>
      </c>
      <c r="BQ119" s="13">
        <f>Sheet1!BW119-AVERAGE(Sheet1!$CE119:$CG119)</f>
        <v>0.4447666666666667</v>
      </c>
      <c r="BR119" s="13">
        <f>Sheet1!BX119-AVERAGE(Sheet1!$CE119:$CG119)</f>
        <v>0.42756666666666671</v>
      </c>
      <c r="BS119" s="13">
        <f>Sheet1!BY119-AVERAGE(Sheet1!$CE119:$CG119)</f>
        <v>0.43286666666666668</v>
      </c>
      <c r="BT119" s="13">
        <f>Sheet1!BZ119-AVERAGE(Sheet1!$CE119:$CG119)</f>
        <v>0.12186666666666666</v>
      </c>
      <c r="BU119" s="13">
        <f>Sheet1!CA119-AVERAGE(Sheet1!$CE119:$CG119)</f>
        <v>0.10006666666666668</v>
      </c>
      <c r="BV119" s="13">
        <f>Sheet1!CB119-AVERAGE(Sheet1!$CE119:$CG119)</f>
        <v>0.63256666666666672</v>
      </c>
      <c r="BW119" s="13">
        <f>Sheet1!CC119-AVERAGE(Sheet1!$CE119:$CG119)</f>
        <v>0.4921666666666667</v>
      </c>
      <c r="BX119" s="13">
        <f>Sheet1!CD119-AVERAGE(Sheet1!$CE119:$CG119)</f>
        <v>0.42466666666666669</v>
      </c>
      <c r="BY119" s="13">
        <f>Sheet1!CH119-AVERAGE(Sheet1!$CQ119:$CS119)</f>
        <v>0.52</v>
      </c>
      <c r="BZ119" s="13">
        <f>Sheet1!CI119-AVERAGE(Sheet1!$CQ119:$CS119)</f>
        <v>6.8900000000000017E-2</v>
      </c>
      <c r="CA119" s="13">
        <f>Sheet1!CJ119-AVERAGE(Sheet1!$CQ119:$CS119)</f>
        <v>0.73380000000000001</v>
      </c>
      <c r="CB119" s="13">
        <f>Sheet1!CK119-AVERAGE(Sheet1!$CQ119:$CS119)</f>
        <v>0.55290000000000006</v>
      </c>
      <c r="CC119" s="13">
        <f>Sheet1!CL119-AVERAGE(Sheet1!$CQ119:$CS119)</f>
        <v>0.18909999999999999</v>
      </c>
      <c r="CD119" s="13">
        <f>Sheet1!CM119-AVERAGE(Sheet1!$CQ119:$CS119)</f>
        <v>7.8300000000000008E-2</v>
      </c>
      <c r="CE119" s="13">
        <f>Sheet1!CN119-AVERAGE(Sheet1!$CQ119:$CS119)</f>
        <v>0.72489999999999999</v>
      </c>
      <c r="CF119" s="13">
        <f>Sheet1!CO119-AVERAGE(Sheet1!$CQ119:$CS119)</f>
        <v>0.51390000000000002</v>
      </c>
      <c r="CG119" s="13">
        <f>Sheet1!CP119-AVERAGE(Sheet1!$CQ119:$CS119)</f>
        <v>0.5232</v>
      </c>
    </row>
    <row r="120" spans="1:85" x14ac:dyDescent="0.2">
      <c r="A120" s="7">
        <f>HOUR(Sheet1!A120) + MINUTE(Sheet1!A120)/60 + SECOND(Sheet1!A120)/3600 + 2*24</f>
        <v>59.49722222222222</v>
      </c>
      <c r="B120" s="13">
        <f>Sheet1!B120-AVERAGE(Sheet1!$BG120:$BI120)</f>
        <v>0.30349999999999999</v>
      </c>
      <c r="C120" s="13">
        <f>Sheet1!C120-AVERAGE(Sheet1!$BG120:$BI120)</f>
        <v>0.34100000000000003</v>
      </c>
      <c r="D120" s="13">
        <f>Sheet1!D120-AVERAGE(Sheet1!$BG120:$BI120)</f>
        <v>1.2999999999999956E-3</v>
      </c>
      <c r="E120" s="13">
        <f>Sheet1!E120-AVERAGE(Sheet1!$BG120:$BI120)</f>
        <v>0.46730000000000005</v>
      </c>
      <c r="F120" s="13">
        <f>Sheet1!F120-AVERAGE(Sheet1!$BG120:$BI120)</f>
        <v>0.50650000000000006</v>
      </c>
      <c r="G120" s="13">
        <f>Sheet1!G120-AVERAGE(Sheet1!$BG120:$BI120)</f>
        <v>0.7873</v>
      </c>
      <c r="H120" s="13">
        <f>Sheet1!H120-AVERAGE(Sheet1!$BG120:$BI120)</f>
        <v>0.69520000000000004</v>
      </c>
      <c r="I120" s="13">
        <f>Sheet1!I120-AVERAGE(Sheet1!$BG120:$BI120)</f>
        <v>0.2475</v>
      </c>
      <c r="J120" s="13">
        <f>Sheet1!J120-AVERAGE(Sheet1!$BG120:$BI120)</f>
        <v>0.75009999999999999</v>
      </c>
      <c r="K120" s="13">
        <f>Sheet1!K120-AVERAGE(Sheet1!$BG120:$BI120)</f>
        <v>0.3574</v>
      </c>
      <c r="L120" s="13">
        <f>Sheet1!L120-AVERAGE(Sheet1!$BG120:$BI120)</f>
        <v>0.55920000000000003</v>
      </c>
      <c r="M120" s="13">
        <f>Sheet1!M120-AVERAGE(Sheet1!$BG120:$BI120)</f>
        <v>0.56769999999999998</v>
      </c>
      <c r="N120" s="13">
        <f>Sheet1!N120-AVERAGE(Sheet1!$BG120:$BI120)</f>
        <v>0.3604</v>
      </c>
      <c r="O120" s="13">
        <f>Sheet1!O120-AVERAGE(Sheet1!$BG120:$BI120)</f>
        <v>0.31040000000000001</v>
      </c>
      <c r="P120" s="13">
        <f>Sheet1!P120-AVERAGE(Sheet1!$BG120:$BI120)</f>
        <v>0.66890000000000005</v>
      </c>
      <c r="Q120" s="13">
        <f>Sheet1!Q120-AVERAGE(Sheet1!$BG120:$BI120)</f>
        <v>0.48709999999999998</v>
      </c>
      <c r="R120" s="13">
        <f>Sheet1!R120-AVERAGE(Sheet1!$BG120:$BI120)</f>
        <v>0.34600000000000003</v>
      </c>
      <c r="S120" s="13">
        <f>Sheet1!S120-AVERAGE(Sheet1!$BG120:$BI120)</f>
        <v>0.68900000000000006</v>
      </c>
      <c r="T120" s="13">
        <f>Sheet1!T120-AVERAGE(Sheet1!$BG120:$BI120)</f>
        <v>0.65110000000000001</v>
      </c>
      <c r="U120" s="13">
        <f>Sheet1!U120-AVERAGE(Sheet1!$BG120:$BI120)</f>
        <v>0.2762</v>
      </c>
      <c r="V120" s="13">
        <f>Sheet1!V120-AVERAGE(Sheet1!$BG120:$BI120)</f>
        <v>0.62650000000000006</v>
      </c>
      <c r="W120" s="13">
        <f>Sheet1!W120-AVERAGE(Sheet1!$BG120:$BI120)</f>
        <v>0.32169999999999999</v>
      </c>
      <c r="X120" s="13">
        <f>Sheet1!X120-AVERAGE(Sheet1!$BG120:$BI120)</f>
        <v>0.6855</v>
      </c>
      <c r="Y120" s="13">
        <f>Sheet1!Y120-AVERAGE(Sheet1!$BG120:$BI120)</f>
        <v>0.44010000000000005</v>
      </c>
      <c r="Z120" s="13">
        <f>Sheet1!Z120-AVERAGE(Sheet1!$BG120:$BI120)</f>
        <v>0.46860000000000002</v>
      </c>
      <c r="AA120" s="13">
        <f>Sheet1!AA120-AVERAGE(Sheet1!$BG120:$BI120)</f>
        <v>0.30859999999999999</v>
      </c>
      <c r="AB120" s="13">
        <f>Sheet1!AB120-AVERAGE(Sheet1!$BG120:$BI120)</f>
        <v>0.65970000000000006</v>
      </c>
      <c r="AC120" s="13">
        <f>Sheet1!AC120-AVERAGE(Sheet1!$BG120:$BI120)</f>
        <v>0.48219999999999996</v>
      </c>
      <c r="AD120" s="13">
        <f>Sheet1!AD120-AVERAGE(Sheet1!$BG120:$BI120)</f>
        <v>0.3301</v>
      </c>
      <c r="AE120" s="13">
        <f>Sheet1!AE120-AVERAGE(Sheet1!$BG120:$BI120)</f>
        <v>0.63660000000000005</v>
      </c>
      <c r="AF120" s="13">
        <f>Sheet1!AF120-AVERAGE(Sheet1!$BG120:$BI120)</f>
        <v>0.64810000000000001</v>
      </c>
      <c r="AG120" s="13">
        <f>Sheet1!AG120-AVERAGE(Sheet1!$BG120:$BI120)</f>
        <v>0.19600000000000001</v>
      </c>
      <c r="AH120" s="13">
        <f>Sheet1!AH120-AVERAGE(Sheet1!$BG120:$BI120)</f>
        <v>0.62070000000000003</v>
      </c>
      <c r="AI120" s="13">
        <f>Sheet1!AI120-AVERAGE(Sheet1!$BG120:$BI120)</f>
        <v>0.31580000000000003</v>
      </c>
      <c r="AJ120" s="13">
        <f>Sheet1!AJ120-AVERAGE(Sheet1!$BG120:$BI120)</f>
        <v>1.1347</v>
      </c>
      <c r="AK120" s="13">
        <f>Sheet1!AK120-AVERAGE(Sheet1!$BG120:$BI120)</f>
        <v>0.42700000000000005</v>
      </c>
      <c r="AL120" s="13">
        <f>Sheet1!AL120-AVERAGE(Sheet1!$BG120:$BI120)</f>
        <v>0.50680000000000003</v>
      </c>
      <c r="AM120" s="13">
        <f>Sheet1!AM120-AVERAGE(Sheet1!$BG120:$BI120)</f>
        <v>0.31520000000000004</v>
      </c>
      <c r="AN120" s="13">
        <f>Sheet1!AN120-AVERAGE(Sheet1!$BG120:$BI120)</f>
        <v>0.6784</v>
      </c>
      <c r="AO120" s="13">
        <f>Sheet1!AO120-AVERAGE(Sheet1!$BG120:$BI120)</f>
        <v>0.4748</v>
      </c>
      <c r="AP120" s="13">
        <f>Sheet1!AP120-AVERAGE(Sheet1!$BG120:$BI120)</f>
        <v>0.35630000000000001</v>
      </c>
      <c r="AQ120" s="13">
        <f>Sheet1!AQ120-AVERAGE(Sheet1!$BG120:$BI120)</f>
        <v>0.68920000000000003</v>
      </c>
      <c r="AR120" s="13">
        <f>Sheet1!AR120-AVERAGE(Sheet1!$BG120:$BI120)</f>
        <v>0.67369999999999997</v>
      </c>
      <c r="AS120" s="13">
        <f>Sheet1!AS120-AVERAGE(Sheet1!$BG120:$BI120)</f>
        <v>0.24809999999999999</v>
      </c>
      <c r="AT120" s="13">
        <f>Sheet1!AT120-AVERAGE(Sheet1!$BG120:$BI120)</f>
        <v>0.63590000000000002</v>
      </c>
      <c r="AU120" s="13">
        <f>Sheet1!AU120-AVERAGE(Sheet1!$BG120:$BI120)</f>
        <v>0.3201</v>
      </c>
      <c r="AV120" s="13">
        <f>Sheet1!AV120-AVERAGE(Sheet1!$BG120:$BI120)</f>
        <v>0.53029999999999999</v>
      </c>
      <c r="AW120" s="13">
        <f>Sheet1!AW120-AVERAGE(Sheet1!$BG120:$BI120)</f>
        <v>0.45699999999999996</v>
      </c>
      <c r="AX120" s="13">
        <f>Sheet1!AX120-AVERAGE(Sheet1!$BG120:$BI120)</f>
        <v>0.42180000000000006</v>
      </c>
      <c r="AY120" s="13">
        <f>Sheet1!AY120-AVERAGE(Sheet1!$BG120:$BI120)</f>
        <v>7.4799999999999991E-2</v>
      </c>
      <c r="AZ120" s="13">
        <f>Sheet1!AZ120-AVERAGE(Sheet1!$BG120:$BI120)</f>
        <v>0.59309999999999996</v>
      </c>
      <c r="BA120" s="13">
        <f>Sheet1!BA120-AVERAGE(Sheet1!$BG120:$BI120)</f>
        <v>0.40150000000000002</v>
      </c>
      <c r="BB120" s="13">
        <f>Sheet1!BB120-AVERAGE(Sheet1!$BG120:$BI120)</f>
        <v>7.5700000000000003E-2</v>
      </c>
      <c r="BC120" s="13">
        <f>Sheet1!BC120-AVERAGE(Sheet1!$BG120:$BI120)</f>
        <v>0.11220000000000001</v>
      </c>
      <c r="BD120" s="13">
        <f>Sheet1!BD120-AVERAGE(Sheet1!$BG120:$BI120)</f>
        <v>0.61309999999999998</v>
      </c>
      <c r="BE120" s="13">
        <f>Sheet1!BE120-AVERAGE(Sheet1!$BG120:$BI120)</f>
        <v>0.49570000000000003</v>
      </c>
      <c r="BF120" s="13">
        <f>Sheet1!BF120-AVERAGE(Sheet1!$BG120:$BI120)</f>
        <v>0.372</v>
      </c>
      <c r="BG120" s="13">
        <f>Sheet1!BJ120-AVERAGE(Sheet1!$BS120:$BU120)</f>
        <v>0.4242333333333333</v>
      </c>
      <c r="BH120" s="13">
        <f>Sheet1!BK120-AVERAGE(Sheet1!$BS120:$BU120)</f>
        <v>7.0133333333333353E-2</v>
      </c>
      <c r="BI120" s="13">
        <f>Sheet1!BL120-AVERAGE(Sheet1!$BS120:$BU120)</f>
        <v>0.46013333333333334</v>
      </c>
      <c r="BJ120" s="13">
        <f>Sheet1!BM120-AVERAGE(Sheet1!$BS120:$BU120)</f>
        <v>0.42073333333333335</v>
      </c>
      <c r="BK120" s="13">
        <f>Sheet1!BN120-AVERAGE(Sheet1!$BS120:$BU120)</f>
        <v>9.6233333333333337E-2</v>
      </c>
      <c r="BL120" s="13">
        <f>Sheet1!BO120-AVERAGE(Sheet1!$BS120:$BU120)</f>
        <v>0.11293333333333333</v>
      </c>
      <c r="BM120" s="13">
        <f>Sheet1!BP120-AVERAGE(Sheet1!$BS120:$BU120)</f>
        <v>0.6132333333333333</v>
      </c>
      <c r="BN120" s="13">
        <f>Sheet1!BQ120-AVERAGE(Sheet1!$BS120:$BU120)</f>
        <v>0.49183333333333329</v>
      </c>
      <c r="BO120" s="13">
        <f>Sheet1!BR120-AVERAGE(Sheet1!$BS120:$BU120)</f>
        <v>0.41223333333333328</v>
      </c>
      <c r="BP120" s="13">
        <f>Sheet1!BV120-AVERAGE(Sheet1!$CE120:$CG120)</f>
        <v>0.46586666666666665</v>
      </c>
      <c r="BQ120" s="13">
        <f>Sheet1!BW120-AVERAGE(Sheet1!$CE120:$CG120)</f>
        <v>0.44096666666666673</v>
      </c>
      <c r="BR120" s="13">
        <f>Sheet1!BX120-AVERAGE(Sheet1!$CE120:$CG120)</f>
        <v>0.42966666666666664</v>
      </c>
      <c r="BS120" s="13">
        <f>Sheet1!BY120-AVERAGE(Sheet1!$CE120:$CG120)</f>
        <v>0.43346666666666667</v>
      </c>
      <c r="BT120" s="13">
        <f>Sheet1!BZ120-AVERAGE(Sheet1!$CE120:$CG120)</f>
        <v>0.12276666666666669</v>
      </c>
      <c r="BU120" s="13">
        <f>Sheet1!CA120-AVERAGE(Sheet1!$CE120:$CG120)</f>
        <v>9.9966666666666676E-2</v>
      </c>
      <c r="BV120" s="13">
        <f>Sheet1!CB120-AVERAGE(Sheet1!$CE120:$CG120)</f>
        <v>0.63066666666666671</v>
      </c>
      <c r="BW120" s="13">
        <f>Sheet1!CC120-AVERAGE(Sheet1!$CE120:$CG120)</f>
        <v>0.48866666666666669</v>
      </c>
      <c r="BX120" s="13">
        <f>Sheet1!CD120-AVERAGE(Sheet1!$CE120:$CG120)</f>
        <v>0.42726666666666668</v>
      </c>
      <c r="BY120" s="13">
        <f>Sheet1!CH120-AVERAGE(Sheet1!$CQ120:$CS120)</f>
        <v>0.52046666666666674</v>
      </c>
      <c r="BZ120" s="13">
        <f>Sheet1!CI120-AVERAGE(Sheet1!$CQ120:$CS120)</f>
        <v>6.8266666666666656E-2</v>
      </c>
      <c r="CA120" s="13">
        <f>Sheet1!CJ120-AVERAGE(Sheet1!$CQ120:$CS120)</f>
        <v>0.73006666666666675</v>
      </c>
      <c r="CB120" s="13">
        <f>Sheet1!CK120-AVERAGE(Sheet1!$CQ120:$CS120)</f>
        <v>0.55406666666666671</v>
      </c>
      <c r="CC120" s="13">
        <f>Sheet1!CL120-AVERAGE(Sheet1!$CQ120:$CS120)</f>
        <v>0.18826666666666664</v>
      </c>
      <c r="CD120" s="13">
        <f>Sheet1!CM120-AVERAGE(Sheet1!$CQ120:$CS120)</f>
        <v>7.8366666666666654E-2</v>
      </c>
      <c r="CE120" s="13">
        <f>Sheet1!CN120-AVERAGE(Sheet1!$CQ120:$CS120)</f>
        <v>0.72416666666666674</v>
      </c>
      <c r="CF120" s="13">
        <f>Sheet1!CO120-AVERAGE(Sheet1!$CQ120:$CS120)</f>
        <v>0.51036666666666675</v>
      </c>
      <c r="CG120" s="13">
        <f>Sheet1!CP120-AVERAGE(Sheet1!$CQ120:$CS120)</f>
        <v>0.5309666666666667</v>
      </c>
    </row>
    <row r="121" spans="1:85" x14ac:dyDescent="0.2">
      <c r="A121" s="7">
        <f>HOUR(Sheet1!A121) + MINUTE(Sheet1!A121)/60 + SECOND(Sheet1!A121)/3600 + 2*24</f>
        <v>59.99722222222222</v>
      </c>
      <c r="B121" s="13">
        <f>Sheet1!B121-AVERAGE(Sheet1!$BG121:$BI121)</f>
        <v>0.30069999999999997</v>
      </c>
      <c r="C121" s="13">
        <f>Sheet1!C121-AVERAGE(Sheet1!$BG121:$BI121)</f>
        <v>0.34260000000000002</v>
      </c>
      <c r="D121" s="13">
        <f>Sheet1!D121-AVERAGE(Sheet1!$BG121:$BI121)</f>
        <v>1.3000000000000095E-3</v>
      </c>
      <c r="E121" s="13">
        <f>Sheet1!E121-AVERAGE(Sheet1!$BG121:$BI121)</f>
        <v>0.47099999999999997</v>
      </c>
      <c r="F121" s="13">
        <f>Sheet1!F121-AVERAGE(Sheet1!$BG121:$BI121)</f>
        <v>0.51400000000000001</v>
      </c>
      <c r="G121" s="13">
        <f>Sheet1!G121-AVERAGE(Sheet1!$BG121:$BI121)</f>
        <v>0.79449999999999998</v>
      </c>
      <c r="H121" s="13">
        <f>Sheet1!H121-AVERAGE(Sheet1!$BG121:$BI121)</f>
        <v>0.70909999999999995</v>
      </c>
      <c r="I121" s="13">
        <f>Sheet1!I121-AVERAGE(Sheet1!$BG121:$BI121)</f>
        <v>0.25169999999999998</v>
      </c>
      <c r="J121" s="13">
        <f>Sheet1!J121-AVERAGE(Sheet1!$BG121:$BI121)</f>
        <v>0.75060000000000004</v>
      </c>
      <c r="K121" s="13">
        <f>Sheet1!K121-AVERAGE(Sheet1!$BG121:$BI121)</f>
        <v>0.36459999999999998</v>
      </c>
      <c r="L121" s="13">
        <f>Sheet1!L121-AVERAGE(Sheet1!$BG121:$BI121)</f>
        <v>0.56289999999999996</v>
      </c>
      <c r="M121" s="13">
        <f>Sheet1!M121-AVERAGE(Sheet1!$BG121:$BI121)</f>
        <v>0.57330000000000003</v>
      </c>
      <c r="N121" s="13">
        <f>Sheet1!N121-AVERAGE(Sheet1!$BG121:$BI121)</f>
        <v>0.3543</v>
      </c>
      <c r="O121" s="13">
        <f>Sheet1!O121-AVERAGE(Sheet1!$BG121:$BI121)</f>
        <v>0.31029999999999996</v>
      </c>
      <c r="P121" s="13">
        <f>Sheet1!P121-AVERAGE(Sheet1!$BG121:$BI121)</f>
        <v>0.66969999999999996</v>
      </c>
      <c r="Q121" s="13">
        <f>Sheet1!Q121-AVERAGE(Sheet1!$BG121:$BI121)</f>
        <v>0.49009999999999998</v>
      </c>
      <c r="R121" s="13">
        <f>Sheet1!R121-AVERAGE(Sheet1!$BG121:$BI121)</f>
        <v>0.34749999999999998</v>
      </c>
      <c r="S121" s="13">
        <f>Sheet1!S121-AVERAGE(Sheet1!$BG121:$BI121)</f>
        <v>0.69030000000000002</v>
      </c>
      <c r="T121" s="13">
        <f>Sheet1!T121-AVERAGE(Sheet1!$BG121:$BI121)</f>
        <v>0.66190000000000004</v>
      </c>
      <c r="U121" s="13">
        <f>Sheet1!U121-AVERAGE(Sheet1!$BG121:$BI121)</f>
        <v>0.28559999999999997</v>
      </c>
      <c r="V121" s="13">
        <f>Sheet1!V121-AVERAGE(Sheet1!$BG121:$BI121)</f>
        <v>0.62490000000000001</v>
      </c>
      <c r="W121" s="13">
        <f>Sheet1!W121-AVERAGE(Sheet1!$BG121:$BI121)</f>
        <v>0.32589999999999997</v>
      </c>
      <c r="X121" s="13">
        <f>Sheet1!X121-AVERAGE(Sheet1!$BG121:$BI121)</f>
        <v>0.67349999999999999</v>
      </c>
      <c r="Y121" s="13">
        <f>Sheet1!Y121-AVERAGE(Sheet1!$BG121:$BI121)</f>
        <v>0.44030000000000002</v>
      </c>
      <c r="Z121" s="13">
        <f>Sheet1!Z121-AVERAGE(Sheet1!$BG121:$BI121)</f>
        <v>0.46809999999999996</v>
      </c>
      <c r="AA121" s="13">
        <f>Sheet1!AA121-AVERAGE(Sheet1!$BG121:$BI121)</f>
        <v>0.30719999999999997</v>
      </c>
      <c r="AB121" s="13">
        <f>Sheet1!AB121-AVERAGE(Sheet1!$BG121:$BI121)</f>
        <v>0.66210000000000002</v>
      </c>
      <c r="AC121" s="13">
        <f>Sheet1!AC121-AVERAGE(Sheet1!$BG121:$BI121)</f>
        <v>0.48580000000000001</v>
      </c>
      <c r="AD121" s="13">
        <f>Sheet1!AD121-AVERAGE(Sheet1!$BG121:$BI121)</f>
        <v>0.33210000000000001</v>
      </c>
      <c r="AE121" s="13">
        <f>Sheet1!AE121-AVERAGE(Sheet1!$BG121:$BI121)</f>
        <v>0.63980000000000004</v>
      </c>
      <c r="AF121" s="13">
        <f>Sheet1!AF121-AVERAGE(Sheet1!$BG121:$BI121)</f>
        <v>0.65600000000000003</v>
      </c>
      <c r="AG121" s="13">
        <f>Sheet1!AG121-AVERAGE(Sheet1!$BG121:$BI121)</f>
        <v>0.2016</v>
      </c>
      <c r="AH121" s="13">
        <f>Sheet1!AH121-AVERAGE(Sheet1!$BG121:$BI121)</f>
        <v>0.61609999999999998</v>
      </c>
      <c r="AI121" s="13">
        <f>Sheet1!AI121-AVERAGE(Sheet1!$BG121:$BI121)</f>
        <v>0.31979999999999997</v>
      </c>
      <c r="AJ121" s="13">
        <f>Sheet1!AJ121-AVERAGE(Sheet1!$BG121:$BI121)</f>
        <v>1.1034999999999999</v>
      </c>
      <c r="AK121" s="13">
        <f>Sheet1!AK121-AVERAGE(Sheet1!$BG121:$BI121)</f>
        <v>0.42420000000000002</v>
      </c>
      <c r="AL121" s="13">
        <f>Sheet1!AL121-AVERAGE(Sheet1!$BG121:$BI121)</f>
        <v>0.50929999999999997</v>
      </c>
      <c r="AM121" s="13">
        <f>Sheet1!AM121-AVERAGE(Sheet1!$BG121:$BI121)</f>
        <v>0.31529999999999997</v>
      </c>
      <c r="AN121" s="13">
        <f>Sheet1!AN121-AVERAGE(Sheet1!$BG121:$BI121)</f>
        <v>0.68120000000000003</v>
      </c>
      <c r="AO121" s="13">
        <f>Sheet1!AO121-AVERAGE(Sheet1!$BG121:$BI121)</f>
        <v>0.47770000000000001</v>
      </c>
      <c r="AP121" s="13">
        <f>Sheet1!AP121-AVERAGE(Sheet1!$BG121:$BI121)</f>
        <v>0.3599</v>
      </c>
      <c r="AQ121" s="13">
        <f>Sheet1!AQ121-AVERAGE(Sheet1!$BG121:$BI121)</f>
        <v>0.70109999999999995</v>
      </c>
      <c r="AR121" s="13">
        <f>Sheet1!AR121-AVERAGE(Sheet1!$BG121:$BI121)</f>
        <v>0.68220000000000003</v>
      </c>
      <c r="AS121" s="13">
        <f>Sheet1!AS121-AVERAGE(Sheet1!$BG121:$BI121)</f>
        <v>0.25259999999999999</v>
      </c>
      <c r="AT121" s="13">
        <f>Sheet1!AT121-AVERAGE(Sheet1!$BG121:$BI121)</f>
        <v>0.63390000000000002</v>
      </c>
      <c r="AU121" s="13">
        <f>Sheet1!AU121-AVERAGE(Sheet1!$BG121:$BI121)</f>
        <v>0.32219999999999999</v>
      </c>
      <c r="AV121" s="13">
        <f>Sheet1!AV121-AVERAGE(Sheet1!$BG121:$BI121)</f>
        <v>0.53479999999999994</v>
      </c>
      <c r="AW121" s="13">
        <f>Sheet1!AW121-AVERAGE(Sheet1!$BG121:$BI121)</f>
        <v>0.45860000000000001</v>
      </c>
      <c r="AX121" s="13">
        <f>Sheet1!AX121-AVERAGE(Sheet1!$BG121:$BI121)</f>
        <v>0.42520000000000002</v>
      </c>
      <c r="AY121" s="13">
        <f>Sheet1!AY121-AVERAGE(Sheet1!$BG121:$BI121)</f>
        <v>7.5799999999999992E-2</v>
      </c>
      <c r="AZ121" s="13">
        <f>Sheet1!AZ121-AVERAGE(Sheet1!$BG121:$BI121)</f>
        <v>0.58850000000000002</v>
      </c>
      <c r="BA121" s="13">
        <f>Sheet1!BA121-AVERAGE(Sheet1!$BG121:$BI121)</f>
        <v>0.40139999999999998</v>
      </c>
      <c r="BB121" s="13">
        <f>Sheet1!BB121-AVERAGE(Sheet1!$BG121:$BI121)</f>
        <v>7.6799999999999993E-2</v>
      </c>
      <c r="BC121" s="13">
        <f>Sheet1!BC121-AVERAGE(Sheet1!$BG121:$BI121)</f>
        <v>0.113</v>
      </c>
      <c r="BD121" s="13">
        <f>Sheet1!BD121-AVERAGE(Sheet1!$BG121:$BI121)</f>
        <v>0.61219999999999997</v>
      </c>
      <c r="BE121" s="13">
        <f>Sheet1!BE121-AVERAGE(Sheet1!$BG121:$BI121)</f>
        <v>0.49990000000000001</v>
      </c>
      <c r="BF121" s="13">
        <f>Sheet1!BF121-AVERAGE(Sheet1!$BG121:$BI121)</f>
        <v>0.37359999999999999</v>
      </c>
      <c r="BG121" s="13">
        <f>Sheet1!BJ121-AVERAGE(Sheet1!$BS121:$BU121)</f>
        <v>0.42736666666666673</v>
      </c>
      <c r="BH121" s="13">
        <f>Sheet1!BK121-AVERAGE(Sheet1!$BS121:$BU121)</f>
        <v>7.0966666666666664E-2</v>
      </c>
      <c r="BI121" s="13">
        <f>Sheet1!BL121-AVERAGE(Sheet1!$BS121:$BU121)</f>
        <v>0.46176666666666671</v>
      </c>
      <c r="BJ121" s="13">
        <f>Sheet1!BM121-AVERAGE(Sheet1!$BS121:$BU121)</f>
        <v>0.42036666666666672</v>
      </c>
      <c r="BK121" s="13">
        <f>Sheet1!BN121-AVERAGE(Sheet1!$BS121:$BU121)</f>
        <v>9.7166666666666665E-2</v>
      </c>
      <c r="BL121" s="13">
        <f>Sheet1!BO121-AVERAGE(Sheet1!$BS121:$BU121)</f>
        <v>0.11406666666666666</v>
      </c>
      <c r="BM121" s="13">
        <f>Sheet1!BP121-AVERAGE(Sheet1!$BS121:$BU121)</f>
        <v>0.61296666666666666</v>
      </c>
      <c r="BN121" s="13">
        <f>Sheet1!BQ121-AVERAGE(Sheet1!$BS121:$BU121)</f>
        <v>0.49836666666666668</v>
      </c>
      <c r="BO121" s="13">
        <f>Sheet1!BR121-AVERAGE(Sheet1!$BS121:$BU121)</f>
        <v>0.40966666666666668</v>
      </c>
      <c r="BP121" s="13">
        <f>Sheet1!BV121-AVERAGE(Sheet1!$CE121:$CG121)</f>
        <v>0.46933333333333332</v>
      </c>
      <c r="BQ121" s="13">
        <f>Sheet1!BW121-AVERAGE(Sheet1!$CE121:$CG121)</f>
        <v>0.44183333333333336</v>
      </c>
      <c r="BR121" s="13">
        <f>Sheet1!BX121-AVERAGE(Sheet1!$CE121:$CG121)</f>
        <v>0.42893333333333333</v>
      </c>
      <c r="BS121" s="13">
        <f>Sheet1!BY121-AVERAGE(Sheet1!$CE121:$CG121)</f>
        <v>0.43443333333333328</v>
      </c>
      <c r="BT121" s="13">
        <f>Sheet1!BZ121-AVERAGE(Sheet1!$CE121:$CG121)</f>
        <v>0.12323333333333332</v>
      </c>
      <c r="BU121" s="13">
        <f>Sheet1!CA121-AVERAGE(Sheet1!$CE121:$CG121)</f>
        <v>9.963333333333331E-2</v>
      </c>
      <c r="BV121" s="13">
        <f>Sheet1!CB121-AVERAGE(Sheet1!$CE121:$CG121)</f>
        <v>0.63133333333333341</v>
      </c>
      <c r="BW121" s="13">
        <f>Sheet1!CC121-AVERAGE(Sheet1!$CE121:$CG121)</f>
        <v>0.49693333333333328</v>
      </c>
      <c r="BX121" s="13">
        <f>Sheet1!CD121-AVERAGE(Sheet1!$CE121:$CG121)</f>
        <v>0.43093333333333333</v>
      </c>
      <c r="BY121" s="13">
        <f>Sheet1!CH121-AVERAGE(Sheet1!$CQ121:$CS121)</f>
        <v>0.52666666666666673</v>
      </c>
      <c r="BZ121" s="13">
        <f>Sheet1!CI121-AVERAGE(Sheet1!$CQ121:$CS121)</f>
        <v>6.7966666666666661E-2</v>
      </c>
      <c r="CA121" s="13">
        <f>Sheet1!CJ121-AVERAGE(Sheet1!$CQ121:$CS121)</f>
        <v>0.73306666666666664</v>
      </c>
      <c r="CB121" s="13">
        <f>Sheet1!CK121-AVERAGE(Sheet1!$CQ121:$CS121)</f>
        <v>0.55406666666666671</v>
      </c>
      <c r="CC121" s="13">
        <f>Sheet1!CL121-AVERAGE(Sheet1!$CQ121:$CS121)</f>
        <v>0.18916666666666671</v>
      </c>
      <c r="CD121" s="13">
        <f>Sheet1!CM121-AVERAGE(Sheet1!$CQ121:$CS121)</f>
        <v>7.8766666666666665E-2</v>
      </c>
      <c r="CE121" s="13">
        <f>Sheet1!CN121-AVERAGE(Sheet1!$CQ121:$CS121)</f>
        <v>0.7285666666666667</v>
      </c>
      <c r="CF121" s="13">
        <f>Sheet1!CO121-AVERAGE(Sheet1!$CQ121:$CS121)</f>
        <v>0.52126666666666666</v>
      </c>
      <c r="CG121" s="13">
        <f>Sheet1!CP121-AVERAGE(Sheet1!$CQ121:$CS121)</f>
        <v>0.54326666666666668</v>
      </c>
    </row>
    <row r="122" spans="1:85" x14ac:dyDescent="0.2">
      <c r="A122" s="7">
        <f>HOUR(Sheet1!A122) + MINUTE(Sheet1!A122)/60 + SECOND(Sheet1!A122)/3600 + 2*24</f>
        <v>60.49722222222222</v>
      </c>
      <c r="B122" s="13">
        <f>Sheet1!B122-AVERAGE(Sheet1!$BG122:$BI122)</f>
        <v>0.29649999999999999</v>
      </c>
      <c r="C122" s="13">
        <f>Sheet1!C122-AVERAGE(Sheet1!$BG122:$BI122)</f>
        <v>0.34150000000000003</v>
      </c>
      <c r="D122" s="13">
        <f>Sheet1!D122-AVERAGE(Sheet1!$BG122:$BI122)</f>
        <v>1.0000000000000009E-3</v>
      </c>
      <c r="E122" s="13">
        <f>Sheet1!E122-AVERAGE(Sheet1!$BG122:$BI122)</f>
        <v>0.46930000000000005</v>
      </c>
      <c r="F122" s="13">
        <f>Sheet1!F122-AVERAGE(Sheet1!$BG122:$BI122)</f>
        <v>0.5141</v>
      </c>
      <c r="G122" s="13">
        <f>Sheet1!G122-AVERAGE(Sheet1!$BG122:$BI122)</f>
        <v>0.7954</v>
      </c>
      <c r="H122" s="13">
        <f>Sheet1!H122-AVERAGE(Sheet1!$BG122:$BI122)</f>
        <v>0.70809999999999995</v>
      </c>
      <c r="I122" s="13">
        <f>Sheet1!I122-AVERAGE(Sheet1!$BG122:$BI122)</f>
        <v>0.25540000000000002</v>
      </c>
      <c r="J122" s="13">
        <f>Sheet1!J122-AVERAGE(Sheet1!$BG122:$BI122)</f>
        <v>0.74990000000000001</v>
      </c>
      <c r="K122" s="13">
        <f>Sheet1!K122-AVERAGE(Sheet1!$BG122:$BI122)</f>
        <v>0.3599</v>
      </c>
      <c r="L122" s="13">
        <f>Sheet1!L122-AVERAGE(Sheet1!$BG122:$BI122)</f>
        <v>0.56440000000000001</v>
      </c>
      <c r="M122" s="13">
        <f>Sheet1!M122-AVERAGE(Sheet1!$BG122:$BI122)</f>
        <v>0.57050000000000001</v>
      </c>
      <c r="N122" s="13">
        <f>Sheet1!N122-AVERAGE(Sheet1!$BG122:$BI122)</f>
        <v>0.35049999999999998</v>
      </c>
      <c r="O122" s="13">
        <f>Sheet1!O122-AVERAGE(Sheet1!$BG122:$BI122)</f>
        <v>0.30969999999999998</v>
      </c>
      <c r="P122" s="13">
        <f>Sheet1!P122-AVERAGE(Sheet1!$BG122:$BI122)</f>
        <v>0.6673</v>
      </c>
      <c r="Q122" s="13">
        <f>Sheet1!Q122-AVERAGE(Sheet1!$BG122:$BI122)</f>
        <v>0.49</v>
      </c>
      <c r="R122" s="13">
        <f>Sheet1!R122-AVERAGE(Sheet1!$BG122:$BI122)</f>
        <v>0.34849999999999998</v>
      </c>
      <c r="S122" s="13">
        <f>Sheet1!S122-AVERAGE(Sheet1!$BG122:$BI122)</f>
        <v>0.69320000000000004</v>
      </c>
      <c r="T122" s="13">
        <f>Sheet1!T122-AVERAGE(Sheet1!$BG122:$BI122)</f>
        <v>0.66390000000000005</v>
      </c>
      <c r="U122" s="13">
        <f>Sheet1!U122-AVERAGE(Sheet1!$BG122:$BI122)</f>
        <v>0.28910000000000002</v>
      </c>
      <c r="V122" s="13">
        <f>Sheet1!V122-AVERAGE(Sheet1!$BG122:$BI122)</f>
        <v>0.62319999999999998</v>
      </c>
      <c r="W122" s="13">
        <f>Sheet1!W122-AVERAGE(Sheet1!$BG122:$BI122)</f>
        <v>0.32440000000000002</v>
      </c>
      <c r="X122" s="13">
        <f>Sheet1!X122-AVERAGE(Sheet1!$BG122:$BI122)</f>
        <v>0.65990000000000004</v>
      </c>
      <c r="Y122" s="13">
        <f>Sheet1!Y122-AVERAGE(Sheet1!$BG122:$BI122)</f>
        <v>0.43989999999999996</v>
      </c>
      <c r="Z122" s="13">
        <f>Sheet1!Z122-AVERAGE(Sheet1!$BG122:$BI122)</f>
        <v>0.46589999999999998</v>
      </c>
      <c r="AA122" s="13">
        <f>Sheet1!AA122-AVERAGE(Sheet1!$BG122:$BI122)</f>
        <v>0.30480000000000002</v>
      </c>
      <c r="AB122" s="13">
        <f>Sheet1!AB122-AVERAGE(Sheet1!$BG122:$BI122)</f>
        <v>0.66039999999999999</v>
      </c>
      <c r="AC122" s="13">
        <f>Sheet1!AC122-AVERAGE(Sheet1!$BG122:$BI122)</f>
        <v>0.4829</v>
      </c>
      <c r="AD122" s="13">
        <f>Sheet1!AD122-AVERAGE(Sheet1!$BG122:$BI122)</f>
        <v>0.33229999999999998</v>
      </c>
      <c r="AE122" s="13">
        <f>Sheet1!AE122-AVERAGE(Sheet1!$BG122:$BI122)</f>
        <v>0.6411</v>
      </c>
      <c r="AF122" s="13">
        <f>Sheet1!AF122-AVERAGE(Sheet1!$BG122:$BI122)</f>
        <v>0.66169999999999995</v>
      </c>
      <c r="AG122" s="13">
        <f>Sheet1!AG122-AVERAGE(Sheet1!$BG122:$BI122)</f>
        <v>0.20650000000000002</v>
      </c>
      <c r="AH122" s="13">
        <f>Sheet1!AH122-AVERAGE(Sheet1!$BG122:$BI122)</f>
        <v>0.6139</v>
      </c>
      <c r="AI122" s="13">
        <f>Sheet1!AI122-AVERAGE(Sheet1!$BG122:$BI122)</f>
        <v>0.31859999999999999</v>
      </c>
      <c r="AJ122" s="13">
        <f>Sheet1!AJ122-AVERAGE(Sheet1!$BG122:$BI122)</f>
        <v>1.0704</v>
      </c>
      <c r="AK122" s="13">
        <f>Sheet1!AK122-AVERAGE(Sheet1!$BG122:$BI122)</f>
        <v>0.42320000000000002</v>
      </c>
      <c r="AL122" s="13">
        <f>Sheet1!AL122-AVERAGE(Sheet1!$BG122:$BI122)</f>
        <v>0.50509999999999999</v>
      </c>
      <c r="AM122" s="13">
        <f>Sheet1!AM122-AVERAGE(Sheet1!$BG122:$BI122)</f>
        <v>0.31219999999999998</v>
      </c>
      <c r="AN122" s="13">
        <f>Sheet1!AN122-AVERAGE(Sheet1!$BG122:$BI122)</f>
        <v>0.68020000000000003</v>
      </c>
      <c r="AO122" s="13">
        <f>Sheet1!AO122-AVERAGE(Sheet1!$BG122:$BI122)</f>
        <v>0.47719999999999996</v>
      </c>
      <c r="AP122" s="13">
        <f>Sheet1!AP122-AVERAGE(Sheet1!$BG122:$BI122)</f>
        <v>0.35809999999999997</v>
      </c>
      <c r="AQ122" s="13">
        <f>Sheet1!AQ122-AVERAGE(Sheet1!$BG122:$BI122)</f>
        <v>0.70860000000000001</v>
      </c>
      <c r="AR122" s="13">
        <f>Sheet1!AR122-AVERAGE(Sheet1!$BG122:$BI122)</f>
        <v>0.68740000000000001</v>
      </c>
      <c r="AS122" s="13">
        <f>Sheet1!AS122-AVERAGE(Sheet1!$BG122:$BI122)</f>
        <v>0.25669999999999998</v>
      </c>
      <c r="AT122" s="13">
        <f>Sheet1!AT122-AVERAGE(Sheet1!$BG122:$BI122)</f>
        <v>0.63060000000000005</v>
      </c>
      <c r="AU122" s="13">
        <f>Sheet1!AU122-AVERAGE(Sheet1!$BG122:$BI122)</f>
        <v>0.32090000000000002</v>
      </c>
      <c r="AV122" s="13">
        <f>Sheet1!AV122-AVERAGE(Sheet1!$BG122:$BI122)</f>
        <v>0.53039999999999998</v>
      </c>
      <c r="AW122" s="13">
        <f>Sheet1!AW122-AVERAGE(Sheet1!$BG122:$BI122)</f>
        <v>0.45720000000000005</v>
      </c>
      <c r="AX122" s="13">
        <f>Sheet1!AX122-AVERAGE(Sheet1!$BG122:$BI122)</f>
        <v>0.42010000000000003</v>
      </c>
      <c r="AY122" s="13">
        <f>Sheet1!AY122-AVERAGE(Sheet1!$BG122:$BI122)</f>
        <v>7.5300000000000006E-2</v>
      </c>
      <c r="AZ122" s="13">
        <f>Sheet1!AZ122-AVERAGE(Sheet1!$BG122:$BI122)</f>
        <v>0.58350000000000002</v>
      </c>
      <c r="BA122" s="13">
        <f>Sheet1!BA122-AVERAGE(Sheet1!$BG122:$BI122)</f>
        <v>0.40060000000000001</v>
      </c>
      <c r="BB122" s="13">
        <f>Sheet1!BB122-AVERAGE(Sheet1!$BG122:$BI122)</f>
        <v>7.7100000000000002E-2</v>
      </c>
      <c r="BC122" s="13">
        <f>Sheet1!BC122-AVERAGE(Sheet1!$BG122:$BI122)</f>
        <v>0.11260000000000001</v>
      </c>
      <c r="BD122" s="13">
        <f>Sheet1!BD122-AVERAGE(Sheet1!$BG122:$BI122)</f>
        <v>0.60980000000000001</v>
      </c>
      <c r="BE122" s="13">
        <f>Sheet1!BE122-AVERAGE(Sheet1!$BG122:$BI122)</f>
        <v>0.49890000000000001</v>
      </c>
      <c r="BF122" s="13">
        <f>Sheet1!BF122-AVERAGE(Sheet1!$BG122:$BI122)</f>
        <v>0.37559999999999999</v>
      </c>
      <c r="BG122" s="13">
        <f>Sheet1!BJ122-AVERAGE(Sheet1!$BS122:$BU122)</f>
        <v>0.42296666666666666</v>
      </c>
      <c r="BH122" s="13">
        <f>Sheet1!BK122-AVERAGE(Sheet1!$BS122:$BU122)</f>
        <v>7.0166666666666669E-2</v>
      </c>
      <c r="BI122" s="13">
        <f>Sheet1!BL122-AVERAGE(Sheet1!$BS122:$BU122)</f>
        <v>0.46736666666666665</v>
      </c>
      <c r="BJ122" s="13">
        <f>Sheet1!BM122-AVERAGE(Sheet1!$BS122:$BU122)</f>
        <v>0.42076666666666668</v>
      </c>
      <c r="BK122" s="13">
        <f>Sheet1!BN122-AVERAGE(Sheet1!$BS122:$BU122)</f>
        <v>9.8066666666666677E-2</v>
      </c>
      <c r="BL122" s="13">
        <f>Sheet1!BO122-AVERAGE(Sheet1!$BS122:$BU122)</f>
        <v>0.11476666666666667</v>
      </c>
      <c r="BM122" s="13">
        <f>Sheet1!BP122-AVERAGE(Sheet1!$BS122:$BU122)</f>
        <v>0.60826666666666662</v>
      </c>
      <c r="BN122" s="13">
        <f>Sheet1!BQ122-AVERAGE(Sheet1!$BS122:$BU122)</f>
        <v>0.49456666666666665</v>
      </c>
      <c r="BO122" s="13">
        <f>Sheet1!BR122-AVERAGE(Sheet1!$BS122:$BU122)</f>
        <v>0.41576666666666667</v>
      </c>
      <c r="BP122" s="13">
        <f>Sheet1!BV122-AVERAGE(Sheet1!$CE122:$CG122)</f>
        <v>0.46633333333333338</v>
      </c>
      <c r="BQ122" s="13">
        <f>Sheet1!BW122-AVERAGE(Sheet1!$CE122:$CG122)</f>
        <v>0.44083333333333341</v>
      </c>
      <c r="BR122" s="13">
        <f>Sheet1!BX122-AVERAGE(Sheet1!$CE122:$CG122)</f>
        <v>0.42923333333333336</v>
      </c>
      <c r="BS122" s="13">
        <f>Sheet1!BY122-AVERAGE(Sheet1!$CE122:$CG122)</f>
        <v>0.43643333333333334</v>
      </c>
      <c r="BT122" s="13">
        <f>Sheet1!BZ122-AVERAGE(Sheet1!$CE122:$CG122)</f>
        <v>0.12433333333333334</v>
      </c>
      <c r="BU122" s="13">
        <f>Sheet1!CA122-AVERAGE(Sheet1!$CE122:$CG122)</f>
        <v>9.9833333333333343E-2</v>
      </c>
      <c r="BV122" s="13">
        <f>Sheet1!CB122-AVERAGE(Sheet1!$CE122:$CG122)</f>
        <v>0.6284333333333334</v>
      </c>
      <c r="BW122" s="13">
        <f>Sheet1!CC122-AVERAGE(Sheet1!$CE122:$CG122)</f>
        <v>0.49353333333333338</v>
      </c>
      <c r="BX122" s="13">
        <f>Sheet1!CD122-AVERAGE(Sheet1!$CE122:$CG122)</f>
        <v>0.43583333333333341</v>
      </c>
      <c r="BY122" s="13">
        <f>Sheet1!CH122-AVERAGE(Sheet1!$CQ122:$CS122)</f>
        <v>0.52390000000000003</v>
      </c>
      <c r="BZ122" s="13">
        <f>Sheet1!CI122-AVERAGE(Sheet1!$CQ122:$CS122)</f>
        <v>6.6699999999999995E-2</v>
      </c>
      <c r="CA122" s="13">
        <f>Sheet1!CJ122-AVERAGE(Sheet1!$CQ122:$CS122)</f>
        <v>0.73109999999999997</v>
      </c>
      <c r="CB122" s="13">
        <f>Sheet1!CK122-AVERAGE(Sheet1!$CQ122:$CS122)</f>
        <v>0.55920000000000003</v>
      </c>
      <c r="CC122" s="13">
        <f>Sheet1!CL122-AVERAGE(Sheet1!$CQ122:$CS122)</f>
        <v>0.18990000000000001</v>
      </c>
      <c r="CD122" s="13">
        <f>Sheet1!CM122-AVERAGE(Sheet1!$CQ122:$CS122)</f>
        <v>7.8400000000000011E-2</v>
      </c>
      <c r="CE122" s="13">
        <f>Sheet1!CN122-AVERAGE(Sheet1!$CQ122:$CS122)</f>
        <v>0.72499999999999998</v>
      </c>
      <c r="CF122" s="13">
        <f>Sheet1!CO122-AVERAGE(Sheet1!$CQ122:$CS122)</f>
        <v>0.51560000000000006</v>
      </c>
      <c r="CG122" s="13">
        <f>Sheet1!CP122-AVERAGE(Sheet1!$CQ122:$CS122)</f>
        <v>0.54749999999999999</v>
      </c>
    </row>
    <row r="123" spans="1:85" x14ac:dyDescent="0.2">
      <c r="A123" s="7">
        <f>HOUR(Sheet1!A123) + MINUTE(Sheet1!A123)/60 + SECOND(Sheet1!A123)/3600 + 2*24</f>
        <v>60.99722222222222</v>
      </c>
      <c r="B123" s="13">
        <f>Sheet1!B123-AVERAGE(Sheet1!$BG123:$BI123)</f>
        <v>0.29376666666666668</v>
      </c>
      <c r="C123" s="13">
        <f>Sheet1!C123-AVERAGE(Sheet1!$BG123:$BI123)</f>
        <v>0.3439666666666667</v>
      </c>
      <c r="D123" s="13">
        <f>Sheet1!D123-AVERAGE(Sheet1!$BG123:$BI123)</f>
        <v>1.166666666666677E-3</v>
      </c>
      <c r="E123" s="13">
        <f>Sheet1!E123-AVERAGE(Sheet1!$BG123:$BI123)</f>
        <v>0.4684666666666667</v>
      </c>
      <c r="F123" s="13">
        <f>Sheet1!F123-AVERAGE(Sheet1!$BG123:$BI123)</f>
        <v>0.51676666666666671</v>
      </c>
      <c r="G123" s="13">
        <f>Sheet1!G123-AVERAGE(Sheet1!$BG123:$BI123)</f>
        <v>0.7960666666666667</v>
      </c>
      <c r="H123" s="13">
        <f>Sheet1!H123-AVERAGE(Sheet1!$BG123:$BI123)</f>
        <v>0.7043666666666667</v>
      </c>
      <c r="I123" s="13">
        <f>Sheet1!I123-AVERAGE(Sheet1!$BG123:$BI123)</f>
        <v>0.26136666666666669</v>
      </c>
      <c r="J123" s="13">
        <f>Sheet1!J123-AVERAGE(Sheet1!$BG123:$BI123)</f>
        <v>0.74956666666666671</v>
      </c>
      <c r="K123" s="13">
        <f>Sheet1!K123-AVERAGE(Sheet1!$BG123:$BI123)</f>
        <v>0.35686666666666667</v>
      </c>
      <c r="L123" s="13">
        <f>Sheet1!L123-AVERAGE(Sheet1!$BG123:$BI123)</f>
        <v>0.56416666666666671</v>
      </c>
      <c r="M123" s="13">
        <f>Sheet1!M123-AVERAGE(Sheet1!$BG123:$BI123)</f>
        <v>0.5883666666666667</v>
      </c>
      <c r="N123" s="13">
        <f>Sheet1!N123-AVERAGE(Sheet1!$BG123:$BI123)</f>
        <v>0.34056666666666668</v>
      </c>
      <c r="O123" s="13">
        <f>Sheet1!O123-AVERAGE(Sheet1!$BG123:$BI123)</f>
        <v>0.31386666666666668</v>
      </c>
      <c r="P123" s="13">
        <f>Sheet1!P123-AVERAGE(Sheet1!$BG123:$BI123)</f>
        <v>0.66546666666666665</v>
      </c>
      <c r="Q123" s="13">
        <f>Sheet1!Q123-AVERAGE(Sheet1!$BG123:$BI123)</f>
        <v>0.48946666666666672</v>
      </c>
      <c r="R123" s="13">
        <f>Sheet1!R123-AVERAGE(Sheet1!$BG123:$BI123)</f>
        <v>0.34846666666666665</v>
      </c>
      <c r="S123" s="13">
        <f>Sheet1!S123-AVERAGE(Sheet1!$BG123:$BI123)</f>
        <v>0.69846666666666668</v>
      </c>
      <c r="T123" s="13">
        <f>Sheet1!T123-AVERAGE(Sheet1!$BG123:$BI123)</f>
        <v>0.66466666666666663</v>
      </c>
      <c r="U123" s="13">
        <f>Sheet1!U123-AVERAGE(Sheet1!$BG123:$BI123)</f>
        <v>0.29606666666666664</v>
      </c>
      <c r="V123" s="13">
        <f>Sheet1!V123-AVERAGE(Sheet1!$BG123:$BI123)</f>
        <v>0.62086666666666668</v>
      </c>
      <c r="W123" s="13">
        <f>Sheet1!W123-AVERAGE(Sheet1!$BG123:$BI123)</f>
        <v>0.32256666666666667</v>
      </c>
      <c r="X123" s="13">
        <f>Sheet1!X123-AVERAGE(Sheet1!$BG123:$BI123)</f>
        <v>0.64276666666666671</v>
      </c>
      <c r="Y123" s="13">
        <f>Sheet1!Y123-AVERAGE(Sheet1!$BG123:$BI123)</f>
        <v>0.44096666666666662</v>
      </c>
      <c r="Z123" s="13">
        <f>Sheet1!Z123-AVERAGE(Sheet1!$BG123:$BI123)</f>
        <v>0.46576666666666666</v>
      </c>
      <c r="AA123" s="13">
        <f>Sheet1!AA123-AVERAGE(Sheet1!$BG123:$BI123)</f>
        <v>0.30356666666666665</v>
      </c>
      <c r="AB123" s="13">
        <f>Sheet1!AB123-AVERAGE(Sheet1!$BG123:$BI123)</f>
        <v>0.65876666666666672</v>
      </c>
      <c r="AC123" s="13">
        <f>Sheet1!AC123-AVERAGE(Sheet1!$BG123:$BI123)</f>
        <v>0.48566666666666669</v>
      </c>
      <c r="AD123" s="13">
        <f>Sheet1!AD123-AVERAGE(Sheet1!$BG123:$BI123)</f>
        <v>0.33146666666666669</v>
      </c>
      <c r="AE123" s="13">
        <f>Sheet1!AE123-AVERAGE(Sheet1!$BG123:$BI123)</f>
        <v>0.64546666666666663</v>
      </c>
      <c r="AF123" s="13">
        <f>Sheet1!AF123-AVERAGE(Sheet1!$BG123:$BI123)</f>
        <v>0.66016666666666668</v>
      </c>
      <c r="AG123" s="13">
        <f>Sheet1!AG123-AVERAGE(Sheet1!$BG123:$BI123)</f>
        <v>0.21116666666666667</v>
      </c>
      <c r="AH123" s="13">
        <f>Sheet1!AH123-AVERAGE(Sheet1!$BG123:$BI123)</f>
        <v>0.61176666666666668</v>
      </c>
      <c r="AI123" s="13">
        <f>Sheet1!AI123-AVERAGE(Sheet1!$BG123:$BI123)</f>
        <v>0.31786666666666669</v>
      </c>
      <c r="AJ123" s="13">
        <f>Sheet1!AJ123-AVERAGE(Sheet1!$BG123:$BI123)</f>
        <v>1.0353666666666668</v>
      </c>
      <c r="AK123" s="13">
        <f>Sheet1!AK123-AVERAGE(Sheet1!$BG123:$BI123)</f>
        <v>0.42166666666666663</v>
      </c>
      <c r="AL123" s="13">
        <f>Sheet1!AL123-AVERAGE(Sheet1!$BG123:$BI123)</f>
        <v>0.50286666666666668</v>
      </c>
      <c r="AM123" s="13">
        <f>Sheet1!AM123-AVERAGE(Sheet1!$BG123:$BI123)</f>
        <v>0.31166666666666665</v>
      </c>
      <c r="AN123" s="13">
        <f>Sheet1!AN123-AVERAGE(Sheet1!$BG123:$BI123)</f>
        <v>0.67796666666666672</v>
      </c>
      <c r="AO123" s="13">
        <f>Sheet1!AO123-AVERAGE(Sheet1!$BG123:$BI123)</f>
        <v>0.47886666666666666</v>
      </c>
      <c r="AP123" s="13">
        <f>Sheet1!AP123-AVERAGE(Sheet1!$BG123:$BI123)</f>
        <v>0.3565666666666667</v>
      </c>
      <c r="AQ123" s="13">
        <f>Sheet1!AQ123-AVERAGE(Sheet1!$BG123:$BI123)</f>
        <v>0.71636666666666671</v>
      </c>
      <c r="AR123" s="13">
        <f>Sheet1!AR123-AVERAGE(Sheet1!$BG123:$BI123)</f>
        <v>0.68826666666666669</v>
      </c>
      <c r="AS123" s="13">
        <f>Sheet1!AS123-AVERAGE(Sheet1!$BG123:$BI123)</f>
        <v>0.25926666666666665</v>
      </c>
      <c r="AT123" s="13">
        <f>Sheet1!AT123-AVERAGE(Sheet1!$BG123:$BI123)</f>
        <v>0.6347666666666667</v>
      </c>
      <c r="AU123" s="13">
        <f>Sheet1!AU123-AVERAGE(Sheet1!$BG123:$BI123)</f>
        <v>0.31886666666666669</v>
      </c>
      <c r="AV123" s="13">
        <f>Sheet1!AV123-AVERAGE(Sheet1!$BG123:$BI123)</f>
        <v>0.52446666666666664</v>
      </c>
      <c r="AW123" s="13">
        <f>Sheet1!AW123-AVERAGE(Sheet1!$BG123:$BI123)</f>
        <v>0.45716666666666672</v>
      </c>
      <c r="AX123" s="13">
        <f>Sheet1!AX123-AVERAGE(Sheet1!$BG123:$BI123)</f>
        <v>0.41896666666666671</v>
      </c>
      <c r="AY123" s="13">
        <f>Sheet1!AY123-AVERAGE(Sheet1!$BG123:$BI123)</f>
        <v>7.406666666666667E-2</v>
      </c>
      <c r="AZ123" s="13">
        <f>Sheet1!AZ123-AVERAGE(Sheet1!$BG123:$BI123)</f>
        <v>0.58316666666666672</v>
      </c>
      <c r="BA123" s="13">
        <f>Sheet1!BA123-AVERAGE(Sheet1!$BG123:$BI123)</f>
        <v>0.39906666666666668</v>
      </c>
      <c r="BB123" s="13">
        <f>Sheet1!BB123-AVERAGE(Sheet1!$BG123:$BI123)</f>
        <v>7.7566666666666673E-2</v>
      </c>
      <c r="BC123" s="13">
        <f>Sheet1!BC123-AVERAGE(Sheet1!$BG123:$BI123)</f>
        <v>0.11266666666666666</v>
      </c>
      <c r="BD123" s="13">
        <f>Sheet1!BD123-AVERAGE(Sheet1!$BG123:$BI123)</f>
        <v>0.6075666666666667</v>
      </c>
      <c r="BE123" s="13">
        <f>Sheet1!BE123-AVERAGE(Sheet1!$BG123:$BI123)</f>
        <v>0.49476666666666669</v>
      </c>
      <c r="BF123" s="13">
        <f>Sheet1!BF123-AVERAGE(Sheet1!$BG123:$BI123)</f>
        <v>0.36676666666666669</v>
      </c>
      <c r="BG123" s="13">
        <f>Sheet1!BJ123-AVERAGE(Sheet1!$BS123:$BU123)</f>
        <v>0.41996666666666671</v>
      </c>
      <c r="BH123" s="13">
        <f>Sheet1!BK123-AVERAGE(Sheet1!$BS123:$BU123)</f>
        <v>6.8366666666666673E-2</v>
      </c>
      <c r="BI123" s="13">
        <f>Sheet1!BL123-AVERAGE(Sheet1!$BS123:$BU123)</f>
        <v>0.4674666666666667</v>
      </c>
      <c r="BJ123" s="13">
        <f>Sheet1!BM123-AVERAGE(Sheet1!$BS123:$BU123)</f>
        <v>0.41756666666666664</v>
      </c>
      <c r="BK123" s="13">
        <f>Sheet1!BN123-AVERAGE(Sheet1!$BS123:$BU123)</f>
        <v>9.746666666666666E-2</v>
      </c>
      <c r="BL123" s="13">
        <f>Sheet1!BO123-AVERAGE(Sheet1!$BS123:$BU123)</f>
        <v>0.11456666666666666</v>
      </c>
      <c r="BM123" s="13">
        <f>Sheet1!BP123-AVERAGE(Sheet1!$BS123:$BU123)</f>
        <v>0.60726666666666662</v>
      </c>
      <c r="BN123" s="13">
        <f>Sheet1!BQ123-AVERAGE(Sheet1!$BS123:$BU123)</f>
        <v>0.49116666666666664</v>
      </c>
      <c r="BO123" s="13">
        <f>Sheet1!BR123-AVERAGE(Sheet1!$BS123:$BU123)</f>
        <v>0.40966666666666668</v>
      </c>
      <c r="BP123" s="13">
        <f>Sheet1!BV123-AVERAGE(Sheet1!$CE123:$CG123)</f>
        <v>0.46416666666666667</v>
      </c>
      <c r="BQ123" s="13">
        <f>Sheet1!BW123-AVERAGE(Sheet1!$CE123:$CG123)</f>
        <v>0.43716666666666665</v>
      </c>
      <c r="BR123" s="13">
        <f>Sheet1!BX123-AVERAGE(Sheet1!$CE123:$CG123)</f>
        <v>0.43116666666666664</v>
      </c>
      <c r="BS123" s="13">
        <f>Sheet1!BY123-AVERAGE(Sheet1!$CE123:$CG123)</f>
        <v>0.43576666666666669</v>
      </c>
      <c r="BT123" s="13">
        <f>Sheet1!BZ123-AVERAGE(Sheet1!$CE123:$CG123)</f>
        <v>0.12466666666666666</v>
      </c>
      <c r="BU123" s="13">
        <f>Sheet1!CA123-AVERAGE(Sheet1!$CE123:$CG123)</f>
        <v>0.10046666666666666</v>
      </c>
      <c r="BV123" s="13">
        <f>Sheet1!CB123-AVERAGE(Sheet1!$CE123:$CG123)</f>
        <v>0.62526666666666675</v>
      </c>
      <c r="BW123" s="13">
        <f>Sheet1!CC123-AVERAGE(Sheet1!$CE123:$CG123)</f>
        <v>0.49136666666666667</v>
      </c>
      <c r="BX123" s="13">
        <f>Sheet1!CD123-AVERAGE(Sheet1!$CE123:$CG123)</f>
        <v>0.42936666666666662</v>
      </c>
      <c r="BY123" s="13">
        <f>Sheet1!CH123-AVERAGE(Sheet1!$CQ123:$CS123)</f>
        <v>0.52633333333333332</v>
      </c>
      <c r="BZ123" s="13">
        <f>Sheet1!CI123-AVERAGE(Sheet1!$CQ123:$CS123)</f>
        <v>6.6133333333333336E-2</v>
      </c>
      <c r="CA123" s="13">
        <f>Sheet1!CJ123-AVERAGE(Sheet1!$CQ123:$CS123)</f>
        <v>0.72993333333333332</v>
      </c>
      <c r="CB123" s="13">
        <f>Sheet1!CK123-AVERAGE(Sheet1!$CQ123:$CS123)</f>
        <v>0.55653333333333332</v>
      </c>
      <c r="CC123" s="13">
        <f>Sheet1!CL123-AVERAGE(Sheet1!$CQ123:$CS123)</f>
        <v>0.18963333333333332</v>
      </c>
      <c r="CD123" s="13">
        <f>Sheet1!CM123-AVERAGE(Sheet1!$CQ123:$CS123)</f>
        <v>7.7833333333333324E-2</v>
      </c>
      <c r="CE123" s="13">
        <f>Sheet1!CN123-AVERAGE(Sheet1!$CQ123:$CS123)</f>
        <v>0.72243333333333337</v>
      </c>
      <c r="CF123" s="13">
        <f>Sheet1!CO123-AVERAGE(Sheet1!$CQ123:$CS123)</f>
        <v>0.51083333333333336</v>
      </c>
      <c r="CG123" s="13">
        <f>Sheet1!CP123-AVERAGE(Sheet1!$CQ123:$CS123)</f>
        <v>0.55033333333333334</v>
      </c>
    </row>
    <row r="124" spans="1:85" x14ac:dyDescent="0.2">
      <c r="A124" s="7">
        <f>HOUR(Sheet1!A124) + MINUTE(Sheet1!A124)/60 + SECOND(Sheet1!A124)/3600 + 2*24</f>
        <v>61.49722222222222</v>
      </c>
      <c r="B124" s="13">
        <f>Sheet1!B124-AVERAGE(Sheet1!$BG124:$BI124)</f>
        <v>0.29093333333333338</v>
      </c>
      <c r="C124" s="13">
        <f>Sheet1!C124-AVERAGE(Sheet1!$BG124:$BI124)</f>
        <v>0.34293333333333337</v>
      </c>
      <c r="D124" s="13">
        <f>Sheet1!D124-AVERAGE(Sheet1!$BG124:$BI124)</f>
        <v>1.0333333333333444E-3</v>
      </c>
      <c r="E124" s="13">
        <f>Sheet1!E124-AVERAGE(Sheet1!$BG124:$BI124)</f>
        <v>0.46973333333333334</v>
      </c>
      <c r="F124" s="13">
        <f>Sheet1!F124-AVERAGE(Sheet1!$BG124:$BI124)</f>
        <v>0.52273333333333338</v>
      </c>
      <c r="G124" s="13">
        <f>Sheet1!G124-AVERAGE(Sheet1!$BG124:$BI124)</f>
        <v>0.8007333333333333</v>
      </c>
      <c r="H124" s="13">
        <f>Sheet1!H124-AVERAGE(Sheet1!$BG124:$BI124)</f>
        <v>0.71393333333333331</v>
      </c>
      <c r="I124" s="13">
        <f>Sheet1!I124-AVERAGE(Sheet1!$BG124:$BI124)</f>
        <v>0.26503333333333334</v>
      </c>
      <c r="J124" s="13">
        <f>Sheet1!J124-AVERAGE(Sheet1!$BG124:$BI124)</f>
        <v>0.74893333333333334</v>
      </c>
      <c r="K124" s="13">
        <f>Sheet1!K124-AVERAGE(Sheet1!$BG124:$BI124)</f>
        <v>0.35933333333333334</v>
      </c>
      <c r="L124" s="13">
        <f>Sheet1!L124-AVERAGE(Sheet1!$BG124:$BI124)</f>
        <v>0.56603333333333339</v>
      </c>
      <c r="M124" s="13">
        <f>Sheet1!M124-AVERAGE(Sheet1!$BG124:$BI124)</f>
        <v>0.59803333333333331</v>
      </c>
      <c r="N124" s="13">
        <f>Sheet1!N124-AVERAGE(Sheet1!$BG124:$BI124)</f>
        <v>0.34093333333333337</v>
      </c>
      <c r="O124" s="13">
        <f>Sheet1!O124-AVERAGE(Sheet1!$BG124:$BI124)</f>
        <v>0.30713333333333337</v>
      </c>
      <c r="P124" s="13">
        <f>Sheet1!P124-AVERAGE(Sheet1!$BG124:$BI124)</f>
        <v>0.66533333333333333</v>
      </c>
      <c r="Q124" s="13">
        <f>Sheet1!Q124-AVERAGE(Sheet1!$BG124:$BI124)</f>
        <v>0.48743333333333339</v>
      </c>
      <c r="R124" s="13">
        <f>Sheet1!R124-AVERAGE(Sheet1!$BG124:$BI124)</f>
        <v>0.34913333333333335</v>
      </c>
      <c r="S124" s="13">
        <f>Sheet1!S124-AVERAGE(Sheet1!$BG124:$BI124)</f>
        <v>0.69983333333333331</v>
      </c>
      <c r="T124" s="13">
        <f>Sheet1!T124-AVERAGE(Sheet1!$BG124:$BI124)</f>
        <v>0.6707333333333334</v>
      </c>
      <c r="U124" s="13">
        <f>Sheet1!U124-AVERAGE(Sheet1!$BG124:$BI124)</f>
        <v>0.29973333333333335</v>
      </c>
      <c r="V124" s="13">
        <f>Sheet1!V124-AVERAGE(Sheet1!$BG124:$BI124)</f>
        <v>0.61913333333333331</v>
      </c>
      <c r="W124" s="13">
        <f>Sheet1!W124-AVERAGE(Sheet1!$BG124:$BI124)</f>
        <v>0.32353333333333334</v>
      </c>
      <c r="X124" s="13">
        <f>Sheet1!X124-AVERAGE(Sheet1!$BG124:$BI124)</f>
        <v>0.63213333333333332</v>
      </c>
      <c r="Y124" s="13">
        <f>Sheet1!Y124-AVERAGE(Sheet1!$BG124:$BI124)</f>
        <v>0.44253333333333333</v>
      </c>
      <c r="Z124" s="13">
        <f>Sheet1!Z124-AVERAGE(Sheet1!$BG124:$BI124)</f>
        <v>0.46173333333333333</v>
      </c>
      <c r="AA124" s="13">
        <f>Sheet1!AA124-AVERAGE(Sheet1!$BG124:$BI124)</f>
        <v>0.30253333333333338</v>
      </c>
      <c r="AB124" s="13">
        <f>Sheet1!AB124-AVERAGE(Sheet1!$BG124:$BI124)</f>
        <v>0.6586333333333334</v>
      </c>
      <c r="AC124" s="13">
        <f>Sheet1!AC124-AVERAGE(Sheet1!$BG124:$BI124)</f>
        <v>0.4841333333333333</v>
      </c>
      <c r="AD124" s="13">
        <f>Sheet1!AD124-AVERAGE(Sheet1!$BG124:$BI124)</f>
        <v>0.33123333333333338</v>
      </c>
      <c r="AE124" s="13">
        <f>Sheet1!AE124-AVERAGE(Sheet1!$BG124:$BI124)</f>
        <v>0.64793333333333336</v>
      </c>
      <c r="AF124" s="13">
        <f>Sheet1!AF124-AVERAGE(Sheet1!$BG124:$BI124)</f>
        <v>0.66343333333333332</v>
      </c>
      <c r="AG124" s="13">
        <f>Sheet1!AG124-AVERAGE(Sheet1!$BG124:$BI124)</f>
        <v>0.21613333333333334</v>
      </c>
      <c r="AH124" s="13">
        <f>Sheet1!AH124-AVERAGE(Sheet1!$BG124:$BI124)</f>
        <v>0.60983333333333334</v>
      </c>
      <c r="AI124" s="13">
        <f>Sheet1!AI124-AVERAGE(Sheet1!$BG124:$BI124)</f>
        <v>0.31593333333333334</v>
      </c>
      <c r="AJ124" s="13">
        <f>Sheet1!AJ124-AVERAGE(Sheet1!$BG124:$BI124)</f>
        <v>0.99883333333333346</v>
      </c>
      <c r="AK124" s="13">
        <f>Sheet1!AK124-AVERAGE(Sheet1!$BG124:$BI124)</f>
        <v>0.41823333333333335</v>
      </c>
      <c r="AL124" s="13">
        <f>Sheet1!AL124-AVERAGE(Sheet1!$BG124:$BI124)</f>
        <v>0.50363333333333338</v>
      </c>
      <c r="AM124" s="13">
        <f>Sheet1!AM124-AVERAGE(Sheet1!$BG124:$BI124)</f>
        <v>0.31043333333333334</v>
      </c>
      <c r="AN124" s="13">
        <f>Sheet1!AN124-AVERAGE(Sheet1!$BG124:$BI124)</f>
        <v>0.67853333333333332</v>
      </c>
      <c r="AO124" s="13">
        <f>Sheet1!AO124-AVERAGE(Sheet1!$BG124:$BI124)</f>
        <v>0.47463333333333335</v>
      </c>
      <c r="AP124" s="13">
        <f>Sheet1!AP124-AVERAGE(Sheet1!$BG124:$BI124)</f>
        <v>0.35593333333333338</v>
      </c>
      <c r="AQ124" s="13">
        <f>Sheet1!AQ124-AVERAGE(Sheet1!$BG124:$BI124)</f>
        <v>0.72063333333333335</v>
      </c>
      <c r="AR124" s="13">
        <f>Sheet1!AR124-AVERAGE(Sheet1!$BG124:$BI124)</f>
        <v>0.69173333333333331</v>
      </c>
      <c r="AS124" s="13">
        <f>Sheet1!AS124-AVERAGE(Sheet1!$BG124:$BI124)</f>
        <v>0.26443333333333335</v>
      </c>
      <c r="AT124" s="13">
        <f>Sheet1!AT124-AVERAGE(Sheet1!$BG124:$BI124)</f>
        <v>0.63163333333333338</v>
      </c>
      <c r="AU124" s="13">
        <f>Sheet1!AU124-AVERAGE(Sheet1!$BG124:$BI124)</f>
        <v>0.31713333333333338</v>
      </c>
      <c r="AV124" s="13">
        <f>Sheet1!AV124-AVERAGE(Sheet1!$BG124:$BI124)</f>
        <v>0.51983333333333337</v>
      </c>
      <c r="AW124" s="13">
        <f>Sheet1!AW124-AVERAGE(Sheet1!$BG124:$BI124)</f>
        <v>0.45813333333333339</v>
      </c>
      <c r="AX124" s="13">
        <f>Sheet1!AX124-AVERAGE(Sheet1!$BG124:$BI124)</f>
        <v>0.4186333333333333</v>
      </c>
      <c r="AY124" s="13">
        <f>Sheet1!AY124-AVERAGE(Sheet1!$BG124:$BI124)</f>
        <v>7.5133333333333344E-2</v>
      </c>
      <c r="AZ124" s="13">
        <f>Sheet1!AZ124-AVERAGE(Sheet1!$BG124:$BI124)</f>
        <v>0.57963333333333333</v>
      </c>
      <c r="BA124" s="13">
        <f>Sheet1!BA124-AVERAGE(Sheet1!$BG124:$BI124)</f>
        <v>0.39813333333333334</v>
      </c>
      <c r="BB124" s="13">
        <f>Sheet1!BB124-AVERAGE(Sheet1!$BG124:$BI124)</f>
        <v>7.6733333333333334E-2</v>
      </c>
      <c r="BC124" s="13">
        <f>Sheet1!BC124-AVERAGE(Sheet1!$BG124:$BI124)</f>
        <v>0.11273333333333334</v>
      </c>
      <c r="BD124" s="13">
        <f>Sheet1!BD124-AVERAGE(Sheet1!$BG124:$BI124)</f>
        <v>0.60503333333333331</v>
      </c>
      <c r="BE124" s="13">
        <f>Sheet1!BE124-AVERAGE(Sheet1!$BG124:$BI124)</f>
        <v>0.49483333333333335</v>
      </c>
      <c r="BF124" s="13">
        <f>Sheet1!BF124-AVERAGE(Sheet1!$BG124:$BI124)</f>
        <v>0.37513333333333337</v>
      </c>
      <c r="BG124" s="13">
        <f>Sheet1!BJ124-AVERAGE(Sheet1!$BS124:$BU124)</f>
        <v>0.42070000000000002</v>
      </c>
      <c r="BH124" s="13">
        <f>Sheet1!BK124-AVERAGE(Sheet1!$BS124:$BU124)</f>
        <v>6.8199999999999997E-2</v>
      </c>
      <c r="BI124" s="13">
        <f>Sheet1!BL124-AVERAGE(Sheet1!$BS124:$BU124)</f>
        <v>0.46900000000000003</v>
      </c>
      <c r="BJ124" s="13">
        <f>Sheet1!BM124-AVERAGE(Sheet1!$BS124:$BU124)</f>
        <v>0.41699999999999998</v>
      </c>
      <c r="BK124" s="13">
        <f>Sheet1!BN124-AVERAGE(Sheet1!$BS124:$BU124)</f>
        <v>9.7800000000000012E-2</v>
      </c>
      <c r="BL124" s="13">
        <f>Sheet1!BO124-AVERAGE(Sheet1!$BS124:$BU124)</f>
        <v>0.11440000000000002</v>
      </c>
      <c r="BM124" s="13">
        <f>Sheet1!BP124-AVERAGE(Sheet1!$BS124:$BU124)</f>
        <v>0.60519999999999996</v>
      </c>
      <c r="BN124" s="13">
        <f>Sheet1!BQ124-AVERAGE(Sheet1!$BS124:$BU124)</f>
        <v>0.49280000000000007</v>
      </c>
      <c r="BO124" s="13">
        <f>Sheet1!BR124-AVERAGE(Sheet1!$BS124:$BU124)</f>
        <v>0.41260000000000002</v>
      </c>
      <c r="BP124" s="13">
        <f>Sheet1!BV124-AVERAGE(Sheet1!$CE124:$CG124)</f>
        <v>0.46396666666666658</v>
      </c>
      <c r="BQ124" s="13">
        <f>Sheet1!BW124-AVERAGE(Sheet1!$CE124:$CG124)</f>
        <v>0.43546666666666661</v>
      </c>
      <c r="BR124" s="13">
        <f>Sheet1!BX124-AVERAGE(Sheet1!$CE124:$CG124)</f>
        <v>0.43206666666666665</v>
      </c>
      <c r="BS124" s="13">
        <f>Sheet1!BY124-AVERAGE(Sheet1!$CE124:$CG124)</f>
        <v>0.43526666666666664</v>
      </c>
      <c r="BT124" s="13">
        <f>Sheet1!BZ124-AVERAGE(Sheet1!$CE124:$CG124)</f>
        <v>0.12416666666666666</v>
      </c>
      <c r="BU124" s="13">
        <f>Sheet1!CA124-AVERAGE(Sheet1!$CE124:$CG124)</f>
        <v>9.9166666666666639E-2</v>
      </c>
      <c r="BV124" s="13">
        <f>Sheet1!CB124-AVERAGE(Sheet1!$CE124:$CG124)</f>
        <v>0.62316666666666665</v>
      </c>
      <c r="BW124" s="13">
        <f>Sheet1!CC124-AVERAGE(Sheet1!$CE124:$CG124)</f>
        <v>0.49296666666666661</v>
      </c>
      <c r="BX124" s="13">
        <f>Sheet1!CD124-AVERAGE(Sheet1!$CE124:$CG124)</f>
        <v>0.4355666666666666</v>
      </c>
      <c r="BY124" s="13">
        <f>Sheet1!CH124-AVERAGE(Sheet1!$CQ124:$CS124)</f>
        <v>0.52666666666666673</v>
      </c>
      <c r="BZ124" s="13">
        <f>Sheet1!CI124-AVERAGE(Sheet1!$CQ124:$CS124)</f>
        <v>6.5466666666666659E-2</v>
      </c>
      <c r="CA124" s="13">
        <f>Sheet1!CJ124-AVERAGE(Sheet1!$CQ124:$CS124)</f>
        <v>0.72296666666666676</v>
      </c>
      <c r="CB124" s="13">
        <f>Sheet1!CK124-AVERAGE(Sheet1!$CQ124:$CS124)</f>
        <v>0.55056666666666665</v>
      </c>
      <c r="CC124" s="13">
        <f>Sheet1!CL124-AVERAGE(Sheet1!$CQ124:$CS124)</f>
        <v>0.18896666666666667</v>
      </c>
      <c r="CD124" s="13">
        <f>Sheet1!CM124-AVERAGE(Sheet1!$CQ124:$CS124)</f>
        <v>7.7766666666666664E-2</v>
      </c>
      <c r="CE124" s="13">
        <f>Sheet1!CN124-AVERAGE(Sheet1!$CQ124:$CS124)</f>
        <v>0.72186666666666666</v>
      </c>
      <c r="CF124" s="13">
        <f>Sheet1!CO124-AVERAGE(Sheet1!$CQ124:$CS124)</f>
        <v>0.51346666666666674</v>
      </c>
      <c r="CG124" s="13">
        <f>Sheet1!CP124-AVERAGE(Sheet1!$CQ124:$CS124)</f>
        <v>0.55596666666666672</v>
      </c>
    </row>
    <row r="125" spans="1:85" x14ac:dyDescent="0.2">
      <c r="A125" s="7">
        <f>HOUR(Sheet1!A125) + MINUTE(Sheet1!A125)/60 + SECOND(Sheet1!A125)/3600 + 2*24</f>
        <v>61.99722222222222</v>
      </c>
      <c r="B125" s="13">
        <f>Sheet1!B125-AVERAGE(Sheet1!$BG125:$BI125)</f>
        <v>0.30219999999999997</v>
      </c>
      <c r="C125" s="13">
        <f>Sheet1!C125-AVERAGE(Sheet1!$BG125:$BI125)</f>
        <v>0.34789999999999999</v>
      </c>
      <c r="D125" s="13">
        <f>Sheet1!D125-AVERAGE(Sheet1!$BG125:$BI125)</f>
        <v>1.1999999999999927E-3</v>
      </c>
      <c r="E125" s="13">
        <f>Sheet1!E125-AVERAGE(Sheet1!$BG125:$BI125)</f>
        <v>0.4728</v>
      </c>
      <c r="F125" s="13">
        <f>Sheet1!F125-AVERAGE(Sheet1!$BG125:$BI125)</f>
        <v>0.53</v>
      </c>
      <c r="G125" s="13">
        <f>Sheet1!G125-AVERAGE(Sheet1!$BG125:$BI125)</f>
        <v>0.80710000000000004</v>
      </c>
      <c r="H125" s="13">
        <f>Sheet1!H125-AVERAGE(Sheet1!$BG125:$BI125)</f>
        <v>0.72140000000000004</v>
      </c>
      <c r="I125" s="13">
        <f>Sheet1!I125-AVERAGE(Sheet1!$BG125:$BI125)</f>
        <v>0.26519999999999999</v>
      </c>
      <c r="J125" s="13">
        <f>Sheet1!J125-AVERAGE(Sheet1!$BG125:$BI125)</f>
        <v>0.74949999999999994</v>
      </c>
      <c r="K125" s="13">
        <f>Sheet1!K125-AVERAGE(Sheet1!$BG125:$BI125)</f>
        <v>0.36280000000000001</v>
      </c>
      <c r="L125" s="13">
        <f>Sheet1!L125-AVERAGE(Sheet1!$BG125:$BI125)</f>
        <v>0.56709999999999994</v>
      </c>
      <c r="M125" s="13">
        <f>Sheet1!M125-AVERAGE(Sheet1!$BG125:$BI125)</f>
        <v>0.61439999999999995</v>
      </c>
      <c r="N125" s="13">
        <f>Sheet1!N125-AVERAGE(Sheet1!$BG125:$BI125)</f>
        <v>0.33760000000000001</v>
      </c>
      <c r="O125" s="13">
        <f>Sheet1!O125-AVERAGE(Sheet1!$BG125:$BI125)</f>
        <v>0.31040000000000001</v>
      </c>
      <c r="P125" s="13">
        <f>Sheet1!P125-AVERAGE(Sheet1!$BG125:$BI125)</f>
        <v>0.6663</v>
      </c>
      <c r="Q125" s="13">
        <f>Sheet1!Q125-AVERAGE(Sheet1!$BG125:$BI125)</f>
        <v>0.49029999999999996</v>
      </c>
      <c r="R125" s="13">
        <f>Sheet1!R125-AVERAGE(Sheet1!$BG125:$BI125)</f>
        <v>0.34970000000000001</v>
      </c>
      <c r="S125" s="13">
        <f>Sheet1!S125-AVERAGE(Sheet1!$BG125:$BI125)</f>
        <v>0.7016</v>
      </c>
      <c r="T125" s="13">
        <f>Sheet1!T125-AVERAGE(Sheet1!$BG125:$BI125)</f>
        <v>0.6784</v>
      </c>
      <c r="U125" s="13">
        <f>Sheet1!U125-AVERAGE(Sheet1!$BG125:$BI125)</f>
        <v>0.30929999999999996</v>
      </c>
      <c r="V125" s="13">
        <f>Sheet1!V125-AVERAGE(Sheet1!$BG125:$BI125)</f>
        <v>0.61729999999999996</v>
      </c>
      <c r="W125" s="13">
        <f>Sheet1!W125-AVERAGE(Sheet1!$BG125:$BI125)</f>
        <v>0.32669999999999999</v>
      </c>
      <c r="X125" s="13">
        <f>Sheet1!X125-AVERAGE(Sheet1!$BG125:$BI125)</f>
        <v>0.62090000000000001</v>
      </c>
      <c r="Y125" s="13">
        <f>Sheet1!Y125-AVERAGE(Sheet1!$BG125:$BI125)</f>
        <v>0.44669999999999999</v>
      </c>
      <c r="Z125" s="13">
        <f>Sheet1!Z125-AVERAGE(Sheet1!$BG125:$BI125)</f>
        <v>0.46899999999999997</v>
      </c>
      <c r="AA125" s="13">
        <f>Sheet1!AA125-AVERAGE(Sheet1!$BG125:$BI125)</f>
        <v>0.30119999999999997</v>
      </c>
      <c r="AB125" s="13">
        <f>Sheet1!AB125-AVERAGE(Sheet1!$BG125:$BI125)</f>
        <v>0.65820000000000001</v>
      </c>
      <c r="AC125" s="13">
        <f>Sheet1!AC125-AVERAGE(Sheet1!$BG125:$BI125)</f>
        <v>0.48580000000000001</v>
      </c>
      <c r="AD125" s="13">
        <f>Sheet1!AD125-AVERAGE(Sheet1!$BG125:$BI125)</f>
        <v>0.3322</v>
      </c>
      <c r="AE125" s="13">
        <f>Sheet1!AE125-AVERAGE(Sheet1!$BG125:$BI125)</f>
        <v>0.64900000000000002</v>
      </c>
      <c r="AF125" s="13">
        <f>Sheet1!AF125-AVERAGE(Sheet1!$BG125:$BI125)</f>
        <v>0.67079999999999995</v>
      </c>
      <c r="AG125" s="13">
        <f>Sheet1!AG125-AVERAGE(Sheet1!$BG125:$BI125)</f>
        <v>0.22099999999999997</v>
      </c>
      <c r="AH125" s="13">
        <f>Sheet1!AH125-AVERAGE(Sheet1!$BG125:$BI125)</f>
        <v>0.60729999999999995</v>
      </c>
      <c r="AI125" s="13">
        <f>Sheet1!AI125-AVERAGE(Sheet1!$BG125:$BI125)</f>
        <v>0.31890000000000002</v>
      </c>
      <c r="AJ125" s="13">
        <f>Sheet1!AJ125-AVERAGE(Sheet1!$BG125:$BI125)</f>
        <v>0.97370000000000001</v>
      </c>
      <c r="AK125" s="13">
        <f>Sheet1!AK125-AVERAGE(Sheet1!$BG125:$BI125)</f>
        <v>0.41989999999999994</v>
      </c>
      <c r="AL125" s="13">
        <f>Sheet1!AL125-AVERAGE(Sheet1!$BG125:$BI125)</f>
        <v>0.50600000000000001</v>
      </c>
      <c r="AM125" s="13">
        <f>Sheet1!AM125-AVERAGE(Sheet1!$BG125:$BI125)</f>
        <v>0.31029999999999996</v>
      </c>
      <c r="AN125" s="13">
        <f>Sheet1!AN125-AVERAGE(Sheet1!$BG125:$BI125)</f>
        <v>0.67949999999999999</v>
      </c>
      <c r="AO125" s="13">
        <f>Sheet1!AO125-AVERAGE(Sheet1!$BG125:$BI125)</f>
        <v>0.47629999999999995</v>
      </c>
      <c r="AP125" s="13">
        <f>Sheet1!AP125-AVERAGE(Sheet1!$BG125:$BI125)</f>
        <v>0.35589999999999999</v>
      </c>
      <c r="AQ125" s="13">
        <f>Sheet1!AQ125-AVERAGE(Sheet1!$BG125:$BI125)</f>
        <v>0.72550000000000003</v>
      </c>
      <c r="AR125" s="13">
        <f>Sheet1!AR125-AVERAGE(Sheet1!$BG125:$BI125)</f>
        <v>0.69640000000000002</v>
      </c>
      <c r="AS125" s="13">
        <f>Sheet1!AS125-AVERAGE(Sheet1!$BG125:$BI125)</f>
        <v>0.27099999999999996</v>
      </c>
      <c r="AT125" s="13">
        <f>Sheet1!AT125-AVERAGE(Sheet1!$BG125:$BI125)</f>
        <v>0.62929999999999997</v>
      </c>
      <c r="AU125" s="13">
        <f>Sheet1!AU125-AVERAGE(Sheet1!$BG125:$BI125)</f>
        <v>0.31969999999999998</v>
      </c>
      <c r="AV125" s="13">
        <f>Sheet1!AV125-AVERAGE(Sheet1!$BG125:$BI125)</f>
        <v>0.52259999999999995</v>
      </c>
      <c r="AW125" s="13">
        <f>Sheet1!AW125-AVERAGE(Sheet1!$BG125:$BI125)</f>
        <v>0.45599999999999996</v>
      </c>
      <c r="AX125" s="13">
        <f>Sheet1!AX125-AVERAGE(Sheet1!$BG125:$BI125)</f>
        <v>0.42069999999999996</v>
      </c>
      <c r="AY125" s="13">
        <f>Sheet1!AY125-AVERAGE(Sheet1!$BG125:$BI125)</f>
        <v>7.4499999999999983E-2</v>
      </c>
      <c r="AZ125" s="13">
        <f>Sheet1!AZ125-AVERAGE(Sheet1!$BG125:$BI125)</f>
        <v>0.58009999999999995</v>
      </c>
      <c r="BA125" s="13">
        <f>Sheet1!BA125-AVERAGE(Sheet1!$BG125:$BI125)</f>
        <v>0.39699999999999996</v>
      </c>
      <c r="BB125" s="13">
        <f>Sheet1!BB125-AVERAGE(Sheet1!$BG125:$BI125)</f>
        <v>7.8600000000000003E-2</v>
      </c>
      <c r="BC125" s="13">
        <f>Sheet1!BC125-AVERAGE(Sheet1!$BG125:$BI125)</f>
        <v>0.11329999999999998</v>
      </c>
      <c r="BD125" s="13">
        <f>Sheet1!BD125-AVERAGE(Sheet1!$BG125:$BI125)</f>
        <v>0.60529999999999995</v>
      </c>
      <c r="BE125" s="13">
        <f>Sheet1!BE125-AVERAGE(Sheet1!$BG125:$BI125)</f>
        <v>0.49580000000000002</v>
      </c>
      <c r="BF125" s="13">
        <f>Sheet1!BF125-AVERAGE(Sheet1!$BG125:$BI125)</f>
        <v>0.3679</v>
      </c>
      <c r="BG125" s="13">
        <f>Sheet1!BJ125-AVERAGE(Sheet1!$BS125:$BU125)</f>
        <v>0.42193333333333333</v>
      </c>
      <c r="BH125" s="13">
        <f>Sheet1!BK125-AVERAGE(Sheet1!$BS125:$BU125)</f>
        <v>6.6933333333333359E-2</v>
      </c>
      <c r="BI125" s="13">
        <f>Sheet1!BL125-AVERAGE(Sheet1!$BS125:$BU125)</f>
        <v>0.47333333333333333</v>
      </c>
      <c r="BJ125" s="13">
        <f>Sheet1!BM125-AVERAGE(Sheet1!$BS125:$BU125)</f>
        <v>0.4162333333333334</v>
      </c>
      <c r="BK125" s="13">
        <f>Sheet1!BN125-AVERAGE(Sheet1!$BS125:$BU125)</f>
        <v>9.8133333333333336E-2</v>
      </c>
      <c r="BL125" s="13">
        <f>Sheet1!BO125-AVERAGE(Sheet1!$BS125:$BU125)</f>
        <v>0.11373333333333334</v>
      </c>
      <c r="BM125" s="13">
        <f>Sheet1!BP125-AVERAGE(Sheet1!$BS125:$BU125)</f>
        <v>0.60323333333333329</v>
      </c>
      <c r="BN125" s="13">
        <f>Sheet1!BQ125-AVERAGE(Sheet1!$BS125:$BU125)</f>
        <v>0.4958333333333334</v>
      </c>
      <c r="BO125" s="13">
        <f>Sheet1!BR125-AVERAGE(Sheet1!$BS125:$BU125)</f>
        <v>0.40673333333333334</v>
      </c>
      <c r="BP125" s="13">
        <f>Sheet1!BV125-AVERAGE(Sheet1!$CE125:$CG125)</f>
        <v>0.46643333333333331</v>
      </c>
      <c r="BQ125" s="13">
        <f>Sheet1!BW125-AVERAGE(Sheet1!$CE125:$CG125)</f>
        <v>0.43523333333333331</v>
      </c>
      <c r="BR125" s="13">
        <f>Sheet1!BX125-AVERAGE(Sheet1!$CE125:$CG125)</f>
        <v>0.43083333333333335</v>
      </c>
      <c r="BS125" s="13">
        <f>Sheet1!BY125-AVERAGE(Sheet1!$CE125:$CG125)</f>
        <v>0.4363333333333333</v>
      </c>
      <c r="BT125" s="13">
        <f>Sheet1!BZ125-AVERAGE(Sheet1!$CE125:$CG125)</f>
        <v>0.12463333333333333</v>
      </c>
      <c r="BU125" s="13">
        <f>Sheet1!CA125-AVERAGE(Sheet1!$CE125:$CG125)</f>
        <v>9.9033333333333348E-2</v>
      </c>
      <c r="BV125" s="13">
        <f>Sheet1!CB125-AVERAGE(Sheet1!$CE125:$CG125)</f>
        <v>0.62313333333333343</v>
      </c>
      <c r="BW125" s="13">
        <f>Sheet1!CC125-AVERAGE(Sheet1!$CE125:$CG125)</f>
        <v>0.49793333333333328</v>
      </c>
      <c r="BX125" s="13">
        <f>Sheet1!CD125-AVERAGE(Sheet1!$CE125:$CG125)</f>
        <v>0.43193333333333334</v>
      </c>
      <c r="BY125" s="13">
        <f>Sheet1!CH125-AVERAGE(Sheet1!$CQ125:$CS125)</f>
        <v>0.53476666666666672</v>
      </c>
      <c r="BZ125" s="13">
        <f>Sheet1!CI125-AVERAGE(Sheet1!$CQ125:$CS125)</f>
        <v>6.5466666666666659E-2</v>
      </c>
      <c r="CA125" s="13">
        <f>Sheet1!CJ125-AVERAGE(Sheet1!$CQ125:$CS125)</f>
        <v>0.72556666666666669</v>
      </c>
      <c r="CB125" s="13">
        <f>Sheet1!CK125-AVERAGE(Sheet1!$CQ125:$CS125)</f>
        <v>0.5541666666666667</v>
      </c>
      <c r="CC125" s="13">
        <f>Sheet1!CL125-AVERAGE(Sheet1!$CQ125:$CS125)</f>
        <v>0.18856666666666666</v>
      </c>
      <c r="CD125" s="13">
        <f>Sheet1!CM125-AVERAGE(Sheet1!$CQ125:$CS125)</f>
        <v>7.8166666666666676E-2</v>
      </c>
      <c r="CE125" s="13">
        <f>Sheet1!CN125-AVERAGE(Sheet1!$CQ125:$CS125)</f>
        <v>0.7244666666666667</v>
      </c>
      <c r="CF125" s="13">
        <f>Sheet1!CO125-AVERAGE(Sheet1!$CQ125:$CS125)</f>
        <v>0.51576666666666671</v>
      </c>
      <c r="CG125" s="13">
        <f>Sheet1!CP125-AVERAGE(Sheet1!$CQ125:$CS125)</f>
        <v>0.57066666666666666</v>
      </c>
    </row>
    <row r="126" spans="1:85" x14ac:dyDescent="0.2">
      <c r="A126" s="7">
        <f>HOUR(Sheet1!A126) + MINUTE(Sheet1!A126)/60 + SECOND(Sheet1!A126)/3600 + 2*24</f>
        <v>62.49722222222222</v>
      </c>
      <c r="B126" s="13">
        <f>Sheet1!B126-AVERAGE(Sheet1!$BG126:$BI126)</f>
        <v>0.30126666666666668</v>
      </c>
      <c r="C126" s="13">
        <f>Sheet1!C126-AVERAGE(Sheet1!$BG126:$BI126)</f>
        <v>0.34466666666666668</v>
      </c>
      <c r="D126" s="13">
        <f>Sheet1!D126-AVERAGE(Sheet1!$BG126:$BI126)</f>
        <v>1.1666666666666631E-3</v>
      </c>
      <c r="E126" s="13">
        <f>Sheet1!E126-AVERAGE(Sheet1!$BG126:$BI126)</f>
        <v>0.47026666666666672</v>
      </c>
      <c r="F126" s="13">
        <f>Sheet1!F126-AVERAGE(Sheet1!$BG126:$BI126)</f>
        <v>0.53556666666666664</v>
      </c>
      <c r="G126" s="13">
        <f>Sheet1!G126-AVERAGE(Sheet1!$BG126:$BI126)</f>
        <v>0.80836666666666668</v>
      </c>
      <c r="H126" s="13">
        <f>Sheet1!H126-AVERAGE(Sheet1!$BG126:$BI126)</f>
        <v>0.72556666666666669</v>
      </c>
      <c r="I126" s="13">
        <f>Sheet1!I126-AVERAGE(Sheet1!$BG126:$BI126)</f>
        <v>0.27376666666666666</v>
      </c>
      <c r="J126" s="13">
        <f>Sheet1!J126-AVERAGE(Sheet1!$BG126:$BI126)</f>
        <v>0.74856666666666671</v>
      </c>
      <c r="K126" s="13">
        <f>Sheet1!K126-AVERAGE(Sheet1!$BG126:$BI126)</f>
        <v>0.36186666666666667</v>
      </c>
      <c r="L126" s="13">
        <f>Sheet1!L126-AVERAGE(Sheet1!$BG126:$BI126)</f>
        <v>0.56766666666666665</v>
      </c>
      <c r="M126" s="13">
        <f>Sheet1!M126-AVERAGE(Sheet1!$BG126:$BI126)</f>
        <v>0.60886666666666667</v>
      </c>
      <c r="N126" s="13">
        <f>Sheet1!N126-AVERAGE(Sheet1!$BG126:$BI126)</f>
        <v>0.33556666666666668</v>
      </c>
      <c r="O126" s="13">
        <f>Sheet1!O126-AVERAGE(Sheet1!$BG126:$BI126)</f>
        <v>0.30836666666666668</v>
      </c>
      <c r="P126" s="13">
        <f>Sheet1!P126-AVERAGE(Sheet1!$BG126:$BI126)</f>
        <v>0.66446666666666665</v>
      </c>
      <c r="Q126" s="13">
        <f>Sheet1!Q126-AVERAGE(Sheet1!$BG126:$BI126)</f>
        <v>0.48716666666666664</v>
      </c>
      <c r="R126" s="13">
        <f>Sheet1!R126-AVERAGE(Sheet1!$BG126:$BI126)</f>
        <v>0.3479666666666667</v>
      </c>
      <c r="S126" s="13">
        <f>Sheet1!S126-AVERAGE(Sheet1!$BG126:$BI126)</f>
        <v>0.70236666666666669</v>
      </c>
      <c r="T126" s="13">
        <f>Sheet1!T126-AVERAGE(Sheet1!$BG126:$BI126)</f>
        <v>0.68046666666666666</v>
      </c>
      <c r="U126" s="13">
        <f>Sheet1!U126-AVERAGE(Sheet1!$BG126:$BI126)</f>
        <v>0.31586666666666668</v>
      </c>
      <c r="V126" s="13">
        <f>Sheet1!V126-AVERAGE(Sheet1!$BG126:$BI126)</f>
        <v>0.61626666666666663</v>
      </c>
      <c r="W126" s="13">
        <f>Sheet1!W126-AVERAGE(Sheet1!$BG126:$BI126)</f>
        <v>0.32666666666666666</v>
      </c>
      <c r="X126" s="13">
        <f>Sheet1!X126-AVERAGE(Sheet1!$BG126:$BI126)</f>
        <v>0.6115666666666667</v>
      </c>
      <c r="Y126" s="13">
        <f>Sheet1!Y126-AVERAGE(Sheet1!$BG126:$BI126)</f>
        <v>0.4402666666666667</v>
      </c>
      <c r="Z126" s="13">
        <f>Sheet1!Z126-AVERAGE(Sheet1!$BG126:$BI126)</f>
        <v>0.46026666666666671</v>
      </c>
      <c r="AA126" s="13">
        <f>Sheet1!AA126-AVERAGE(Sheet1!$BG126:$BI126)</f>
        <v>0.30306666666666671</v>
      </c>
      <c r="AB126" s="13">
        <f>Sheet1!AB126-AVERAGE(Sheet1!$BG126:$BI126)</f>
        <v>0.65666666666666673</v>
      </c>
      <c r="AC126" s="13">
        <f>Sheet1!AC126-AVERAGE(Sheet1!$BG126:$BI126)</f>
        <v>0.48366666666666669</v>
      </c>
      <c r="AD126" s="13">
        <f>Sheet1!AD126-AVERAGE(Sheet1!$BG126:$BI126)</f>
        <v>0.33096666666666669</v>
      </c>
      <c r="AE126" s="13">
        <f>Sheet1!AE126-AVERAGE(Sheet1!$BG126:$BI126)</f>
        <v>0.6508666666666667</v>
      </c>
      <c r="AF126" s="13">
        <f>Sheet1!AF126-AVERAGE(Sheet1!$BG126:$BI126)</f>
        <v>0.67096666666666671</v>
      </c>
      <c r="AG126" s="13">
        <f>Sheet1!AG126-AVERAGE(Sheet1!$BG126:$BI126)</f>
        <v>0.22566666666666668</v>
      </c>
      <c r="AH126" s="13">
        <f>Sheet1!AH126-AVERAGE(Sheet1!$BG126:$BI126)</f>
        <v>0.60606666666666664</v>
      </c>
      <c r="AI126" s="13">
        <f>Sheet1!AI126-AVERAGE(Sheet1!$BG126:$BI126)</f>
        <v>0.31766666666666671</v>
      </c>
      <c r="AJ126" s="13">
        <f>Sheet1!AJ126-AVERAGE(Sheet1!$BG126:$BI126)</f>
        <v>0.93976666666666664</v>
      </c>
      <c r="AK126" s="13">
        <f>Sheet1!AK126-AVERAGE(Sheet1!$BG126:$BI126)</f>
        <v>0.41536666666666666</v>
      </c>
      <c r="AL126" s="13">
        <f>Sheet1!AL126-AVERAGE(Sheet1!$BG126:$BI126)</f>
        <v>0.50706666666666667</v>
      </c>
      <c r="AM126" s="13">
        <f>Sheet1!AM126-AVERAGE(Sheet1!$BG126:$BI126)</f>
        <v>0.3076666666666667</v>
      </c>
      <c r="AN126" s="13">
        <f>Sheet1!AN126-AVERAGE(Sheet1!$BG126:$BI126)</f>
        <v>0.67786666666666673</v>
      </c>
      <c r="AO126" s="13">
        <f>Sheet1!AO126-AVERAGE(Sheet1!$BG126:$BI126)</f>
        <v>0.47476666666666667</v>
      </c>
      <c r="AP126" s="13">
        <f>Sheet1!AP126-AVERAGE(Sheet1!$BG126:$BI126)</f>
        <v>0.35336666666666666</v>
      </c>
      <c r="AQ126" s="13">
        <f>Sheet1!AQ126-AVERAGE(Sheet1!$BG126:$BI126)</f>
        <v>0.72796666666666665</v>
      </c>
      <c r="AR126" s="13">
        <f>Sheet1!AR126-AVERAGE(Sheet1!$BG126:$BI126)</f>
        <v>0.69546666666666668</v>
      </c>
      <c r="AS126" s="13">
        <f>Sheet1!AS126-AVERAGE(Sheet1!$BG126:$BI126)</f>
        <v>0.27206666666666668</v>
      </c>
      <c r="AT126" s="13">
        <f>Sheet1!AT126-AVERAGE(Sheet1!$BG126:$BI126)</f>
        <v>0.62496666666666667</v>
      </c>
      <c r="AU126" s="13">
        <f>Sheet1!AU126-AVERAGE(Sheet1!$BG126:$BI126)</f>
        <v>0.31706666666666666</v>
      </c>
      <c r="AV126" s="13">
        <f>Sheet1!AV126-AVERAGE(Sheet1!$BG126:$BI126)</f>
        <v>0.51336666666666664</v>
      </c>
      <c r="AW126" s="13">
        <f>Sheet1!AW126-AVERAGE(Sheet1!$BG126:$BI126)</f>
        <v>0.45766666666666667</v>
      </c>
      <c r="AX126" s="13">
        <f>Sheet1!AX126-AVERAGE(Sheet1!$BG126:$BI126)</f>
        <v>0.41856666666666664</v>
      </c>
      <c r="AY126" s="13">
        <f>Sheet1!AY126-AVERAGE(Sheet1!$BG126:$BI126)</f>
        <v>7.4866666666666679E-2</v>
      </c>
      <c r="AZ126" s="13">
        <f>Sheet1!AZ126-AVERAGE(Sheet1!$BG126:$BI126)</f>
        <v>0.57646666666666668</v>
      </c>
      <c r="BA126" s="13">
        <f>Sheet1!BA126-AVERAGE(Sheet1!$BG126:$BI126)</f>
        <v>0.39506666666666668</v>
      </c>
      <c r="BB126" s="13">
        <f>Sheet1!BB126-AVERAGE(Sheet1!$BG126:$BI126)</f>
        <v>7.8366666666666682E-2</v>
      </c>
      <c r="BC126" s="13">
        <f>Sheet1!BC126-AVERAGE(Sheet1!$BG126:$BI126)</f>
        <v>0.11316666666666668</v>
      </c>
      <c r="BD126" s="13">
        <f>Sheet1!BD126-AVERAGE(Sheet1!$BG126:$BI126)</f>
        <v>0.60326666666666673</v>
      </c>
      <c r="BE126" s="13">
        <f>Sheet1!BE126-AVERAGE(Sheet1!$BG126:$BI126)</f>
        <v>0.49336666666666673</v>
      </c>
      <c r="BF126" s="13">
        <f>Sheet1!BF126-AVERAGE(Sheet1!$BG126:$BI126)</f>
        <v>0.37556666666666666</v>
      </c>
      <c r="BG126" s="13">
        <f>Sheet1!BJ126-AVERAGE(Sheet1!$BS126:$BU126)</f>
        <v>0.4199</v>
      </c>
      <c r="BH126" s="13">
        <f>Sheet1!BK126-AVERAGE(Sheet1!$BS126:$BU126)</f>
        <v>6.7600000000000007E-2</v>
      </c>
      <c r="BI126" s="13">
        <f>Sheet1!BL126-AVERAGE(Sheet1!$BS126:$BU126)</f>
        <v>0.47749999999999998</v>
      </c>
      <c r="BJ126" s="13">
        <f>Sheet1!BM126-AVERAGE(Sheet1!$BS126:$BU126)</f>
        <v>0.41520000000000007</v>
      </c>
      <c r="BK126" s="13">
        <f>Sheet1!BN126-AVERAGE(Sheet1!$BS126:$BU126)</f>
        <v>9.8800000000000013E-2</v>
      </c>
      <c r="BL126" s="13">
        <f>Sheet1!BO126-AVERAGE(Sheet1!$BS126:$BU126)</f>
        <v>0.1138</v>
      </c>
      <c r="BM126" s="13">
        <f>Sheet1!BP126-AVERAGE(Sheet1!$BS126:$BU126)</f>
        <v>0.60139999999999993</v>
      </c>
      <c r="BN126" s="13">
        <f>Sheet1!BQ126-AVERAGE(Sheet1!$BS126:$BU126)</f>
        <v>0.49259999999999998</v>
      </c>
      <c r="BO126" s="13">
        <f>Sheet1!BR126-AVERAGE(Sheet1!$BS126:$BU126)</f>
        <v>0.41330000000000006</v>
      </c>
      <c r="BP126" s="13">
        <f>Sheet1!BV126-AVERAGE(Sheet1!$CE126:$CG126)</f>
        <v>0.46463333333333329</v>
      </c>
      <c r="BQ126" s="13">
        <f>Sheet1!BW126-AVERAGE(Sheet1!$CE126:$CG126)</f>
        <v>0.43333333333333329</v>
      </c>
      <c r="BR126" s="13">
        <f>Sheet1!BX126-AVERAGE(Sheet1!$CE126:$CG126)</f>
        <v>0.43243333333333328</v>
      </c>
      <c r="BS126" s="13">
        <f>Sheet1!BY126-AVERAGE(Sheet1!$CE126:$CG126)</f>
        <v>0.43623333333333331</v>
      </c>
      <c r="BT126" s="13">
        <f>Sheet1!BZ126-AVERAGE(Sheet1!$CE126:$CG126)</f>
        <v>0.12503333333333333</v>
      </c>
      <c r="BU126" s="13">
        <f>Sheet1!CA126-AVERAGE(Sheet1!$CE126:$CG126)</f>
        <v>9.9133333333333337E-2</v>
      </c>
      <c r="BV126" s="13">
        <f>Sheet1!CB126-AVERAGE(Sheet1!$CE126:$CG126)</f>
        <v>0.62063333333333337</v>
      </c>
      <c r="BW126" s="13">
        <f>Sheet1!CC126-AVERAGE(Sheet1!$CE126:$CG126)</f>
        <v>0.49393333333333328</v>
      </c>
      <c r="BX126" s="13">
        <f>Sheet1!CD126-AVERAGE(Sheet1!$CE126:$CG126)</f>
        <v>0.4292333333333333</v>
      </c>
      <c r="BY126" s="13">
        <f>Sheet1!CH126-AVERAGE(Sheet1!$CQ126:$CS126)</f>
        <v>0.53176666666666672</v>
      </c>
      <c r="BZ126" s="13">
        <f>Sheet1!CI126-AVERAGE(Sheet1!$CQ126:$CS126)</f>
        <v>6.5066666666666662E-2</v>
      </c>
      <c r="CA126" s="13">
        <f>Sheet1!CJ126-AVERAGE(Sheet1!$CQ126:$CS126)</f>
        <v>0.72476666666666667</v>
      </c>
      <c r="CB126" s="13">
        <f>Sheet1!CK126-AVERAGE(Sheet1!$CQ126:$CS126)</f>
        <v>0.54956666666666665</v>
      </c>
      <c r="CC126" s="13">
        <f>Sheet1!CL126-AVERAGE(Sheet1!$CQ126:$CS126)</f>
        <v>0.18796666666666667</v>
      </c>
      <c r="CD126" s="13">
        <f>Sheet1!CM126-AVERAGE(Sheet1!$CQ126:$CS126)</f>
        <v>7.8066666666666673E-2</v>
      </c>
      <c r="CE126" s="13">
        <f>Sheet1!CN126-AVERAGE(Sheet1!$CQ126:$CS126)</f>
        <v>0.72366666666666668</v>
      </c>
      <c r="CF126" s="13">
        <f>Sheet1!CO126-AVERAGE(Sheet1!$CQ126:$CS126)</f>
        <v>0.51466666666666672</v>
      </c>
      <c r="CG126" s="13">
        <f>Sheet1!CP126-AVERAGE(Sheet1!$CQ126:$CS126)</f>
        <v>0.57276666666666665</v>
      </c>
    </row>
    <row r="127" spans="1:85" x14ac:dyDescent="0.2">
      <c r="A127" s="7">
        <f>HOUR(Sheet1!A127) + MINUTE(Sheet1!A127)/60 + SECOND(Sheet1!A127)/3600 + 2*24</f>
        <v>62.99722222222222</v>
      </c>
      <c r="B127" s="13">
        <f>Sheet1!B127-AVERAGE(Sheet1!$BG127:$BI127)</f>
        <v>0.3196</v>
      </c>
      <c r="C127" s="13">
        <f>Sheet1!C127-AVERAGE(Sheet1!$BG127:$BI127)</f>
        <v>0.34140000000000004</v>
      </c>
      <c r="D127" s="13">
        <f>Sheet1!D127-AVERAGE(Sheet1!$BG127:$BI127)</f>
        <v>1.0000000000000148E-3</v>
      </c>
      <c r="E127" s="13">
        <f>Sheet1!E127-AVERAGE(Sheet1!$BG127:$BI127)</f>
        <v>0.47189999999999999</v>
      </c>
      <c r="F127" s="13">
        <f>Sheet1!F127-AVERAGE(Sheet1!$BG127:$BI127)</f>
        <v>0.54530000000000001</v>
      </c>
      <c r="G127" s="13">
        <f>Sheet1!G127-AVERAGE(Sheet1!$BG127:$BI127)</f>
        <v>0.81469999999999998</v>
      </c>
      <c r="H127" s="13">
        <f>Sheet1!H127-AVERAGE(Sheet1!$BG127:$BI127)</f>
        <v>0.73880000000000001</v>
      </c>
      <c r="I127" s="13">
        <f>Sheet1!I127-AVERAGE(Sheet1!$BG127:$BI127)</f>
        <v>0.27700000000000002</v>
      </c>
      <c r="J127" s="13">
        <f>Sheet1!J127-AVERAGE(Sheet1!$BG127:$BI127)</f>
        <v>0.75040000000000007</v>
      </c>
      <c r="K127" s="13">
        <f>Sheet1!K127-AVERAGE(Sheet1!$BG127:$BI127)</f>
        <v>0.36620000000000003</v>
      </c>
      <c r="L127" s="13">
        <f>Sheet1!L127-AVERAGE(Sheet1!$BG127:$BI127)</f>
        <v>0.57390000000000008</v>
      </c>
      <c r="M127" s="13">
        <f>Sheet1!M127-AVERAGE(Sheet1!$BG127:$BI127)</f>
        <v>0.60030000000000006</v>
      </c>
      <c r="N127" s="13">
        <f>Sheet1!N127-AVERAGE(Sheet1!$BG127:$BI127)</f>
        <v>0.33</v>
      </c>
      <c r="O127" s="13">
        <f>Sheet1!O127-AVERAGE(Sheet1!$BG127:$BI127)</f>
        <v>0.30730000000000002</v>
      </c>
      <c r="P127" s="13">
        <f>Sheet1!P127-AVERAGE(Sheet1!$BG127:$BI127)</f>
        <v>0.66480000000000006</v>
      </c>
      <c r="Q127" s="13">
        <f>Sheet1!Q127-AVERAGE(Sheet1!$BG127:$BI127)</f>
        <v>0.4899</v>
      </c>
      <c r="R127" s="13">
        <f>Sheet1!R127-AVERAGE(Sheet1!$BG127:$BI127)</f>
        <v>0.34970000000000001</v>
      </c>
      <c r="S127" s="13">
        <f>Sheet1!S127-AVERAGE(Sheet1!$BG127:$BI127)</f>
        <v>0.70620000000000005</v>
      </c>
      <c r="T127" s="13">
        <f>Sheet1!T127-AVERAGE(Sheet1!$BG127:$BI127)</f>
        <v>0.68600000000000005</v>
      </c>
      <c r="U127" s="13">
        <f>Sheet1!U127-AVERAGE(Sheet1!$BG127:$BI127)</f>
        <v>0.31990000000000002</v>
      </c>
      <c r="V127" s="13">
        <f>Sheet1!V127-AVERAGE(Sheet1!$BG127:$BI127)</f>
        <v>0.61540000000000006</v>
      </c>
      <c r="W127" s="13">
        <f>Sheet1!W127-AVERAGE(Sheet1!$BG127:$BI127)</f>
        <v>0.32640000000000002</v>
      </c>
      <c r="X127" s="13">
        <f>Sheet1!X127-AVERAGE(Sheet1!$BG127:$BI127)</f>
        <v>0.60020000000000007</v>
      </c>
      <c r="Y127" s="13">
        <f>Sheet1!Y127-AVERAGE(Sheet1!$BG127:$BI127)</f>
        <v>0.43930000000000002</v>
      </c>
      <c r="Z127" s="13">
        <f>Sheet1!Z127-AVERAGE(Sheet1!$BG127:$BI127)</f>
        <v>0.46020000000000005</v>
      </c>
      <c r="AA127" s="13">
        <f>Sheet1!AA127-AVERAGE(Sheet1!$BG127:$BI127)</f>
        <v>0.30220000000000002</v>
      </c>
      <c r="AB127" s="13">
        <f>Sheet1!AB127-AVERAGE(Sheet1!$BG127:$BI127)</f>
        <v>0.65880000000000005</v>
      </c>
      <c r="AC127" s="13">
        <f>Sheet1!AC127-AVERAGE(Sheet1!$BG127:$BI127)</f>
        <v>0.48460000000000003</v>
      </c>
      <c r="AD127" s="13">
        <f>Sheet1!AD127-AVERAGE(Sheet1!$BG127:$BI127)</f>
        <v>0.33070000000000005</v>
      </c>
      <c r="AE127" s="13">
        <f>Sheet1!AE127-AVERAGE(Sheet1!$BG127:$BI127)</f>
        <v>0.65260000000000007</v>
      </c>
      <c r="AF127" s="13">
        <f>Sheet1!AF127-AVERAGE(Sheet1!$BG127:$BI127)</f>
        <v>0.67500000000000004</v>
      </c>
      <c r="AG127" s="13">
        <f>Sheet1!AG127-AVERAGE(Sheet1!$BG127:$BI127)</f>
        <v>0.22990000000000005</v>
      </c>
      <c r="AH127" s="13">
        <f>Sheet1!AH127-AVERAGE(Sheet1!$BG127:$BI127)</f>
        <v>0.60420000000000007</v>
      </c>
      <c r="AI127" s="13">
        <f>Sheet1!AI127-AVERAGE(Sheet1!$BG127:$BI127)</f>
        <v>0.31780000000000003</v>
      </c>
      <c r="AJ127" s="13">
        <f>Sheet1!AJ127-AVERAGE(Sheet1!$BG127:$BI127)</f>
        <v>0.90360000000000007</v>
      </c>
      <c r="AK127" s="13">
        <f>Sheet1!AK127-AVERAGE(Sheet1!$BG127:$BI127)</f>
        <v>0.4123</v>
      </c>
      <c r="AL127" s="13">
        <f>Sheet1!AL127-AVERAGE(Sheet1!$BG127:$BI127)</f>
        <v>0.50550000000000006</v>
      </c>
      <c r="AM127" s="13">
        <f>Sheet1!AM127-AVERAGE(Sheet1!$BG127:$BI127)</f>
        <v>0.30710000000000004</v>
      </c>
      <c r="AN127" s="13">
        <f>Sheet1!AN127-AVERAGE(Sheet1!$BG127:$BI127)</f>
        <v>0.67769999999999997</v>
      </c>
      <c r="AO127" s="13">
        <f>Sheet1!AO127-AVERAGE(Sheet1!$BG127:$BI127)</f>
        <v>0.4758</v>
      </c>
      <c r="AP127" s="13">
        <f>Sheet1!AP127-AVERAGE(Sheet1!$BG127:$BI127)</f>
        <v>0.35410000000000003</v>
      </c>
      <c r="AQ127" s="13">
        <f>Sheet1!AQ127-AVERAGE(Sheet1!$BG127:$BI127)</f>
        <v>0.73180000000000001</v>
      </c>
      <c r="AR127" s="13">
        <f>Sheet1!AR127-AVERAGE(Sheet1!$BG127:$BI127)</f>
        <v>0.70240000000000002</v>
      </c>
      <c r="AS127" s="13">
        <f>Sheet1!AS127-AVERAGE(Sheet1!$BG127:$BI127)</f>
        <v>0.2767</v>
      </c>
      <c r="AT127" s="13">
        <f>Sheet1!AT127-AVERAGE(Sheet1!$BG127:$BI127)</f>
        <v>0.62890000000000001</v>
      </c>
      <c r="AU127" s="13">
        <f>Sheet1!AU127-AVERAGE(Sheet1!$BG127:$BI127)</f>
        <v>0.31830000000000003</v>
      </c>
      <c r="AV127" s="13">
        <f>Sheet1!AV127-AVERAGE(Sheet1!$BG127:$BI127)</f>
        <v>0.5131</v>
      </c>
      <c r="AW127" s="13">
        <f>Sheet1!AW127-AVERAGE(Sheet1!$BG127:$BI127)</f>
        <v>0.45679999999999998</v>
      </c>
      <c r="AX127" s="13">
        <f>Sheet1!AX127-AVERAGE(Sheet1!$BG127:$BI127)</f>
        <v>0.41959999999999997</v>
      </c>
      <c r="AY127" s="13">
        <f>Sheet1!AY127-AVERAGE(Sheet1!$BG127:$BI127)</f>
        <v>7.5600000000000014E-2</v>
      </c>
      <c r="AZ127" s="13">
        <f>Sheet1!AZ127-AVERAGE(Sheet1!$BG127:$BI127)</f>
        <v>0.57700000000000007</v>
      </c>
      <c r="BA127" s="13">
        <f>Sheet1!BA127-AVERAGE(Sheet1!$BG127:$BI127)</f>
        <v>0.39360000000000001</v>
      </c>
      <c r="BB127" s="13">
        <f>Sheet1!BB127-AVERAGE(Sheet1!$BG127:$BI127)</f>
        <v>7.8700000000000006E-2</v>
      </c>
      <c r="BC127" s="13">
        <f>Sheet1!BC127-AVERAGE(Sheet1!$BG127:$BI127)</f>
        <v>0.11310000000000002</v>
      </c>
      <c r="BD127" s="13">
        <f>Sheet1!BD127-AVERAGE(Sheet1!$BG127:$BI127)</f>
        <v>0.6018</v>
      </c>
      <c r="BE127" s="13">
        <f>Sheet1!BE127-AVERAGE(Sheet1!$BG127:$BI127)</f>
        <v>0.49430000000000007</v>
      </c>
      <c r="BF127" s="13">
        <f>Sheet1!BF127-AVERAGE(Sheet1!$BG127:$BI127)</f>
        <v>0.37890000000000001</v>
      </c>
      <c r="BG127" s="13">
        <f>Sheet1!BJ127-AVERAGE(Sheet1!$BS127:$BU127)</f>
        <v>0.42056666666666664</v>
      </c>
      <c r="BH127" s="13">
        <f>Sheet1!BK127-AVERAGE(Sheet1!$BS127:$BU127)</f>
        <v>6.7666666666666667E-2</v>
      </c>
      <c r="BI127" s="13">
        <f>Sheet1!BL127-AVERAGE(Sheet1!$BS127:$BU127)</f>
        <v>0.47806666666666664</v>
      </c>
      <c r="BJ127" s="13">
        <f>Sheet1!BM127-AVERAGE(Sheet1!$BS127:$BU127)</f>
        <v>0.41676666666666662</v>
      </c>
      <c r="BK127" s="13">
        <f>Sheet1!BN127-AVERAGE(Sheet1!$BS127:$BU127)</f>
        <v>9.8666666666666666E-2</v>
      </c>
      <c r="BL127" s="13">
        <f>Sheet1!BO127-AVERAGE(Sheet1!$BS127:$BU127)</f>
        <v>0.11386666666666669</v>
      </c>
      <c r="BM127" s="13">
        <f>Sheet1!BP127-AVERAGE(Sheet1!$BS127:$BU127)</f>
        <v>0.60126666666666662</v>
      </c>
      <c r="BN127" s="13">
        <f>Sheet1!BQ127-AVERAGE(Sheet1!$BS127:$BU127)</f>
        <v>0.49596666666666667</v>
      </c>
      <c r="BO127" s="13">
        <f>Sheet1!BR127-AVERAGE(Sheet1!$BS127:$BU127)</f>
        <v>0.41526666666666667</v>
      </c>
      <c r="BP127" s="13">
        <f>Sheet1!BV127-AVERAGE(Sheet1!$CE127:$CG127)</f>
        <v>0.46816666666666673</v>
      </c>
      <c r="BQ127" s="13">
        <f>Sheet1!BW127-AVERAGE(Sheet1!$CE127:$CG127)</f>
        <v>0.43166666666666664</v>
      </c>
      <c r="BR127" s="13">
        <f>Sheet1!BX127-AVERAGE(Sheet1!$CE127:$CG127)</f>
        <v>0.43176666666666674</v>
      </c>
      <c r="BS127" s="13">
        <f>Sheet1!BY127-AVERAGE(Sheet1!$CE127:$CG127)</f>
        <v>0.43796666666666673</v>
      </c>
      <c r="BT127" s="13">
        <f>Sheet1!BZ127-AVERAGE(Sheet1!$CE127:$CG127)</f>
        <v>0.12546666666666667</v>
      </c>
      <c r="BU127" s="13">
        <f>Sheet1!CA127-AVERAGE(Sheet1!$CE127:$CG127)</f>
        <v>9.9266666666666684E-2</v>
      </c>
      <c r="BV127" s="13">
        <f>Sheet1!CB127-AVERAGE(Sheet1!$CE127:$CG127)</f>
        <v>0.62076666666666669</v>
      </c>
      <c r="BW127" s="13">
        <f>Sheet1!CC127-AVERAGE(Sheet1!$CE127:$CG127)</f>
        <v>0.49406666666666665</v>
      </c>
      <c r="BX127" s="13">
        <f>Sheet1!CD127-AVERAGE(Sheet1!$CE127:$CG127)</f>
        <v>0.43106666666666671</v>
      </c>
      <c r="BY127" s="13">
        <f>Sheet1!CH127-AVERAGE(Sheet1!$CQ127:$CS127)</f>
        <v>0.53480000000000005</v>
      </c>
      <c r="BZ127" s="13">
        <f>Sheet1!CI127-AVERAGE(Sheet1!$CQ127:$CS127)</f>
        <v>6.3299999999999981E-2</v>
      </c>
      <c r="CA127" s="13">
        <f>Sheet1!CJ127-AVERAGE(Sheet1!$CQ127:$CS127)</f>
        <v>0.72440000000000004</v>
      </c>
      <c r="CB127" s="13">
        <f>Sheet1!CK127-AVERAGE(Sheet1!$CQ127:$CS127)</f>
        <v>0.55859999999999999</v>
      </c>
      <c r="CC127" s="13">
        <f>Sheet1!CL127-AVERAGE(Sheet1!$CQ127:$CS127)</f>
        <v>0.18809999999999999</v>
      </c>
      <c r="CD127" s="13">
        <f>Sheet1!CM127-AVERAGE(Sheet1!$CQ127:$CS127)</f>
        <v>7.7899999999999983E-2</v>
      </c>
      <c r="CE127" s="13">
        <f>Sheet1!CN127-AVERAGE(Sheet1!$CQ127:$CS127)</f>
        <v>0.72530000000000006</v>
      </c>
      <c r="CF127" s="13">
        <f>Sheet1!CO127-AVERAGE(Sheet1!$CQ127:$CS127)</f>
        <v>0.52039999999999997</v>
      </c>
      <c r="CG127" s="13">
        <f>Sheet1!CP127-AVERAGE(Sheet1!$CQ127:$CS127)</f>
        <v>0.5786</v>
      </c>
    </row>
    <row r="128" spans="1:85" x14ac:dyDescent="0.2">
      <c r="A128" s="7">
        <f>HOUR(Sheet1!A128) + MINUTE(Sheet1!A128)/60 + SECOND(Sheet1!A128)/3600 + 2*24</f>
        <v>63.49722222222222</v>
      </c>
      <c r="B128" s="13">
        <f>Sheet1!B128-AVERAGE(Sheet1!$BG128:$BI128)</f>
        <v>0.3165</v>
      </c>
      <c r="C128" s="13">
        <f>Sheet1!C128-AVERAGE(Sheet1!$BG128:$BI128)</f>
        <v>0.34139999999999998</v>
      </c>
      <c r="D128" s="13">
        <f>Sheet1!D128-AVERAGE(Sheet1!$BG128:$BI128)</f>
        <v>1.4999999999999875E-3</v>
      </c>
      <c r="E128" s="13">
        <f>Sheet1!E128-AVERAGE(Sheet1!$BG128:$BI128)</f>
        <v>0.46850000000000003</v>
      </c>
      <c r="F128" s="13">
        <f>Sheet1!F128-AVERAGE(Sheet1!$BG128:$BI128)</f>
        <v>0.5494</v>
      </c>
      <c r="G128" s="13">
        <f>Sheet1!G128-AVERAGE(Sheet1!$BG128:$BI128)</f>
        <v>0.81220000000000003</v>
      </c>
      <c r="H128" s="13">
        <f>Sheet1!H128-AVERAGE(Sheet1!$BG128:$BI128)</f>
        <v>0.73560000000000003</v>
      </c>
      <c r="I128" s="13">
        <f>Sheet1!I128-AVERAGE(Sheet1!$BG128:$BI128)</f>
        <v>0.28259999999999996</v>
      </c>
      <c r="J128" s="13">
        <f>Sheet1!J128-AVERAGE(Sheet1!$BG128:$BI128)</f>
        <v>0.75259999999999994</v>
      </c>
      <c r="K128" s="13">
        <f>Sheet1!K128-AVERAGE(Sheet1!$BG128:$BI128)</f>
        <v>0.36169999999999997</v>
      </c>
      <c r="L128" s="13">
        <f>Sheet1!L128-AVERAGE(Sheet1!$BG128:$BI128)</f>
        <v>0.57809999999999995</v>
      </c>
      <c r="M128" s="13">
        <f>Sheet1!M128-AVERAGE(Sheet1!$BG128:$BI128)</f>
        <v>0.59440000000000004</v>
      </c>
      <c r="N128" s="13">
        <f>Sheet1!N128-AVERAGE(Sheet1!$BG128:$BI128)</f>
        <v>0.33100000000000002</v>
      </c>
      <c r="O128" s="13">
        <f>Sheet1!O128-AVERAGE(Sheet1!$BG128:$BI128)</f>
        <v>0.30690000000000001</v>
      </c>
      <c r="P128" s="13">
        <f>Sheet1!P128-AVERAGE(Sheet1!$BG128:$BI128)</f>
        <v>0.66339999999999999</v>
      </c>
      <c r="Q128" s="13">
        <f>Sheet1!Q128-AVERAGE(Sheet1!$BG128:$BI128)</f>
        <v>0.48709999999999998</v>
      </c>
      <c r="R128" s="13">
        <f>Sheet1!R128-AVERAGE(Sheet1!$BG128:$BI128)</f>
        <v>0.34809999999999997</v>
      </c>
      <c r="S128" s="13">
        <f>Sheet1!S128-AVERAGE(Sheet1!$BG128:$BI128)</f>
        <v>0.70779999999999998</v>
      </c>
      <c r="T128" s="13">
        <f>Sheet1!T128-AVERAGE(Sheet1!$BG128:$BI128)</f>
        <v>0.68410000000000004</v>
      </c>
      <c r="U128" s="13">
        <f>Sheet1!U128-AVERAGE(Sheet1!$BG128:$BI128)</f>
        <v>0.32639999999999997</v>
      </c>
      <c r="V128" s="13">
        <f>Sheet1!V128-AVERAGE(Sheet1!$BG128:$BI128)</f>
        <v>0.61470000000000002</v>
      </c>
      <c r="W128" s="13">
        <f>Sheet1!W128-AVERAGE(Sheet1!$BG128:$BI128)</f>
        <v>0.32219999999999999</v>
      </c>
      <c r="X128" s="13">
        <f>Sheet1!X128-AVERAGE(Sheet1!$BG128:$BI128)</f>
        <v>0.5927</v>
      </c>
      <c r="Y128" s="13">
        <f>Sheet1!Y128-AVERAGE(Sheet1!$BG128:$BI128)</f>
        <v>0.44030000000000002</v>
      </c>
      <c r="Z128" s="13">
        <f>Sheet1!Z128-AVERAGE(Sheet1!$BG128:$BI128)</f>
        <v>0.45999999999999996</v>
      </c>
      <c r="AA128" s="13">
        <f>Sheet1!AA128-AVERAGE(Sheet1!$BG128:$BI128)</f>
        <v>0.29869999999999997</v>
      </c>
      <c r="AB128" s="13">
        <f>Sheet1!AB128-AVERAGE(Sheet1!$BG128:$BI128)</f>
        <v>0.65479999999999994</v>
      </c>
      <c r="AC128" s="13">
        <f>Sheet1!AC128-AVERAGE(Sheet1!$BG128:$BI128)</f>
        <v>0.48370000000000002</v>
      </c>
      <c r="AD128" s="13">
        <f>Sheet1!AD128-AVERAGE(Sheet1!$BG128:$BI128)</f>
        <v>0.32869999999999999</v>
      </c>
      <c r="AE128" s="13">
        <f>Sheet1!AE128-AVERAGE(Sheet1!$BG128:$BI128)</f>
        <v>0.65500000000000003</v>
      </c>
      <c r="AF128" s="13">
        <f>Sheet1!AF128-AVERAGE(Sheet1!$BG128:$BI128)</f>
        <v>0.67349999999999999</v>
      </c>
      <c r="AG128" s="13">
        <f>Sheet1!AG128-AVERAGE(Sheet1!$BG128:$BI128)</f>
        <v>0.23569999999999997</v>
      </c>
      <c r="AH128" s="13">
        <f>Sheet1!AH128-AVERAGE(Sheet1!$BG128:$BI128)</f>
        <v>0.60329999999999995</v>
      </c>
      <c r="AI128" s="13">
        <f>Sheet1!AI128-AVERAGE(Sheet1!$BG128:$BI128)</f>
        <v>0.31040000000000001</v>
      </c>
      <c r="AJ128" s="13">
        <f>Sheet1!AJ128-AVERAGE(Sheet1!$BG128:$BI128)</f>
        <v>0.87370000000000003</v>
      </c>
      <c r="AK128" s="13">
        <f>Sheet1!AK128-AVERAGE(Sheet1!$BG128:$BI128)</f>
        <v>0.40859999999999996</v>
      </c>
      <c r="AL128" s="13">
        <f>Sheet1!AL128-AVERAGE(Sheet1!$BG128:$BI128)</f>
        <v>0.50429999999999997</v>
      </c>
      <c r="AM128" s="13">
        <f>Sheet1!AM128-AVERAGE(Sheet1!$BG128:$BI128)</f>
        <v>0.30459999999999998</v>
      </c>
      <c r="AN128" s="13">
        <f>Sheet1!AN128-AVERAGE(Sheet1!$BG128:$BI128)</f>
        <v>0.67659999999999998</v>
      </c>
      <c r="AO128" s="13">
        <f>Sheet1!AO128-AVERAGE(Sheet1!$BG128:$BI128)</f>
        <v>0.47489999999999999</v>
      </c>
      <c r="AP128" s="13">
        <f>Sheet1!AP128-AVERAGE(Sheet1!$BG128:$BI128)</f>
        <v>0.3528</v>
      </c>
      <c r="AQ128" s="13">
        <f>Sheet1!AQ128-AVERAGE(Sheet1!$BG128:$BI128)</f>
        <v>0.72799999999999998</v>
      </c>
      <c r="AR128" s="13">
        <f>Sheet1!AR128-AVERAGE(Sheet1!$BG128:$BI128)</f>
        <v>0.70389999999999997</v>
      </c>
      <c r="AS128" s="13">
        <f>Sheet1!AS128-AVERAGE(Sheet1!$BG128:$BI128)</f>
        <v>0.28370000000000001</v>
      </c>
      <c r="AT128" s="13">
        <f>Sheet1!AT128-AVERAGE(Sheet1!$BG128:$BI128)</f>
        <v>0.62260000000000004</v>
      </c>
      <c r="AU128" s="13">
        <f>Sheet1!AU128-AVERAGE(Sheet1!$BG128:$BI128)</f>
        <v>0.311</v>
      </c>
      <c r="AV128" s="13">
        <f>Sheet1!AV128-AVERAGE(Sheet1!$BG128:$BI128)</f>
        <v>0.50580000000000003</v>
      </c>
      <c r="AW128" s="13">
        <f>Sheet1!AW128-AVERAGE(Sheet1!$BG128:$BI128)</f>
        <v>0.45799999999999996</v>
      </c>
      <c r="AX128" s="13">
        <f>Sheet1!AX128-AVERAGE(Sheet1!$BG128:$BI128)</f>
        <v>0.41669999999999996</v>
      </c>
      <c r="AY128" s="13">
        <f>Sheet1!AY128-AVERAGE(Sheet1!$BG128:$BI128)</f>
        <v>7.5199999999999989E-2</v>
      </c>
      <c r="AZ128" s="13">
        <f>Sheet1!AZ128-AVERAGE(Sheet1!$BG128:$BI128)</f>
        <v>0.5776</v>
      </c>
      <c r="BA128" s="13">
        <f>Sheet1!BA128-AVERAGE(Sheet1!$BG128:$BI128)</f>
        <v>0.39279999999999998</v>
      </c>
      <c r="BB128" s="13">
        <f>Sheet1!BB128-AVERAGE(Sheet1!$BG128:$BI128)</f>
        <v>7.8299999999999981E-2</v>
      </c>
      <c r="BC128" s="13">
        <f>Sheet1!BC128-AVERAGE(Sheet1!$BG128:$BI128)</f>
        <v>0.11349999999999999</v>
      </c>
      <c r="BD128" s="13">
        <f>Sheet1!BD128-AVERAGE(Sheet1!$BG128:$BI128)</f>
        <v>0.59960000000000002</v>
      </c>
      <c r="BE128" s="13">
        <f>Sheet1!BE128-AVERAGE(Sheet1!$BG128:$BI128)</f>
        <v>0.48899999999999999</v>
      </c>
      <c r="BF128" s="13">
        <f>Sheet1!BF128-AVERAGE(Sheet1!$BG128:$BI128)</f>
        <v>0.37529999999999997</v>
      </c>
      <c r="BG128" s="13">
        <f>Sheet1!BJ128-AVERAGE(Sheet1!$BS128:$BU128)</f>
        <v>0.41823333333333329</v>
      </c>
      <c r="BH128" s="13">
        <f>Sheet1!BK128-AVERAGE(Sheet1!$BS128:$BU128)</f>
        <v>6.7533333333333334E-2</v>
      </c>
      <c r="BI128" s="13">
        <f>Sheet1!BL128-AVERAGE(Sheet1!$BS128:$BU128)</f>
        <v>0.48233333333333334</v>
      </c>
      <c r="BJ128" s="13">
        <f>Sheet1!BM128-AVERAGE(Sheet1!$BS128:$BU128)</f>
        <v>0.41763333333333336</v>
      </c>
      <c r="BK128" s="13">
        <f>Sheet1!BN128-AVERAGE(Sheet1!$BS128:$BU128)</f>
        <v>9.813333333333335E-2</v>
      </c>
      <c r="BL128" s="13">
        <f>Sheet1!BO128-AVERAGE(Sheet1!$BS128:$BU128)</f>
        <v>0.11373333333333335</v>
      </c>
      <c r="BM128" s="13">
        <f>Sheet1!BP128-AVERAGE(Sheet1!$BS128:$BU128)</f>
        <v>0.59963333333333324</v>
      </c>
      <c r="BN128" s="13">
        <f>Sheet1!BQ128-AVERAGE(Sheet1!$BS128:$BU128)</f>
        <v>0.48983333333333329</v>
      </c>
      <c r="BO128" s="13">
        <f>Sheet1!BR128-AVERAGE(Sheet1!$BS128:$BU128)</f>
        <v>0.41473333333333334</v>
      </c>
      <c r="BP128" s="13">
        <f>Sheet1!BV128-AVERAGE(Sheet1!$CE128:$CG128)</f>
        <v>0.46333333333333332</v>
      </c>
      <c r="BQ128" s="13">
        <f>Sheet1!BW128-AVERAGE(Sheet1!$CE128:$CG128)</f>
        <v>0.42833333333333329</v>
      </c>
      <c r="BR128" s="13">
        <f>Sheet1!BX128-AVERAGE(Sheet1!$CE128:$CG128)</f>
        <v>0.4322333333333333</v>
      </c>
      <c r="BS128" s="13">
        <f>Sheet1!BY128-AVERAGE(Sheet1!$CE128:$CG128)</f>
        <v>0.43683333333333335</v>
      </c>
      <c r="BT128" s="13">
        <f>Sheet1!BZ128-AVERAGE(Sheet1!$CE128:$CG128)</f>
        <v>0.12483333333333334</v>
      </c>
      <c r="BU128" s="13">
        <f>Sheet1!CA128-AVERAGE(Sheet1!$CE128:$CG128)</f>
        <v>9.853333333333332E-2</v>
      </c>
      <c r="BV128" s="13">
        <f>Sheet1!CB128-AVERAGE(Sheet1!$CE128:$CG128)</f>
        <v>0.61783333333333335</v>
      </c>
      <c r="BW128" s="13">
        <f>Sheet1!CC128-AVERAGE(Sheet1!$CE128:$CG128)</f>
        <v>0.48753333333333332</v>
      </c>
      <c r="BX128" s="13">
        <f>Sheet1!CD128-AVERAGE(Sheet1!$CE128:$CG128)</f>
        <v>0.43553333333333327</v>
      </c>
      <c r="BY128" s="13">
        <f>Sheet1!CH128-AVERAGE(Sheet1!$CQ128:$CS128)</f>
        <v>0.52970000000000006</v>
      </c>
      <c r="BZ128" s="13">
        <f>Sheet1!CI128-AVERAGE(Sheet1!$CQ128:$CS128)</f>
        <v>6.2600000000000017E-2</v>
      </c>
      <c r="CA128" s="13">
        <f>Sheet1!CJ128-AVERAGE(Sheet1!$CQ128:$CS128)</f>
        <v>0.72399999999999998</v>
      </c>
      <c r="CB128" s="13">
        <f>Sheet1!CK128-AVERAGE(Sheet1!$CQ128:$CS128)</f>
        <v>0.56259999999999999</v>
      </c>
      <c r="CC128" s="13">
        <f>Sheet1!CL128-AVERAGE(Sheet1!$CQ128:$CS128)</f>
        <v>0.18940000000000001</v>
      </c>
      <c r="CD128" s="13">
        <f>Sheet1!CM128-AVERAGE(Sheet1!$CQ128:$CS128)</f>
        <v>7.7700000000000019E-2</v>
      </c>
      <c r="CE128" s="13">
        <f>Sheet1!CN128-AVERAGE(Sheet1!$CQ128:$CS128)</f>
        <v>0.72289999999999999</v>
      </c>
      <c r="CF128" s="13">
        <f>Sheet1!CO128-AVERAGE(Sheet1!$CQ128:$CS128)</f>
        <v>0.51219999999999999</v>
      </c>
      <c r="CG128" s="13">
        <f>Sheet1!CP128-AVERAGE(Sheet1!$CQ128:$CS128)</f>
        <v>0.58650000000000002</v>
      </c>
    </row>
    <row r="129" spans="1:85" x14ac:dyDescent="0.2">
      <c r="A129" s="7">
        <f>HOUR(Sheet1!A129) + MINUTE(Sheet1!A129)/60 + SECOND(Sheet1!A129)/3600 + 2*24</f>
        <v>63.99722222222222</v>
      </c>
      <c r="B129" s="13">
        <f>Sheet1!B129-AVERAGE(Sheet1!$BG129:$BI129)</f>
        <v>0.32689999999999997</v>
      </c>
      <c r="C129" s="13">
        <f>Sheet1!C129-AVERAGE(Sheet1!$BG129:$BI129)</f>
        <v>0.3427</v>
      </c>
      <c r="D129" s="13">
        <f>Sheet1!D129-AVERAGE(Sheet1!$BG129:$BI129)</f>
        <v>1.3999999999999846E-3</v>
      </c>
      <c r="E129" s="13">
        <f>Sheet1!E129-AVERAGE(Sheet1!$BG129:$BI129)</f>
        <v>0.4698</v>
      </c>
      <c r="F129" s="13">
        <f>Sheet1!F129-AVERAGE(Sheet1!$BG129:$BI129)</f>
        <v>0.55530000000000002</v>
      </c>
      <c r="G129" s="13">
        <f>Sheet1!G129-AVERAGE(Sheet1!$BG129:$BI129)</f>
        <v>0.81720000000000004</v>
      </c>
      <c r="H129" s="13">
        <f>Sheet1!H129-AVERAGE(Sheet1!$BG129:$BI129)</f>
        <v>0.74590000000000001</v>
      </c>
      <c r="I129" s="13">
        <f>Sheet1!I129-AVERAGE(Sheet1!$BG129:$BI129)</f>
        <v>0.2868</v>
      </c>
      <c r="J129" s="13">
        <f>Sheet1!J129-AVERAGE(Sheet1!$BG129:$BI129)</f>
        <v>0.75259999999999994</v>
      </c>
      <c r="K129" s="13">
        <f>Sheet1!K129-AVERAGE(Sheet1!$BG129:$BI129)</f>
        <v>0.36709999999999998</v>
      </c>
      <c r="L129" s="13">
        <f>Sheet1!L129-AVERAGE(Sheet1!$BG129:$BI129)</f>
        <v>0.58169999999999999</v>
      </c>
      <c r="M129" s="13">
        <f>Sheet1!M129-AVERAGE(Sheet1!$BG129:$BI129)</f>
        <v>0.59909999999999997</v>
      </c>
      <c r="N129" s="13">
        <f>Sheet1!N129-AVERAGE(Sheet1!$BG129:$BI129)</f>
        <v>0.32850000000000001</v>
      </c>
      <c r="O129" s="13">
        <f>Sheet1!O129-AVERAGE(Sheet1!$BG129:$BI129)</f>
        <v>0.30640000000000001</v>
      </c>
      <c r="P129" s="13">
        <f>Sheet1!P129-AVERAGE(Sheet1!$BG129:$BI129)</f>
        <v>0.66290000000000004</v>
      </c>
      <c r="Q129" s="13">
        <f>Sheet1!Q129-AVERAGE(Sheet1!$BG129:$BI129)</f>
        <v>0.48960000000000004</v>
      </c>
      <c r="R129" s="13">
        <f>Sheet1!R129-AVERAGE(Sheet1!$BG129:$BI129)</f>
        <v>0.3483</v>
      </c>
      <c r="S129" s="13">
        <f>Sheet1!S129-AVERAGE(Sheet1!$BG129:$BI129)</f>
        <v>0.70889999999999997</v>
      </c>
      <c r="T129" s="13">
        <f>Sheet1!T129-AVERAGE(Sheet1!$BG129:$BI129)</f>
        <v>0.69140000000000001</v>
      </c>
      <c r="U129" s="13">
        <f>Sheet1!U129-AVERAGE(Sheet1!$BG129:$BI129)</f>
        <v>0.33239999999999997</v>
      </c>
      <c r="V129" s="13">
        <f>Sheet1!V129-AVERAGE(Sheet1!$BG129:$BI129)</f>
        <v>0.61209999999999998</v>
      </c>
      <c r="W129" s="13">
        <f>Sheet1!W129-AVERAGE(Sheet1!$BG129:$BI129)</f>
        <v>0.32600000000000001</v>
      </c>
      <c r="X129" s="13">
        <f>Sheet1!X129-AVERAGE(Sheet1!$BG129:$BI129)</f>
        <v>0.5857</v>
      </c>
      <c r="Y129" s="13">
        <f>Sheet1!Y129-AVERAGE(Sheet1!$BG129:$BI129)</f>
        <v>0.4375</v>
      </c>
      <c r="Z129" s="13">
        <f>Sheet1!Z129-AVERAGE(Sheet1!$BG129:$BI129)</f>
        <v>0.45850000000000002</v>
      </c>
      <c r="AA129" s="13">
        <f>Sheet1!AA129-AVERAGE(Sheet1!$BG129:$BI129)</f>
        <v>0.29909999999999998</v>
      </c>
      <c r="AB129" s="13">
        <f>Sheet1!AB129-AVERAGE(Sheet1!$BG129:$BI129)</f>
        <v>0.65639999999999998</v>
      </c>
      <c r="AC129" s="13">
        <f>Sheet1!AC129-AVERAGE(Sheet1!$BG129:$BI129)</f>
        <v>0.48309999999999997</v>
      </c>
      <c r="AD129" s="13">
        <f>Sheet1!AD129-AVERAGE(Sheet1!$BG129:$BI129)</f>
        <v>0.3296</v>
      </c>
      <c r="AE129" s="13">
        <f>Sheet1!AE129-AVERAGE(Sheet1!$BG129:$BI129)</f>
        <v>0.65920000000000001</v>
      </c>
      <c r="AF129" s="13">
        <f>Sheet1!AF129-AVERAGE(Sheet1!$BG129:$BI129)</f>
        <v>0.68010000000000004</v>
      </c>
      <c r="AG129" s="13">
        <f>Sheet1!AG129-AVERAGE(Sheet1!$BG129:$BI129)</f>
        <v>0.24030000000000001</v>
      </c>
      <c r="AH129" s="13">
        <f>Sheet1!AH129-AVERAGE(Sheet1!$BG129:$BI129)</f>
        <v>0.60119999999999996</v>
      </c>
      <c r="AI129" s="13">
        <f>Sheet1!AI129-AVERAGE(Sheet1!$BG129:$BI129)</f>
        <v>0.31459999999999999</v>
      </c>
      <c r="AJ129" s="13">
        <f>Sheet1!AJ129-AVERAGE(Sheet1!$BG129:$BI129)</f>
        <v>0.84929999999999994</v>
      </c>
      <c r="AK129" s="13">
        <f>Sheet1!AK129-AVERAGE(Sheet1!$BG129:$BI129)</f>
        <v>0.40629999999999999</v>
      </c>
      <c r="AL129" s="13">
        <f>Sheet1!AL129-AVERAGE(Sheet1!$BG129:$BI129)</f>
        <v>0.50480000000000003</v>
      </c>
      <c r="AM129" s="13">
        <f>Sheet1!AM129-AVERAGE(Sheet1!$BG129:$BI129)</f>
        <v>0.30499999999999999</v>
      </c>
      <c r="AN129" s="13">
        <f>Sheet1!AN129-AVERAGE(Sheet1!$BG129:$BI129)</f>
        <v>0.67879999999999996</v>
      </c>
      <c r="AO129" s="13">
        <f>Sheet1!AO129-AVERAGE(Sheet1!$BG129:$BI129)</f>
        <v>0.47589999999999999</v>
      </c>
      <c r="AP129" s="13">
        <f>Sheet1!AP129-AVERAGE(Sheet1!$BG129:$BI129)</f>
        <v>0.35249999999999998</v>
      </c>
      <c r="AQ129" s="13">
        <f>Sheet1!AQ129-AVERAGE(Sheet1!$BG129:$BI129)</f>
        <v>0.73070000000000002</v>
      </c>
      <c r="AR129" s="13">
        <f>Sheet1!AR129-AVERAGE(Sheet1!$BG129:$BI129)</f>
        <v>0.70919999999999994</v>
      </c>
      <c r="AS129" s="13">
        <f>Sheet1!AS129-AVERAGE(Sheet1!$BG129:$BI129)</f>
        <v>0.28620000000000001</v>
      </c>
      <c r="AT129" s="13">
        <f>Sheet1!AT129-AVERAGE(Sheet1!$BG129:$BI129)</f>
        <v>0.62390000000000001</v>
      </c>
      <c r="AU129" s="13">
        <f>Sheet1!AU129-AVERAGE(Sheet1!$BG129:$BI129)</f>
        <v>0.31390000000000001</v>
      </c>
      <c r="AV129" s="13">
        <f>Sheet1!AV129-AVERAGE(Sheet1!$BG129:$BI129)</f>
        <v>0.50800000000000001</v>
      </c>
      <c r="AW129" s="13">
        <f>Sheet1!AW129-AVERAGE(Sheet1!$BG129:$BI129)</f>
        <v>0.45709999999999995</v>
      </c>
      <c r="AX129" s="13">
        <f>Sheet1!AX129-AVERAGE(Sheet1!$BG129:$BI129)</f>
        <v>0.41839999999999999</v>
      </c>
      <c r="AY129" s="13">
        <f>Sheet1!AY129-AVERAGE(Sheet1!$BG129:$BI129)</f>
        <v>7.5299999999999978E-2</v>
      </c>
      <c r="AZ129" s="13">
        <f>Sheet1!AZ129-AVERAGE(Sheet1!$BG129:$BI129)</f>
        <v>0.57950000000000002</v>
      </c>
      <c r="BA129" s="13">
        <f>Sheet1!BA129-AVERAGE(Sheet1!$BG129:$BI129)</f>
        <v>0.39150000000000001</v>
      </c>
      <c r="BB129" s="13">
        <f>Sheet1!BB129-AVERAGE(Sheet1!$BG129:$BI129)</f>
        <v>7.8999999999999987E-2</v>
      </c>
      <c r="BC129" s="13">
        <f>Sheet1!BC129-AVERAGE(Sheet1!$BG129:$BI129)</f>
        <v>0.1142</v>
      </c>
      <c r="BD129" s="13">
        <f>Sheet1!BD129-AVERAGE(Sheet1!$BG129:$BI129)</f>
        <v>0.59899999999999998</v>
      </c>
      <c r="BE129" s="13">
        <f>Sheet1!BE129-AVERAGE(Sheet1!$BG129:$BI129)</f>
        <v>0.49519999999999997</v>
      </c>
      <c r="BF129" s="13">
        <f>Sheet1!BF129-AVERAGE(Sheet1!$BG129:$BI129)</f>
        <v>0.37569999999999998</v>
      </c>
      <c r="BG129" s="13">
        <f>Sheet1!BJ129-AVERAGE(Sheet1!$BS129:$BU129)</f>
        <v>0.41779999999999995</v>
      </c>
      <c r="BH129" s="13">
        <f>Sheet1!BK129-AVERAGE(Sheet1!$BS129:$BU129)</f>
        <v>6.649999999999999E-2</v>
      </c>
      <c r="BI129" s="13">
        <f>Sheet1!BL129-AVERAGE(Sheet1!$BS129:$BU129)</f>
        <v>0.48660000000000003</v>
      </c>
      <c r="BJ129" s="13">
        <f>Sheet1!BM129-AVERAGE(Sheet1!$BS129:$BU129)</f>
        <v>0.41769999999999996</v>
      </c>
      <c r="BK129" s="13">
        <f>Sheet1!BN129-AVERAGE(Sheet1!$BS129:$BU129)</f>
        <v>9.7800000000000012E-2</v>
      </c>
      <c r="BL129" s="13">
        <f>Sheet1!BO129-AVERAGE(Sheet1!$BS129:$BU129)</f>
        <v>0.11340000000000001</v>
      </c>
      <c r="BM129" s="13">
        <f>Sheet1!BP129-AVERAGE(Sheet1!$BS129:$BU129)</f>
        <v>0.60109999999999997</v>
      </c>
      <c r="BN129" s="13">
        <f>Sheet1!BQ129-AVERAGE(Sheet1!$BS129:$BU129)</f>
        <v>0.49409999999999998</v>
      </c>
      <c r="BO129" s="13">
        <f>Sheet1!BR129-AVERAGE(Sheet1!$BS129:$BU129)</f>
        <v>0.41600000000000004</v>
      </c>
      <c r="BP129" s="13">
        <f>Sheet1!BV129-AVERAGE(Sheet1!$CE129:$CG129)</f>
        <v>0.46560000000000001</v>
      </c>
      <c r="BQ129" s="13">
        <f>Sheet1!BW129-AVERAGE(Sheet1!$CE129:$CG129)</f>
        <v>0.42780000000000007</v>
      </c>
      <c r="BR129" s="13">
        <f>Sheet1!BX129-AVERAGE(Sheet1!$CE129:$CG129)</f>
        <v>0.4345</v>
      </c>
      <c r="BS129" s="13">
        <f>Sheet1!BY129-AVERAGE(Sheet1!$CE129:$CG129)</f>
        <v>0.43710000000000004</v>
      </c>
      <c r="BT129" s="13">
        <f>Sheet1!BZ129-AVERAGE(Sheet1!$CE129:$CG129)</f>
        <v>0.12520000000000003</v>
      </c>
      <c r="BU129" s="13">
        <f>Sheet1!CA129-AVERAGE(Sheet1!$CE129:$CG129)</f>
        <v>9.8300000000000012E-2</v>
      </c>
      <c r="BV129" s="13">
        <f>Sheet1!CB129-AVERAGE(Sheet1!$CE129:$CG129)</f>
        <v>0.61850000000000005</v>
      </c>
      <c r="BW129" s="13">
        <f>Sheet1!CC129-AVERAGE(Sheet1!$CE129:$CG129)</f>
        <v>0.49480000000000002</v>
      </c>
      <c r="BX129" s="13">
        <f>Sheet1!CD129-AVERAGE(Sheet1!$CE129:$CG129)</f>
        <v>0.43569999999999998</v>
      </c>
      <c r="BY129" s="13">
        <f>Sheet1!CH129-AVERAGE(Sheet1!$CQ129:$CS129)</f>
        <v>0.53456666666666663</v>
      </c>
      <c r="BZ129" s="13">
        <f>Sheet1!CI129-AVERAGE(Sheet1!$CQ129:$CS129)</f>
        <v>6.1766666666666678E-2</v>
      </c>
      <c r="CA129" s="13">
        <f>Sheet1!CJ129-AVERAGE(Sheet1!$CQ129:$CS129)</f>
        <v>0.72726666666666673</v>
      </c>
      <c r="CB129" s="13">
        <f>Sheet1!CK129-AVERAGE(Sheet1!$CQ129:$CS129)</f>
        <v>0.5571666666666667</v>
      </c>
      <c r="CC129" s="13">
        <f>Sheet1!CL129-AVERAGE(Sheet1!$CQ129:$CS129)</f>
        <v>0.18706666666666666</v>
      </c>
      <c r="CD129" s="13">
        <f>Sheet1!CM129-AVERAGE(Sheet1!$CQ129:$CS129)</f>
        <v>7.7366666666666681E-2</v>
      </c>
      <c r="CE129" s="13">
        <f>Sheet1!CN129-AVERAGE(Sheet1!$CQ129:$CS129)</f>
        <v>0.72506666666666664</v>
      </c>
      <c r="CF129" s="13">
        <f>Sheet1!CO129-AVERAGE(Sheet1!$CQ129:$CS129)</f>
        <v>0.51916666666666667</v>
      </c>
      <c r="CG129" s="13">
        <f>Sheet1!CP129-AVERAGE(Sheet1!$CQ129:$CS129)</f>
        <v>0.59496666666666664</v>
      </c>
    </row>
    <row r="130" spans="1:85" x14ac:dyDescent="0.2">
      <c r="A130" s="7">
        <f>HOUR(Sheet1!A130) + MINUTE(Sheet1!A130)/60 + SECOND(Sheet1!A130)/3600 + 2*24</f>
        <v>64.49722222222222</v>
      </c>
      <c r="B130" s="13">
        <f>Sheet1!B130-AVERAGE(Sheet1!$BG130:$BI130)</f>
        <v>0.3236</v>
      </c>
      <c r="C130" s="13">
        <f>Sheet1!C130-AVERAGE(Sheet1!$BG130:$BI130)</f>
        <v>0.34049999999999997</v>
      </c>
      <c r="D130" s="13">
        <f>Sheet1!D130-AVERAGE(Sheet1!$BG130:$BI130)</f>
        <v>1.1999999999999927E-3</v>
      </c>
      <c r="E130" s="13">
        <f>Sheet1!E130-AVERAGE(Sheet1!$BG130:$BI130)</f>
        <v>0.46729999999999994</v>
      </c>
      <c r="F130" s="13">
        <f>Sheet1!F130-AVERAGE(Sheet1!$BG130:$BI130)</f>
        <v>0.5605</v>
      </c>
      <c r="G130" s="13">
        <f>Sheet1!G130-AVERAGE(Sheet1!$BG130:$BI130)</f>
        <v>0.82250000000000001</v>
      </c>
      <c r="H130" s="13">
        <f>Sheet1!H130-AVERAGE(Sheet1!$BG130:$BI130)</f>
        <v>0.74780000000000002</v>
      </c>
      <c r="I130" s="13">
        <f>Sheet1!I130-AVERAGE(Sheet1!$BG130:$BI130)</f>
        <v>0.29289999999999999</v>
      </c>
      <c r="J130" s="13">
        <f>Sheet1!J130-AVERAGE(Sheet1!$BG130:$BI130)</f>
        <v>0.754</v>
      </c>
      <c r="K130" s="13">
        <f>Sheet1!K130-AVERAGE(Sheet1!$BG130:$BI130)</f>
        <v>0.36680000000000001</v>
      </c>
      <c r="L130" s="13">
        <f>Sheet1!L130-AVERAGE(Sheet1!$BG130:$BI130)</f>
        <v>0.58489999999999998</v>
      </c>
      <c r="M130" s="13">
        <f>Sheet1!M130-AVERAGE(Sheet1!$BG130:$BI130)</f>
        <v>0.58950000000000002</v>
      </c>
      <c r="N130" s="13">
        <f>Sheet1!N130-AVERAGE(Sheet1!$BG130:$BI130)</f>
        <v>0.32339999999999997</v>
      </c>
      <c r="O130" s="13">
        <f>Sheet1!O130-AVERAGE(Sheet1!$BG130:$BI130)</f>
        <v>0.30519999999999997</v>
      </c>
      <c r="P130" s="13">
        <f>Sheet1!P130-AVERAGE(Sheet1!$BG130:$BI130)</f>
        <v>0.66210000000000002</v>
      </c>
      <c r="Q130" s="13">
        <f>Sheet1!Q130-AVERAGE(Sheet1!$BG130:$BI130)</f>
        <v>0.48519999999999996</v>
      </c>
      <c r="R130" s="13">
        <f>Sheet1!R130-AVERAGE(Sheet1!$BG130:$BI130)</f>
        <v>0.34959999999999997</v>
      </c>
      <c r="S130" s="13">
        <f>Sheet1!S130-AVERAGE(Sheet1!$BG130:$BI130)</f>
        <v>0.71330000000000005</v>
      </c>
      <c r="T130" s="13">
        <f>Sheet1!T130-AVERAGE(Sheet1!$BG130:$BI130)</f>
        <v>0.69330000000000003</v>
      </c>
      <c r="U130" s="13">
        <f>Sheet1!U130-AVERAGE(Sheet1!$BG130:$BI130)</f>
        <v>0.33879999999999999</v>
      </c>
      <c r="V130" s="13">
        <f>Sheet1!V130-AVERAGE(Sheet1!$BG130:$BI130)</f>
        <v>0.61099999999999999</v>
      </c>
      <c r="W130" s="13">
        <f>Sheet1!W130-AVERAGE(Sheet1!$BG130:$BI130)</f>
        <v>0.32669999999999999</v>
      </c>
      <c r="X130" s="13">
        <f>Sheet1!X130-AVERAGE(Sheet1!$BG130:$BI130)</f>
        <v>0.57679999999999998</v>
      </c>
      <c r="Y130" s="13">
        <f>Sheet1!Y130-AVERAGE(Sheet1!$BG130:$BI130)</f>
        <v>0.44009999999999994</v>
      </c>
      <c r="Z130" s="13">
        <f>Sheet1!Z130-AVERAGE(Sheet1!$BG130:$BI130)</f>
        <v>0.45350000000000001</v>
      </c>
      <c r="AA130" s="13">
        <f>Sheet1!AA130-AVERAGE(Sheet1!$BG130:$BI130)</f>
        <v>0.2979</v>
      </c>
      <c r="AB130" s="13">
        <f>Sheet1!AB130-AVERAGE(Sheet1!$BG130:$BI130)</f>
        <v>0.65479999999999994</v>
      </c>
      <c r="AC130" s="13">
        <f>Sheet1!AC130-AVERAGE(Sheet1!$BG130:$BI130)</f>
        <v>0.48439999999999994</v>
      </c>
      <c r="AD130" s="13">
        <f>Sheet1!AD130-AVERAGE(Sheet1!$BG130:$BI130)</f>
        <v>0.33039999999999997</v>
      </c>
      <c r="AE130" s="13">
        <f>Sheet1!AE130-AVERAGE(Sheet1!$BG130:$BI130)</f>
        <v>0.66110000000000002</v>
      </c>
      <c r="AF130" s="13">
        <f>Sheet1!AF130-AVERAGE(Sheet1!$BG130:$BI130)</f>
        <v>0.6835</v>
      </c>
      <c r="AG130" s="13">
        <f>Sheet1!AG130-AVERAGE(Sheet1!$BG130:$BI130)</f>
        <v>0.24490000000000001</v>
      </c>
      <c r="AH130" s="13">
        <f>Sheet1!AH130-AVERAGE(Sheet1!$BG130:$BI130)</f>
        <v>0.59909999999999997</v>
      </c>
      <c r="AI130" s="13">
        <f>Sheet1!AI130-AVERAGE(Sheet1!$BG130:$BI130)</f>
        <v>0.31509999999999999</v>
      </c>
      <c r="AJ130" s="13">
        <f>Sheet1!AJ130-AVERAGE(Sheet1!$BG130:$BI130)</f>
        <v>0.81909999999999994</v>
      </c>
      <c r="AK130" s="13">
        <f>Sheet1!AK130-AVERAGE(Sheet1!$BG130:$BI130)</f>
        <v>0.40299999999999997</v>
      </c>
      <c r="AL130" s="13">
        <f>Sheet1!AL130-AVERAGE(Sheet1!$BG130:$BI130)</f>
        <v>0.50139999999999996</v>
      </c>
      <c r="AM130" s="13">
        <f>Sheet1!AM130-AVERAGE(Sheet1!$BG130:$BI130)</f>
        <v>0.30369999999999997</v>
      </c>
      <c r="AN130" s="13">
        <f>Sheet1!AN130-AVERAGE(Sheet1!$BG130:$BI130)</f>
        <v>0.67659999999999998</v>
      </c>
      <c r="AO130" s="13">
        <f>Sheet1!AO130-AVERAGE(Sheet1!$BG130:$BI130)</f>
        <v>0.47729999999999995</v>
      </c>
      <c r="AP130" s="13">
        <f>Sheet1!AP130-AVERAGE(Sheet1!$BG130:$BI130)</f>
        <v>0.35299999999999998</v>
      </c>
      <c r="AQ130" s="13">
        <f>Sheet1!AQ130-AVERAGE(Sheet1!$BG130:$BI130)</f>
        <v>0.73139999999999994</v>
      </c>
      <c r="AR130" s="13">
        <f>Sheet1!AR130-AVERAGE(Sheet1!$BG130:$BI130)</f>
        <v>0.71309999999999996</v>
      </c>
      <c r="AS130" s="13">
        <f>Sheet1!AS130-AVERAGE(Sheet1!$BG130:$BI130)</f>
        <v>0.28989999999999999</v>
      </c>
      <c r="AT130" s="13">
        <f>Sheet1!AT130-AVERAGE(Sheet1!$BG130:$BI130)</f>
        <v>0.62390000000000001</v>
      </c>
      <c r="AU130" s="13">
        <f>Sheet1!AU130-AVERAGE(Sheet1!$BG130:$BI130)</f>
        <v>0.31359999999999999</v>
      </c>
      <c r="AV130" s="13">
        <f>Sheet1!AV130-AVERAGE(Sheet1!$BG130:$BI130)</f>
        <v>0.50649999999999995</v>
      </c>
      <c r="AW130" s="13">
        <f>Sheet1!AW130-AVERAGE(Sheet1!$BG130:$BI130)</f>
        <v>0.45699999999999996</v>
      </c>
      <c r="AX130" s="13">
        <f>Sheet1!AX130-AVERAGE(Sheet1!$BG130:$BI130)</f>
        <v>0.41739999999999999</v>
      </c>
      <c r="AY130" s="13">
        <f>Sheet1!AY130-AVERAGE(Sheet1!$BG130:$BI130)</f>
        <v>7.4899999999999994E-2</v>
      </c>
      <c r="AZ130" s="13">
        <f>Sheet1!AZ130-AVERAGE(Sheet1!$BG130:$BI130)</f>
        <v>0.58099999999999996</v>
      </c>
      <c r="BA130" s="13">
        <f>Sheet1!BA130-AVERAGE(Sheet1!$BG130:$BI130)</f>
        <v>0.3896</v>
      </c>
      <c r="BB130" s="13">
        <f>Sheet1!BB130-AVERAGE(Sheet1!$BG130:$BI130)</f>
        <v>7.9199999999999993E-2</v>
      </c>
      <c r="BC130" s="13">
        <f>Sheet1!BC130-AVERAGE(Sheet1!$BG130:$BI130)</f>
        <v>0.1142</v>
      </c>
      <c r="BD130" s="13">
        <f>Sheet1!BD130-AVERAGE(Sheet1!$BG130:$BI130)</f>
        <v>0.59870000000000001</v>
      </c>
      <c r="BE130" s="13">
        <f>Sheet1!BE130-AVERAGE(Sheet1!$BG130:$BI130)</f>
        <v>0.49099999999999999</v>
      </c>
      <c r="BF130" s="13">
        <f>Sheet1!BF130-AVERAGE(Sheet1!$BG130:$BI130)</f>
        <v>0.37240000000000001</v>
      </c>
      <c r="BG130" s="13">
        <f>Sheet1!BJ130-AVERAGE(Sheet1!$BS130:$BU130)</f>
        <v>0.41813333333333336</v>
      </c>
      <c r="BH130" s="13">
        <f>Sheet1!BK130-AVERAGE(Sheet1!$BS130:$BU130)</f>
        <v>6.5033333333333332E-2</v>
      </c>
      <c r="BI130" s="13">
        <f>Sheet1!BL130-AVERAGE(Sheet1!$BS130:$BU130)</f>
        <v>0.48853333333333337</v>
      </c>
      <c r="BJ130" s="13">
        <f>Sheet1!BM130-AVERAGE(Sheet1!$BS130:$BU130)</f>
        <v>0.41603333333333337</v>
      </c>
      <c r="BK130" s="13">
        <f>Sheet1!BN130-AVERAGE(Sheet1!$BS130:$BU130)</f>
        <v>9.7833333333333328E-2</v>
      </c>
      <c r="BL130" s="13">
        <f>Sheet1!BO130-AVERAGE(Sheet1!$BS130:$BU130)</f>
        <v>0.11363333333333334</v>
      </c>
      <c r="BM130" s="13">
        <f>Sheet1!BP130-AVERAGE(Sheet1!$BS130:$BU130)</f>
        <v>0.5970333333333333</v>
      </c>
      <c r="BN130" s="13">
        <f>Sheet1!BQ130-AVERAGE(Sheet1!$BS130:$BU130)</f>
        <v>0.49313333333333331</v>
      </c>
      <c r="BO130" s="13">
        <f>Sheet1!BR130-AVERAGE(Sheet1!$BS130:$BU130)</f>
        <v>0.41373333333333329</v>
      </c>
      <c r="BP130" s="13">
        <f>Sheet1!BV130-AVERAGE(Sheet1!$CE130:$CG130)</f>
        <v>0.46640000000000004</v>
      </c>
      <c r="BQ130" s="13">
        <f>Sheet1!BW130-AVERAGE(Sheet1!$CE130:$CG130)</f>
        <v>0.42730000000000001</v>
      </c>
      <c r="BR130" s="13">
        <f>Sheet1!BX130-AVERAGE(Sheet1!$CE130:$CG130)</f>
        <v>0.43280000000000007</v>
      </c>
      <c r="BS130" s="13">
        <f>Sheet1!BY130-AVERAGE(Sheet1!$CE130:$CG130)</f>
        <v>0.43879999999999997</v>
      </c>
      <c r="BT130" s="13">
        <f>Sheet1!BZ130-AVERAGE(Sheet1!$CE130:$CG130)</f>
        <v>0.12590000000000001</v>
      </c>
      <c r="BU130" s="13">
        <f>Sheet1!CA130-AVERAGE(Sheet1!$CE130:$CG130)</f>
        <v>9.8199999999999996E-2</v>
      </c>
      <c r="BV130" s="13">
        <f>Sheet1!CB130-AVERAGE(Sheet1!$CE130:$CG130)</f>
        <v>0.61709999999999998</v>
      </c>
      <c r="BW130" s="13">
        <f>Sheet1!CC130-AVERAGE(Sheet1!$CE130:$CG130)</f>
        <v>0.49780000000000002</v>
      </c>
      <c r="BX130" s="13">
        <f>Sheet1!CD130-AVERAGE(Sheet1!$CE130:$CG130)</f>
        <v>0.43559999999999999</v>
      </c>
      <c r="BY130" s="13">
        <f>Sheet1!CH130-AVERAGE(Sheet1!$CQ130:$CS130)</f>
        <v>0.53870000000000007</v>
      </c>
      <c r="BZ130" s="13">
        <f>Sheet1!CI130-AVERAGE(Sheet1!$CQ130:$CS130)</f>
        <v>6.1800000000000008E-2</v>
      </c>
      <c r="CA130" s="13">
        <f>Sheet1!CJ130-AVERAGE(Sheet1!$CQ130:$CS130)</f>
        <v>0.7268</v>
      </c>
      <c r="CB130" s="13">
        <f>Sheet1!CK130-AVERAGE(Sheet1!$CQ130:$CS130)</f>
        <v>0.55780000000000007</v>
      </c>
      <c r="CC130" s="13">
        <f>Sheet1!CL130-AVERAGE(Sheet1!$CQ130:$CS130)</f>
        <v>0.18610000000000004</v>
      </c>
      <c r="CD130" s="13">
        <f>Sheet1!CM130-AVERAGE(Sheet1!$CQ130:$CS130)</f>
        <v>7.6800000000000021E-2</v>
      </c>
      <c r="CE130" s="13">
        <f>Sheet1!CN130-AVERAGE(Sheet1!$CQ130:$CS130)</f>
        <v>0.72330000000000005</v>
      </c>
      <c r="CF130" s="13">
        <f>Sheet1!CO130-AVERAGE(Sheet1!$CQ130:$CS130)</f>
        <v>0.51929999999999998</v>
      </c>
      <c r="CG130" s="13">
        <f>Sheet1!CP130-AVERAGE(Sheet1!$CQ130:$CS130)</f>
        <v>0.59140000000000004</v>
      </c>
    </row>
    <row r="131" spans="1:85" x14ac:dyDescent="0.2">
      <c r="A131" s="7">
        <f>HOUR(Sheet1!A131) + MINUTE(Sheet1!A131)/60 + SECOND(Sheet1!A131)/3600 + 2*24</f>
        <v>64.99722222222222</v>
      </c>
      <c r="B131" s="13">
        <f>Sheet1!B131-AVERAGE(Sheet1!$BG131:$BI131)</f>
        <v>0.32440000000000002</v>
      </c>
      <c r="C131" s="13">
        <f>Sheet1!C131-AVERAGE(Sheet1!$BG131:$BI131)</f>
        <v>0.33729999999999999</v>
      </c>
      <c r="D131" s="13">
        <f>Sheet1!D131-AVERAGE(Sheet1!$BG131:$BI131)</f>
        <v>1.4000000000000123E-3</v>
      </c>
      <c r="E131" s="13">
        <f>Sheet1!E131-AVERAGE(Sheet1!$BG131:$BI131)</f>
        <v>0.46660000000000001</v>
      </c>
      <c r="F131" s="13">
        <f>Sheet1!F131-AVERAGE(Sheet1!$BG131:$BI131)</f>
        <v>0.56569999999999998</v>
      </c>
      <c r="G131" s="13">
        <f>Sheet1!G131-AVERAGE(Sheet1!$BG131:$BI131)</f>
        <v>0.82630000000000003</v>
      </c>
      <c r="H131" s="13">
        <f>Sheet1!H131-AVERAGE(Sheet1!$BG131:$BI131)</f>
        <v>0.75150000000000006</v>
      </c>
      <c r="I131" s="13">
        <f>Sheet1!I131-AVERAGE(Sheet1!$BG131:$BI131)</f>
        <v>0.29880000000000001</v>
      </c>
      <c r="J131" s="13">
        <f>Sheet1!J131-AVERAGE(Sheet1!$BG131:$BI131)</f>
        <v>0.75309999999999999</v>
      </c>
      <c r="K131" s="13">
        <f>Sheet1!K131-AVERAGE(Sheet1!$BG131:$BI131)</f>
        <v>0.3669</v>
      </c>
      <c r="L131" s="13">
        <f>Sheet1!L131-AVERAGE(Sheet1!$BG131:$BI131)</f>
        <v>0.58889999999999998</v>
      </c>
      <c r="M131" s="13">
        <f>Sheet1!M131-AVERAGE(Sheet1!$BG131:$BI131)</f>
        <v>0.59599999999999997</v>
      </c>
      <c r="N131" s="13">
        <f>Sheet1!N131-AVERAGE(Sheet1!$BG131:$BI131)</f>
        <v>0.32100000000000001</v>
      </c>
      <c r="O131" s="13">
        <f>Sheet1!O131-AVERAGE(Sheet1!$BG131:$BI131)</f>
        <v>0.30170000000000002</v>
      </c>
      <c r="P131" s="13">
        <f>Sheet1!P131-AVERAGE(Sheet1!$BG131:$BI131)</f>
        <v>0.66159999999999997</v>
      </c>
      <c r="Q131" s="13">
        <f>Sheet1!Q131-AVERAGE(Sheet1!$BG131:$BI131)</f>
        <v>0.48799999999999999</v>
      </c>
      <c r="R131" s="13">
        <f>Sheet1!R131-AVERAGE(Sheet1!$BG131:$BI131)</f>
        <v>0.34810000000000002</v>
      </c>
      <c r="S131" s="13">
        <f>Sheet1!S131-AVERAGE(Sheet1!$BG131:$BI131)</f>
        <v>0.71340000000000003</v>
      </c>
      <c r="T131" s="13">
        <f>Sheet1!T131-AVERAGE(Sheet1!$BG131:$BI131)</f>
        <v>0.70010000000000006</v>
      </c>
      <c r="U131" s="13">
        <f>Sheet1!U131-AVERAGE(Sheet1!$BG131:$BI131)</f>
        <v>0.34489999999999998</v>
      </c>
      <c r="V131" s="13">
        <f>Sheet1!V131-AVERAGE(Sheet1!$BG131:$BI131)</f>
        <v>0.60840000000000005</v>
      </c>
      <c r="W131" s="13">
        <f>Sheet1!W131-AVERAGE(Sheet1!$BG131:$BI131)</f>
        <v>0.32869999999999999</v>
      </c>
      <c r="X131" s="13">
        <f>Sheet1!X131-AVERAGE(Sheet1!$BG131:$BI131)</f>
        <v>0.56910000000000005</v>
      </c>
      <c r="Y131" s="13">
        <f>Sheet1!Y131-AVERAGE(Sheet1!$BG131:$BI131)</f>
        <v>0.43869999999999998</v>
      </c>
      <c r="Z131" s="13">
        <f>Sheet1!Z131-AVERAGE(Sheet1!$BG131:$BI131)</f>
        <v>0.45660000000000001</v>
      </c>
      <c r="AA131" s="13">
        <f>Sheet1!AA131-AVERAGE(Sheet1!$BG131:$BI131)</f>
        <v>0.29560000000000003</v>
      </c>
      <c r="AB131" s="13">
        <f>Sheet1!AB131-AVERAGE(Sheet1!$BG131:$BI131)</f>
        <v>0.65359999999999996</v>
      </c>
      <c r="AC131" s="13">
        <f>Sheet1!AC131-AVERAGE(Sheet1!$BG131:$BI131)</f>
        <v>0.48360000000000003</v>
      </c>
      <c r="AD131" s="13">
        <f>Sheet1!AD131-AVERAGE(Sheet1!$BG131:$BI131)</f>
        <v>0.33169999999999999</v>
      </c>
      <c r="AE131" s="13">
        <f>Sheet1!AE131-AVERAGE(Sheet1!$BG131:$BI131)</f>
        <v>0.66510000000000002</v>
      </c>
      <c r="AF131" s="13">
        <f>Sheet1!AF131-AVERAGE(Sheet1!$BG131:$BI131)</f>
        <v>0.68769999999999998</v>
      </c>
      <c r="AG131" s="13">
        <f>Sheet1!AG131-AVERAGE(Sheet1!$BG131:$BI131)</f>
        <v>0.25080000000000002</v>
      </c>
      <c r="AH131" s="13">
        <f>Sheet1!AH131-AVERAGE(Sheet1!$BG131:$BI131)</f>
        <v>0.59520000000000006</v>
      </c>
      <c r="AI131" s="13">
        <f>Sheet1!AI131-AVERAGE(Sheet1!$BG131:$BI131)</f>
        <v>0.31880000000000003</v>
      </c>
      <c r="AJ131" s="13">
        <f>Sheet1!AJ131-AVERAGE(Sheet1!$BG131:$BI131)</f>
        <v>0.79280000000000006</v>
      </c>
      <c r="AK131" s="13">
        <f>Sheet1!AK131-AVERAGE(Sheet1!$BG131:$BI131)</f>
        <v>0.4</v>
      </c>
      <c r="AL131" s="13">
        <f>Sheet1!AL131-AVERAGE(Sheet1!$BG131:$BI131)</f>
        <v>0.501</v>
      </c>
      <c r="AM131" s="13">
        <f>Sheet1!AM131-AVERAGE(Sheet1!$BG131:$BI131)</f>
        <v>0.30349999999999999</v>
      </c>
      <c r="AN131" s="13">
        <f>Sheet1!AN131-AVERAGE(Sheet1!$BG131:$BI131)</f>
        <v>0.67830000000000001</v>
      </c>
      <c r="AO131" s="13">
        <f>Sheet1!AO131-AVERAGE(Sheet1!$BG131:$BI131)</f>
        <v>0.47760000000000002</v>
      </c>
      <c r="AP131" s="13">
        <f>Sheet1!AP131-AVERAGE(Sheet1!$BG131:$BI131)</f>
        <v>0.35189999999999999</v>
      </c>
      <c r="AQ131" s="13">
        <f>Sheet1!AQ131-AVERAGE(Sheet1!$BG131:$BI131)</f>
        <v>0.7329</v>
      </c>
      <c r="AR131" s="13">
        <f>Sheet1!AR131-AVERAGE(Sheet1!$BG131:$BI131)</f>
        <v>0.71599999999999997</v>
      </c>
      <c r="AS131" s="13">
        <f>Sheet1!AS131-AVERAGE(Sheet1!$BG131:$BI131)</f>
        <v>0.29389999999999999</v>
      </c>
      <c r="AT131" s="13">
        <f>Sheet1!AT131-AVERAGE(Sheet1!$BG131:$BI131)</f>
        <v>0.62270000000000003</v>
      </c>
      <c r="AU131" s="13">
        <f>Sheet1!AU131-AVERAGE(Sheet1!$BG131:$BI131)</f>
        <v>0.3155</v>
      </c>
      <c r="AV131" s="13">
        <f>Sheet1!AV131-AVERAGE(Sheet1!$BG131:$BI131)</f>
        <v>0.50590000000000002</v>
      </c>
      <c r="AW131" s="13">
        <f>Sheet1!AW131-AVERAGE(Sheet1!$BG131:$BI131)</f>
        <v>0.45689999999999997</v>
      </c>
      <c r="AX131" s="13">
        <f>Sheet1!AX131-AVERAGE(Sheet1!$BG131:$BI131)</f>
        <v>0.41720000000000002</v>
      </c>
      <c r="AY131" s="13">
        <f>Sheet1!AY131-AVERAGE(Sheet1!$BG131:$BI131)</f>
        <v>7.400000000000001E-2</v>
      </c>
      <c r="AZ131" s="13">
        <f>Sheet1!AZ131-AVERAGE(Sheet1!$BG131:$BI131)</f>
        <v>0.58360000000000001</v>
      </c>
      <c r="BA131" s="13">
        <f>Sheet1!BA131-AVERAGE(Sheet1!$BG131:$BI131)</f>
        <v>0.3876</v>
      </c>
      <c r="BB131" s="13">
        <f>Sheet1!BB131-AVERAGE(Sheet1!$BG131:$BI131)</f>
        <v>7.920000000000002E-2</v>
      </c>
      <c r="BC131" s="13">
        <f>Sheet1!BC131-AVERAGE(Sheet1!$BG131:$BI131)</f>
        <v>0.11360000000000001</v>
      </c>
      <c r="BD131" s="13">
        <f>Sheet1!BD131-AVERAGE(Sheet1!$BG131:$BI131)</f>
        <v>0.59599999999999997</v>
      </c>
      <c r="BE131" s="13">
        <f>Sheet1!BE131-AVERAGE(Sheet1!$BG131:$BI131)</f>
        <v>0.49250000000000005</v>
      </c>
      <c r="BF131" s="13">
        <f>Sheet1!BF131-AVERAGE(Sheet1!$BG131:$BI131)</f>
        <v>0.37380000000000002</v>
      </c>
      <c r="BG131" s="13">
        <f>Sheet1!BJ131-AVERAGE(Sheet1!$BS131:$BU131)</f>
        <v>0.41859999999999997</v>
      </c>
      <c r="BH131" s="13">
        <f>Sheet1!BK131-AVERAGE(Sheet1!$BS131:$BU131)</f>
        <v>6.3600000000000004E-2</v>
      </c>
      <c r="BI131" s="13">
        <f>Sheet1!BL131-AVERAGE(Sheet1!$BS131:$BU131)</f>
        <v>0.49219999999999997</v>
      </c>
      <c r="BJ131" s="13">
        <f>Sheet1!BM131-AVERAGE(Sheet1!$BS131:$BU131)</f>
        <v>0.41459999999999997</v>
      </c>
      <c r="BK131" s="13">
        <f>Sheet1!BN131-AVERAGE(Sheet1!$BS131:$BU131)</f>
        <v>9.7799999999999984E-2</v>
      </c>
      <c r="BL131" s="13">
        <f>Sheet1!BO131-AVERAGE(Sheet1!$BS131:$BU131)</f>
        <v>0.1143</v>
      </c>
      <c r="BM131" s="13">
        <f>Sheet1!BP131-AVERAGE(Sheet1!$BS131:$BU131)</f>
        <v>0.59550000000000003</v>
      </c>
      <c r="BN131" s="13">
        <f>Sheet1!BQ131-AVERAGE(Sheet1!$BS131:$BU131)</f>
        <v>0.49229999999999996</v>
      </c>
      <c r="BO131" s="13">
        <f>Sheet1!BR131-AVERAGE(Sheet1!$BS131:$BU131)</f>
        <v>0.41189999999999993</v>
      </c>
      <c r="BP131" s="13">
        <f>Sheet1!BV131-AVERAGE(Sheet1!$CE131:$CG131)</f>
        <v>0.46636666666666665</v>
      </c>
      <c r="BQ131" s="13">
        <f>Sheet1!BW131-AVERAGE(Sheet1!$CE131:$CG131)</f>
        <v>0.42486666666666667</v>
      </c>
      <c r="BR131" s="13">
        <f>Sheet1!BX131-AVERAGE(Sheet1!$CE131:$CG131)</f>
        <v>0.43206666666666665</v>
      </c>
      <c r="BS131" s="13">
        <f>Sheet1!BY131-AVERAGE(Sheet1!$CE131:$CG131)</f>
        <v>0.43746666666666661</v>
      </c>
      <c r="BT131" s="13">
        <f>Sheet1!BZ131-AVERAGE(Sheet1!$CE131:$CG131)</f>
        <v>0.12616666666666665</v>
      </c>
      <c r="BU131" s="13">
        <f>Sheet1!CA131-AVERAGE(Sheet1!$CE131:$CG131)</f>
        <v>9.8366666666666658E-2</v>
      </c>
      <c r="BV131" s="13">
        <f>Sheet1!CB131-AVERAGE(Sheet1!$CE131:$CG131)</f>
        <v>0.61526666666666663</v>
      </c>
      <c r="BW131" s="13">
        <f>Sheet1!CC131-AVERAGE(Sheet1!$CE131:$CG131)</f>
        <v>0.49896666666666661</v>
      </c>
      <c r="BX131" s="13">
        <f>Sheet1!CD131-AVERAGE(Sheet1!$CE131:$CG131)</f>
        <v>0.43486666666666668</v>
      </c>
      <c r="BY131" s="13">
        <f>Sheet1!CH131-AVERAGE(Sheet1!$CQ131:$CS131)</f>
        <v>0.5430666666666667</v>
      </c>
      <c r="BZ131" s="13">
        <f>Sheet1!CI131-AVERAGE(Sheet1!$CQ131:$CS131)</f>
        <v>6.1766666666666678E-2</v>
      </c>
      <c r="CA131" s="13">
        <f>Sheet1!CJ131-AVERAGE(Sheet1!$CQ131:$CS131)</f>
        <v>0.72476666666666667</v>
      </c>
      <c r="CB131" s="13">
        <f>Sheet1!CK131-AVERAGE(Sheet1!$CQ131:$CS131)</f>
        <v>0.5531666666666667</v>
      </c>
      <c r="CC131" s="13">
        <f>Sheet1!CL131-AVERAGE(Sheet1!$CQ131:$CS131)</f>
        <v>0.1871666666666667</v>
      </c>
      <c r="CD131" s="13">
        <f>Sheet1!CM131-AVERAGE(Sheet1!$CQ131:$CS131)</f>
        <v>7.7066666666666658E-2</v>
      </c>
      <c r="CE131" s="13">
        <f>Sheet1!CN131-AVERAGE(Sheet1!$CQ131:$CS131)</f>
        <v>0.72306666666666664</v>
      </c>
      <c r="CF131" s="13">
        <f>Sheet1!CO131-AVERAGE(Sheet1!$CQ131:$CS131)</f>
        <v>0.51856666666666673</v>
      </c>
      <c r="CG131" s="13">
        <f>Sheet1!CP131-AVERAGE(Sheet1!$CQ131:$CS131)</f>
        <v>0.58806666666666674</v>
      </c>
    </row>
    <row r="132" spans="1:85" x14ac:dyDescent="0.2">
      <c r="A132" s="7">
        <f>HOUR(Sheet1!A132) + MINUTE(Sheet1!A132)/60 + SECOND(Sheet1!A132)/3600 + 2*24</f>
        <v>65.49722222222222</v>
      </c>
      <c r="B132" s="13">
        <f>Sheet1!B132-AVERAGE(Sheet1!$BG132:$BI132)</f>
        <v>0.31356666666666666</v>
      </c>
      <c r="C132" s="13">
        <f>Sheet1!C132-AVERAGE(Sheet1!$BG132:$BI132)</f>
        <v>0.33256666666666662</v>
      </c>
      <c r="D132" s="13">
        <f>Sheet1!D132-AVERAGE(Sheet1!$BG132:$BI132)</f>
        <v>1.4666666666666578E-3</v>
      </c>
      <c r="E132" s="13">
        <f>Sheet1!E132-AVERAGE(Sheet1!$BG132:$BI132)</f>
        <v>0.46486666666666665</v>
      </c>
      <c r="F132" s="13">
        <f>Sheet1!F132-AVERAGE(Sheet1!$BG132:$BI132)</f>
        <v>0.57096666666666662</v>
      </c>
      <c r="G132" s="13">
        <f>Sheet1!G132-AVERAGE(Sheet1!$BG132:$BI132)</f>
        <v>0.82776666666666665</v>
      </c>
      <c r="H132" s="13">
        <f>Sheet1!H132-AVERAGE(Sheet1!$BG132:$BI132)</f>
        <v>0.75996666666666668</v>
      </c>
      <c r="I132" s="13">
        <f>Sheet1!I132-AVERAGE(Sheet1!$BG132:$BI132)</f>
        <v>0.30506666666666665</v>
      </c>
      <c r="J132" s="13">
        <f>Sheet1!J132-AVERAGE(Sheet1!$BG132:$BI132)</f>
        <v>0.75426666666666664</v>
      </c>
      <c r="K132" s="13">
        <f>Sheet1!K132-AVERAGE(Sheet1!$BG132:$BI132)</f>
        <v>0.36916666666666664</v>
      </c>
      <c r="L132" s="13">
        <f>Sheet1!L132-AVERAGE(Sheet1!$BG132:$BI132)</f>
        <v>0.59296666666666664</v>
      </c>
      <c r="M132" s="13">
        <f>Sheet1!M132-AVERAGE(Sheet1!$BG132:$BI132)</f>
        <v>0.57706666666666662</v>
      </c>
      <c r="N132" s="13">
        <f>Sheet1!N132-AVERAGE(Sheet1!$BG132:$BI132)</f>
        <v>0.31766666666666665</v>
      </c>
      <c r="O132" s="13">
        <f>Sheet1!O132-AVERAGE(Sheet1!$BG132:$BI132)</f>
        <v>0.30386666666666667</v>
      </c>
      <c r="P132" s="13">
        <f>Sheet1!P132-AVERAGE(Sheet1!$BG132:$BI132)</f>
        <v>0.66176666666666661</v>
      </c>
      <c r="Q132" s="13">
        <f>Sheet1!Q132-AVERAGE(Sheet1!$BG132:$BI132)</f>
        <v>0.48726666666666663</v>
      </c>
      <c r="R132" s="13">
        <f>Sheet1!R132-AVERAGE(Sheet1!$BG132:$BI132)</f>
        <v>0.34946666666666665</v>
      </c>
      <c r="S132" s="13">
        <f>Sheet1!S132-AVERAGE(Sheet1!$BG132:$BI132)</f>
        <v>0.71676666666666666</v>
      </c>
      <c r="T132" s="13">
        <f>Sheet1!T132-AVERAGE(Sheet1!$BG132:$BI132)</f>
        <v>0.70266666666666666</v>
      </c>
      <c r="U132" s="13">
        <f>Sheet1!U132-AVERAGE(Sheet1!$BG132:$BI132)</f>
        <v>0.35036666666666666</v>
      </c>
      <c r="V132" s="13">
        <f>Sheet1!V132-AVERAGE(Sheet1!$BG132:$BI132)</f>
        <v>0.60936666666666661</v>
      </c>
      <c r="W132" s="13">
        <f>Sheet1!W132-AVERAGE(Sheet1!$BG132:$BI132)</f>
        <v>0.32886666666666664</v>
      </c>
      <c r="X132" s="13">
        <f>Sheet1!X132-AVERAGE(Sheet1!$BG132:$BI132)</f>
        <v>0.56596666666666662</v>
      </c>
      <c r="Y132" s="13">
        <f>Sheet1!Y132-AVERAGE(Sheet1!$BG132:$BI132)</f>
        <v>0.44286666666666663</v>
      </c>
      <c r="Z132" s="13">
        <f>Sheet1!Z132-AVERAGE(Sheet1!$BG132:$BI132)</f>
        <v>0.45386666666666664</v>
      </c>
      <c r="AA132" s="13">
        <f>Sheet1!AA132-AVERAGE(Sheet1!$BG132:$BI132)</f>
        <v>0.29746666666666666</v>
      </c>
      <c r="AB132" s="13">
        <f>Sheet1!AB132-AVERAGE(Sheet1!$BG132:$BI132)</f>
        <v>0.65616666666666668</v>
      </c>
      <c r="AC132" s="13">
        <f>Sheet1!AC132-AVERAGE(Sheet1!$BG132:$BI132)</f>
        <v>0.48326666666666662</v>
      </c>
      <c r="AD132" s="13">
        <f>Sheet1!AD132-AVERAGE(Sheet1!$BG132:$BI132)</f>
        <v>0.33036666666666664</v>
      </c>
      <c r="AE132" s="13">
        <f>Sheet1!AE132-AVERAGE(Sheet1!$BG132:$BI132)</f>
        <v>0.66926666666666668</v>
      </c>
      <c r="AF132" s="13">
        <f>Sheet1!AF132-AVERAGE(Sheet1!$BG132:$BI132)</f>
        <v>0.68966666666666665</v>
      </c>
      <c r="AG132" s="13">
        <f>Sheet1!AG132-AVERAGE(Sheet1!$BG132:$BI132)</f>
        <v>0.25446666666666667</v>
      </c>
      <c r="AH132" s="13">
        <f>Sheet1!AH132-AVERAGE(Sheet1!$BG132:$BI132)</f>
        <v>0.59586666666666666</v>
      </c>
      <c r="AI132" s="13">
        <f>Sheet1!AI132-AVERAGE(Sheet1!$BG132:$BI132)</f>
        <v>0.31466666666666665</v>
      </c>
      <c r="AJ132" s="13">
        <f>Sheet1!AJ132-AVERAGE(Sheet1!$BG132:$BI132)</f>
        <v>0.77516666666666667</v>
      </c>
      <c r="AK132" s="13">
        <f>Sheet1!AK132-AVERAGE(Sheet1!$BG132:$BI132)</f>
        <v>0.39886666666666665</v>
      </c>
      <c r="AL132" s="13">
        <f>Sheet1!AL132-AVERAGE(Sheet1!$BG132:$BI132)</f>
        <v>0.50156666666666661</v>
      </c>
      <c r="AM132" s="13">
        <f>Sheet1!AM132-AVERAGE(Sheet1!$BG132:$BI132)</f>
        <v>0.30096666666666666</v>
      </c>
      <c r="AN132" s="13">
        <f>Sheet1!AN132-AVERAGE(Sheet1!$BG132:$BI132)</f>
        <v>0.6781666666666667</v>
      </c>
      <c r="AO132" s="13">
        <f>Sheet1!AO132-AVERAGE(Sheet1!$BG132:$BI132)</f>
        <v>0.47716666666666663</v>
      </c>
      <c r="AP132" s="13">
        <f>Sheet1!AP132-AVERAGE(Sheet1!$BG132:$BI132)</f>
        <v>0.35026666666666667</v>
      </c>
      <c r="AQ132" s="13">
        <f>Sheet1!AQ132-AVERAGE(Sheet1!$BG132:$BI132)</f>
        <v>0.73536666666666661</v>
      </c>
      <c r="AR132" s="13">
        <f>Sheet1!AR132-AVERAGE(Sheet1!$BG132:$BI132)</f>
        <v>0.71766666666666667</v>
      </c>
      <c r="AS132" s="13">
        <f>Sheet1!AS132-AVERAGE(Sheet1!$BG132:$BI132)</f>
        <v>0.29926666666666663</v>
      </c>
      <c r="AT132" s="13">
        <f>Sheet1!AT132-AVERAGE(Sheet1!$BG132:$BI132)</f>
        <v>0.61926666666666663</v>
      </c>
      <c r="AU132" s="13">
        <f>Sheet1!AU132-AVERAGE(Sheet1!$BG132:$BI132)</f>
        <v>0.31356666666666666</v>
      </c>
      <c r="AV132" s="13">
        <f>Sheet1!AV132-AVERAGE(Sheet1!$BG132:$BI132)</f>
        <v>0.50106666666666666</v>
      </c>
      <c r="AW132" s="13">
        <f>Sheet1!AW132-AVERAGE(Sheet1!$BG132:$BI132)</f>
        <v>0.45576666666666665</v>
      </c>
      <c r="AX132" s="13">
        <f>Sheet1!AX132-AVERAGE(Sheet1!$BG132:$BI132)</f>
        <v>0.41616666666666668</v>
      </c>
      <c r="AY132" s="13">
        <f>Sheet1!AY132-AVERAGE(Sheet1!$BG132:$BI132)</f>
        <v>7.4666666666666673E-2</v>
      </c>
      <c r="AZ132" s="13">
        <f>Sheet1!AZ132-AVERAGE(Sheet1!$BG132:$BI132)</f>
        <v>0.5852666666666666</v>
      </c>
      <c r="BA132" s="13">
        <f>Sheet1!BA132-AVERAGE(Sheet1!$BG132:$BI132)</f>
        <v>0.38676666666666665</v>
      </c>
      <c r="BB132" s="13">
        <f>Sheet1!BB132-AVERAGE(Sheet1!$BG132:$BI132)</f>
        <v>7.9766666666666666E-2</v>
      </c>
      <c r="BC132" s="13">
        <f>Sheet1!BC132-AVERAGE(Sheet1!$BG132:$BI132)</f>
        <v>0.11396666666666667</v>
      </c>
      <c r="BD132" s="13">
        <f>Sheet1!BD132-AVERAGE(Sheet1!$BG132:$BI132)</f>
        <v>0.59326666666666661</v>
      </c>
      <c r="BE132" s="13">
        <f>Sheet1!BE132-AVERAGE(Sheet1!$BG132:$BI132)</f>
        <v>0.49136666666666662</v>
      </c>
      <c r="BF132" s="13">
        <f>Sheet1!BF132-AVERAGE(Sheet1!$BG132:$BI132)</f>
        <v>0.37936666666666663</v>
      </c>
      <c r="BG132" s="13">
        <f>Sheet1!BJ132-AVERAGE(Sheet1!$BS132:$BU132)</f>
        <v>0.41720000000000007</v>
      </c>
      <c r="BH132" s="13">
        <f>Sheet1!BK132-AVERAGE(Sheet1!$BS132:$BU132)</f>
        <v>6.4200000000000021E-2</v>
      </c>
      <c r="BI132" s="13">
        <f>Sheet1!BL132-AVERAGE(Sheet1!$BS132:$BU132)</f>
        <v>0.49330000000000002</v>
      </c>
      <c r="BJ132" s="13">
        <f>Sheet1!BM132-AVERAGE(Sheet1!$BS132:$BU132)</f>
        <v>0.41309999999999997</v>
      </c>
      <c r="BK132" s="13">
        <f>Sheet1!BN132-AVERAGE(Sheet1!$BS132:$BU132)</f>
        <v>9.74E-2</v>
      </c>
      <c r="BL132" s="13">
        <f>Sheet1!BO132-AVERAGE(Sheet1!$BS132:$BU132)</f>
        <v>0.11370000000000001</v>
      </c>
      <c r="BM132" s="13">
        <f>Sheet1!BP132-AVERAGE(Sheet1!$BS132:$BU132)</f>
        <v>0.59489999999999998</v>
      </c>
      <c r="BN132" s="13">
        <f>Sheet1!BQ132-AVERAGE(Sheet1!$BS132:$BU132)</f>
        <v>0.49340000000000001</v>
      </c>
      <c r="BO132" s="13">
        <f>Sheet1!BR132-AVERAGE(Sheet1!$BS132:$BU132)</f>
        <v>0.41760000000000003</v>
      </c>
      <c r="BP132" s="13">
        <f>Sheet1!BV132-AVERAGE(Sheet1!$CE132:$CG132)</f>
        <v>0.46426666666666666</v>
      </c>
      <c r="BQ132" s="13">
        <f>Sheet1!BW132-AVERAGE(Sheet1!$CE132:$CG132)</f>
        <v>0.4224666666666666</v>
      </c>
      <c r="BR132" s="13">
        <f>Sheet1!BX132-AVERAGE(Sheet1!$CE132:$CG132)</f>
        <v>0.4325666666666666</v>
      </c>
      <c r="BS132" s="13">
        <f>Sheet1!BY132-AVERAGE(Sheet1!$CE132:$CG132)</f>
        <v>0.43736666666666663</v>
      </c>
      <c r="BT132" s="13">
        <f>Sheet1!BZ132-AVERAGE(Sheet1!$CE132:$CG132)</f>
        <v>0.12706666666666666</v>
      </c>
      <c r="BU132" s="13">
        <f>Sheet1!CA132-AVERAGE(Sheet1!$CE132:$CG132)</f>
        <v>9.8866666666666672E-2</v>
      </c>
      <c r="BV132" s="13">
        <f>Sheet1!CB132-AVERAGE(Sheet1!$CE132:$CG132)</f>
        <v>0.61296666666666666</v>
      </c>
      <c r="BW132" s="13">
        <f>Sheet1!CC132-AVERAGE(Sheet1!$CE132:$CG132)</f>
        <v>0.4941666666666667</v>
      </c>
      <c r="BX132" s="13">
        <f>Sheet1!CD132-AVERAGE(Sheet1!$CE132:$CG132)</f>
        <v>0.4345666666666666</v>
      </c>
      <c r="BY132" s="13">
        <f>Sheet1!CH132-AVERAGE(Sheet1!$CQ132:$CS132)</f>
        <v>0.54093333333333338</v>
      </c>
      <c r="BZ132" s="13">
        <f>Sheet1!CI132-AVERAGE(Sheet1!$CQ132:$CS132)</f>
        <v>6.0833333333333309E-2</v>
      </c>
      <c r="CA132" s="13">
        <f>Sheet1!CJ132-AVERAGE(Sheet1!$CQ132:$CS132)</f>
        <v>0.72863333333333336</v>
      </c>
      <c r="CB132" s="13">
        <f>Sheet1!CK132-AVERAGE(Sheet1!$CQ132:$CS132)</f>
        <v>0.55043333333333333</v>
      </c>
      <c r="CC132" s="13">
        <f>Sheet1!CL132-AVERAGE(Sheet1!$CQ132:$CS132)</f>
        <v>0.18663333333333332</v>
      </c>
      <c r="CD132" s="13">
        <f>Sheet1!CM132-AVERAGE(Sheet1!$CQ132:$CS132)</f>
        <v>7.6833333333333323E-2</v>
      </c>
      <c r="CE132" s="13">
        <f>Sheet1!CN132-AVERAGE(Sheet1!$CQ132:$CS132)</f>
        <v>0.72333333333333338</v>
      </c>
      <c r="CF132" s="13">
        <f>Sheet1!CO132-AVERAGE(Sheet1!$CQ132:$CS132)</f>
        <v>0.51943333333333341</v>
      </c>
      <c r="CG132" s="13">
        <f>Sheet1!CP132-AVERAGE(Sheet1!$CQ132:$CS132)</f>
        <v>0.57833333333333337</v>
      </c>
    </row>
    <row r="133" spans="1:85" x14ac:dyDescent="0.2">
      <c r="A133" s="7">
        <f>HOUR(Sheet1!A133) + MINUTE(Sheet1!A133)/60 + SECOND(Sheet1!A133)/3600 + 2*24</f>
        <v>65.99722222222222</v>
      </c>
      <c r="B133" s="13">
        <f>Sheet1!B133-AVERAGE(Sheet1!$BG133:$BI133)</f>
        <v>0.30830000000000002</v>
      </c>
      <c r="C133" s="13">
        <f>Sheet1!C133-AVERAGE(Sheet1!$BG133:$BI133)</f>
        <v>0.33100000000000002</v>
      </c>
      <c r="D133" s="13">
        <f>Sheet1!D133-AVERAGE(Sheet1!$BG133:$BI133)</f>
        <v>1.7000000000000071E-3</v>
      </c>
      <c r="E133" s="13">
        <f>Sheet1!E133-AVERAGE(Sheet1!$BG133:$BI133)</f>
        <v>0.46479999999999999</v>
      </c>
      <c r="F133" s="13">
        <f>Sheet1!F133-AVERAGE(Sheet1!$BG133:$BI133)</f>
        <v>0.58020000000000005</v>
      </c>
      <c r="G133" s="13">
        <f>Sheet1!G133-AVERAGE(Sheet1!$BG133:$BI133)</f>
        <v>0.83560000000000001</v>
      </c>
      <c r="H133" s="13">
        <f>Sheet1!H133-AVERAGE(Sheet1!$BG133:$BI133)</f>
        <v>0.76400000000000001</v>
      </c>
      <c r="I133" s="13">
        <f>Sheet1!I133-AVERAGE(Sheet1!$BG133:$BI133)</f>
        <v>0.30830000000000002</v>
      </c>
      <c r="J133" s="13">
        <f>Sheet1!J133-AVERAGE(Sheet1!$BG133:$BI133)</f>
        <v>0.75429999999999997</v>
      </c>
      <c r="K133" s="13">
        <f>Sheet1!K133-AVERAGE(Sheet1!$BG133:$BI133)</f>
        <v>0.37109999999999999</v>
      </c>
      <c r="L133" s="13">
        <f>Sheet1!L133-AVERAGE(Sheet1!$BG133:$BI133)</f>
        <v>0.59830000000000005</v>
      </c>
      <c r="M133" s="13">
        <f>Sheet1!M133-AVERAGE(Sheet1!$BG133:$BI133)</f>
        <v>0.58530000000000004</v>
      </c>
      <c r="N133" s="13">
        <f>Sheet1!N133-AVERAGE(Sheet1!$BG133:$BI133)</f>
        <v>0.31619999999999998</v>
      </c>
      <c r="O133" s="13">
        <f>Sheet1!O133-AVERAGE(Sheet1!$BG133:$BI133)</f>
        <v>0.3019</v>
      </c>
      <c r="P133" s="13">
        <f>Sheet1!P133-AVERAGE(Sheet1!$BG133:$BI133)</f>
        <v>0.66069999999999995</v>
      </c>
      <c r="Q133" s="13">
        <f>Sheet1!Q133-AVERAGE(Sheet1!$BG133:$BI133)</f>
        <v>0.49009999999999998</v>
      </c>
      <c r="R133" s="13">
        <f>Sheet1!R133-AVERAGE(Sheet1!$BG133:$BI133)</f>
        <v>0.35039999999999999</v>
      </c>
      <c r="S133" s="13">
        <f>Sheet1!S133-AVERAGE(Sheet1!$BG133:$BI133)</f>
        <v>0.71879999999999999</v>
      </c>
      <c r="T133" s="13">
        <f>Sheet1!T133-AVERAGE(Sheet1!$BG133:$BI133)</f>
        <v>0.70860000000000001</v>
      </c>
      <c r="U133" s="13">
        <f>Sheet1!U133-AVERAGE(Sheet1!$BG133:$BI133)</f>
        <v>0.3528</v>
      </c>
      <c r="V133" s="13">
        <f>Sheet1!V133-AVERAGE(Sheet1!$BG133:$BI133)</f>
        <v>0.60719999999999996</v>
      </c>
      <c r="W133" s="13">
        <f>Sheet1!W133-AVERAGE(Sheet1!$BG133:$BI133)</f>
        <v>0.33050000000000002</v>
      </c>
      <c r="X133" s="13">
        <f>Sheet1!X133-AVERAGE(Sheet1!$BG133:$BI133)</f>
        <v>0.56010000000000004</v>
      </c>
      <c r="Y133" s="13">
        <f>Sheet1!Y133-AVERAGE(Sheet1!$BG133:$BI133)</f>
        <v>0.44630000000000003</v>
      </c>
      <c r="Z133" s="13">
        <f>Sheet1!Z133-AVERAGE(Sheet1!$BG133:$BI133)</f>
        <v>0.45979999999999999</v>
      </c>
      <c r="AA133" s="13">
        <f>Sheet1!AA133-AVERAGE(Sheet1!$BG133:$BI133)</f>
        <v>0.29389999999999999</v>
      </c>
      <c r="AB133" s="13">
        <f>Sheet1!AB133-AVERAGE(Sheet1!$BG133:$BI133)</f>
        <v>0.65290000000000004</v>
      </c>
      <c r="AC133" s="13">
        <f>Sheet1!AC133-AVERAGE(Sheet1!$BG133:$BI133)</f>
        <v>0.48360000000000003</v>
      </c>
      <c r="AD133" s="13">
        <f>Sheet1!AD133-AVERAGE(Sheet1!$BG133:$BI133)</f>
        <v>0.33019999999999999</v>
      </c>
      <c r="AE133" s="13">
        <f>Sheet1!AE133-AVERAGE(Sheet1!$BG133:$BI133)</f>
        <v>0.67179999999999995</v>
      </c>
      <c r="AF133" s="13">
        <f>Sheet1!AF133-AVERAGE(Sheet1!$BG133:$BI133)</f>
        <v>0.69530000000000003</v>
      </c>
      <c r="AG133" s="13">
        <f>Sheet1!AG133-AVERAGE(Sheet1!$BG133:$BI133)</f>
        <v>0.25900000000000001</v>
      </c>
      <c r="AH133" s="13">
        <f>Sheet1!AH133-AVERAGE(Sheet1!$BG133:$BI133)</f>
        <v>0.59430000000000005</v>
      </c>
      <c r="AI133" s="13">
        <f>Sheet1!AI133-AVERAGE(Sheet1!$BG133:$BI133)</f>
        <v>0.31480000000000002</v>
      </c>
      <c r="AJ133" s="13">
        <f>Sheet1!AJ133-AVERAGE(Sheet1!$BG133:$BI133)</f>
        <v>0.75370000000000004</v>
      </c>
      <c r="AK133" s="13">
        <f>Sheet1!AK133-AVERAGE(Sheet1!$BG133:$BI133)</f>
        <v>0.39350000000000002</v>
      </c>
      <c r="AL133" s="13">
        <f>Sheet1!AL133-AVERAGE(Sheet1!$BG133:$BI133)</f>
        <v>0.50260000000000005</v>
      </c>
      <c r="AM133" s="13">
        <f>Sheet1!AM133-AVERAGE(Sheet1!$BG133:$BI133)</f>
        <v>0.30159999999999998</v>
      </c>
      <c r="AN133" s="13">
        <f>Sheet1!AN133-AVERAGE(Sheet1!$BG133:$BI133)</f>
        <v>0.67779999999999996</v>
      </c>
      <c r="AO133" s="13">
        <f>Sheet1!AO133-AVERAGE(Sheet1!$BG133:$BI133)</f>
        <v>0.47860000000000003</v>
      </c>
      <c r="AP133" s="13">
        <f>Sheet1!AP133-AVERAGE(Sheet1!$BG133:$BI133)</f>
        <v>0.35</v>
      </c>
      <c r="AQ133" s="13">
        <f>Sheet1!AQ133-AVERAGE(Sheet1!$BG133:$BI133)</f>
        <v>0.73499999999999999</v>
      </c>
      <c r="AR133" s="13">
        <f>Sheet1!AR133-AVERAGE(Sheet1!$BG133:$BI133)</f>
        <v>0.72409999999999997</v>
      </c>
      <c r="AS133" s="13">
        <f>Sheet1!AS133-AVERAGE(Sheet1!$BG133:$BI133)</f>
        <v>0.30470000000000003</v>
      </c>
      <c r="AT133" s="13">
        <f>Sheet1!AT133-AVERAGE(Sheet1!$BG133:$BI133)</f>
        <v>0.61960000000000004</v>
      </c>
      <c r="AU133" s="13">
        <f>Sheet1!AU133-AVERAGE(Sheet1!$BG133:$BI133)</f>
        <v>0.31309999999999999</v>
      </c>
      <c r="AV133" s="13">
        <f>Sheet1!AV133-AVERAGE(Sheet1!$BG133:$BI133)</f>
        <v>0.50470000000000004</v>
      </c>
      <c r="AW133" s="13">
        <f>Sheet1!AW133-AVERAGE(Sheet1!$BG133:$BI133)</f>
        <v>0.45469999999999999</v>
      </c>
      <c r="AX133" s="13">
        <f>Sheet1!AX133-AVERAGE(Sheet1!$BG133:$BI133)</f>
        <v>0.41590000000000005</v>
      </c>
      <c r="AY133" s="13">
        <f>Sheet1!AY133-AVERAGE(Sheet1!$BG133:$BI133)</f>
        <v>7.46E-2</v>
      </c>
      <c r="AZ133" s="13">
        <f>Sheet1!AZ133-AVERAGE(Sheet1!$BG133:$BI133)</f>
        <v>0.58409999999999995</v>
      </c>
      <c r="BA133" s="13">
        <f>Sheet1!BA133-AVERAGE(Sheet1!$BG133:$BI133)</f>
        <v>0.38469999999999999</v>
      </c>
      <c r="BB133" s="13">
        <f>Sheet1!BB133-AVERAGE(Sheet1!$BG133:$BI133)</f>
        <v>7.9600000000000004E-2</v>
      </c>
      <c r="BC133" s="13">
        <f>Sheet1!BC133-AVERAGE(Sheet1!$BG133:$BI133)</f>
        <v>0.1144</v>
      </c>
      <c r="BD133" s="13">
        <f>Sheet1!BD133-AVERAGE(Sheet1!$BG133:$BI133)</f>
        <v>0.59299999999999997</v>
      </c>
      <c r="BE133" s="13">
        <f>Sheet1!BE133-AVERAGE(Sheet1!$BG133:$BI133)</f>
        <v>0.49319999999999997</v>
      </c>
      <c r="BF133" s="13">
        <f>Sheet1!BF133-AVERAGE(Sheet1!$BG133:$BI133)</f>
        <v>0.3755</v>
      </c>
      <c r="BG133" s="13">
        <f>Sheet1!BJ133-AVERAGE(Sheet1!$BS133:$BU133)</f>
        <v>0.41903333333333337</v>
      </c>
      <c r="BH133" s="13">
        <f>Sheet1!BK133-AVERAGE(Sheet1!$BS133:$BU133)</f>
        <v>6.4133333333333334E-2</v>
      </c>
      <c r="BI133" s="13">
        <f>Sheet1!BL133-AVERAGE(Sheet1!$BS133:$BU133)</f>
        <v>0.49873333333333336</v>
      </c>
      <c r="BJ133" s="13">
        <f>Sheet1!BM133-AVERAGE(Sheet1!$BS133:$BU133)</f>
        <v>0.41273333333333329</v>
      </c>
      <c r="BK133" s="13">
        <f>Sheet1!BN133-AVERAGE(Sheet1!$BS133:$BU133)</f>
        <v>9.8333333333333342E-2</v>
      </c>
      <c r="BL133" s="13">
        <f>Sheet1!BO133-AVERAGE(Sheet1!$BS133:$BU133)</f>
        <v>0.11483333333333333</v>
      </c>
      <c r="BM133" s="13">
        <f>Sheet1!BP133-AVERAGE(Sheet1!$BS133:$BU133)</f>
        <v>0.59243333333333337</v>
      </c>
      <c r="BN133" s="13">
        <f>Sheet1!BQ133-AVERAGE(Sheet1!$BS133:$BU133)</f>
        <v>0.49643333333333328</v>
      </c>
      <c r="BO133" s="13">
        <f>Sheet1!BR133-AVERAGE(Sheet1!$BS133:$BU133)</f>
        <v>0.4111333333333333</v>
      </c>
      <c r="BP133" s="13">
        <f>Sheet1!BV133-AVERAGE(Sheet1!$CE133:$CG133)</f>
        <v>0.46866666666666662</v>
      </c>
      <c r="BQ133" s="13">
        <f>Sheet1!BW133-AVERAGE(Sheet1!$CE133:$CG133)</f>
        <v>0.42206666666666665</v>
      </c>
      <c r="BR133" s="13">
        <f>Sheet1!BX133-AVERAGE(Sheet1!$CE133:$CG133)</f>
        <v>0.43286666666666668</v>
      </c>
      <c r="BS133" s="13">
        <f>Sheet1!BY133-AVERAGE(Sheet1!$CE133:$CG133)</f>
        <v>0.43966666666666671</v>
      </c>
      <c r="BT133" s="13">
        <f>Sheet1!BZ133-AVERAGE(Sheet1!$CE133:$CG133)</f>
        <v>0.12676666666666667</v>
      </c>
      <c r="BU133" s="13">
        <f>Sheet1!CA133-AVERAGE(Sheet1!$CE133:$CG133)</f>
        <v>9.7466666666666674E-2</v>
      </c>
      <c r="BV133" s="13">
        <f>Sheet1!CB133-AVERAGE(Sheet1!$CE133:$CG133)</f>
        <v>0.61416666666666675</v>
      </c>
      <c r="BW133" s="13">
        <f>Sheet1!CC133-AVERAGE(Sheet1!$CE133:$CG133)</f>
        <v>0.49866666666666665</v>
      </c>
      <c r="BX133" s="13">
        <f>Sheet1!CD133-AVERAGE(Sheet1!$CE133:$CG133)</f>
        <v>0.43226666666666663</v>
      </c>
      <c r="BY133" s="13">
        <f>Sheet1!CH133-AVERAGE(Sheet1!$CQ133:$CS133)</f>
        <v>0.54613333333333336</v>
      </c>
      <c r="BZ133" s="13">
        <f>Sheet1!CI133-AVERAGE(Sheet1!$CQ133:$CS133)</f>
        <v>6.013333333333333E-2</v>
      </c>
      <c r="CA133" s="13">
        <f>Sheet1!CJ133-AVERAGE(Sheet1!$CQ133:$CS133)</f>
        <v>0.72453333333333336</v>
      </c>
      <c r="CB133" s="13">
        <f>Sheet1!CK133-AVERAGE(Sheet1!$CQ133:$CS133)</f>
        <v>0.54313333333333336</v>
      </c>
      <c r="CC133" s="13">
        <f>Sheet1!CL133-AVERAGE(Sheet1!$CQ133:$CS133)</f>
        <v>0.18613333333333332</v>
      </c>
      <c r="CD133" s="13">
        <f>Sheet1!CM133-AVERAGE(Sheet1!$CQ133:$CS133)</f>
        <v>7.6533333333333328E-2</v>
      </c>
      <c r="CE133" s="13">
        <f>Sheet1!CN133-AVERAGE(Sheet1!$CQ133:$CS133)</f>
        <v>0.72153333333333336</v>
      </c>
      <c r="CF133" s="13">
        <f>Sheet1!CO133-AVERAGE(Sheet1!$CQ133:$CS133)</f>
        <v>0.52233333333333343</v>
      </c>
      <c r="CG133" s="13">
        <f>Sheet1!CP133-AVERAGE(Sheet1!$CQ133:$CS133)</f>
        <v>0.56433333333333335</v>
      </c>
    </row>
    <row r="134" spans="1:85" x14ac:dyDescent="0.2">
      <c r="A134" s="7">
        <f>HOUR(Sheet1!A134) + MINUTE(Sheet1!A134)/60 + SECOND(Sheet1!A134)/3600 + 2*24</f>
        <v>66.49722222222222</v>
      </c>
      <c r="B134" s="13">
        <f>Sheet1!B134-AVERAGE(Sheet1!$BG134:$BI134)</f>
        <v>0.30279999999999996</v>
      </c>
      <c r="C134" s="13">
        <f>Sheet1!C134-AVERAGE(Sheet1!$BG134:$BI134)</f>
        <v>0.32629999999999998</v>
      </c>
      <c r="D134" s="13">
        <f>Sheet1!D134-AVERAGE(Sheet1!$BG134:$BI134)</f>
        <v>1.4999999999999875E-3</v>
      </c>
      <c r="E134" s="13">
        <f>Sheet1!E134-AVERAGE(Sheet1!$BG134:$BI134)</f>
        <v>0.46040000000000003</v>
      </c>
      <c r="F134" s="13">
        <f>Sheet1!F134-AVERAGE(Sheet1!$BG134:$BI134)</f>
        <v>0.58260000000000001</v>
      </c>
      <c r="G134" s="13">
        <f>Sheet1!G134-AVERAGE(Sheet1!$BG134:$BI134)</f>
        <v>0.83619999999999994</v>
      </c>
      <c r="H134" s="13">
        <f>Sheet1!H134-AVERAGE(Sheet1!$BG134:$BI134)</f>
        <v>0.76379999999999992</v>
      </c>
      <c r="I134" s="13">
        <f>Sheet1!I134-AVERAGE(Sheet1!$BG134:$BI134)</f>
        <v>0.30929999999999996</v>
      </c>
      <c r="J134" s="13">
        <f>Sheet1!J134-AVERAGE(Sheet1!$BG134:$BI134)</f>
        <v>0.75600000000000001</v>
      </c>
      <c r="K134" s="13">
        <f>Sheet1!K134-AVERAGE(Sheet1!$BG134:$BI134)</f>
        <v>0.36799999999999999</v>
      </c>
      <c r="L134" s="13">
        <f>Sheet1!L134-AVERAGE(Sheet1!$BG134:$BI134)</f>
        <v>0.59699999999999998</v>
      </c>
      <c r="M134" s="13">
        <f>Sheet1!M134-AVERAGE(Sheet1!$BG134:$BI134)</f>
        <v>0.54399999999999993</v>
      </c>
      <c r="N134" s="13">
        <f>Sheet1!N134-AVERAGE(Sheet1!$BG134:$BI134)</f>
        <v>0.3135</v>
      </c>
      <c r="O134" s="13">
        <f>Sheet1!O134-AVERAGE(Sheet1!$BG134:$BI134)</f>
        <v>0.30119999999999997</v>
      </c>
      <c r="P134" s="13">
        <f>Sheet1!P134-AVERAGE(Sheet1!$BG134:$BI134)</f>
        <v>0.65839999999999999</v>
      </c>
      <c r="Q134" s="13">
        <f>Sheet1!Q134-AVERAGE(Sheet1!$BG134:$BI134)</f>
        <v>0.48609999999999998</v>
      </c>
      <c r="R134" s="13">
        <f>Sheet1!R134-AVERAGE(Sheet1!$BG134:$BI134)</f>
        <v>0.3493</v>
      </c>
      <c r="S134" s="13">
        <f>Sheet1!S134-AVERAGE(Sheet1!$BG134:$BI134)</f>
        <v>0.72209999999999996</v>
      </c>
      <c r="T134" s="13">
        <f>Sheet1!T134-AVERAGE(Sheet1!$BG134:$BI134)</f>
        <v>0.70499999999999996</v>
      </c>
      <c r="U134" s="13">
        <f>Sheet1!U134-AVERAGE(Sheet1!$BG134:$BI134)</f>
        <v>0.36069999999999997</v>
      </c>
      <c r="V134" s="13">
        <f>Sheet1!V134-AVERAGE(Sheet1!$BG134:$BI134)</f>
        <v>0.60660000000000003</v>
      </c>
      <c r="W134" s="13">
        <f>Sheet1!W134-AVERAGE(Sheet1!$BG134:$BI134)</f>
        <v>0.32719999999999999</v>
      </c>
      <c r="X134" s="13">
        <f>Sheet1!X134-AVERAGE(Sheet1!$BG134:$BI134)</f>
        <v>0.55069999999999997</v>
      </c>
      <c r="Y134" s="13">
        <f>Sheet1!Y134-AVERAGE(Sheet1!$BG134:$BI134)</f>
        <v>0.44479999999999997</v>
      </c>
      <c r="Z134" s="13">
        <f>Sheet1!Z134-AVERAGE(Sheet1!$BG134:$BI134)</f>
        <v>0.45650000000000002</v>
      </c>
      <c r="AA134" s="13">
        <f>Sheet1!AA134-AVERAGE(Sheet1!$BG134:$BI134)</f>
        <v>0.29349999999999998</v>
      </c>
      <c r="AB134" s="13">
        <f>Sheet1!AB134-AVERAGE(Sheet1!$BG134:$BI134)</f>
        <v>0.65149999999999997</v>
      </c>
      <c r="AC134" s="13">
        <f>Sheet1!AC134-AVERAGE(Sheet1!$BG134:$BI134)</f>
        <v>0.48249999999999993</v>
      </c>
      <c r="AD134" s="13">
        <f>Sheet1!AD134-AVERAGE(Sheet1!$BG134:$BI134)</f>
        <v>0.32969999999999999</v>
      </c>
      <c r="AE134" s="13">
        <f>Sheet1!AE134-AVERAGE(Sheet1!$BG134:$BI134)</f>
        <v>0.67420000000000002</v>
      </c>
      <c r="AF134" s="13">
        <f>Sheet1!AF134-AVERAGE(Sheet1!$BG134:$BI134)</f>
        <v>0.69409999999999994</v>
      </c>
      <c r="AG134" s="13">
        <f>Sheet1!AG134-AVERAGE(Sheet1!$BG134:$BI134)</f>
        <v>0.26379999999999998</v>
      </c>
      <c r="AH134" s="13">
        <f>Sheet1!AH134-AVERAGE(Sheet1!$BG134:$BI134)</f>
        <v>0.59289999999999998</v>
      </c>
      <c r="AI134" s="13">
        <f>Sheet1!AI134-AVERAGE(Sheet1!$BG134:$BI134)</f>
        <v>0.31059999999999999</v>
      </c>
      <c r="AJ134" s="13">
        <f>Sheet1!AJ134-AVERAGE(Sheet1!$BG134:$BI134)</f>
        <v>0.72539999999999993</v>
      </c>
      <c r="AK134" s="13">
        <f>Sheet1!AK134-AVERAGE(Sheet1!$BG134:$BI134)</f>
        <v>0.39019999999999999</v>
      </c>
      <c r="AL134" s="13">
        <f>Sheet1!AL134-AVERAGE(Sheet1!$BG134:$BI134)</f>
        <v>0.49949999999999994</v>
      </c>
      <c r="AM134" s="13">
        <f>Sheet1!AM134-AVERAGE(Sheet1!$BG134:$BI134)</f>
        <v>0.2999</v>
      </c>
      <c r="AN134" s="13">
        <f>Sheet1!AN134-AVERAGE(Sheet1!$BG134:$BI134)</f>
        <v>0.67510000000000003</v>
      </c>
      <c r="AO134" s="13">
        <f>Sheet1!AO134-AVERAGE(Sheet1!$BG134:$BI134)</f>
        <v>0.47439999999999993</v>
      </c>
      <c r="AP134" s="13">
        <f>Sheet1!AP134-AVERAGE(Sheet1!$BG134:$BI134)</f>
        <v>0.34759999999999996</v>
      </c>
      <c r="AQ134" s="13">
        <f>Sheet1!AQ134-AVERAGE(Sheet1!$BG134:$BI134)</f>
        <v>0.73709999999999998</v>
      </c>
      <c r="AR134" s="13">
        <f>Sheet1!AR134-AVERAGE(Sheet1!$BG134:$BI134)</f>
        <v>0.72229999999999994</v>
      </c>
      <c r="AS134" s="13">
        <f>Sheet1!AS134-AVERAGE(Sheet1!$BG134:$BI134)</f>
        <v>0.3095</v>
      </c>
      <c r="AT134" s="13">
        <f>Sheet1!AT134-AVERAGE(Sheet1!$BG134:$BI134)</f>
        <v>0.61470000000000002</v>
      </c>
      <c r="AU134" s="13">
        <f>Sheet1!AU134-AVERAGE(Sheet1!$BG134:$BI134)</f>
        <v>0.30979999999999996</v>
      </c>
      <c r="AV134" s="13">
        <f>Sheet1!AV134-AVERAGE(Sheet1!$BG134:$BI134)</f>
        <v>0.49649999999999994</v>
      </c>
      <c r="AW134" s="13">
        <f>Sheet1!AW134-AVERAGE(Sheet1!$BG134:$BI134)</f>
        <v>0.4526</v>
      </c>
      <c r="AX134" s="13">
        <f>Sheet1!AX134-AVERAGE(Sheet1!$BG134:$BI134)</f>
        <v>0.41349999999999998</v>
      </c>
      <c r="AY134" s="13">
        <f>Sheet1!AY134-AVERAGE(Sheet1!$BG134:$BI134)</f>
        <v>7.4299999999999991E-2</v>
      </c>
      <c r="AZ134" s="13">
        <f>Sheet1!AZ134-AVERAGE(Sheet1!$BG134:$BI134)</f>
        <v>0.5847</v>
      </c>
      <c r="BA134" s="13">
        <f>Sheet1!BA134-AVERAGE(Sheet1!$BG134:$BI134)</f>
        <v>0.38229999999999997</v>
      </c>
      <c r="BB134" s="13">
        <f>Sheet1!BB134-AVERAGE(Sheet1!$BG134:$BI134)</f>
        <v>7.9899999999999985E-2</v>
      </c>
      <c r="BC134" s="13">
        <f>Sheet1!BC134-AVERAGE(Sheet1!$BG134:$BI134)</f>
        <v>0.114</v>
      </c>
      <c r="BD134" s="13">
        <f>Sheet1!BD134-AVERAGE(Sheet1!$BG134:$BI134)</f>
        <v>0.59199999999999997</v>
      </c>
      <c r="BE134" s="13">
        <f>Sheet1!BE134-AVERAGE(Sheet1!$BG134:$BI134)</f>
        <v>0.48660000000000003</v>
      </c>
      <c r="BF134" s="13">
        <f>Sheet1!BF134-AVERAGE(Sheet1!$BG134:$BI134)</f>
        <v>0.37819999999999998</v>
      </c>
      <c r="BG134" s="13">
        <f>Sheet1!BJ134-AVERAGE(Sheet1!$BS134:$BU134)</f>
        <v>0.41506666666666664</v>
      </c>
      <c r="BH134" s="13">
        <f>Sheet1!BK134-AVERAGE(Sheet1!$BS134:$BU134)</f>
        <v>6.3566666666666674E-2</v>
      </c>
      <c r="BI134" s="13">
        <f>Sheet1!BL134-AVERAGE(Sheet1!$BS134:$BU134)</f>
        <v>0.5056666666666666</v>
      </c>
      <c r="BJ134" s="13">
        <f>Sheet1!BM134-AVERAGE(Sheet1!$BS134:$BU134)</f>
        <v>0.41306666666666664</v>
      </c>
      <c r="BK134" s="13">
        <f>Sheet1!BN134-AVERAGE(Sheet1!$BS134:$BU134)</f>
        <v>9.7566666666666677E-2</v>
      </c>
      <c r="BL134" s="13">
        <f>Sheet1!BO134-AVERAGE(Sheet1!$BS134:$BU134)</f>
        <v>0.11496666666666668</v>
      </c>
      <c r="BM134" s="13">
        <f>Sheet1!BP134-AVERAGE(Sheet1!$BS134:$BU134)</f>
        <v>0.59006666666666663</v>
      </c>
      <c r="BN134" s="13">
        <f>Sheet1!BQ134-AVERAGE(Sheet1!$BS134:$BU134)</f>
        <v>0.48876666666666674</v>
      </c>
      <c r="BO134" s="13">
        <f>Sheet1!BR134-AVERAGE(Sheet1!$BS134:$BU134)</f>
        <v>0.41426666666666673</v>
      </c>
      <c r="BP134" s="13">
        <f>Sheet1!BV134-AVERAGE(Sheet1!$CE134:$CG134)</f>
        <v>0.46313333333333334</v>
      </c>
      <c r="BQ134" s="13">
        <f>Sheet1!BW134-AVERAGE(Sheet1!$CE134:$CG134)</f>
        <v>0.41893333333333332</v>
      </c>
      <c r="BR134" s="13">
        <f>Sheet1!BX134-AVERAGE(Sheet1!$CE134:$CG134)</f>
        <v>0.43343333333333328</v>
      </c>
      <c r="BS134" s="13">
        <f>Sheet1!BY134-AVERAGE(Sheet1!$CE134:$CG134)</f>
        <v>0.43953333333333328</v>
      </c>
      <c r="BT134" s="13">
        <f>Sheet1!BZ134-AVERAGE(Sheet1!$CE134:$CG134)</f>
        <v>0.12713333333333332</v>
      </c>
      <c r="BU134" s="13">
        <f>Sheet1!CA134-AVERAGE(Sheet1!$CE134:$CG134)</f>
        <v>9.7733333333333325E-2</v>
      </c>
      <c r="BV134" s="13">
        <f>Sheet1!CB134-AVERAGE(Sheet1!$CE134:$CG134)</f>
        <v>0.61143333333333338</v>
      </c>
      <c r="BW134" s="13">
        <f>Sheet1!CC134-AVERAGE(Sheet1!$CE134:$CG134)</f>
        <v>0.49033333333333334</v>
      </c>
      <c r="BX134" s="13">
        <f>Sheet1!CD134-AVERAGE(Sheet1!$CE134:$CG134)</f>
        <v>0.43443333333333328</v>
      </c>
      <c r="BY134" s="13">
        <f>Sheet1!CH134-AVERAGE(Sheet1!$CQ134:$CS134)</f>
        <v>0.54166666666666663</v>
      </c>
      <c r="BZ134" s="13">
        <f>Sheet1!CI134-AVERAGE(Sheet1!$CQ134:$CS134)</f>
        <v>5.8766666666666662E-2</v>
      </c>
      <c r="CA134" s="13">
        <f>Sheet1!CJ134-AVERAGE(Sheet1!$CQ134:$CS134)</f>
        <v>0.72896666666666665</v>
      </c>
      <c r="CB134" s="13">
        <f>Sheet1!CK134-AVERAGE(Sheet1!$CQ134:$CS134)</f>
        <v>0.54416666666666669</v>
      </c>
      <c r="CC134" s="13">
        <f>Sheet1!CL134-AVERAGE(Sheet1!$CQ134:$CS134)</f>
        <v>0.18756666666666666</v>
      </c>
      <c r="CD134" s="13">
        <f>Sheet1!CM134-AVERAGE(Sheet1!$CQ134:$CS134)</f>
        <v>7.6766666666666677E-2</v>
      </c>
      <c r="CE134" s="13">
        <f>Sheet1!CN134-AVERAGE(Sheet1!$CQ134:$CS134)</f>
        <v>0.72376666666666667</v>
      </c>
      <c r="CF134" s="13">
        <f>Sheet1!CO134-AVERAGE(Sheet1!$CQ134:$CS134)</f>
        <v>0.51746666666666663</v>
      </c>
      <c r="CG134" s="13">
        <f>Sheet1!CP134-AVERAGE(Sheet1!$CQ134:$CS134)</f>
        <v>0.55936666666666668</v>
      </c>
    </row>
    <row r="135" spans="1:85" x14ac:dyDescent="0.2">
      <c r="A135" s="7">
        <f>HOUR(Sheet1!A135) + MINUTE(Sheet1!A135)/60 + SECOND(Sheet1!A135)/3600 + 2*24</f>
        <v>66.99722222222222</v>
      </c>
      <c r="B135" s="13">
        <f>Sheet1!B135-AVERAGE(Sheet1!$BG135:$BI135)</f>
        <v>0.30093333333333333</v>
      </c>
      <c r="C135" s="13">
        <f>Sheet1!C135-AVERAGE(Sheet1!$BG135:$BI135)</f>
        <v>0.32313333333333333</v>
      </c>
      <c r="D135" s="13">
        <f>Sheet1!D135-AVERAGE(Sheet1!$BG135:$BI135)</f>
        <v>1.1333333333333473E-3</v>
      </c>
      <c r="E135" s="13">
        <f>Sheet1!E135-AVERAGE(Sheet1!$BG135:$BI135)</f>
        <v>0.46203333333333341</v>
      </c>
      <c r="F135" s="13">
        <f>Sheet1!F135-AVERAGE(Sheet1!$BG135:$BI135)</f>
        <v>0.58863333333333334</v>
      </c>
      <c r="G135" s="13">
        <f>Sheet1!G135-AVERAGE(Sheet1!$BG135:$BI135)</f>
        <v>0.84273333333333333</v>
      </c>
      <c r="H135" s="13">
        <f>Sheet1!H135-AVERAGE(Sheet1!$BG135:$BI135)</f>
        <v>0.77353333333333341</v>
      </c>
      <c r="I135" s="13">
        <f>Sheet1!I135-AVERAGE(Sheet1!$BG135:$BI135)</f>
        <v>0.32133333333333336</v>
      </c>
      <c r="J135" s="13">
        <f>Sheet1!J135-AVERAGE(Sheet1!$BG135:$BI135)</f>
        <v>0.75753333333333339</v>
      </c>
      <c r="K135" s="13">
        <f>Sheet1!K135-AVERAGE(Sheet1!$BG135:$BI135)</f>
        <v>0.37273333333333336</v>
      </c>
      <c r="L135" s="13">
        <f>Sheet1!L135-AVERAGE(Sheet1!$BG135:$BI135)</f>
        <v>0.60303333333333331</v>
      </c>
      <c r="M135" s="13">
        <f>Sheet1!M135-AVERAGE(Sheet1!$BG135:$BI135)</f>
        <v>0.53433333333333333</v>
      </c>
      <c r="N135" s="13">
        <f>Sheet1!N135-AVERAGE(Sheet1!$BG135:$BI135)</f>
        <v>0.31003333333333333</v>
      </c>
      <c r="O135" s="13">
        <f>Sheet1!O135-AVERAGE(Sheet1!$BG135:$BI135)</f>
        <v>0.29903333333333337</v>
      </c>
      <c r="P135" s="13">
        <f>Sheet1!P135-AVERAGE(Sheet1!$BG135:$BI135)</f>
        <v>0.65773333333333339</v>
      </c>
      <c r="Q135" s="13">
        <f>Sheet1!Q135-AVERAGE(Sheet1!$BG135:$BI135)</f>
        <v>0.48623333333333341</v>
      </c>
      <c r="R135" s="13">
        <f>Sheet1!R135-AVERAGE(Sheet1!$BG135:$BI135)</f>
        <v>0.34973333333333334</v>
      </c>
      <c r="S135" s="13">
        <f>Sheet1!S135-AVERAGE(Sheet1!$BG135:$BI135)</f>
        <v>0.72283333333333333</v>
      </c>
      <c r="T135" s="13">
        <f>Sheet1!T135-AVERAGE(Sheet1!$BG135:$BI135)</f>
        <v>0.71093333333333331</v>
      </c>
      <c r="U135" s="13">
        <f>Sheet1!U135-AVERAGE(Sheet1!$BG135:$BI135)</f>
        <v>0.36383333333333334</v>
      </c>
      <c r="V135" s="13">
        <f>Sheet1!V135-AVERAGE(Sheet1!$BG135:$BI135)</f>
        <v>0.60493333333333332</v>
      </c>
      <c r="W135" s="13">
        <f>Sheet1!W135-AVERAGE(Sheet1!$BG135:$BI135)</f>
        <v>0.33103333333333335</v>
      </c>
      <c r="X135" s="13">
        <f>Sheet1!X135-AVERAGE(Sheet1!$BG135:$BI135)</f>
        <v>0.54813333333333336</v>
      </c>
      <c r="Y135" s="13">
        <f>Sheet1!Y135-AVERAGE(Sheet1!$BG135:$BI135)</f>
        <v>0.33083333333333337</v>
      </c>
      <c r="Z135" s="13">
        <f>Sheet1!Z135-AVERAGE(Sheet1!$BG135:$BI135)</f>
        <v>0.45143333333333335</v>
      </c>
      <c r="AA135" s="13">
        <f>Sheet1!AA135-AVERAGE(Sheet1!$BG135:$BI135)</f>
        <v>0.29123333333333334</v>
      </c>
      <c r="AB135" s="13">
        <f>Sheet1!AB135-AVERAGE(Sheet1!$BG135:$BI135)</f>
        <v>0.65213333333333334</v>
      </c>
      <c r="AC135" s="13">
        <f>Sheet1!AC135-AVERAGE(Sheet1!$BG135:$BI135)</f>
        <v>0.4822333333333334</v>
      </c>
      <c r="AD135" s="13">
        <f>Sheet1!AD135-AVERAGE(Sheet1!$BG135:$BI135)</f>
        <v>0.33053333333333335</v>
      </c>
      <c r="AE135" s="13">
        <f>Sheet1!AE135-AVERAGE(Sheet1!$BG135:$BI135)</f>
        <v>0.67813333333333337</v>
      </c>
      <c r="AF135" s="13">
        <f>Sheet1!AF135-AVERAGE(Sheet1!$BG135:$BI135)</f>
        <v>0.69873333333333332</v>
      </c>
      <c r="AG135" s="13">
        <f>Sheet1!AG135-AVERAGE(Sheet1!$BG135:$BI135)</f>
        <v>0.26883333333333337</v>
      </c>
      <c r="AH135" s="13">
        <f>Sheet1!AH135-AVERAGE(Sheet1!$BG135:$BI135)</f>
        <v>0.59043333333333337</v>
      </c>
      <c r="AI135" s="13">
        <f>Sheet1!AI135-AVERAGE(Sheet1!$BG135:$BI135)</f>
        <v>0.31363333333333338</v>
      </c>
      <c r="AJ135" s="13">
        <f>Sheet1!AJ135-AVERAGE(Sheet1!$BG135:$BI135)</f>
        <v>0.7090333333333334</v>
      </c>
      <c r="AK135" s="13">
        <f>Sheet1!AK135-AVERAGE(Sheet1!$BG135:$BI135)</f>
        <v>0.38573333333333337</v>
      </c>
      <c r="AL135" s="13">
        <f>Sheet1!AL135-AVERAGE(Sheet1!$BG135:$BI135)</f>
        <v>0.49933333333333341</v>
      </c>
      <c r="AM135" s="13">
        <f>Sheet1!AM135-AVERAGE(Sheet1!$BG135:$BI135)</f>
        <v>0.29803333333333337</v>
      </c>
      <c r="AN135" s="13">
        <f>Sheet1!AN135-AVERAGE(Sheet1!$BG135:$BI135)</f>
        <v>0.67663333333333331</v>
      </c>
      <c r="AO135" s="13">
        <f>Sheet1!AO135-AVERAGE(Sheet1!$BG135:$BI135)</f>
        <v>0.47643333333333338</v>
      </c>
      <c r="AP135" s="13">
        <f>Sheet1!AP135-AVERAGE(Sheet1!$BG135:$BI135)</f>
        <v>0.34873333333333334</v>
      </c>
      <c r="AQ135" s="13">
        <f>Sheet1!AQ135-AVERAGE(Sheet1!$BG135:$BI135)</f>
        <v>0.73953333333333338</v>
      </c>
      <c r="AR135" s="13">
        <f>Sheet1!AR135-AVERAGE(Sheet1!$BG135:$BI135)</f>
        <v>0.72993333333333332</v>
      </c>
      <c r="AS135" s="13">
        <f>Sheet1!AS135-AVERAGE(Sheet1!$BG135:$BI135)</f>
        <v>0.31303333333333333</v>
      </c>
      <c r="AT135" s="13">
        <f>Sheet1!AT135-AVERAGE(Sheet1!$BG135:$BI135)</f>
        <v>0.6152333333333333</v>
      </c>
      <c r="AU135" s="13">
        <f>Sheet1!AU135-AVERAGE(Sheet1!$BG135:$BI135)</f>
        <v>0.31123333333333336</v>
      </c>
      <c r="AV135" s="13">
        <f>Sheet1!AV135-AVERAGE(Sheet1!$BG135:$BI135)</f>
        <v>0.49853333333333338</v>
      </c>
      <c r="AW135" s="13">
        <f>Sheet1!AW135-AVERAGE(Sheet1!$BG135:$BI135)</f>
        <v>0.45053333333333334</v>
      </c>
      <c r="AX135" s="13">
        <f>Sheet1!AX135-AVERAGE(Sheet1!$BG135:$BI135)</f>
        <v>0.41443333333333332</v>
      </c>
      <c r="AY135" s="13">
        <f>Sheet1!AY135-AVERAGE(Sheet1!$BG135:$BI135)</f>
        <v>7.4333333333333362E-2</v>
      </c>
      <c r="AZ135" s="13">
        <f>Sheet1!AZ135-AVERAGE(Sheet1!$BG135:$BI135)</f>
        <v>0.57783333333333331</v>
      </c>
      <c r="BA135" s="13">
        <f>Sheet1!BA135-AVERAGE(Sheet1!$BG135:$BI135)</f>
        <v>0.38073333333333337</v>
      </c>
      <c r="BB135" s="13">
        <f>Sheet1!BB135-AVERAGE(Sheet1!$BG135:$BI135)</f>
        <v>7.923333333333335E-2</v>
      </c>
      <c r="BC135" s="13">
        <f>Sheet1!BC135-AVERAGE(Sheet1!$BG135:$BI135)</f>
        <v>0.11383333333333334</v>
      </c>
      <c r="BD135" s="13">
        <f>Sheet1!BD135-AVERAGE(Sheet1!$BG135:$BI135)</f>
        <v>0.58983333333333332</v>
      </c>
      <c r="BE135" s="13">
        <f>Sheet1!BE135-AVERAGE(Sheet1!$BG135:$BI135)</f>
        <v>0.48993333333333333</v>
      </c>
      <c r="BF135" s="13">
        <f>Sheet1!BF135-AVERAGE(Sheet1!$BG135:$BI135)</f>
        <v>0.37713333333333338</v>
      </c>
      <c r="BG135" s="13">
        <f>Sheet1!BJ135-AVERAGE(Sheet1!$BS135:$BU135)</f>
        <v>0.41706666666666664</v>
      </c>
      <c r="BH135" s="13">
        <f>Sheet1!BK135-AVERAGE(Sheet1!$BS135:$BU135)</f>
        <v>6.266666666666669E-2</v>
      </c>
      <c r="BI135" s="13">
        <f>Sheet1!BL135-AVERAGE(Sheet1!$BS135:$BU135)</f>
        <v>0.5096666666666666</v>
      </c>
      <c r="BJ135" s="13">
        <f>Sheet1!BM135-AVERAGE(Sheet1!$BS135:$BU135)</f>
        <v>0.4124666666666667</v>
      </c>
      <c r="BK135" s="13">
        <f>Sheet1!BN135-AVERAGE(Sheet1!$BS135:$BU135)</f>
        <v>9.8766666666666683E-2</v>
      </c>
      <c r="BL135" s="13">
        <f>Sheet1!BO135-AVERAGE(Sheet1!$BS135:$BU135)</f>
        <v>0.11446666666666667</v>
      </c>
      <c r="BM135" s="13">
        <f>Sheet1!BP135-AVERAGE(Sheet1!$BS135:$BU135)</f>
        <v>0.58936666666666659</v>
      </c>
      <c r="BN135" s="13">
        <f>Sheet1!BQ135-AVERAGE(Sheet1!$BS135:$BU135)</f>
        <v>0.49446666666666667</v>
      </c>
      <c r="BO135" s="13">
        <f>Sheet1!BR135-AVERAGE(Sheet1!$BS135:$BU135)</f>
        <v>0.41736666666666672</v>
      </c>
      <c r="BP135" s="13">
        <f>Sheet1!BV135-AVERAGE(Sheet1!$CE135:$CG135)</f>
        <v>0.46649999999999997</v>
      </c>
      <c r="BQ135" s="13">
        <f>Sheet1!BW135-AVERAGE(Sheet1!$CE135:$CG135)</f>
        <v>0.41809999999999997</v>
      </c>
      <c r="BR135" s="13">
        <f>Sheet1!BX135-AVERAGE(Sheet1!$CE135:$CG135)</f>
        <v>0.43409999999999999</v>
      </c>
      <c r="BS135" s="13">
        <f>Sheet1!BY135-AVERAGE(Sheet1!$CE135:$CG135)</f>
        <v>0.43959999999999994</v>
      </c>
      <c r="BT135" s="13">
        <f>Sheet1!BZ135-AVERAGE(Sheet1!$CE135:$CG135)</f>
        <v>0.1275</v>
      </c>
      <c r="BU135" s="13">
        <f>Sheet1!CA135-AVERAGE(Sheet1!$CE135:$CG135)</f>
        <v>9.8199999999999996E-2</v>
      </c>
      <c r="BV135" s="13">
        <f>Sheet1!CB135-AVERAGE(Sheet1!$CE135:$CG135)</f>
        <v>0.61030000000000006</v>
      </c>
      <c r="BW135" s="13">
        <f>Sheet1!CC135-AVERAGE(Sheet1!$CE135:$CG135)</f>
        <v>0.49669999999999997</v>
      </c>
      <c r="BX135" s="13">
        <f>Sheet1!CD135-AVERAGE(Sheet1!$CE135:$CG135)</f>
        <v>0.43649999999999994</v>
      </c>
      <c r="BY135" s="13">
        <f>Sheet1!CH135-AVERAGE(Sheet1!$CQ135:$CS135)</f>
        <v>0.54646666666666666</v>
      </c>
      <c r="BZ135" s="13">
        <f>Sheet1!CI135-AVERAGE(Sheet1!$CQ135:$CS135)</f>
        <v>5.8166666666666658E-2</v>
      </c>
      <c r="CA135" s="13">
        <f>Sheet1!CJ135-AVERAGE(Sheet1!$CQ135:$CS135)</f>
        <v>0.7244666666666667</v>
      </c>
      <c r="CB135" s="13">
        <f>Sheet1!CK135-AVERAGE(Sheet1!$CQ135:$CS135)</f>
        <v>0.54516666666666669</v>
      </c>
      <c r="CC135" s="13">
        <f>Sheet1!CL135-AVERAGE(Sheet1!$CQ135:$CS135)</f>
        <v>0.18876666666666664</v>
      </c>
      <c r="CD135" s="13">
        <f>Sheet1!CM135-AVERAGE(Sheet1!$CQ135:$CS135)</f>
        <v>7.6166666666666674E-2</v>
      </c>
      <c r="CE135" s="13">
        <f>Sheet1!CN135-AVERAGE(Sheet1!$CQ135:$CS135)</f>
        <v>0.72336666666666671</v>
      </c>
      <c r="CF135" s="13">
        <f>Sheet1!CO135-AVERAGE(Sheet1!$CQ135:$CS135)</f>
        <v>0.52146666666666674</v>
      </c>
      <c r="CG135" s="13">
        <f>Sheet1!CP135-AVERAGE(Sheet1!$CQ135:$CS135)</f>
        <v>0.54866666666666675</v>
      </c>
    </row>
    <row r="136" spans="1:85" x14ac:dyDescent="0.2">
      <c r="A136" s="7">
        <f>HOUR(Sheet1!A136) + MINUTE(Sheet1!A136)/60 + SECOND(Sheet1!A136)/3600 + 2*24</f>
        <v>67.49722222222222</v>
      </c>
      <c r="B136" s="13">
        <f>Sheet1!B136-AVERAGE(Sheet1!$BG136:$BI136)</f>
        <v>0.30083333333333334</v>
      </c>
      <c r="C136" s="13">
        <f>Sheet1!C136-AVERAGE(Sheet1!$BG136:$BI136)</f>
        <v>0.32303333333333334</v>
      </c>
      <c r="D136" s="13">
        <f>Sheet1!D136-AVERAGE(Sheet1!$BG136:$BI136)</f>
        <v>1.6333333333333339E-3</v>
      </c>
      <c r="E136" s="13">
        <f>Sheet1!E136-AVERAGE(Sheet1!$BG136:$BI136)</f>
        <v>0.46613333333333329</v>
      </c>
      <c r="F136" s="13">
        <f>Sheet1!F136-AVERAGE(Sheet1!$BG136:$BI136)</f>
        <v>0.59783333333333333</v>
      </c>
      <c r="G136" s="13">
        <f>Sheet1!G136-AVERAGE(Sheet1!$BG136:$BI136)</f>
        <v>0.84933333333333327</v>
      </c>
      <c r="H136" s="13">
        <f>Sheet1!H136-AVERAGE(Sheet1!$BG136:$BI136)</f>
        <v>0.78073333333333328</v>
      </c>
      <c r="I136" s="13">
        <f>Sheet1!I136-AVERAGE(Sheet1!$BG136:$BI136)</f>
        <v>0.32513333333333333</v>
      </c>
      <c r="J136" s="13">
        <f>Sheet1!J136-AVERAGE(Sheet1!$BG136:$BI136)</f>
        <v>0.75883333333333336</v>
      </c>
      <c r="K136" s="13">
        <f>Sheet1!K136-AVERAGE(Sheet1!$BG136:$BI136)</f>
        <v>0.37653333333333333</v>
      </c>
      <c r="L136" s="13">
        <f>Sheet1!L136-AVERAGE(Sheet1!$BG136:$BI136)</f>
        <v>0.60423333333333329</v>
      </c>
      <c r="M136" s="13">
        <f>Sheet1!M136-AVERAGE(Sheet1!$BG136:$BI136)</f>
        <v>0.53143333333333331</v>
      </c>
      <c r="N136" s="13">
        <f>Sheet1!N136-AVERAGE(Sheet1!$BG136:$BI136)</f>
        <v>0.30783333333333329</v>
      </c>
      <c r="O136" s="13">
        <f>Sheet1!O136-AVERAGE(Sheet1!$BG136:$BI136)</f>
        <v>0.2987333333333333</v>
      </c>
      <c r="P136" s="13">
        <f>Sheet1!P136-AVERAGE(Sheet1!$BG136:$BI136)</f>
        <v>0.65903333333333336</v>
      </c>
      <c r="Q136" s="13">
        <f>Sheet1!Q136-AVERAGE(Sheet1!$BG136:$BI136)</f>
        <v>0.48863333333333336</v>
      </c>
      <c r="R136" s="13">
        <f>Sheet1!R136-AVERAGE(Sheet1!$BG136:$BI136)</f>
        <v>0.35023333333333334</v>
      </c>
      <c r="S136" s="13">
        <f>Sheet1!S136-AVERAGE(Sheet1!$BG136:$BI136)</f>
        <v>0.72463333333333335</v>
      </c>
      <c r="T136" s="13">
        <f>Sheet1!T136-AVERAGE(Sheet1!$BG136:$BI136)</f>
        <v>0.71783333333333332</v>
      </c>
      <c r="U136" s="13">
        <f>Sheet1!U136-AVERAGE(Sheet1!$BG136:$BI136)</f>
        <v>0.37003333333333333</v>
      </c>
      <c r="V136" s="13">
        <f>Sheet1!V136-AVERAGE(Sheet1!$BG136:$BI136)</f>
        <v>0.60403333333333331</v>
      </c>
      <c r="W136" s="13">
        <f>Sheet1!W136-AVERAGE(Sheet1!$BG136:$BI136)</f>
        <v>0.33413333333333334</v>
      </c>
      <c r="X136" s="13">
        <f>Sheet1!X136-AVERAGE(Sheet1!$BG136:$BI136)</f>
        <v>0.54333333333333333</v>
      </c>
      <c r="Y136" s="13">
        <f>Sheet1!Y136-AVERAGE(Sheet1!$BG136:$BI136)</f>
        <v>0.38323333333333331</v>
      </c>
      <c r="Z136" s="13">
        <f>Sheet1!Z136-AVERAGE(Sheet1!$BG136:$BI136)</f>
        <v>0.45853333333333335</v>
      </c>
      <c r="AA136" s="13">
        <f>Sheet1!AA136-AVERAGE(Sheet1!$BG136:$BI136)</f>
        <v>0.29073333333333334</v>
      </c>
      <c r="AB136" s="13">
        <f>Sheet1!AB136-AVERAGE(Sheet1!$BG136:$BI136)</f>
        <v>0.65183333333333326</v>
      </c>
      <c r="AC136" s="13">
        <f>Sheet1!AC136-AVERAGE(Sheet1!$BG136:$BI136)</f>
        <v>0.48453333333333337</v>
      </c>
      <c r="AD136" s="13">
        <f>Sheet1!AD136-AVERAGE(Sheet1!$BG136:$BI136)</f>
        <v>0.3309333333333333</v>
      </c>
      <c r="AE136" s="13">
        <f>Sheet1!AE136-AVERAGE(Sheet1!$BG136:$BI136)</f>
        <v>0.67883333333333329</v>
      </c>
      <c r="AF136" s="13">
        <f>Sheet1!AF136-AVERAGE(Sheet1!$BG136:$BI136)</f>
        <v>0.70383333333333331</v>
      </c>
      <c r="AG136" s="13">
        <f>Sheet1!AG136-AVERAGE(Sheet1!$BG136:$BI136)</f>
        <v>0.27343333333333331</v>
      </c>
      <c r="AH136" s="13">
        <f>Sheet1!AH136-AVERAGE(Sheet1!$BG136:$BI136)</f>
        <v>0.58923333333333328</v>
      </c>
      <c r="AI136" s="13">
        <f>Sheet1!AI136-AVERAGE(Sheet1!$BG136:$BI136)</f>
        <v>0.31843333333333335</v>
      </c>
      <c r="AJ136" s="13">
        <f>Sheet1!AJ136-AVERAGE(Sheet1!$BG136:$BI136)</f>
        <v>0.69123333333333337</v>
      </c>
      <c r="AK136" s="13">
        <f>Sheet1!AK136-AVERAGE(Sheet1!$BG136:$BI136)</f>
        <v>0.38123333333333331</v>
      </c>
      <c r="AL136" s="13">
        <f>Sheet1!AL136-AVERAGE(Sheet1!$BG136:$BI136)</f>
        <v>0.49913333333333332</v>
      </c>
      <c r="AM136" s="13">
        <f>Sheet1!AM136-AVERAGE(Sheet1!$BG136:$BI136)</f>
        <v>0.29753333333333332</v>
      </c>
      <c r="AN136" s="13">
        <f>Sheet1!AN136-AVERAGE(Sheet1!$BG136:$BI136)</f>
        <v>0.67703333333333326</v>
      </c>
      <c r="AO136" s="13">
        <f>Sheet1!AO136-AVERAGE(Sheet1!$BG136:$BI136)</f>
        <v>0.47703333333333331</v>
      </c>
      <c r="AP136" s="13">
        <f>Sheet1!AP136-AVERAGE(Sheet1!$BG136:$BI136)</f>
        <v>0.3491333333333333</v>
      </c>
      <c r="AQ136" s="13">
        <f>Sheet1!AQ136-AVERAGE(Sheet1!$BG136:$BI136)</f>
        <v>0.74063333333333337</v>
      </c>
      <c r="AR136" s="13">
        <f>Sheet1!AR136-AVERAGE(Sheet1!$BG136:$BI136)</f>
        <v>0.73363333333333336</v>
      </c>
      <c r="AS136" s="13">
        <f>Sheet1!AS136-AVERAGE(Sheet1!$BG136:$BI136)</f>
        <v>0.31473333333333331</v>
      </c>
      <c r="AT136" s="13">
        <f>Sheet1!AT136-AVERAGE(Sheet1!$BG136:$BI136)</f>
        <v>0.61573333333333335</v>
      </c>
      <c r="AU136" s="13">
        <f>Sheet1!AU136-AVERAGE(Sheet1!$BG136:$BI136)</f>
        <v>0.31413333333333332</v>
      </c>
      <c r="AV136" s="13">
        <f>Sheet1!AV136-AVERAGE(Sheet1!$BG136:$BI136)</f>
        <v>0.50053333333333327</v>
      </c>
      <c r="AW136" s="13">
        <f>Sheet1!AW136-AVERAGE(Sheet1!$BG136:$BI136)</f>
        <v>0.45443333333333336</v>
      </c>
      <c r="AX136" s="13">
        <f>Sheet1!AX136-AVERAGE(Sheet1!$BG136:$BI136)</f>
        <v>0.41403333333333336</v>
      </c>
      <c r="AY136" s="13">
        <f>Sheet1!AY136-AVERAGE(Sheet1!$BG136:$BI136)</f>
        <v>7.4333333333333321E-2</v>
      </c>
      <c r="AZ136" s="13">
        <f>Sheet1!AZ136-AVERAGE(Sheet1!$BG136:$BI136)</f>
        <v>0.57313333333333327</v>
      </c>
      <c r="BA136" s="13">
        <f>Sheet1!BA136-AVERAGE(Sheet1!$BG136:$BI136)</f>
        <v>0.37993333333333335</v>
      </c>
      <c r="BB136" s="13">
        <f>Sheet1!BB136-AVERAGE(Sheet1!$BG136:$BI136)</f>
        <v>8.0233333333333337E-2</v>
      </c>
      <c r="BC136" s="13">
        <f>Sheet1!BC136-AVERAGE(Sheet1!$BG136:$BI136)</f>
        <v>0.11483333333333333</v>
      </c>
      <c r="BD136" s="13">
        <f>Sheet1!BD136-AVERAGE(Sheet1!$BG136:$BI136)</f>
        <v>0.58843333333333336</v>
      </c>
      <c r="BE136" s="13">
        <f>Sheet1!BE136-AVERAGE(Sheet1!$BG136:$BI136)</f>
        <v>0.49093333333333333</v>
      </c>
      <c r="BF136" s="13">
        <f>Sheet1!BF136-AVERAGE(Sheet1!$BG136:$BI136)</f>
        <v>0.3793333333333333</v>
      </c>
      <c r="BG136" s="13">
        <f>Sheet1!BJ136-AVERAGE(Sheet1!$BS136:$BU136)</f>
        <v>0.41813333333333341</v>
      </c>
      <c r="BH136" s="13">
        <f>Sheet1!BK136-AVERAGE(Sheet1!$BS136:$BU136)</f>
        <v>6.0933333333333353E-2</v>
      </c>
      <c r="BI136" s="13">
        <f>Sheet1!BL136-AVERAGE(Sheet1!$BS136:$BU136)</f>
        <v>0.51383333333333325</v>
      </c>
      <c r="BJ136" s="13">
        <f>Sheet1!BM136-AVERAGE(Sheet1!$BS136:$BU136)</f>
        <v>0.41063333333333335</v>
      </c>
      <c r="BK136" s="13">
        <f>Sheet1!BN136-AVERAGE(Sheet1!$BS136:$BU136)</f>
        <v>9.8833333333333342E-2</v>
      </c>
      <c r="BL136" s="13">
        <f>Sheet1!BO136-AVERAGE(Sheet1!$BS136:$BU136)</f>
        <v>0.11463333333333335</v>
      </c>
      <c r="BM136" s="13">
        <f>Sheet1!BP136-AVERAGE(Sheet1!$BS136:$BU136)</f>
        <v>0.58743333333333325</v>
      </c>
      <c r="BN136" s="13">
        <f>Sheet1!BQ136-AVERAGE(Sheet1!$BS136:$BU136)</f>
        <v>0.49413333333333337</v>
      </c>
      <c r="BO136" s="13">
        <f>Sheet1!BR136-AVERAGE(Sheet1!$BS136:$BU136)</f>
        <v>0.41253333333333336</v>
      </c>
      <c r="BP136" s="13">
        <f>Sheet1!BV136-AVERAGE(Sheet1!$CE136:$CG136)</f>
        <v>0.46846666666666664</v>
      </c>
      <c r="BQ136" s="13">
        <f>Sheet1!BW136-AVERAGE(Sheet1!$CE136:$CG136)</f>
        <v>0.41726666666666662</v>
      </c>
      <c r="BR136" s="13">
        <f>Sheet1!BX136-AVERAGE(Sheet1!$CE136:$CG136)</f>
        <v>0.43486666666666668</v>
      </c>
      <c r="BS136" s="13">
        <f>Sheet1!BY136-AVERAGE(Sheet1!$CE136:$CG136)</f>
        <v>0.44026666666666664</v>
      </c>
      <c r="BT136" s="13">
        <f>Sheet1!BZ136-AVERAGE(Sheet1!$CE136:$CG136)</f>
        <v>0.12796666666666667</v>
      </c>
      <c r="BU136" s="13">
        <f>Sheet1!CA136-AVERAGE(Sheet1!$CE136:$CG136)</f>
        <v>9.7266666666666668E-2</v>
      </c>
      <c r="BV136" s="13">
        <f>Sheet1!CB136-AVERAGE(Sheet1!$CE136:$CG136)</f>
        <v>0.61136666666666661</v>
      </c>
      <c r="BW136" s="13">
        <f>Sheet1!CC136-AVERAGE(Sheet1!$CE136:$CG136)</f>
        <v>0.49886666666666662</v>
      </c>
      <c r="BX136" s="13">
        <f>Sheet1!CD136-AVERAGE(Sheet1!$CE136:$CG136)</f>
        <v>0.43236666666666662</v>
      </c>
      <c r="BY136" s="13">
        <f>Sheet1!CH136-AVERAGE(Sheet1!$CQ136:$CS136)</f>
        <v>0.55090000000000006</v>
      </c>
      <c r="BZ136" s="13">
        <f>Sheet1!CI136-AVERAGE(Sheet1!$CQ136:$CS136)</f>
        <v>5.8699999999999988E-2</v>
      </c>
      <c r="CA136" s="13">
        <f>Sheet1!CJ136-AVERAGE(Sheet1!$CQ136:$CS136)</f>
        <v>0.72810000000000008</v>
      </c>
      <c r="CB136" s="13">
        <f>Sheet1!CK136-AVERAGE(Sheet1!$CQ136:$CS136)</f>
        <v>0.53970000000000007</v>
      </c>
      <c r="CC136" s="13">
        <f>Sheet1!CL136-AVERAGE(Sheet1!$CQ136:$CS136)</f>
        <v>0.18959999999999999</v>
      </c>
      <c r="CD136" s="13">
        <f>Sheet1!CM136-AVERAGE(Sheet1!$CQ136:$CS136)</f>
        <v>7.5999999999999998E-2</v>
      </c>
      <c r="CE136" s="13">
        <f>Sheet1!CN136-AVERAGE(Sheet1!$CQ136:$CS136)</f>
        <v>0.72460000000000002</v>
      </c>
      <c r="CF136" s="13">
        <f>Sheet1!CO136-AVERAGE(Sheet1!$CQ136:$CS136)</f>
        <v>0.52310000000000001</v>
      </c>
      <c r="CG136" s="13">
        <f>Sheet1!CP136-AVERAGE(Sheet1!$CQ136:$CS136)</f>
        <v>0.52770000000000006</v>
      </c>
    </row>
    <row r="137" spans="1:85" x14ac:dyDescent="0.2">
      <c r="A137" s="7">
        <f>HOUR(Sheet1!A137) + MINUTE(Sheet1!A137)/60 + SECOND(Sheet1!A137)/3600 + 2*24</f>
        <v>67.99722222222222</v>
      </c>
      <c r="B137" s="13">
        <f>Sheet1!B137-AVERAGE(Sheet1!$BG137:$BI137)</f>
        <v>0.29523333333333335</v>
      </c>
      <c r="C137" s="13">
        <f>Sheet1!C137-AVERAGE(Sheet1!$BG137:$BI137)</f>
        <v>0.31393333333333334</v>
      </c>
      <c r="D137" s="13">
        <f>Sheet1!D137-AVERAGE(Sheet1!$BG137:$BI137)</f>
        <v>1.433333333333342E-3</v>
      </c>
      <c r="E137" s="13">
        <f>Sheet1!E137-AVERAGE(Sheet1!$BG137:$BI137)</f>
        <v>0.46453333333333335</v>
      </c>
      <c r="F137" s="13">
        <f>Sheet1!F137-AVERAGE(Sheet1!$BG137:$BI137)</f>
        <v>0.59793333333333332</v>
      </c>
      <c r="G137" s="13">
        <f>Sheet1!G137-AVERAGE(Sheet1!$BG137:$BI137)</f>
        <v>0.84723333333333339</v>
      </c>
      <c r="H137" s="13">
        <f>Sheet1!H137-AVERAGE(Sheet1!$BG137:$BI137)</f>
        <v>0.78293333333333337</v>
      </c>
      <c r="I137" s="13">
        <f>Sheet1!I137-AVERAGE(Sheet1!$BG137:$BI137)</f>
        <v>0.33203333333333335</v>
      </c>
      <c r="J137" s="13">
        <f>Sheet1!J137-AVERAGE(Sheet1!$BG137:$BI137)</f>
        <v>0.75873333333333337</v>
      </c>
      <c r="K137" s="13">
        <f>Sheet1!K137-AVERAGE(Sheet1!$BG137:$BI137)</f>
        <v>0.37243333333333334</v>
      </c>
      <c r="L137" s="13">
        <f>Sheet1!L137-AVERAGE(Sheet1!$BG137:$BI137)</f>
        <v>0.60623333333333329</v>
      </c>
      <c r="M137" s="13">
        <f>Sheet1!M137-AVERAGE(Sheet1!$BG137:$BI137)</f>
        <v>0.4902333333333333</v>
      </c>
      <c r="N137" s="13">
        <f>Sheet1!N137-AVERAGE(Sheet1!$BG137:$BI137)</f>
        <v>0.30633333333333335</v>
      </c>
      <c r="O137" s="13">
        <f>Sheet1!O137-AVERAGE(Sheet1!$BG137:$BI137)</f>
        <v>0.29803333333333332</v>
      </c>
      <c r="P137" s="13">
        <f>Sheet1!P137-AVERAGE(Sheet1!$BG137:$BI137)</f>
        <v>0.65603333333333336</v>
      </c>
      <c r="Q137" s="13">
        <f>Sheet1!Q137-AVERAGE(Sheet1!$BG137:$BI137)</f>
        <v>0.48343333333333338</v>
      </c>
      <c r="R137" s="13">
        <f>Sheet1!R137-AVERAGE(Sheet1!$BG137:$BI137)</f>
        <v>0.34803333333333336</v>
      </c>
      <c r="S137" s="13">
        <f>Sheet1!S137-AVERAGE(Sheet1!$BG137:$BI137)</f>
        <v>0.72543333333333337</v>
      </c>
      <c r="T137" s="13">
        <f>Sheet1!T137-AVERAGE(Sheet1!$BG137:$BI137)</f>
        <v>0.71753333333333336</v>
      </c>
      <c r="U137" s="13">
        <f>Sheet1!U137-AVERAGE(Sheet1!$BG137:$BI137)</f>
        <v>0.37883333333333336</v>
      </c>
      <c r="V137" s="13">
        <f>Sheet1!V137-AVERAGE(Sheet1!$BG137:$BI137)</f>
        <v>0.60163333333333335</v>
      </c>
      <c r="W137" s="13">
        <f>Sheet1!W137-AVERAGE(Sheet1!$BG137:$BI137)</f>
        <v>0.33073333333333332</v>
      </c>
      <c r="X137" s="13">
        <f>Sheet1!X137-AVERAGE(Sheet1!$BG137:$BI137)</f>
        <v>0.53873333333333329</v>
      </c>
      <c r="Y137" s="13">
        <f>Sheet1!Y137-AVERAGE(Sheet1!$BG137:$BI137)</f>
        <v>0.40573333333333333</v>
      </c>
      <c r="Z137" s="13">
        <f>Sheet1!Z137-AVERAGE(Sheet1!$BG137:$BI137)</f>
        <v>0.44953333333333334</v>
      </c>
      <c r="AA137" s="13">
        <f>Sheet1!AA137-AVERAGE(Sheet1!$BG137:$BI137)</f>
        <v>0.29123333333333334</v>
      </c>
      <c r="AB137" s="13">
        <f>Sheet1!AB137-AVERAGE(Sheet1!$BG137:$BI137)</f>
        <v>0.6486333333333334</v>
      </c>
      <c r="AC137" s="13">
        <f>Sheet1!AC137-AVERAGE(Sheet1!$BG137:$BI137)</f>
        <v>0.47983333333333333</v>
      </c>
      <c r="AD137" s="13">
        <f>Sheet1!AD137-AVERAGE(Sheet1!$BG137:$BI137)</f>
        <v>0.32883333333333337</v>
      </c>
      <c r="AE137" s="13">
        <f>Sheet1!AE137-AVERAGE(Sheet1!$BG137:$BI137)</f>
        <v>0.67893333333333339</v>
      </c>
      <c r="AF137" s="13">
        <f>Sheet1!AF137-AVERAGE(Sheet1!$BG137:$BI137)</f>
        <v>0.7039333333333333</v>
      </c>
      <c r="AG137" s="13">
        <f>Sheet1!AG137-AVERAGE(Sheet1!$BG137:$BI137)</f>
        <v>0.27733333333333332</v>
      </c>
      <c r="AH137" s="13">
        <f>Sheet1!AH137-AVERAGE(Sheet1!$BG137:$BI137)</f>
        <v>0.58933333333333338</v>
      </c>
      <c r="AI137" s="13">
        <f>Sheet1!AI137-AVERAGE(Sheet1!$BG137:$BI137)</f>
        <v>0.31163333333333332</v>
      </c>
      <c r="AJ137" s="13">
        <f>Sheet1!AJ137-AVERAGE(Sheet1!$BG137:$BI137)</f>
        <v>0.67613333333333336</v>
      </c>
      <c r="AK137" s="13">
        <f>Sheet1!AK137-AVERAGE(Sheet1!$BG137:$BI137)</f>
        <v>0.37623333333333336</v>
      </c>
      <c r="AL137" s="13">
        <f>Sheet1!AL137-AVERAGE(Sheet1!$BG137:$BI137)</f>
        <v>0.49713333333333332</v>
      </c>
      <c r="AM137" s="13">
        <f>Sheet1!AM137-AVERAGE(Sheet1!$BG137:$BI137)</f>
        <v>0.29553333333333331</v>
      </c>
      <c r="AN137" s="13">
        <f>Sheet1!AN137-AVERAGE(Sheet1!$BG137:$BI137)</f>
        <v>0.67523333333333335</v>
      </c>
      <c r="AO137" s="13">
        <f>Sheet1!AO137-AVERAGE(Sheet1!$BG137:$BI137)</f>
        <v>0.47223333333333339</v>
      </c>
      <c r="AP137" s="13">
        <f>Sheet1!AP137-AVERAGE(Sheet1!$BG137:$BI137)</f>
        <v>0.34723333333333334</v>
      </c>
      <c r="AQ137" s="13">
        <f>Sheet1!AQ137-AVERAGE(Sheet1!$BG137:$BI137)</f>
        <v>0.7382333333333333</v>
      </c>
      <c r="AR137" s="13">
        <f>Sheet1!AR137-AVERAGE(Sheet1!$BG137:$BI137)</f>
        <v>0.73383333333333334</v>
      </c>
      <c r="AS137" s="13">
        <f>Sheet1!AS137-AVERAGE(Sheet1!$BG137:$BI137)</f>
        <v>0.32033333333333336</v>
      </c>
      <c r="AT137" s="13">
        <f>Sheet1!AT137-AVERAGE(Sheet1!$BG137:$BI137)</f>
        <v>0.61293333333333333</v>
      </c>
      <c r="AU137" s="13">
        <f>Sheet1!AU137-AVERAGE(Sheet1!$BG137:$BI137)</f>
        <v>0.30933333333333335</v>
      </c>
      <c r="AV137" s="13">
        <f>Sheet1!AV137-AVERAGE(Sheet1!$BG137:$BI137)</f>
        <v>0.49643333333333339</v>
      </c>
      <c r="AW137" s="13">
        <f>Sheet1!AW137-AVERAGE(Sheet1!$BG137:$BI137)</f>
        <v>0.4509333333333333</v>
      </c>
      <c r="AX137" s="13">
        <f>Sheet1!AX137-AVERAGE(Sheet1!$BG137:$BI137)</f>
        <v>0.41193333333333332</v>
      </c>
      <c r="AY137" s="13">
        <f>Sheet1!AY137-AVERAGE(Sheet1!$BG137:$BI137)</f>
        <v>7.4233333333333346E-2</v>
      </c>
      <c r="AZ137" s="13">
        <f>Sheet1!AZ137-AVERAGE(Sheet1!$BG137:$BI137)</f>
        <v>0.56843333333333335</v>
      </c>
      <c r="BA137" s="13">
        <f>Sheet1!BA137-AVERAGE(Sheet1!$BG137:$BI137)</f>
        <v>0.37783333333333335</v>
      </c>
      <c r="BB137" s="13">
        <f>Sheet1!BB137-AVERAGE(Sheet1!$BG137:$BI137)</f>
        <v>7.973333333333335E-2</v>
      </c>
      <c r="BC137" s="13">
        <f>Sheet1!BC137-AVERAGE(Sheet1!$BG137:$BI137)</f>
        <v>0.11473333333333335</v>
      </c>
      <c r="BD137" s="13">
        <f>Sheet1!BD137-AVERAGE(Sheet1!$BG137:$BI137)</f>
        <v>0.58523333333333338</v>
      </c>
      <c r="BE137" s="13">
        <f>Sheet1!BE137-AVERAGE(Sheet1!$BG137:$BI137)</f>
        <v>0.48893333333333333</v>
      </c>
      <c r="BF137" s="13">
        <f>Sheet1!BF137-AVERAGE(Sheet1!$BG137:$BI137)</f>
        <v>0.37663333333333332</v>
      </c>
      <c r="BG137" s="13">
        <f>Sheet1!BJ137-AVERAGE(Sheet1!$BS137:$BU137)</f>
        <v>0.41473333333333329</v>
      </c>
      <c r="BH137" s="13">
        <f>Sheet1!BK137-AVERAGE(Sheet1!$BS137:$BU137)</f>
        <v>6.0133333333333316E-2</v>
      </c>
      <c r="BI137" s="13">
        <f>Sheet1!BL137-AVERAGE(Sheet1!$BS137:$BU137)</f>
        <v>0.51803333333333335</v>
      </c>
      <c r="BJ137" s="13">
        <f>Sheet1!BM137-AVERAGE(Sheet1!$BS137:$BU137)</f>
        <v>0.40933333333333333</v>
      </c>
      <c r="BK137" s="13">
        <f>Sheet1!BN137-AVERAGE(Sheet1!$BS137:$BU137)</f>
        <v>9.8633333333333323E-2</v>
      </c>
      <c r="BL137" s="13">
        <f>Sheet1!BO137-AVERAGE(Sheet1!$BS137:$BU137)</f>
        <v>0.11413333333333334</v>
      </c>
      <c r="BM137" s="13">
        <f>Sheet1!BP137-AVERAGE(Sheet1!$BS137:$BU137)</f>
        <v>0.58373333333333333</v>
      </c>
      <c r="BN137" s="13">
        <f>Sheet1!BQ137-AVERAGE(Sheet1!$BS137:$BU137)</f>
        <v>0.49343333333333328</v>
      </c>
      <c r="BO137" s="13">
        <f>Sheet1!BR137-AVERAGE(Sheet1!$BS137:$BU137)</f>
        <v>0.41713333333333336</v>
      </c>
      <c r="BP137" s="13">
        <f>Sheet1!BV137-AVERAGE(Sheet1!$CE137:$CG137)</f>
        <v>0.46549999999999997</v>
      </c>
      <c r="BQ137" s="13">
        <f>Sheet1!BW137-AVERAGE(Sheet1!$CE137:$CG137)</f>
        <v>0.41439999999999994</v>
      </c>
      <c r="BR137" s="13">
        <f>Sheet1!BX137-AVERAGE(Sheet1!$CE137:$CG137)</f>
        <v>0.43619999999999998</v>
      </c>
      <c r="BS137" s="13">
        <f>Sheet1!BY137-AVERAGE(Sheet1!$CE137:$CG137)</f>
        <v>0.43929999999999997</v>
      </c>
      <c r="BT137" s="13">
        <f>Sheet1!BZ137-AVERAGE(Sheet1!$CE137:$CG137)</f>
        <v>0.12859999999999999</v>
      </c>
      <c r="BU137" s="13">
        <f>Sheet1!CA137-AVERAGE(Sheet1!$CE137:$CG137)</f>
        <v>9.7699999999999995E-2</v>
      </c>
      <c r="BV137" s="13">
        <f>Sheet1!CB137-AVERAGE(Sheet1!$CE137:$CG137)</f>
        <v>0.60810000000000008</v>
      </c>
      <c r="BW137" s="13">
        <f>Sheet1!CC137-AVERAGE(Sheet1!$CE137:$CG137)</f>
        <v>0.49599999999999994</v>
      </c>
      <c r="BX137" s="13">
        <f>Sheet1!CD137-AVERAGE(Sheet1!$CE137:$CG137)</f>
        <v>0.43390000000000001</v>
      </c>
      <c r="BY137" s="13">
        <f>Sheet1!CH137-AVERAGE(Sheet1!$CQ137:$CS137)</f>
        <v>0.54669999999999996</v>
      </c>
      <c r="BZ137" s="13">
        <f>Sheet1!CI137-AVERAGE(Sheet1!$CQ137:$CS137)</f>
        <v>5.8099999999999999E-2</v>
      </c>
      <c r="CA137" s="13">
        <f>Sheet1!CJ137-AVERAGE(Sheet1!$CQ137:$CS137)</f>
        <v>0.72220000000000006</v>
      </c>
      <c r="CB137" s="13">
        <f>Sheet1!CK137-AVERAGE(Sheet1!$CQ137:$CS137)</f>
        <v>0.53570000000000007</v>
      </c>
      <c r="CC137" s="13">
        <f>Sheet1!CL137-AVERAGE(Sheet1!$CQ137:$CS137)</f>
        <v>0.18940000000000001</v>
      </c>
      <c r="CD137" s="13">
        <f>Sheet1!CM137-AVERAGE(Sheet1!$CQ137:$CS137)</f>
        <v>7.640000000000001E-2</v>
      </c>
      <c r="CE137" s="13">
        <f>Sheet1!CN137-AVERAGE(Sheet1!$CQ137:$CS137)</f>
        <v>0.72050000000000003</v>
      </c>
      <c r="CF137" s="13">
        <f>Sheet1!CO137-AVERAGE(Sheet1!$CQ137:$CS137)</f>
        <v>0.52080000000000004</v>
      </c>
      <c r="CG137" s="13">
        <f>Sheet1!CP137-AVERAGE(Sheet1!$CQ137:$CS137)</f>
        <v>0.51729999999999998</v>
      </c>
    </row>
    <row r="138" spans="1:85" x14ac:dyDescent="0.2">
      <c r="A138" s="7">
        <f>HOUR(Sheet1!A138) + MINUTE(Sheet1!A138)/60 + SECOND(Sheet1!A138)/3600 + 2*24</f>
        <v>68.49722222222222</v>
      </c>
      <c r="B138" s="13">
        <f>Sheet1!B138-AVERAGE(Sheet1!$BG138:$BI138)</f>
        <v>0.29649999999999999</v>
      </c>
      <c r="C138" s="13">
        <f>Sheet1!C138-AVERAGE(Sheet1!$BG138:$BI138)</f>
        <v>0.31629999999999997</v>
      </c>
      <c r="D138" s="13">
        <f>Sheet1!D138-AVERAGE(Sheet1!$BG138:$BI138)</f>
        <v>1.099999999999976E-3</v>
      </c>
      <c r="E138" s="13">
        <f>Sheet1!E138-AVERAGE(Sheet1!$BG138:$BI138)</f>
        <v>0.46449999999999997</v>
      </c>
      <c r="F138" s="13">
        <f>Sheet1!F138-AVERAGE(Sheet1!$BG138:$BI138)</f>
        <v>0.59930000000000005</v>
      </c>
      <c r="G138" s="13">
        <f>Sheet1!G138-AVERAGE(Sheet1!$BG138:$BI138)</f>
        <v>0.85050000000000003</v>
      </c>
      <c r="H138" s="13">
        <f>Sheet1!H138-AVERAGE(Sheet1!$BG138:$BI138)</f>
        <v>0.78470000000000006</v>
      </c>
      <c r="I138" s="13">
        <f>Sheet1!I138-AVERAGE(Sheet1!$BG138:$BI138)</f>
        <v>0.33519999999999994</v>
      </c>
      <c r="J138" s="13">
        <f>Sheet1!J138-AVERAGE(Sheet1!$BG138:$BI138)</f>
        <v>0.75890000000000002</v>
      </c>
      <c r="K138" s="13">
        <f>Sheet1!K138-AVERAGE(Sheet1!$BG138:$BI138)</f>
        <v>0.37139999999999995</v>
      </c>
      <c r="L138" s="13">
        <f>Sheet1!L138-AVERAGE(Sheet1!$BG138:$BI138)</f>
        <v>0.60530000000000006</v>
      </c>
      <c r="M138" s="13">
        <f>Sheet1!M138-AVERAGE(Sheet1!$BG138:$BI138)</f>
        <v>0.43719999999999998</v>
      </c>
      <c r="N138" s="13">
        <f>Sheet1!N138-AVERAGE(Sheet1!$BG138:$BI138)</f>
        <v>0.30369999999999997</v>
      </c>
      <c r="O138" s="13">
        <f>Sheet1!O138-AVERAGE(Sheet1!$BG138:$BI138)</f>
        <v>0.29629999999999995</v>
      </c>
      <c r="P138" s="13">
        <f>Sheet1!P138-AVERAGE(Sheet1!$BG138:$BI138)</f>
        <v>0.6552</v>
      </c>
      <c r="Q138" s="13">
        <f>Sheet1!Q138-AVERAGE(Sheet1!$BG138:$BI138)</f>
        <v>0.48559999999999998</v>
      </c>
      <c r="R138" s="13">
        <f>Sheet1!R138-AVERAGE(Sheet1!$BG138:$BI138)</f>
        <v>0.34829999999999994</v>
      </c>
      <c r="S138" s="13">
        <f>Sheet1!S138-AVERAGE(Sheet1!$BG138:$BI138)</f>
        <v>0.72889999999999999</v>
      </c>
      <c r="T138" s="13">
        <f>Sheet1!T138-AVERAGE(Sheet1!$BG138:$BI138)</f>
        <v>0.7198</v>
      </c>
      <c r="U138" s="13">
        <f>Sheet1!U138-AVERAGE(Sheet1!$BG138:$BI138)</f>
        <v>0.38179999999999997</v>
      </c>
      <c r="V138" s="13">
        <f>Sheet1!V138-AVERAGE(Sheet1!$BG138:$BI138)</f>
        <v>0.59950000000000003</v>
      </c>
      <c r="W138" s="13">
        <f>Sheet1!W138-AVERAGE(Sheet1!$BG138:$BI138)</f>
        <v>0.33009999999999995</v>
      </c>
      <c r="X138" s="13">
        <f>Sheet1!X138-AVERAGE(Sheet1!$BG138:$BI138)</f>
        <v>0.53200000000000003</v>
      </c>
      <c r="Y138" s="13">
        <f>Sheet1!Y138-AVERAGE(Sheet1!$BG138:$BI138)</f>
        <v>0.41079999999999994</v>
      </c>
      <c r="Z138" s="13">
        <f>Sheet1!Z138-AVERAGE(Sheet1!$BG138:$BI138)</f>
        <v>0.44929999999999998</v>
      </c>
      <c r="AA138" s="13">
        <f>Sheet1!AA138-AVERAGE(Sheet1!$BG138:$BI138)</f>
        <v>0.28969999999999996</v>
      </c>
      <c r="AB138" s="13">
        <f>Sheet1!AB138-AVERAGE(Sheet1!$BG138:$BI138)</f>
        <v>0.64990000000000003</v>
      </c>
      <c r="AC138" s="13">
        <f>Sheet1!AC138-AVERAGE(Sheet1!$BG138:$BI138)</f>
        <v>0.47939999999999999</v>
      </c>
      <c r="AD138" s="13">
        <f>Sheet1!AD138-AVERAGE(Sheet1!$BG138:$BI138)</f>
        <v>0.32789999999999997</v>
      </c>
      <c r="AE138" s="13">
        <f>Sheet1!AE138-AVERAGE(Sheet1!$BG138:$BI138)</f>
        <v>0.67990000000000006</v>
      </c>
      <c r="AF138" s="13">
        <f>Sheet1!AF138-AVERAGE(Sheet1!$BG138:$BI138)</f>
        <v>0.70430000000000004</v>
      </c>
      <c r="AG138" s="13">
        <f>Sheet1!AG138-AVERAGE(Sheet1!$BG138:$BI138)</f>
        <v>0.28189999999999998</v>
      </c>
      <c r="AH138" s="13">
        <f>Sheet1!AH138-AVERAGE(Sheet1!$BG138:$BI138)</f>
        <v>0.58620000000000005</v>
      </c>
      <c r="AI138" s="13">
        <f>Sheet1!AI138-AVERAGE(Sheet1!$BG138:$BI138)</f>
        <v>0.31009999999999999</v>
      </c>
      <c r="AJ138" s="13">
        <f>Sheet1!AJ138-AVERAGE(Sheet1!$BG138:$BI138)</f>
        <v>0.65939999999999999</v>
      </c>
      <c r="AK138" s="13">
        <f>Sheet1!AK138-AVERAGE(Sheet1!$BG138:$BI138)</f>
        <v>0.37269999999999998</v>
      </c>
      <c r="AL138" s="13">
        <f>Sheet1!AL138-AVERAGE(Sheet1!$BG138:$BI138)</f>
        <v>0.4965</v>
      </c>
      <c r="AM138" s="13">
        <f>Sheet1!AM138-AVERAGE(Sheet1!$BG138:$BI138)</f>
        <v>0.29479999999999995</v>
      </c>
      <c r="AN138" s="13">
        <f>Sheet1!AN138-AVERAGE(Sheet1!$BG138:$BI138)</f>
        <v>0.67530000000000001</v>
      </c>
      <c r="AO138" s="13">
        <f>Sheet1!AO138-AVERAGE(Sheet1!$BG138:$BI138)</f>
        <v>0.47520000000000001</v>
      </c>
      <c r="AP138" s="13">
        <f>Sheet1!AP138-AVERAGE(Sheet1!$BG138:$BI138)</f>
        <v>0.34599999999999997</v>
      </c>
      <c r="AQ138" s="13">
        <f>Sheet1!AQ138-AVERAGE(Sheet1!$BG138:$BI138)</f>
        <v>0.73630000000000007</v>
      </c>
      <c r="AR138" s="13">
        <f>Sheet1!AR138-AVERAGE(Sheet1!$BG138:$BI138)</f>
        <v>0.73699999999999999</v>
      </c>
      <c r="AS138" s="13">
        <f>Sheet1!AS138-AVERAGE(Sheet1!$BG138:$BI138)</f>
        <v>0.32639999999999997</v>
      </c>
      <c r="AT138" s="13">
        <f>Sheet1!AT138-AVERAGE(Sheet1!$BG138:$BI138)</f>
        <v>0.61199999999999999</v>
      </c>
      <c r="AU138" s="13">
        <f>Sheet1!AU138-AVERAGE(Sheet1!$BG138:$BI138)</f>
        <v>0.30779999999999996</v>
      </c>
      <c r="AV138" s="13">
        <f>Sheet1!AV138-AVERAGE(Sheet1!$BG138:$BI138)</f>
        <v>0.49399999999999994</v>
      </c>
      <c r="AW138" s="13">
        <f>Sheet1!AW138-AVERAGE(Sheet1!$BG138:$BI138)</f>
        <v>0.4541</v>
      </c>
      <c r="AX138" s="13">
        <f>Sheet1!AX138-AVERAGE(Sheet1!$BG138:$BI138)</f>
        <v>0.41029999999999994</v>
      </c>
      <c r="AY138" s="13">
        <f>Sheet1!AY138-AVERAGE(Sheet1!$BG138:$BI138)</f>
        <v>7.3999999999999969E-2</v>
      </c>
      <c r="AZ138" s="13">
        <f>Sheet1!AZ138-AVERAGE(Sheet1!$BG138:$BI138)</f>
        <v>0.56390000000000007</v>
      </c>
      <c r="BA138" s="13">
        <f>Sheet1!BA138-AVERAGE(Sheet1!$BG138:$BI138)</f>
        <v>0.37559999999999999</v>
      </c>
      <c r="BB138" s="13">
        <f>Sheet1!BB138-AVERAGE(Sheet1!$BG138:$BI138)</f>
        <v>7.9299999999999968E-2</v>
      </c>
      <c r="BC138" s="13">
        <f>Sheet1!BC138-AVERAGE(Sheet1!$BG138:$BI138)</f>
        <v>0.11419999999999998</v>
      </c>
      <c r="BD138" s="13">
        <f>Sheet1!BD138-AVERAGE(Sheet1!$BG138:$BI138)</f>
        <v>0.58330000000000004</v>
      </c>
      <c r="BE138" s="13">
        <f>Sheet1!BE138-AVERAGE(Sheet1!$BG138:$BI138)</f>
        <v>0.48779999999999996</v>
      </c>
      <c r="BF138" s="13">
        <f>Sheet1!BF138-AVERAGE(Sheet1!$BG138:$BI138)</f>
        <v>0.37669999999999998</v>
      </c>
      <c r="BG138" s="13">
        <f>Sheet1!BJ138-AVERAGE(Sheet1!$BS138:$BU138)</f>
        <v>0.41366666666666668</v>
      </c>
      <c r="BH138" s="13">
        <f>Sheet1!BK138-AVERAGE(Sheet1!$BS138:$BU138)</f>
        <v>6.1766666666666678E-2</v>
      </c>
      <c r="BI138" s="13">
        <f>Sheet1!BL138-AVERAGE(Sheet1!$BS138:$BU138)</f>
        <v>0.52386666666666659</v>
      </c>
      <c r="BJ138" s="13">
        <f>Sheet1!BM138-AVERAGE(Sheet1!$BS138:$BU138)</f>
        <v>0.4079666666666667</v>
      </c>
      <c r="BK138" s="13">
        <f>Sheet1!BN138-AVERAGE(Sheet1!$BS138:$BU138)</f>
        <v>9.9766666666666684E-2</v>
      </c>
      <c r="BL138" s="13">
        <f>Sheet1!BO138-AVERAGE(Sheet1!$BS138:$BU138)</f>
        <v>0.11466666666666668</v>
      </c>
      <c r="BM138" s="13">
        <f>Sheet1!BP138-AVERAGE(Sheet1!$BS138:$BU138)</f>
        <v>0.58206666666666662</v>
      </c>
      <c r="BN138" s="13">
        <f>Sheet1!BQ138-AVERAGE(Sheet1!$BS138:$BU138)</f>
        <v>0.49046666666666666</v>
      </c>
      <c r="BO138" s="13">
        <f>Sheet1!BR138-AVERAGE(Sheet1!$BS138:$BU138)</f>
        <v>0.4165666666666667</v>
      </c>
      <c r="BP138" s="13">
        <f>Sheet1!BV138-AVERAGE(Sheet1!$CE138:$CG138)</f>
        <v>0.46496666666666669</v>
      </c>
      <c r="BQ138" s="13">
        <f>Sheet1!BW138-AVERAGE(Sheet1!$CE138:$CG138)</f>
        <v>0.41166666666666668</v>
      </c>
      <c r="BR138" s="13">
        <f>Sheet1!BX138-AVERAGE(Sheet1!$CE138:$CG138)</f>
        <v>0.43706666666666666</v>
      </c>
      <c r="BS138" s="13">
        <f>Sheet1!BY138-AVERAGE(Sheet1!$CE138:$CG138)</f>
        <v>0.44056666666666661</v>
      </c>
      <c r="BT138" s="13">
        <f>Sheet1!BZ138-AVERAGE(Sheet1!$CE138:$CG138)</f>
        <v>0.12906666666666666</v>
      </c>
      <c r="BU138" s="13">
        <f>Sheet1!CA138-AVERAGE(Sheet1!$CE138:$CG138)</f>
        <v>9.8266666666666683E-2</v>
      </c>
      <c r="BV138" s="13">
        <f>Sheet1!CB138-AVERAGE(Sheet1!$CE138:$CG138)</f>
        <v>0.6045666666666667</v>
      </c>
      <c r="BW138" s="13">
        <f>Sheet1!CC138-AVERAGE(Sheet1!$CE138:$CG138)</f>
        <v>0.49276666666666663</v>
      </c>
      <c r="BX138" s="13">
        <f>Sheet1!CD138-AVERAGE(Sheet1!$CE138:$CG138)</f>
        <v>0.43316666666666664</v>
      </c>
      <c r="BY138" s="13">
        <f>Sheet1!CH138-AVERAGE(Sheet1!$CQ138:$CS138)</f>
        <v>0.54636666666666667</v>
      </c>
      <c r="BZ138" s="13">
        <f>Sheet1!CI138-AVERAGE(Sheet1!$CQ138:$CS138)</f>
        <v>5.7466666666666652E-2</v>
      </c>
      <c r="CA138" s="13">
        <f>Sheet1!CJ138-AVERAGE(Sheet1!$CQ138:$CS138)</f>
        <v>0.72506666666666675</v>
      </c>
      <c r="CB138" s="13">
        <f>Sheet1!CK138-AVERAGE(Sheet1!$CQ138:$CS138)</f>
        <v>0.54076666666666673</v>
      </c>
      <c r="CC138" s="13">
        <f>Sheet1!CL138-AVERAGE(Sheet1!$CQ138:$CS138)</f>
        <v>0.18936666666666663</v>
      </c>
      <c r="CD138" s="13">
        <f>Sheet1!CM138-AVERAGE(Sheet1!$CQ138:$CS138)</f>
        <v>7.6166666666666646E-2</v>
      </c>
      <c r="CE138" s="13">
        <f>Sheet1!CN138-AVERAGE(Sheet1!$CQ138:$CS138)</f>
        <v>0.71826666666666672</v>
      </c>
      <c r="CF138" s="13">
        <f>Sheet1!CO138-AVERAGE(Sheet1!$CQ138:$CS138)</f>
        <v>0.51836666666666664</v>
      </c>
      <c r="CG138" s="13">
        <f>Sheet1!CP138-AVERAGE(Sheet1!$CQ138:$CS138)</f>
        <v>0.50306666666666666</v>
      </c>
    </row>
    <row r="139" spans="1:85" x14ac:dyDescent="0.2">
      <c r="A139" s="7">
        <f>HOUR(Sheet1!A139) + MINUTE(Sheet1!A139)/60 + SECOND(Sheet1!A139)/3600 + 2*24</f>
        <v>68.99722222222222</v>
      </c>
      <c r="B139" s="13">
        <f>Sheet1!B139-AVERAGE(Sheet1!$BG139:$BI139)</f>
        <v>0.2979</v>
      </c>
      <c r="C139" s="13">
        <f>Sheet1!C139-AVERAGE(Sheet1!$BG139:$BI139)</f>
        <v>0.31220000000000003</v>
      </c>
      <c r="D139" s="13">
        <f>Sheet1!D139-AVERAGE(Sheet1!$BG139:$BI139)</f>
        <v>1.5000000000000152E-3</v>
      </c>
      <c r="E139" s="13">
        <f>Sheet1!E139-AVERAGE(Sheet1!$BG139:$BI139)</f>
        <v>0.46489999999999998</v>
      </c>
      <c r="F139" s="13">
        <f>Sheet1!F139-AVERAGE(Sheet1!$BG139:$BI139)</f>
        <v>0.60230000000000006</v>
      </c>
      <c r="G139" s="13">
        <f>Sheet1!G139-AVERAGE(Sheet1!$BG139:$BI139)</f>
        <v>0.85650000000000004</v>
      </c>
      <c r="H139" s="13">
        <f>Sheet1!H139-AVERAGE(Sheet1!$BG139:$BI139)</f>
        <v>0.78880000000000006</v>
      </c>
      <c r="I139" s="13">
        <f>Sheet1!I139-AVERAGE(Sheet1!$BG139:$BI139)</f>
        <v>0.34090000000000004</v>
      </c>
      <c r="J139" s="13">
        <f>Sheet1!J139-AVERAGE(Sheet1!$BG139:$BI139)</f>
        <v>0.75990000000000002</v>
      </c>
      <c r="K139" s="13">
        <f>Sheet1!K139-AVERAGE(Sheet1!$BG139:$BI139)</f>
        <v>0.37270000000000003</v>
      </c>
      <c r="L139" s="13">
        <f>Sheet1!L139-AVERAGE(Sheet1!$BG139:$BI139)</f>
        <v>0.60780000000000001</v>
      </c>
      <c r="M139" s="13">
        <f>Sheet1!M139-AVERAGE(Sheet1!$BG139:$BI139)</f>
        <v>0.35589999999999999</v>
      </c>
      <c r="N139" s="13">
        <f>Sheet1!N139-AVERAGE(Sheet1!$BG139:$BI139)</f>
        <v>0.3034</v>
      </c>
      <c r="O139" s="13">
        <f>Sheet1!O139-AVERAGE(Sheet1!$BG139:$BI139)</f>
        <v>0.29520000000000002</v>
      </c>
      <c r="P139" s="13">
        <f>Sheet1!P139-AVERAGE(Sheet1!$BG139:$BI139)</f>
        <v>0.6552</v>
      </c>
      <c r="Q139" s="13">
        <f>Sheet1!Q139-AVERAGE(Sheet1!$BG139:$BI139)</f>
        <v>0.48309999999999997</v>
      </c>
      <c r="R139" s="13">
        <f>Sheet1!R139-AVERAGE(Sheet1!$BG139:$BI139)</f>
        <v>0.34860000000000002</v>
      </c>
      <c r="S139" s="13">
        <f>Sheet1!S139-AVERAGE(Sheet1!$BG139:$BI139)</f>
        <v>0.7329</v>
      </c>
      <c r="T139" s="13">
        <f>Sheet1!T139-AVERAGE(Sheet1!$BG139:$BI139)</f>
        <v>0.72330000000000005</v>
      </c>
      <c r="U139" s="13">
        <f>Sheet1!U139-AVERAGE(Sheet1!$BG139:$BI139)</f>
        <v>0.39169999999999999</v>
      </c>
      <c r="V139" s="13">
        <f>Sheet1!V139-AVERAGE(Sheet1!$BG139:$BI139)</f>
        <v>0.59940000000000004</v>
      </c>
      <c r="W139" s="13">
        <f>Sheet1!W139-AVERAGE(Sheet1!$BG139:$BI139)</f>
        <v>0.33160000000000001</v>
      </c>
      <c r="X139" s="13">
        <f>Sheet1!X139-AVERAGE(Sheet1!$BG139:$BI139)</f>
        <v>0.53110000000000002</v>
      </c>
      <c r="Y139" s="13">
        <f>Sheet1!Y139-AVERAGE(Sheet1!$BG139:$BI139)</f>
        <v>0.41120000000000001</v>
      </c>
      <c r="Z139" s="13">
        <f>Sheet1!Z139-AVERAGE(Sheet1!$BG139:$BI139)</f>
        <v>0.45420000000000005</v>
      </c>
      <c r="AA139" s="13">
        <f>Sheet1!AA139-AVERAGE(Sheet1!$BG139:$BI139)</f>
        <v>0.28839999999999999</v>
      </c>
      <c r="AB139" s="13">
        <f>Sheet1!AB139-AVERAGE(Sheet1!$BG139:$BI139)</f>
        <v>0.64810000000000001</v>
      </c>
      <c r="AC139" s="13">
        <f>Sheet1!AC139-AVERAGE(Sheet1!$BG139:$BI139)</f>
        <v>0.47909999999999997</v>
      </c>
      <c r="AD139" s="13">
        <f>Sheet1!AD139-AVERAGE(Sheet1!$BG139:$BI139)</f>
        <v>0.32980000000000004</v>
      </c>
      <c r="AE139" s="13">
        <f>Sheet1!AE139-AVERAGE(Sheet1!$BG139:$BI139)</f>
        <v>0.68120000000000003</v>
      </c>
      <c r="AF139" s="13">
        <f>Sheet1!AF139-AVERAGE(Sheet1!$BG139:$BI139)</f>
        <v>0.7087</v>
      </c>
      <c r="AG139" s="13">
        <f>Sheet1!AG139-AVERAGE(Sheet1!$BG139:$BI139)</f>
        <v>0.28550000000000003</v>
      </c>
      <c r="AH139" s="13">
        <f>Sheet1!AH139-AVERAGE(Sheet1!$BG139:$BI139)</f>
        <v>0.58589999999999998</v>
      </c>
      <c r="AI139" s="13">
        <f>Sheet1!AI139-AVERAGE(Sheet1!$BG139:$BI139)</f>
        <v>0.31459999999999999</v>
      </c>
      <c r="AJ139" s="13">
        <f>Sheet1!AJ139-AVERAGE(Sheet1!$BG139:$BI139)</f>
        <v>0.64800000000000002</v>
      </c>
      <c r="AK139" s="13">
        <f>Sheet1!AK139-AVERAGE(Sheet1!$BG139:$BI139)</f>
        <v>0.36760000000000004</v>
      </c>
      <c r="AL139" s="13">
        <f>Sheet1!AL139-AVERAGE(Sheet1!$BG139:$BI139)</f>
        <v>0.49580000000000002</v>
      </c>
      <c r="AM139" s="13">
        <f>Sheet1!AM139-AVERAGE(Sheet1!$BG139:$BI139)</f>
        <v>0.29410000000000003</v>
      </c>
      <c r="AN139" s="13">
        <f>Sheet1!AN139-AVERAGE(Sheet1!$BG139:$BI139)</f>
        <v>0.67330000000000001</v>
      </c>
      <c r="AO139" s="13">
        <f>Sheet1!AO139-AVERAGE(Sheet1!$BG139:$BI139)</f>
        <v>0.47350000000000003</v>
      </c>
      <c r="AP139" s="13">
        <f>Sheet1!AP139-AVERAGE(Sheet1!$BG139:$BI139)</f>
        <v>0.34570000000000001</v>
      </c>
      <c r="AQ139" s="13">
        <f>Sheet1!AQ139-AVERAGE(Sheet1!$BG139:$BI139)</f>
        <v>0.73719999999999997</v>
      </c>
      <c r="AR139" s="13">
        <f>Sheet1!AR139-AVERAGE(Sheet1!$BG139:$BI139)</f>
        <v>0.74009999999999998</v>
      </c>
      <c r="AS139" s="13">
        <f>Sheet1!AS139-AVERAGE(Sheet1!$BG139:$BI139)</f>
        <v>0.32990000000000003</v>
      </c>
      <c r="AT139" s="13">
        <f>Sheet1!AT139-AVERAGE(Sheet1!$BG139:$BI139)</f>
        <v>0.61340000000000006</v>
      </c>
      <c r="AU139" s="13">
        <f>Sheet1!AU139-AVERAGE(Sheet1!$BG139:$BI139)</f>
        <v>0.31109999999999999</v>
      </c>
      <c r="AV139" s="13">
        <f>Sheet1!AV139-AVERAGE(Sheet1!$BG139:$BI139)</f>
        <v>0.49350000000000005</v>
      </c>
      <c r="AW139" s="13">
        <f>Sheet1!AW139-AVERAGE(Sheet1!$BG139:$BI139)</f>
        <v>0.45450000000000002</v>
      </c>
      <c r="AX139" s="13">
        <f>Sheet1!AX139-AVERAGE(Sheet1!$BG139:$BI139)</f>
        <v>0.40939999999999999</v>
      </c>
      <c r="AY139" s="13">
        <f>Sheet1!AY139-AVERAGE(Sheet1!$BG139:$BI139)</f>
        <v>7.3300000000000004E-2</v>
      </c>
      <c r="AZ139" s="13">
        <f>Sheet1!AZ139-AVERAGE(Sheet1!$BG139:$BI139)</f>
        <v>0.55769999999999997</v>
      </c>
      <c r="BA139" s="13">
        <f>Sheet1!BA139-AVERAGE(Sheet1!$BG139:$BI139)</f>
        <v>0.37370000000000003</v>
      </c>
      <c r="BB139" s="13">
        <f>Sheet1!BB139-AVERAGE(Sheet1!$BG139:$BI139)</f>
        <v>8.0100000000000005E-2</v>
      </c>
      <c r="BC139" s="13">
        <f>Sheet1!BC139-AVERAGE(Sheet1!$BG139:$BI139)</f>
        <v>0.11480000000000001</v>
      </c>
      <c r="BD139" s="13">
        <f>Sheet1!BD139-AVERAGE(Sheet1!$BG139:$BI139)</f>
        <v>0.58150000000000002</v>
      </c>
      <c r="BE139" s="13">
        <f>Sheet1!BE139-AVERAGE(Sheet1!$BG139:$BI139)</f>
        <v>0.48870000000000002</v>
      </c>
      <c r="BF139" s="13">
        <f>Sheet1!BF139-AVERAGE(Sheet1!$BG139:$BI139)</f>
        <v>0.38040000000000002</v>
      </c>
      <c r="BG139" s="13">
        <f>Sheet1!BJ139-AVERAGE(Sheet1!$BS139:$BU139)</f>
        <v>0.41336666666666672</v>
      </c>
      <c r="BH139" s="13">
        <f>Sheet1!BK139-AVERAGE(Sheet1!$BS139:$BU139)</f>
        <v>5.9966666666666654E-2</v>
      </c>
      <c r="BI139" s="13">
        <f>Sheet1!BL139-AVERAGE(Sheet1!$BS139:$BU139)</f>
        <v>0.52736666666666665</v>
      </c>
      <c r="BJ139" s="13">
        <f>Sheet1!BM139-AVERAGE(Sheet1!$BS139:$BU139)</f>
        <v>0.4064666666666667</v>
      </c>
      <c r="BK139" s="13">
        <f>Sheet1!BN139-AVERAGE(Sheet1!$BS139:$BU139)</f>
        <v>0.10056666666666668</v>
      </c>
      <c r="BL139" s="13">
        <f>Sheet1!BO139-AVERAGE(Sheet1!$BS139:$BU139)</f>
        <v>0.11486666666666666</v>
      </c>
      <c r="BM139" s="13">
        <f>Sheet1!BP139-AVERAGE(Sheet1!$BS139:$BU139)</f>
        <v>0.57956666666666667</v>
      </c>
      <c r="BN139" s="13">
        <f>Sheet1!BQ139-AVERAGE(Sheet1!$BS139:$BU139)</f>
        <v>0.49286666666666673</v>
      </c>
      <c r="BO139" s="13">
        <f>Sheet1!BR139-AVERAGE(Sheet1!$BS139:$BU139)</f>
        <v>0.41016666666666668</v>
      </c>
      <c r="BP139" s="13">
        <f>Sheet1!BV139-AVERAGE(Sheet1!$CE139:$CG139)</f>
        <v>0.46466666666666673</v>
      </c>
      <c r="BQ139" s="13">
        <f>Sheet1!BW139-AVERAGE(Sheet1!$CE139:$CG139)</f>
        <v>0.40936666666666666</v>
      </c>
      <c r="BR139" s="13">
        <f>Sheet1!BX139-AVERAGE(Sheet1!$CE139:$CG139)</f>
        <v>0.4386666666666667</v>
      </c>
      <c r="BS139" s="13">
        <f>Sheet1!BY139-AVERAGE(Sheet1!$CE139:$CG139)</f>
        <v>0.43906666666666666</v>
      </c>
      <c r="BT139" s="13">
        <f>Sheet1!BZ139-AVERAGE(Sheet1!$CE139:$CG139)</f>
        <v>0.13016666666666665</v>
      </c>
      <c r="BU139" s="13">
        <f>Sheet1!CA139-AVERAGE(Sheet1!$CE139:$CG139)</f>
        <v>9.7666666666666666E-2</v>
      </c>
      <c r="BV139" s="13">
        <f>Sheet1!CB139-AVERAGE(Sheet1!$CE139:$CG139)</f>
        <v>0.60336666666666661</v>
      </c>
      <c r="BW139" s="13">
        <f>Sheet1!CC139-AVERAGE(Sheet1!$CE139:$CG139)</f>
        <v>0.49206666666666671</v>
      </c>
      <c r="BX139" s="13">
        <f>Sheet1!CD139-AVERAGE(Sheet1!$CE139:$CG139)</f>
        <v>0.42926666666666663</v>
      </c>
      <c r="BY139" s="13">
        <f>Sheet1!CH139-AVERAGE(Sheet1!$CQ139:$CS139)</f>
        <v>0.5460666666666667</v>
      </c>
      <c r="BZ139" s="13">
        <f>Sheet1!CI139-AVERAGE(Sheet1!$CQ139:$CS139)</f>
        <v>5.6166666666666684E-2</v>
      </c>
      <c r="CA139" s="13">
        <f>Sheet1!CJ139-AVERAGE(Sheet1!$CQ139:$CS139)</f>
        <v>0.72986666666666666</v>
      </c>
      <c r="CB139" s="13">
        <f>Sheet1!CK139-AVERAGE(Sheet1!$CQ139:$CS139)</f>
        <v>0.53346666666666664</v>
      </c>
      <c r="CC139" s="13">
        <f>Sheet1!CL139-AVERAGE(Sheet1!$CQ139:$CS139)</f>
        <v>0.19096666666666667</v>
      </c>
      <c r="CD139" s="13">
        <f>Sheet1!CM139-AVERAGE(Sheet1!$CQ139:$CS139)</f>
        <v>7.576666666666669E-2</v>
      </c>
      <c r="CE139" s="13">
        <f>Sheet1!CN139-AVERAGE(Sheet1!$CQ139:$CS139)</f>
        <v>0.72336666666666671</v>
      </c>
      <c r="CF139" s="13">
        <f>Sheet1!CO139-AVERAGE(Sheet1!$CQ139:$CS139)</f>
        <v>0.51816666666666666</v>
      </c>
      <c r="CG139" s="13">
        <f>Sheet1!CP139-AVERAGE(Sheet1!$CQ139:$CS139)</f>
        <v>0.49156666666666671</v>
      </c>
    </row>
    <row r="140" spans="1:85" x14ac:dyDescent="0.2">
      <c r="A140" s="7">
        <f>HOUR(Sheet1!A140) + MINUTE(Sheet1!A140)/60 + SECOND(Sheet1!A140)/3600 + 2*24</f>
        <v>69.49722222222222</v>
      </c>
      <c r="B140" s="13">
        <f>Sheet1!B140-AVERAGE(Sheet1!$BG140:$BI140)</f>
        <v>0.29126666666666667</v>
      </c>
      <c r="C140" s="13">
        <f>Sheet1!C140-AVERAGE(Sheet1!$BG140:$BI140)</f>
        <v>0.31196666666666667</v>
      </c>
      <c r="D140" s="13">
        <f>Sheet1!D140-AVERAGE(Sheet1!$BG140:$BI140)</f>
        <v>1.3666666666666688E-3</v>
      </c>
      <c r="E140" s="13">
        <f>Sheet1!E140-AVERAGE(Sheet1!$BG140:$BI140)</f>
        <v>0.46896666666666664</v>
      </c>
      <c r="F140" s="13">
        <f>Sheet1!F140-AVERAGE(Sheet1!$BG140:$BI140)</f>
        <v>0.61296666666666666</v>
      </c>
      <c r="G140" s="13">
        <f>Sheet1!G140-AVERAGE(Sheet1!$BG140:$BI140)</f>
        <v>0.86166666666666669</v>
      </c>
      <c r="H140" s="13">
        <f>Sheet1!H140-AVERAGE(Sheet1!$BG140:$BI140)</f>
        <v>0.80116666666666669</v>
      </c>
      <c r="I140" s="13">
        <f>Sheet1!I140-AVERAGE(Sheet1!$BG140:$BI140)</f>
        <v>0.34366666666666668</v>
      </c>
      <c r="J140" s="13">
        <f>Sheet1!J140-AVERAGE(Sheet1!$BG140:$BI140)</f>
        <v>0.76226666666666665</v>
      </c>
      <c r="K140" s="13">
        <f>Sheet1!K140-AVERAGE(Sheet1!$BG140:$BI140)</f>
        <v>0.37866666666666665</v>
      </c>
      <c r="L140" s="13">
        <f>Sheet1!L140-AVERAGE(Sheet1!$BG140:$BI140)</f>
        <v>0.61026666666666662</v>
      </c>
      <c r="M140" s="13">
        <f>Sheet1!M140-AVERAGE(Sheet1!$BG140:$BI140)</f>
        <v>0.30126666666666668</v>
      </c>
      <c r="N140" s="13">
        <f>Sheet1!N140-AVERAGE(Sheet1!$BG140:$BI140)</f>
        <v>0.30176666666666668</v>
      </c>
      <c r="O140" s="13">
        <f>Sheet1!O140-AVERAGE(Sheet1!$BG140:$BI140)</f>
        <v>0.29266666666666669</v>
      </c>
      <c r="P140" s="13">
        <f>Sheet1!P140-AVERAGE(Sheet1!$BG140:$BI140)</f>
        <v>0.65706666666666669</v>
      </c>
      <c r="Q140" s="13">
        <f>Sheet1!Q140-AVERAGE(Sheet1!$BG140:$BI140)</f>
        <v>0.48526666666666662</v>
      </c>
      <c r="R140" s="13">
        <f>Sheet1!R140-AVERAGE(Sheet1!$BG140:$BI140)</f>
        <v>0.34826666666666667</v>
      </c>
      <c r="S140" s="13">
        <f>Sheet1!S140-AVERAGE(Sheet1!$BG140:$BI140)</f>
        <v>0.73466666666666669</v>
      </c>
      <c r="T140" s="13">
        <f>Sheet1!T140-AVERAGE(Sheet1!$BG140:$BI140)</f>
        <v>0.73306666666666664</v>
      </c>
      <c r="U140" s="13">
        <f>Sheet1!U140-AVERAGE(Sheet1!$BG140:$BI140)</f>
        <v>0.39696666666666669</v>
      </c>
      <c r="V140" s="13">
        <f>Sheet1!V140-AVERAGE(Sheet1!$BG140:$BI140)</f>
        <v>0.59796666666666665</v>
      </c>
      <c r="W140" s="13">
        <f>Sheet1!W140-AVERAGE(Sheet1!$BG140:$BI140)</f>
        <v>0.33106666666666668</v>
      </c>
      <c r="X140" s="13">
        <f>Sheet1!X140-AVERAGE(Sheet1!$BG140:$BI140)</f>
        <v>0.5258666666666667</v>
      </c>
      <c r="Y140" s="13">
        <f>Sheet1!Y140-AVERAGE(Sheet1!$BG140:$BI140)</f>
        <v>0.41306666666666669</v>
      </c>
      <c r="Z140" s="13">
        <f>Sheet1!Z140-AVERAGE(Sheet1!$BG140:$BI140)</f>
        <v>0.46716666666666662</v>
      </c>
      <c r="AA140" s="13">
        <f>Sheet1!AA140-AVERAGE(Sheet1!$BG140:$BI140)</f>
        <v>0.28686666666666666</v>
      </c>
      <c r="AB140" s="13">
        <f>Sheet1!AB140-AVERAGE(Sheet1!$BG140:$BI140)</f>
        <v>0.64776666666666671</v>
      </c>
      <c r="AC140" s="13">
        <f>Sheet1!AC140-AVERAGE(Sheet1!$BG140:$BI140)</f>
        <v>0.48016666666666663</v>
      </c>
      <c r="AD140" s="13">
        <f>Sheet1!AD140-AVERAGE(Sheet1!$BG140:$BI140)</f>
        <v>0.33076666666666665</v>
      </c>
      <c r="AE140" s="13">
        <f>Sheet1!AE140-AVERAGE(Sheet1!$BG140:$BI140)</f>
        <v>0.68446666666666667</v>
      </c>
      <c r="AF140" s="13">
        <f>Sheet1!AF140-AVERAGE(Sheet1!$BG140:$BI140)</f>
        <v>0.71456666666666668</v>
      </c>
      <c r="AG140" s="13">
        <f>Sheet1!AG140-AVERAGE(Sheet1!$BG140:$BI140)</f>
        <v>0.29096666666666665</v>
      </c>
      <c r="AH140" s="13">
        <f>Sheet1!AH140-AVERAGE(Sheet1!$BG140:$BI140)</f>
        <v>0.58466666666666667</v>
      </c>
      <c r="AI140" s="13">
        <f>Sheet1!AI140-AVERAGE(Sheet1!$BG140:$BI140)</f>
        <v>0.31496666666666667</v>
      </c>
      <c r="AJ140" s="13">
        <f>Sheet1!AJ140-AVERAGE(Sheet1!$BG140:$BI140)</f>
        <v>0.63756666666666673</v>
      </c>
      <c r="AK140" s="13">
        <f>Sheet1!AK140-AVERAGE(Sheet1!$BG140:$BI140)</f>
        <v>0.36266666666666669</v>
      </c>
      <c r="AL140" s="13">
        <f>Sheet1!AL140-AVERAGE(Sheet1!$BG140:$BI140)</f>
        <v>0.49506666666666665</v>
      </c>
      <c r="AM140" s="13">
        <f>Sheet1!AM140-AVERAGE(Sheet1!$BG140:$BI140)</f>
        <v>0.29376666666666668</v>
      </c>
      <c r="AN140" s="13">
        <f>Sheet1!AN140-AVERAGE(Sheet1!$BG140:$BI140)</f>
        <v>0.67416666666666669</v>
      </c>
      <c r="AO140" s="13">
        <f>Sheet1!AO140-AVERAGE(Sheet1!$BG140:$BI140)</f>
        <v>0.47356666666666669</v>
      </c>
      <c r="AP140" s="13">
        <f>Sheet1!AP140-AVERAGE(Sheet1!$BG140:$BI140)</f>
        <v>0.34526666666666667</v>
      </c>
      <c r="AQ140" s="13">
        <f>Sheet1!AQ140-AVERAGE(Sheet1!$BG140:$BI140)</f>
        <v>0.73486666666666667</v>
      </c>
      <c r="AR140" s="13">
        <f>Sheet1!AR140-AVERAGE(Sheet1!$BG140:$BI140)</f>
        <v>0.74206666666666665</v>
      </c>
      <c r="AS140" s="13">
        <f>Sheet1!AS140-AVERAGE(Sheet1!$BG140:$BI140)</f>
        <v>0.33416666666666667</v>
      </c>
      <c r="AT140" s="13">
        <f>Sheet1!AT140-AVERAGE(Sheet1!$BG140:$BI140)</f>
        <v>0.61016666666666663</v>
      </c>
      <c r="AU140" s="13">
        <f>Sheet1!AU140-AVERAGE(Sheet1!$BG140:$BI140)</f>
        <v>0.31066666666666665</v>
      </c>
      <c r="AV140" s="13">
        <f>Sheet1!AV140-AVERAGE(Sheet1!$BG140:$BI140)</f>
        <v>0.49716666666666665</v>
      </c>
      <c r="AW140" s="13">
        <f>Sheet1!AW140-AVERAGE(Sheet1!$BG140:$BI140)</f>
        <v>0.45566666666666666</v>
      </c>
      <c r="AX140" s="13">
        <f>Sheet1!AX140-AVERAGE(Sheet1!$BG140:$BI140)</f>
        <v>0.41316666666666668</v>
      </c>
      <c r="AY140" s="13">
        <f>Sheet1!AY140-AVERAGE(Sheet1!$BG140:$BI140)</f>
        <v>7.4866666666666665E-2</v>
      </c>
      <c r="AZ140" s="13">
        <f>Sheet1!AZ140-AVERAGE(Sheet1!$BG140:$BI140)</f>
        <v>0.55366666666666664</v>
      </c>
      <c r="BA140" s="13">
        <f>Sheet1!BA140-AVERAGE(Sheet1!$BG140:$BI140)</f>
        <v>0.37246666666666667</v>
      </c>
      <c r="BB140" s="13">
        <f>Sheet1!BB140-AVERAGE(Sheet1!$BG140:$BI140)</f>
        <v>8.1066666666666676E-2</v>
      </c>
      <c r="BC140" s="13">
        <f>Sheet1!BC140-AVERAGE(Sheet1!$BG140:$BI140)</f>
        <v>0.11506666666666668</v>
      </c>
      <c r="BD140" s="13">
        <f>Sheet1!BD140-AVERAGE(Sheet1!$BG140:$BI140)</f>
        <v>0.58046666666666669</v>
      </c>
      <c r="BE140" s="13">
        <f>Sheet1!BE140-AVERAGE(Sheet1!$BG140:$BI140)</f>
        <v>0.49046666666666672</v>
      </c>
      <c r="BF140" s="13">
        <f>Sheet1!BF140-AVERAGE(Sheet1!$BG140:$BI140)</f>
        <v>0.38316666666666666</v>
      </c>
      <c r="BG140" s="13">
        <f>Sheet1!BJ140-AVERAGE(Sheet1!$BS140:$BU140)</f>
        <v>0.41620000000000007</v>
      </c>
      <c r="BH140" s="13">
        <f>Sheet1!BK140-AVERAGE(Sheet1!$BS140:$BU140)</f>
        <v>6.2300000000000008E-2</v>
      </c>
      <c r="BI140" s="13">
        <f>Sheet1!BL140-AVERAGE(Sheet1!$BS140:$BU140)</f>
        <v>0.53669999999999995</v>
      </c>
      <c r="BJ140" s="13">
        <f>Sheet1!BM140-AVERAGE(Sheet1!$BS140:$BU140)</f>
        <v>0.40550000000000003</v>
      </c>
      <c r="BK140" s="13">
        <f>Sheet1!BN140-AVERAGE(Sheet1!$BS140:$BU140)</f>
        <v>0.10120000000000003</v>
      </c>
      <c r="BL140" s="13">
        <f>Sheet1!BO140-AVERAGE(Sheet1!$BS140:$BU140)</f>
        <v>0.11510000000000002</v>
      </c>
      <c r="BM140" s="13">
        <f>Sheet1!BP140-AVERAGE(Sheet1!$BS140:$BU140)</f>
        <v>0.57989999999999997</v>
      </c>
      <c r="BN140" s="13">
        <f>Sheet1!BQ140-AVERAGE(Sheet1!$BS140:$BU140)</f>
        <v>0.4955</v>
      </c>
      <c r="BO140" s="13">
        <f>Sheet1!BR140-AVERAGE(Sheet1!$BS140:$BU140)</f>
        <v>0.41450000000000004</v>
      </c>
      <c r="BP140" s="13">
        <f>Sheet1!BV140-AVERAGE(Sheet1!$CE140:$CG140)</f>
        <v>0.46890000000000004</v>
      </c>
      <c r="BQ140" s="13">
        <f>Sheet1!BW140-AVERAGE(Sheet1!$CE140:$CG140)</f>
        <v>0.40839999999999999</v>
      </c>
      <c r="BR140" s="13">
        <f>Sheet1!BX140-AVERAGE(Sheet1!$CE140:$CG140)</f>
        <v>0.44019999999999998</v>
      </c>
      <c r="BS140" s="13">
        <f>Sheet1!BY140-AVERAGE(Sheet1!$CE140:$CG140)</f>
        <v>0.439</v>
      </c>
      <c r="BT140" s="13">
        <f>Sheet1!BZ140-AVERAGE(Sheet1!$CE140:$CG140)</f>
        <v>0.13169999999999998</v>
      </c>
      <c r="BU140" s="13">
        <f>Sheet1!CA140-AVERAGE(Sheet1!$CE140:$CG140)</f>
        <v>9.7900000000000001E-2</v>
      </c>
      <c r="BV140" s="13">
        <f>Sheet1!CB140-AVERAGE(Sheet1!$CE140:$CG140)</f>
        <v>0.60310000000000008</v>
      </c>
      <c r="BW140" s="13">
        <f>Sheet1!CC140-AVERAGE(Sheet1!$CE140:$CG140)</f>
        <v>0.49640000000000001</v>
      </c>
      <c r="BX140" s="13">
        <f>Sheet1!CD140-AVERAGE(Sheet1!$CE140:$CG140)</f>
        <v>0.42470000000000002</v>
      </c>
      <c r="BY140" s="13">
        <f>Sheet1!CH140-AVERAGE(Sheet1!$CQ140:$CS140)</f>
        <v>0.55059999999999998</v>
      </c>
      <c r="BZ140" s="13">
        <f>Sheet1!CI140-AVERAGE(Sheet1!$CQ140:$CS140)</f>
        <v>5.5599999999999997E-2</v>
      </c>
      <c r="CA140" s="13">
        <f>Sheet1!CJ140-AVERAGE(Sheet1!$CQ140:$CS140)</f>
        <v>0.73880000000000001</v>
      </c>
      <c r="CB140" s="13">
        <f>Sheet1!CK140-AVERAGE(Sheet1!$CQ140:$CS140)</f>
        <v>0.52380000000000004</v>
      </c>
      <c r="CC140" s="13">
        <f>Sheet1!CL140-AVERAGE(Sheet1!$CQ140:$CS140)</f>
        <v>0.18989999999999996</v>
      </c>
      <c r="CD140" s="13">
        <f>Sheet1!CM140-AVERAGE(Sheet1!$CQ140:$CS140)</f>
        <v>7.5599999999999987E-2</v>
      </c>
      <c r="CE140" s="13">
        <f>Sheet1!CN140-AVERAGE(Sheet1!$CQ140:$CS140)</f>
        <v>0.73730000000000007</v>
      </c>
      <c r="CF140" s="13">
        <f>Sheet1!CO140-AVERAGE(Sheet1!$CQ140:$CS140)</f>
        <v>0.52350000000000008</v>
      </c>
      <c r="CG140" s="13">
        <f>Sheet1!CP140-AVERAGE(Sheet1!$CQ140:$CS140)</f>
        <v>0.48549999999999999</v>
      </c>
    </row>
    <row r="141" spans="1:85" x14ac:dyDescent="0.2">
      <c r="A141" s="7">
        <f>HOUR(Sheet1!A141) + MINUTE(Sheet1!A141)/60 + SECOND(Sheet1!A141)/3600 + 2*24</f>
        <v>69.99722222222222</v>
      </c>
      <c r="B141" s="13">
        <f>Sheet1!B141-AVERAGE(Sheet1!$BG141:$BI141)</f>
        <v>0.28810000000000002</v>
      </c>
      <c r="C141" s="13">
        <f>Sheet1!C141-AVERAGE(Sheet1!$BG141:$BI141)</f>
        <v>0.30570000000000003</v>
      </c>
      <c r="D141" s="13">
        <f>Sheet1!D141-AVERAGE(Sheet1!$BG141:$BI141)</f>
        <v>1.4000000000000123E-3</v>
      </c>
      <c r="E141" s="13">
        <f>Sheet1!E141-AVERAGE(Sheet1!$BG141:$BI141)</f>
        <v>0.47040000000000004</v>
      </c>
      <c r="F141" s="13">
        <f>Sheet1!F141-AVERAGE(Sheet1!$BG141:$BI141)</f>
        <v>0.61199999999999999</v>
      </c>
      <c r="G141" s="13">
        <f>Sheet1!G141-AVERAGE(Sheet1!$BG141:$BI141)</f>
        <v>0.86699999999999999</v>
      </c>
      <c r="H141" s="13">
        <f>Sheet1!H141-AVERAGE(Sheet1!$BG141:$BI141)</f>
        <v>0.81540000000000001</v>
      </c>
      <c r="I141" s="13">
        <f>Sheet1!I141-AVERAGE(Sheet1!$BG141:$BI141)</f>
        <v>0.34990000000000004</v>
      </c>
      <c r="J141" s="13">
        <f>Sheet1!J141-AVERAGE(Sheet1!$BG141:$BI141)</f>
        <v>0.76190000000000002</v>
      </c>
      <c r="K141" s="13">
        <f>Sheet1!K141-AVERAGE(Sheet1!$BG141:$BI141)</f>
        <v>0.37990000000000002</v>
      </c>
      <c r="L141" s="13">
        <f>Sheet1!L141-AVERAGE(Sheet1!$BG141:$BI141)</f>
        <v>0.60840000000000005</v>
      </c>
      <c r="M141" s="13">
        <f>Sheet1!M141-AVERAGE(Sheet1!$BG141:$BI141)</f>
        <v>0.28540000000000004</v>
      </c>
      <c r="N141" s="13">
        <f>Sheet1!N141-AVERAGE(Sheet1!$BG141:$BI141)</f>
        <v>0.30070000000000002</v>
      </c>
      <c r="O141" s="13">
        <f>Sheet1!O141-AVERAGE(Sheet1!$BG141:$BI141)</f>
        <v>0.2918</v>
      </c>
      <c r="P141" s="13">
        <f>Sheet1!P141-AVERAGE(Sheet1!$BG141:$BI141)</f>
        <v>0.65680000000000005</v>
      </c>
      <c r="Q141" s="13">
        <f>Sheet1!Q141-AVERAGE(Sheet1!$BG141:$BI141)</f>
        <v>0.48260000000000003</v>
      </c>
      <c r="R141" s="13">
        <f>Sheet1!R141-AVERAGE(Sheet1!$BG141:$BI141)</f>
        <v>0.34710000000000002</v>
      </c>
      <c r="S141" s="13">
        <f>Sheet1!S141-AVERAGE(Sheet1!$BG141:$BI141)</f>
        <v>0.7359</v>
      </c>
      <c r="T141" s="13">
        <f>Sheet1!T141-AVERAGE(Sheet1!$BG141:$BI141)</f>
        <v>0.73320000000000007</v>
      </c>
      <c r="U141" s="13">
        <f>Sheet1!U141-AVERAGE(Sheet1!$BG141:$BI141)</f>
        <v>0.40310000000000001</v>
      </c>
      <c r="V141" s="13">
        <f>Sheet1!V141-AVERAGE(Sheet1!$BG141:$BI141)</f>
        <v>0.59620000000000006</v>
      </c>
      <c r="W141" s="13">
        <f>Sheet1!W141-AVERAGE(Sheet1!$BG141:$BI141)</f>
        <v>0.3327</v>
      </c>
      <c r="X141" s="13">
        <f>Sheet1!X141-AVERAGE(Sheet1!$BG141:$BI141)</f>
        <v>0.52460000000000007</v>
      </c>
      <c r="Y141" s="13">
        <f>Sheet1!Y141-AVERAGE(Sheet1!$BG141:$BI141)</f>
        <v>0.41160000000000002</v>
      </c>
      <c r="Z141" s="13">
        <f>Sheet1!Z141-AVERAGE(Sheet1!$BG141:$BI141)</f>
        <v>0.44610000000000005</v>
      </c>
      <c r="AA141" s="13">
        <f>Sheet1!AA141-AVERAGE(Sheet1!$BG141:$BI141)</f>
        <v>0.28800000000000003</v>
      </c>
      <c r="AB141" s="13">
        <f>Sheet1!AB141-AVERAGE(Sheet1!$BG141:$BI141)</f>
        <v>0.64829999999999999</v>
      </c>
      <c r="AC141" s="13">
        <f>Sheet1!AC141-AVERAGE(Sheet1!$BG141:$BI141)</f>
        <v>0.47920000000000007</v>
      </c>
      <c r="AD141" s="13">
        <f>Sheet1!AD141-AVERAGE(Sheet1!$BG141:$BI141)</f>
        <v>0.32950000000000002</v>
      </c>
      <c r="AE141" s="13">
        <f>Sheet1!AE141-AVERAGE(Sheet1!$BG141:$BI141)</f>
        <v>0.68230000000000002</v>
      </c>
      <c r="AF141" s="13">
        <f>Sheet1!AF141-AVERAGE(Sheet1!$BG141:$BI141)</f>
        <v>0.71689999999999998</v>
      </c>
      <c r="AG141" s="13">
        <f>Sheet1!AG141-AVERAGE(Sheet1!$BG141:$BI141)</f>
        <v>0.29410000000000003</v>
      </c>
      <c r="AH141" s="13">
        <f>Sheet1!AH141-AVERAGE(Sheet1!$BG141:$BI141)</f>
        <v>0.58300000000000007</v>
      </c>
      <c r="AI141" s="13">
        <f>Sheet1!AI141-AVERAGE(Sheet1!$BG141:$BI141)</f>
        <v>0.31510000000000005</v>
      </c>
      <c r="AJ141" s="13">
        <f>Sheet1!AJ141-AVERAGE(Sheet1!$BG141:$BI141)</f>
        <v>0.62470000000000003</v>
      </c>
      <c r="AK141" s="13">
        <f>Sheet1!AK141-AVERAGE(Sheet1!$BG141:$BI141)</f>
        <v>0.35550000000000004</v>
      </c>
      <c r="AL141" s="13">
        <f>Sheet1!AL141-AVERAGE(Sheet1!$BG141:$BI141)</f>
        <v>0.49240000000000006</v>
      </c>
      <c r="AM141" s="13">
        <f>Sheet1!AM141-AVERAGE(Sheet1!$BG141:$BI141)</f>
        <v>0.2908</v>
      </c>
      <c r="AN141" s="13">
        <f>Sheet1!AN141-AVERAGE(Sheet1!$BG141:$BI141)</f>
        <v>0.67370000000000008</v>
      </c>
      <c r="AO141" s="13">
        <f>Sheet1!AO141-AVERAGE(Sheet1!$BG141:$BI141)</f>
        <v>0.47</v>
      </c>
      <c r="AP141" s="13">
        <f>Sheet1!AP141-AVERAGE(Sheet1!$BG141:$BI141)</f>
        <v>0.34540000000000004</v>
      </c>
      <c r="AQ141" s="13">
        <f>Sheet1!AQ141-AVERAGE(Sheet1!$BG141:$BI141)</f>
        <v>0.73609999999999998</v>
      </c>
      <c r="AR141" s="13">
        <f>Sheet1!AR141-AVERAGE(Sheet1!$BG141:$BI141)</f>
        <v>0.74480000000000002</v>
      </c>
      <c r="AS141" s="13">
        <f>Sheet1!AS141-AVERAGE(Sheet1!$BG141:$BI141)</f>
        <v>0.33950000000000002</v>
      </c>
      <c r="AT141" s="13">
        <f>Sheet1!AT141-AVERAGE(Sheet1!$BG141:$BI141)</f>
        <v>0.60680000000000001</v>
      </c>
      <c r="AU141" s="13">
        <f>Sheet1!AU141-AVERAGE(Sheet1!$BG141:$BI141)</f>
        <v>0.31080000000000002</v>
      </c>
      <c r="AV141" s="13">
        <f>Sheet1!AV141-AVERAGE(Sheet1!$BG141:$BI141)</f>
        <v>0.49490000000000001</v>
      </c>
      <c r="AW141" s="13">
        <f>Sheet1!AW141-AVERAGE(Sheet1!$BG141:$BI141)</f>
        <v>0.45610000000000006</v>
      </c>
      <c r="AX141" s="13">
        <f>Sheet1!AX141-AVERAGE(Sheet1!$BG141:$BI141)</f>
        <v>0.41359999999999997</v>
      </c>
      <c r="AY141" s="13">
        <f>Sheet1!AY141-AVERAGE(Sheet1!$BG141:$BI141)</f>
        <v>7.580000000000002E-2</v>
      </c>
      <c r="AZ141" s="13">
        <f>Sheet1!AZ141-AVERAGE(Sheet1!$BG141:$BI141)</f>
        <v>0.54859999999999998</v>
      </c>
      <c r="BA141" s="13">
        <f>Sheet1!BA141-AVERAGE(Sheet1!$BG141:$BI141)</f>
        <v>0.36980000000000002</v>
      </c>
      <c r="BB141" s="13">
        <f>Sheet1!BB141-AVERAGE(Sheet1!$BG141:$BI141)</f>
        <v>8.1100000000000019E-2</v>
      </c>
      <c r="BC141" s="13">
        <f>Sheet1!BC141-AVERAGE(Sheet1!$BG141:$BI141)</f>
        <v>0.1153</v>
      </c>
      <c r="BD141" s="13">
        <f>Sheet1!BD141-AVERAGE(Sheet1!$BG141:$BI141)</f>
        <v>0.57879999999999998</v>
      </c>
      <c r="BE141" s="13">
        <f>Sheet1!BE141-AVERAGE(Sheet1!$BG141:$BI141)</f>
        <v>0.48970000000000002</v>
      </c>
      <c r="BF141" s="13">
        <f>Sheet1!BF141-AVERAGE(Sheet1!$BG141:$BI141)</f>
        <v>0.38300000000000001</v>
      </c>
      <c r="BG141" s="13">
        <f>Sheet1!BJ141-AVERAGE(Sheet1!$BS141:$BU141)</f>
        <v>0.4158</v>
      </c>
      <c r="BH141" s="13">
        <f>Sheet1!BK141-AVERAGE(Sheet1!$BS141:$BU141)</f>
        <v>6.3100000000000003E-2</v>
      </c>
      <c r="BI141" s="13">
        <f>Sheet1!BL141-AVERAGE(Sheet1!$BS141:$BU141)</f>
        <v>0.54589999999999994</v>
      </c>
      <c r="BJ141" s="13">
        <f>Sheet1!BM141-AVERAGE(Sheet1!$BS141:$BU141)</f>
        <v>0.40490000000000004</v>
      </c>
      <c r="BK141" s="13">
        <f>Sheet1!BN141-AVERAGE(Sheet1!$BS141:$BU141)</f>
        <v>0.10049999999999999</v>
      </c>
      <c r="BL141" s="13">
        <f>Sheet1!BO141-AVERAGE(Sheet1!$BS141:$BU141)</f>
        <v>0.11459999999999999</v>
      </c>
      <c r="BM141" s="13">
        <f>Sheet1!BP141-AVERAGE(Sheet1!$BS141:$BU141)</f>
        <v>0.57799999999999996</v>
      </c>
      <c r="BN141" s="13">
        <f>Sheet1!BQ141-AVERAGE(Sheet1!$BS141:$BU141)</f>
        <v>0.49500000000000005</v>
      </c>
      <c r="BO141" s="13">
        <f>Sheet1!BR141-AVERAGE(Sheet1!$BS141:$BU141)</f>
        <v>0.41719999999999996</v>
      </c>
      <c r="BP141" s="13">
        <f>Sheet1!BV141-AVERAGE(Sheet1!$CE141:$CG141)</f>
        <v>0.46839999999999998</v>
      </c>
      <c r="BQ141" s="13">
        <f>Sheet1!BW141-AVERAGE(Sheet1!$CE141:$CG141)</f>
        <v>0.40550000000000003</v>
      </c>
      <c r="BR141" s="13">
        <f>Sheet1!BX141-AVERAGE(Sheet1!$CE141:$CG141)</f>
        <v>0.44119999999999998</v>
      </c>
      <c r="BS141" s="13">
        <f>Sheet1!BY141-AVERAGE(Sheet1!$CE141:$CG141)</f>
        <v>0.43780000000000002</v>
      </c>
      <c r="BT141" s="13">
        <f>Sheet1!BZ141-AVERAGE(Sheet1!$CE141:$CG141)</f>
        <v>0.13180000000000003</v>
      </c>
      <c r="BU141" s="13">
        <f>Sheet1!CA141-AVERAGE(Sheet1!$CE141:$CG141)</f>
        <v>9.7900000000000001E-2</v>
      </c>
      <c r="BV141" s="13">
        <f>Sheet1!CB141-AVERAGE(Sheet1!$CE141:$CG141)</f>
        <v>0.60019999999999996</v>
      </c>
      <c r="BW141" s="13">
        <f>Sheet1!CC141-AVERAGE(Sheet1!$CE141:$CG141)</f>
        <v>0.49049999999999999</v>
      </c>
      <c r="BX141" s="13">
        <f>Sheet1!CD141-AVERAGE(Sheet1!$CE141:$CG141)</f>
        <v>0.43109999999999998</v>
      </c>
      <c r="BY141" s="13">
        <f>Sheet1!CH141-AVERAGE(Sheet1!$CQ141:$CS141)</f>
        <v>0.54800000000000004</v>
      </c>
      <c r="BZ141" s="13">
        <f>Sheet1!CI141-AVERAGE(Sheet1!$CQ141:$CS141)</f>
        <v>5.4999999999999979E-2</v>
      </c>
      <c r="CA141" s="13">
        <f>Sheet1!CJ141-AVERAGE(Sheet1!$CQ141:$CS141)</f>
        <v>0.74380000000000002</v>
      </c>
      <c r="CB141" s="13">
        <f>Sheet1!CK141-AVERAGE(Sheet1!$CQ141:$CS141)</f>
        <v>0.51719999999999999</v>
      </c>
      <c r="CC141" s="13">
        <f>Sheet1!CL141-AVERAGE(Sheet1!$CQ141:$CS141)</f>
        <v>0.18939999999999996</v>
      </c>
      <c r="CD141" s="13">
        <f>Sheet1!CM141-AVERAGE(Sheet1!$CQ141:$CS141)</f>
        <v>7.5899999999999981E-2</v>
      </c>
      <c r="CE141" s="13">
        <f>Sheet1!CN141-AVERAGE(Sheet1!$CQ141:$CS141)</f>
        <v>0.71940000000000004</v>
      </c>
      <c r="CF141" s="13">
        <f>Sheet1!CO141-AVERAGE(Sheet1!$CQ141:$CS141)</f>
        <v>0.52260000000000006</v>
      </c>
      <c r="CG141" s="13">
        <f>Sheet1!CP141-AVERAGE(Sheet1!$CQ141:$CS141)</f>
        <v>0.48710000000000003</v>
      </c>
    </row>
    <row r="142" spans="1:85" x14ac:dyDescent="0.2">
      <c r="A142" s="7">
        <f>HOUR(Sheet1!A142) + MINUTE(Sheet1!A142)/60 + SECOND(Sheet1!A142)/3600 + 2*24</f>
        <v>70.49722222222222</v>
      </c>
      <c r="B142" s="13">
        <f>Sheet1!B142-AVERAGE(Sheet1!$BG142:$BI142)</f>
        <v>0.2868</v>
      </c>
      <c r="C142" s="13">
        <f>Sheet1!C142-AVERAGE(Sheet1!$BG142:$BI142)</f>
        <v>0.30030000000000001</v>
      </c>
      <c r="D142" s="13">
        <f>Sheet1!D142-AVERAGE(Sheet1!$BG142:$BI142)</f>
        <v>1.1000000000000176E-3</v>
      </c>
      <c r="E142" s="13">
        <f>Sheet1!E142-AVERAGE(Sheet1!$BG142:$BI142)</f>
        <v>0.47540000000000004</v>
      </c>
      <c r="F142" s="13">
        <f>Sheet1!F142-AVERAGE(Sheet1!$BG142:$BI142)</f>
        <v>0.61950000000000005</v>
      </c>
      <c r="G142" s="13">
        <f>Sheet1!G142-AVERAGE(Sheet1!$BG142:$BI142)</f>
        <v>0.87440000000000007</v>
      </c>
      <c r="H142" s="13">
        <f>Sheet1!H142-AVERAGE(Sheet1!$BG142:$BI142)</f>
        <v>0.83440000000000003</v>
      </c>
      <c r="I142" s="13">
        <f>Sheet1!I142-AVERAGE(Sheet1!$BG142:$BI142)</f>
        <v>0.35520000000000002</v>
      </c>
      <c r="J142" s="13">
        <f>Sheet1!J142-AVERAGE(Sheet1!$BG142:$BI142)</f>
        <v>0.76529999999999998</v>
      </c>
      <c r="K142" s="13">
        <f>Sheet1!K142-AVERAGE(Sheet1!$BG142:$BI142)</f>
        <v>0.3856</v>
      </c>
      <c r="L142" s="13">
        <f>Sheet1!L142-AVERAGE(Sheet1!$BG142:$BI142)</f>
        <v>0.61350000000000005</v>
      </c>
      <c r="M142" s="13">
        <f>Sheet1!M142-AVERAGE(Sheet1!$BG142:$BI142)</f>
        <v>0.2797</v>
      </c>
      <c r="N142" s="13">
        <f>Sheet1!N142-AVERAGE(Sheet1!$BG142:$BI142)</f>
        <v>0.30010000000000003</v>
      </c>
      <c r="O142" s="13">
        <f>Sheet1!O142-AVERAGE(Sheet1!$BG142:$BI142)</f>
        <v>0.29100000000000004</v>
      </c>
      <c r="P142" s="13">
        <f>Sheet1!P142-AVERAGE(Sheet1!$BG142:$BI142)</f>
        <v>0.65690000000000004</v>
      </c>
      <c r="Q142" s="13">
        <f>Sheet1!Q142-AVERAGE(Sheet1!$BG142:$BI142)</f>
        <v>0.48209999999999997</v>
      </c>
      <c r="R142" s="13">
        <f>Sheet1!R142-AVERAGE(Sheet1!$BG142:$BI142)</f>
        <v>0.34839999999999999</v>
      </c>
      <c r="S142" s="13">
        <f>Sheet1!S142-AVERAGE(Sheet1!$BG142:$BI142)</f>
        <v>0.73870000000000002</v>
      </c>
      <c r="T142" s="13">
        <f>Sheet1!T142-AVERAGE(Sheet1!$BG142:$BI142)</f>
        <v>0.74099999999999999</v>
      </c>
      <c r="U142" s="13">
        <f>Sheet1!U142-AVERAGE(Sheet1!$BG142:$BI142)</f>
        <v>0.41110000000000002</v>
      </c>
      <c r="V142" s="13">
        <f>Sheet1!V142-AVERAGE(Sheet1!$BG142:$BI142)</f>
        <v>0.59550000000000003</v>
      </c>
      <c r="W142" s="13">
        <f>Sheet1!W142-AVERAGE(Sheet1!$BG142:$BI142)</f>
        <v>0.33440000000000003</v>
      </c>
      <c r="X142" s="13">
        <f>Sheet1!X142-AVERAGE(Sheet1!$BG142:$BI142)</f>
        <v>0.52410000000000001</v>
      </c>
      <c r="Y142" s="13">
        <f>Sheet1!Y142-AVERAGE(Sheet1!$BG142:$BI142)</f>
        <v>0.40889999999999999</v>
      </c>
      <c r="Z142" s="13">
        <f>Sheet1!Z142-AVERAGE(Sheet1!$BG142:$BI142)</f>
        <v>0.44579999999999997</v>
      </c>
      <c r="AA142" s="13">
        <f>Sheet1!AA142-AVERAGE(Sheet1!$BG142:$BI142)</f>
        <v>0.28720000000000001</v>
      </c>
      <c r="AB142" s="13">
        <f>Sheet1!AB142-AVERAGE(Sheet1!$BG142:$BI142)</f>
        <v>0.64929999999999999</v>
      </c>
      <c r="AC142" s="13">
        <f>Sheet1!AC142-AVERAGE(Sheet1!$BG142:$BI142)</f>
        <v>0.47870000000000001</v>
      </c>
      <c r="AD142" s="13">
        <f>Sheet1!AD142-AVERAGE(Sheet1!$BG142:$BI142)</f>
        <v>0.33100000000000002</v>
      </c>
      <c r="AE142" s="13">
        <f>Sheet1!AE142-AVERAGE(Sheet1!$BG142:$BI142)</f>
        <v>0.68910000000000005</v>
      </c>
      <c r="AF142" s="13">
        <f>Sheet1!AF142-AVERAGE(Sheet1!$BG142:$BI142)</f>
        <v>0.7238</v>
      </c>
      <c r="AG142" s="13">
        <f>Sheet1!AG142-AVERAGE(Sheet1!$BG142:$BI142)</f>
        <v>0.2989</v>
      </c>
      <c r="AH142" s="13">
        <f>Sheet1!AH142-AVERAGE(Sheet1!$BG142:$BI142)</f>
        <v>0.58199999999999996</v>
      </c>
      <c r="AI142" s="13">
        <f>Sheet1!AI142-AVERAGE(Sheet1!$BG142:$BI142)</f>
        <v>0.318</v>
      </c>
      <c r="AJ142" s="13">
        <f>Sheet1!AJ142-AVERAGE(Sheet1!$BG142:$BI142)</f>
        <v>0.61619999999999997</v>
      </c>
      <c r="AK142" s="13">
        <f>Sheet1!AK142-AVERAGE(Sheet1!$BG142:$BI142)</f>
        <v>0.34889999999999999</v>
      </c>
      <c r="AL142" s="13">
        <f>Sheet1!AL142-AVERAGE(Sheet1!$BG142:$BI142)</f>
        <v>0.49609999999999999</v>
      </c>
      <c r="AM142" s="13">
        <f>Sheet1!AM142-AVERAGE(Sheet1!$BG142:$BI142)</f>
        <v>0.29160000000000003</v>
      </c>
      <c r="AN142" s="13">
        <f>Sheet1!AN142-AVERAGE(Sheet1!$BG142:$BI142)</f>
        <v>0.67390000000000005</v>
      </c>
      <c r="AO142" s="13">
        <f>Sheet1!AO142-AVERAGE(Sheet1!$BG142:$BI142)</f>
        <v>0.47389999999999999</v>
      </c>
      <c r="AP142" s="13">
        <f>Sheet1!AP142-AVERAGE(Sheet1!$BG142:$BI142)</f>
        <v>0.34560000000000002</v>
      </c>
      <c r="AQ142" s="13">
        <f>Sheet1!AQ142-AVERAGE(Sheet1!$BG142:$BI142)</f>
        <v>0.73570000000000002</v>
      </c>
      <c r="AR142" s="13">
        <f>Sheet1!AR142-AVERAGE(Sheet1!$BG142:$BI142)</f>
        <v>0.75319999999999998</v>
      </c>
      <c r="AS142" s="13">
        <f>Sheet1!AS142-AVERAGE(Sheet1!$BG142:$BI142)</f>
        <v>0.34520000000000001</v>
      </c>
      <c r="AT142" s="13">
        <f>Sheet1!AT142-AVERAGE(Sheet1!$BG142:$BI142)</f>
        <v>0.60909999999999997</v>
      </c>
      <c r="AU142" s="13">
        <f>Sheet1!AU142-AVERAGE(Sheet1!$BG142:$BI142)</f>
        <v>0.31380000000000002</v>
      </c>
      <c r="AV142" s="13">
        <f>Sheet1!AV142-AVERAGE(Sheet1!$BG142:$BI142)</f>
        <v>0.50040000000000007</v>
      </c>
      <c r="AW142" s="13">
        <f>Sheet1!AW142-AVERAGE(Sheet1!$BG142:$BI142)</f>
        <v>0.45640000000000003</v>
      </c>
      <c r="AX142" s="13">
        <f>Sheet1!AX142-AVERAGE(Sheet1!$BG142:$BI142)</f>
        <v>0.41300000000000003</v>
      </c>
      <c r="AY142" s="13">
        <f>Sheet1!AY142-AVERAGE(Sheet1!$BG142:$BI142)</f>
        <v>7.6800000000000007E-2</v>
      </c>
      <c r="AZ142" s="13">
        <f>Sheet1!AZ142-AVERAGE(Sheet1!$BG142:$BI142)</f>
        <v>0.54430000000000001</v>
      </c>
      <c r="BA142" s="13">
        <f>Sheet1!BA142-AVERAGE(Sheet1!$BG142:$BI142)</f>
        <v>0.36780000000000002</v>
      </c>
      <c r="BB142" s="13">
        <f>Sheet1!BB142-AVERAGE(Sheet1!$BG142:$BI142)</f>
        <v>8.1800000000000012E-2</v>
      </c>
      <c r="BC142" s="13">
        <f>Sheet1!BC142-AVERAGE(Sheet1!$BG142:$BI142)</f>
        <v>0.11570000000000003</v>
      </c>
      <c r="BD142" s="13">
        <f>Sheet1!BD142-AVERAGE(Sheet1!$BG142:$BI142)</f>
        <v>0.57820000000000005</v>
      </c>
      <c r="BE142" s="13">
        <f>Sheet1!BE142-AVERAGE(Sheet1!$BG142:$BI142)</f>
        <v>0.49299999999999999</v>
      </c>
      <c r="BF142" s="13">
        <f>Sheet1!BF142-AVERAGE(Sheet1!$BG142:$BI142)</f>
        <v>0.3866</v>
      </c>
      <c r="BG142" s="13">
        <f>Sheet1!BJ142-AVERAGE(Sheet1!$BS142:$BU142)</f>
        <v>0.41536666666666666</v>
      </c>
      <c r="BH142" s="13">
        <f>Sheet1!BK142-AVERAGE(Sheet1!$BS142:$BU142)</f>
        <v>6.5566666666666662E-2</v>
      </c>
      <c r="BI142" s="13">
        <f>Sheet1!BL142-AVERAGE(Sheet1!$BS142:$BU142)</f>
        <v>0.56176666666666664</v>
      </c>
      <c r="BJ142" s="13">
        <f>Sheet1!BM142-AVERAGE(Sheet1!$BS142:$BU142)</f>
        <v>0.40556666666666663</v>
      </c>
      <c r="BK142" s="13">
        <f>Sheet1!BN142-AVERAGE(Sheet1!$BS142:$BU142)</f>
        <v>0.10136666666666666</v>
      </c>
      <c r="BL142" s="13">
        <f>Sheet1!BO142-AVERAGE(Sheet1!$BS142:$BU142)</f>
        <v>0.11476666666666666</v>
      </c>
      <c r="BM142" s="13">
        <f>Sheet1!BP142-AVERAGE(Sheet1!$BS142:$BU142)</f>
        <v>0.57636666666666669</v>
      </c>
      <c r="BN142" s="13">
        <f>Sheet1!BQ142-AVERAGE(Sheet1!$BS142:$BU142)</f>
        <v>0.49726666666666663</v>
      </c>
      <c r="BO142" s="13">
        <f>Sheet1!BR142-AVERAGE(Sheet1!$BS142:$BU142)</f>
        <v>0.41836666666666666</v>
      </c>
      <c r="BP142" s="13">
        <f>Sheet1!BV142-AVERAGE(Sheet1!$CE142:$CG142)</f>
        <v>0.47006666666666669</v>
      </c>
      <c r="BQ142" s="13">
        <f>Sheet1!BW142-AVERAGE(Sheet1!$CE142:$CG142)</f>
        <v>0.40576666666666666</v>
      </c>
      <c r="BR142" s="13">
        <f>Sheet1!BX142-AVERAGE(Sheet1!$CE142:$CG142)</f>
        <v>0.44916666666666666</v>
      </c>
      <c r="BS142" s="13">
        <f>Sheet1!BY142-AVERAGE(Sheet1!$CE142:$CG142)</f>
        <v>0.43906666666666666</v>
      </c>
      <c r="BT142" s="13">
        <f>Sheet1!BZ142-AVERAGE(Sheet1!$CE142:$CG142)</f>
        <v>0.13306666666666667</v>
      </c>
      <c r="BU142" s="13">
        <f>Sheet1!CA142-AVERAGE(Sheet1!$CE142:$CG142)</f>
        <v>9.796666666666666E-2</v>
      </c>
      <c r="BV142" s="13">
        <f>Sheet1!CB142-AVERAGE(Sheet1!$CE142:$CG142)</f>
        <v>0.59826666666666672</v>
      </c>
      <c r="BW142" s="13">
        <f>Sheet1!CC142-AVERAGE(Sheet1!$CE142:$CG142)</f>
        <v>0.49356666666666665</v>
      </c>
      <c r="BX142" s="13">
        <f>Sheet1!CD142-AVERAGE(Sheet1!$CE142:$CG142)</f>
        <v>0.43136666666666662</v>
      </c>
      <c r="BY142" s="13">
        <f>Sheet1!CH142-AVERAGE(Sheet1!$CQ142:$CS142)</f>
        <v>0.54656666666666665</v>
      </c>
      <c r="BZ142" s="13">
        <f>Sheet1!CI142-AVERAGE(Sheet1!$CQ142:$CS142)</f>
        <v>5.3766666666666643E-2</v>
      </c>
      <c r="CA142" s="13">
        <f>Sheet1!CJ142-AVERAGE(Sheet1!$CQ142:$CS142)</f>
        <v>0.74006666666666665</v>
      </c>
      <c r="CB142" s="13">
        <f>Sheet1!CK142-AVERAGE(Sheet1!$CQ142:$CS142)</f>
        <v>0.52316666666666667</v>
      </c>
      <c r="CC142" s="13">
        <f>Sheet1!CL142-AVERAGE(Sheet1!$CQ142:$CS142)</f>
        <v>0.18996666666666662</v>
      </c>
      <c r="CD142" s="13">
        <f>Sheet1!CM142-AVERAGE(Sheet1!$CQ142:$CS142)</f>
        <v>7.5366666666666651E-2</v>
      </c>
      <c r="CE142" s="13">
        <f>Sheet1!CN142-AVERAGE(Sheet1!$CQ142:$CS142)</f>
        <v>0.72006666666666674</v>
      </c>
      <c r="CF142" s="13">
        <f>Sheet1!CO142-AVERAGE(Sheet1!$CQ142:$CS142)</f>
        <v>0.52756666666666674</v>
      </c>
      <c r="CG142" s="13">
        <f>Sheet1!CP142-AVERAGE(Sheet1!$CQ142:$CS142)</f>
        <v>0.48586666666666661</v>
      </c>
    </row>
    <row r="143" spans="1:85" x14ac:dyDescent="0.2">
      <c r="A143" s="7">
        <f>HOUR(Sheet1!A143) + MINUTE(Sheet1!A143)/60 + SECOND(Sheet1!A143)/3600 + 2*24</f>
        <v>70.99722222222222</v>
      </c>
      <c r="B143" s="13">
        <f>Sheet1!B143-AVERAGE(Sheet1!$BG143:$BI143)</f>
        <v>0.28193333333333337</v>
      </c>
      <c r="C143" s="13">
        <f>Sheet1!C143-AVERAGE(Sheet1!$BG143:$BI143)</f>
        <v>0.30083333333333334</v>
      </c>
      <c r="D143" s="13">
        <f>Sheet1!D143-AVERAGE(Sheet1!$BG143:$BI143)</f>
        <v>1.3333333333333391E-3</v>
      </c>
      <c r="E143" s="13">
        <f>Sheet1!E143-AVERAGE(Sheet1!$BG143:$BI143)</f>
        <v>0.4761333333333333</v>
      </c>
      <c r="F143" s="13">
        <f>Sheet1!F143-AVERAGE(Sheet1!$BG143:$BI143)</f>
        <v>0.62313333333333332</v>
      </c>
      <c r="G143" s="13">
        <f>Sheet1!G143-AVERAGE(Sheet1!$BG143:$BI143)</f>
        <v>0.87703333333333333</v>
      </c>
      <c r="H143" s="13">
        <f>Sheet1!H143-AVERAGE(Sheet1!$BG143:$BI143)</f>
        <v>0.83023333333333338</v>
      </c>
      <c r="I143" s="13">
        <f>Sheet1!I143-AVERAGE(Sheet1!$BG143:$BI143)</f>
        <v>0.35723333333333335</v>
      </c>
      <c r="J143" s="13">
        <f>Sheet1!J143-AVERAGE(Sheet1!$BG143:$BI143)</f>
        <v>0.76663333333333339</v>
      </c>
      <c r="K143" s="13">
        <f>Sheet1!K143-AVERAGE(Sheet1!$BG143:$BI143)</f>
        <v>0.38353333333333334</v>
      </c>
      <c r="L143" s="13">
        <f>Sheet1!L143-AVERAGE(Sheet1!$BG143:$BI143)</f>
        <v>0.61403333333333332</v>
      </c>
      <c r="M143" s="13">
        <f>Sheet1!M143-AVERAGE(Sheet1!$BG143:$BI143)</f>
        <v>0.28443333333333332</v>
      </c>
      <c r="N143" s="13">
        <f>Sheet1!N143-AVERAGE(Sheet1!$BG143:$BI143)</f>
        <v>0.29523333333333335</v>
      </c>
      <c r="O143" s="13">
        <f>Sheet1!O143-AVERAGE(Sheet1!$BG143:$BI143)</f>
        <v>0.29173333333333334</v>
      </c>
      <c r="P143" s="13">
        <f>Sheet1!P143-AVERAGE(Sheet1!$BG143:$BI143)</f>
        <v>0.65633333333333332</v>
      </c>
      <c r="Q143" s="13">
        <f>Sheet1!Q143-AVERAGE(Sheet1!$BG143:$BI143)</f>
        <v>0.48043333333333338</v>
      </c>
      <c r="R143" s="13">
        <f>Sheet1!R143-AVERAGE(Sheet1!$BG143:$BI143)</f>
        <v>0.34813333333333335</v>
      </c>
      <c r="S143" s="13">
        <f>Sheet1!S143-AVERAGE(Sheet1!$BG143:$BI143)</f>
        <v>0.74083333333333334</v>
      </c>
      <c r="T143" s="13">
        <f>Sheet1!T143-AVERAGE(Sheet1!$BG143:$BI143)</f>
        <v>0.74233333333333329</v>
      </c>
      <c r="U143" s="13">
        <f>Sheet1!U143-AVERAGE(Sheet1!$BG143:$BI143)</f>
        <v>0.41453333333333331</v>
      </c>
      <c r="V143" s="13">
        <f>Sheet1!V143-AVERAGE(Sheet1!$BG143:$BI143)</f>
        <v>0.59393333333333331</v>
      </c>
      <c r="W143" s="13">
        <f>Sheet1!W143-AVERAGE(Sheet1!$BG143:$BI143)</f>
        <v>0.33483333333333332</v>
      </c>
      <c r="X143" s="13">
        <f>Sheet1!X143-AVERAGE(Sheet1!$BG143:$BI143)</f>
        <v>0.52003333333333335</v>
      </c>
      <c r="Y143" s="13">
        <f>Sheet1!Y143-AVERAGE(Sheet1!$BG143:$BI143)</f>
        <v>0.40773333333333334</v>
      </c>
      <c r="Z143" s="13">
        <f>Sheet1!Z143-AVERAGE(Sheet1!$BG143:$BI143)</f>
        <v>0.45073333333333332</v>
      </c>
      <c r="AA143" s="13">
        <f>Sheet1!AA143-AVERAGE(Sheet1!$BG143:$BI143)</f>
        <v>0.28503333333333336</v>
      </c>
      <c r="AB143" s="13">
        <f>Sheet1!AB143-AVERAGE(Sheet1!$BG143:$BI143)</f>
        <v>0.64803333333333335</v>
      </c>
      <c r="AC143" s="13">
        <f>Sheet1!AC143-AVERAGE(Sheet1!$BG143:$BI143)</f>
        <v>0.47883333333333333</v>
      </c>
      <c r="AD143" s="13">
        <f>Sheet1!AD143-AVERAGE(Sheet1!$BG143:$BI143)</f>
        <v>0.33053333333333335</v>
      </c>
      <c r="AE143" s="13">
        <f>Sheet1!AE143-AVERAGE(Sheet1!$BG143:$BI143)</f>
        <v>0.69473333333333331</v>
      </c>
      <c r="AF143" s="13">
        <f>Sheet1!AF143-AVERAGE(Sheet1!$BG143:$BI143)</f>
        <v>0.7251333333333333</v>
      </c>
      <c r="AG143" s="13">
        <f>Sheet1!AG143-AVERAGE(Sheet1!$BG143:$BI143)</f>
        <v>0.30263333333333337</v>
      </c>
      <c r="AH143" s="13">
        <f>Sheet1!AH143-AVERAGE(Sheet1!$BG143:$BI143)</f>
        <v>0.58003333333333329</v>
      </c>
      <c r="AI143" s="13">
        <f>Sheet1!AI143-AVERAGE(Sheet1!$BG143:$BI143)</f>
        <v>0.31613333333333332</v>
      </c>
      <c r="AJ143" s="13">
        <f>Sheet1!AJ143-AVERAGE(Sheet1!$BG143:$BI143)</f>
        <v>0.60593333333333332</v>
      </c>
      <c r="AK143" s="13">
        <f>Sheet1!AK143-AVERAGE(Sheet1!$BG143:$BI143)</f>
        <v>0.33813333333333334</v>
      </c>
      <c r="AL143" s="13">
        <f>Sheet1!AL143-AVERAGE(Sheet1!$BG143:$BI143)</f>
        <v>0.49163333333333337</v>
      </c>
      <c r="AM143" s="13">
        <f>Sheet1!AM143-AVERAGE(Sheet1!$BG143:$BI143)</f>
        <v>0.28943333333333332</v>
      </c>
      <c r="AN143" s="13">
        <f>Sheet1!AN143-AVERAGE(Sheet1!$BG143:$BI143)</f>
        <v>0.6737333333333333</v>
      </c>
      <c r="AO143" s="13">
        <f>Sheet1!AO143-AVERAGE(Sheet1!$BG143:$BI143)</f>
        <v>0.47233333333333338</v>
      </c>
      <c r="AP143" s="13">
        <f>Sheet1!AP143-AVERAGE(Sheet1!$BG143:$BI143)</f>
        <v>0.34553333333333336</v>
      </c>
      <c r="AQ143" s="13">
        <f>Sheet1!AQ143-AVERAGE(Sheet1!$BG143:$BI143)</f>
        <v>0.73643333333333338</v>
      </c>
      <c r="AR143" s="13">
        <f>Sheet1!AR143-AVERAGE(Sheet1!$BG143:$BI143)</f>
        <v>0.75453333333333339</v>
      </c>
      <c r="AS143" s="13">
        <f>Sheet1!AS143-AVERAGE(Sheet1!$BG143:$BI143)</f>
        <v>0.35033333333333333</v>
      </c>
      <c r="AT143" s="13">
        <f>Sheet1!AT143-AVERAGE(Sheet1!$BG143:$BI143)</f>
        <v>0.60253333333333337</v>
      </c>
      <c r="AU143" s="13">
        <f>Sheet1!AU143-AVERAGE(Sheet1!$BG143:$BI143)</f>
        <v>0.31213333333333332</v>
      </c>
      <c r="AV143" s="13">
        <f>Sheet1!AV143-AVERAGE(Sheet1!$BG143:$BI143)</f>
        <v>0.49813333333333332</v>
      </c>
      <c r="AW143" s="13">
        <f>Sheet1!AW143-AVERAGE(Sheet1!$BG143:$BI143)</f>
        <v>0.45553333333333335</v>
      </c>
      <c r="AX143" s="13">
        <f>Sheet1!AX143-AVERAGE(Sheet1!$BG143:$BI143)</f>
        <v>0.41163333333333335</v>
      </c>
      <c r="AY143" s="13">
        <f>Sheet1!AY143-AVERAGE(Sheet1!$BG143:$BI143)</f>
        <v>7.6533333333333342E-2</v>
      </c>
      <c r="AZ143" s="13">
        <f>Sheet1!AZ143-AVERAGE(Sheet1!$BG143:$BI143)</f>
        <v>0.5386333333333333</v>
      </c>
      <c r="BA143" s="13">
        <f>Sheet1!BA143-AVERAGE(Sheet1!$BG143:$BI143)</f>
        <v>0.36563333333333337</v>
      </c>
      <c r="BB143" s="13">
        <f>Sheet1!BB143-AVERAGE(Sheet1!$BG143:$BI143)</f>
        <v>8.193333333333333E-2</v>
      </c>
      <c r="BC143" s="13">
        <f>Sheet1!BC143-AVERAGE(Sheet1!$BG143:$BI143)</f>
        <v>0.11543333333333333</v>
      </c>
      <c r="BD143" s="13">
        <f>Sheet1!BD143-AVERAGE(Sheet1!$BG143:$BI143)</f>
        <v>0.57603333333333329</v>
      </c>
      <c r="BE143" s="13">
        <f>Sheet1!BE143-AVERAGE(Sheet1!$BG143:$BI143)</f>
        <v>0.49093333333333333</v>
      </c>
      <c r="BF143" s="13">
        <f>Sheet1!BF143-AVERAGE(Sheet1!$BG143:$BI143)</f>
        <v>0.38793333333333335</v>
      </c>
      <c r="BG143" s="13">
        <f>Sheet1!BJ143-AVERAGE(Sheet1!$BS143:$BU143)</f>
        <v>0.41436666666666666</v>
      </c>
      <c r="BH143" s="13">
        <f>Sheet1!BK143-AVERAGE(Sheet1!$BS143:$BU143)</f>
        <v>6.6266666666666668E-2</v>
      </c>
      <c r="BI143" s="13">
        <f>Sheet1!BL143-AVERAGE(Sheet1!$BS143:$BU143)</f>
        <v>0.57256666666666667</v>
      </c>
      <c r="BJ143" s="13">
        <f>Sheet1!BM143-AVERAGE(Sheet1!$BS143:$BU143)</f>
        <v>0.40426666666666666</v>
      </c>
      <c r="BK143" s="13">
        <f>Sheet1!BN143-AVERAGE(Sheet1!$BS143:$BU143)</f>
        <v>0.10076666666666667</v>
      </c>
      <c r="BL143" s="13">
        <f>Sheet1!BO143-AVERAGE(Sheet1!$BS143:$BU143)</f>
        <v>0.11436666666666667</v>
      </c>
      <c r="BM143" s="13">
        <f>Sheet1!BP143-AVERAGE(Sheet1!$BS143:$BU143)</f>
        <v>0.57406666666666661</v>
      </c>
      <c r="BN143" s="13">
        <f>Sheet1!BQ143-AVERAGE(Sheet1!$BS143:$BU143)</f>
        <v>0.49716666666666665</v>
      </c>
      <c r="BO143" s="13">
        <f>Sheet1!BR143-AVERAGE(Sheet1!$BS143:$BU143)</f>
        <v>0.4220666666666667</v>
      </c>
      <c r="BP143" s="13">
        <f>Sheet1!BV143-AVERAGE(Sheet1!$CE143:$CG143)</f>
        <v>0.4695333333333333</v>
      </c>
      <c r="BQ143" s="13">
        <f>Sheet1!BW143-AVERAGE(Sheet1!$CE143:$CG143)</f>
        <v>0.40263333333333334</v>
      </c>
      <c r="BR143" s="13">
        <f>Sheet1!BX143-AVERAGE(Sheet1!$CE143:$CG143)</f>
        <v>0.45363333333333339</v>
      </c>
      <c r="BS143" s="13">
        <f>Sheet1!BY143-AVERAGE(Sheet1!$CE143:$CG143)</f>
        <v>0.43783333333333335</v>
      </c>
      <c r="BT143" s="13">
        <f>Sheet1!BZ143-AVERAGE(Sheet1!$CE143:$CG143)</f>
        <v>0.13363333333333333</v>
      </c>
      <c r="BU143" s="13">
        <f>Sheet1!CA143-AVERAGE(Sheet1!$CE143:$CG143)</f>
        <v>9.693333333333333E-2</v>
      </c>
      <c r="BV143" s="13">
        <f>Sheet1!CB143-AVERAGE(Sheet1!$CE143:$CG143)</f>
        <v>0.59673333333333334</v>
      </c>
      <c r="BW143" s="13">
        <f>Sheet1!CC143-AVERAGE(Sheet1!$CE143:$CG143)</f>
        <v>0.49353333333333332</v>
      </c>
      <c r="BX143" s="13">
        <f>Sheet1!CD143-AVERAGE(Sheet1!$CE143:$CG143)</f>
        <v>0.43673333333333336</v>
      </c>
      <c r="BY143" s="13">
        <f>Sheet1!CH143-AVERAGE(Sheet1!$CQ143:$CS143)</f>
        <v>0.54546666666666666</v>
      </c>
      <c r="BZ143" s="13">
        <f>Sheet1!CI143-AVERAGE(Sheet1!$CQ143:$CS143)</f>
        <v>5.2466666666666675E-2</v>
      </c>
      <c r="CA143" s="13">
        <f>Sheet1!CJ143-AVERAGE(Sheet1!$CQ143:$CS143)</f>
        <v>0.74256666666666671</v>
      </c>
      <c r="CB143" s="13">
        <f>Sheet1!CK143-AVERAGE(Sheet1!$CQ143:$CS143)</f>
        <v>0.51836666666666675</v>
      </c>
      <c r="CC143" s="13">
        <f>Sheet1!CL143-AVERAGE(Sheet1!$CQ143:$CS143)</f>
        <v>0.19076666666666664</v>
      </c>
      <c r="CD143" s="13">
        <f>Sheet1!CM143-AVERAGE(Sheet1!$CQ143:$CS143)</f>
        <v>7.5166666666666673E-2</v>
      </c>
      <c r="CE143" s="13">
        <f>Sheet1!CN143-AVERAGE(Sheet1!$CQ143:$CS143)</f>
        <v>0.71816666666666673</v>
      </c>
      <c r="CF143" s="13">
        <f>Sheet1!CO143-AVERAGE(Sheet1!$CQ143:$CS143)</f>
        <v>0.52576666666666672</v>
      </c>
      <c r="CG143" s="13">
        <f>Sheet1!CP143-AVERAGE(Sheet1!$CQ143:$CS143)</f>
        <v>0.48416666666666669</v>
      </c>
    </row>
    <row r="144" spans="1:85" x14ac:dyDescent="0.2">
      <c r="A144" s="7">
        <f>HOUR(Sheet1!A144) + MINUTE(Sheet1!A144)/60 + SECOND(Sheet1!A144)/3600 + 2*24</f>
        <v>71.49722222222222</v>
      </c>
      <c r="B144" s="13">
        <f>Sheet1!B144-AVERAGE(Sheet1!$BG144:$BI144)</f>
        <v>0.26076666666666665</v>
      </c>
      <c r="C144" s="13">
        <f>Sheet1!C144-AVERAGE(Sheet1!$BG144:$BI144)</f>
        <v>0.29956666666666665</v>
      </c>
      <c r="D144" s="13">
        <f>Sheet1!D144-AVERAGE(Sheet1!$BG144:$BI144)</f>
        <v>1.166666666666677E-3</v>
      </c>
      <c r="E144" s="13">
        <f>Sheet1!E144-AVERAGE(Sheet1!$BG144:$BI144)</f>
        <v>0.4749666666666667</v>
      </c>
      <c r="F144" s="13">
        <f>Sheet1!F144-AVERAGE(Sheet1!$BG144:$BI144)</f>
        <v>0.62706666666666666</v>
      </c>
      <c r="G144" s="13">
        <f>Sheet1!G144-AVERAGE(Sheet1!$BG144:$BI144)</f>
        <v>0.88186666666666669</v>
      </c>
      <c r="H144" s="13">
        <f>Sheet1!H144-AVERAGE(Sheet1!$BG144:$BI144)</f>
        <v>0.82916666666666672</v>
      </c>
      <c r="I144" s="13">
        <f>Sheet1!I144-AVERAGE(Sheet1!$BG144:$BI144)</f>
        <v>0.36436666666666667</v>
      </c>
      <c r="J144" s="13">
        <f>Sheet1!J144-AVERAGE(Sheet1!$BG144:$BI144)</f>
        <v>0.7678666666666667</v>
      </c>
      <c r="K144" s="13">
        <f>Sheet1!K144-AVERAGE(Sheet1!$BG144:$BI144)</f>
        <v>0.38236666666666663</v>
      </c>
      <c r="L144" s="13">
        <f>Sheet1!L144-AVERAGE(Sheet1!$BG144:$BI144)</f>
        <v>0.61456666666666671</v>
      </c>
      <c r="M144" s="13">
        <f>Sheet1!M144-AVERAGE(Sheet1!$BG144:$BI144)</f>
        <v>0.28526666666666667</v>
      </c>
      <c r="N144" s="13">
        <f>Sheet1!N144-AVERAGE(Sheet1!$BG144:$BI144)</f>
        <v>0.29576666666666668</v>
      </c>
      <c r="O144" s="13">
        <f>Sheet1!O144-AVERAGE(Sheet1!$BG144:$BI144)</f>
        <v>0.29026666666666667</v>
      </c>
      <c r="P144" s="13">
        <f>Sheet1!P144-AVERAGE(Sheet1!$BG144:$BI144)</f>
        <v>0.65436666666666676</v>
      </c>
      <c r="Q144" s="13">
        <f>Sheet1!Q144-AVERAGE(Sheet1!$BG144:$BI144)</f>
        <v>0.47836666666666666</v>
      </c>
      <c r="R144" s="13">
        <f>Sheet1!R144-AVERAGE(Sheet1!$BG144:$BI144)</f>
        <v>0.34506666666666663</v>
      </c>
      <c r="S144" s="13">
        <f>Sheet1!S144-AVERAGE(Sheet1!$BG144:$BI144)</f>
        <v>0.73796666666666666</v>
      </c>
      <c r="T144" s="13">
        <f>Sheet1!T144-AVERAGE(Sheet1!$BG144:$BI144)</f>
        <v>0.7436666666666667</v>
      </c>
      <c r="U144" s="13">
        <f>Sheet1!U144-AVERAGE(Sheet1!$BG144:$BI144)</f>
        <v>0.41776666666666668</v>
      </c>
      <c r="V144" s="13">
        <f>Sheet1!V144-AVERAGE(Sheet1!$BG144:$BI144)</f>
        <v>0.59166666666666667</v>
      </c>
      <c r="W144" s="13">
        <f>Sheet1!W144-AVERAGE(Sheet1!$BG144:$BI144)</f>
        <v>0.33296666666666663</v>
      </c>
      <c r="X144" s="13">
        <f>Sheet1!X144-AVERAGE(Sheet1!$BG144:$BI144)</f>
        <v>0.51556666666666673</v>
      </c>
      <c r="Y144" s="13">
        <f>Sheet1!Y144-AVERAGE(Sheet1!$BG144:$BI144)</f>
        <v>0.40776666666666667</v>
      </c>
      <c r="Z144" s="13">
        <f>Sheet1!Z144-AVERAGE(Sheet1!$BG144:$BI144)</f>
        <v>0.44436666666666663</v>
      </c>
      <c r="AA144" s="13">
        <f>Sheet1!AA144-AVERAGE(Sheet1!$BG144:$BI144)</f>
        <v>0.28456666666666663</v>
      </c>
      <c r="AB144" s="13">
        <f>Sheet1!AB144-AVERAGE(Sheet1!$BG144:$BI144)</f>
        <v>0.64546666666666674</v>
      </c>
      <c r="AC144" s="13">
        <f>Sheet1!AC144-AVERAGE(Sheet1!$BG144:$BI144)</f>
        <v>0.47826666666666667</v>
      </c>
      <c r="AD144" s="13">
        <f>Sheet1!AD144-AVERAGE(Sheet1!$BG144:$BI144)</f>
        <v>0.32996666666666669</v>
      </c>
      <c r="AE144" s="13">
        <f>Sheet1!AE144-AVERAGE(Sheet1!$BG144:$BI144)</f>
        <v>0.69636666666666669</v>
      </c>
      <c r="AF144" s="13">
        <f>Sheet1!AF144-AVERAGE(Sheet1!$BG144:$BI144)</f>
        <v>0.72606666666666675</v>
      </c>
      <c r="AG144" s="13">
        <f>Sheet1!AG144-AVERAGE(Sheet1!$BG144:$BI144)</f>
        <v>0.30526666666666669</v>
      </c>
      <c r="AH144" s="13">
        <f>Sheet1!AH144-AVERAGE(Sheet1!$BG144:$BI144)</f>
        <v>0.57826666666666671</v>
      </c>
      <c r="AI144" s="13">
        <f>Sheet1!AI144-AVERAGE(Sheet1!$BG144:$BI144)</f>
        <v>0.31566666666666665</v>
      </c>
      <c r="AJ144" s="13">
        <f>Sheet1!AJ144-AVERAGE(Sheet1!$BG144:$BI144)</f>
        <v>0.59566666666666668</v>
      </c>
      <c r="AK144" s="13">
        <f>Sheet1!AK144-AVERAGE(Sheet1!$BG144:$BI144)</f>
        <v>0.33156666666666668</v>
      </c>
      <c r="AL144" s="13">
        <f>Sheet1!AL144-AVERAGE(Sheet1!$BG144:$BI144)</f>
        <v>0.49066666666666664</v>
      </c>
      <c r="AM144" s="13">
        <f>Sheet1!AM144-AVERAGE(Sheet1!$BG144:$BI144)</f>
        <v>0.28866666666666668</v>
      </c>
      <c r="AN144" s="13">
        <f>Sheet1!AN144-AVERAGE(Sheet1!$BG144:$BI144)</f>
        <v>0.6720666666666667</v>
      </c>
      <c r="AO144" s="13">
        <f>Sheet1!AO144-AVERAGE(Sheet1!$BG144:$BI144)</f>
        <v>0.46826666666666666</v>
      </c>
      <c r="AP144" s="13">
        <f>Sheet1!AP144-AVERAGE(Sheet1!$BG144:$BI144)</f>
        <v>0.34286666666666665</v>
      </c>
      <c r="AQ144" s="13">
        <f>Sheet1!AQ144-AVERAGE(Sheet1!$BG144:$BI144)</f>
        <v>0.73376666666666668</v>
      </c>
      <c r="AR144" s="13">
        <f>Sheet1!AR144-AVERAGE(Sheet1!$BG144:$BI144)</f>
        <v>0.75456666666666672</v>
      </c>
      <c r="AS144" s="13">
        <f>Sheet1!AS144-AVERAGE(Sheet1!$BG144:$BI144)</f>
        <v>0.35226666666666667</v>
      </c>
      <c r="AT144" s="13">
        <f>Sheet1!AT144-AVERAGE(Sheet1!$BG144:$BI144)</f>
        <v>0.60426666666666673</v>
      </c>
      <c r="AU144" s="13">
        <f>Sheet1!AU144-AVERAGE(Sheet1!$BG144:$BI144)</f>
        <v>0.31136666666666668</v>
      </c>
      <c r="AV144" s="13">
        <f>Sheet1!AV144-AVERAGE(Sheet1!$BG144:$BI144)</f>
        <v>0.4961666666666667</v>
      </c>
      <c r="AW144" s="13">
        <f>Sheet1!AW144-AVERAGE(Sheet1!$BG144:$BI144)</f>
        <v>0.45816666666666667</v>
      </c>
      <c r="AX144" s="13">
        <f>Sheet1!AX144-AVERAGE(Sheet1!$BG144:$BI144)</f>
        <v>0.41046666666666665</v>
      </c>
      <c r="AY144" s="13">
        <f>Sheet1!AY144-AVERAGE(Sheet1!$BG144:$BI144)</f>
        <v>7.5166666666666673E-2</v>
      </c>
      <c r="AZ144" s="13">
        <f>Sheet1!AZ144-AVERAGE(Sheet1!$BG144:$BI144)</f>
        <v>0.53206666666666669</v>
      </c>
      <c r="BA144" s="13">
        <f>Sheet1!BA144-AVERAGE(Sheet1!$BG144:$BI144)</f>
        <v>0.36346666666666666</v>
      </c>
      <c r="BB144" s="13">
        <f>Sheet1!BB144-AVERAGE(Sheet1!$BG144:$BI144)</f>
        <v>8.1666666666666679E-2</v>
      </c>
      <c r="BC144" s="13">
        <f>Sheet1!BC144-AVERAGE(Sheet1!$BG144:$BI144)</f>
        <v>0.11536666666666669</v>
      </c>
      <c r="BD144" s="13">
        <f>Sheet1!BD144-AVERAGE(Sheet1!$BG144:$BI144)</f>
        <v>0.57336666666666669</v>
      </c>
      <c r="BE144" s="13">
        <f>Sheet1!BE144-AVERAGE(Sheet1!$BG144:$BI144)</f>
        <v>0.49066666666666664</v>
      </c>
      <c r="BF144" s="13">
        <f>Sheet1!BF144-AVERAGE(Sheet1!$BG144:$BI144)</f>
        <v>0.38406666666666667</v>
      </c>
      <c r="BG144" s="13">
        <f>Sheet1!BJ144-AVERAGE(Sheet1!$BS144:$BU144)</f>
        <v>0.41369999999999996</v>
      </c>
      <c r="BH144" s="13">
        <f>Sheet1!BK144-AVERAGE(Sheet1!$BS144:$BU144)</f>
        <v>6.4799999999999996E-2</v>
      </c>
      <c r="BI144" s="13">
        <f>Sheet1!BL144-AVERAGE(Sheet1!$BS144:$BU144)</f>
        <v>0.58540000000000003</v>
      </c>
      <c r="BJ144" s="13">
        <f>Sheet1!BM144-AVERAGE(Sheet1!$BS144:$BU144)</f>
        <v>0.40350000000000003</v>
      </c>
      <c r="BK144" s="13">
        <f>Sheet1!BN144-AVERAGE(Sheet1!$BS144:$BU144)</f>
        <v>0.10189999999999999</v>
      </c>
      <c r="BL144" s="13">
        <f>Sheet1!BO144-AVERAGE(Sheet1!$BS144:$BU144)</f>
        <v>0.11529999999999999</v>
      </c>
      <c r="BM144" s="13">
        <f>Sheet1!BP144-AVERAGE(Sheet1!$BS144:$BU144)</f>
        <v>0.57269999999999999</v>
      </c>
      <c r="BN144" s="13">
        <f>Sheet1!BQ144-AVERAGE(Sheet1!$BS144:$BU144)</f>
        <v>0.49590000000000001</v>
      </c>
      <c r="BO144" s="13">
        <f>Sheet1!BR144-AVERAGE(Sheet1!$BS144:$BU144)</f>
        <v>0.41400000000000003</v>
      </c>
      <c r="BP144" s="13">
        <f>Sheet1!BV144-AVERAGE(Sheet1!$CE144:$CG144)</f>
        <v>0.46956666666666663</v>
      </c>
      <c r="BQ144" s="13">
        <f>Sheet1!BW144-AVERAGE(Sheet1!$CE144:$CG144)</f>
        <v>0.40066666666666667</v>
      </c>
      <c r="BR144" s="13">
        <f>Sheet1!BX144-AVERAGE(Sheet1!$CE144:$CG144)</f>
        <v>0.4578666666666667</v>
      </c>
      <c r="BS144" s="13">
        <f>Sheet1!BY144-AVERAGE(Sheet1!$CE144:$CG144)</f>
        <v>0.43696666666666667</v>
      </c>
      <c r="BT144" s="13">
        <f>Sheet1!BZ144-AVERAGE(Sheet1!$CE144:$CG144)</f>
        <v>0.13396666666666668</v>
      </c>
      <c r="BU144" s="13">
        <f>Sheet1!CA144-AVERAGE(Sheet1!$CE144:$CG144)</f>
        <v>9.686666666666667E-2</v>
      </c>
      <c r="BV144" s="13">
        <f>Sheet1!CB144-AVERAGE(Sheet1!$CE144:$CG144)</f>
        <v>0.59696666666666665</v>
      </c>
      <c r="BW144" s="13">
        <f>Sheet1!CC144-AVERAGE(Sheet1!$CE144:$CG144)</f>
        <v>0.49336666666666668</v>
      </c>
      <c r="BX144" s="13">
        <f>Sheet1!CD144-AVERAGE(Sheet1!$CE144:$CG144)</f>
        <v>0.43396666666666667</v>
      </c>
      <c r="BY144" s="13">
        <f>Sheet1!CH144-AVERAGE(Sheet1!$CQ144:$CS144)</f>
        <v>0.54510000000000003</v>
      </c>
      <c r="BZ144" s="13">
        <f>Sheet1!CI144-AVERAGE(Sheet1!$CQ144:$CS144)</f>
        <v>5.2299999999999999E-2</v>
      </c>
      <c r="CA144" s="13">
        <f>Sheet1!CJ144-AVERAGE(Sheet1!$CQ144:$CS144)</f>
        <v>0.75360000000000005</v>
      </c>
      <c r="CB144" s="13">
        <f>Sheet1!CK144-AVERAGE(Sheet1!$CQ144:$CS144)</f>
        <v>0.51419999999999999</v>
      </c>
      <c r="CC144" s="13">
        <f>Sheet1!CL144-AVERAGE(Sheet1!$CQ144:$CS144)</f>
        <v>0.19</v>
      </c>
      <c r="CD144" s="13">
        <f>Sheet1!CM144-AVERAGE(Sheet1!$CQ144:$CS144)</f>
        <v>7.5099999999999986E-2</v>
      </c>
      <c r="CE144" s="13">
        <f>Sheet1!CN144-AVERAGE(Sheet1!$CQ144:$CS144)</f>
        <v>0.71550000000000002</v>
      </c>
      <c r="CF144" s="13">
        <f>Sheet1!CO144-AVERAGE(Sheet1!$CQ144:$CS144)</f>
        <v>0.52370000000000005</v>
      </c>
      <c r="CG144" s="13">
        <f>Sheet1!CP144-AVERAGE(Sheet1!$CQ144:$CS144)</f>
        <v>0.48039999999999999</v>
      </c>
    </row>
    <row r="145" spans="1:85" x14ac:dyDescent="0.2">
      <c r="A145" s="7">
        <f>HOUR(Sheet1!A145) + MINUTE(Sheet1!A145)/60 + SECOND(Sheet1!A145)/3600 + 2*24</f>
        <v>71.99722222222222</v>
      </c>
      <c r="B145" s="13">
        <f>Sheet1!B145-AVERAGE(Sheet1!$BG145:$BI145)</f>
        <v>0.25936666666666663</v>
      </c>
      <c r="C145" s="13">
        <f>Sheet1!C145-AVERAGE(Sheet1!$BG145:$BI145)</f>
        <v>0.29326666666666668</v>
      </c>
      <c r="D145" s="13">
        <f>Sheet1!D145-AVERAGE(Sheet1!$BG145:$BI145)</f>
        <v>1.2666666666666659E-3</v>
      </c>
      <c r="E145" s="13">
        <f>Sheet1!E145-AVERAGE(Sheet1!$BG145:$BI145)</f>
        <v>0.48536666666666667</v>
      </c>
      <c r="F145" s="13">
        <f>Sheet1!F145-AVERAGE(Sheet1!$BG145:$BI145)</f>
        <v>0.64026666666666665</v>
      </c>
      <c r="G145" s="13">
        <f>Sheet1!G145-AVERAGE(Sheet1!$BG145:$BI145)</f>
        <v>0.90066666666666673</v>
      </c>
      <c r="H145" s="13">
        <f>Sheet1!H145-AVERAGE(Sheet1!$BG145:$BI145)</f>
        <v>0.86396666666666666</v>
      </c>
      <c r="I145" s="13">
        <f>Sheet1!I145-AVERAGE(Sheet1!$BG145:$BI145)</f>
        <v>0.37246666666666667</v>
      </c>
      <c r="J145" s="13">
        <f>Sheet1!J145-AVERAGE(Sheet1!$BG145:$BI145)</f>
        <v>0.76756666666666673</v>
      </c>
      <c r="K145" s="13">
        <f>Sheet1!K145-AVERAGE(Sheet1!$BG145:$BI145)</f>
        <v>0.39666666666666667</v>
      </c>
      <c r="L145" s="13">
        <f>Sheet1!L145-AVERAGE(Sheet1!$BG145:$BI145)</f>
        <v>0.62196666666666667</v>
      </c>
      <c r="M145" s="13">
        <f>Sheet1!M145-AVERAGE(Sheet1!$BG145:$BI145)</f>
        <v>0.28216666666666662</v>
      </c>
      <c r="N145" s="13">
        <f>Sheet1!N145-AVERAGE(Sheet1!$BG145:$BI145)</f>
        <v>0.29066666666666663</v>
      </c>
      <c r="O145" s="13">
        <f>Sheet1!O145-AVERAGE(Sheet1!$BG145:$BI145)</f>
        <v>0.28786666666666666</v>
      </c>
      <c r="P145" s="13">
        <f>Sheet1!P145-AVERAGE(Sheet1!$BG145:$BI145)</f>
        <v>0.65756666666666674</v>
      </c>
      <c r="Q145" s="13">
        <f>Sheet1!Q145-AVERAGE(Sheet1!$BG145:$BI145)</f>
        <v>0.47956666666666664</v>
      </c>
      <c r="R145" s="13">
        <f>Sheet1!R145-AVERAGE(Sheet1!$BG145:$BI145)</f>
        <v>0.34966666666666663</v>
      </c>
      <c r="S145" s="13">
        <f>Sheet1!S145-AVERAGE(Sheet1!$BG145:$BI145)</f>
        <v>0.74286666666666668</v>
      </c>
      <c r="T145" s="13">
        <f>Sheet1!T145-AVERAGE(Sheet1!$BG145:$BI145)</f>
        <v>0.76016666666666666</v>
      </c>
      <c r="U145" s="13">
        <f>Sheet1!U145-AVERAGE(Sheet1!$BG145:$BI145)</f>
        <v>0.4245666666666667</v>
      </c>
      <c r="V145" s="13">
        <f>Sheet1!V145-AVERAGE(Sheet1!$BG145:$BI145)</f>
        <v>0.59036666666666671</v>
      </c>
      <c r="W145" s="13">
        <f>Sheet1!W145-AVERAGE(Sheet1!$BG145:$BI145)</f>
        <v>0.34296666666666664</v>
      </c>
      <c r="X145" s="13">
        <f>Sheet1!X145-AVERAGE(Sheet1!$BG145:$BI145)</f>
        <v>0.5178666666666667</v>
      </c>
      <c r="Y145" s="13">
        <f>Sheet1!Y145-AVERAGE(Sheet1!$BG145:$BI145)</f>
        <v>0.41366666666666668</v>
      </c>
      <c r="Z145" s="13">
        <f>Sheet1!Z145-AVERAGE(Sheet1!$BG145:$BI145)</f>
        <v>0.4587666666666666</v>
      </c>
      <c r="AA145" s="13">
        <f>Sheet1!AA145-AVERAGE(Sheet1!$BG145:$BI145)</f>
        <v>0.28406666666666663</v>
      </c>
      <c r="AB145" s="13">
        <f>Sheet1!AB145-AVERAGE(Sheet1!$BG145:$BI145)</f>
        <v>0.64896666666666669</v>
      </c>
      <c r="AC145" s="13">
        <f>Sheet1!AC145-AVERAGE(Sheet1!$BG145:$BI145)</f>
        <v>0.47856666666666664</v>
      </c>
      <c r="AD145" s="13">
        <f>Sheet1!AD145-AVERAGE(Sheet1!$BG145:$BI145)</f>
        <v>0.33226666666666665</v>
      </c>
      <c r="AE145" s="13">
        <f>Sheet1!AE145-AVERAGE(Sheet1!$BG145:$BI145)</f>
        <v>0.70196666666666674</v>
      </c>
      <c r="AF145" s="13">
        <f>Sheet1!AF145-AVERAGE(Sheet1!$BG145:$BI145)</f>
        <v>0.73826666666666674</v>
      </c>
      <c r="AG145" s="13">
        <f>Sheet1!AG145-AVERAGE(Sheet1!$BG145:$BI145)</f>
        <v>0.31036666666666662</v>
      </c>
      <c r="AH145" s="13">
        <f>Sheet1!AH145-AVERAGE(Sheet1!$BG145:$BI145)</f>
        <v>0.57756666666666667</v>
      </c>
      <c r="AI145" s="13">
        <f>Sheet1!AI145-AVERAGE(Sheet1!$BG145:$BI145)</f>
        <v>0.32606666666666667</v>
      </c>
      <c r="AJ145" s="13">
        <f>Sheet1!AJ145-AVERAGE(Sheet1!$BG145:$BI145)</f>
        <v>0.59186666666666665</v>
      </c>
      <c r="AK145" s="13">
        <f>Sheet1!AK145-AVERAGE(Sheet1!$BG145:$BI145)</f>
        <v>0.32836666666666664</v>
      </c>
      <c r="AL145" s="13">
        <f>Sheet1!AL145-AVERAGE(Sheet1!$BG145:$BI145)</f>
        <v>0.48936666666666667</v>
      </c>
      <c r="AM145" s="13">
        <f>Sheet1!AM145-AVERAGE(Sheet1!$BG145:$BI145)</f>
        <v>0.28796666666666665</v>
      </c>
      <c r="AN145" s="13">
        <f>Sheet1!AN145-AVERAGE(Sheet1!$BG145:$BI145)</f>
        <v>0.67496666666666671</v>
      </c>
      <c r="AO145" s="13">
        <f>Sheet1!AO145-AVERAGE(Sheet1!$BG145:$BI145)</f>
        <v>0.47466666666666663</v>
      </c>
      <c r="AP145" s="13">
        <f>Sheet1!AP145-AVERAGE(Sheet1!$BG145:$BI145)</f>
        <v>0.34806666666666664</v>
      </c>
      <c r="AQ145" s="13">
        <f>Sheet1!AQ145-AVERAGE(Sheet1!$BG145:$BI145)</f>
        <v>0.73276666666666668</v>
      </c>
      <c r="AR145" s="13">
        <f>Sheet1!AR145-AVERAGE(Sheet1!$BG145:$BI145)</f>
        <v>0.7668666666666667</v>
      </c>
      <c r="AS145" s="13">
        <f>Sheet1!AS145-AVERAGE(Sheet1!$BG145:$BI145)</f>
        <v>0.35596666666666665</v>
      </c>
      <c r="AT145" s="13">
        <f>Sheet1!AT145-AVERAGE(Sheet1!$BG145:$BI145)</f>
        <v>0.60436666666666672</v>
      </c>
      <c r="AU145" s="13">
        <f>Sheet1!AU145-AVERAGE(Sheet1!$BG145:$BI145)</f>
        <v>0.31946666666666662</v>
      </c>
      <c r="AV145" s="13">
        <f>Sheet1!AV145-AVERAGE(Sheet1!$BG145:$BI145)</f>
        <v>0.51186666666666669</v>
      </c>
      <c r="AW145" s="13">
        <f>Sheet1!AW145-AVERAGE(Sheet1!$BG145:$BI145)</f>
        <v>0.46056666666666662</v>
      </c>
      <c r="AX145" s="13">
        <f>Sheet1!AX145-AVERAGE(Sheet1!$BG145:$BI145)</f>
        <v>0.41796666666666665</v>
      </c>
      <c r="AY145" s="13">
        <f>Sheet1!AY145-AVERAGE(Sheet1!$BG145:$BI145)</f>
        <v>7.6966666666666669E-2</v>
      </c>
      <c r="AZ145" s="13">
        <f>Sheet1!AZ145-AVERAGE(Sheet1!$BG145:$BI145)</f>
        <v>0.53226666666666667</v>
      </c>
      <c r="BA145" s="13">
        <f>Sheet1!BA145-AVERAGE(Sheet1!$BG145:$BI145)</f>
        <v>0.36176666666666663</v>
      </c>
      <c r="BB145" s="13">
        <f>Sheet1!BB145-AVERAGE(Sheet1!$BG145:$BI145)</f>
        <v>8.3166666666666653E-2</v>
      </c>
      <c r="BC145" s="13">
        <f>Sheet1!BC145-AVERAGE(Sheet1!$BG145:$BI145)</f>
        <v>0.11566666666666665</v>
      </c>
      <c r="BD145" s="13">
        <f>Sheet1!BD145-AVERAGE(Sheet1!$BG145:$BI145)</f>
        <v>0.57406666666666673</v>
      </c>
      <c r="BE145" s="13">
        <f>Sheet1!BE145-AVERAGE(Sheet1!$BG145:$BI145)</f>
        <v>0.4980666666666666</v>
      </c>
      <c r="BF145" s="13">
        <f>Sheet1!BF145-AVERAGE(Sheet1!$BG145:$BI145)</f>
        <v>0.39046666666666663</v>
      </c>
      <c r="BG145" s="13">
        <f>Sheet1!BJ145-AVERAGE(Sheet1!$BS145:$BU145)</f>
        <v>0.41943333333333332</v>
      </c>
      <c r="BH145" s="13">
        <f>Sheet1!BK145-AVERAGE(Sheet1!$BS145:$BU145)</f>
        <v>6.5733333333333352E-2</v>
      </c>
      <c r="BI145" s="13">
        <f>Sheet1!BL145-AVERAGE(Sheet1!$BS145:$BU145)</f>
        <v>0.58963333333333334</v>
      </c>
      <c r="BJ145" s="13">
        <f>Sheet1!BM145-AVERAGE(Sheet1!$BS145:$BU145)</f>
        <v>0.40323333333333339</v>
      </c>
      <c r="BK145" s="13">
        <f>Sheet1!BN145-AVERAGE(Sheet1!$BS145:$BU145)</f>
        <v>0.10293333333333334</v>
      </c>
      <c r="BL145" s="13">
        <f>Sheet1!BO145-AVERAGE(Sheet1!$BS145:$BU145)</f>
        <v>0.11533333333333336</v>
      </c>
      <c r="BM145" s="13">
        <f>Sheet1!BP145-AVERAGE(Sheet1!$BS145:$BU145)</f>
        <v>0.57273333333333332</v>
      </c>
      <c r="BN145" s="13">
        <f>Sheet1!BQ145-AVERAGE(Sheet1!$BS145:$BU145)</f>
        <v>0.50593333333333335</v>
      </c>
      <c r="BO145" s="13">
        <f>Sheet1!BR145-AVERAGE(Sheet1!$BS145:$BU145)</f>
        <v>0.42453333333333332</v>
      </c>
      <c r="BP145" s="13">
        <f>Sheet1!BV145-AVERAGE(Sheet1!$CE145:$CG145)</f>
        <v>0.4793</v>
      </c>
      <c r="BQ145" s="13">
        <f>Sheet1!BW145-AVERAGE(Sheet1!$CE145:$CG145)</f>
        <v>0.40350000000000003</v>
      </c>
      <c r="BR145" s="13">
        <f>Sheet1!BX145-AVERAGE(Sheet1!$CE145:$CG145)</f>
        <v>0.46459999999999996</v>
      </c>
      <c r="BS145" s="13">
        <f>Sheet1!BY145-AVERAGE(Sheet1!$CE145:$CG145)</f>
        <v>0.43950000000000006</v>
      </c>
      <c r="BT145" s="13">
        <f>Sheet1!BZ145-AVERAGE(Sheet1!$CE145:$CG145)</f>
        <v>0.13569999999999999</v>
      </c>
      <c r="BU145" s="13">
        <f>Sheet1!CA145-AVERAGE(Sheet1!$CE145:$CG145)</f>
        <v>9.6699999999999994E-2</v>
      </c>
      <c r="BV145" s="13">
        <f>Sheet1!CB145-AVERAGE(Sheet1!$CE145:$CG145)</f>
        <v>0.59859999999999991</v>
      </c>
      <c r="BW145" s="13">
        <f>Sheet1!CC145-AVERAGE(Sheet1!$CE145:$CG145)</f>
        <v>0.50789999999999991</v>
      </c>
      <c r="BX145" s="13">
        <f>Sheet1!CD145-AVERAGE(Sheet1!$CE145:$CG145)</f>
        <v>0.438</v>
      </c>
      <c r="BY145" s="13">
        <f>Sheet1!CH145-AVERAGE(Sheet1!$CQ145:$CS145)</f>
        <v>0.54983333333333329</v>
      </c>
      <c r="BZ145" s="13">
        <f>Sheet1!CI145-AVERAGE(Sheet1!$CQ145:$CS145)</f>
        <v>5.1733333333333339E-2</v>
      </c>
      <c r="CA145" s="13">
        <f>Sheet1!CJ145-AVERAGE(Sheet1!$CQ145:$CS145)</f>
        <v>0.76013333333333333</v>
      </c>
      <c r="CB145" s="13">
        <f>Sheet1!CK145-AVERAGE(Sheet1!$CQ145:$CS145)</f>
        <v>0.50563333333333327</v>
      </c>
      <c r="CC145" s="13">
        <f>Sheet1!CL145-AVERAGE(Sheet1!$CQ145:$CS145)</f>
        <v>0.18913333333333332</v>
      </c>
      <c r="CD145" s="13">
        <f>Sheet1!CM145-AVERAGE(Sheet1!$CQ145:$CS145)</f>
        <v>7.4933333333333338E-2</v>
      </c>
      <c r="CE145" s="13">
        <f>Sheet1!CN145-AVERAGE(Sheet1!$CQ145:$CS145)</f>
        <v>0.72223333333333328</v>
      </c>
      <c r="CF145" s="13">
        <f>Sheet1!CO145-AVERAGE(Sheet1!$CQ145:$CS145)</f>
        <v>0.53813333333333324</v>
      </c>
      <c r="CG145" s="13">
        <f>Sheet1!CP145-AVERAGE(Sheet1!$CQ145:$CS145)</f>
        <v>0.48853333333333332</v>
      </c>
    </row>
    <row r="146" spans="1:85" x14ac:dyDescent="0.2">
      <c r="A146" s="7">
        <f>HOUR(Sheet1!A146) + MINUTE(Sheet1!A146)/60 + SECOND(Sheet1!A146)/3600 + 3*24</f>
        <v>72.49722222222222</v>
      </c>
      <c r="B146" s="13">
        <f>Sheet1!B146-AVERAGE(Sheet1!$BG146:$BI146)</f>
        <v>0.25373333333333337</v>
      </c>
      <c r="C146" s="13">
        <f>Sheet1!C146-AVERAGE(Sheet1!$BG146:$BI146)</f>
        <v>0.29153333333333337</v>
      </c>
      <c r="D146" s="13">
        <f>Sheet1!D146-AVERAGE(Sheet1!$BG146:$BI146)</f>
        <v>1.3333333333333391E-3</v>
      </c>
      <c r="E146" s="13">
        <f>Sheet1!E146-AVERAGE(Sheet1!$BG146:$BI146)</f>
        <v>0.48153333333333337</v>
      </c>
      <c r="F146" s="13">
        <f>Sheet1!F146-AVERAGE(Sheet1!$BG146:$BI146)</f>
        <v>0.63663333333333338</v>
      </c>
      <c r="G146" s="13">
        <f>Sheet1!G146-AVERAGE(Sheet1!$BG146:$BI146)</f>
        <v>0.89733333333333332</v>
      </c>
      <c r="H146" s="13">
        <f>Sheet1!H146-AVERAGE(Sheet1!$BG146:$BI146)</f>
        <v>0.85043333333333337</v>
      </c>
      <c r="I146" s="13">
        <f>Sheet1!I146-AVERAGE(Sheet1!$BG146:$BI146)</f>
        <v>0.37813333333333338</v>
      </c>
      <c r="J146" s="13">
        <f>Sheet1!J146-AVERAGE(Sheet1!$BG146:$BI146)</f>
        <v>0.7695333333333334</v>
      </c>
      <c r="K146" s="13">
        <f>Sheet1!K146-AVERAGE(Sheet1!$BG146:$BI146)</f>
        <v>0.38853333333333334</v>
      </c>
      <c r="L146" s="13">
        <f>Sheet1!L146-AVERAGE(Sheet1!$BG146:$BI146)</f>
        <v>0.61803333333333332</v>
      </c>
      <c r="M146" s="13">
        <f>Sheet1!M146-AVERAGE(Sheet1!$BG146:$BI146)</f>
        <v>0.27723333333333333</v>
      </c>
      <c r="N146" s="13">
        <f>Sheet1!N146-AVERAGE(Sheet1!$BG146:$BI146)</f>
        <v>0.28853333333333336</v>
      </c>
      <c r="O146" s="13">
        <f>Sheet1!O146-AVERAGE(Sheet1!$BG146:$BI146)</f>
        <v>0.28773333333333334</v>
      </c>
      <c r="P146" s="13">
        <f>Sheet1!P146-AVERAGE(Sheet1!$BG146:$BI146)</f>
        <v>0.65413333333333334</v>
      </c>
      <c r="Q146" s="13">
        <f>Sheet1!Q146-AVERAGE(Sheet1!$BG146:$BI146)</f>
        <v>0.47693333333333332</v>
      </c>
      <c r="R146" s="13">
        <f>Sheet1!R146-AVERAGE(Sheet1!$BG146:$BI146)</f>
        <v>0.34633333333333333</v>
      </c>
      <c r="S146" s="13">
        <f>Sheet1!S146-AVERAGE(Sheet1!$BG146:$BI146)</f>
        <v>0.74463333333333337</v>
      </c>
      <c r="T146" s="13">
        <f>Sheet1!T146-AVERAGE(Sheet1!$BG146:$BI146)</f>
        <v>0.75453333333333339</v>
      </c>
      <c r="U146" s="13">
        <f>Sheet1!U146-AVERAGE(Sheet1!$BG146:$BI146)</f>
        <v>0.42853333333333332</v>
      </c>
      <c r="V146" s="13">
        <f>Sheet1!V146-AVERAGE(Sheet1!$BG146:$BI146)</f>
        <v>0.58953333333333335</v>
      </c>
      <c r="W146" s="13">
        <f>Sheet1!W146-AVERAGE(Sheet1!$BG146:$BI146)</f>
        <v>0.33413333333333334</v>
      </c>
      <c r="X146" s="13">
        <f>Sheet1!X146-AVERAGE(Sheet1!$BG146:$BI146)</f>
        <v>0.51273333333333337</v>
      </c>
      <c r="Y146" s="13">
        <f>Sheet1!Y146-AVERAGE(Sheet1!$BG146:$BI146)</f>
        <v>0.40933333333333333</v>
      </c>
      <c r="Z146" s="13">
        <f>Sheet1!Z146-AVERAGE(Sheet1!$BG146:$BI146)</f>
        <v>0.46433333333333338</v>
      </c>
      <c r="AA146" s="13">
        <f>Sheet1!AA146-AVERAGE(Sheet1!$BG146:$BI146)</f>
        <v>0.28163333333333335</v>
      </c>
      <c r="AB146" s="13">
        <f>Sheet1!AB146-AVERAGE(Sheet1!$BG146:$BI146)</f>
        <v>0.64613333333333334</v>
      </c>
      <c r="AC146" s="13">
        <f>Sheet1!AC146-AVERAGE(Sheet1!$BG146:$BI146)</f>
        <v>0.47593333333333332</v>
      </c>
      <c r="AD146" s="13">
        <f>Sheet1!AD146-AVERAGE(Sheet1!$BG146:$BI146)</f>
        <v>0.32913333333333333</v>
      </c>
      <c r="AE146" s="13">
        <f>Sheet1!AE146-AVERAGE(Sheet1!$BG146:$BI146)</f>
        <v>0.70263333333333333</v>
      </c>
      <c r="AF146" s="13">
        <f>Sheet1!AF146-AVERAGE(Sheet1!$BG146:$BI146)</f>
        <v>0.73353333333333337</v>
      </c>
      <c r="AG146" s="13">
        <f>Sheet1!AG146-AVERAGE(Sheet1!$BG146:$BI146)</f>
        <v>0.31333333333333335</v>
      </c>
      <c r="AH146" s="13">
        <f>Sheet1!AH146-AVERAGE(Sheet1!$BG146:$BI146)</f>
        <v>0.57553333333333334</v>
      </c>
      <c r="AI146" s="13">
        <f>Sheet1!AI146-AVERAGE(Sheet1!$BG146:$BI146)</f>
        <v>0.31783333333333336</v>
      </c>
      <c r="AJ146" s="13">
        <f>Sheet1!AJ146-AVERAGE(Sheet1!$BG146:$BI146)</f>
        <v>0.58213333333333339</v>
      </c>
      <c r="AK146" s="13">
        <f>Sheet1!AK146-AVERAGE(Sheet1!$BG146:$BI146)</f>
        <v>0.32383333333333336</v>
      </c>
      <c r="AL146" s="13">
        <f>Sheet1!AL146-AVERAGE(Sheet1!$BG146:$BI146)</f>
        <v>0.48813333333333331</v>
      </c>
      <c r="AM146" s="13">
        <f>Sheet1!AM146-AVERAGE(Sheet1!$BG146:$BI146)</f>
        <v>0.28583333333333333</v>
      </c>
      <c r="AN146" s="13">
        <f>Sheet1!AN146-AVERAGE(Sheet1!$BG146:$BI146)</f>
        <v>0.67143333333333333</v>
      </c>
      <c r="AO146" s="13">
        <f>Sheet1!AO146-AVERAGE(Sheet1!$BG146:$BI146)</f>
        <v>0.4671333333333334</v>
      </c>
      <c r="AP146" s="13">
        <f>Sheet1!AP146-AVERAGE(Sheet1!$BG146:$BI146)</f>
        <v>0.34403333333333336</v>
      </c>
      <c r="AQ146" s="13">
        <f>Sheet1!AQ146-AVERAGE(Sheet1!$BG146:$BI146)</f>
        <v>0.72593333333333332</v>
      </c>
      <c r="AR146" s="13">
        <f>Sheet1!AR146-AVERAGE(Sheet1!$BG146:$BI146)</f>
        <v>0.7634333333333333</v>
      </c>
      <c r="AS146" s="13">
        <f>Sheet1!AS146-AVERAGE(Sheet1!$BG146:$BI146)</f>
        <v>0.35953333333333337</v>
      </c>
      <c r="AT146" s="13">
        <f>Sheet1!AT146-AVERAGE(Sheet1!$BG146:$BI146)</f>
        <v>0.60403333333333331</v>
      </c>
      <c r="AU146" s="13">
        <f>Sheet1!AU146-AVERAGE(Sheet1!$BG146:$BI146)</f>
        <v>0.31333333333333335</v>
      </c>
      <c r="AV146" s="13">
        <f>Sheet1!AV146-AVERAGE(Sheet1!$BG146:$BI146)</f>
        <v>0.50033333333333341</v>
      </c>
      <c r="AW146" s="13">
        <f>Sheet1!AW146-AVERAGE(Sheet1!$BG146:$BI146)</f>
        <v>0.46423333333333339</v>
      </c>
      <c r="AX146" s="13">
        <f>Sheet1!AX146-AVERAGE(Sheet1!$BG146:$BI146)</f>
        <v>0.41163333333333335</v>
      </c>
      <c r="AY146" s="13">
        <f>Sheet1!AY146-AVERAGE(Sheet1!$BG146:$BI146)</f>
        <v>7.5733333333333333E-2</v>
      </c>
      <c r="AZ146" s="13">
        <f>Sheet1!AZ146-AVERAGE(Sheet1!$BG146:$BI146)</f>
        <v>0.52693333333333336</v>
      </c>
      <c r="BA146" s="13">
        <f>Sheet1!BA146-AVERAGE(Sheet1!$BG146:$BI146)</f>
        <v>0.36013333333333336</v>
      </c>
      <c r="BB146" s="13">
        <f>Sheet1!BB146-AVERAGE(Sheet1!$BG146:$BI146)</f>
        <v>8.3033333333333334E-2</v>
      </c>
      <c r="BC146" s="13">
        <f>Sheet1!BC146-AVERAGE(Sheet1!$BG146:$BI146)</f>
        <v>0.11523333333333334</v>
      </c>
      <c r="BD146" s="13">
        <f>Sheet1!BD146-AVERAGE(Sheet1!$BG146:$BI146)</f>
        <v>0.57053333333333334</v>
      </c>
      <c r="BE146" s="13">
        <f>Sheet1!BE146-AVERAGE(Sheet1!$BG146:$BI146)</f>
        <v>0.49173333333333336</v>
      </c>
      <c r="BF146" s="13">
        <f>Sheet1!BF146-AVERAGE(Sheet1!$BG146:$BI146)</f>
        <v>0.38663333333333333</v>
      </c>
      <c r="BG146" s="13">
        <f>Sheet1!BJ146-AVERAGE(Sheet1!$BS146:$BU146)</f>
        <v>0.4138</v>
      </c>
      <c r="BH146" s="13">
        <f>Sheet1!BK146-AVERAGE(Sheet1!$BS146:$BU146)</f>
        <v>6.3600000000000004E-2</v>
      </c>
      <c r="BI146" s="13">
        <f>Sheet1!BL146-AVERAGE(Sheet1!$BS146:$BU146)</f>
        <v>0.59289999999999998</v>
      </c>
      <c r="BJ146" s="13">
        <f>Sheet1!BM146-AVERAGE(Sheet1!$BS146:$BU146)</f>
        <v>0.40129999999999999</v>
      </c>
      <c r="BK146" s="13">
        <f>Sheet1!BN146-AVERAGE(Sheet1!$BS146:$BU146)</f>
        <v>0.10279999999999999</v>
      </c>
      <c r="BL146" s="13">
        <f>Sheet1!BO146-AVERAGE(Sheet1!$BS146:$BU146)</f>
        <v>0.11459999999999999</v>
      </c>
      <c r="BM146" s="13">
        <f>Sheet1!BP146-AVERAGE(Sheet1!$BS146:$BU146)</f>
        <v>0.56930000000000003</v>
      </c>
      <c r="BN146" s="13">
        <f>Sheet1!BQ146-AVERAGE(Sheet1!$BS146:$BU146)</f>
        <v>0.49679999999999996</v>
      </c>
      <c r="BO146" s="13">
        <f>Sheet1!BR146-AVERAGE(Sheet1!$BS146:$BU146)</f>
        <v>0.42109999999999997</v>
      </c>
      <c r="BP146" s="13">
        <f>Sheet1!BV146-AVERAGE(Sheet1!$CE146:$CG146)</f>
        <v>0.47120000000000001</v>
      </c>
      <c r="BQ146" s="13">
        <f>Sheet1!BW146-AVERAGE(Sheet1!$CE146:$CG146)</f>
        <v>0.4007</v>
      </c>
      <c r="BR146" s="13">
        <f>Sheet1!BX146-AVERAGE(Sheet1!$CE146:$CG146)</f>
        <v>0.47980000000000006</v>
      </c>
      <c r="BS146" s="13">
        <f>Sheet1!BY146-AVERAGE(Sheet1!$CE146:$CG146)</f>
        <v>0.43840000000000007</v>
      </c>
      <c r="BT146" s="13">
        <f>Sheet1!BZ146-AVERAGE(Sheet1!$CE146:$CG146)</f>
        <v>0.13530000000000003</v>
      </c>
      <c r="BU146" s="13">
        <f>Sheet1!CA146-AVERAGE(Sheet1!$CE146:$CG146)</f>
        <v>9.6000000000000016E-2</v>
      </c>
      <c r="BV146" s="13">
        <f>Sheet1!CB146-AVERAGE(Sheet1!$CE146:$CG146)</f>
        <v>0.59449999999999992</v>
      </c>
      <c r="BW146" s="13">
        <f>Sheet1!CC146-AVERAGE(Sheet1!$CE146:$CG146)</f>
        <v>0.49910000000000004</v>
      </c>
      <c r="BX146" s="13">
        <f>Sheet1!CD146-AVERAGE(Sheet1!$CE146:$CG146)</f>
        <v>0.43709999999999999</v>
      </c>
      <c r="BY146" s="13">
        <f>Sheet1!CH146-AVERAGE(Sheet1!$CQ146:$CS146)</f>
        <v>0.54150000000000009</v>
      </c>
      <c r="BZ146" s="13">
        <f>Sheet1!CI146-AVERAGE(Sheet1!$CQ146:$CS146)</f>
        <v>5.1000000000000004E-2</v>
      </c>
      <c r="CA146" s="13">
        <f>Sheet1!CJ146-AVERAGE(Sheet1!$CQ146:$CS146)</f>
        <v>0.76780000000000004</v>
      </c>
      <c r="CB146" s="13">
        <f>Sheet1!CK146-AVERAGE(Sheet1!$CQ146:$CS146)</f>
        <v>0.49940000000000001</v>
      </c>
      <c r="CC146" s="13">
        <f>Sheet1!CL146-AVERAGE(Sheet1!$CQ146:$CS146)</f>
        <v>0.189</v>
      </c>
      <c r="CD146" s="13">
        <f>Sheet1!CM146-AVERAGE(Sheet1!$CQ146:$CS146)</f>
        <v>7.4900000000000008E-2</v>
      </c>
      <c r="CE146" s="13">
        <f>Sheet1!CN146-AVERAGE(Sheet1!$CQ146:$CS146)</f>
        <v>0.71650000000000003</v>
      </c>
      <c r="CF146" s="13">
        <f>Sheet1!CO146-AVERAGE(Sheet1!$CQ146:$CS146)</f>
        <v>0.52600000000000002</v>
      </c>
      <c r="CG146" s="13">
        <f>Sheet1!CP146-AVERAGE(Sheet1!$CQ146:$CS146)</f>
        <v>0.48510000000000003</v>
      </c>
    </row>
    <row r="147" spans="1:85" x14ac:dyDescent="0.2">
      <c r="A147" s="7">
        <f>HOUR(Sheet1!A147) + MINUTE(Sheet1!A147)/60 + SECOND(Sheet1!A147)/3600 + 3*24</f>
        <v>72.99722222222222</v>
      </c>
      <c r="B147" s="13">
        <f>Sheet1!B147-AVERAGE(Sheet1!$BG147:$BI147)</f>
        <v>0.24569999999999997</v>
      </c>
      <c r="C147" s="13">
        <f>Sheet1!C147-AVERAGE(Sheet1!$BG147:$BI147)</f>
        <v>0.28879999999999995</v>
      </c>
      <c r="D147" s="13">
        <f>Sheet1!D147-AVERAGE(Sheet1!$BG147:$BI147)</f>
        <v>1.2999999999999817E-3</v>
      </c>
      <c r="E147" s="13">
        <f>Sheet1!E147-AVERAGE(Sheet1!$BG147:$BI147)</f>
        <v>0.48569999999999997</v>
      </c>
      <c r="F147" s="13">
        <f>Sheet1!F147-AVERAGE(Sheet1!$BG147:$BI147)</f>
        <v>0.65060000000000007</v>
      </c>
      <c r="G147" s="13">
        <f>Sheet1!G147-AVERAGE(Sheet1!$BG147:$BI147)</f>
        <v>0.9113</v>
      </c>
      <c r="H147" s="13">
        <f>Sheet1!H147-AVERAGE(Sheet1!$BG147:$BI147)</f>
        <v>0.86560000000000004</v>
      </c>
      <c r="I147" s="13">
        <f>Sheet1!I147-AVERAGE(Sheet1!$BG147:$BI147)</f>
        <v>0.38319999999999999</v>
      </c>
      <c r="J147" s="13">
        <f>Sheet1!J147-AVERAGE(Sheet1!$BG147:$BI147)</f>
        <v>0.77</v>
      </c>
      <c r="K147" s="13">
        <f>Sheet1!K147-AVERAGE(Sheet1!$BG147:$BI147)</f>
        <v>0.39439999999999997</v>
      </c>
      <c r="L147" s="13">
        <f>Sheet1!L147-AVERAGE(Sheet1!$BG147:$BI147)</f>
        <v>0.61960000000000004</v>
      </c>
      <c r="M147" s="13">
        <f>Sheet1!M147-AVERAGE(Sheet1!$BG147:$BI147)</f>
        <v>0.27489999999999998</v>
      </c>
      <c r="N147" s="13">
        <f>Sheet1!N147-AVERAGE(Sheet1!$BG147:$BI147)</f>
        <v>0.28799999999999998</v>
      </c>
      <c r="O147" s="13">
        <f>Sheet1!O147-AVERAGE(Sheet1!$BG147:$BI147)</f>
        <v>0.28729999999999994</v>
      </c>
      <c r="P147" s="13">
        <f>Sheet1!P147-AVERAGE(Sheet1!$BG147:$BI147)</f>
        <v>0.65439999999999998</v>
      </c>
      <c r="Q147" s="13">
        <f>Sheet1!Q147-AVERAGE(Sheet1!$BG147:$BI147)</f>
        <v>0.47669999999999996</v>
      </c>
      <c r="R147" s="13">
        <f>Sheet1!R147-AVERAGE(Sheet1!$BG147:$BI147)</f>
        <v>0.35089999999999999</v>
      </c>
      <c r="S147" s="13">
        <f>Sheet1!S147-AVERAGE(Sheet1!$BG147:$BI147)</f>
        <v>0.75170000000000003</v>
      </c>
      <c r="T147" s="13">
        <f>Sheet1!T147-AVERAGE(Sheet1!$BG147:$BI147)</f>
        <v>0.76539999999999997</v>
      </c>
      <c r="U147" s="13">
        <f>Sheet1!U147-AVERAGE(Sheet1!$BG147:$BI147)</f>
        <v>0.43559999999999993</v>
      </c>
      <c r="V147" s="13">
        <f>Sheet1!V147-AVERAGE(Sheet1!$BG147:$BI147)</f>
        <v>0.58830000000000005</v>
      </c>
      <c r="W147" s="13">
        <f>Sheet1!W147-AVERAGE(Sheet1!$BG147:$BI147)</f>
        <v>0.33919999999999995</v>
      </c>
      <c r="X147" s="13">
        <f>Sheet1!X147-AVERAGE(Sheet1!$BG147:$BI147)</f>
        <v>0.51219999999999999</v>
      </c>
      <c r="Y147" s="13">
        <f>Sheet1!Y147-AVERAGE(Sheet1!$BG147:$BI147)</f>
        <v>0.40359999999999996</v>
      </c>
      <c r="Z147" s="13">
        <f>Sheet1!Z147-AVERAGE(Sheet1!$BG147:$BI147)</f>
        <v>0.44429999999999997</v>
      </c>
      <c r="AA147" s="13">
        <f>Sheet1!AA147-AVERAGE(Sheet1!$BG147:$BI147)</f>
        <v>0.28139999999999998</v>
      </c>
      <c r="AB147" s="13">
        <f>Sheet1!AB147-AVERAGE(Sheet1!$BG147:$BI147)</f>
        <v>0.64539999999999997</v>
      </c>
      <c r="AC147" s="13">
        <f>Sheet1!AC147-AVERAGE(Sheet1!$BG147:$BI147)</f>
        <v>0.4763</v>
      </c>
      <c r="AD147" s="13">
        <f>Sheet1!AD147-AVERAGE(Sheet1!$BG147:$BI147)</f>
        <v>0.33249999999999996</v>
      </c>
      <c r="AE147" s="13">
        <f>Sheet1!AE147-AVERAGE(Sheet1!$BG147:$BI147)</f>
        <v>0.70860000000000001</v>
      </c>
      <c r="AF147" s="13">
        <f>Sheet1!AF147-AVERAGE(Sheet1!$BG147:$BI147)</f>
        <v>0.74030000000000007</v>
      </c>
      <c r="AG147" s="13">
        <f>Sheet1!AG147-AVERAGE(Sheet1!$BG147:$BI147)</f>
        <v>0.31679999999999997</v>
      </c>
      <c r="AH147" s="13">
        <f>Sheet1!AH147-AVERAGE(Sheet1!$BG147:$BI147)</f>
        <v>0.57379999999999998</v>
      </c>
      <c r="AI147" s="13">
        <f>Sheet1!AI147-AVERAGE(Sheet1!$BG147:$BI147)</f>
        <v>0.32439999999999997</v>
      </c>
      <c r="AJ147" s="13">
        <f>Sheet1!AJ147-AVERAGE(Sheet1!$BG147:$BI147)</f>
        <v>0.57500000000000007</v>
      </c>
      <c r="AK147" s="13">
        <f>Sheet1!AK147-AVERAGE(Sheet1!$BG147:$BI147)</f>
        <v>0.31969999999999998</v>
      </c>
      <c r="AL147" s="13">
        <f>Sheet1!AL147-AVERAGE(Sheet1!$BG147:$BI147)</f>
        <v>0.4884</v>
      </c>
      <c r="AM147" s="13">
        <f>Sheet1!AM147-AVERAGE(Sheet1!$BG147:$BI147)</f>
        <v>0.28569999999999995</v>
      </c>
      <c r="AN147" s="13">
        <f>Sheet1!AN147-AVERAGE(Sheet1!$BG147:$BI147)</f>
        <v>0.67090000000000005</v>
      </c>
      <c r="AO147" s="13">
        <f>Sheet1!AO147-AVERAGE(Sheet1!$BG147:$BI147)</f>
        <v>0.46959999999999996</v>
      </c>
      <c r="AP147" s="13">
        <f>Sheet1!AP147-AVERAGE(Sheet1!$BG147:$BI147)</f>
        <v>0.34609999999999996</v>
      </c>
      <c r="AQ147" s="13">
        <f>Sheet1!AQ147-AVERAGE(Sheet1!$BG147:$BI147)</f>
        <v>0.72499999999999998</v>
      </c>
      <c r="AR147" s="13">
        <f>Sheet1!AR147-AVERAGE(Sheet1!$BG147:$BI147)</f>
        <v>0.76990000000000003</v>
      </c>
      <c r="AS147" s="13">
        <f>Sheet1!AS147-AVERAGE(Sheet1!$BG147:$BI147)</f>
        <v>0.36559999999999998</v>
      </c>
      <c r="AT147" s="13">
        <f>Sheet1!AT147-AVERAGE(Sheet1!$BG147:$BI147)</f>
        <v>0.60270000000000001</v>
      </c>
      <c r="AU147" s="13">
        <f>Sheet1!AU147-AVERAGE(Sheet1!$BG147:$BI147)</f>
        <v>0.31789999999999996</v>
      </c>
      <c r="AV147" s="13">
        <f>Sheet1!AV147-AVERAGE(Sheet1!$BG147:$BI147)</f>
        <v>0.50750000000000006</v>
      </c>
      <c r="AW147" s="13">
        <f>Sheet1!AW147-AVERAGE(Sheet1!$BG147:$BI147)</f>
        <v>0.46410000000000001</v>
      </c>
      <c r="AX147" s="13">
        <f>Sheet1!AX147-AVERAGE(Sheet1!$BG147:$BI147)</f>
        <v>0.41439999999999994</v>
      </c>
      <c r="AY147" s="13">
        <f>Sheet1!AY147-AVERAGE(Sheet1!$BG147:$BI147)</f>
        <v>7.4499999999999969E-2</v>
      </c>
      <c r="AZ147" s="13">
        <f>Sheet1!AZ147-AVERAGE(Sheet1!$BG147:$BI147)</f>
        <v>0.5232</v>
      </c>
      <c r="BA147" s="13">
        <f>Sheet1!BA147-AVERAGE(Sheet1!$BG147:$BI147)</f>
        <v>0.35799999999999998</v>
      </c>
      <c r="BB147" s="13">
        <f>Sheet1!BB147-AVERAGE(Sheet1!$BG147:$BI147)</f>
        <v>8.4699999999999984E-2</v>
      </c>
      <c r="BC147" s="13">
        <f>Sheet1!BC147-AVERAGE(Sheet1!$BG147:$BI147)</f>
        <v>0.11579999999999997</v>
      </c>
      <c r="BD147" s="13">
        <f>Sheet1!BD147-AVERAGE(Sheet1!$BG147:$BI147)</f>
        <v>0.57010000000000005</v>
      </c>
      <c r="BE147" s="13">
        <f>Sheet1!BE147-AVERAGE(Sheet1!$BG147:$BI147)</f>
        <v>0.49459999999999998</v>
      </c>
      <c r="BF147" s="13">
        <f>Sheet1!BF147-AVERAGE(Sheet1!$BG147:$BI147)</f>
        <v>0.38639999999999997</v>
      </c>
      <c r="BG147" s="13">
        <f>Sheet1!BJ147-AVERAGE(Sheet1!$BS147:$BU147)</f>
        <v>0.41683333333333339</v>
      </c>
      <c r="BH147" s="13">
        <f>Sheet1!BK147-AVERAGE(Sheet1!$BS147:$BU147)</f>
        <v>6.0433333333333339E-2</v>
      </c>
      <c r="BI147" s="13">
        <f>Sheet1!BL147-AVERAGE(Sheet1!$BS147:$BU147)</f>
        <v>0.59663333333333335</v>
      </c>
      <c r="BJ147" s="13">
        <f>Sheet1!BM147-AVERAGE(Sheet1!$BS147:$BU147)</f>
        <v>0.40133333333333332</v>
      </c>
      <c r="BK147" s="13">
        <f>Sheet1!BN147-AVERAGE(Sheet1!$BS147:$BU147)</f>
        <v>0.10433333333333333</v>
      </c>
      <c r="BL147" s="13">
        <f>Sheet1!BO147-AVERAGE(Sheet1!$BS147:$BU147)</f>
        <v>0.11523333333333333</v>
      </c>
      <c r="BM147" s="13">
        <f>Sheet1!BP147-AVERAGE(Sheet1!$BS147:$BU147)</f>
        <v>0.56953333333333334</v>
      </c>
      <c r="BN147" s="13">
        <f>Sheet1!BQ147-AVERAGE(Sheet1!$BS147:$BU147)</f>
        <v>0.50203333333333333</v>
      </c>
      <c r="BO147" s="13">
        <f>Sheet1!BR147-AVERAGE(Sheet1!$BS147:$BU147)</f>
        <v>0.41803333333333337</v>
      </c>
      <c r="BP147" s="13">
        <f>Sheet1!BV147-AVERAGE(Sheet1!$CE147:$CG147)</f>
        <v>0.4757333333333334</v>
      </c>
      <c r="BQ147" s="13">
        <f>Sheet1!BW147-AVERAGE(Sheet1!$CE147:$CG147)</f>
        <v>0.40093333333333336</v>
      </c>
      <c r="BR147" s="13">
        <f>Sheet1!BX147-AVERAGE(Sheet1!$CE147:$CG147)</f>
        <v>0.49903333333333338</v>
      </c>
      <c r="BS147" s="13">
        <f>Sheet1!BY147-AVERAGE(Sheet1!$CE147:$CG147)</f>
        <v>0.43873333333333336</v>
      </c>
      <c r="BT147" s="13">
        <f>Sheet1!BZ147-AVERAGE(Sheet1!$CE147:$CG147)</f>
        <v>0.13623333333333332</v>
      </c>
      <c r="BU147" s="13">
        <f>Sheet1!CA147-AVERAGE(Sheet1!$CE147:$CG147)</f>
        <v>9.583333333333334E-2</v>
      </c>
      <c r="BV147" s="13">
        <f>Sheet1!CB147-AVERAGE(Sheet1!$CE147:$CG147)</f>
        <v>0.59533333333333327</v>
      </c>
      <c r="BW147" s="13">
        <f>Sheet1!CC147-AVERAGE(Sheet1!$CE147:$CG147)</f>
        <v>0.50353333333333328</v>
      </c>
      <c r="BX147" s="13">
        <f>Sheet1!CD147-AVERAGE(Sheet1!$CE147:$CG147)</f>
        <v>0.43983333333333335</v>
      </c>
      <c r="BY147" s="13">
        <f>Sheet1!CH147-AVERAGE(Sheet1!$CQ147:$CS147)</f>
        <v>0.54259999999999997</v>
      </c>
      <c r="BZ147" s="13">
        <f>Sheet1!CI147-AVERAGE(Sheet1!$CQ147:$CS147)</f>
        <v>5.1100000000000007E-2</v>
      </c>
      <c r="CA147" s="13">
        <f>Sheet1!CJ147-AVERAGE(Sheet1!$CQ147:$CS147)</f>
        <v>0.77010000000000001</v>
      </c>
      <c r="CB147" s="13">
        <f>Sheet1!CK147-AVERAGE(Sheet1!$CQ147:$CS147)</f>
        <v>0.49189999999999995</v>
      </c>
      <c r="CC147" s="13">
        <f>Sheet1!CL147-AVERAGE(Sheet1!$CQ147:$CS147)</f>
        <v>0.1895</v>
      </c>
      <c r="CD147" s="13">
        <f>Sheet1!CM147-AVERAGE(Sheet1!$CQ147:$CS147)</f>
        <v>7.4500000000000011E-2</v>
      </c>
      <c r="CE147" s="13">
        <f>Sheet1!CN147-AVERAGE(Sheet1!$CQ147:$CS147)</f>
        <v>0.71849999999999992</v>
      </c>
      <c r="CF147" s="13">
        <f>Sheet1!CO147-AVERAGE(Sheet1!$CQ147:$CS147)</f>
        <v>0.53220000000000001</v>
      </c>
      <c r="CG147" s="13">
        <f>Sheet1!CP147-AVERAGE(Sheet1!$CQ147:$CS147)</f>
        <v>0.48549999999999999</v>
      </c>
    </row>
    <row r="148" spans="1:85" x14ac:dyDescent="0.2">
      <c r="A148" s="7">
        <f>HOUR(Sheet1!A148) + MINUTE(Sheet1!A148)/60 + SECOND(Sheet1!A148)/3600 + 3*24</f>
        <v>73.49722222222222</v>
      </c>
      <c r="B148" s="13">
        <f>Sheet1!B148-AVERAGE(Sheet1!$BG148:$BI148)</f>
        <v>0.23926666666666663</v>
      </c>
      <c r="C148" s="13">
        <f>Sheet1!C148-AVERAGE(Sheet1!$BG148:$BI148)</f>
        <v>0.28476666666666661</v>
      </c>
      <c r="D148" s="13">
        <f>Sheet1!D148-AVERAGE(Sheet1!$BG148:$BI148)</f>
        <v>1.2666666666666521E-3</v>
      </c>
      <c r="E148" s="13">
        <f>Sheet1!E148-AVERAGE(Sheet1!$BG148:$BI148)</f>
        <v>0.48956666666666665</v>
      </c>
      <c r="F148" s="13">
        <f>Sheet1!F148-AVERAGE(Sheet1!$BG148:$BI148)</f>
        <v>0.65986666666666671</v>
      </c>
      <c r="G148" s="13">
        <f>Sheet1!G148-AVERAGE(Sheet1!$BG148:$BI148)</f>
        <v>0.92176666666666662</v>
      </c>
      <c r="H148" s="13">
        <f>Sheet1!H148-AVERAGE(Sheet1!$BG148:$BI148)</f>
        <v>0.87786666666666668</v>
      </c>
      <c r="I148" s="13">
        <f>Sheet1!I148-AVERAGE(Sheet1!$BG148:$BI148)</f>
        <v>0.39316666666666666</v>
      </c>
      <c r="J148" s="13">
        <f>Sheet1!J148-AVERAGE(Sheet1!$BG148:$BI148)</f>
        <v>0.77236666666666665</v>
      </c>
      <c r="K148" s="13">
        <f>Sheet1!K148-AVERAGE(Sheet1!$BG148:$BI148)</f>
        <v>0.39926666666666666</v>
      </c>
      <c r="L148" s="13">
        <f>Sheet1!L148-AVERAGE(Sheet1!$BG148:$BI148)</f>
        <v>0.62356666666666671</v>
      </c>
      <c r="M148" s="13">
        <f>Sheet1!M148-AVERAGE(Sheet1!$BG148:$BI148)</f>
        <v>0.27196666666666663</v>
      </c>
      <c r="N148" s="13">
        <f>Sheet1!N148-AVERAGE(Sheet1!$BG148:$BI148)</f>
        <v>0.28616666666666662</v>
      </c>
      <c r="O148" s="13">
        <f>Sheet1!O148-AVERAGE(Sheet1!$BG148:$BI148)</f>
        <v>0.28516666666666662</v>
      </c>
      <c r="P148" s="13">
        <f>Sheet1!P148-AVERAGE(Sheet1!$BG148:$BI148)</f>
        <v>0.65476666666666672</v>
      </c>
      <c r="Q148" s="13">
        <f>Sheet1!Q148-AVERAGE(Sheet1!$BG148:$BI148)</f>
        <v>0.47476666666666661</v>
      </c>
      <c r="R148" s="13">
        <f>Sheet1!R148-AVERAGE(Sheet1!$BG148:$BI148)</f>
        <v>0.34926666666666661</v>
      </c>
      <c r="S148" s="13">
        <f>Sheet1!S148-AVERAGE(Sheet1!$BG148:$BI148)</f>
        <v>0.75036666666666674</v>
      </c>
      <c r="T148" s="13">
        <f>Sheet1!T148-AVERAGE(Sheet1!$BG148:$BI148)</f>
        <v>0.76726666666666665</v>
      </c>
      <c r="U148" s="13">
        <f>Sheet1!U148-AVERAGE(Sheet1!$BG148:$BI148)</f>
        <v>0.43966666666666659</v>
      </c>
      <c r="V148" s="13">
        <f>Sheet1!V148-AVERAGE(Sheet1!$BG148:$BI148)</f>
        <v>0.58716666666666673</v>
      </c>
      <c r="W148" s="13">
        <f>Sheet1!W148-AVERAGE(Sheet1!$BG148:$BI148)</f>
        <v>0.33646666666666664</v>
      </c>
      <c r="X148" s="13">
        <f>Sheet1!X148-AVERAGE(Sheet1!$BG148:$BI148)</f>
        <v>0.51136666666666675</v>
      </c>
      <c r="Y148" s="13">
        <f>Sheet1!Y148-AVERAGE(Sheet1!$BG148:$BI148)</f>
        <v>0.40326666666666666</v>
      </c>
      <c r="Z148" s="13">
        <f>Sheet1!Z148-AVERAGE(Sheet1!$BG148:$BI148)</f>
        <v>0.43596666666666667</v>
      </c>
      <c r="AA148" s="13">
        <f>Sheet1!AA148-AVERAGE(Sheet1!$BG148:$BI148)</f>
        <v>0.28196666666666664</v>
      </c>
      <c r="AB148" s="13">
        <f>Sheet1!AB148-AVERAGE(Sheet1!$BG148:$BI148)</f>
        <v>0.64536666666666664</v>
      </c>
      <c r="AC148" s="13">
        <f>Sheet1!AC148-AVERAGE(Sheet1!$BG148:$BI148)</f>
        <v>0.4758666666666666</v>
      </c>
      <c r="AD148" s="13">
        <f>Sheet1!AD148-AVERAGE(Sheet1!$BG148:$BI148)</f>
        <v>0.33096666666666663</v>
      </c>
      <c r="AE148" s="13">
        <f>Sheet1!AE148-AVERAGE(Sheet1!$BG148:$BI148)</f>
        <v>0.70756666666666668</v>
      </c>
      <c r="AF148" s="13">
        <f>Sheet1!AF148-AVERAGE(Sheet1!$BG148:$BI148)</f>
        <v>0.74156666666666671</v>
      </c>
      <c r="AG148" s="13">
        <f>Sheet1!AG148-AVERAGE(Sheet1!$BG148:$BI148)</f>
        <v>0.31976666666666664</v>
      </c>
      <c r="AH148" s="13">
        <f>Sheet1!AH148-AVERAGE(Sheet1!$BG148:$BI148)</f>
        <v>0.57236666666666669</v>
      </c>
      <c r="AI148" s="13">
        <f>Sheet1!AI148-AVERAGE(Sheet1!$BG148:$BI148)</f>
        <v>0.32186666666666663</v>
      </c>
      <c r="AJ148" s="13">
        <f>Sheet1!AJ148-AVERAGE(Sheet1!$BG148:$BI148)</f>
        <v>0.56876666666666664</v>
      </c>
      <c r="AK148" s="13">
        <f>Sheet1!AK148-AVERAGE(Sheet1!$BG148:$BI148)</f>
        <v>0.31736666666666663</v>
      </c>
      <c r="AL148" s="13">
        <f>Sheet1!AL148-AVERAGE(Sheet1!$BG148:$BI148)</f>
        <v>0.48756666666666665</v>
      </c>
      <c r="AM148" s="13">
        <f>Sheet1!AM148-AVERAGE(Sheet1!$BG148:$BI148)</f>
        <v>0.28486666666666666</v>
      </c>
      <c r="AN148" s="13">
        <f>Sheet1!AN148-AVERAGE(Sheet1!$BG148:$BI148)</f>
        <v>0.67156666666666665</v>
      </c>
      <c r="AO148" s="13">
        <f>Sheet1!AO148-AVERAGE(Sheet1!$BG148:$BI148)</f>
        <v>0.47006666666666669</v>
      </c>
      <c r="AP148" s="13">
        <f>Sheet1!AP148-AVERAGE(Sheet1!$BG148:$BI148)</f>
        <v>0.34586666666666666</v>
      </c>
      <c r="AQ148" s="13">
        <f>Sheet1!AQ148-AVERAGE(Sheet1!$BG148:$BI148)</f>
        <v>0.72106666666666674</v>
      </c>
      <c r="AR148" s="13">
        <f>Sheet1!AR148-AVERAGE(Sheet1!$BG148:$BI148)</f>
        <v>0.77256666666666673</v>
      </c>
      <c r="AS148" s="13">
        <f>Sheet1!AS148-AVERAGE(Sheet1!$BG148:$BI148)</f>
        <v>0.36896666666666667</v>
      </c>
      <c r="AT148" s="13">
        <f>Sheet1!AT148-AVERAGE(Sheet1!$BG148:$BI148)</f>
        <v>0.60006666666666675</v>
      </c>
      <c r="AU148" s="13">
        <f>Sheet1!AU148-AVERAGE(Sheet1!$BG148:$BI148)</f>
        <v>0.31536666666666663</v>
      </c>
      <c r="AV148" s="13">
        <f>Sheet1!AV148-AVERAGE(Sheet1!$BG148:$BI148)</f>
        <v>0.50466666666666671</v>
      </c>
      <c r="AW148" s="13">
        <f>Sheet1!AW148-AVERAGE(Sheet1!$BG148:$BI148)</f>
        <v>0.46906666666666669</v>
      </c>
      <c r="AX148" s="13">
        <f>Sheet1!AX148-AVERAGE(Sheet1!$BG148:$BI148)</f>
        <v>0.41556666666666658</v>
      </c>
      <c r="AY148" s="13">
        <f>Sheet1!AY148-AVERAGE(Sheet1!$BG148:$BI148)</f>
        <v>7.3666666666666644E-2</v>
      </c>
      <c r="AZ148" s="13">
        <f>Sheet1!AZ148-AVERAGE(Sheet1!$BG148:$BI148)</f>
        <v>0.52076666666666671</v>
      </c>
      <c r="BA148" s="13">
        <f>Sheet1!BA148-AVERAGE(Sheet1!$BG148:$BI148)</f>
        <v>0.35656666666666664</v>
      </c>
      <c r="BB148" s="13">
        <f>Sheet1!BB148-AVERAGE(Sheet1!$BG148:$BI148)</f>
        <v>8.4566666666666665E-2</v>
      </c>
      <c r="BC148" s="13">
        <f>Sheet1!BC148-AVERAGE(Sheet1!$BG148:$BI148)</f>
        <v>0.11576666666666664</v>
      </c>
      <c r="BD148" s="13">
        <f>Sheet1!BD148-AVERAGE(Sheet1!$BG148:$BI148)</f>
        <v>0.56836666666666669</v>
      </c>
      <c r="BE148" s="13">
        <f>Sheet1!BE148-AVERAGE(Sheet1!$BG148:$BI148)</f>
        <v>0.4940666666666666</v>
      </c>
      <c r="BF148" s="13">
        <f>Sheet1!BF148-AVERAGE(Sheet1!$BG148:$BI148)</f>
        <v>0.38816666666666666</v>
      </c>
      <c r="BG148" s="13">
        <f>Sheet1!BJ148-AVERAGE(Sheet1!$BS148:$BU148)</f>
        <v>0.41759999999999997</v>
      </c>
      <c r="BH148" s="13">
        <f>Sheet1!BK148-AVERAGE(Sheet1!$BS148:$BU148)</f>
        <v>5.980000000000002E-2</v>
      </c>
      <c r="BI148" s="13">
        <f>Sheet1!BL148-AVERAGE(Sheet1!$BS148:$BU148)</f>
        <v>0.59550000000000003</v>
      </c>
      <c r="BJ148" s="13">
        <f>Sheet1!BM148-AVERAGE(Sheet1!$BS148:$BU148)</f>
        <v>0.40040000000000003</v>
      </c>
      <c r="BK148" s="13">
        <f>Sheet1!BN148-AVERAGE(Sheet1!$BS148:$BU148)</f>
        <v>0.1046</v>
      </c>
      <c r="BL148" s="13">
        <f>Sheet1!BO148-AVERAGE(Sheet1!$BS148:$BU148)</f>
        <v>0.11530000000000001</v>
      </c>
      <c r="BM148" s="13">
        <f>Sheet1!BP148-AVERAGE(Sheet1!$BS148:$BU148)</f>
        <v>0.56879999999999997</v>
      </c>
      <c r="BN148" s="13">
        <f>Sheet1!BQ148-AVERAGE(Sheet1!$BS148:$BU148)</f>
        <v>0.50080000000000002</v>
      </c>
      <c r="BO148" s="13">
        <f>Sheet1!BR148-AVERAGE(Sheet1!$BS148:$BU148)</f>
        <v>0.42269999999999996</v>
      </c>
      <c r="BP148" s="13">
        <f>Sheet1!BV148-AVERAGE(Sheet1!$CE148:$CG148)</f>
        <v>0.47686666666666672</v>
      </c>
      <c r="BQ148" s="13">
        <f>Sheet1!BW148-AVERAGE(Sheet1!$CE148:$CG148)</f>
        <v>0.39996666666666669</v>
      </c>
      <c r="BR148" s="13">
        <f>Sheet1!BX148-AVERAGE(Sheet1!$CE148:$CG148)</f>
        <v>0.50986666666666669</v>
      </c>
      <c r="BS148" s="13">
        <f>Sheet1!BY148-AVERAGE(Sheet1!$CE148:$CG148)</f>
        <v>0.43836666666666674</v>
      </c>
      <c r="BT148" s="13">
        <f>Sheet1!BZ148-AVERAGE(Sheet1!$CE148:$CG148)</f>
        <v>0.13736666666666669</v>
      </c>
      <c r="BU148" s="13">
        <f>Sheet1!CA148-AVERAGE(Sheet1!$CE148:$CG148)</f>
        <v>9.576666666666668E-2</v>
      </c>
      <c r="BV148" s="13">
        <f>Sheet1!CB148-AVERAGE(Sheet1!$CE148:$CG148)</f>
        <v>0.59376666666666666</v>
      </c>
      <c r="BW148" s="13">
        <f>Sheet1!CC148-AVERAGE(Sheet1!$CE148:$CG148)</f>
        <v>0.50336666666666663</v>
      </c>
      <c r="BX148" s="13">
        <f>Sheet1!CD148-AVERAGE(Sheet1!$CE148:$CG148)</f>
        <v>0.44046666666666673</v>
      </c>
      <c r="BY148" s="13">
        <f>Sheet1!CH148-AVERAGE(Sheet1!$CQ148:$CS148)</f>
        <v>0.54210000000000003</v>
      </c>
      <c r="BZ148" s="13">
        <f>Sheet1!CI148-AVERAGE(Sheet1!$CQ148:$CS148)</f>
        <v>5.0599999999999992E-2</v>
      </c>
      <c r="CA148" s="13">
        <f>Sheet1!CJ148-AVERAGE(Sheet1!$CQ148:$CS148)</f>
        <v>0.78170000000000006</v>
      </c>
      <c r="CB148" s="13">
        <f>Sheet1!CK148-AVERAGE(Sheet1!$CQ148:$CS148)</f>
        <v>0.48600000000000004</v>
      </c>
      <c r="CC148" s="13">
        <f>Sheet1!CL148-AVERAGE(Sheet1!$CQ148:$CS148)</f>
        <v>0.19019999999999998</v>
      </c>
      <c r="CD148" s="13">
        <f>Sheet1!CM148-AVERAGE(Sheet1!$CQ148:$CS148)</f>
        <v>7.4600000000000014E-2</v>
      </c>
      <c r="CE148" s="13">
        <f>Sheet1!CN148-AVERAGE(Sheet1!$CQ148:$CS148)</f>
        <v>0.71830000000000005</v>
      </c>
      <c r="CF148" s="13">
        <f>Sheet1!CO148-AVERAGE(Sheet1!$CQ148:$CS148)</f>
        <v>0.5354000000000001</v>
      </c>
      <c r="CG148" s="13">
        <f>Sheet1!CP148-AVERAGE(Sheet1!$CQ148:$CS148)</f>
        <v>0.48899999999999993</v>
      </c>
    </row>
    <row r="149" spans="1:85" x14ac:dyDescent="0.2">
      <c r="A149" s="7">
        <f>HOUR(Sheet1!A149) + MINUTE(Sheet1!A149)/60 + SECOND(Sheet1!A149)/3600 + 3*24</f>
        <v>73.99722222222222</v>
      </c>
      <c r="B149" s="13">
        <f>Sheet1!B149-AVERAGE(Sheet1!$BG149:$BI149)</f>
        <v>0.23306666666666664</v>
      </c>
      <c r="C149" s="13">
        <f>Sheet1!C149-AVERAGE(Sheet1!$BG149:$BI149)</f>
        <v>0.27536666666666665</v>
      </c>
      <c r="D149" s="13">
        <f>Sheet1!D149-AVERAGE(Sheet1!$BG149:$BI149)</f>
        <v>1.3666666666666688E-3</v>
      </c>
      <c r="E149" s="13">
        <f>Sheet1!E149-AVERAGE(Sheet1!$BG149:$BI149)</f>
        <v>0.48716666666666669</v>
      </c>
      <c r="F149" s="13">
        <f>Sheet1!F149-AVERAGE(Sheet1!$BG149:$BI149)</f>
        <v>0.66336666666666666</v>
      </c>
      <c r="G149" s="13">
        <f>Sheet1!G149-AVERAGE(Sheet1!$BG149:$BI149)</f>
        <v>0.92246666666666677</v>
      </c>
      <c r="H149" s="13">
        <f>Sheet1!H149-AVERAGE(Sheet1!$BG149:$BI149)</f>
        <v>0.88156666666666672</v>
      </c>
      <c r="I149" s="13">
        <f>Sheet1!I149-AVERAGE(Sheet1!$BG149:$BI149)</f>
        <v>0.40186666666666665</v>
      </c>
      <c r="J149" s="13">
        <f>Sheet1!J149-AVERAGE(Sheet1!$BG149:$BI149)</f>
        <v>0.77146666666666674</v>
      </c>
      <c r="K149" s="13">
        <f>Sheet1!K149-AVERAGE(Sheet1!$BG149:$BI149)</f>
        <v>0.39626666666666666</v>
      </c>
      <c r="L149" s="13">
        <f>Sheet1!L149-AVERAGE(Sheet1!$BG149:$BI149)</f>
        <v>0.62446666666666673</v>
      </c>
      <c r="M149" s="13">
        <f>Sheet1!M149-AVERAGE(Sheet1!$BG149:$BI149)</f>
        <v>0.27076666666666666</v>
      </c>
      <c r="N149" s="13">
        <f>Sheet1!N149-AVERAGE(Sheet1!$BG149:$BI149)</f>
        <v>0.28326666666666667</v>
      </c>
      <c r="O149" s="13">
        <f>Sheet1!O149-AVERAGE(Sheet1!$BG149:$BI149)</f>
        <v>0.28646666666666665</v>
      </c>
      <c r="P149" s="13">
        <f>Sheet1!P149-AVERAGE(Sheet1!$BG149:$BI149)</f>
        <v>0.65256666666666674</v>
      </c>
      <c r="Q149" s="13">
        <f>Sheet1!Q149-AVERAGE(Sheet1!$BG149:$BI149)</f>
        <v>0.47406666666666669</v>
      </c>
      <c r="R149" s="13">
        <f>Sheet1!R149-AVERAGE(Sheet1!$BG149:$BI149)</f>
        <v>0.34886666666666666</v>
      </c>
      <c r="S149" s="13">
        <f>Sheet1!S149-AVERAGE(Sheet1!$BG149:$BI149)</f>
        <v>0.75546666666666673</v>
      </c>
      <c r="T149" s="13">
        <f>Sheet1!T149-AVERAGE(Sheet1!$BG149:$BI149)</f>
        <v>0.76846666666666674</v>
      </c>
      <c r="U149" s="13">
        <f>Sheet1!U149-AVERAGE(Sheet1!$BG149:$BI149)</f>
        <v>0.44486666666666669</v>
      </c>
      <c r="V149" s="13">
        <f>Sheet1!V149-AVERAGE(Sheet1!$BG149:$BI149)</f>
        <v>0.58646666666666669</v>
      </c>
      <c r="W149" s="13">
        <f>Sheet1!W149-AVERAGE(Sheet1!$BG149:$BI149)</f>
        <v>0.33466666666666667</v>
      </c>
      <c r="X149" s="13">
        <f>Sheet1!X149-AVERAGE(Sheet1!$BG149:$BI149)</f>
        <v>0.50596666666666668</v>
      </c>
      <c r="Y149" s="13">
        <f>Sheet1!Y149-AVERAGE(Sheet1!$BG149:$BI149)</f>
        <v>0.40006666666666663</v>
      </c>
      <c r="Z149" s="13">
        <f>Sheet1!Z149-AVERAGE(Sheet1!$BG149:$BI149)</f>
        <v>0.44086666666666668</v>
      </c>
      <c r="AA149" s="13">
        <f>Sheet1!AA149-AVERAGE(Sheet1!$BG149:$BI149)</f>
        <v>0.28286666666666666</v>
      </c>
      <c r="AB149" s="13">
        <f>Sheet1!AB149-AVERAGE(Sheet1!$BG149:$BI149)</f>
        <v>0.64436666666666675</v>
      </c>
      <c r="AC149" s="13">
        <f>Sheet1!AC149-AVERAGE(Sheet1!$BG149:$BI149)</f>
        <v>0.4719666666666667</v>
      </c>
      <c r="AD149" s="13">
        <f>Sheet1!AD149-AVERAGE(Sheet1!$BG149:$BI149)</f>
        <v>0.32946666666666663</v>
      </c>
      <c r="AE149" s="13">
        <f>Sheet1!AE149-AVERAGE(Sheet1!$BG149:$BI149)</f>
        <v>0.70966666666666667</v>
      </c>
      <c r="AF149" s="13">
        <f>Sheet1!AF149-AVERAGE(Sheet1!$BG149:$BI149)</f>
        <v>0.73906666666666665</v>
      </c>
      <c r="AG149" s="13">
        <f>Sheet1!AG149-AVERAGE(Sheet1!$BG149:$BI149)</f>
        <v>0.32456666666666667</v>
      </c>
      <c r="AH149" s="13">
        <f>Sheet1!AH149-AVERAGE(Sheet1!$BG149:$BI149)</f>
        <v>0.57076666666666676</v>
      </c>
      <c r="AI149" s="13">
        <f>Sheet1!AI149-AVERAGE(Sheet1!$BG149:$BI149)</f>
        <v>0.32126666666666664</v>
      </c>
      <c r="AJ149" s="13">
        <f>Sheet1!AJ149-AVERAGE(Sheet1!$BG149:$BI149)</f>
        <v>0.55736666666666668</v>
      </c>
      <c r="AK149" s="13">
        <f>Sheet1!AK149-AVERAGE(Sheet1!$BG149:$BI149)</f>
        <v>0.31436666666666663</v>
      </c>
      <c r="AL149" s="13">
        <f>Sheet1!AL149-AVERAGE(Sheet1!$BG149:$BI149)</f>
        <v>0.4829666666666666</v>
      </c>
      <c r="AM149" s="13">
        <f>Sheet1!AM149-AVERAGE(Sheet1!$BG149:$BI149)</f>
        <v>0.28276666666666667</v>
      </c>
      <c r="AN149" s="13">
        <f>Sheet1!AN149-AVERAGE(Sheet1!$BG149:$BI149)</f>
        <v>0.66836666666666666</v>
      </c>
      <c r="AO149" s="13">
        <f>Sheet1!AO149-AVERAGE(Sheet1!$BG149:$BI149)</f>
        <v>0.46296666666666669</v>
      </c>
      <c r="AP149" s="13">
        <f>Sheet1!AP149-AVERAGE(Sheet1!$BG149:$BI149)</f>
        <v>0.34386666666666665</v>
      </c>
      <c r="AQ149" s="13">
        <f>Sheet1!AQ149-AVERAGE(Sheet1!$BG149:$BI149)</f>
        <v>0.7164666666666667</v>
      </c>
      <c r="AR149" s="13">
        <f>Sheet1!AR149-AVERAGE(Sheet1!$BG149:$BI149)</f>
        <v>0.77056666666666673</v>
      </c>
      <c r="AS149" s="13">
        <f>Sheet1!AS149-AVERAGE(Sheet1!$BG149:$BI149)</f>
        <v>0.37116666666666664</v>
      </c>
      <c r="AT149" s="13">
        <f>Sheet1!AT149-AVERAGE(Sheet1!$BG149:$BI149)</f>
        <v>0.59826666666666672</v>
      </c>
      <c r="AU149" s="13">
        <f>Sheet1!AU149-AVERAGE(Sheet1!$BG149:$BI149)</f>
        <v>0.31496666666666667</v>
      </c>
      <c r="AV149" s="13">
        <f>Sheet1!AV149-AVERAGE(Sheet1!$BG149:$BI149)</f>
        <v>0.50036666666666674</v>
      </c>
      <c r="AW149" s="13">
        <f>Sheet1!AW149-AVERAGE(Sheet1!$BG149:$BI149)</f>
        <v>0.4679666666666667</v>
      </c>
      <c r="AX149" s="13">
        <f>Sheet1!AX149-AVERAGE(Sheet1!$BG149:$BI149)</f>
        <v>0.41176666666666667</v>
      </c>
      <c r="AY149" s="13">
        <f>Sheet1!AY149-AVERAGE(Sheet1!$BG149:$BI149)</f>
        <v>7.276666666666666E-2</v>
      </c>
      <c r="AZ149" s="13">
        <f>Sheet1!AZ149-AVERAGE(Sheet1!$BG149:$BI149)</f>
        <v>0.51576666666666671</v>
      </c>
      <c r="BA149" s="13">
        <f>Sheet1!BA149-AVERAGE(Sheet1!$BG149:$BI149)</f>
        <v>0.35366666666666663</v>
      </c>
      <c r="BB149" s="13">
        <f>Sheet1!BB149-AVERAGE(Sheet1!$BG149:$BI149)</f>
        <v>8.4666666666666654E-2</v>
      </c>
      <c r="BC149" s="13">
        <f>Sheet1!BC149-AVERAGE(Sheet1!$BG149:$BI149)</f>
        <v>0.11496666666666668</v>
      </c>
      <c r="BD149" s="13">
        <f>Sheet1!BD149-AVERAGE(Sheet1!$BG149:$BI149)</f>
        <v>0.56636666666666668</v>
      </c>
      <c r="BE149" s="13">
        <f>Sheet1!BE149-AVERAGE(Sheet1!$BG149:$BI149)</f>
        <v>0.4930666666666666</v>
      </c>
      <c r="BF149" s="13">
        <f>Sheet1!BF149-AVERAGE(Sheet1!$BG149:$BI149)</f>
        <v>0.39356666666666668</v>
      </c>
      <c r="BG149" s="13">
        <f>Sheet1!BJ149-AVERAGE(Sheet1!$BS149:$BU149)</f>
        <v>0.4137333333333334</v>
      </c>
      <c r="BH149" s="13">
        <f>Sheet1!BK149-AVERAGE(Sheet1!$BS149:$BU149)</f>
        <v>5.8233333333333345E-2</v>
      </c>
      <c r="BI149" s="13">
        <f>Sheet1!BL149-AVERAGE(Sheet1!$BS149:$BU149)</f>
        <v>0.59243333333333337</v>
      </c>
      <c r="BJ149" s="13">
        <f>Sheet1!BM149-AVERAGE(Sheet1!$BS149:$BU149)</f>
        <v>0.39923333333333333</v>
      </c>
      <c r="BK149" s="13">
        <f>Sheet1!BN149-AVERAGE(Sheet1!$BS149:$BU149)</f>
        <v>0.10493333333333334</v>
      </c>
      <c r="BL149" s="13">
        <f>Sheet1!BO149-AVERAGE(Sheet1!$BS149:$BU149)</f>
        <v>0.11423333333333334</v>
      </c>
      <c r="BM149" s="13">
        <f>Sheet1!BP149-AVERAGE(Sheet1!$BS149:$BU149)</f>
        <v>0.56663333333333332</v>
      </c>
      <c r="BN149" s="13">
        <f>Sheet1!BQ149-AVERAGE(Sheet1!$BS149:$BU149)</f>
        <v>0.49813333333333332</v>
      </c>
      <c r="BO149" s="13">
        <f>Sheet1!BR149-AVERAGE(Sheet1!$BS149:$BU149)</f>
        <v>0.42543333333333333</v>
      </c>
      <c r="BP149" s="13">
        <f>Sheet1!BV149-AVERAGE(Sheet1!$CE149:$CG149)</f>
        <v>0.4724666666666667</v>
      </c>
      <c r="BQ149" s="13">
        <f>Sheet1!BW149-AVERAGE(Sheet1!$CE149:$CG149)</f>
        <v>0.39686666666666665</v>
      </c>
      <c r="BR149" s="13">
        <f>Sheet1!BX149-AVERAGE(Sheet1!$CE149:$CG149)</f>
        <v>0.51856666666666662</v>
      </c>
      <c r="BS149" s="13">
        <f>Sheet1!BY149-AVERAGE(Sheet1!$CE149:$CG149)</f>
        <v>0.43826666666666669</v>
      </c>
      <c r="BT149" s="13">
        <f>Sheet1!BZ149-AVERAGE(Sheet1!$CE149:$CG149)</f>
        <v>0.13656666666666667</v>
      </c>
      <c r="BU149" s="13">
        <f>Sheet1!CA149-AVERAGE(Sheet1!$CE149:$CG149)</f>
        <v>9.5966666666666658E-2</v>
      </c>
      <c r="BV149" s="13">
        <f>Sheet1!CB149-AVERAGE(Sheet1!$CE149:$CG149)</f>
        <v>0.59116666666666662</v>
      </c>
      <c r="BW149" s="13">
        <f>Sheet1!CC149-AVERAGE(Sheet1!$CE149:$CG149)</f>
        <v>0.49716666666666665</v>
      </c>
      <c r="BX149" s="13">
        <f>Sheet1!CD149-AVERAGE(Sheet1!$CE149:$CG149)</f>
        <v>0.44086666666666663</v>
      </c>
      <c r="BY149" s="13">
        <f>Sheet1!CH149-AVERAGE(Sheet1!$CQ149:$CS149)</f>
        <v>0.52916666666666667</v>
      </c>
      <c r="BZ149" s="13">
        <f>Sheet1!CI149-AVERAGE(Sheet1!$CQ149:$CS149)</f>
        <v>4.9866666666666684E-2</v>
      </c>
      <c r="CA149" s="13">
        <f>Sheet1!CJ149-AVERAGE(Sheet1!$CQ149:$CS149)</f>
        <v>0.78736666666666677</v>
      </c>
      <c r="CB149" s="13">
        <f>Sheet1!CK149-AVERAGE(Sheet1!$CQ149:$CS149)</f>
        <v>0.47836666666666666</v>
      </c>
      <c r="CC149" s="13">
        <f>Sheet1!CL149-AVERAGE(Sheet1!$CQ149:$CS149)</f>
        <v>0.19016666666666665</v>
      </c>
      <c r="CD149" s="13">
        <f>Sheet1!CM149-AVERAGE(Sheet1!$CQ149:$CS149)</f>
        <v>7.4766666666666662E-2</v>
      </c>
      <c r="CE149" s="13">
        <f>Sheet1!CN149-AVERAGE(Sheet1!$CQ149:$CS149)</f>
        <v>0.71556666666666668</v>
      </c>
      <c r="CF149" s="13">
        <f>Sheet1!CO149-AVERAGE(Sheet1!$CQ149:$CS149)</f>
        <v>0.53176666666666672</v>
      </c>
      <c r="CG149" s="13">
        <f>Sheet1!CP149-AVERAGE(Sheet1!$CQ149:$CS149)</f>
        <v>0.49286666666666662</v>
      </c>
    </row>
    <row r="150" spans="1:85" x14ac:dyDescent="0.2">
      <c r="A150" s="7">
        <f>HOUR(Sheet1!A150) + MINUTE(Sheet1!A150)/60 + SECOND(Sheet1!A150)/3600 + 3*24</f>
        <v>74.49722222222222</v>
      </c>
      <c r="B150" s="13">
        <f>Sheet1!B150-AVERAGE(Sheet1!$BG150:$BI150)</f>
        <v>0.23453333333333332</v>
      </c>
      <c r="C150" s="13">
        <f>Sheet1!C150-AVERAGE(Sheet1!$BG150:$BI150)</f>
        <v>0.27473333333333333</v>
      </c>
      <c r="D150" s="13">
        <f>Sheet1!D150-AVERAGE(Sheet1!$BG150:$BI150)</f>
        <v>1.3333333333333253E-3</v>
      </c>
      <c r="E150" s="13">
        <f>Sheet1!E150-AVERAGE(Sheet1!$BG150:$BI150)</f>
        <v>0.50173333333333336</v>
      </c>
      <c r="F150" s="13">
        <f>Sheet1!F150-AVERAGE(Sheet1!$BG150:$BI150)</f>
        <v>0.68903333333333339</v>
      </c>
      <c r="G150" s="13">
        <f>Sheet1!G150-AVERAGE(Sheet1!$BG150:$BI150)</f>
        <v>0.94453333333333345</v>
      </c>
      <c r="H150" s="13">
        <f>Sheet1!H150-AVERAGE(Sheet1!$BG150:$BI150)</f>
        <v>0.91453333333333342</v>
      </c>
      <c r="I150" s="13">
        <f>Sheet1!I150-AVERAGE(Sheet1!$BG150:$BI150)</f>
        <v>0.40663333333333329</v>
      </c>
      <c r="J150" s="13">
        <f>Sheet1!J150-AVERAGE(Sheet1!$BG150:$BI150)</f>
        <v>0.77603333333333335</v>
      </c>
      <c r="K150" s="13">
        <f>Sheet1!K150-AVERAGE(Sheet1!$BG150:$BI150)</f>
        <v>0.4121333333333333</v>
      </c>
      <c r="L150" s="13">
        <f>Sheet1!L150-AVERAGE(Sheet1!$BG150:$BI150)</f>
        <v>0.63013333333333332</v>
      </c>
      <c r="M150" s="13">
        <f>Sheet1!M150-AVERAGE(Sheet1!$BG150:$BI150)</f>
        <v>0.26563333333333333</v>
      </c>
      <c r="N150" s="13">
        <f>Sheet1!N150-AVERAGE(Sheet1!$BG150:$BI150)</f>
        <v>0.28113333333333329</v>
      </c>
      <c r="O150" s="13">
        <f>Sheet1!O150-AVERAGE(Sheet1!$BG150:$BI150)</f>
        <v>0.28553333333333331</v>
      </c>
      <c r="P150" s="13">
        <f>Sheet1!P150-AVERAGE(Sheet1!$BG150:$BI150)</f>
        <v>0.6556333333333334</v>
      </c>
      <c r="Q150" s="13">
        <f>Sheet1!Q150-AVERAGE(Sheet1!$BG150:$BI150)</f>
        <v>0.47513333333333335</v>
      </c>
      <c r="R150" s="13">
        <f>Sheet1!R150-AVERAGE(Sheet1!$BG150:$BI150)</f>
        <v>0.35543333333333332</v>
      </c>
      <c r="S150" s="13">
        <f>Sheet1!S150-AVERAGE(Sheet1!$BG150:$BI150)</f>
        <v>0.75883333333333336</v>
      </c>
      <c r="T150" s="13">
        <f>Sheet1!T150-AVERAGE(Sheet1!$BG150:$BI150)</f>
        <v>0.78493333333333337</v>
      </c>
      <c r="U150" s="13">
        <f>Sheet1!U150-AVERAGE(Sheet1!$BG150:$BI150)</f>
        <v>0.45023333333333332</v>
      </c>
      <c r="V150" s="13">
        <f>Sheet1!V150-AVERAGE(Sheet1!$BG150:$BI150)</f>
        <v>0.58503333333333341</v>
      </c>
      <c r="W150" s="13">
        <f>Sheet1!W150-AVERAGE(Sheet1!$BG150:$BI150)</f>
        <v>0.34753333333333331</v>
      </c>
      <c r="X150" s="13">
        <f>Sheet1!X150-AVERAGE(Sheet1!$BG150:$BI150)</f>
        <v>0.51163333333333338</v>
      </c>
      <c r="Y150" s="13">
        <f>Sheet1!Y150-AVERAGE(Sheet1!$BG150:$BI150)</f>
        <v>0.40093333333333331</v>
      </c>
      <c r="Z150" s="13">
        <f>Sheet1!Z150-AVERAGE(Sheet1!$BG150:$BI150)</f>
        <v>0.4332333333333333</v>
      </c>
      <c r="AA150" s="13">
        <f>Sheet1!AA150-AVERAGE(Sheet1!$BG150:$BI150)</f>
        <v>0.2800333333333333</v>
      </c>
      <c r="AB150" s="13">
        <f>Sheet1!AB150-AVERAGE(Sheet1!$BG150:$BI150)</f>
        <v>0.64663333333333339</v>
      </c>
      <c r="AC150" s="13">
        <f>Sheet1!AC150-AVERAGE(Sheet1!$BG150:$BI150)</f>
        <v>0.47243333333333332</v>
      </c>
      <c r="AD150" s="13">
        <f>Sheet1!AD150-AVERAGE(Sheet1!$BG150:$BI150)</f>
        <v>0.33423333333333333</v>
      </c>
      <c r="AE150" s="13">
        <f>Sheet1!AE150-AVERAGE(Sheet1!$BG150:$BI150)</f>
        <v>0.71273333333333333</v>
      </c>
      <c r="AF150" s="13">
        <f>Sheet1!AF150-AVERAGE(Sheet1!$BG150:$BI150)</f>
        <v>0.75263333333333338</v>
      </c>
      <c r="AG150" s="13">
        <f>Sheet1!AG150-AVERAGE(Sheet1!$BG150:$BI150)</f>
        <v>0.32773333333333332</v>
      </c>
      <c r="AH150" s="13">
        <f>Sheet1!AH150-AVERAGE(Sheet1!$BG150:$BI150)</f>
        <v>0.57073333333333331</v>
      </c>
      <c r="AI150" s="13">
        <f>Sheet1!AI150-AVERAGE(Sheet1!$BG150:$BI150)</f>
        <v>0.33383333333333332</v>
      </c>
      <c r="AJ150" s="13">
        <f>Sheet1!AJ150-AVERAGE(Sheet1!$BG150:$BI150)</f>
        <v>0.55903333333333338</v>
      </c>
      <c r="AK150" s="13">
        <f>Sheet1!AK150-AVERAGE(Sheet1!$BG150:$BI150)</f>
        <v>0.31413333333333332</v>
      </c>
      <c r="AL150" s="13">
        <f>Sheet1!AL150-AVERAGE(Sheet1!$BG150:$BI150)</f>
        <v>0.4867333333333333</v>
      </c>
      <c r="AM150" s="13">
        <f>Sheet1!AM150-AVERAGE(Sheet1!$BG150:$BI150)</f>
        <v>0.28493333333333332</v>
      </c>
      <c r="AN150" s="13">
        <f>Sheet1!AN150-AVERAGE(Sheet1!$BG150:$BI150)</f>
        <v>0.67303333333333337</v>
      </c>
      <c r="AO150" s="13">
        <f>Sheet1!AO150-AVERAGE(Sheet1!$BG150:$BI150)</f>
        <v>0.46663333333333329</v>
      </c>
      <c r="AP150" s="13">
        <f>Sheet1!AP150-AVERAGE(Sheet1!$BG150:$BI150)</f>
        <v>0.34833333333333333</v>
      </c>
      <c r="AQ150" s="13">
        <f>Sheet1!AQ150-AVERAGE(Sheet1!$BG150:$BI150)</f>
        <v>0.71503333333333341</v>
      </c>
      <c r="AR150" s="13">
        <f>Sheet1!AR150-AVERAGE(Sheet1!$BG150:$BI150)</f>
        <v>0.78313333333333335</v>
      </c>
      <c r="AS150" s="13">
        <f>Sheet1!AS150-AVERAGE(Sheet1!$BG150:$BI150)</f>
        <v>0.37623333333333331</v>
      </c>
      <c r="AT150" s="13">
        <f>Sheet1!AT150-AVERAGE(Sheet1!$BG150:$BI150)</f>
        <v>0.60083333333333333</v>
      </c>
      <c r="AU150" s="13">
        <f>Sheet1!AU150-AVERAGE(Sheet1!$BG150:$BI150)</f>
        <v>0.32413333333333333</v>
      </c>
      <c r="AV150" s="13">
        <f>Sheet1!AV150-AVERAGE(Sheet1!$BG150:$BI150)</f>
        <v>0.5165333333333334</v>
      </c>
      <c r="AW150" s="13">
        <f>Sheet1!AW150-AVERAGE(Sheet1!$BG150:$BI150)</f>
        <v>0.4715333333333333</v>
      </c>
      <c r="AX150" s="13">
        <f>Sheet1!AX150-AVERAGE(Sheet1!$BG150:$BI150)</f>
        <v>0.42183333333333334</v>
      </c>
      <c r="AY150" s="13">
        <f>Sheet1!AY150-AVERAGE(Sheet1!$BG150:$BI150)</f>
        <v>7.333333333333332E-2</v>
      </c>
      <c r="AZ150" s="13">
        <f>Sheet1!AZ150-AVERAGE(Sheet1!$BG150:$BI150)</f>
        <v>0.51863333333333339</v>
      </c>
      <c r="BA150" s="13">
        <f>Sheet1!BA150-AVERAGE(Sheet1!$BG150:$BI150)</f>
        <v>0.3541333333333333</v>
      </c>
      <c r="BB150" s="13">
        <f>Sheet1!BB150-AVERAGE(Sheet1!$BG150:$BI150)</f>
        <v>8.6933333333333321E-2</v>
      </c>
      <c r="BC150" s="13">
        <f>Sheet1!BC150-AVERAGE(Sheet1!$BG150:$BI150)</f>
        <v>0.11583333333333333</v>
      </c>
      <c r="BD150" s="13">
        <f>Sheet1!BD150-AVERAGE(Sheet1!$BG150:$BI150)</f>
        <v>0.56723333333333337</v>
      </c>
      <c r="BE150" s="13">
        <f>Sheet1!BE150-AVERAGE(Sheet1!$BG150:$BI150)</f>
        <v>0.50203333333333333</v>
      </c>
      <c r="BF150" s="13">
        <f>Sheet1!BF150-AVERAGE(Sheet1!$BG150:$BI150)</f>
        <v>0.3929333333333333</v>
      </c>
      <c r="BG150" s="13">
        <f>Sheet1!BJ150-AVERAGE(Sheet1!$BS150:$BU150)</f>
        <v>0.42366666666666664</v>
      </c>
      <c r="BH150" s="13">
        <f>Sheet1!BK150-AVERAGE(Sheet1!$BS150:$BU150)</f>
        <v>5.7166666666666657E-2</v>
      </c>
      <c r="BI150" s="13">
        <f>Sheet1!BL150-AVERAGE(Sheet1!$BS150:$BU150)</f>
        <v>0.59196666666666664</v>
      </c>
      <c r="BJ150" s="13">
        <f>Sheet1!BM150-AVERAGE(Sheet1!$BS150:$BU150)</f>
        <v>0.4008666666666667</v>
      </c>
      <c r="BK150" s="13">
        <f>Sheet1!BN150-AVERAGE(Sheet1!$BS150:$BU150)</f>
        <v>0.10736666666666668</v>
      </c>
      <c r="BL150" s="13">
        <f>Sheet1!BO150-AVERAGE(Sheet1!$BS150:$BU150)</f>
        <v>0.11446666666666667</v>
      </c>
      <c r="BM150" s="13">
        <f>Sheet1!BP150-AVERAGE(Sheet1!$BS150:$BU150)</f>
        <v>0.56836666666666669</v>
      </c>
      <c r="BN150" s="13">
        <f>Sheet1!BQ150-AVERAGE(Sheet1!$BS150:$BU150)</f>
        <v>0.51346666666666663</v>
      </c>
      <c r="BO150" s="13">
        <f>Sheet1!BR150-AVERAGE(Sheet1!$BS150:$BU150)</f>
        <v>0.42766666666666664</v>
      </c>
      <c r="BP150" s="13">
        <f>Sheet1!BV150-AVERAGE(Sheet1!$CE150:$CG150)</f>
        <v>0.48793333333333333</v>
      </c>
      <c r="BQ150" s="13">
        <f>Sheet1!BW150-AVERAGE(Sheet1!$CE150:$CG150)</f>
        <v>0.39993333333333331</v>
      </c>
      <c r="BR150" s="13">
        <f>Sheet1!BX150-AVERAGE(Sheet1!$CE150:$CG150)</f>
        <v>0.53173333333333328</v>
      </c>
      <c r="BS150" s="13">
        <f>Sheet1!BY150-AVERAGE(Sheet1!$CE150:$CG150)</f>
        <v>0.44063333333333332</v>
      </c>
      <c r="BT150" s="13">
        <f>Sheet1!BZ150-AVERAGE(Sheet1!$CE150:$CG150)</f>
        <v>0.13913333333333333</v>
      </c>
      <c r="BU150" s="13">
        <f>Sheet1!CA150-AVERAGE(Sheet1!$CE150:$CG150)</f>
        <v>9.6033333333333346E-2</v>
      </c>
      <c r="BV150" s="13">
        <f>Sheet1!CB150-AVERAGE(Sheet1!$CE150:$CG150)</f>
        <v>0.59563333333333335</v>
      </c>
      <c r="BW150" s="13">
        <f>Sheet1!CC150-AVERAGE(Sheet1!$CE150:$CG150)</f>
        <v>0.51323333333333332</v>
      </c>
      <c r="BX150" s="13">
        <f>Sheet1!CD150-AVERAGE(Sheet1!$CE150:$CG150)</f>
        <v>0.44443333333333335</v>
      </c>
      <c r="BY150" s="13">
        <f>Sheet1!CH150-AVERAGE(Sheet1!$CQ150:$CS150)</f>
        <v>0.5416333333333333</v>
      </c>
      <c r="BZ150" s="13">
        <f>Sheet1!CI150-AVERAGE(Sheet1!$CQ150:$CS150)</f>
        <v>4.8933333333333343E-2</v>
      </c>
      <c r="CA150" s="13">
        <f>Sheet1!CJ150-AVERAGE(Sheet1!$CQ150:$CS150)</f>
        <v>0.79743333333333333</v>
      </c>
      <c r="CB150" s="13">
        <f>Sheet1!CK150-AVERAGE(Sheet1!$CQ150:$CS150)</f>
        <v>0.4716333333333334</v>
      </c>
      <c r="CC150" s="13">
        <f>Sheet1!CL150-AVERAGE(Sheet1!$CQ150:$CS150)</f>
        <v>0.18903333333333333</v>
      </c>
      <c r="CD150" s="13">
        <f>Sheet1!CM150-AVERAGE(Sheet1!$CQ150:$CS150)</f>
        <v>7.3833333333333348E-2</v>
      </c>
      <c r="CE150" s="13">
        <f>Sheet1!CN150-AVERAGE(Sheet1!$CQ150:$CS150)</f>
        <v>0.72193333333333332</v>
      </c>
      <c r="CF150" s="13">
        <f>Sheet1!CO150-AVERAGE(Sheet1!$CQ150:$CS150)</f>
        <v>0.54843333333333333</v>
      </c>
      <c r="CG150" s="13">
        <f>Sheet1!CP150-AVERAGE(Sheet1!$CQ150:$CS150)</f>
        <v>0.49513333333333337</v>
      </c>
    </row>
    <row r="151" spans="1:85" x14ac:dyDescent="0.2">
      <c r="A151" s="7">
        <f>HOUR(Sheet1!A151) + MINUTE(Sheet1!A151)/60 + SECOND(Sheet1!A151)/3600 + 3*24</f>
        <v>74.99722222222222</v>
      </c>
      <c r="B151" s="13">
        <f>Sheet1!B151-AVERAGE(Sheet1!$BG151:$BI151)</f>
        <v>0.22859999999999997</v>
      </c>
      <c r="C151" s="13">
        <f>Sheet1!C151-AVERAGE(Sheet1!$BG151:$BI151)</f>
        <v>0.26639999999999997</v>
      </c>
      <c r="D151" s="13">
        <f>Sheet1!D151-AVERAGE(Sheet1!$BG151:$BI151)</f>
        <v>1.5999999999999903E-3</v>
      </c>
      <c r="E151" s="13">
        <f>Sheet1!E151-AVERAGE(Sheet1!$BG151:$BI151)</f>
        <v>0.49079999999999996</v>
      </c>
      <c r="F151" s="13">
        <f>Sheet1!F151-AVERAGE(Sheet1!$BG151:$BI151)</f>
        <v>0.68090000000000006</v>
      </c>
      <c r="G151" s="13">
        <f>Sheet1!G151-AVERAGE(Sheet1!$BG151:$BI151)</f>
        <v>0.93389999999999995</v>
      </c>
      <c r="H151" s="13">
        <f>Sheet1!H151-AVERAGE(Sheet1!$BG151:$BI151)</f>
        <v>0.89319999999999999</v>
      </c>
      <c r="I151" s="13">
        <f>Sheet1!I151-AVERAGE(Sheet1!$BG151:$BI151)</f>
        <v>0.41849999999999993</v>
      </c>
      <c r="J151" s="13">
        <f>Sheet1!J151-AVERAGE(Sheet1!$BG151:$BI151)</f>
        <v>0.77510000000000001</v>
      </c>
      <c r="K151" s="13">
        <f>Sheet1!K151-AVERAGE(Sheet1!$BG151:$BI151)</f>
        <v>0.3972</v>
      </c>
      <c r="L151" s="13">
        <f>Sheet1!L151-AVERAGE(Sheet1!$BG151:$BI151)</f>
        <v>0.62509999999999999</v>
      </c>
      <c r="M151" s="13">
        <f>Sheet1!M151-AVERAGE(Sheet1!$BG151:$BI151)</f>
        <v>0.2626</v>
      </c>
      <c r="N151" s="13">
        <f>Sheet1!N151-AVERAGE(Sheet1!$BG151:$BI151)</f>
        <v>0.2787</v>
      </c>
      <c r="O151" s="13">
        <f>Sheet1!O151-AVERAGE(Sheet1!$BG151:$BI151)</f>
        <v>0.28339999999999999</v>
      </c>
      <c r="P151" s="13">
        <f>Sheet1!P151-AVERAGE(Sheet1!$BG151:$BI151)</f>
        <v>0.65139999999999998</v>
      </c>
      <c r="Q151" s="13">
        <f>Sheet1!Q151-AVERAGE(Sheet1!$BG151:$BI151)</f>
        <v>0.46869999999999995</v>
      </c>
      <c r="R151" s="13">
        <f>Sheet1!R151-AVERAGE(Sheet1!$BG151:$BI151)</f>
        <v>0.34739999999999999</v>
      </c>
      <c r="S151" s="13">
        <f>Sheet1!S151-AVERAGE(Sheet1!$BG151:$BI151)</f>
        <v>0.75830000000000009</v>
      </c>
      <c r="T151" s="13">
        <f>Sheet1!T151-AVERAGE(Sheet1!$BG151:$BI151)</f>
        <v>0.77429999999999999</v>
      </c>
      <c r="U151" s="13">
        <f>Sheet1!U151-AVERAGE(Sheet1!$BG151:$BI151)</f>
        <v>0.45279999999999992</v>
      </c>
      <c r="V151" s="13">
        <f>Sheet1!V151-AVERAGE(Sheet1!$BG151:$BI151)</f>
        <v>0.58440000000000003</v>
      </c>
      <c r="W151" s="13">
        <f>Sheet1!W151-AVERAGE(Sheet1!$BG151:$BI151)</f>
        <v>0.33019999999999999</v>
      </c>
      <c r="X151" s="13">
        <f>Sheet1!X151-AVERAGE(Sheet1!$BG151:$BI151)</f>
        <v>0.50270000000000004</v>
      </c>
      <c r="Y151" s="13">
        <f>Sheet1!Y151-AVERAGE(Sheet1!$BG151:$BI151)</f>
        <v>0.39599999999999996</v>
      </c>
      <c r="Z151" s="13">
        <f>Sheet1!Z151-AVERAGE(Sheet1!$BG151:$BI151)</f>
        <v>0.43019999999999997</v>
      </c>
      <c r="AA151" s="13">
        <f>Sheet1!AA151-AVERAGE(Sheet1!$BG151:$BI151)</f>
        <v>0.27999999999999997</v>
      </c>
      <c r="AB151" s="13">
        <f>Sheet1!AB151-AVERAGE(Sheet1!$BG151:$BI151)</f>
        <v>0.64180000000000004</v>
      </c>
      <c r="AC151" s="13">
        <f>Sheet1!AC151-AVERAGE(Sheet1!$BG151:$BI151)</f>
        <v>0.46789999999999993</v>
      </c>
      <c r="AD151" s="13">
        <f>Sheet1!AD151-AVERAGE(Sheet1!$BG151:$BI151)</f>
        <v>0.32479999999999998</v>
      </c>
      <c r="AE151" s="13">
        <f>Sheet1!AE151-AVERAGE(Sheet1!$BG151:$BI151)</f>
        <v>0.71130000000000004</v>
      </c>
      <c r="AF151" s="13">
        <f>Sheet1!AF151-AVERAGE(Sheet1!$BG151:$BI151)</f>
        <v>0.73820000000000008</v>
      </c>
      <c r="AG151" s="13">
        <f>Sheet1!AG151-AVERAGE(Sheet1!$BG151:$BI151)</f>
        <v>0.33119999999999999</v>
      </c>
      <c r="AH151" s="13">
        <f>Sheet1!AH151-AVERAGE(Sheet1!$BG151:$BI151)</f>
        <v>0.56840000000000002</v>
      </c>
      <c r="AI151" s="13">
        <f>Sheet1!AI151-AVERAGE(Sheet1!$BG151:$BI151)</f>
        <v>0.31409999999999999</v>
      </c>
      <c r="AJ151" s="13">
        <f>Sheet1!AJ151-AVERAGE(Sheet1!$BG151:$BI151)</f>
        <v>0.54600000000000004</v>
      </c>
      <c r="AK151" s="13">
        <f>Sheet1!AK151-AVERAGE(Sheet1!$BG151:$BI151)</f>
        <v>0.30969999999999998</v>
      </c>
      <c r="AL151" s="13">
        <f>Sheet1!AL151-AVERAGE(Sheet1!$BG151:$BI151)</f>
        <v>0.48159999999999997</v>
      </c>
      <c r="AM151" s="13">
        <f>Sheet1!AM151-AVERAGE(Sheet1!$BG151:$BI151)</f>
        <v>0.28049999999999997</v>
      </c>
      <c r="AN151" s="13">
        <f>Sheet1!AN151-AVERAGE(Sheet1!$BG151:$BI151)</f>
        <v>0.66690000000000005</v>
      </c>
      <c r="AO151" s="13">
        <f>Sheet1!AO151-AVERAGE(Sheet1!$BG151:$BI151)</f>
        <v>0.46</v>
      </c>
      <c r="AP151" s="13">
        <f>Sheet1!AP151-AVERAGE(Sheet1!$BG151:$BI151)</f>
        <v>0.34159999999999996</v>
      </c>
      <c r="AQ151" s="13">
        <f>Sheet1!AQ151-AVERAGE(Sheet1!$BG151:$BI151)</f>
        <v>0.7087</v>
      </c>
      <c r="AR151" s="13">
        <f>Sheet1!AR151-AVERAGE(Sheet1!$BG151:$BI151)</f>
        <v>0.77160000000000006</v>
      </c>
      <c r="AS151" s="13">
        <f>Sheet1!AS151-AVERAGE(Sheet1!$BG151:$BI151)</f>
        <v>0.3785</v>
      </c>
      <c r="AT151" s="13">
        <f>Sheet1!AT151-AVERAGE(Sheet1!$BG151:$BI151)</f>
        <v>0.59650000000000003</v>
      </c>
      <c r="AU151" s="13">
        <f>Sheet1!AU151-AVERAGE(Sheet1!$BG151:$BI151)</f>
        <v>0.30959999999999999</v>
      </c>
      <c r="AV151" s="13">
        <f>Sheet1!AV151-AVERAGE(Sheet1!$BG151:$BI151)</f>
        <v>0.49579999999999996</v>
      </c>
      <c r="AW151" s="13">
        <f>Sheet1!AW151-AVERAGE(Sheet1!$BG151:$BI151)</f>
        <v>0.47210000000000002</v>
      </c>
      <c r="AX151" s="13">
        <f>Sheet1!AX151-AVERAGE(Sheet1!$BG151:$BI151)</f>
        <v>0.41069999999999995</v>
      </c>
      <c r="AY151" s="13">
        <f>Sheet1!AY151-AVERAGE(Sheet1!$BG151:$BI151)</f>
        <v>7.2299999999999989E-2</v>
      </c>
      <c r="AZ151" s="13">
        <f>Sheet1!AZ151-AVERAGE(Sheet1!$BG151:$BI151)</f>
        <v>0.50819999999999999</v>
      </c>
      <c r="BA151" s="13">
        <f>Sheet1!BA151-AVERAGE(Sheet1!$BG151:$BI151)</f>
        <v>0.35149999999999998</v>
      </c>
      <c r="BB151" s="13">
        <f>Sheet1!BB151-AVERAGE(Sheet1!$BG151:$BI151)</f>
        <v>8.5199999999999984E-2</v>
      </c>
      <c r="BC151" s="13">
        <f>Sheet1!BC151-AVERAGE(Sheet1!$BG151:$BI151)</f>
        <v>0.11489999999999999</v>
      </c>
      <c r="BD151" s="13">
        <f>Sheet1!BD151-AVERAGE(Sheet1!$BG151:$BI151)</f>
        <v>0.56170000000000009</v>
      </c>
      <c r="BE151" s="13">
        <f>Sheet1!BE151-AVERAGE(Sheet1!$BG151:$BI151)</f>
        <v>0.49009999999999992</v>
      </c>
      <c r="BF151" s="13">
        <f>Sheet1!BF151-AVERAGE(Sheet1!$BG151:$BI151)</f>
        <v>0.39049999999999996</v>
      </c>
      <c r="BG151" s="13">
        <f>Sheet1!BJ151-AVERAGE(Sheet1!$BS151:$BU151)</f>
        <v>0.41266666666666668</v>
      </c>
      <c r="BH151" s="13">
        <f>Sheet1!BK151-AVERAGE(Sheet1!$BS151:$BU151)</f>
        <v>5.5466666666666678E-2</v>
      </c>
      <c r="BI151" s="13">
        <f>Sheet1!BL151-AVERAGE(Sheet1!$BS151:$BU151)</f>
        <v>0.58116666666666672</v>
      </c>
      <c r="BJ151" s="13">
        <f>Sheet1!BM151-AVERAGE(Sheet1!$BS151:$BU151)</f>
        <v>0.39776666666666666</v>
      </c>
      <c r="BK151" s="13">
        <f>Sheet1!BN151-AVERAGE(Sheet1!$BS151:$BU151)</f>
        <v>0.10516666666666667</v>
      </c>
      <c r="BL151" s="13">
        <f>Sheet1!BO151-AVERAGE(Sheet1!$BS151:$BU151)</f>
        <v>0.11376666666666667</v>
      </c>
      <c r="BM151" s="13">
        <f>Sheet1!BP151-AVERAGE(Sheet1!$BS151:$BU151)</f>
        <v>0.56286666666666674</v>
      </c>
      <c r="BN151" s="13">
        <f>Sheet1!BQ151-AVERAGE(Sheet1!$BS151:$BU151)</f>
        <v>0.49606666666666671</v>
      </c>
      <c r="BO151" s="13">
        <f>Sheet1!BR151-AVERAGE(Sheet1!$BS151:$BU151)</f>
        <v>0.42496666666666666</v>
      </c>
      <c r="BP151" s="13">
        <f>Sheet1!BV151-AVERAGE(Sheet1!$CE151:$CG151)</f>
        <v>0.47239999999999999</v>
      </c>
      <c r="BQ151" s="13">
        <f>Sheet1!BW151-AVERAGE(Sheet1!$CE151:$CG151)</f>
        <v>0.39360000000000001</v>
      </c>
      <c r="BR151" s="13">
        <f>Sheet1!BX151-AVERAGE(Sheet1!$CE151:$CG151)</f>
        <v>0.54320000000000002</v>
      </c>
      <c r="BS151" s="13">
        <f>Sheet1!BY151-AVERAGE(Sheet1!$CE151:$CG151)</f>
        <v>0.43840000000000007</v>
      </c>
      <c r="BT151" s="13">
        <f>Sheet1!BZ151-AVERAGE(Sheet1!$CE151:$CG151)</f>
        <v>0.13740000000000002</v>
      </c>
      <c r="BU151" s="13">
        <f>Sheet1!CA151-AVERAGE(Sheet1!$CE151:$CG151)</f>
        <v>9.5100000000000004E-2</v>
      </c>
      <c r="BV151" s="13">
        <f>Sheet1!CB151-AVERAGE(Sheet1!$CE151:$CG151)</f>
        <v>0.5887</v>
      </c>
      <c r="BW151" s="13">
        <f>Sheet1!CC151-AVERAGE(Sheet1!$CE151:$CG151)</f>
        <v>0.49159999999999998</v>
      </c>
      <c r="BX151" s="13">
        <f>Sheet1!CD151-AVERAGE(Sheet1!$CE151:$CG151)</f>
        <v>0.44440000000000007</v>
      </c>
      <c r="BY151" s="13">
        <f>Sheet1!CH151-AVERAGE(Sheet1!$CQ151:$CS151)</f>
        <v>0.52206666666666668</v>
      </c>
      <c r="BZ151" s="13">
        <f>Sheet1!CI151-AVERAGE(Sheet1!$CQ151:$CS151)</f>
        <v>4.7866666666666655E-2</v>
      </c>
      <c r="CA151" s="13">
        <f>Sheet1!CJ151-AVERAGE(Sheet1!$CQ151:$CS151)</f>
        <v>0.80526666666666669</v>
      </c>
      <c r="CB151" s="13">
        <f>Sheet1!CK151-AVERAGE(Sheet1!$CQ151:$CS151)</f>
        <v>0.46676666666666661</v>
      </c>
      <c r="CC151" s="13">
        <f>Sheet1!CL151-AVERAGE(Sheet1!$CQ151:$CS151)</f>
        <v>0.19056666666666666</v>
      </c>
      <c r="CD151" s="13">
        <f>Sheet1!CM151-AVERAGE(Sheet1!$CQ151:$CS151)</f>
        <v>7.4466666666666667E-2</v>
      </c>
      <c r="CE151" s="13">
        <f>Sheet1!CN151-AVERAGE(Sheet1!$CQ151:$CS151)</f>
        <v>0.71256666666666668</v>
      </c>
      <c r="CF151" s="13">
        <f>Sheet1!CO151-AVERAGE(Sheet1!$CQ151:$CS151)</f>
        <v>0.52976666666666672</v>
      </c>
      <c r="CG151" s="13">
        <f>Sheet1!CP151-AVERAGE(Sheet1!$CQ151:$CS151)</f>
        <v>0.49446666666666667</v>
      </c>
    </row>
    <row r="152" spans="1:85" x14ac:dyDescent="0.2">
      <c r="A152" s="7">
        <f>HOUR(Sheet1!A152) + MINUTE(Sheet1!A152)/60 + SECOND(Sheet1!A152)/3600 + 3*24</f>
        <v>75.49722222222222</v>
      </c>
      <c r="B152" s="13">
        <f>Sheet1!B152-AVERAGE(Sheet1!$BG152:$BI152)</f>
        <v>0.22089999999999999</v>
      </c>
      <c r="C152" s="13">
        <f>Sheet1!C152-AVERAGE(Sheet1!$BG152:$BI152)</f>
        <v>0.26179999999999998</v>
      </c>
      <c r="D152" s="13">
        <f>Sheet1!D152-AVERAGE(Sheet1!$BG152:$BI152)</f>
        <v>1.3999999999999846E-3</v>
      </c>
      <c r="E152" s="13">
        <f>Sheet1!E152-AVERAGE(Sheet1!$BG152:$BI152)</f>
        <v>0.49940000000000001</v>
      </c>
      <c r="F152" s="13">
        <f>Sheet1!F152-AVERAGE(Sheet1!$BG152:$BI152)</f>
        <v>0.7026</v>
      </c>
      <c r="G152" s="13">
        <f>Sheet1!G152-AVERAGE(Sheet1!$BG152:$BI152)</f>
        <v>0.94779999999999998</v>
      </c>
      <c r="H152" s="13">
        <f>Sheet1!H152-AVERAGE(Sheet1!$BG152:$BI152)</f>
        <v>0.91290000000000004</v>
      </c>
      <c r="I152" s="13">
        <f>Sheet1!I152-AVERAGE(Sheet1!$BG152:$BI152)</f>
        <v>0.42599999999999999</v>
      </c>
      <c r="J152" s="13">
        <f>Sheet1!J152-AVERAGE(Sheet1!$BG152:$BI152)</f>
        <v>0.7762</v>
      </c>
      <c r="K152" s="13">
        <f>Sheet1!K152-AVERAGE(Sheet1!$BG152:$BI152)</f>
        <v>0.40619999999999995</v>
      </c>
      <c r="L152" s="13">
        <f>Sheet1!L152-AVERAGE(Sheet1!$BG152:$BI152)</f>
        <v>0.62850000000000006</v>
      </c>
      <c r="M152" s="13">
        <f>Sheet1!M152-AVERAGE(Sheet1!$BG152:$BI152)</f>
        <v>0.26029999999999998</v>
      </c>
      <c r="N152" s="13">
        <f>Sheet1!N152-AVERAGE(Sheet1!$BG152:$BI152)</f>
        <v>0.28049999999999997</v>
      </c>
      <c r="O152" s="13">
        <f>Sheet1!O152-AVERAGE(Sheet1!$BG152:$BI152)</f>
        <v>0.28209999999999996</v>
      </c>
      <c r="P152" s="13">
        <f>Sheet1!P152-AVERAGE(Sheet1!$BG152:$BI152)</f>
        <v>0.6522</v>
      </c>
      <c r="Q152" s="13">
        <f>Sheet1!Q152-AVERAGE(Sheet1!$BG152:$BI152)</f>
        <v>0.46989999999999993</v>
      </c>
      <c r="R152" s="13">
        <f>Sheet1!R152-AVERAGE(Sheet1!$BG152:$BI152)</f>
        <v>0.34899999999999998</v>
      </c>
      <c r="S152" s="13">
        <f>Sheet1!S152-AVERAGE(Sheet1!$BG152:$BI152)</f>
        <v>0.76140000000000008</v>
      </c>
      <c r="T152" s="13">
        <f>Sheet1!T152-AVERAGE(Sheet1!$BG152:$BI152)</f>
        <v>0.78620000000000001</v>
      </c>
      <c r="U152" s="13">
        <f>Sheet1!U152-AVERAGE(Sheet1!$BG152:$BI152)</f>
        <v>0.45469999999999994</v>
      </c>
      <c r="V152" s="13">
        <f>Sheet1!V152-AVERAGE(Sheet1!$BG152:$BI152)</f>
        <v>0.58350000000000002</v>
      </c>
      <c r="W152" s="13">
        <f>Sheet1!W152-AVERAGE(Sheet1!$BG152:$BI152)</f>
        <v>0.33459999999999995</v>
      </c>
      <c r="X152" s="13">
        <f>Sheet1!X152-AVERAGE(Sheet1!$BG152:$BI152)</f>
        <v>0.50060000000000004</v>
      </c>
      <c r="Y152" s="13">
        <f>Sheet1!Y152-AVERAGE(Sheet1!$BG152:$BI152)</f>
        <v>0.39769999999999994</v>
      </c>
      <c r="Z152" s="13">
        <f>Sheet1!Z152-AVERAGE(Sheet1!$BG152:$BI152)</f>
        <v>0.44449999999999995</v>
      </c>
      <c r="AA152" s="13">
        <f>Sheet1!AA152-AVERAGE(Sheet1!$BG152:$BI152)</f>
        <v>0.27489999999999998</v>
      </c>
      <c r="AB152" s="13">
        <f>Sheet1!AB152-AVERAGE(Sheet1!$BG152:$BI152)</f>
        <v>0.64360000000000006</v>
      </c>
      <c r="AC152" s="13">
        <f>Sheet1!AC152-AVERAGE(Sheet1!$BG152:$BI152)</f>
        <v>0.46839999999999998</v>
      </c>
      <c r="AD152" s="13">
        <f>Sheet1!AD152-AVERAGE(Sheet1!$BG152:$BI152)</f>
        <v>0.33009999999999995</v>
      </c>
      <c r="AE152" s="13">
        <f>Sheet1!AE152-AVERAGE(Sheet1!$BG152:$BI152)</f>
        <v>0.71610000000000007</v>
      </c>
      <c r="AF152" s="13">
        <f>Sheet1!AF152-AVERAGE(Sheet1!$BG152:$BI152)</f>
        <v>0.74509999999999998</v>
      </c>
      <c r="AG152" s="13">
        <f>Sheet1!AG152-AVERAGE(Sheet1!$BG152:$BI152)</f>
        <v>0.33399999999999996</v>
      </c>
      <c r="AH152" s="13">
        <f>Sheet1!AH152-AVERAGE(Sheet1!$BG152:$BI152)</f>
        <v>0.56840000000000002</v>
      </c>
      <c r="AI152" s="13">
        <f>Sheet1!AI152-AVERAGE(Sheet1!$BG152:$BI152)</f>
        <v>0.32599999999999996</v>
      </c>
      <c r="AJ152" s="13">
        <f>Sheet1!AJ152-AVERAGE(Sheet1!$BG152:$BI152)</f>
        <v>0.54410000000000003</v>
      </c>
      <c r="AK152" s="13">
        <f>Sheet1!AK152-AVERAGE(Sheet1!$BG152:$BI152)</f>
        <v>0.30609999999999998</v>
      </c>
      <c r="AL152" s="13">
        <f>Sheet1!AL152-AVERAGE(Sheet1!$BG152:$BI152)</f>
        <v>0.48120000000000002</v>
      </c>
      <c r="AM152" s="13">
        <f>Sheet1!AM152-AVERAGE(Sheet1!$BG152:$BI152)</f>
        <v>0.28129999999999999</v>
      </c>
      <c r="AN152" s="13">
        <f>Sheet1!AN152-AVERAGE(Sheet1!$BG152:$BI152)</f>
        <v>0.66830000000000001</v>
      </c>
      <c r="AO152" s="13">
        <f>Sheet1!AO152-AVERAGE(Sheet1!$BG152:$BI152)</f>
        <v>0.46310000000000001</v>
      </c>
      <c r="AP152" s="13">
        <f>Sheet1!AP152-AVERAGE(Sheet1!$BG152:$BI152)</f>
        <v>0.34239999999999998</v>
      </c>
      <c r="AQ152" s="13">
        <f>Sheet1!AQ152-AVERAGE(Sheet1!$BG152:$BI152)</f>
        <v>0.70600000000000007</v>
      </c>
      <c r="AR152" s="13">
        <f>Sheet1!AR152-AVERAGE(Sheet1!$BG152:$BI152)</f>
        <v>0.77710000000000001</v>
      </c>
      <c r="AS152" s="13">
        <f>Sheet1!AS152-AVERAGE(Sheet1!$BG152:$BI152)</f>
        <v>0.38299999999999995</v>
      </c>
      <c r="AT152" s="13">
        <f>Sheet1!AT152-AVERAGE(Sheet1!$BG152:$BI152)</f>
        <v>0.59770000000000001</v>
      </c>
      <c r="AU152" s="13">
        <f>Sheet1!AU152-AVERAGE(Sheet1!$BG152:$BI152)</f>
        <v>0.31719999999999998</v>
      </c>
      <c r="AV152" s="13">
        <f>Sheet1!AV152-AVERAGE(Sheet1!$BG152:$BI152)</f>
        <v>0.50119999999999998</v>
      </c>
      <c r="AW152" s="13">
        <f>Sheet1!AW152-AVERAGE(Sheet1!$BG152:$BI152)</f>
        <v>0.47349999999999998</v>
      </c>
      <c r="AX152" s="13">
        <f>Sheet1!AX152-AVERAGE(Sheet1!$BG152:$BI152)</f>
        <v>0.41529999999999995</v>
      </c>
      <c r="AY152" s="13">
        <f>Sheet1!AY152-AVERAGE(Sheet1!$BG152:$BI152)</f>
        <v>7.0699999999999971E-2</v>
      </c>
      <c r="AZ152" s="13">
        <f>Sheet1!AZ152-AVERAGE(Sheet1!$BG152:$BI152)</f>
        <v>0.50970000000000004</v>
      </c>
      <c r="BA152" s="13">
        <f>Sheet1!BA152-AVERAGE(Sheet1!$BG152:$BI152)</f>
        <v>0.34979999999999994</v>
      </c>
      <c r="BB152" s="13">
        <f>Sheet1!BB152-AVERAGE(Sheet1!$BG152:$BI152)</f>
        <v>8.6799999999999974E-2</v>
      </c>
      <c r="BC152" s="13">
        <f>Sheet1!BC152-AVERAGE(Sheet1!$BG152:$BI152)</f>
        <v>0.11509999999999999</v>
      </c>
      <c r="BD152" s="13">
        <f>Sheet1!BD152-AVERAGE(Sheet1!$BG152:$BI152)</f>
        <v>0.56169999999999998</v>
      </c>
      <c r="BE152" s="13">
        <f>Sheet1!BE152-AVERAGE(Sheet1!$BG152:$BI152)</f>
        <v>0.49540000000000001</v>
      </c>
      <c r="BF152" s="13">
        <f>Sheet1!BF152-AVERAGE(Sheet1!$BG152:$BI152)</f>
        <v>0.39619999999999994</v>
      </c>
      <c r="BG152" s="13">
        <f>Sheet1!BJ152-AVERAGE(Sheet1!$BS152:$BU152)</f>
        <v>0.41739999999999994</v>
      </c>
      <c r="BH152" s="13">
        <f>Sheet1!BK152-AVERAGE(Sheet1!$BS152:$BU152)</f>
        <v>5.4599999999999996E-2</v>
      </c>
      <c r="BI152" s="13">
        <f>Sheet1!BL152-AVERAGE(Sheet1!$BS152:$BU152)</f>
        <v>0.58120000000000005</v>
      </c>
      <c r="BJ152" s="13">
        <f>Sheet1!BM152-AVERAGE(Sheet1!$BS152:$BU152)</f>
        <v>0.39639999999999997</v>
      </c>
      <c r="BK152" s="13">
        <f>Sheet1!BN152-AVERAGE(Sheet1!$BS152:$BU152)</f>
        <v>0.1075</v>
      </c>
      <c r="BL152" s="13">
        <f>Sheet1!BO152-AVERAGE(Sheet1!$BS152:$BU152)</f>
        <v>0.11370000000000001</v>
      </c>
      <c r="BM152" s="13">
        <f>Sheet1!BP152-AVERAGE(Sheet1!$BS152:$BU152)</f>
        <v>0.56459999999999999</v>
      </c>
      <c r="BN152" s="13">
        <f>Sheet1!BQ152-AVERAGE(Sheet1!$BS152:$BU152)</f>
        <v>0.50370000000000004</v>
      </c>
      <c r="BO152" s="13">
        <f>Sheet1!BR152-AVERAGE(Sheet1!$BS152:$BU152)</f>
        <v>0.42360000000000003</v>
      </c>
      <c r="BP152" s="13">
        <f>Sheet1!BV152-AVERAGE(Sheet1!$CE152:$CG152)</f>
        <v>0.48106666666666664</v>
      </c>
      <c r="BQ152" s="13">
        <f>Sheet1!BW152-AVERAGE(Sheet1!$CE152:$CG152)</f>
        <v>0.39306666666666668</v>
      </c>
      <c r="BR152" s="13">
        <f>Sheet1!BX152-AVERAGE(Sheet1!$CE152:$CG152)</f>
        <v>0.5541666666666667</v>
      </c>
      <c r="BS152" s="13">
        <f>Sheet1!BY152-AVERAGE(Sheet1!$CE152:$CG152)</f>
        <v>0.43816666666666659</v>
      </c>
      <c r="BT152" s="13">
        <f>Sheet1!BZ152-AVERAGE(Sheet1!$CE152:$CG152)</f>
        <v>0.13896666666666668</v>
      </c>
      <c r="BU152" s="13">
        <f>Sheet1!CA152-AVERAGE(Sheet1!$CE152:$CG152)</f>
        <v>9.5266666666666652E-2</v>
      </c>
      <c r="BV152" s="13">
        <f>Sheet1!CB152-AVERAGE(Sheet1!$CE152:$CG152)</f>
        <v>0.59026666666666661</v>
      </c>
      <c r="BW152" s="13">
        <f>Sheet1!CC152-AVERAGE(Sheet1!$CE152:$CG152)</f>
        <v>0.49996666666666667</v>
      </c>
      <c r="BX152" s="13">
        <f>Sheet1!CD152-AVERAGE(Sheet1!$CE152:$CG152)</f>
        <v>0.44236666666666669</v>
      </c>
      <c r="BY152" s="13">
        <f>Sheet1!CH152-AVERAGE(Sheet1!$CQ152:$CS152)</f>
        <v>0.5238666666666667</v>
      </c>
      <c r="BZ152" s="13">
        <f>Sheet1!CI152-AVERAGE(Sheet1!$CQ152:$CS152)</f>
        <v>4.7066666666666673E-2</v>
      </c>
      <c r="CA152" s="13">
        <f>Sheet1!CJ152-AVERAGE(Sheet1!$CQ152:$CS152)</f>
        <v>0.80966666666666676</v>
      </c>
      <c r="CB152" s="13">
        <f>Sheet1!CK152-AVERAGE(Sheet1!$CQ152:$CS152)</f>
        <v>0.45516666666666666</v>
      </c>
      <c r="CC152" s="13">
        <f>Sheet1!CL152-AVERAGE(Sheet1!$CQ152:$CS152)</f>
        <v>0.18976666666666669</v>
      </c>
      <c r="CD152" s="13">
        <f>Sheet1!CM152-AVERAGE(Sheet1!$CQ152:$CS152)</f>
        <v>7.4366666666666664E-2</v>
      </c>
      <c r="CE152" s="13">
        <f>Sheet1!CN152-AVERAGE(Sheet1!$CQ152:$CS152)</f>
        <v>0.71476666666666677</v>
      </c>
      <c r="CF152" s="13">
        <f>Sheet1!CO152-AVERAGE(Sheet1!$CQ152:$CS152)</f>
        <v>0.53746666666666676</v>
      </c>
      <c r="CG152" s="13">
        <f>Sheet1!CP152-AVERAGE(Sheet1!$CQ152:$CS152)</f>
        <v>0.49556666666666666</v>
      </c>
    </row>
    <row r="153" spans="1:85" x14ac:dyDescent="0.2">
      <c r="A153" s="7">
        <f>HOUR(Sheet1!A153) + MINUTE(Sheet1!A153)/60 + SECOND(Sheet1!A153)/3600 + 3*24</f>
        <v>75.99722222222222</v>
      </c>
      <c r="B153" s="13">
        <f>Sheet1!B153-AVERAGE(Sheet1!$BG153:$BI153)</f>
        <v>0.21583333333333332</v>
      </c>
      <c r="C153" s="13">
        <f>Sheet1!C153-AVERAGE(Sheet1!$BG153:$BI153)</f>
        <v>0.25263333333333332</v>
      </c>
      <c r="D153" s="13">
        <f>Sheet1!D153-AVERAGE(Sheet1!$BG153:$BI153)</f>
        <v>1.7333333333333367E-3</v>
      </c>
      <c r="E153" s="13">
        <f>Sheet1!E153-AVERAGE(Sheet1!$BG153:$BI153)</f>
        <v>0.50163333333333338</v>
      </c>
      <c r="F153" s="13">
        <f>Sheet1!F153-AVERAGE(Sheet1!$BG153:$BI153)</f>
        <v>0.7110333333333333</v>
      </c>
      <c r="G153" s="13">
        <f>Sheet1!G153-AVERAGE(Sheet1!$BG153:$BI153)</f>
        <v>0.95123333333333338</v>
      </c>
      <c r="H153" s="13">
        <f>Sheet1!H153-AVERAGE(Sheet1!$BG153:$BI153)</f>
        <v>0.92733333333333334</v>
      </c>
      <c r="I153" s="13">
        <f>Sheet1!I153-AVERAGE(Sheet1!$BG153:$BI153)</f>
        <v>0.43523333333333336</v>
      </c>
      <c r="J153" s="13">
        <f>Sheet1!J153-AVERAGE(Sheet1!$BG153:$BI153)</f>
        <v>0.77663333333333329</v>
      </c>
      <c r="K153" s="13">
        <f>Sheet1!K153-AVERAGE(Sheet1!$BG153:$BI153)</f>
        <v>0.40843333333333331</v>
      </c>
      <c r="L153" s="13">
        <f>Sheet1!L153-AVERAGE(Sheet1!$BG153:$BI153)</f>
        <v>0.62803333333333333</v>
      </c>
      <c r="M153" s="13">
        <f>Sheet1!M153-AVERAGE(Sheet1!$BG153:$BI153)</f>
        <v>0.25533333333333336</v>
      </c>
      <c r="N153" s="13">
        <f>Sheet1!N153-AVERAGE(Sheet1!$BG153:$BI153)</f>
        <v>0.27523333333333333</v>
      </c>
      <c r="O153" s="13">
        <f>Sheet1!O153-AVERAGE(Sheet1!$BG153:$BI153)</f>
        <v>0.28083333333333332</v>
      </c>
      <c r="P153" s="13">
        <f>Sheet1!P153-AVERAGE(Sheet1!$BG153:$BI153)</f>
        <v>0.65163333333333329</v>
      </c>
      <c r="Q153" s="13">
        <f>Sheet1!Q153-AVERAGE(Sheet1!$BG153:$BI153)</f>
        <v>0.46773333333333333</v>
      </c>
      <c r="R153" s="13">
        <f>Sheet1!R153-AVERAGE(Sheet1!$BG153:$BI153)</f>
        <v>0.35023333333333334</v>
      </c>
      <c r="S153" s="13">
        <f>Sheet1!S153-AVERAGE(Sheet1!$BG153:$BI153)</f>
        <v>0.76633333333333331</v>
      </c>
      <c r="T153" s="13">
        <f>Sheet1!T153-AVERAGE(Sheet1!$BG153:$BI153)</f>
        <v>0.78583333333333338</v>
      </c>
      <c r="U153" s="13">
        <f>Sheet1!U153-AVERAGE(Sheet1!$BG153:$BI153)</f>
        <v>0.46473333333333333</v>
      </c>
      <c r="V153" s="13">
        <f>Sheet1!V153-AVERAGE(Sheet1!$BG153:$BI153)</f>
        <v>0.58273333333333333</v>
      </c>
      <c r="W153" s="13">
        <f>Sheet1!W153-AVERAGE(Sheet1!$BG153:$BI153)</f>
        <v>0.33693333333333331</v>
      </c>
      <c r="X153" s="13">
        <f>Sheet1!X153-AVERAGE(Sheet1!$BG153:$BI153)</f>
        <v>0.49923333333333331</v>
      </c>
      <c r="Y153" s="13">
        <f>Sheet1!Y153-AVERAGE(Sheet1!$BG153:$BI153)</f>
        <v>0.39453333333333335</v>
      </c>
      <c r="Z153" s="13">
        <f>Sheet1!Z153-AVERAGE(Sheet1!$BG153:$BI153)</f>
        <v>0.45473333333333332</v>
      </c>
      <c r="AA153" s="13">
        <f>Sheet1!AA153-AVERAGE(Sheet1!$BG153:$BI153)</f>
        <v>0.27753333333333335</v>
      </c>
      <c r="AB153" s="13">
        <f>Sheet1!AB153-AVERAGE(Sheet1!$BG153:$BI153)</f>
        <v>0.64363333333333328</v>
      </c>
      <c r="AC153" s="13">
        <f>Sheet1!AC153-AVERAGE(Sheet1!$BG153:$BI153)</f>
        <v>0.4670333333333333</v>
      </c>
      <c r="AD153" s="13">
        <f>Sheet1!AD153-AVERAGE(Sheet1!$BG153:$BI153)</f>
        <v>0.32733333333333331</v>
      </c>
      <c r="AE153" s="13">
        <f>Sheet1!AE153-AVERAGE(Sheet1!$BG153:$BI153)</f>
        <v>0.71683333333333332</v>
      </c>
      <c r="AF153" s="13">
        <f>Sheet1!AF153-AVERAGE(Sheet1!$BG153:$BI153)</f>
        <v>0.74603333333333333</v>
      </c>
      <c r="AG153" s="13">
        <f>Sheet1!AG153-AVERAGE(Sheet1!$BG153:$BI153)</f>
        <v>0.33643333333333331</v>
      </c>
      <c r="AH153" s="13">
        <f>Sheet1!AH153-AVERAGE(Sheet1!$BG153:$BI153)</f>
        <v>0.56843333333333335</v>
      </c>
      <c r="AI153" s="13">
        <f>Sheet1!AI153-AVERAGE(Sheet1!$BG153:$BI153)</f>
        <v>0.32233333333333331</v>
      </c>
      <c r="AJ153" s="13">
        <f>Sheet1!AJ153-AVERAGE(Sheet1!$BG153:$BI153)</f>
        <v>0.53993333333333338</v>
      </c>
      <c r="AK153" s="13">
        <f>Sheet1!AK153-AVERAGE(Sheet1!$BG153:$BI153)</f>
        <v>0.29933333333333334</v>
      </c>
      <c r="AL153" s="13">
        <f>Sheet1!AL153-AVERAGE(Sheet1!$BG153:$BI153)</f>
        <v>0.47953333333333337</v>
      </c>
      <c r="AM153" s="13">
        <f>Sheet1!AM153-AVERAGE(Sheet1!$BG153:$BI153)</f>
        <v>0.27933333333333332</v>
      </c>
      <c r="AN153" s="13">
        <f>Sheet1!AN153-AVERAGE(Sheet1!$BG153:$BI153)</f>
        <v>0.66813333333333336</v>
      </c>
      <c r="AO153" s="13">
        <f>Sheet1!AO153-AVERAGE(Sheet1!$BG153:$BI153)</f>
        <v>0.46053333333333335</v>
      </c>
      <c r="AP153" s="13">
        <f>Sheet1!AP153-AVERAGE(Sheet1!$BG153:$BI153)</f>
        <v>0.34223333333333333</v>
      </c>
      <c r="AQ153" s="13">
        <f>Sheet1!AQ153-AVERAGE(Sheet1!$BG153:$BI153)</f>
        <v>0.70123333333333338</v>
      </c>
      <c r="AR153" s="13">
        <f>Sheet1!AR153-AVERAGE(Sheet1!$BG153:$BI153)</f>
        <v>0.77823333333333333</v>
      </c>
      <c r="AS153" s="13">
        <f>Sheet1!AS153-AVERAGE(Sheet1!$BG153:$BI153)</f>
        <v>0.38603333333333334</v>
      </c>
      <c r="AT153" s="13">
        <f>Sheet1!AT153-AVERAGE(Sheet1!$BG153:$BI153)</f>
        <v>0.59733333333333338</v>
      </c>
      <c r="AU153" s="13">
        <f>Sheet1!AU153-AVERAGE(Sheet1!$BG153:$BI153)</f>
        <v>0.31543333333333334</v>
      </c>
      <c r="AV153" s="13">
        <f>Sheet1!AV153-AVERAGE(Sheet1!$BG153:$BI153)</f>
        <v>0.49823333333333331</v>
      </c>
      <c r="AW153" s="13">
        <f>Sheet1!AW153-AVERAGE(Sheet1!$BG153:$BI153)</f>
        <v>0.47453333333333336</v>
      </c>
      <c r="AX153" s="13">
        <f>Sheet1!AX153-AVERAGE(Sheet1!$BG153:$BI153)</f>
        <v>0.41523333333333334</v>
      </c>
      <c r="AY153" s="13">
        <f>Sheet1!AY153-AVERAGE(Sheet1!$BG153:$BI153)</f>
        <v>7.093333333333332E-2</v>
      </c>
      <c r="AZ153" s="13">
        <f>Sheet1!AZ153-AVERAGE(Sheet1!$BG153:$BI153)</f>
        <v>0.5083333333333333</v>
      </c>
      <c r="BA153" s="13">
        <f>Sheet1!BA153-AVERAGE(Sheet1!$BG153:$BI153)</f>
        <v>0.34893333333333332</v>
      </c>
      <c r="BB153" s="13">
        <f>Sheet1!BB153-AVERAGE(Sheet1!$BG153:$BI153)</f>
        <v>8.7333333333333318E-2</v>
      </c>
      <c r="BC153" s="13">
        <f>Sheet1!BC153-AVERAGE(Sheet1!$BG153:$BI153)</f>
        <v>0.11533333333333334</v>
      </c>
      <c r="BD153" s="13">
        <f>Sheet1!BD153-AVERAGE(Sheet1!$BG153:$BI153)</f>
        <v>0.56063333333333332</v>
      </c>
      <c r="BE153" s="13">
        <f>Sheet1!BE153-AVERAGE(Sheet1!$BG153:$BI153)</f>
        <v>0.4952333333333333</v>
      </c>
      <c r="BF153" s="13">
        <f>Sheet1!BF153-AVERAGE(Sheet1!$BG153:$BI153)</f>
        <v>0.39783333333333332</v>
      </c>
      <c r="BG153" s="13">
        <f>Sheet1!BJ153-AVERAGE(Sheet1!$BS153:$BU153)</f>
        <v>0.41593333333333332</v>
      </c>
      <c r="BH153" s="13">
        <f>Sheet1!BK153-AVERAGE(Sheet1!$BS153:$BU153)</f>
        <v>5.3533333333333336E-2</v>
      </c>
      <c r="BI153" s="13">
        <f>Sheet1!BL153-AVERAGE(Sheet1!$BS153:$BU153)</f>
        <v>0.5760333333333334</v>
      </c>
      <c r="BJ153" s="13">
        <f>Sheet1!BM153-AVERAGE(Sheet1!$BS153:$BU153)</f>
        <v>0.39463333333333334</v>
      </c>
      <c r="BK153" s="13">
        <f>Sheet1!BN153-AVERAGE(Sheet1!$BS153:$BU153)</f>
        <v>0.10703333333333333</v>
      </c>
      <c r="BL153" s="13">
        <f>Sheet1!BO153-AVERAGE(Sheet1!$BS153:$BU153)</f>
        <v>0.11283333333333333</v>
      </c>
      <c r="BM153" s="13">
        <f>Sheet1!BP153-AVERAGE(Sheet1!$BS153:$BU153)</f>
        <v>0.56303333333333339</v>
      </c>
      <c r="BN153" s="13">
        <f>Sheet1!BQ153-AVERAGE(Sheet1!$BS153:$BU153)</f>
        <v>0.50263333333333338</v>
      </c>
      <c r="BO153" s="13">
        <f>Sheet1!BR153-AVERAGE(Sheet1!$BS153:$BU153)</f>
        <v>0.42883333333333334</v>
      </c>
      <c r="BP153" s="13">
        <f>Sheet1!BV153-AVERAGE(Sheet1!$CE153:$CG153)</f>
        <v>0.48029999999999995</v>
      </c>
      <c r="BQ153" s="13">
        <f>Sheet1!BW153-AVERAGE(Sheet1!$CE153:$CG153)</f>
        <v>0.3921</v>
      </c>
      <c r="BR153" s="13">
        <f>Sheet1!BX153-AVERAGE(Sheet1!$CE153:$CG153)</f>
        <v>0.56299999999999994</v>
      </c>
      <c r="BS153" s="13">
        <f>Sheet1!BY153-AVERAGE(Sheet1!$CE153:$CG153)</f>
        <v>0.43769999999999998</v>
      </c>
      <c r="BT153" s="13">
        <f>Sheet1!BZ153-AVERAGE(Sheet1!$CE153:$CG153)</f>
        <v>0.13939999999999997</v>
      </c>
      <c r="BU153" s="13">
        <f>Sheet1!CA153-AVERAGE(Sheet1!$CE153:$CG153)</f>
        <v>9.5999999999999988E-2</v>
      </c>
      <c r="BV153" s="13">
        <f>Sheet1!CB153-AVERAGE(Sheet1!$CE153:$CG153)</f>
        <v>0.58979999999999999</v>
      </c>
      <c r="BW153" s="13">
        <f>Sheet1!CC153-AVERAGE(Sheet1!$CE153:$CG153)</f>
        <v>0.501</v>
      </c>
      <c r="BX153" s="13">
        <f>Sheet1!CD153-AVERAGE(Sheet1!$CE153:$CG153)</f>
        <v>0.44599999999999995</v>
      </c>
      <c r="BY153" s="13">
        <f>Sheet1!CH153-AVERAGE(Sheet1!$CQ153:$CS153)</f>
        <v>0.5174333333333333</v>
      </c>
      <c r="BZ153" s="13">
        <f>Sheet1!CI153-AVERAGE(Sheet1!$CQ153:$CS153)</f>
        <v>4.6033333333333329E-2</v>
      </c>
      <c r="CA153" s="13">
        <f>Sheet1!CJ153-AVERAGE(Sheet1!$CQ153:$CS153)</f>
        <v>0.81913333333333327</v>
      </c>
      <c r="CB153" s="13">
        <f>Sheet1!CK153-AVERAGE(Sheet1!$CQ153:$CS153)</f>
        <v>0.44493333333333335</v>
      </c>
      <c r="CC153" s="13">
        <f>Sheet1!CL153-AVERAGE(Sheet1!$CQ153:$CS153)</f>
        <v>0.18873333333333336</v>
      </c>
      <c r="CD153" s="13">
        <f>Sheet1!CM153-AVERAGE(Sheet1!$CQ153:$CS153)</f>
        <v>7.3933333333333337E-2</v>
      </c>
      <c r="CE153" s="13">
        <f>Sheet1!CN153-AVERAGE(Sheet1!$CQ153:$CS153)</f>
        <v>0.71673333333333333</v>
      </c>
      <c r="CF153" s="13">
        <f>Sheet1!CO153-AVERAGE(Sheet1!$CQ153:$CS153)</f>
        <v>0.54173333333333329</v>
      </c>
      <c r="CG153" s="13">
        <f>Sheet1!CP153-AVERAGE(Sheet1!$CQ153:$CS153)</f>
        <v>0.4989333333333334</v>
      </c>
    </row>
    <row r="154" spans="1:85" x14ac:dyDescent="0.2">
      <c r="A154" s="7">
        <f>HOUR(Sheet1!A154) + MINUTE(Sheet1!A154)/60 + SECOND(Sheet1!A154)/3600 + 3*24</f>
        <v>76.49722222222222</v>
      </c>
      <c r="B154" s="13">
        <f>Sheet1!B154-AVERAGE(Sheet1!$BG154:$BI154)</f>
        <v>0.21246666666666669</v>
      </c>
      <c r="C154" s="13">
        <f>Sheet1!C154-AVERAGE(Sheet1!$BG154:$BI154)</f>
        <v>0.24796666666666667</v>
      </c>
      <c r="D154" s="13">
        <f>Sheet1!D154-AVERAGE(Sheet1!$BG154:$BI154)</f>
        <v>1.6666666666666635E-3</v>
      </c>
      <c r="E154" s="13">
        <f>Sheet1!E154-AVERAGE(Sheet1!$BG154:$BI154)</f>
        <v>0.50076666666666669</v>
      </c>
      <c r="F154" s="13">
        <f>Sheet1!F154-AVERAGE(Sheet1!$BG154:$BI154)</f>
        <v>0.72166666666666668</v>
      </c>
      <c r="G154" s="13">
        <f>Sheet1!G154-AVERAGE(Sheet1!$BG154:$BI154)</f>
        <v>0.95136666666666669</v>
      </c>
      <c r="H154" s="13">
        <f>Sheet1!H154-AVERAGE(Sheet1!$BG154:$BI154)</f>
        <v>0.92766666666666664</v>
      </c>
      <c r="I154" s="13">
        <f>Sheet1!I154-AVERAGE(Sheet1!$BG154:$BI154)</f>
        <v>0.44696666666666673</v>
      </c>
      <c r="J154" s="13">
        <f>Sheet1!J154-AVERAGE(Sheet1!$BG154:$BI154)</f>
        <v>0.78806666666666669</v>
      </c>
      <c r="K154" s="13">
        <f>Sheet1!K154-AVERAGE(Sheet1!$BG154:$BI154)</f>
        <v>0.40576666666666666</v>
      </c>
      <c r="L154" s="13">
        <f>Sheet1!L154-AVERAGE(Sheet1!$BG154:$BI154)</f>
        <v>0.62606666666666666</v>
      </c>
      <c r="M154" s="13">
        <f>Sheet1!M154-AVERAGE(Sheet1!$BG154:$BI154)</f>
        <v>0.25306666666666666</v>
      </c>
      <c r="N154" s="13">
        <f>Sheet1!N154-AVERAGE(Sheet1!$BG154:$BI154)</f>
        <v>0.2728666666666667</v>
      </c>
      <c r="O154" s="13">
        <f>Sheet1!O154-AVERAGE(Sheet1!$BG154:$BI154)</f>
        <v>0.28036666666666671</v>
      </c>
      <c r="P154" s="13">
        <f>Sheet1!P154-AVERAGE(Sheet1!$BG154:$BI154)</f>
        <v>0.64866666666666672</v>
      </c>
      <c r="Q154" s="13">
        <f>Sheet1!Q154-AVERAGE(Sheet1!$BG154:$BI154)</f>
        <v>0.46636666666666671</v>
      </c>
      <c r="R154" s="13">
        <f>Sheet1!R154-AVERAGE(Sheet1!$BG154:$BI154)</f>
        <v>0.34806666666666669</v>
      </c>
      <c r="S154" s="13">
        <f>Sheet1!S154-AVERAGE(Sheet1!$BG154:$BI154)</f>
        <v>0.76766666666666672</v>
      </c>
      <c r="T154" s="13">
        <f>Sheet1!T154-AVERAGE(Sheet1!$BG154:$BI154)</f>
        <v>0.78736666666666666</v>
      </c>
      <c r="U154" s="13">
        <f>Sheet1!U154-AVERAGE(Sheet1!$BG154:$BI154)</f>
        <v>0.46726666666666672</v>
      </c>
      <c r="V154" s="13">
        <f>Sheet1!V154-AVERAGE(Sheet1!$BG154:$BI154)</f>
        <v>0.58076666666666665</v>
      </c>
      <c r="W154" s="13">
        <f>Sheet1!W154-AVERAGE(Sheet1!$BG154:$BI154)</f>
        <v>0.33196666666666669</v>
      </c>
      <c r="X154" s="13">
        <f>Sheet1!X154-AVERAGE(Sheet1!$BG154:$BI154)</f>
        <v>0.49536666666666673</v>
      </c>
      <c r="Y154" s="13">
        <f>Sheet1!Y154-AVERAGE(Sheet1!$BG154:$BI154)</f>
        <v>0.39066666666666666</v>
      </c>
      <c r="Z154" s="13">
        <f>Sheet1!Z154-AVERAGE(Sheet1!$BG154:$BI154)</f>
        <v>0.42486666666666673</v>
      </c>
      <c r="AA154" s="13">
        <f>Sheet1!AA154-AVERAGE(Sheet1!$BG154:$BI154)</f>
        <v>0.27656666666666668</v>
      </c>
      <c r="AB154" s="13">
        <f>Sheet1!AB154-AVERAGE(Sheet1!$BG154:$BI154)</f>
        <v>0.64206666666666667</v>
      </c>
      <c r="AC154" s="13">
        <f>Sheet1!AC154-AVERAGE(Sheet1!$BG154:$BI154)</f>
        <v>0.46566666666666667</v>
      </c>
      <c r="AD154" s="13">
        <f>Sheet1!AD154-AVERAGE(Sheet1!$BG154:$BI154)</f>
        <v>0.3247666666666667</v>
      </c>
      <c r="AE154" s="13">
        <f>Sheet1!AE154-AVERAGE(Sheet1!$BG154:$BI154)</f>
        <v>0.71816666666666673</v>
      </c>
      <c r="AF154" s="13">
        <f>Sheet1!AF154-AVERAGE(Sheet1!$BG154:$BI154)</f>
        <v>0.74246666666666672</v>
      </c>
      <c r="AG154" s="13">
        <f>Sheet1!AG154-AVERAGE(Sheet1!$BG154:$BI154)</f>
        <v>0.34026666666666666</v>
      </c>
      <c r="AH154" s="13">
        <f>Sheet1!AH154-AVERAGE(Sheet1!$BG154:$BI154)</f>
        <v>0.56636666666666668</v>
      </c>
      <c r="AI154" s="13">
        <f>Sheet1!AI154-AVERAGE(Sheet1!$BG154:$BI154)</f>
        <v>0.31846666666666668</v>
      </c>
      <c r="AJ154" s="13">
        <f>Sheet1!AJ154-AVERAGE(Sheet1!$BG154:$BI154)</f>
        <v>0.53036666666666665</v>
      </c>
      <c r="AK154" s="13">
        <f>Sheet1!AK154-AVERAGE(Sheet1!$BG154:$BI154)</f>
        <v>0.29466666666666669</v>
      </c>
      <c r="AL154" s="13">
        <f>Sheet1!AL154-AVERAGE(Sheet1!$BG154:$BI154)</f>
        <v>0.47656666666666669</v>
      </c>
      <c r="AM154" s="13">
        <f>Sheet1!AM154-AVERAGE(Sheet1!$BG154:$BI154)</f>
        <v>0.27876666666666666</v>
      </c>
      <c r="AN154" s="13">
        <f>Sheet1!AN154-AVERAGE(Sheet1!$BG154:$BI154)</f>
        <v>0.66596666666666671</v>
      </c>
      <c r="AO154" s="13">
        <f>Sheet1!AO154-AVERAGE(Sheet1!$BG154:$BI154)</f>
        <v>0.45856666666666668</v>
      </c>
      <c r="AP154" s="13">
        <f>Sheet1!AP154-AVERAGE(Sheet1!$BG154:$BI154)</f>
        <v>0.33856666666666668</v>
      </c>
      <c r="AQ154" s="13">
        <f>Sheet1!AQ154-AVERAGE(Sheet1!$BG154:$BI154)</f>
        <v>0.69776666666666665</v>
      </c>
      <c r="AR154" s="13">
        <f>Sheet1!AR154-AVERAGE(Sheet1!$BG154:$BI154)</f>
        <v>0.77776666666666672</v>
      </c>
      <c r="AS154" s="13">
        <f>Sheet1!AS154-AVERAGE(Sheet1!$BG154:$BI154)</f>
        <v>0.39026666666666671</v>
      </c>
      <c r="AT154" s="13">
        <f>Sheet1!AT154-AVERAGE(Sheet1!$BG154:$BI154)</f>
        <v>0.59376666666666666</v>
      </c>
      <c r="AU154" s="13">
        <f>Sheet1!AU154-AVERAGE(Sheet1!$BG154:$BI154)</f>
        <v>0.31246666666666667</v>
      </c>
      <c r="AV154" s="13">
        <f>Sheet1!AV154-AVERAGE(Sheet1!$BG154:$BI154)</f>
        <v>0.49456666666666671</v>
      </c>
      <c r="AW154" s="13">
        <f>Sheet1!AW154-AVERAGE(Sheet1!$BG154:$BI154)</f>
        <v>0.47626666666666673</v>
      </c>
      <c r="AX154" s="13">
        <f>Sheet1!AX154-AVERAGE(Sheet1!$BG154:$BI154)</f>
        <v>0.41126666666666667</v>
      </c>
      <c r="AY154" s="13">
        <f>Sheet1!AY154-AVERAGE(Sheet1!$BG154:$BI154)</f>
        <v>6.9866666666666674E-2</v>
      </c>
      <c r="AZ154" s="13">
        <f>Sheet1!AZ154-AVERAGE(Sheet1!$BG154:$BI154)</f>
        <v>0.50416666666666665</v>
      </c>
      <c r="BA154" s="13">
        <f>Sheet1!BA154-AVERAGE(Sheet1!$BG154:$BI154)</f>
        <v>0.34656666666666669</v>
      </c>
      <c r="BB154" s="13">
        <f>Sheet1!BB154-AVERAGE(Sheet1!$BG154:$BI154)</f>
        <v>8.7066666666666667E-2</v>
      </c>
      <c r="BC154" s="13">
        <f>Sheet1!BC154-AVERAGE(Sheet1!$BG154:$BI154)</f>
        <v>0.11436666666666666</v>
      </c>
      <c r="BD154" s="13">
        <f>Sheet1!BD154-AVERAGE(Sheet1!$BG154:$BI154)</f>
        <v>0.55826666666666669</v>
      </c>
      <c r="BE154" s="13">
        <f>Sheet1!BE154-AVERAGE(Sheet1!$BG154:$BI154)</f>
        <v>0.49226666666666663</v>
      </c>
      <c r="BF154" s="13">
        <f>Sheet1!BF154-AVERAGE(Sheet1!$BG154:$BI154)</f>
        <v>0.39716666666666667</v>
      </c>
      <c r="BG154" s="13">
        <f>Sheet1!BJ154-AVERAGE(Sheet1!$BS154:$BU154)</f>
        <v>0.41289999999999999</v>
      </c>
      <c r="BH154" s="13">
        <f>Sheet1!BK154-AVERAGE(Sheet1!$BS154:$BU154)</f>
        <v>5.2899999999999989E-2</v>
      </c>
      <c r="BI154" s="13">
        <f>Sheet1!BL154-AVERAGE(Sheet1!$BS154:$BU154)</f>
        <v>0.5727000000000001</v>
      </c>
      <c r="BJ154" s="13">
        <f>Sheet1!BM154-AVERAGE(Sheet1!$BS154:$BU154)</f>
        <v>0.3931</v>
      </c>
      <c r="BK154" s="13">
        <f>Sheet1!BN154-AVERAGE(Sheet1!$BS154:$BU154)</f>
        <v>0.1082</v>
      </c>
      <c r="BL154" s="13">
        <f>Sheet1!BO154-AVERAGE(Sheet1!$BS154:$BU154)</f>
        <v>0.1128</v>
      </c>
      <c r="BM154" s="13">
        <f>Sheet1!BP154-AVERAGE(Sheet1!$BS154:$BU154)</f>
        <v>0.55880000000000007</v>
      </c>
      <c r="BN154" s="13">
        <f>Sheet1!BQ154-AVERAGE(Sheet1!$BS154:$BU154)</f>
        <v>0.49779999999999996</v>
      </c>
      <c r="BO154" s="13">
        <f>Sheet1!BR154-AVERAGE(Sheet1!$BS154:$BU154)</f>
        <v>0.42870000000000003</v>
      </c>
      <c r="BP154" s="13">
        <f>Sheet1!BV154-AVERAGE(Sheet1!$CE154:$CG154)</f>
        <v>0.47680000000000006</v>
      </c>
      <c r="BQ154" s="13">
        <f>Sheet1!BW154-AVERAGE(Sheet1!$CE154:$CG154)</f>
        <v>0.38950000000000001</v>
      </c>
      <c r="BR154" s="13">
        <f>Sheet1!BX154-AVERAGE(Sheet1!$CE154:$CG154)</f>
        <v>0.57429999999999992</v>
      </c>
      <c r="BS154" s="13">
        <f>Sheet1!BY154-AVERAGE(Sheet1!$CE154:$CG154)</f>
        <v>0.43740000000000007</v>
      </c>
      <c r="BT154" s="13">
        <f>Sheet1!BZ154-AVERAGE(Sheet1!$CE154:$CG154)</f>
        <v>0.13969999999999999</v>
      </c>
      <c r="BU154" s="13">
        <f>Sheet1!CA154-AVERAGE(Sheet1!$CE154:$CG154)</f>
        <v>9.5600000000000004E-2</v>
      </c>
      <c r="BV154" s="13">
        <f>Sheet1!CB154-AVERAGE(Sheet1!$CE154:$CG154)</f>
        <v>0.58689999999999998</v>
      </c>
      <c r="BW154" s="13">
        <f>Sheet1!CC154-AVERAGE(Sheet1!$CE154:$CG154)</f>
        <v>0.4975</v>
      </c>
      <c r="BX154" s="13">
        <f>Sheet1!CD154-AVERAGE(Sheet1!$CE154:$CG154)</f>
        <v>0.44770000000000004</v>
      </c>
      <c r="BY154" s="13">
        <f>Sheet1!CH154-AVERAGE(Sheet1!$CQ154:$CS154)</f>
        <v>0.51169999999999993</v>
      </c>
      <c r="BZ154" s="13">
        <f>Sheet1!CI154-AVERAGE(Sheet1!$CQ154:$CS154)</f>
        <v>4.5200000000000004E-2</v>
      </c>
      <c r="CA154" s="13">
        <f>Sheet1!CJ154-AVERAGE(Sheet1!$CQ154:$CS154)</f>
        <v>0.8254999999999999</v>
      </c>
      <c r="CB154" s="13">
        <f>Sheet1!CK154-AVERAGE(Sheet1!$CQ154:$CS154)</f>
        <v>0.437</v>
      </c>
      <c r="CC154" s="13">
        <f>Sheet1!CL154-AVERAGE(Sheet1!$CQ154:$CS154)</f>
        <v>0.18870000000000003</v>
      </c>
      <c r="CD154" s="13">
        <f>Sheet1!CM154-AVERAGE(Sheet1!$CQ154:$CS154)</f>
        <v>7.4400000000000008E-2</v>
      </c>
      <c r="CE154" s="13">
        <f>Sheet1!CN154-AVERAGE(Sheet1!$CQ154:$CS154)</f>
        <v>0.71299999999999997</v>
      </c>
      <c r="CF154" s="13">
        <f>Sheet1!CO154-AVERAGE(Sheet1!$CQ154:$CS154)</f>
        <v>0.53799999999999992</v>
      </c>
      <c r="CG154" s="13">
        <f>Sheet1!CP154-AVERAGE(Sheet1!$CQ154:$CS154)</f>
        <v>0.49510000000000004</v>
      </c>
    </row>
    <row r="155" spans="1:85" x14ac:dyDescent="0.2">
      <c r="A155" s="7">
        <f>HOUR(Sheet1!A155) + MINUTE(Sheet1!A155)/60 + SECOND(Sheet1!A155)/3600 + 3*24</f>
        <v>76.99722222222222</v>
      </c>
      <c r="B155" s="13">
        <f>Sheet1!B155-AVERAGE(Sheet1!$BG155:$BI155)</f>
        <v>0.26296666666666663</v>
      </c>
      <c r="C155" s="13">
        <f>Sheet1!C155-AVERAGE(Sheet1!$BG155:$BI155)</f>
        <v>0.24426666666666663</v>
      </c>
      <c r="D155" s="13">
        <f>Sheet1!D155-AVERAGE(Sheet1!$BG155:$BI155)</f>
        <v>1.4666666666666578E-3</v>
      </c>
      <c r="E155" s="13">
        <f>Sheet1!E155-AVERAGE(Sheet1!$BG155:$BI155)</f>
        <v>0.50136666666666674</v>
      </c>
      <c r="F155" s="13">
        <f>Sheet1!F155-AVERAGE(Sheet1!$BG155:$BI155)</f>
        <v>0.73076666666666668</v>
      </c>
      <c r="G155" s="13">
        <f>Sheet1!G155-AVERAGE(Sheet1!$BG155:$BI155)</f>
        <v>0.95356666666666667</v>
      </c>
      <c r="H155" s="13">
        <f>Sheet1!H155-AVERAGE(Sheet1!$BG155:$BI155)</f>
        <v>0.92886666666666673</v>
      </c>
      <c r="I155" s="13">
        <f>Sheet1!I155-AVERAGE(Sheet1!$BG155:$BI155)</f>
        <v>0.45996666666666669</v>
      </c>
      <c r="J155" s="13">
        <f>Sheet1!J155-AVERAGE(Sheet1!$BG155:$BI155)</f>
        <v>0.79866666666666675</v>
      </c>
      <c r="K155" s="13">
        <f>Sheet1!K155-AVERAGE(Sheet1!$BG155:$BI155)</f>
        <v>0.40386666666666665</v>
      </c>
      <c r="L155" s="13">
        <f>Sheet1!L155-AVERAGE(Sheet1!$BG155:$BI155)</f>
        <v>0.62766666666666671</v>
      </c>
      <c r="M155" s="13">
        <f>Sheet1!M155-AVERAGE(Sheet1!$BG155:$BI155)</f>
        <v>0.24756666666666666</v>
      </c>
      <c r="N155" s="13">
        <f>Sheet1!N155-AVERAGE(Sheet1!$BG155:$BI155)</f>
        <v>0.27366666666666667</v>
      </c>
      <c r="O155" s="13">
        <f>Sheet1!O155-AVERAGE(Sheet1!$BG155:$BI155)</f>
        <v>0.27806666666666663</v>
      </c>
      <c r="P155" s="13">
        <f>Sheet1!P155-AVERAGE(Sheet1!$BG155:$BI155)</f>
        <v>0.64696666666666669</v>
      </c>
      <c r="Q155" s="13">
        <f>Sheet1!Q155-AVERAGE(Sheet1!$BG155:$BI155)</f>
        <v>0.46446666666666664</v>
      </c>
      <c r="R155" s="13">
        <f>Sheet1!R155-AVERAGE(Sheet1!$BG155:$BI155)</f>
        <v>0.34576666666666667</v>
      </c>
      <c r="S155" s="13">
        <f>Sheet1!S155-AVERAGE(Sheet1!$BG155:$BI155)</f>
        <v>0.77036666666666676</v>
      </c>
      <c r="T155" s="13">
        <f>Sheet1!T155-AVERAGE(Sheet1!$BG155:$BI155)</f>
        <v>0.79006666666666669</v>
      </c>
      <c r="U155" s="13">
        <f>Sheet1!U155-AVERAGE(Sheet1!$BG155:$BI155)</f>
        <v>0.47136666666666666</v>
      </c>
      <c r="V155" s="13">
        <f>Sheet1!V155-AVERAGE(Sheet1!$BG155:$BI155)</f>
        <v>0.58176666666666665</v>
      </c>
      <c r="W155" s="13">
        <f>Sheet1!W155-AVERAGE(Sheet1!$BG155:$BI155)</f>
        <v>0.32916666666666666</v>
      </c>
      <c r="X155" s="13">
        <f>Sheet1!X155-AVERAGE(Sheet1!$BG155:$BI155)</f>
        <v>0.49366666666666664</v>
      </c>
      <c r="Y155" s="13">
        <f>Sheet1!Y155-AVERAGE(Sheet1!$BG155:$BI155)</f>
        <v>0.38686666666666664</v>
      </c>
      <c r="Z155" s="13">
        <f>Sheet1!Z155-AVERAGE(Sheet1!$BG155:$BI155)</f>
        <v>0.4477666666666667</v>
      </c>
      <c r="AA155" s="13">
        <f>Sheet1!AA155-AVERAGE(Sheet1!$BG155:$BI155)</f>
        <v>0.27646666666666664</v>
      </c>
      <c r="AB155" s="13">
        <f>Sheet1!AB155-AVERAGE(Sheet1!$BG155:$BI155)</f>
        <v>0.64036666666666675</v>
      </c>
      <c r="AC155" s="13">
        <f>Sheet1!AC155-AVERAGE(Sheet1!$BG155:$BI155)</f>
        <v>0.46446666666666664</v>
      </c>
      <c r="AD155" s="13">
        <f>Sheet1!AD155-AVERAGE(Sheet1!$BG155:$BI155)</f>
        <v>0.32156666666666667</v>
      </c>
      <c r="AE155" s="13">
        <f>Sheet1!AE155-AVERAGE(Sheet1!$BG155:$BI155)</f>
        <v>0.71786666666666665</v>
      </c>
      <c r="AF155" s="13">
        <f>Sheet1!AF155-AVERAGE(Sheet1!$BG155:$BI155)</f>
        <v>0.73956666666666671</v>
      </c>
      <c r="AG155" s="13">
        <f>Sheet1!AG155-AVERAGE(Sheet1!$BG155:$BI155)</f>
        <v>0.34266666666666667</v>
      </c>
      <c r="AH155" s="13">
        <f>Sheet1!AH155-AVERAGE(Sheet1!$BG155:$BI155)</f>
        <v>0.56486666666666674</v>
      </c>
      <c r="AI155" s="13">
        <f>Sheet1!AI155-AVERAGE(Sheet1!$BG155:$BI155)</f>
        <v>0.31396666666666667</v>
      </c>
      <c r="AJ155" s="13">
        <f>Sheet1!AJ155-AVERAGE(Sheet1!$BG155:$BI155)</f>
        <v>0.52626666666666666</v>
      </c>
      <c r="AK155" s="13">
        <f>Sheet1!AK155-AVERAGE(Sheet1!$BG155:$BI155)</f>
        <v>0.28896666666666665</v>
      </c>
      <c r="AL155" s="13">
        <f>Sheet1!AL155-AVERAGE(Sheet1!$BG155:$BI155)</f>
        <v>0.47376666666666661</v>
      </c>
      <c r="AM155" s="13">
        <f>Sheet1!AM155-AVERAGE(Sheet1!$BG155:$BI155)</f>
        <v>0.27696666666666664</v>
      </c>
      <c r="AN155" s="13">
        <f>Sheet1!AN155-AVERAGE(Sheet1!$BG155:$BI155)</f>
        <v>0.66516666666666668</v>
      </c>
      <c r="AO155" s="13">
        <f>Sheet1!AO155-AVERAGE(Sheet1!$BG155:$BI155)</f>
        <v>0.45756666666666662</v>
      </c>
      <c r="AP155" s="13">
        <f>Sheet1!AP155-AVERAGE(Sheet1!$BG155:$BI155)</f>
        <v>0.33576666666666666</v>
      </c>
      <c r="AQ155" s="13">
        <f>Sheet1!AQ155-AVERAGE(Sheet1!$BG155:$BI155)</f>
        <v>0.69286666666666674</v>
      </c>
      <c r="AR155" s="13">
        <f>Sheet1!AR155-AVERAGE(Sheet1!$BG155:$BI155)</f>
        <v>0.77356666666666674</v>
      </c>
      <c r="AS155" s="13">
        <f>Sheet1!AS155-AVERAGE(Sheet1!$BG155:$BI155)</f>
        <v>0.39186666666666664</v>
      </c>
      <c r="AT155" s="13">
        <f>Sheet1!AT155-AVERAGE(Sheet1!$BG155:$BI155)</f>
        <v>0.59516666666666673</v>
      </c>
      <c r="AU155" s="13">
        <f>Sheet1!AU155-AVERAGE(Sheet1!$BG155:$BI155)</f>
        <v>0.30716666666666664</v>
      </c>
      <c r="AV155" s="13">
        <f>Sheet1!AV155-AVERAGE(Sheet1!$BG155:$BI155)</f>
        <v>0.49066666666666664</v>
      </c>
      <c r="AW155" s="13">
        <f>Sheet1!AW155-AVERAGE(Sheet1!$BG155:$BI155)</f>
        <v>0.47696666666666659</v>
      </c>
      <c r="AX155" s="13">
        <f>Sheet1!AX155-AVERAGE(Sheet1!$BG155:$BI155)</f>
        <v>0.41016666666666662</v>
      </c>
      <c r="AY155" s="13">
        <f>Sheet1!AY155-AVERAGE(Sheet1!$BG155:$BI155)</f>
        <v>6.8466666666666662E-2</v>
      </c>
      <c r="AZ155" s="13">
        <f>Sheet1!AZ155-AVERAGE(Sheet1!$BG155:$BI155)</f>
        <v>0.50166666666666671</v>
      </c>
      <c r="BA155" s="13">
        <f>Sheet1!BA155-AVERAGE(Sheet1!$BG155:$BI155)</f>
        <v>0.34516666666666662</v>
      </c>
      <c r="BB155" s="13">
        <f>Sheet1!BB155-AVERAGE(Sheet1!$BG155:$BI155)</f>
        <v>8.6066666666666666E-2</v>
      </c>
      <c r="BC155" s="13">
        <f>Sheet1!BC155-AVERAGE(Sheet1!$BG155:$BI155)</f>
        <v>0.11396666666666667</v>
      </c>
      <c r="BD155" s="13">
        <f>Sheet1!BD155-AVERAGE(Sheet1!$BG155:$BI155)</f>
        <v>0.55526666666666669</v>
      </c>
      <c r="BE155" s="13">
        <f>Sheet1!BE155-AVERAGE(Sheet1!$BG155:$BI155)</f>
        <v>0.49086666666666662</v>
      </c>
      <c r="BF155" s="13">
        <f>Sheet1!BF155-AVERAGE(Sheet1!$BG155:$BI155)</f>
        <v>0.39816666666666667</v>
      </c>
      <c r="BG155" s="13">
        <f>Sheet1!BJ155-AVERAGE(Sheet1!$BS155:$BU155)</f>
        <v>0.41323333333333334</v>
      </c>
      <c r="BH155" s="13">
        <f>Sheet1!BK155-AVERAGE(Sheet1!$BS155:$BU155)</f>
        <v>5.063333333333335E-2</v>
      </c>
      <c r="BI155" s="13">
        <f>Sheet1!BL155-AVERAGE(Sheet1!$BS155:$BU155)</f>
        <v>0.57653333333333334</v>
      </c>
      <c r="BJ155" s="13">
        <f>Sheet1!BM155-AVERAGE(Sheet1!$BS155:$BU155)</f>
        <v>0.39073333333333338</v>
      </c>
      <c r="BK155" s="13">
        <f>Sheet1!BN155-AVERAGE(Sheet1!$BS155:$BU155)</f>
        <v>0.10703333333333333</v>
      </c>
      <c r="BL155" s="13">
        <f>Sheet1!BO155-AVERAGE(Sheet1!$BS155:$BU155)</f>
        <v>0.11203333333333333</v>
      </c>
      <c r="BM155" s="13">
        <f>Sheet1!BP155-AVERAGE(Sheet1!$BS155:$BU155)</f>
        <v>0.5588333333333334</v>
      </c>
      <c r="BN155" s="13">
        <f>Sheet1!BQ155-AVERAGE(Sheet1!$BS155:$BU155)</f>
        <v>0.4943333333333334</v>
      </c>
      <c r="BO155" s="13">
        <f>Sheet1!BR155-AVERAGE(Sheet1!$BS155:$BU155)</f>
        <v>0.42653333333333332</v>
      </c>
      <c r="BP155" s="13">
        <f>Sheet1!BV155-AVERAGE(Sheet1!$CE155:$CG155)</f>
        <v>0.47726666666666667</v>
      </c>
      <c r="BQ155" s="13">
        <f>Sheet1!BW155-AVERAGE(Sheet1!$CE155:$CG155)</f>
        <v>0.38616666666666666</v>
      </c>
      <c r="BR155" s="13">
        <f>Sheet1!BX155-AVERAGE(Sheet1!$CE155:$CG155)</f>
        <v>0.5872666666666666</v>
      </c>
      <c r="BS155" s="13">
        <f>Sheet1!BY155-AVERAGE(Sheet1!$CE155:$CG155)</f>
        <v>0.43746666666666673</v>
      </c>
      <c r="BT155" s="13">
        <f>Sheet1!BZ155-AVERAGE(Sheet1!$CE155:$CG155)</f>
        <v>0.13896666666666668</v>
      </c>
      <c r="BU155" s="13">
        <f>Sheet1!CA155-AVERAGE(Sheet1!$CE155:$CG155)</f>
        <v>9.5466666666666658E-2</v>
      </c>
      <c r="BV155" s="13">
        <f>Sheet1!CB155-AVERAGE(Sheet1!$CE155:$CG155)</f>
        <v>0.58436666666666659</v>
      </c>
      <c r="BW155" s="13">
        <f>Sheet1!CC155-AVERAGE(Sheet1!$CE155:$CG155)</f>
        <v>0.49836666666666668</v>
      </c>
      <c r="BX155" s="13">
        <f>Sheet1!CD155-AVERAGE(Sheet1!$CE155:$CG155)</f>
        <v>0.44556666666666672</v>
      </c>
      <c r="BY155" s="13">
        <f>Sheet1!CH155-AVERAGE(Sheet1!$CQ155:$CS155)</f>
        <v>0.50540000000000007</v>
      </c>
      <c r="BZ155" s="13">
        <f>Sheet1!CI155-AVERAGE(Sheet1!$CQ155:$CS155)</f>
        <v>4.4800000000000006E-2</v>
      </c>
      <c r="CA155" s="13">
        <f>Sheet1!CJ155-AVERAGE(Sheet1!$CQ155:$CS155)</f>
        <v>0.83400000000000007</v>
      </c>
      <c r="CB155" s="13">
        <f>Sheet1!CK155-AVERAGE(Sheet1!$CQ155:$CS155)</f>
        <v>0.42629999999999996</v>
      </c>
      <c r="CC155" s="13">
        <f>Sheet1!CL155-AVERAGE(Sheet1!$CQ155:$CS155)</f>
        <v>0.18859999999999999</v>
      </c>
      <c r="CD155" s="13">
        <f>Sheet1!CM155-AVERAGE(Sheet1!$CQ155:$CS155)</f>
        <v>7.400000000000001E-2</v>
      </c>
      <c r="CE155" s="13">
        <f>Sheet1!CN155-AVERAGE(Sheet1!$CQ155:$CS155)</f>
        <v>0.71160000000000001</v>
      </c>
      <c r="CF155" s="13">
        <f>Sheet1!CO155-AVERAGE(Sheet1!$CQ155:$CS155)</f>
        <v>0.53489999999999993</v>
      </c>
      <c r="CG155" s="13">
        <f>Sheet1!CP155-AVERAGE(Sheet1!$CQ155:$CS155)</f>
        <v>0.48430000000000001</v>
      </c>
    </row>
    <row r="156" spans="1:85" x14ac:dyDescent="0.2">
      <c r="A156" s="7">
        <f>HOUR(Sheet1!A156) + MINUTE(Sheet1!A156)/60 + SECOND(Sheet1!A156)/3600 + 3*24</f>
        <v>77.49722222222222</v>
      </c>
      <c r="B156" s="13">
        <f>Sheet1!B156-AVERAGE(Sheet1!$BG156:$BI156)</f>
        <v>0.25216666666666665</v>
      </c>
      <c r="C156" s="13">
        <f>Sheet1!C156-AVERAGE(Sheet1!$BG156:$BI156)</f>
        <v>0.23906666666666665</v>
      </c>
      <c r="D156" s="13">
        <f>Sheet1!D156-AVERAGE(Sheet1!$BG156:$BI156)</f>
        <v>9.6666666666665735E-4</v>
      </c>
      <c r="E156" s="13">
        <f>Sheet1!E156-AVERAGE(Sheet1!$BG156:$BI156)</f>
        <v>0.50866666666666671</v>
      </c>
      <c r="F156" s="13">
        <f>Sheet1!F156-AVERAGE(Sheet1!$BG156:$BI156)</f>
        <v>0.74316666666666664</v>
      </c>
      <c r="G156" s="13">
        <f>Sheet1!G156-AVERAGE(Sheet1!$BG156:$BI156)</f>
        <v>0.96646666666666659</v>
      </c>
      <c r="H156" s="13">
        <f>Sheet1!H156-AVERAGE(Sheet1!$BG156:$BI156)</f>
        <v>0.95266666666666677</v>
      </c>
      <c r="I156" s="13">
        <f>Sheet1!I156-AVERAGE(Sheet1!$BG156:$BI156)</f>
        <v>0.46876666666666661</v>
      </c>
      <c r="J156" s="13">
        <f>Sheet1!J156-AVERAGE(Sheet1!$BG156:$BI156)</f>
        <v>0.81356666666666666</v>
      </c>
      <c r="K156" s="13">
        <f>Sheet1!K156-AVERAGE(Sheet1!$BG156:$BI156)</f>
        <v>0.41366666666666668</v>
      </c>
      <c r="L156" s="13">
        <f>Sheet1!L156-AVERAGE(Sheet1!$BG156:$BI156)</f>
        <v>0.63136666666666674</v>
      </c>
      <c r="M156" s="13">
        <f>Sheet1!M156-AVERAGE(Sheet1!$BG156:$BI156)</f>
        <v>0.24756666666666666</v>
      </c>
      <c r="N156" s="13">
        <f>Sheet1!N156-AVERAGE(Sheet1!$BG156:$BI156)</f>
        <v>0.27276666666666666</v>
      </c>
      <c r="O156" s="13">
        <f>Sheet1!O156-AVERAGE(Sheet1!$BG156:$BI156)</f>
        <v>0.27696666666666664</v>
      </c>
      <c r="P156" s="13">
        <f>Sheet1!P156-AVERAGE(Sheet1!$BG156:$BI156)</f>
        <v>0.64826666666666666</v>
      </c>
      <c r="Q156" s="13">
        <f>Sheet1!Q156-AVERAGE(Sheet1!$BG156:$BI156)</f>
        <v>0.46286666666666659</v>
      </c>
      <c r="R156" s="13">
        <f>Sheet1!R156-AVERAGE(Sheet1!$BG156:$BI156)</f>
        <v>0.34886666666666666</v>
      </c>
      <c r="S156" s="13">
        <f>Sheet1!S156-AVERAGE(Sheet1!$BG156:$BI156)</f>
        <v>0.77216666666666667</v>
      </c>
      <c r="T156" s="13">
        <f>Sheet1!T156-AVERAGE(Sheet1!$BG156:$BI156)</f>
        <v>0.79616666666666669</v>
      </c>
      <c r="U156" s="13">
        <f>Sheet1!U156-AVERAGE(Sheet1!$BG156:$BI156)</f>
        <v>0.47226666666666667</v>
      </c>
      <c r="V156" s="13">
        <f>Sheet1!V156-AVERAGE(Sheet1!$BG156:$BI156)</f>
        <v>0.58116666666666672</v>
      </c>
      <c r="W156" s="13">
        <f>Sheet1!W156-AVERAGE(Sheet1!$BG156:$BI156)</f>
        <v>0.33216666666666661</v>
      </c>
      <c r="X156" s="13">
        <f>Sheet1!X156-AVERAGE(Sheet1!$BG156:$BI156)</f>
        <v>0.49456666666666665</v>
      </c>
      <c r="Y156" s="13">
        <f>Sheet1!Y156-AVERAGE(Sheet1!$BG156:$BI156)</f>
        <v>0.38666666666666666</v>
      </c>
      <c r="Z156" s="13">
        <f>Sheet1!Z156-AVERAGE(Sheet1!$BG156:$BI156)</f>
        <v>0.43646666666666661</v>
      </c>
      <c r="AA156" s="13">
        <f>Sheet1!AA156-AVERAGE(Sheet1!$BG156:$BI156)</f>
        <v>0.27616666666666662</v>
      </c>
      <c r="AB156" s="13">
        <f>Sheet1!AB156-AVERAGE(Sheet1!$BG156:$BI156)</f>
        <v>0.64196666666666669</v>
      </c>
      <c r="AC156" s="13">
        <f>Sheet1!AC156-AVERAGE(Sheet1!$BG156:$BI156)</f>
        <v>0.4637666666666666</v>
      </c>
      <c r="AD156" s="13">
        <f>Sheet1!AD156-AVERAGE(Sheet1!$BG156:$BI156)</f>
        <v>0.32426666666666665</v>
      </c>
      <c r="AE156" s="13">
        <f>Sheet1!AE156-AVERAGE(Sheet1!$BG156:$BI156)</f>
        <v>0.71866666666666668</v>
      </c>
      <c r="AF156" s="13">
        <f>Sheet1!AF156-AVERAGE(Sheet1!$BG156:$BI156)</f>
        <v>0.7456666666666667</v>
      </c>
      <c r="AG156" s="13">
        <f>Sheet1!AG156-AVERAGE(Sheet1!$BG156:$BI156)</f>
        <v>0.34596666666666664</v>
      </c>
      <c r="AH156" s="13">
        <f>Sheet1!AH156-AVERAGE(Sheet1!$BG156:$BI156)</f>
        <v>0.56616666666666671</v>
      </c>
      <c r="AI156" s="13">
        <f>Sheet1!AI156-AVERAGE(Sheet1!$BG156:$BI156)</f>
        <v>0.31986666666666663</v>
      </c>
      <c r="AJ156" s="13">
        <f>Sheet1!AJ156-AVERAGE(Sheet1!$BG156:$BI156)</f>
        <v>0.52756666666666674</v>
      </c>
      <c r="AK156" s="13">
        <f>Sheet1!AK156-AVERAGE(Sheet1!$BG156:$BI156)</f>
        <v>0.28466666666666662</v>
      </c>
      <c r="AL156" s="13">
        <f>Sheet1!AL156-AVERAGE(Sheet1!$BG156:$BI156)</f>
        <v>0.47376666666666661</v>
      </c>
      <c r="AM156" s="13">
        <f>Sheet1!AM156-AVERAGE(Sheet1!$BG156:$BI156)</f>
        <v>0.27776666666666666</v>
      </c>
      <c r="AN156" s="13">
        <f>Sheet1!AN156-AVERAGE(Sheet1!$BG156:$BI156)</f>
        <v>0.66576666666666673</v>
      </c>
      <c r="AO156" s="13">
        <f>Sheet1!AO156-AVERAGE(Sheet1!$BG156:$BI156)</f>
        <v>0.45836666666666664</v>
      </c>
      <c r="AP156" s="13">
        <f>Sheet1!AP156-AVERAGE(Sheet1!$BG156:$BI156)</f>
        <v>0.33776666666666666</v>
      </c>
      <c r="AQ156" s="13">
        <f>Sheet1!AQ156-AVERAGE(Sheet1!$BG156:$BI156)</f>
        <v>0.69306666666666672</v>
      </c>
      <c r="AR156" s="13">
        <f>Sheet1!AR156-AVERAGE(Sheet1!$BG156:$BI156)</f>
        <v>0.7819666666666667</v>
      </c>
      <c r="AS156" s="13">
        <f>Sheet1!AS156-AVERAGE(Sheet1!$BG156:$BI156)</f>
        <v>0.39856666666666662</v>
      </c>
      <c r="AT156" s="13">
        <f>Sheet1!AT156-AVERAGE(Sheet1!$BG156:$BI156)</f>
        <v>0.5954666666666667</v>
      </c>
      <c r="AU156" s="13">
        <f>Sheet1!AU156-AVERAGE(Sheet1!$BG156:$BI156)</f>
        <v>0.31236666666666663</v>
      </c>
      <c r="AV156" s="13">
        <f>Sheet1!AV156-AVERAGE(Sheet1!$BG156:$BI156)</f>
        <v>0.49846666666666667</v>
      </c>
      <c r="AW156" s="13">
        <f>Sheet1!AW156-AVERAGE(Sheet1!$BG156:$BI156)</f>
        <v>0.47906666666666659</v>
      </c>
      <c r="AX156" s="13">
        <f>Sheet1!AX156-AVERAGE(Sheet1!$BG156:$BI156)</f>
        <v>0.41436666666666661</v>
      </c>
      <c r="AY156" s="13">
        <f>Sheet1!AY156-AVERAGE(Sheet1!$BG156:$BI156)</f>
        <v>6.7866666666666645E-2</v>
      </c>
      <c r="AZ156" s="13">
        <f>Sheet1!AZ156-AVERAGE(Sheet1!$BG156:$BI156)</f>
        <v>0.50176666666666669</v>
      </c>
      <c r="BA156" s="13">
        <f>Sheet1!BA156-AVERAGE(Sheet1!$BG156:$BI156)</f>
        <v>0.34426666666666667</v>
      </c>
      <c r="BB156" s="13">
        <f>Sheet1!BB156-AVERAGE(Sheet1!$BG156:$BI156)</f>
        <v>8.6866666666666661E-2</v>
      </c>
      <c r="BC156" s="13">
        <f>Sheet1!BC156-AVERAGE(Sheet1!$BG156:$BI156)</f>
        <v>0.11446666666666665</v>
      </c>
      <c r="BD156" s="13">
        <f>Sheet1!BD156-AVERAGE(Sheet1!$BG156:$BI156)</f>
        <v>0.55506666666666671</v>
      </c>
      <c r="BE156" s="13">
        <f>Sheet1!BE156-AVERAGE(Sheet1!$BG156:$BI156)</f>
        <v>0.49376666666666663</v>
      </c>
      <c r="BF156" s="13">
        <f>Sheet1!BF156-AVERAGE(Sheet1!$BG156:$BI156)</f>
        <v>0.39836666666666665</v>
      </c>
      <c r="BG156" s="13">
        <f>Sheet1!BJ156-AVERAGE(Sheet1!$BS156:$BU156)</f>
        <v>0.41610000000000003</v>
      </c>
      <c r="BH156" s="13">
        <f>Sheet1!BK156-AVERAGE(Sheet1!$BS156:$BU156)</f>
        <v>4.9200000000000021E-2</v>
      </c>
      <c r="BI156" s="13">
        <f>Sheet1!BL156-AVERAGE(Sheet1!$BS156:$BU156)</f>
        <v>0.57720000000000005</v>
      </c>
      <c r="BJ156" s="13">
        <f>Sheet1!BM156-AVERAGE(Sheet1!$BS156:$BU156)</f>
        <v>0.38880000000000003</v>
      </c>
      <c r="BK156" s="13">
        <f>Sheet1!BN156-AVERAGE(Sheet1!$BS156:$BU156)</f>
        <v>0.10820000000000002</v>
      </c>
      <c r="BL156" s="13">
        <f>Sheet1!BO156-AVERAGE(Sheet1!$BS156:$BU156)</f>
        <v>0.11320000000000002</v>
      </c>
      <c r="BM156" s="13">
        <f>Sheet1!BP156-AVERAGE(Sheet1!$BS156:$BU156)</f>
        <v>0.55740000000000001</v>
      </c>
      <c r="BN156" s="13">
        <f>Sheet1!BQ156-AVERAGE(Sheet1!$BS156:$BU156)</f>
        <v>0.50019999999999998</v>
      </c>
      <c r="BO156" s="13">
        <f>Sheet1!BR156-AVERAGE(Sheet1!$BS156:$BU156)</f>
        <v>0.4284</v>
      </c>
      <c r="BP156" s="13">
        <f>Sheet1!BV156-AVERAGE(Sheet1!$CE156:$CG156)</f>
        <v>0.4820666666666667</v>
      </c>
      <c r="BQ156" s="13">
        <f>Sheet1!BW156-AVERAGE(Sheet1!$CE156:$CG156)</f>
        <v>0.3882666666666667</v>
      </c>
      <c r="BR156" s="13">
        <f>Sheet1!BX156-AVERAGE(Sheet1!$CE156:$CG156)</f>
        <v>0.60006666666666664</v>
      </c>
      <c r="BS156" s="13">
        <f>Sheet1!BY156-AVERAGE(Sheet1!$CE156:$CG156)</f>
        <v>0.43756666666666671</v>
      </c>
      <c r="BT156" s="13">
        <f>Sheet1!BZ156-AVERAGE(Sheet1!$CE156:$CG156)</f>
        <v>0.14016666666666666</v>
      </c>
      <c r="BU156" s="13">
        <f>Sheet1!CA156-AVERAGE(Sheet1!$CE156:$CG156)</f>
        <v>9.4966666666666685E-2</v>
      </c>
      <c r="BV156" s="13">
        <f>Sheet1!CB156-AVERAGE(Sheet1!$CE156:$CG156)</f>
        <v>0.58506666666666662</v>
      </c>
      <c r="BW156" s="13">
        <f>Sheet1!CC156-AVERAGE(Sheet1!$CE156:$CG156)</f>
        <v>0.50456666666666661</v>
      </c>
      <c r="BX156" s="13">
        <f>Sheet1!CD156-AVERAGE(Sheet1!$CE156:$CG156)</f>
        <v>0.44596666666666668</v>
      </c>
      <c r="BY156" s="13">
        <f>Sheet1!CH156-AVERAGE(Sheet1!$CQ156:$CS156)</f>
        <v>0.49996666666666673</v>
      </c>
      <c r="BZ156" s="13">
        <f>Sheet1!CI156-AVERAGE(Sheet1!$CQ156:$CS156)</f>
        <v>4.4066666666666657E-2</v>
      </c>
      <c r="CA156" s="13">
        <f>Sheet1!CJ156-AVERAGE(Sheet1!$CQ156:$CS156)</f>
        <v>0.84186666666666665</v>
      </c>
      <c r="CB156" s="13">
        <f>Sheet1!CK156-AVERAGE(Sheet1!$CQ156:$CS156)</f>
        <v>0.41746666666666671</v>
      </c>
      <c r="CC156" s="13">
        <f>Sheet1!CL156-AVERAGE(Sheet1!$CQ156:$CS156)</f>
        <v>0.18786666666666668</v>
      </c>
      <c r="CD156" s="13">
        <f>Sheet1!CM156-AVERAGE(Sheet1!$CQ156:$CS156)</f>
        <v>7.3666666666666672E-2</v>
      </c>
      <c r="CE156" s="13">
        <f>Sheet1!CN156-AVERAGE(Sheet1!$CQ156:$CS156)</f>
        <v>0.71356666666666657</v>
      </c>
      <c r="CF156" s="13">
        <f>Sheet1!CO156-AVERAGE(Sheet1!$CQ156:$CS156)</f>
        <v>0.54416666666666658</v>
      </c>
      <c r="CG156" s="13">
        <f>Sheet1!CP156-AVERAGE(Sheet1!$CQ156:$CS156)</f>
        <v>0.4810666666666667</v>
      </c>
    </row>
    <row r="157" spans="1:85" x14ac:dyDescent="0.2">
      <c r="A157" s="7">
        <f>HOUR(Sheet1!A157) + MINUTE(Sheet1!A157)/60 + SECOND(Sheet1!A157)/3600 + 3*24</f>
        <v>77.99722222222222</v>
      </c>
      <c r="B157" s="13">
        <f>Sheet1!B157-AVERAGE(Sheet1!$BG157:$BI157)</f>
        <v>0.183</v>
      </c>
      <c r="C157" s="13">
        <f>Sheet1!C157-AVERAGE(Sheet1!$BG157:$BI157)</f>
        <v>0.23799999999999999</v>
      </c>
      <c r="D157" s="13">
        <f>Sheet1!D157-AVERAGE(Sheet1!$BG157:$BI157)</f>
        <v>1.2999999999999956E-3</v>
      </c>
      <c r="E157" s="13">
        <f>Sheet1!E157-AVERAGE(Sheet1!$BG157:$BI157)</f>
        <v>0.52250000000000008</v>
      </c>
      <c r="F157" s="13">
        <f>Sheet1!F157-AVERAGE(Sheet1!$BG157:$BI157)</f>
        <v>0.76890000000000003</v>
      </c>
      <c r="G157" s="13">
        <f>Sheet1!G157-AVERAGE(Sheet1!$BG157:$BI157)</f>
        <v>0.98310000000000008</v>
      </c>
      <c r="H157" s="13">
        <f>Sheet1!H157-AVERAGE(Sheet1!$BG157:$BI157)</f>
        <v>0.97350000000000003</v>
      </c>
      <c r="I157" s="13">
        <f>Sheet1!I157-AVERAGE(Sheet1!$BG157:$BI157)</f>
        <v>0.47879999999999995</v>
      </c>
      <c r="J157" s="13">
        <f>Sheet1!J157-AVERAGE(Sheet1!$BG157:$BI157)</f>
        <v>0.82340000000000002</v>
      </c>
      <c r="K157" s="13">
        <f>Sheet1!K157-AVERAGE(Sheet1!$BG157:$BI157)</f>
        <v>0.42449999999999993</v>
      </c>
      <c r="L157" s="13">
        <f>Sheet1!L157-AVERAGE(Sheet1!$BG157:$BI157)</f>
        <v>0.63490000000000002</v>
      </c>
      <c r="M157" s="13">
        <f>Sheet1!M157-AVERAGE(Sheet1!$BG157:$BI157)</f>
        <v>0.24179999999999996</v>
      </c>
      <c r="N157" s="13">
        <f>Sheet1!N157-AVERAGE(Sheet1!$BG157:$BI157)</f>
        <v>0.26999999999999996</v>
      </c>
      <c r="O157" s="13">
        <f>Sheet1!O157-AVERAGE(Sheet1!$BG157:$BI157)</f>
        <v>0.27679999999999999</v>
      </c>
      <c r="P157" s="13">
        <f>Sheet1!P157-AVERAGE(Sheet1!$BG157:$BI157)</f>
        <v>0.64770000000000005</v>
      </c>
      <c r="Q157" s="13">
        <f>Sheet1!Q157-AVERAGE(Sheet1!$BG157:$BI157)</f>
        <v>0.46369999999999995</v>
      </c>
      <c r="R157" s="13">
        <f>Sheet1!R157-AVERAGE(Sheet1!$BG157:$BI157)</f>
        <v>0.35169999999999996</v>
      </c>
      <c r="S157" s="13">
        <f>Sheet1!S157-AVERAGE(Sheet1!$BG157:$BI157)</f>
        <v>0.77810000000000001</v>
      </c>
      <c r="T157" s="13">
        <f>Sheet1!T157-AVERAGE(Sheet1!$BG157:$BI157)</f>
        <v>0.80940000000000001</v>
      </c>
      <c r="U157" s="13">
        <f>Sheet1!U157-AVERAGE(Sheet1!$BG157:$BI157)</f>
        <v>0.4773</v>
      </c>
      <c r="V157" s="13">
        <f>Sheet1!V157-AVERAGE(Sheet1!$BG157:$BI157)</f>
        <v>0.58150000000000002</v>
      </c>
      <c r="W157" s="13">
        <f>Sheet1!W157-AVERAGE(Sheet1!$BG157:$BI157)</f>
        <v>0.33529999999999999</v>
      </c>
      <c r="X157" s="13">
        <f>Sheet1!X157-AVERAGE(Sheet1!$BG157:$BI157)</f>
        <v>0.49669999999999997</v>
      </c>
      <c r="Y157" s="13">
        <f>Sheet1!Y157-AVERAGE(Sheet1!$BG157:$BI157)</f>
        <v>0.38589999999999997</v>
      </c>
      <c r="Z157" s="13">
        <f>Sheet1!Z157-AVERAGE(Sheet1!$BG157:$BI157)</f>
        <v>0.43109999999999998</v>
      </c>
      <c r="AA157" s="13">
        <f>Sheet1!AA157-AVERAGE(Sheet1!$BG157:$BI157)</f>
        <v>0.27189999999999998</v>
      </c>
      <c r="AB157" s="13">
        <f>Sheet1!AB157-AVERAGE(Sheet1!$BG157:$BI157)</f>
        <v>0.64140000000000008</v>
      </c>
      <c r="AC157" s="13">
        <f>Sheet1!AC157-AVERAGE(Sheet1!$BG157:$BI157)</f>
        <v>0.46269999999999994</v>
      </c>
      <c r="AD157" s="13">
        <f>Sheet1!AD157-AVERAGE(Sheet1!$BG157:$BI157)</f>
        <v>0.32429999999999998</v>
      </c>
      <c r="AE157" s="13">
        <f>Sheet1!AE157-AVERAGE(Sheet1!$BG157:$BI157)</f>
        <v>0.71950000000000003</v>
      </c>
      <c r="AF157" s="13">
        <f>Sheet1!AF157-AVERAGE(Sheet1!$BG157:$BI157)</f>
        <v>0.75170000000000003</v>
      </c>
      <c r="AG157" s="13">
        <f>Sheet1!AG157-AVERAGE(Sheet1!$BG157:$BI157)</f>
        <v>0.34919999999999995</v>
      </c>
      <c r="AH157" s="13">
        <f>Sheet1!AH157-AVERAGE(Sheet1!$BG157:$BI157)</f>
        <v>0.5655</v>
      </c>
      <c r="AI157" s="13">
        <f>Sheet1!AI157-AVERAGE(Sheet1!$BG157:$BI157)</f>
        <v>0.32119999999999999</v>
      </c>
      <c r="AJ157" s="13">
        <f>Sheet1!AJ157-AVERAGE(Sheet1!$BG157:$BI157)</f>
        <v>0.52490000000000003</v>
      </c>
      <c r="AK157" s="13">
        <f>Sheet1!AK157-AVERAGE(Sheet1!$BG157:$BI157)</f>
        <v>0.28259999999999996</v>
      </c>
      <c r="AL157" s="13">
        <f>Sheet1!AL157-AVERAGE(Sheet1!$BG157:$BI157)</f>
        <v>0.47439999999999999</v>
      </c>
      <c r="AM157" s="13">
        <f>Sheet1!AM157-AVERAGE(Sheet1!$BG157:$BI157)</f>
        <v>0.27799999999999997</v>
      </c>
      <c r="AN157" s="13">
        <f>Sheet1!AN157-AVERAGE(Sheet1!$BG157:$BI157)</f>
        <v>0.66760000000000008</v>
      </c>
      <c r="AO157" s="13">
        <f>Sheet1!AO157-AVERAGE(Sheet1!$BG157:$BI157)</f>
        <v>0.45539999999999997</v>
      </c>
      <c r="AP157" s="13">
        <f>Sheet1!AP157-AVERAGE(Sheet1!$BG157:$BI157)</f>
        <v>0.33959999999999996</v>
      </c>
      <c r="AQ157" s="13">
        <f>Sheet1!AQ157-AVERAGE(Sheet1!$BG157:$BI157)</f>
        <v>0.69159999999999999</v>
      </c>
      <c r="AR157" s="13">
        <f>Sheet1!AR157-AVERAGE(Sheet1!$BG157:$BI157)</f>
        <v>0.78949999999999998</v>
      </c>
      <c r="AS157" s="13">
        <f>Sheet1!AS157-AVERAGE(Sheet1!$BG157:$BI157)</f>
        <v>0.39979999999999999</v>
      </c>
      <c r="AT157" s="13">
        <f>Sheet1!AT157-AVERAGE(Sheet1!$BG157:$BI157)</f>
        <v>0.59489999999999998</v>
      </c>
      <c r="AU157" s="13">
        <f>Sheet1!AU157-AVERAGE(Sheet1!$BG157:$BI157)</f>
        <v>0.31439999999999996</v>
      </c>
      <c r="AV157" s="13">
        <f>Sheet1!AV157-AVERAGE(Sheet1!$BG157:$BI157)</f>
        <v>0.50590000000000002</v>
      </c>
      <c r="AW157" s="13">
        <f>Sheet1!AW157-AVERAGE(Sheet1!$BG157:$BI157)</f>
        <v>0.48349999999999999</v>
      </c>
      <c r="AX157" s="13">
        <f>Sheet1!AX157-AVERAGE(Sheet1!$BG157:$BI157)</f>
        <v>0.42129999999999995</v>
      </c>
      <c r="AY157" s="13">
        <f>Sheet1!AY157-AVERAGE(Sheet1!$BG157:$BI157)</f>
        <v>6.6799999999999984E-2</v>
      </c>
      <c r="AZ157" s="13">
        <f>Sheet1!AZ157-AVERAGE(Sheet1!$BG157:$BI157)</f>
        <v>0.50280000000000002</v>
      </c>
      <c r="BA157" s="13">
        <f>Sheet1!BA157-AVERAGE(Sheet1!$BG157:$BI157)</f>
        <v>0.34420000000000001</v>
      </c>
      <c r="BB157" s="13">
        <f>Sheet1!BB157-AVERAGE(Sheet1!$BG157:$BI157)</f>
        <v>8.7499999999999981E-2</v>
      </c>
      <c r="BC157" s="13">
        <f>Sheet1!BC157-AVERAGE(Sheet1!$BG157:$BI157)</f>
        <v>0.11389999999999999</v>
      </c>
      <c r="BD157" s="13">
        <f>Sheet1!BD157-AVERAGE(Sheet1!$BG157:$BI157)</f>
        <v>0.55470000000000008</v>
      </c>
      <c r="BE157" s="13">
        <f>Sheet1!BE157-AVERAGE(Sheet1!$BG157:$BI157)</f>
        <v>0.49709999999999993</v>
      </c>
      <c r="BF157" s="13">
        <f>Sheet1!BF157-AVERAGE(Sheet1!$BG157:$BI157)</f>
        <v>0.40089999999999998</v>
      </c>
      <c r="BG157" s="13">
        <f>Sheet1!BJ157-AVERAGE(Sheet1!$BS157:$BU157)</f>
        <v>0.4210666666666667</v>
      </c>
      <c r="BH157" s="13">
        <f>Sheet1!BK157-AVERAGE(Sheet1!$BS157:$BU157)</f>
        <v>4.9166666666666692E-2</v>
      </c>
      <c r="BI157" s="13">
        <f>Sheet1!BL157-AVERAGE(Sheet1!$BS157:$BU157)</f>
        <v>0.58386666666666664</v>
      </c>
      <c r="BJ157" s="13">
        <f>Sheet1!BM157-AVERAGE(Sheet1!$BS157:$BU157)</f>
        <v>0.38796666666666668</v>
      </c>
      <c r="BK157" s="13">
        <f>Sheet1!BN157-AVERAGE(Sheet1!$BS157:$BU157)</f>
        <v>0.10966666666666669</v>
      </c>
      <c r="BL157" s="13">
        <f>Sheet1!BO157-AVERAGE(Sheet1!$BS157:$BU157)</f>
        <v>0.11316666666666669</v>
      </c>
      <c r="BM157" s="13">
        <f>Sheet1!BP157-AVERAGE(Sheet1!$BS157:$BU157)</f>
        <v>0.55706666666666671</v>
      </c>
      <c r="BN157" s="13">
        <f>Sheet1!BQ157-AVERAGE(Sheet1!$BS157:$BU157)</f>
        <v>0.50966666666666671</v>
      </c>
      <c r="BO157" s="13">
        <f>Sheet1!BR157-AVERAGE(Sheet1!$BS157:$BU157)</f>
        <v>0.43236666666666668</v>
      </c>
      <c r="BP157" s="13">
        <f>Sheet1!BV157-AVERAGE(Sheet1!$CE157:$CG157)</f>
        <v>0.49330000000000002</v>
      </c>
      <c r="BQ157" s="13">
        <f>Sheet1!BW157-AVERAGE(Sheet1!$CE157:$CG157)</f>
        <v>0.38850000000000001</v>
      </c>
      <c r="BR157" s="13">
        <f>Sheet1!BX157-AVERAGE(Sheet1!$CE157:$CG157)</f>
        <v>0.6149</v>
      </c>
      <c r="BS157" s="13">
        <f>Sheet1!BY157-AVERAGE(Sheet1!$CE157:$CG157)</f>
        <v>0.441</v>
      </c>
      <c r="BT157" s="13">
        <f>Sheet1!BZ157-AVERAGE(Sheet1!$CE157:$CG157)</f>
        <v>0.14079999999999998</v>
      </c>
      <c r="BU157" s="13">
        <f>Sheet1!CA157-AVERAGE(Sheet1!$CE157:$CG157)</f>
        <v>9.5199999999999993E-2</v>
      </c>
      <c r="BV157" s="13">
        <f>Sheet1!CB157-AVERAGE(Sheet1!$CE157:$CG157)</f>
        <v>0.5858000000000001</v>
      </c>
      <c r="BW157" s="13">
        <f>Sheet1!CC157-AVERAGE(Sheet1!$CE157:$CG157)</f>
        <v>0.51250000000000007</v>
      </c>
      <c r="BX157" s="13">
        <f>Sheet1!CD157-AVERAGE(Sheet1!$CE157:$CG157)</f>
        <v>0.44459999999999994</v>
      </c>
      <c r="BY157" s="13">
        <f>Sheet1!CH157-AVERAGE(Sheet1!$CQ157:$CS157)</f>
        <v>0.49740000000000001</v>
      </c>
      <c r="BZ157" s="13">
        <f>Sheet1!CI157-AVERAGE(Sheet1!$CQ157:$CS157)</f>
        <v>4.2700000000000002E-2</v>
      </c>
      <c r="CA157" s="13">
        <f>Sheet1!CJ157-AVERAGE(Sheet1!$CQ157:$CS157)</f>
        <v>0.8469000000000001</v>
      </c>
      <c r="CB157" s="13">
        <f>Sheet1!CK157-AVERAGE(Sheet1!$CQ157:$CS157)</f>
        <v>0.40699999999999997</v>
      </c>
      <c r="CC157" s="13">
        <f>Sheet1!CL157-AVERAGE(Sheet1!$CQ157:$CS157)</f>
        <v>0.18629999999999997</v>
      </c>
      <c r="CD157" s="13">
        <f>Sheet1!CM157-AVERAGE(Sheet1!$CQ157:$CS157)</f>
        <v>7.3799999999999991E-2</v>
      </c>
      <c r="CE157" s="13">
        <f>Sheet1!CN157-AVERAGE(Sheet1!$CQ157:$CS157)</f>
        <v>0.72010000000000007</v>
      </c>
      <c r="CF157" s="13">
        <f>Sheet1!CO157-AVERAGE(Sheet1!$CQ157:$CS157)</f>
        <v>0.55080000000000007</v>
      </c>
      <c r="CG157" s="13">
        <f>Sheet1!CP157-AVERAGE(Sheet1!$CQ157:$CS157)</f>
        <v>0.46800000000000003</v>
      </c>
    </row>
    <row r="158" spans="1:85" x14ac:dyDescent="0.2">
      <c r="A158" s="7">
        <f>HOUR(Sheet1!A158) + MINUTE(Sheet1!A158)/60 + SECOND(Sheet1!A158)/3600 + 3*24</f>
        <v>78.49722222222222</v>
      </c>
      <c r="B158" s="13">
        <f>Sheet1!B158-AVERAGE(Sheet1!$BG158:$BI158)</f>
        <v>0.19643333333333335</v>
      </c>
      <c r="C158" s="13">
        <f>Sheet1!C158-AVERAGE(Sheet1!$BG158:$BI158)</f>
        <v>0.24023333333333335</v>
      </c>
      <c r="D158" s="13">
        <f>Sheet1!D158-AVERAGE(Sheet1!$BG158:$BI158)</f>
        <v>1.6333333333333339E-3</v>
      </c>
      <c r="E158" s="13">
        <f>Sheet1!E158-AVERAGE(Sheet1!$BG158:$BI158)</f>
        <v>0.51363333333333339</v>
      </c>
      <c r="F158" s="13">
        <f>Sheet1!F158-AVERAGE(Sheet1!$BG158:$BI158)</f>
        <v>0.7553333333333333</v>
      </c>
      <c r="G158" s="13">
        <f>Sheet1!G158-AVERAGE(Sheet1!$BG158:$BI158)</f>
        <v>0.97393333333333332</v>
      </c>
      <c r="H158" s="13">
        <f>Sheet1!H158-AVERAGE(Sheet1!$BG158:$BI158)</f>
        <v>0.95573333333333332</v>
      </c>
      <c r="I158" s="13">
        <f>Sheet1!I158-AVERAGE(Sheet1!$BG158:$BI158)</f>
        <v>0.49273333333333336</v>
      </c>
      <c r="J158" s="13">
        <f>Sheet1!J158-AVERAGE(Sheet1!$BG158:$BI158)</f>
        <v>0.82433333333333336</v>
      </c>
      <c r="K158" s="13">
        <f>Sheet1!K158-AVERAGE(Sheet1!$BG158:$BI158)</f>
        <v>0.41073333333333334</v>
      </c>
      <c r="L158" s="13">
        <f>Sheet1!L158-AVERAGE(Sheet1!$BG158:$BI158)</f>
        <v>0.62973333333333337</v>
      </c>
      <c r="M158" s="13">
        <f>Sheet1!M158-AVERAGE(Sheet1!$BG158:$BI158)</f>
        <v>0.22933333333333333</v>
      </c>
      <c r="N158" s="13">
        <f>Sheet1!N158-AVERAGE(Sheet1!$BG158:$BI158)</f>
        <v>0.26903333333333335</v>
      </c>
      <c r="O158" s="13">
        <f>Sheet1!O158-AVERAGE(Sheet1!$BG158:$BI158)</f>
        <v>0.27653333333333335</v>
      </c>
      <c r="P158" s="13">
        <f>Sheet1!P158-AVERAGE(Sheet1!$BG158:$BI158)</f>
        <v>0.64303333333333335</v>
      </c>
      <c r="Q158" s="13">
        <f>Sheet1!Q158-AVERAGE(Sheet1!$BG158:$BI158)</f>
        <v>0.46193333333333331</v>
      </c>
      <c r="R158" s="13">
        <f>Sheet1!R158-AVERAGE(Sheet1!$BG158:$BI158)</f>
        <v>0.34663333333333335</v>
      </c>
      <c r="S158" s="13">
        <f>Sheet1!S158-AVERAGE(Sheet1!$BG158:$BI158)</f>
        <v>0.77693333333333336</v>
      </c>
      <c r="T158" s="13">
        <f>Sheet1!T158-AVERAGE(Sheet1!$BG158:$BI158)</f>
        <v>0.7946333333333333</v>
      </c>
      <c r="U158" s="13">
        <f>Sheet1!U158-AVERAGE(Sheet1!$BG158:$BI158)</f>
        <v>0.48073333333333335</v>
      </c>
      <c r="V158" s="13">
        <f>Sheet1!V158-AVERAGE(Sheet1!$BG158:$BI158)</f>
        <v>0.57913333333333339</v>
      </c>
      <c r="W158" s="13">
        <f>Sheet1!W158-AVERAGE(Sheet1!$BG158:$BI158)</f>
        <v>0.32873333333333338</v>
      </c>
      <c r="X158" s="13">
        <f>Sheet1!X158-AVERAGE(Sheet1!$BG158:$BI158)</f>
        <v>0.48883333333333334</v>
      </c>
      <c r="Y158" s="13">
        <f>Sheet1!Y158-AVERAGE(Sheet1!$BG158:$BI158)</f>
        <v>0.37993333333333335</v>
      </c>
      <c r="Z158" s="13">
        <f>Sheet1!Z158-AVERAGE(Sheet1!$BG158:$BI158)</f>
        <v>0.40483333333333338</v>
      </c>
      <c r="AA158" s="13">
        <f>Sheet1!AA158-AVERAGE(Sheet1!$BG158:$BI158)</f>
        <v>0.27273333333333333</v>
      </c>
      <c r="AB158" s="13">
        <f>Sheet1!AB158-AVERAGE(Sheet1!$BG158:$BI158)</f>
        <v>0.63923333333333332</v>
      </c>
      <c r="AC158" s="13">
        <f>Sheet1!AC158-AVERAGE(Sheet1!$BG158:$BI158)</f>
        <v>0.45963333333333334</v>
      </c>
      <c r="AD158" s="13">
        <f>Sheet1!AD158-AVERAGE(Sheet1!$BG158:$BI158)</f>
        <v>0.32093333333333335</v>
      </c>
      <c r="AE158" s="13">
        <f>Sheet1!AE158-AVERAGE(Sheet1!$BG158:$BI158)</f>
        <v>0.71643333333333337</v>
      </c>
      <c r="AF158" s="13">
        <f>Sheet1!AF158-AVERAGE(Sheet1!$BG158:$BI158)</f>
        <v>0.74403333333333332</v>
      </c>
      <c r="AG158" s="13">
        <f>Sheet1!AG158-AVERAGE(Sheet1!$BG158:$BI158)</f>
        <v>0.35253333333333337</v>
      </c>
      <c r="AH158" s="13">
        <f>Sheet1!AH158-AVERAGE(Sheet1!$BG158:$BI158)</f>
        <v>0.56523333333333337</v>
      </c>
      <c r="AI158" s="13">
        <f>Sheet1!AI158-AVERAGE(Sheet1!$BG158:$BI158)</f>
        <v>0.31873333333333337</v>
      </c>
      <c r="AJ158" s="13">
        <f>Sheet1!AJ158-AVERAGE(Sheet1!$BG158:$BI158)</f>
        <v>0.51403333333333334</v>
      </c>
      <c r="AK158" s="13">
        <f>Sheet1!AK158-AVERAGE(Sheet1!$BG158:$BI158)</f>
        <v>0.27403333333333335</v>
      </c>
      <c r="AL158" s="13">
        <f>Sheet1!AL158-AVERAGE(Sheet1!$BG158:$BI158)</f>
        <v>0.46823333333333339</v>
      </c>
      <c r="AM158" s="13">
        <f>Sheet1!AM158-AVERAGE(Sheet1!$BG158:$BI158)</f>
        <v>0.27463333333333334</v>
      </c>
      <c r="AN158" s="13">
        <f>Sheet1!AN158-AVERAGE(Sheet1!$BG158:$BI158)</f>
        <v>0.66403333333333336</v>
      </c>
      <c r="AO158" s="13">
        <f>Sheet1!AO158-AVERAGE(Sheet1!$BG158:$BI158)</f>
        <v>0.45363333333333333</v>
      </c>
      <c r="AP158" s="13">
        <f>Sheet1!AP158-AVERAGE(Sheet1!$BG158:$BI158)</f>
        <v>0.33453333333333335</v>
      </c>
      <c r="AQ158" s="13">
        <f>Sheet1!AQ158-AVERAGE(Sheet1!$BG158:$BI158)</f>
        <v>0.68733333333333335</v>
      </c>
      <c r="AR158" s="13">
        <f>Sheet1!AR158-AVERAGE(Sheet1!$BG158:$BI158)</f>
        <v>0.77943333333333331</v>
      </c>
      <c r="AS158" s="13">
        <f>Sheet1!AS158-AVERAGE(Sheet1!$BG158:$BI158)</f>
        <v>0.40093333333333336</v>
      </c>
      <c r="AT158" s="13">
        <f>Sheet1!AT158-AVERAGE(Sheet1!$BG158:$BI158)</f>
        <v>0.59493333333333331</v>
      </c>
      <c r="AU158" s="13">
        <f>Sheet1!AU158-AVERAGE(Sheet1!$BG158:$BI158)</f>
        <v>0.31063333333333337</v>
      </c>
      <c r="AV158" s="13">
        <f>Sheet1!AV158-AVERAGE(Sheet1!$BG158:$BI158)</f>
        <v>0.48943333333333339</v>
      </c>
      <c r="AW158" s="13">
        <f>Sheet1!AW158-AVERAGE(Sheet1!$BG158:$BI158)</f>
        <v>0.48523333333333341</v>
      </c>
      <c r="AX158" s="13">
        <f>Sheet1!AX158-AVERAGE(Sheet1!$BG158:$BI158)</f>
        <v>0.4137333333333334</v>
      </c>
      <c r="AY158" s="13">
        <f>Sheet1!AY158-AVERAGE(Sheet1!$BG158:$BI158)</f>
        <v>6.4633333333333334E-2</v>
      </c>
      <c r="AZ158" s="13">
        <f>Sheet1!AZ158-AVERAGE(Sheet1!$BG158:$BI158)</f>
        <v>0.49793333333333334</v>
      </c>
      <c r="BA158" s="13">
        <f>Sheet1!BA158-AVERAGE(Sheet1!$BG158:$BI158)</f>
        <v>0.34193333333333337</v>
      </c>
      <c r="BB158" s="13">
        <f>Sheet1!BB158-AVERAGE(Sheet1!$BG158:$BI158)</f>
        <v>8.8233333333333344E-2</v>
      </c>
      <c r="BC158" s="13">
        <f>Sheet1!BC158-AVERAGE(Sheet1!$BG158:$BI158)</f>
        <v>0.11373333333333334</v>
      </c>
      <c r="BD158" s="13">
        <f>Sheet1!BD158-AVERAGE(Sheet1!$BG158:$BI158)</f>
        <v>0.55123333333333335</v>
      </c>
      <c r="BE158" s="13">
        <f>Sheet1!BE158-AVERAGE(Sheet1!$BG158:$BI158)</f>
        <v>0.4902333333333333</v>
      </c>
      <c r="BF158" s="13">
        <f>Sheet1!BF158-AVERAGE(Sheet1!$BG158:$BI158)</f>
        <v>0.39883333333333337</v>
      </c>
      <c r="BG158" s="13">
        <f>Sheet1!BJ158-AVERAGE(Sheet1!$BS158:$BU158)</f>
        <v>0.41276666666666667</v>
      </c>
      <c r="BH158" s="13">
        <f>Sheet1!BK158-AVERAGE(Sheet1!$BS158:$BU158)</f>
        <v>4.7766666666666638E-2</v>
      </c>
      <c r="BI158" s="13">
        <f>Sheet1!BL158-AVERAGE(Sheet1!$BS158:$BU158)</f>
        <v>0.57786666666666664</v>
      </c>
      <c r="BJ158" s="13">
        <f>Sheet1!BM158-AVERAGE(Sheet1!$BS158:$BU158)</f>
        <v>0.38426666666666665</v>
      </c>
      <c r="BK158" s="13">
        <f>Sheet1!BN158-AVERAGE(Sheet1!$BS158:$BU158)</f>
        <v>0.11086666666666666</v>
      </c>
      <c r="BL158" s="13">
        <f>Sheet1!BO158-AVERAGE(Sheet1!$BS158:$BU158)</f>
        <v>0.11216666666666665</v>
      </c>
      <c r="BM158" s="13">
        <f>Sheet1!BP158-AVERAGE(Sheet1!$BS158:$BU158)</f>
        <v>0.55256666666666665</v>
      </c>
      <c r="BN158" s="13">
        <f>Sheet1!BQ158-AVERAGE(Sheet1!$BS158:$BU158)</f>
        <v>0.49686666666666662</v>
      </c>
      <c r="BO158" s="13">
        <f>Sheet1!BR158-AVERAGE(Sheet1!$BS158:$BU158)</f>
        <v>0.42756666666666659</v>
      </c>
      <c r="BP158" s="13">
        <f>Sheet1!BV158-AVERAGE(Sheet1!$CE158:$CG158)</f>
        <v>0.4824</v>
      </c>
      <c r="BQ158" s="13">
        <f>Sheet1!BW158-AVERAGE(Sheet1!$CE158:$CG158)</f>
        <v>0.38240000000000002</v>
      </c>
      <c r="BR158" s="13">
        <f>Sheet1!BX158-AVERAGE(Sheet1!$CE158:$CG158)</f>
        <v>0.61269999999999991</v>
      </c>
      <c r="BS158" s="13">
        <f>Sheet1!BY158-AVERAGE(Sheet1!$CE158:$CG158)</f>
        <v>0.43770000000000003</v>
      </c>
      <c r="BT158" s="13">
        <f>Sheet1!BZ158-AVERAGE(Sheet1!$CE158:$CG158)</f>
        <v>0.1406</v>
      </c>
      <c r="BU158" s="13">
        <f>Sheet1!CA158-AVERAGE(Sheet1!$CE158:$CG158)</f>
        <v>9.5500000000000015E-2</v>
      </c>
      <c r="BV158" s="13">
        <f>Sheet1!CB158-AVERAGE(Sheet1!$CE158:$CG158)</f>
        <v>0.57929999999999993</v>
      </c>
      <c r="BW158" s="13">
        <f>Sheet1!CC158-AVERAGE(Sheet1!$CE158:$CG158)</f>
        <v>0.49700000000000005</v>
      </c>
      <c r="BX158" s="13">
        <f>Sheet1!CD158-AVERAGE(Sheet1!$CE158:$CG158)</f>
        <v>0.44080000000000003</v>
      </c>
      <c r="BY158" s="13">
        <f>Sheet1!CH158-AVERAGE(Sheet1!$CQ158:$CS158)</f>
        <v>0.48459999999999998</v>
      </c>
      <c r="BZ158" s="13">
        <f>Sheet1!CI158-AVERAGE(Sheet1!$CQ158:$CS158)</f>
        <v>4.229999999999999E-2</v>
      </c>
      <c r="CA158" s="13">
        <f>Sheet1!CJ158-AVERAGE(Sheet1!$CQ158:$CS158)</f>
        <v>0.8528</v>
      </c>
      <c r="CB158" s="13">
        <f>Sheet1!CK158-AVERAGE(Sheet1!$CQ158:$CS158)</f>
        <v>0.39439999999999997</v>
      </c>
      <c r="CC158" s="13">
        <f>Sheet1!CL158-AVERAGE(Sheet1!$CQ158:$CS158)</f>
        <v>0.186</v>
      </c>
      <c r="CD158" s="13">
        <f>Sheet1!CM158-AVERAGE(Sheet1!$CQ158:$CS158)</f>
        <v>7.3700000000000002E-2</v>
      </c>
      <c r="CE158" s="13">
        <f>Sheet1!CN158-AVERAGE(Sheet1!$CQ158:$CS158)</f>
        <v>0.70860000000000001</v>
      </c>
      <c r="CF158" s="13">
        <f>Sheet1!CO158-AVERAGE(Sheet1!$CQ158:$CS158)</f>
        <v>0.5353</v>
      </c>
      <c r="CG158" s="13">
        <f>Sheet1!CP158-AVERAGE(Sheet1!$CQ158:$CS158)</f>
        <v>0.45739999999999997</v>
      </c>
    </row>
    <row r="159" spans="1:85" x14ac:dyDescent="0.2">
      <c r="A159" s="7">
        <f>HOUR(Sheet1!A159) + MINUTE(Sheet1!A159)/60 + SECOND(Sheet1!A159)/3600 + 3*24</f>
        <v>78.99722222222222</v>
      </c>
      <c r="B159" s="13">
        <f>Sheet1!B159-AVERAGE(Sheet1!$BG159:$BI159)</f>
        <v>0.18816666666666665</v>
      </c>
      <c r="C159" s="13">
        <f>Sheet1!C159-AVERAGE(Sheet1!$BG159:$BI159)</f>
        <v>0.23956666666666665</v>
      </c>
      <c r="D159" s="13">
        <f>Sheet1!D159-AVERAGE(Sheet1!$BG159:$BI159)</f>
        <v>1.5666666666666468E-3</v>
      </c>
      <c r="E159" s="13">
        <f>Sheet1!E159-AVERAGE(Sheet1!$BG159:$BI159)</f>
        <v>0.53076666666666672</v>
      </c>
      <c r="F159" s="13">
        <f>Sheet1!F159-AVERAGE(Sheet1!$BG159:$BI159)</f>
        <v>0.78246666666666664</v>
      </c>
      <c r="G159" s="13">
        <f>Sheet1!G159-AVERAGE(Sheet1!$BG159:$BI159)</f>
        <v>0.99616666666666664</v>
      </c>
      <c r="H159" s="13">
        <f>Sheet1!H159-AVERAGE(Sheet1!$BG159:$BI159)</f>
        <v>0.99496666666666678</v>
      </c>
      <c r="I159" s="13">
        <f>Sheet1!I159-AVERAGE(Sheet1!$BG159:$BI159)</f>
        <v>0.50026666666666675</v>
      </c>
      <c r="J159" s="13">
        <f>Sheet1!J159-AVERAGE(Sheet1!$BG159:$BI159)</f>
        <v>0.82786666666666664</v>
      </c>
      <c r="K159" s="13">
        <f>Sheet1!K159-AVERAGE(Sheet1!$BG159:$BI159)</f>
        <v>0.42906666666666665</v>
      </c>
      <c r="L159" s="13">
        <f>Sheet1!L159-AVERAGE(Sheet1!$BG159:$BI159)</f>
        <v>0.63806666666666667</v>
      </c>
      <c r="M159" s="13">
        <f>Sheet1!M159-AVERAGE(Sheet1!$BG159:$BI159)</f>
        <v>0.24436666666666662</v>
      </c>
      <c r="N159" s="13">
        <f>Sheet1!N159-AVERAGE(Sheet1!$BG159:$BI159)</f>
        <v>0.26756666666666662</v>
      </c>
      <c r="O159" s="13">
        <f>Sheet1!O159-AVERAGE(Sheet1!$BG159:$BI159)</f>
        <v>0.27696666666666664</v>
      </c>
      <c r="P159" s="13">
        <f>Sheet1!P159-AVERAGE(Sheet1!$BG159:$BI159)</f>
        <v>0.64426666666666665</v>
      </c>
      <c r="Q159" s="13">
        <f>Sheet1!Q159-AVERAGE(Sheet1!$BG159:$BI159)</f>
        <v>0.46266666666666662</v>
      </c>
      <c r="R159" s="13">
        <f>Sheet1!R159-AVERAGE(Sheet1!$BG159:$BI159)</f>
        <v>0.35206666666666664</v>
      </c>
      <c r="S159" s="13">
        <f>Sheet1!S159-AVERAGE(Sheet1!$BG159:$BI159)</f>
        <v>0.78586666666666671</v>
      </c>
      <c r="T159" s="13">
        <f>Sheet1!T159-AVERAGE(Sheet1!$BG159:$BI159)</f>
        <v>0.80596666666666672</v>
      </c>
      <c r="U159" s="13">
        <f>Sheet1!U159-AVERAGE(Sheet1!$BG159:$BI159)</f>
        <v>0.48626666666666668</v>
      </c>
      <c r="V159" s="13">
        <f>Sheet1!V159-AVERAGE(Sheet1!$BG159:$BI159)</f>
        <v>0.57966666666666666</v>
      </c>
      <c r="W159" s="13">
        <f>Sheet1!W159-AVERAGE(Sheet1!$BG159:$BI159)</f>
        <v>0.33286666666666664</v>
      </c>
      <c r="X159" s="13">
        <f>Sheet1!X159-AVERAGE(Sheet1!$BG159:$BI159)</f>
        <v>0.49326666666666669</v>
      </c>
      <c r="Y159" s="13">
        <f>Sheet1!Y159-AVERAGE(Sheet1!$BG159:$BI159)</f>
        <v>0.38296666666666662</v>
      </c>
      <c r="Z159" s="13">
        <f>Sheet1!Z159-AVERAGE(Sheet1!$BG159:$BI159)</f>
        <v>0.40396666666666664</v>
      </c>
      <c r="AA159" s="13">
        <f>Sheet1!AA159-AVERAGE(Sheet1!$BG159:$BI159)</f>
        <v>0.27246666666666663</v>
      </c>
      <c r="AB159" s="13">
        <f>Sheet1!AB159-AVERAGE(Sheet1!$BG159:$BI159)</f>
        <v>0.64016666666666666</v>
      </c>
      <c r="AC159" s="13">
        <f>Sheet1!AC159-AVERAGE(Sheet1!$BG159:$BI159)</f>
        <v>0.4597666666666666</v>
      </c>
      <c r="AD159" s="13">
        <f>Sheet1!AD159-AVERAGE(Sheet1!$BG159:$BI159)</f>
        <v>0.32196666666666662</v>
      </c>
      <c r="AE159" s="13">
        <f>Sheet1!AE159-AVERAGE(Sheet1!$BG159:$BI159)</f>
        <v>0.72076666666666667</v>
      </c>
      <c r="AF159" s="13">
        <f>Sheet1!AF159-AVERAGE(Sheet1!$BG159:$BI159)</f>
        <v>0.75466666666666671</v>
      </c>
      <c r="AG159" s="13">
        <f>Sheet1!AG159-AVERAGE(Sheet1!$BG159:$BI159)</f>
        <v>0.35506666666666664</v>
      </c>
      <c r="AH159" s="13">
        <f>Sheet1!AH159-AVERAGE(Sheet1!$BG159:$BI159)</f>
        <v>0.56406666666666672</v>
      </c>
      <c r="AI159" s="13">
        <f>Sheet1!AI159-AVERAGE(Sheet1!$BG159:$BI159)</f>
        <v>0.32156666666666661</v>
      </c>
      <c r="AJ159" s="13">
        <f>Sheet1!AJ159-AVERAGE(Sheet1!$BG159:$BI159)</f>
        <v>0.51616666666666666</v>
      </c>
      <c r="AK159" s="13">
        <f>Sheet1!AK159-AVERAGE(Sheet1!$BG159:$BI159)</f>
        <v>0.27346666666666664</v>
      </c>
      <c r="AL159" s="13">
        <f>Sheet1!AL159-AVERAGE(Sheet1!$BG159:$BI159)</f>
        <v>0.46476666666666661</v>
      </c>
      <c r="AM159" s="13">
        <f>Sheet1!AM159-AVERAGE(Sheet1!$BG159:$BI159)</f>
        <v>0.27696666666666664</v>
      </c>
      <c r="AN159" s="13">
        <f>Sheet1!AN159-AVERAGE(Sheet1!$BG159:$BI159)</f>
        <v>0.66596666666666671</v>
      </c>
      <c r="AO159" s="13">
        <f>Sheet1!AO159-AVERAGE(Sheet1!$BG159:$BI159)</f>
        <v>0.4557666666666666</v>
      </c>
      <c r="AP159" s="13">
        <f>Sheet1!AP159-AVERAGE(Sheet1!$BG159:$BI159)</f>
        <v>0.33666666666666661</v>
      </c>
      <c r="AQ159" s="13">
        <f>Sheet1!AQ159-AVERAGE(Sheet1!$BG159:$BI159)</f>
        <v>0.68576666666666675</v>
      </c>
      <c r="AR159" s="13">
        <f>Sheet1!AR159-AVERAGE(Sheet1!$BG159:$BI159)</f>
        <v>0.79076666666666673</v>
      </c>
      <c r="AS159" s="13">
        <f>Sheet1!AS159-AVERAGE(Sheet1!$BG159:$BI159)</f>
        <v>0.40546666666666664</v>
      </c>
      <c r="AT159" s="13">
        <f>Sheet1!AT159-AVERAGE(Sheet1!$BG159:$BI159)</f>
        <v>0.59516666666666673</v>
      </c>
      <c r="AU159" s="13">
        <f>Sheet1!AU159-AVERAGE(Sheet1!$BG159:$BI159)</f>
        <v>0.31256666666666666</v>
      </c>
      <c r="AV159" s="13">
        <f>Sheet1!AV159-AVERAGE(Sheet1!$BG159:$BI159)</f>
        <v>0.50196666666666667</v>
      </c>
      <c r="AW159" s="13">
        <f>Sheet1!AW159-AVERAGE(Sheet1!$BG159:$BI159)</f>
        <v>0.49136666666666667</v>
      </c>
      <c r="AX159" s="13">
        <f>Sheet1!AX159-AVERAGE(Sheet1!$BG159:$BI159)</f>
        <v>0.42396666666666666</v>
      </c>
      <c r="AY159" s="13">
        <f>Sheet1!AY159-AVERAGE(Sheet1!$BG159:$BI159)</f>
        <v>6.4666666666666664E-2</v>
      </c>
      <c r="AZ159" s="13">
        <f>Sheet1!AZ159-AVERAGE(Sheet1!$BG159:$BI159)</f>
        <v>0.50076666666666669</v>
      </c>
      <c r="BA159" s="13">
        <f>Sheet1!BA159-AVERAGE(Sheet1!$BG159:$BI159)</f>
        <v>0.34156666666666663</v>
      </c>
      <c r="BB159" s="13">
        <f>Sheet1!BB159-AVERAGE(Sheet1!$BG159:$BI159)</f>
        <v>8.8366666666666663E-2</v>
      </c>
      <c r="BC159" s="13">
        <f>Sheet1!BC159-AVERAGE(Sheet1!$BG159:$BI159)</f>
        <v>0.11366666666666665</v>
      </c>
      <c r="BD159" s="13">
        <f>Sheet1!BD159-AVERAGE(Sheet1!$BG159:$BI159)</f>
        <v>0.55266666666666664</v>
      </c>
      <c r="BE159" s="13">
        <f>Sheet1!BE159-AVERAGE(Sheet1!$BG159:$BI159)</f>
        <v>0.49546666666666667</v>
      </c>
      <c r="BF159" s="13">
        <f>Sheet1!BF159-AVERAGE(Sheet1!$BG159:$BI159)</f>
        <v>0.40276666666666666</v>
      </c>
      <c r="BG159" s="13">
        <f>Sheet1!BJ159-AVERAGE(Sheet1!$BS159:$BU159)</f>
        <v>0.42059999999999997</v>
      </c>
      <c r="BH159" s="13">
        <f>Sheet1!BK159-AVERAGE(Sheet1!$BS159:$BU159)</f>
        <v>4.8000000000000015E-2</v>
      </c>
      <c r="BI159" s="13">
        <f>Sheet1!BL159-AVERAGE(Sheet1!$BS159:$BU159)</f>
        <v>0.58499999999999996</v>
      </c>
      <c r="BJ159" s="13">
        <f>Sheet1!BM159-AVERAGE(Sheet1!$BS159:$BU159)</f>
        <v>0.38390000000000002</v>
      </c>
      <c r="BK159" s="13">
        <f>Sheet1!BN159-AVERAGE(Sheet1!$BS159:$BU159)</f>
        <v>0.11050000000000001</v>
      </c>
      <c r="BL159" s="13">
        <f>Sheet1!BO159-AVERAGE(Sheet1!$BS159:$BU159)</f>
        <v>0.11180000000000001</v>
      </c>
      <c r="BM159" s="13">
        <f>Sheet1!BP159-AVERAGE(Sheet1!$BS159:$BU159)</f>
        <v>0.5554</v>
      </c>
      <c r="BN159" s="13">
        <f>Sheet1!BQ159-AVERAGE(Sheet1!$BS159:$BU159)</f>
        <v>0.50919999999999999</v>
      </c>
      <c r="BO159" s="13">
        <f>Sheet1!BR159-AVERAGE(Sheet1!$BS159:$BU159)</f>
        <v>0.43090000000000006</v>
      </c>
      <c r="BP159" s="13">
        <f>Sheet1!BV159-AVERAGE(Sheet1!$CE159:$CG159)</f>
        <v>0.49659999999999999</v>
      </c>
      <c r="BQ159" s="13">
        <f>Sheet1!BW159-AVERAGE(Sheet1!$CE159:$CG159)</f>
        <v>0.38519999999999999</v>
      </c>
      <c r="BR159" s="13">
        <f>Sheet1!BX159-AVERAGE(Sheet1!$CE159:$CG159)</f>
        <v>0.61949999999999994</v>
      </c>
      <c r="BS159" s="13">
        <f>Sheet1!BY159-AVERAGE(Sheet1!$CE159:$CG159)</f>
        <v>0.43880000000000002</v>
      </c>
      <c r="BT159" s="13">
        <f>Sheet1!BZ159-AVERAGE(Sheet1!$CE159:$CG159)</f>
        <v>0.14119999999999999</v>
      </c>
      <c r="BU159" s="13">
        <f>Sheet1!CA159-AVERAGE(Sheet1!$CE159:$CG159)</f>
        <v>9.5699999999999993E-2</v>
      </c>
      <c r="BV159" s="13">
        <f>Sheet1!CB159-AVERAGE(Sheet1!$CE159:$CG159)</f>
        <v>0.58319999999999994</v>
      </c>
      <c r="BW159" s="13">
        <f>Sheet1!CC159-AVERAGE(Sheet1!$CE159:$CG159)</f>
        <v>0.50919999999999999</v>
      </c>
      <c r="BX159" s="13">
        <f>Sheet1!CD159-AVERAGE(Sheet1!$CE159:$CG159)</f>
        <v>0.44460000000000005</v>
      </c>
      <c r="BY159" s="13">
        <f>Sheet1!CH159-AVERAGE(Sheet1!$CQ159:$CS159)</f>
        <v>0.48133333333333334</v>
      </c>
      <c r="BZ159" s="13">
        <f>Sheet1!CI159-AVERAGE(Sheet1!$CQ159:$CS159)</f>
        <v>4.1033333333333338E-2</v>
      </c>
      <c r="CA159" s="13">
        <f>Sheet1!CJ159-AVERAGE(Sheet1!$CQ159:$CS159)</f>
        <v>0.85843333333333338</v>
      </c>
      <c r="CB159" s="13">
        <f>Sheet1!CK159-AVERAGE(Sheet1!$CQ159:$CS159)</f>
        <v>0.38613333333333333</v>
      </c>
      <c r="CC159" s="13">
        <f>Sheet1!CL159-AVERAGE(Sheet1!$CQ159:$CS159)</f>
        <v>0.18593333333333334</v>
      </c>
      <c r="CD159" s="13">
        <f>Sheet1!CM159-AVERAGE(Sheet1!$CQ159:$CS159)</f>
        <v>7.3233333333333317E-2</v>
      </c>
      <c r="CE159" s="13">
        <f>Sheet1!CN159-AVERAGE(Sheet1!$CQ159:$CS159)</f>
        <v>0.72133333333333338</v>
      </c>
      <c r="CF159" s="13">
        <f>Sheet1!CO159-AVERAGE(Sheet1!$CQ159:$CS159)</f>
        <v>0.55133333333333323</v>
      </c>
      <c r="CG159" s="13">
        <f>Sheet1!CP159-AVERAGE(Sheet1!$CQ159:$CS159)</f>
        <v>0.45563333333333328</v>
      </c>
    </row>
    <row r="160" spans="1:85" x14ac:dyDescent="0.2">
      <c r="A160" s="7">
        <f>HOUR(Sheet1!A160) + MINUTE(Sheet1!A160)/60 + SECOND(Sheet1!A160)/3600 + 3*24</f>
        <v>79.49722222222222</v>
      </c>
      <c r="B160" s="13">
        <f>Sheet1!B160-AVERAGE(Sheet1!$BG160:$BI160)</f>
        <v>0.23253333333333331</v>
      </c>
      <c r="C160" s="13">
        <f>Sheet1!C160-AVERAGE(Sheet1!$BG160:$BI160)</f>
        <v>0.23543333333333333</v>
      </c>
      <c r="D160" s="13">
        <f>Sheet1!D160-AVERAGE(Sheet1!$BG160:$BI160)</f>
        <v>1.433333333333342E-3</v>
      </c>
      <c r="E160" s="13">
        <f>Sheet1!E160-AVERAGE(Sheet1!$BG160:$BI160)</f>
        <v>0.52223333333333333</v>
      </c>
      <c r="F160" s="13">
        <f>Sheet1!F160-AVERAGE(Sheet1!$BG160:$BI160)</f>
        <v>0.7704333333333333</v>
      </c>
      <c r="G160" s="13">
        <f>Sheet1!G160-AVERAGE(Sheet1!$BG160:$BI160)</f>
        <v>0.99233333333333329</v>
      </c>
      <c r="H160" s="13">
        <f>Sheet1!H160-AVERAGE(Sheet1!$BG160:$BI160)</f>
        <v>0.98473333333333324</v>
      </c>
      <c r="I160" s="13">
        <f>Sheet1!I160-AVERAGE(Sheet1!$BG160:$BI160)</f>
        <v>0.51073333333333337</v>
      </c>
      <c r="J160" s="13">
        <f>Sheet1!J160-AVERAGE(Sheet1!$BG160:$BI160)</f>
        <v>0.82683333333333331</v>
      </c>
      <c r="K160" s="13">
        <f>Sheet1!K160-AVERAGE(Sheet1!$BG160:$BI160)</f>
        <v>0.41603333333333337</v>
      </c>
      <c r="L160" s="13">
        <f>Sheet1!L160-AVERAGE(Sheet1!$BG160:$BI160)</f>
        <v>0.63313333333333333</v>
      </c>
      <c r="M160" s="13">
        <f>Sheet1!M160-AVERAGE(Sheet1!$BG160:$BI160)</f>
        <v>0.22943333333333332</v>
      </c>
      <c r="N160" s="13">
        <f>Sheet1!N160-AVERAGE(Sheet1!$BG160:$BI160)</f>
        <v>0.26213333333333333</v>
      </c>
      <c r="O160" s="13">
        <f>Sheet1!O160-AVERAGE(Sheet1!$BG160:$BI160)</f>
        <v>0.27653333333333335</v>
      </c>
      <c r="P160" s="13">
        <f>Sheet1!P160-AVERAGE(Sheet1!$BG160:$BI160)</f>
        <v>0.64093333333333335</v>
      </c>
      <c r="Q160" s="13">
        <f>Sheet1!Q160-AVERAGE(Sheet1!$BG160:$BI160)</f>
        <v>0.45983333333333332</v>
      </c>
      <c r="R160" s="13">
        <f>Sheet1!R160-AVERAGE(Sheet1!$BG160:$BI160)</f>
        <v>0.34733333333333333</v>
      </c>
      <c r="S160" s="13">
        <f>Sheet1!S160-AVERAGE(Sheet1!$BG160:$BI160)</f>
        <v>0.78473333333333339</v>
      </c>
      <c r="T160" s="13">
        <f>Sheet1!T160-AVERAGE(Sheet1!$BG160:$BI160)</f>
        <v>0.79553333333333331</v>
      </c>
      <c r="U160" s="13">
        <f>Sheet1!U160-AVERAGE(Sheet1!$BG160:$BI160)</f>
        <v>0.4912333333333333</v>
      </c>
      <c r="V160" s="13">
        <f>Sheet1!V160-AVERAGE(Sheet1!$BG160:$BI160)</f>
        <v>0.58043333333333336</v>
      </c>
      <c r="W160" s="13">
        <f>Sheet1!W160-AVERAGE(Sheet1!$BG160:$BI160)</f>
        <v>0.32643333333333335</v>
      </c>
      <c r="X160" s="13">
        <f>Sheet1!X160-AVERAGE(Sheet1!$BG160:$BI160)</f>
        <v>0.48813333333333331</v>
      </c>
      <c r="Y160" s="13">
        <f>Sheet1!Y160-AVERAGE(Sheet1!$BG160:$BI160)</f>
        <v>0.37553333333333333</v>
      </c>
      <c r="Z160" s="13">
        <f>Sheet1!Z160-AVERAGE(Sheet1!$BG160:$BI160)</f>
        <v>0.36193333333333333</v>
      </c>
      <c r="AA160" s="13">
        <f>Sheet1!AA160-AVERAGE(Sheet1!$BG160:$BI160)</f>
        <v>0.27333333333333332</v>
      </c>
      <c r="AB160" s="13">
        <f>Sheet1!AB160-AVERAGE(Sheet1!$BG160:$BI160)</f>
        <v>0.6384333333333333</v>
      </c>
      <c r="AC160" s="13">
        <f>Sheet1!AC160-AVERAGE(Sheet1!$BG160:$BI160)</f>
        <v>0.45713333333333339</v>
      </c>
      <c r="AD160" s="13">
        <f>Sheet1!AD160-AVERAGE(Sheet1!$BG160:$BI160)</f>
        <v>0.31953333333333334</v>
      </c>
      <c r="AE160" s="13">
        <f>Sheet1!AE160-AVERAGE(Sheet1!$BG160:$BI160)</f>
        <v>0.72173333333333334</v>
      </c>
      <c r="AF160" s="13">
        <f>Sheet1!AF160-AVERAGE(Sheet1!$BG160:$BI160)</f>
        <v>0.75103333333333333</v>
      </c>
      <c r="AG160" s="13">
        <f>Sheet1!AG160-AVERAGE(Sheet1!$BG160:$BI160)</f>
        <v>0.35833333333333334</v>
      </c>
      <c r="AH160" s="13">
        <f>Sheet1!AH160-AVERAGE(Sheet1!$BG160:$BI160)</f>
        <v>0.56413333333333338</v>
      </c>
      <c r="AI160" s="13">
        <f>Sheet1!AI160-AVERAGE(Sheet1!$BG160:$BI160)</f>
        <v>0.31423333333333336</v>
      </c>
      <c r="AJ160" s="13">
        <f>Sheet1!AJ160-AVERAGE(Sheet1!$BG160:$BI160)</f>
        <v>0.51373333333333338</v>
      </c>
      <c r="AK160" s="13">
        <f>Sheet1!AK160-AVERAGE(Sheet1!$BG160:$BI160)</f>
        <v>0.27353333333333335</v>
      </c>
      <c r="AL160" s="13">
        <f>Sheet1!AL160-AVERAGE(Sheet1!$BG160:$BI160)</f>
        <v>0.4589333333333333</v>
      </c>
      <c r="AM160" s="13">
        <f>Sheet1!AM160-AVERAGE(Sheet1!$BG160:$BI160)</f>
        <v>0.27423333333333333</v>
      </c>
      <c r="AN160" s="13">
        <f>Sheet1!AN160-AVERAGE(Sheet1!$BG160:$BI160)</f>
        <v>0.66113333333333335</v>
      </c>
      <c r="AO160" s="13">
        <f>Sheet1!AO160-AVERAGE(Sheet1!$BG160:$BI160)</f>
        <v>0.45253333333333334</v>
      </c>
      <c r="AP160" s="13">
        <f>Sheet1!AP160-AVERAGE(Sheet1!$BG160:$BI160)</f>
        <v>0.33443333333333336</v>
      </c>
      <c r="AQ160" s="13">
        <f>Sheet1!AQ160-AVERAGE(Sheet1!$BG160:$BI160)</f>
        <v>0.68433333333333335</v>
      </c>
      <c r="AR160" s="13">
        <f>Sheet1!AR160-AVERAGE(Sheet1!$BG160:$BI160)</f>
        <v>0.78653333333333331</v>
      </c>
      <c r="AS160" s="13">
        <f>Sheet1!AS160-AVERAGE(Sheet1!$BG160:$BI160)</f>
        <v>0.40703333333333336</v>
      </c>
      <c r="AT160" s="13">
        <f>Sheet1!AT160-AVERAGE(Sheet1!$BG160:$BI160)</f>
        <v>0.59563333333333335</v>
      </c>
      <c r="AU160" s="13">
        <f>Sheet1!AU160-AVERAGE(Sheet1!$BG160:$BI160)</f>
        <v>0.30713333333333331</v>
      </c>
      <c r="AV160" s="13">
        <f>Sheet1!AV160-AVERAGE(Sheet1!$BG160:$BI160)</f>
        <v>0.49053333333333338</v>
      </c>
      <c r="AW160" s="13">
        <f>Sheet1!AW160-AVERAGE(Sheet1!$BG160:$BI160)</f>
        <v>0.49133333333333329</v>
      </c>
      <c r="AX160" s="13">
        <f>Sheet1!AX160-AVERAGE(Sheet1!$BG160:$BI160)</f>
        <v>0.41573333333333329</v>
      </c>
      <c r="AY160" s="13">
        <f>Sheet1!AY160-AVERAGE(Sheet1!$BG160:$BI160)</f>
        <v>6.4533333333333331E-2</v>
      </c>
      <c r="AZ160" s="13">
        <f>Sheet1!AZ160-AVERAGE(Sheet1!$BG160:$BI160)</f>
        <v>0.49683333333333335</v>
      </c>
      <c r="BA160" s="13">
        <f>Sheet1!BA160-AVERAGE(Sheet1!$BG160:$BI160)</f>
        <v>0.34053333333333335</v>
      </c>
      <c r="BB160" s="13">
        <f>Sheet1!BB160-AVERAGE(Sheet1!$BG160:$BI160)</f>
        <v>8.7933333333333336E-2</v>
      </c>
      <c r="BC160" s="13">
        <f>Sheet1!BC160-AVERAGE(Sheet1!$BG160:$BI160)</f>
        <v>0.11263333333333334</v>
      </c>
      <c r="BD160" s="13">
        <f>Sheet1!BD160-AVERAGE(Sheet1!$BG160:$BI160)</f>
        <v>0.54893333333333338</v>
      </c>
      <c r="BE160" s="13">
        <f>Sheet1!BE160-AVERAGE(Sheet1!$BG160:$BI160)</f>
        <v>0.4882333333333333</v>
      </c>
      <c r="BF160" s="13">
        <f>Sheet1!BF160-AVERAGE(Sheet1!$BG160:$BI160)</f>
        <v>0.40063333333333334</v>
      </c>
      <c r="BG160" s="13">
        <f>Sheet1!BJ160-AVERAGE(Sheet1!$BS160:$BU160)</f>
        <v>0.41246666666666665</v>
      </c>
      <c r="BH160" s="13">
        <f>Sheet1!BK160-AVERAGE(Sheet1!$BS160:$BU160)</f>
        <v>4.7566666666666674E-2</v>
      </c>
      <c r="BI160" s="13">
        <f>Sheet1!BL160-AVERAGE(Sheet1!$BS160:$BU160)</f>
        <v>0.58116666666666672</v>
      </c>
      <c r="BJ160" s="13">
        <f>Sheet1!BM160-AVERAGE(Sheet1!$BS160:$BU160)</f>
        <v>0.38056666666666666</v>
      </c>
      <c r="BK160" s="13">
        <f>Sheet1!BN160-AVERAGE(Sheet1!$BS160:$BU160)</f>
        <v>0.11026666666666668</v>
      </c>
      <c r="BL160" s="13">
        <f>Sheet1!BO160-AVERAGE(Sheet1!$BS160:$BU160)</f>
        <v>0.11216666666666666</v>
      </c>
      <c r="BM160" s="13">
        <f>Sheet1!BP160-AVERAGE(Sheet1!$BS160:$BU160)</f>
        <v>0.55136666666666667</v>
      </c>
      <c r="BN160" s="13">
        <f>Sheet1!BQ160-AVERAGE(Sheet1!$BS160:$BU160)</f>
        <v>0.49696666666666667</v>
      </c>
      <c r="BO160" s="13">
        <f>Sheet1!BR160-AVERAGE(Sheet1!$BS160:$BU160)</f>
        <v>0.42926666666666669</v>
      </c>
      <c r="BP160" s="13">
        <f>Sheet1!BV160-AVERAGE(Sheet1!$CE160:$CG160)</f>
        <v>0.48623333333333335</v>
      </c>
      <c r="BQ160" s="13">
        <f>Sheet1!BW160-AVERAGE(Sheet1!$CE160:$CG160)</f>
        <v>0.38263333333333333</v>
      </c>
      <c r="BR160" s="13">
        <f>Sheet1!BX160-AVERAGE(Sheet1!$CE160:$CG160)</f>
        <v>0.61983333333333335</v>
      </c>
      <c r="BS160" s="13">
        <f>Sheet1!BY160-AVERAGE(Sheet1!$CE160:$CG160)</f>
        <v>0.43733333333333341</v>
      </c>
      <c r="BT160" s="13">
        <f>Sheet1!BZ160-AVERAGE(Sheet1!$CE160:$CG160)</f>
        <v>0.14143333333333336</v>
      </c>
      <c r="BU160" s="13">
        <f>Sheet1!CA160-AVERAGE(Sheet1!$CE160:$CG160)</f>
        <v>9.5033333333333345E-2</v>
      </c>
      <c r="BV160" s="13">
        <f>Sheet1!CB160-AVERAGE(Sheet1!$CE160:$CG160)</f>
        <v>0.57673333333333332</v>
      </c>
      <c r="BW160" s="13">
        <f>Sheet1!CC160-AVERAGE(Sheet1!$CE160:$CG160)</f>
        <v>0.49753333333333333</v>
      </c>
      <c r="BX160" s="13">
        <f>Sheet1!CD160-AVERAGE(Sheet1!$CE160:$CG160)</f>
        <v>0.44383333333333336</v>
      </c>
      <c r="BY160" s="13">
        <f>Sheet1!CH160-AVERAGE(Sheet1!$CQ160:$CS160)</f>
        <v>0.46190000000000003</v>
      </c>
      <c r="BZ160" s="13">
        <f>Sheet1!CI160-AVERAGE(Sheet1!$CQ160:$CS160)</f>
        <v>4.0300000000000016E-2</v>
      </c>
      <c r="CA160" s="13">
        <f>Sheet1!CJ160-AVERAGE(Sheet1!$CQ160:$CS160)</f>
        <v>0.86750000000000005</v>
      </c>
      <c r="CB160" s="13">
        <f>Sheet1!CK160-AVERAGE(Sheet1!$CQ160:$CS160)</f>
        <v>0.37619999999999998</v>
      </c>
      <c r="CC160" s="13">
        <f>Sheet1!CL160-AVERAGE(Sheet1!$CQ160:$CS160)</f>
        <v>0.18709999999999999</v>
      </c>
      <c r="CD160" s="13">
        <f>Sheet1!CM160-AVERAGE(Sheet1!$CQ160:$CS160)</f>
        <v>7.329999999999999E-2</v>
      </c>
      <c r="CE160" s="13">
        <f>Sheet1!CN160-AVERAGE(Sheet1!$CQ160:$CS160)</f>
        <v>0.7107</v>
      </c>
      <c r="CF160" s="13">
        <f>Sheet1!CO160-AVERAGE(Sheet1!$CQ160:$CS160)</f>
        <v>0.53960000000000008</v>
      </c>
      <c r="CG160" s="13">
        <f>Sheet1!CP160-AVERAGE(Sheet1!$CQ160:$CS160)</f>
        <v>0.45049999999999996</v>
      </c>
    </row>
    <row r="161" spans="1:85" x14ac:dyDescent="0.2">
      <c r="A161" s="7">
        <f>HOUR(Sheet1!A161) + MINUTE(Sheet1!A161)/60 + SECOND(Sheet1!A161)/3600 + 3*24</f>
        <v>79.99722222222222</v>
      </c>
      <c r="B161" s="13">
        <f>Sheet1!B161-AVERAGE(Sheet1!$BG161:$BI161)</f>
        <v>0.19153333333333333</v>
      </c>
      <c r="C161" s="13">
        <f>Sheet1!C161-AVERAGE(Sheet1!$BG161:$BI161)</f>
        <v>0.23333333333333334</v>
      </c>
      <c r="D161" s="13">
        <f>Sheet1!D161-AVERAGE(Sheet1!$BG161:$BI161)</f>
        <v>1.7333333333333367E-3</v>
      </c>
      <c r="E161" s="13">
        <f>Sheet1!E161-AVERAGE(Sheet1!$BG161:$BI161)</f>
        <v>0.52673333333333339</v>
      </c>
      <c r="F161" s="13">
        <f>Sheet1!F161-AVERAGE(Sheet1!$BG161:$BI161)</f>
        <v>0.77233333333333332</v>
      </c>
      <c r="G161" s="13">
        <f>Sheet1!G161-AVERAGE(Sheet1!$BG161:$BI161)</f>
        <v>0.99813333333333332</v>
      </c>
      <c r="H161" s="13">
        <f>Sheet1!H161-AVERAGE(Sheet1!$BG161:$BI161)</f>
        <v>0.99483333333333324</v>
      </c>
      <c r="I161" s="13">
        <f>Sheet1!I161-AVERAGE(Sheet1!$BG161:$BI161)</f>
        <v>0.5214333333333333</v>
      </c>
      <c r="J161" s="13">
        <f>Sheet1!J161-AVERAGE(Sheet1!$BG161:$BI161)</f>
        <v>0.83063333333333333</v>
      </c>
      <c r="K161" s="13">
        <f>Sheet1!K161-AVERAGE(Sheet1!$BG161:$BI161)</f>
        <v>0.42033333333333334</v>
      </c>
      <c r="L161" s="13">
        <f>Sheet1!L161-AVERAGE(Sheet1!$BG161:$BI161)</f>
        <v>0.63483333333333336</v>
      </c>
      <c r="M161" s="13">
        <f>Sheet1!M161-AVERAGE(Sheet1!$BG161:$BI161)</f>
        <v>0.23143333333333332</v>
      </c>
      <c r="N161" s="13">
        <f>Sheet1!N161-AVERAGE(Sheet1!$BG161:$BI161)</f>
        <v>0.26243333333333335</v>
      </c>
      <c r="O161" s="13">
        <f>Sheet1!O161-AVERAGE(Sheet1!$BG161:$BI161)</f>
        <v>0.27513333333333334</v>
      </c>
      <c r="P161" s="13">
        <f>Sheet1!P161-AVERAGE(Sheet1!$BG161:$BI161)</f>
        <v>0.64053333333333329</v>
      </c>
      <c r="Q161" s="13">
        <f>Sheet1!Q161-AVERAGE(Sheet1!$BG161:$BI161)</f>
        <v>0.45673333333333332</v>
      </c>
      <c r="R161" s="13">
        <f>Sheet1!R161-AVERAGE(Sheet1!$BG161:$BI161)</f>
        <v>0.34583333333333333</v>
      </c>
      <c r="S161" s="13">
        <f>Sheet1!S161-AVERAGE(Sheet1!$BG161:$BI161)</f>
        <v>0.78783333333333339</v>
      </c>
      <c r="T161" s="13">
        <f>Sheet1!T161-AVERAGE(Sheet1!$BG161:$BI161)</f>
        <v>0.79823333333333335</v>
      </c>
      <c r="U161" s="13">
        <f>Sheet1!U161-AVERAGE(Sheet1!$BG161:$BI161)</f>
        <v>0.49343333333333339</v>
      </c>
      <c r="V161" s="13">
        <f>Sheet1!V161-AVERAGE(Sheet1!$BG161:$BI161)</f>
        <v>0.5789333333333333</v>
      </c>
      <c r="W161" s="13">
        <f>Sheet1!W161-AVERAGE(Sheet1!$BG161:$BI161)</f>
        <v>0.32643333333333335</v>
      </c>
      <c r="X161" s="13">
        <f>Sheet1!X161-AVERAGE(Sheet1!$BG161:$BI161)</f>
        <v>0.4863333333333334</v>
      </c>
      <c r="Y161" s="13">
        <f>Sheet1!Y161-AVERAGE(Sheet1!$BG161:$BI161)</f>
        <v>0.37723333333333336</v>
      </c>
      <c r="Z161" s="13">
        <f>Sheet1!Z161-AVERAGE(Sheet1!$BG161:$BI161)</f>
        <v>0.38513333333333333</v>
      </c>
      <c r="AA161" s="13">
        <f>Sheet1!AA161-AVERAGE(Sheet1!$BG161:$BI161)</f>
        <v>0.26973333333333332</v>
      </c>
      <c r="AB161" s="13">
        <f>Sheet1!AB161-AVERAGE(Sheet1!$BG161:$BI161)</f>
        <v>0.6374333333333333</v>
      </c>
      <c r="AC161" s="13">
        <f>Sheet1!AC161-AVERAGE(Sheet1!$BG161:$BI161)</f>
        <v>0.45643333333333336</v>
      </c>
      <c r="AD161" s="13">
        <f>Sheet1!AD161-AVERAGE(Sheet1!$BG161:$BI161)</f>
        <v>0.31853333333333333</v>
      </c>
      <c r="AE161" s="13">
        <f>Sheet1!AE161-AVERAGE(Sheet1!$BG161:$BI161)</f>
        <v>0.72133333333333338</v>
      </c>
      <c r="AF161" s="13">
        <f>Sheet1!AF161-AVERAGE(Sheet1!$BG161:$BI161)</f>
        <v>0.75093333333333334</v>
      </c>
      <c r="AG161" s="13">
        <f>Sheet1!AG161-AVERAGE(Sheet1!$BG161:$BI161)</f>
        <v>0.36183333333333334</v>
      </c>
      <c r="AH161" s="13">
        <f>Sheet1!AH161-AVERAGE(Sheet1!$BG161:$BI161)</f>
        <v>0.5648333333333333</v>
      </c>
      <c r="AI161" s="13">
        <f>Sheet1!AI161-AVERAGE(Sheet1!$BG161:$BI161)</f>
        <v>0.31573333333333337</v>
      </c>
      <c r="AJ161" s="13">
        <f>Sheet1!AJ161-AVERAGE(Sheet1!$BG161:$BI161)</f>
        <v>0.50793333333333335</v>
      </c>
      <c r="AK161" s="13">
        <f>Sheet1!AK161-AVERAGE(Sheet1!$BG161:$BI161)</f>
        <v>0.26833333333333337</v>
      </c>
      <c r="AL161" s="13">
        <f>Sheet1!AL161-AVERAGE(Sheet1!$BG161:$BI161)</f>
        <v>0.45883333333333332</v>
      </c>
      <c r="AM161" s="13">
        <f>Sheet1!AM161-AVERAGE(Sheet1!$BG161:$BI161)</f>
        <v>0.27363333333333334</v>
      </c>
      <c r="AN161" s="13">
        <f>Sheet1!AN161-AVERAGE(Sheet1!$BG161:$BI161)</f>
        <v>0.66243333333333332</v>
      </c>
      <c r="AO161" s="13">
        <f>Sheet1!AO161-AVERAGE(Sheet1!$BG161:$BI161)</f>
        <v>0.45263333333333333</v>
      </c>
      <c r="AP161" s="13">
        <f>Sheet1!AP161-AVERAGE(Sheet1!$BG161:$BI161)</f>
        <v>0.33133333333333337</v>
      </c>
      <c r="AQ161" s="13">
        <f>Sheet1!AQ161-AVERAGE(Sheet1!$BG161:$BI161)</f>
        <v>0.68193333333333339</v>
      </c>
      <c r="AR161" s="13">
        <f>Sheet1!AR161-AVERAGE(Sheet1!$BG161:$BI161)</f>
        <v>0.78563333333333329</v>
      </c>
      <c r="AS161" s="13">
        <f>Sheet1!AS161-AVERAGE(Sheet1!$BG161:$BI161)</f>
        <v>0.41103333333333336</v>
      </c>
      <c r="AT161" s="13">
        <f>Sheet1!AT161-AVERAGE(Sheet1!$BG161:$BI161)</f>
        <v>0.59543333333333337</v>
      </c>
      <c r="AU161" s="13">
        <f>Sheet1!AU161-AVERAGE(Sheet1!$BG161:$BI161)</f>
        <v>0.30933333333333335</v>
      </c>
      <c r="AV161" s="13">
        <f>Sheet1!AV161-AVERAGE(Sheet1!$BG161:$BI161)</f>
        <v>0.48753333333333337</v>
      </c>
      <c r="AW161" s="13">
        <f>Sheet1!AW161-AVERAGE(Sheet1!$BG161:$BI161)</f>
        <v>0.49283333333333335</v>
      </c>
      <c r="AX161" s="13">
        <f>Sheet1!AX161-AVERAGE(Sheet1!$BG161:$BI161)</f>
        <v>0.41733333333333333</v>
      </c>
      <c r="AY161" s="13">
        <f>Sheet1!AY161-AVERAGE(Sheet1!$BG161:$BI161)</f>
        <v>6.5233333333333338E-2</v>
      </c>
      <c r="AZ161" s="13">
        <f>Sheet1!AZ161-AVERAGE(Sheet1!$BG161:$BI161)</f>
        <v>0.49643333333333339</v>
      </c>
      <c r="BA161" s="13">
        <f>Sheet1!BA161-AVERAGE(Sheet1!$BG161:$BI161)</f>
        <v>0.33923333333333333</v>
      </c>
      <c r="BB161" s="13">
        <f>Sheet1!BB161-AVERAGE(Sheet1!$BG161:$BI161)</f>
        <v>8.823333333333333E-2</v>
      </c>
      <c r="BC161" s="13">
        <f>Sheet1!BC161-AVERAGE(Sheet1!$BG161:$BI161)</f>
        <v>0.11333333333333334</v>
      </c>
      <c r="BD161" s="13">
        <f>Sheet1!BD161-AVERAGE(Sheet1!$BG161:$BI161)</f>
        <v>0.54833333333333334</v>
      </c>
      <c r="BE161" s="13">
        <f>Sheet1!BE161-AVERAGE(Sheet1!$BG161:$BI161)</f>
        <v>0.48963333333333336</v>
      </c>
      <c r="BF161" s="13">
        <f>Sheet1!BF161-AVERAGE(Sheet1!$BG161:$BI161)</f>
        <v>0.40453333333333336</v>
      </c>
      <c r="BG161" s="13">
        <f>Sheet1!BJ161-AVERAGE(Sheet1!$BS161:$BU161)</f>
        <v>0.4136333333333333</v>
      </c>
      <c r="BH161" s="13">
        <f>Sheet1!BK161-AVERAGE(Sheet1!$BS161:$BU161)</f>
        <v>4.7233333333333336E-2</v>
      </c>
      <c r="BI161" s="13">
        <f>Sheet1!BL161-AVERAGE(Sheet1!$BS161:$BU161)</f>
        <v>0.58223333333333338</v>
      </c>
      <c r="BJ161" s="13">
        <f>Sheet1!BM161-AVERAGE(Sheet1!$BS161:$BU161)</f>
        <v>0.37813333333333338</v>
      </c>
      <c r="BK161" s="13">
        <f>Sheet1!BN161-AVERAGE(Sheet1!$BS161:$BU161)</f>
        <v>0.11063333333333335</v>
      </c>
      <c r="BL161" s="13">
        <f>Sheet1!BO161-AVERAGE(Sheet1!$BS161:$BU161)</f>
        <v>0.11163333333333335</v>
      </c>
      <c r="BM161" s="13">
        <f>Sheet1!BP161-AVERAGE(Sheet1!$BS161:$BU161)</f>
        <v>0.5507333333333333</v>
      </c>
      <c r="BN161" s="13">
        <f>Sheet1!BQ161-AVERAGE(Sheet1!$BS161:$BU161)</f>
        <v>0.49793333333333334</v>
      </c>
      <c r="BO161" s="13">
        <f>Sheet1!BR161-AVERAGE(Sheet1!$BS161:$BU161)</f>
        <v>0.43033333333333335</v>
      </c>
      <c r="BP161" s="13">
        <f>Sheet1!BV161-AVERAGE(Sheet1!$CE161:$CG161)</f>
        <v>0.4884</v>
      </c>
      <c r="BQ161" s="13">
        <f>Sheet1!BW161-AVERAGE(Sheet1!$CE161:$CG161)</f>
        <v>0.38010000000000005</v>
      </c>
      <c r="BR161" s="13">
        <f>Sheet1!BX161-AVERAGE(Sheet1!$CE161:$CG161)</f>
        <v>0.61929999999999996</v>
      </c>
      <c r="BS161" s="13">
        <f>Sheet1!BY161-AVERAGE(Sheet1!$CE161:$CG161)</f>
        <v>0.43650000000000005</v>
      </c>
      <c r="BT161" s="13">
        <f>Sheet1!BZ161-AVERAGE(Sheet1!$CE161:$CG161)</f>
        <v>0.14150000000000001</v>
      </c>
      <c r="BU161" s="13">
        <f>Sheet1!CA161-AVERAGE(Sheet1!$CE161:$CG161)</f>
        <v>9.530000000000001E-2</v>
      </c>
      <c r="BV161" s="13">
        <f>Sheet1!CB161-AVERAGE(Sheet1!$CE161:$CG161)</f>
        <v>0.5756</v>
      </c>
      <c r="BW161" s="13">
        <f>Sheet1!CC161-AVERAGE(Sheet1!$CE161:$CG161)</f>
        <v>0.49640000000000001</v>
      </c>
      <c r="BX161" s="13">
        <f>Sheet1!CD161-AVERAGE(Sheet1!$CE161:$CG161)</f>
        <v>0.44309999999999999</v>
      </c>
      <c r="BY161" s="13">
        <f>Sheet1!CH161-AVERAGE(Sheet1!$CQ161:$CS161)</f>
        <v>0.44773333333333337</v>
      </c>
      <c r="BZ161" s="13">
        <f>Sheet1!CI161-AVERAGE(Sheet1!$CQ161:$CS161)</f>
        <v>3.9533333333333337E-2</v>
      </c>
      <c r="CA161" s="13">
        <f>Sheet1!CJ161-AVERAGE(Sheet1!$CQ161:$CS161)</f>
        <v>0.8723333333333334</v>
      </c>
      <c r="CB161" s="13">
        <f>Sheet1!CK161-AVERAGE(Sheet1!$CQ161:$CS161)</f>
        <v>0.36893333333333334</v>
      </c>
      <c r="CC161" s="13">
        <f>Sheet1!CL161-AVERAGE(Sheet1!$CQ161:$CS161)</f>
        <v>0.18703333333333333</v>
      </c>
      <c r="CD161" s="13">
        <f>Sheet1!CM161-AVERAGE(Sheet1!$CQ161:$CS161)</f>
        <v>7.3333333333333334E-2</v>
      </c>
      <c r="CE161" s="13">
        <f>Sheet1!CN161-AVERAGE(Sheet1!$CQ161:$CS161)</f>
        <v>0.71103333333333341</v>
      </c>
      <c r="CF161" s="13">
        <f>Sheet1!CO161-AVERAGE(Sheet1!$CQ161:$CS161)</f>
        <v>0.54093333333333327</v>
      </c>
      <c r="CG161" s="13">
        <f>Sheet1!CP161-AVERAGE(Sheet1!$CQ161:$CS161)</f>
        <v>0.4494333333333333</v>
      </c>
    </row>
    <row r="162" spans="1:85" x14ac:dyDescent="0.2">
      <c r="A162" s="7">
        <f>HOUR(Sheet1!A162) + MINUTE(Sheet1!A162)/60 + SECOND(Sheet1!A162)/3600 + 3*24</f>
        <v>80.49722222222222</v>
      </c>
      <c r="B162" s="13">
        <f>Sheet1!B162-AVERAGE(Sheet1!$BG162:$BI162)</f>
        <v>0.20123333333333338</v>
      </c>
      <c r="C162" s="13">
        <f>Sheet1!C162-AVERAGE(Sheet1!$BG162:$BI162)</f>
        <v>0.22523333333333334</v>
      </c>
      <c r="D162" s="13">
        <f>Sheet1!D162-AVERAGE(Sheet1!$BG162:$BI162)</f>
        <v>1.5333333333333449E-3</v>
      </c>
      <c r="E162" s="13">
        <f>Sheet1!E162-AVERAGE(Sheet1!$BG162:$BI162)</f>
        <v>0.52903333333333336</v>
      </c>
      <c r="F162" s="13">
        <f>Sheet1!F162-AVERAGE(Sheet1!$BG162:$BI162)</f>
        <v>0.77553333333333341</v>
      </c>
      <c r="G162" s="13">
        <f>Sheet1!G162-AVERAGE(Sheet1!$BG162:$BI162)</f>
        <v>1.0029333333333335</v>
      </c>
      <c r="H162" s="13">
        <f>Sheet1!H162-AVERAGE(Sheet1!$BG162:$BI162)</f>
        <v>1.0057333333333334</v>
      </c>
      <c r="I162" s="13">
        <f>Sheet1!I162-AVERAGE(Sheet1!$BG162:$BI162)</f>
        <v>0.5315333333333333</v>
      </c>
      <c r="J162" s="13">
        <f>Sheet1!J162-AVERAGE(Sheet1!$BG162:$BI162)</f>
        <v>0.82563333333333333</v>
      </c>
      <c r="K162" s="13">
        <f>Sheet1!K162-AVERAGE(Sheet1!$BG162:$BI162)</f>
        <v>0.4217333333333334</v>
      </c>
      <c r="L162" s="13">
        <f>Sheet1!L162-AVERAGE(Sheet1!$BG162:$BI162)</f>
        <v>0.63413333333333333</v>
      </c>
      <c r="M162" s="13">
        <f>Sheet1!M162-AVERAGE(Sheet1!$BG162:$BI162)</f>
        <v>0.22523333333333334</v>
      </c>
      <c r="N162" s="13">
        <f>Sheet1!N162-AVERAGE(Sheet1!$BG162:$BI162)</f>
        <v>0.26113333333333333</v>
      </c>
      <c r="O162" s="13">
        <f>Sheet1!O162-AVERAGE(Sheet1!$BG162:$BI162)</f>
        <v>0.27383333333333337</v>
      </c>
      <c r="P162" s="13">
        <f>Sheet1!P162-AVERAGE(Sheet1!$BG162:$BI162)</f>
        <v>0.63963333333333339</v>
      </c>
      <c r="Q162" s="13">
        <f>Sheet1!Q162-AVERAGE(Sheet1!$BG162:$BI162)</f>
        <v>0.45463333333333333</v>
      </c>
      <c r="R162" s="13">
        <f>Sheet1!R162-AVERAGE(Sheet1!$BG162:$BI162)</f>
        <v>0.34543333333333337</v>
      </c>
      <c r="S162" s="13">
        <f>Sheet1!S162-AVERAGE(Sheet1!$BG162:$BI162)</f>
        <v>0.79053333333333331</v>
      </c>
      <c r="T162" s="13">
        <f>Sheet1!T162-AVERAGE(Sheet1!$BG162:$BI162)</f>
        <v>0.79583333333333339</v>
      </c>
      <c r="U162" s="13">
        <f>Sheet1!U162-AVERAGE(Sheet1!$BG162:$BI162)</f>
        <v>0.49763333333333337</v>
      </c>
      <c r="V162" s="13">
        <f>Sheet1!V162-AVERAGE(Sheet1!$BG162:$BI162)</f>
        <v>0.5800333333333334</v>
      </c>
      <c r="W162" s="13">
        <f>Sheet1!W162-AVERAGE(Sheet1!$BG162:$BI162)</f>
        <v>0.32523333333333337</v>
      </c>
      <c r="X162" s="13">
        <f>Sheet1!X162-AVERAGE(Sheet1!$BG162:$BI162)</f>
        <v>0.48573333333333335</v>
      </c>
      <c r="Y162" s="13">
        <f>Sheet1!Y162-AVERAGE(Sheet1!$BG162:$BI162)</f>
        <v>0.36993333333333334</v>
      </c>
      <c r="Z162" s="13">
        <f>Sheet1!Z162-AVERAGE(Sheet1!$BG162:$BI162)</f>
        <v>0.35623333333333335</v>
      </c>
      <c r="AA162" s="13">
        <f>Sheet1!AA162-AVERAGE(Sheet1!$BG162:$BI162)</f>
        <v>0.27193333333333336</v>
      </c>
      <c r="AB162" s="13">
        <f>Sheet1!AB162-AVERAGE(Sheet1!$BG162:$BI162)</f>
        <v>0.63763333333333339</v>
      </c>
      <c r="AC162" s="13">
        <f>Sheet1!AC162-AVERAGE(Sheet1!$BG162:$BI162)</f>
        <v>0.45543333333333336</v>
      </c>
      <c r="AD162" s="13">
        <f>Sheet1!AD162-AVERAGE(Sheet1!$BG162:$BI162)</f>
        <v>0.31753333333333333</v>
      </c>
      <c r="AE162" s="13">
        <f>Sheet1!AE162-AVERAGE(Sheet1!$BG162:$BI162)</f>
        <v>0.72173333333333334</v>
      </c>
      <c r="AF162" s="13">
        <f>Sheet1!AF162-AVERAGE(Sheet1!$BG162:$BI162)</f>
        <v>0.75353333333333339</v>
      </c>
      <c r="AG162" s="13">
        <f>Sheet1!AG162-AVERAGE(Sheet1!$BG162:$BI162)</f>
        <v>0.36343333333333333</v>
      </c>
      <c r="AH162" s="13">
        <f>Sheet1!AH162-AVERAGE(Sheet1!$BG162:$BI162)</f>
        <v>0.56453333333333333</v>
      </c>
      <c r="AI162" s="13">
        <f>Sheet1!AI162-AVERAGE(Sheet1!$BG162:$BI162)</f>
        <v>0.31293333333333334</v>
      </c>
      <c r="AJ162" s="13">
        <f>Sheet1!AJ162-AVERAGE(Sheet1!$BG162:$BI162)</f>
        <v>0.50913333333333333</v>
      </c>
      <c r="AK162" s="13">
        <f>Sheet1!AK162-AVERAGE(Sheet1!$BG162:$BI162)</f>
        <v>0.26243333333333335</v>
      </c>
      <c r="AL162" s="13">
        <f>Sheet1!AL162-AVERAGE(Sheet1!$BG162:$BI162)</f>
        <v>0.45583333333333331</v>
      </c>
      <c r="AM162" s="13">
        <f>Sheet1!AM162-AVERAGE(Sheet1!$BG162:$BI162)</f>
        <v>0.27213333333333334</v>
      </c>
      <c r="AN162" s="13">
        <f>Sheet1!AN162-AVERAGE(Sheet1!$BG162:$BI162)</f>
        <v>0.66093333333333337</v>
      </c>
      <c r="AO162" s="13">
        <f>Sheet1!AO162-AVERAGE(Sheet1!$BG162:$BI162)</f>
        <v>0.44943333333333335</v>
      </c>
      <c r="AP162" s="13">
        <f>Sheet1!AP162-AVERAGE(Sheet1!$BG162:$BI162)</f>
        <v>0.33123333333333338</v>
      </c>
      <c r="AQ162" s="13">
        <f>Sheet1!AQ162-AVERAGE(Sheet1!$BG162:$BI162)</f>
        <v>0.68133333333333335</v>
      </c>
      <c r="AR162" s="13">
        <f>Sheet1!AR162-AVERAGE(Sheet1!$BG162:$BI162)</f>
        <v>0.7877333333333334</v>
      </c>
      <c r="AS162" s="13">
        <f>Sheet1!AS162-AVERAGE(Sheet1!$BG162:$BI162)</f>
        <v>0.41213333333333335</v>
      </c>
      <c r="AT162" s="13">
        <f>Sheet1!AT162-AVERAGE(Sheet1!$BG162:$BI162)</f>
        <v>0.59673333333333334</v>
      </c>
      <c r="AU162" s="13">
        <f>Sheet1!AU162-AVERAGE(Sheet1!$BG162:$BI162)</f>
        <v>0.30643333333333334</v>
      </c>
      <c r="AV162" s="13">
        <f>Sheet1!AV162-AVERAGE(Sheet1!$BG162:$BI162)</f>
        <v>0.48793333333333333</v>
      </c>
      <c r="AW162" s="13">
        <f>Sheet1!AW162-AVERAGE(Sheet1!$BG162:$BI162)</f>
        <v>0.49653333333333338</v>
      </c>
      <c r="AX162" s="13">
        <f>Sheet1!AX162-AVERAGE(Sheet1!$BG162:$BI162)</f>
        <v>0.41783333333333339</v>
      </c>
      <c r="AY162" s="13">
        <f>Sheet1!AY162-AVERAGE(Sheet1!$BG162:$BI162)</f>
        <v>6.5033333333333346E-2</v>
      </c>
      <c r="AZ162" s="13">
        <f>Sheet1!AZ162-AVERAGE(Sheet1!$BG162:$BI162)</f>
        <v>0.49513333333333331</v>
      </c>
      <c r="BA162" s="13">
        <f>Sheet1!BA162-AVERAGE(Sheet1!$BG162:$BI162)</f>
        <v>0.33803333333333335</v>
      </c>
      <c r="BB162" s="13">
        <f>Sheet1!BB162-AVERAGE(Sheet1!$BG162:$BI162)</f>
        <v>8.7833333333333333E-2</v>
      </c>
      <c r="BC162" s="13">
        <f>Sheet1!BC162-AVERAGE(Sheet1!$BG162:$BI162)</f>
        <v>0.11293333333333334</v>
      </c>
      <c r="BD162" s="13">
        <f>Sheet1!BD162-AVERAGE(Sheet1!$BG162:$BI162)</f>
        <v>0.54583333333333339</v>
      </c>
      <c r="BE162" s="13">
        <f>Sheet1!BE162-AVERAGE(Sheet1!$BG162:$BI162)</f>
        <v>0.48973333333333335</v>
      </c>
      <c r="BF162" s="13">
        <f>Sheet1!BF162-AVERAGE(Sheet1!$BG162:$BI162)</f>
        <v>0.40263333333333334</v>
      </c>
      <c r="BG162" s="13">
        <f>Sheet1!BJ162-AVERAGE(Sheet1!$BS162:$BU162)</f>
        <v>0.41366666666666668</v>
      </c>
      <c r="BH162" s="13">
        <f>Sheet1!BK162-AVERAGE(Sheet1!$BS162:$BU162)</f>
        <v>4.7366666666666682E-2</v>
      </c>
      <c r="BI162" s="13">
        <f>Sheet1!BL162-AVERAGE(Sheet1!$BS162:$BU162)</f>
        <v>0.58346666666666669</v>
      </c>
      <c r="BJ162" s="13">
        <f>Sheet1!BM162-AVERAGE(Sheet1!$BS162:$BU162)</f>
        <v>0.37696666666666667</v>
      </c>
      <c r="BK162" s="13">
        <f>Sheet1!BN162-AVERAGE(Sheet1!$BS162:$BU162)</f>
        <v>0.11046666666666667</v>
      </c>
      <c r="BL162" s="13">
        <f>Sheet1!BO162-AVERAGE(Sheet1!$BS162:$BU162)</f>
        <v>0.11036666666666668</v>
      </c>
      <c r="BM162" s="13">
        <f>Sheet1!BP162-AVERAGE(Sheet1!$BS162:$BU162)</f>
        <v>0.54996666666666671</v>
      </c>
      <c r="BN162" s="13">
        <f>Sheet1!BQ162-AVERAGE(Sheet1!$BS162:$BU162)</f>
        <v>0.49566666666666664</v>
      </c>
      <c r="BO162" s="13">
        <f>Sheet1!BR162-AVERAGE(Sheet1!$BS162:$BU162)</f>
        <v>0.43186666666666668</v>
      </c>
      <c r="BP162" s="13">
        <f>Sheet1!BV162-AVERAGE(Sheet1!$CE162:$CG162)</f>
        <v>0.48956666666666665</v>
      </c>
      <c r="BQ162" s="13">
        <f>Sheet1!BW162-AVERAGE(Sheet1!$CE162:$CG162)</f>
        <v>0.37966666666666671</v>
      </c>
      <c r="BR162" s="13">
        <f>Sheet1!BX162-AVERAGE(Sheet1!$CE162:$CG162)</f>
        <v>0.61326666666666663</v>
      </c>
      <c r="BS162" s="13">
        <f>Sheet1!BY162-AVERAGE(Sheet1!$CE162:$CG162)</f>
        <v>0.43516666666666665</v>
      </c>
      <c r="BT162" s="13">
        <f>Sheet1!BZ162-AVERAGE(Sheet1!$CE162:$CG162)</f>
        <v>0.14236666666666664</v>
      </c>
      <c r="BU162" s="13">
        <f>Sheet1!CA162-AVERAGE(Sheet1!$CE162:$CG162)</f>
        <v>9.5366666666666669E-2</v>
      </c>
      <c r="BV162" s="13">
        <f>Sheet1!CB162-AVERAGE(Sheet1!$CE162:$CG162)</f>
        <v>0.5751666666666666</v>
      </c>
      <c r="BW162" s="13">
        <f>Sheet1!CC162-AVERAGE(Sheet1!$CE162:$CG162)</f>
        <v>0.49466666666666664</v>
      </c>
      <c r="BX162" s="13">
        <f>Sheet1!CD162-AVERAGE(Sheet1!$CE162:$CG162)</f>
        <v>0.44506666666666667</v>
      </c>
      <c r="BY162" s="13">
        <f>Sheet1!CH162-AVERAGE(Sheet1!$CQ162:$CS162)</f>
        <v>0.42919999999999997</v>
      </c>
      <c r="BZ162" s="13">
        <f>Sheet1!CI162-AVERAGE(Sheet1!$CQ162:$CS162)</f>
        <v>3.9099999999999982E-2</v>
      </c>
      <c r="CA162" s="13">
        <f>Sheet1!CJ162-AVERAGE(Sheet1!$CQ162:$CS162)</f>
        <v>0.87190000000000001</v>
      </c>
      <c r="CB162" s="13">
        <f>Sheet1!CK162-AVERAGE(Sheet1!$CQ162:$CS162)</f>
        <v>0.36009999999999998</v>
      </c>
      <c r="CC162" s="13">
        <f>Sheet1!CL162-AVERAGE(Sheet1!$CQ162:$CS162)</f>
        <v>0.18579999999999997</v>
      </c>
      <c r="CD162" s="13">
        <f>Sheet1!CM162-AVERAGE(Sheet1!$CQ162:$CS162)</f>
        <v>7.2999999999999995E-2</v>
      </c>
      <c r="CE162" s="13">
        <f>Sheet1!CN162-AVERAGE(Sheet1!$CQ162:$CS162)</f>
        <v>0.71179999999999999</v>
      </c>
      <c r="CF162" s="13">
        <f>Sheet1!CO162-AVERAGE(Sheet1!$CQ162:$CS162)</f>
        <v>0.54190000000000005</v>
      </c>
      <c r="CG162" s="13">
        <f>Sheet1!CP162-AVERAGE(Sheet1!$CQ162:$CS162)</f>
        <v>0.45049999999999996</v>
      </c>
    </row>
    <row r="163" spans="1:85" x14ac:dyDescent="0.2">
      <c r="A163" s="7">
        <f>HOUR(Sheet1!A163) + MINUTE(Sheet1!A163)/60 + SECOND(Sheet1!A163)/3600 + 3*24</f>
        <v>80.99722222222222</v>
      </c>
      <c r="B163" s="13">
        <f>Sheet1!B163-AVERAGE(Sheet1!$BG163:$BI163)</f>
        <v>0.20433333333333331</v>
      </c>
      <c r="C163" s="13">
        <f>Sheet1!C163-AVERAGE(Sheet1!$BG163:$BI163)</f>
        <v>0.21733333333333332</v>
      </c>
      <c r="D163" s="13">
        <f>Sheet1!D163-AVERAGE(Sheet1!$BG163:$BI163)</f>
        <v>1.5333333333333171E-3</v>
      </c>
      <c r="E163" s="13">
        <f>Sheet1!E163-AVERAGE(Sheet1!$BG163:$BI163)</f>
        <v>0.53303333333333336</v>
      </c>
      <c r="F163" s="13">
        <f>Sheet1!F163-AVERAGE(Sheet1!$BG163:$BI163)</f>
        <v>0.77673333333333339</v>
      </c>
      <c r="G163" s="13">
        <f>Sheet1!G163-AVERAGE(Sheet1!$BG163:$BI163)</f>
        <v>1.0086333333333333</v>
      </c>
      <c r="H163" s="13">
        <f>Sheet1!H163-AVERAGE(Sheet1!$BG163:$BI163)</f>
        <v>1.0139333333333334</v>
      </c>
      <c r="I163" s="13">
        <f>Sheet1!I163-AVERAGE(Sheet1!$BG163:$BI163)</f>
        <v>0.54013333333333335</v>
      </c>
      <c r="J163" s="13">
        <f>Sheet1!J163-AVERAGE(Sheet1!$BG163:$BI163)</f>
        <v>0.8270333333333334</v>
      </c>
      <c r="K163" s="13">
        <f>Sheet1!K163-AVERAGE(Sheet1!$BG163:$BI163)</f>
        <v>0.42403333333333332</v>
      </c>
      <c r="L163" s="13">
        <f>Sheet1!L163-AVERAGE(Sheet1!$BG163:$BI163)</f>
        <v>0.63783333333333336</v>
      </c>
      <c r="M163" s="13">
        <f>Sheet1!M163-AVERAGE(Sheet1!$BG163:$BI163)</f>
        <v>0.21263333333333329</v>
      </c>
      <c r="N163" s="13">
        <f>Sheet1!N163-AVERAGE(Sheet1!$BG163:$BI163)</f>
        <v>0.25753333333333328</v>
      </c>
      <c r="O163" s="13">
        <f>Sheet1!O163-AVERAGE(Sheet1!$BG163:$BI163)</f>
        <v>0.27343333333333331</v>
      </c>
      <c r="P163" s="13">
        <f>Sheet1!P163-AVERAGE(Sheet1!$BG163:$BI163)</f>
        <v>0.6395333333333334</v>
      </c>
      <c r="Q163" s="13">
        <f>Sheet1!Q163-AVERAGE(Sheet1!$BG163:$BI163)</f>
        <v>0.45403333333333334</v>
      </c>
      <c r="R163" s="13">
        <f>Sheet1!R163-AVERAGE(Sheet1!$BG163:$BI163)</f>
        <v>0.34473333333333328</v>
      </c>
      <c r="S163" s="13">
        <f>Sheet1!S163-AVERAGE(Sheet1!$BG163:$BI163)</f>
        <v>0.79363333333333341</v>
      </c>
      <c r="T163" s="13">
        <f>Sheet1!T163-AVERAGE(Sheet1!$BG163:$BI163)</f>
        <v>0.7957333333333334</v>
      </c>
      <c r="U163" s="13">
        <f>Sheet1!U163-AVERAGE(Sheet1!$BG163:$BI163)</f>
        <v>0.49853333333333333</v>
      </c>
      <c r="V163" s="13">
        <f>Sheet1!V163-AVERAGE(Sheet1!$BG163:$BI163)</f>
        <v>0.57863333333333333</v>
      </c>
      <c r="W163" s="13">
        <f>Sheet1!W163-AVERAGE(Sheet1!$BG163:$BI163)</f>
        <v>0.3249333333333333</v>
      </c>
      <c r="X163" s="13">
        <f>Sheet1!X163-AVERAGE(Sheet1!$BG163:$BI163)</f>
        <v>0.48513333333333336</v>
      </c>
      <c r="Y163" s="13">
        <f>Sheet1!Y163-AVERAGE(Sheet1!$BG163:$BI163)</f>
        <v>0.36583333333333329</v>
      </c>
      <c r="Z163" s="13">
        <f>Sheet1!Z163-AVERAGE(Sheet1!$BG163:$BI163)</f>
        <v>0.34843333333333332</v>
      </c>
      <c r="AA163" s="13">
        <f>Sheet1!AA163-AVERAGE(Sheet1!$BG163:$BI163)</f>
        <v>0.27203333333333329</v>
      </c>
      <c r="AB163" s="13">
        <f>Sheet1!AB163-AVERAGE(Sheet1!$BG163:$BI163)</f>
        <v>0.63773333333333337</v>
      </c>
      <c r="AC163" s="13">
        <f>Sheet1!AC163-AVERAGE(Sheet1!$BG163:$BI163)</f>
        <v>0.45413333333333333</v>
      </c>
      <c r="AD163" s="13">
        <f>Sheet1!AD163-AVERAGE(Sheet1!$BG163:$BI163)</f>
        <v>0.3143333333333333</v>
      </c>
      <c r="AE163" s="13">
        <f>Sheet1!AE163-AVERAGE(Sheet1!$BG163:$BI163)</f>
        <v>0.72273333333333334</v>
      </c>
      <c r="AF163" s="13">
        <f>Sheet1!AF163-AVERAGE(Sheet1!$BG163:$BI163)</f>
        <v>0.75093333333333334</v>
      </c>
      <c r="AG163" s="13">
        <f>Sheet1!AG163-AVERAGE(Sheet1!$BG163:$BI163)</f>
        <v>0.36543333333333333</v>
      </c>
      <c r="AH163" s="13">
        <f>Sheet1!AH163-AVERAGE(Sheet1!$BG163:$BI163)</f>
        <v>0.56473333333333331</v>
      </c>
      <c r="AI163" s="13">
        <f>Sheet1!AI163-AVERAGE(Sheet1!$BG163:$BI163)</f>
        <v>0.31163333333333332</v>
      </c>
      <c r="AJ163" s="13">
        <f>Sheet1!AJ163-AVERAGE(Sheet1!$BG163:$BI163)</f>
        <v>0.5024333333333334</v>
      </c>
      <c r="AK163" s="13">
        <f>Sheet1!AK163-AVERAGE(Sheet1!$BG163:$BI163)</f>
        <v>0.25613333333333332</v>
      </c>
      <c r="AL163" s="13">
        <f>Sheet1!AL163-AVERAGE(Sheet1!$BG163:$BI163)</f>
        <v>0.45313333333333333</v>
      </c>
      <c r="AM163" s="13">
        <f>Sheet1!AM163-AVERAGE(Sheet1!$BG163:$BI163)</f>
        <v>0.27233333333333332</v>
      </c>
      <c r="AN163" s="13">
        <f>Sheet1!AN163-AVERAGE(Sheet1!$BG163:$BI163)</f>
        <v>0.66123333333333334</v>
      </c>
      <c r="AO163" s="13">
        <f>Sheet1!AO163-AVERAGE(Sheet1!$BG163:$BI163)</f>
        <v>0.44883333333333336</v>
      </c>
      <c r="AP163" s="13">
        <f>Sheet1!AP163-AVERAGE(Sheet1!$BG163:$BI163)</f>
        <v>0.33033333333333331</v>
      </c>
      <c r="AQ163" s="13">
        <f>Sheet1!AQ163-AVERAGE(Sheet1!$BG163:$BI163)</f>
        <v>0.67863333333333331</v>
      </c>
      <c r="AR163" s="13">
        <f>Sheet1!AR163-AVERAGE(Sheet1!$BG163:$BI163)</f>
        <v>0.78733333333333333</v>
      </c>
      <c r="AS163" s="13">
        <f>Sheet1!AS163-AVERAGE(Sheet1!$BG163:$BI163)</f>
        <v>0.4131333333333333</v>
      </c>
      <c r="AT163" s="13">
        <f>Sheet1!AT163-AVERAGE(Sheet1!$BG163:$BI163)</f>
        <v>0.59353333333333336</v>
      </c>
      <c r="AU163" s="13">
        <f>Sheet1!AU163-AVERAGE(Sheet1!$BG163:$BI163)</f>
        <v>0.30493333333333333</v>
      </c>
      <c r="AV163" s="13">
        <f>Sheet1!AV163-AVERAGE(Sheet1!$BG163:$BI163)</f>
        <v>0.4877333333333333</v>
      </c>
      <c r="AW163" s="13">
        <f>Sheet1!AW163-AVERAGE(Sheet1!$BG163:$BI163)</f>
        <v>0.50023333333333342</v>
      </c>
      <c r="AX163" s="13">
        <f>Sheet1!AX163-AVERAGE(Sheet1!$BG163:$BI163)</f>
        <v>0.41693333333333332</v>
      </c>
      <c r="AY163" s="13">
        <f>Sheet1!AY163-AVERAGE(Sheet1!$BG163:$BI163)</f>
        <v>6.593333333333333E-2</v>
      </c>
      <c r="AZ163" s="13">
        <f>Sheet1!AZ163-AVERAGE(Sheet1!$BG163:$BI163)</f>
        <v>0.49433333333333335</v>
      </c>
      <c r="BA163" s="13">
        <f>Sheet1!BA163-AVERAGE(Sheet1!$BG163:$BI163)</f>
        <v>0.33713333333333328</v>
      </c>
      <c r="BB163" s="13">
        <f>Sheet1!BB163-AVERAGE(Sheet1!$BG163:$BI163)</f>
        <v>8.8033333333333311E-2</v>
      </c>
      <c r="BC163" s="13">
        <f>Sheet1!BC163-AVERAGE(Sheet1!$BG163:$BI163)</f>
        <v>0.11293333333333332</v>
      </c>
      <c r="BD163" s="13">
        <f>Sheet1!BD163-AVERAGE(Sheet1!$BG163:$BI163)</f>
        <v>0.54563333333333341</v>
      </c>
      <c r="BE163" s="13">
        <f>Sheet1!BE163-AVERAGE(Sheet1!$BG163:$BI163)</f>
        <v>0.48693333333333327</v>
      </c>
      <c r="BF163" s="13">
        <f>Sheet1!BF163-AVERAGE(Sheet1!$BG163:$BI163)</f>
        <v>0.4035333333333333</v>
      </c>
      <c r="BG163" s="13">
        <f>Sheet1!BJ163-AVERAGE(Sheet1!$BS163:$BU163)</f>
        <v>0.41333333333333333</v>
      </c>
      <c r="BH163" s="13">
        <f>Sheet1!BK163-AVERAGE(Sheet1!$BS163:$BU163)</f>
        <v>4.773333333333335E-2</v>
      </c>
      <c r="BI163" s="13">
        <f>Sheet1!BL163-AVERAGE(Sheet1!$BS163:$BU163)</f>
        <v>0.58203333333333329</v>
      </c>
      <c r="BJ163" s="13">
        <f>Sheet1!BM163-AVERAGE(Sheet1!$BS163:$BU163)</f>
        <v>0.37513333333333332</v>
      </c>
      <c r="BK163" s="13">
        <f>Sheet1!BN163-AVERAGE(Sheet1!$BS163:$BU163)</f>
        <v>0.11033333333333334</v>
      </c>
      <c r="BL163" s="13">
        <f>Sheet1!BO163-AVERAGE(Sheet1!$BS163:$BU163)</f>
        <v>0.11093333333333333</v>
      </c>
      <c r="BM163" s="13">
        <f>Sheet1!BP163-AVERAGE(Sheet1!$BS163:$BU163)</f>
        <v>0.54773333333333329</v>
      </c>
      <c r="BN163" s="13">
        <f>Sheet1!BQ163-AVERAGE(Sheet1!$BS163:$BU163)</f>
        <v>0.49513333333333331</v>
      </c>
      <c r="BO163" s="13">
        <f>Sheet1!BR163-AVERAGE(Sheet1!$BS163:$BU163)</f>
        <v>0.43163333333333331</v>
      </c>
      <c r="BP163" s="13">
        <f>Sheet1!BV163-AVERAGE(Sheet1!$CE163:$CG163)</f>
        <v>0.4907333333333333</v>
      </c>
      <c r="BQ163" s="13">
        <f>Sheet1!BW163-AVERAGE(Sheet1!$CE163:$CG163)</f>
        <v>0.37743333333333334</v>
      </c>
      <c r="BR163" s="13">
        <f>Sheet1!BX163-AVERAGE(Sheet1!$CE163:$CG163)</f>
        <v>0.60783333333333334</v>
      </c>
      <c r="BS163" s="13">
        <f>Sheet1!BY163-AVERAGE(Sheet1!$CE163:$CG163)</f>
        <v>0.43463333333333337</v>
      </c>
      <c r="BT163" s="13">
        <f>Sheet1!BZ163-AVERAGE(Sheet1!$CE163:$CG163)</f>
        <v>0.14283333333333331</v>
      </c>
      <c r="BU163" s="13">
        <f>Sheet1!CA163-AVERAGE(Sheet1!$CE163:$CG163)</f>
        <v>9.4833333333333339E-2</v>
      </c>
      <c r="BV163" s="13">
        <f>Sheet1!CB163-AVERAGE(Sheet1!$CE163:$CG163)</f>
        <v>0.57293333333333329</v>
      </c>
      <c r="BW163" s="13">
        <f>Sheet1!CC163-AVERAGE(Sheet1!$CE163:$CG163)</f>
        <v>0.49653333333333333</v>
      </c>
      <c r="BX163" s="13">
        <f>Sheet1!CD163-AVERAGE(Sheet1!$CE163:$CG163)</f>
        <v>0.44383333333333336</v>
      </c>
      <c r="BY163" s="13">
        <f>Sheet1!CH163-AVERAGE(Sheet1!$CQ163:$CS163)</f>
        <v>0.40796666666666664</v>
      </c>
      <c r="BZ163" s="13">
        <f>Sheet1!CI163-AVERAGE(Sheet1!$CQ163:$CS163)</f>
        <v>3.8166666666666682E-2</v>
      </c>
      <c r="CA163" s="13">
        <f>Sheet1!CJ163-AVERAGE(Sheet1!$CQ163:$CS163)</f>
        <v>0.88296666666666668</v>
      </c>
      <c r="CB163" s="13">
        <f>Sheet1!CK163-AVERAGE(Sheet1!$CQ163:$CS163)</f>
        <v>0.35416666666666669</v>
      </c>
      <c r="CC163" s="13">
        <f>Sheet1!CL163-AVERAGE(Sheet1!$CQ163:$CS163)</f>
        <v>0.18486666666666668</v>
      </c>
      <c r="CD163" s="13">
        <f>Sheet1!CM163-AVERAGE(Sheet1!$CQ163:$CS163)</f>
        <v>7.2866666666666663E-2</v>
      </c>
      <c r="CE163" s="13">
        <f>Sheet1!CN163-AVERAGE(Sheet1!$CQ163:$CS163)</f>
        <v>0.71176666666666666</v>
      </c>
      <c r="CF163" s="13">
        <f>Sheet1!CO163-AVERAGE(Sheet1!$CQ163:$CS163)</f>
        <v>0.54326666666666656</v>
      </c>
      <c r="CG163" s="13">
        <f>Sheet1!CP163-AVERAGE(Sheet1!$CQ163:$CS163)</f>
        <v>0.45166666666666672</v>
      </c>
    </row>
    <row r="164" spans="1:85" x14ac:dyDescent="0.2">
      <c r="A164" s="7">
        <f>HOUR(Sheet1!A164) + MINUTE(Sheet1!A164)/60 + SECOND(Sheet1!A164)/3600 + 3*24</f>
        <v>81.49722222222222</v>
      </c>
      <c r="B164" s="13">
        <f>Sheet1!B164-AVERAGE(Sheet1!$BG164:$BI164)</f>
        <v>0.20996666666666669</v>
      </c>
      <c r="C164" s="13">
        <f>Sheet1!C164-AVERAGE(Sheet1!$BG164:$BI164)</f>
        <v>0.21096666666666669</v>
      </c>
      <c r="D164" s="13">
        <f>Sheet1!D164-AVERAGE(Sheet1!$BG164:$BI164)</f>
        <v>1.5666666666666745E-3</v>
      </c>
      <c r="E164" s="13">
        <f>Sheet1!E164-AVERAGE(Sheet1!$BG164:$BI164)</f>
        <v>0.53226666666666667</v>
      </c>
      <c r="F164" s="13">
        <f>Sheet1!F164-AVERAGE(Sheet1!$BG164:$BI164)</f>
        <v>0.77676666666666672</v>
      </c>
      <c r="G164" s="13">
        <f>Sheet1!G164-AVERAGE(Sheet1!$BG164:$BI164)</f>
        <v>1.0113666666666667</v>
      </c>
      <c r="H164" s="13">
        <f>Sheet1!H164-AVERAGE(Sheet1!$BG164:$BI164)</f>
        <v>1.0117666666666667</v>
      </c>
      <c r="I164" s="13">
        <f>Sheet1!I164-AVERAGE(Sheet1!$BG164:$BI164)</f>
        <v>0.55036666666666667</v>
      </c>
      <c r="J164" s="13">
        <f>Sheet1!J164-AVERAGE(Sheet1!$BG164:$BI164)</f>
        <v>0.82896666666666663</v>
      </c>
      <c r="K164" s="13">
        <f>Sheet1!K164-AVERAGE(Sheet1!$BG164:$BI164)</f>
        <v>0.42216666666666669</v>
      </c>
      <c r="L164" s="13">
        <f>Sheet1!L164-AVERAGE(Sheet1!$BG164:$BI164)</f>
        <v>0.63626666666666665</v>
      </c>
      <c r="M164" s="13">
        <f>Sheet1!M164-AVERAGE(Sheet1!$BG164:$BI164)</f>
        <v>0.21016666666666667</v>
      </c>
      <c r="N164" s="13">
        <f>Sheet1!N164-AVERAGE(Sheet1!$BG164:$BI164)</f>
        <v>0.25536666666666669</v>
      </c>
      <c r="O164" s="13">
        <f>Sheet1!O164-AVERAGE(Sheet1!$BG164:$BI164)</f>
        <v>0.27506666666666668</v>
      </c>
      <c r="P164" s="13">
        <f>Sheet1!P164-AVERAGE(Sheet1!$BG164:$BI164)</f>
        <v>0.63806666666666667</v>
      </c>
      <c r="Q164" s="13">
        <f>Sheet1!Q164-AVERAGE(Sheet1!$BG164:$BI164)</f>
        <v>0.45206666666666673</v>
      </c>
      <c r="R164" s="13">
        <f>Sheet1!R164-AVERAGE(Sheet1!$BG164:$BI164)</f>
        <v>0.3414666666666667</v>
      </c>
      <c r="S164" s="13">
        <f>Sheet1!S164-AVERAGE(Sheet1!$BG164:$BI164)</f>
        <v>0.79476666666666673</v>
      </c>
      <c r="T164" s="13">
        <f>Sheet1!T164-AVERAGE(Sheet1!$BG164:$BI164)</f>
        <v>0.79746666666666666</v>
      </c>
      <c r="U164" s="13">
        <f>Sheet1!U164-AVERAGE(Sheet1!$BG164:$BI164)</f>
        <v>0.5027666666666667</v>
      </c>
      <c r="V164" s="13">
        <f>Sheet1!V164-AVERAGE(Sheet1!$BG164:$BI164)</f>
        <v>0.57846666666666668</v>
      </c>
      <c r="W164" s="13">
        <f>Sheet1!W164-AVERAGE(Sheet1!$BG164:$BI164)</f>
        <v>0.32146666666666668</v>
      </c>
      <c r="X164" s="13">
        <f>Sheet1!X164-AVERAGE(Sheet1!$BG164:$BI164)</f>
        <v>0.48296666666666666</v>
      </c>
      <c r="Y164" s="13">
        <f>Sheet1!Y164-AVERAGE(Sheet1!$BG164:$BI164)</f>
        <v>0.35276666666666667</v>
      </c>
      <c r="Z164" s="13">
        <f>Sheet1!Z164-AVERAGE(Sheet1!$BG164:$BI164)</f>
        <v>0.35476666666666667</v>
      </c>
      <c r="AA164" s="13">
        <f>Sheet1!AA164-AVERAGE(Sheet1!$BG164:$BI164)</f>
        <v>0.27276666666666666</v>
      </c>
      <c r="AB164" s="13">
        <f>Sheet1!AB164-AVERAGE(Sheet1!$BG164:$BI164)</f>
        <v>0.63636666666666664</v>
      </c>
      <c r="AC164" s="13">
        <f>Sheet1!AC164-AVERAGE(Sheet1!$BG164:$BI164)</f>
        <v>0.45136666666666669</v>
      </c>
      <c r="AD164" s="13">
        <f>Sheet1!AD164-AVERAGE(Sheet1!$BG164:$BI164)</f>
        <v>0.31286666666666668</v>
      </c>
      <c r="AE164" s="13">
        <f>Sheet1!AE164-AVERAGE(Sheet1!$BG164:$BI164)</f>
        <v>0.72456666666666669</v>
      </c>
      <c r="AF164" s="13">
        <f>Sheet1!AF164-AVERAGE(Sheet1!$BG164:$BI164)</f>
        <v>0.74796666666666667</v>
      </c>
      <c r="AG164" s="13">
        <f>Sheet1!AG164-AVERAGE(Sheet1!$BG164:$BI164)</f>
        <v>0.36846666666666666</v>
      </c>
      <c r="AH164" s="13">
        <f>Sheet1!AH164-AVERAGE(Sheet1!$BG164:$BI164)</f>
        <v>0.56476666666666664</v>
      </c>
      <c r="AI164" s="13">
        <f>Sheet1!AI164-AVERAGE(Sheet1!$BG164:$BI164)</f>
        <v>0.3086666666666667</v>
      </c>
      <c r="AJ164" s="13">
        <f>Sheet1!AJ164-AVERAGE(Sheet1!$BG164:$BI164)</f>
        <v>0.50076666666666669</v>
      </c>
      <c r="AK164" s="13">
        <f>Sheet1!AK164-AVERAGE(Sheet1!$BG164:$BI164)</f>
        <v>0.25336666666666668</v>
      </c>
      <c r="AL164" s="13">
        <f>Sheet1!AL164-AVERAGE(Sheet1!$BG164:$BI164)</f>
        <v>0.4482666666666667</v>
      </c>
      <c r="AM164" s="13">
        <f>Sheet1!AM164-AVERAGE(Sheet1!$BG164:$BI164)</f>
        <v>0.27056666666666668</v>
      </c>
      <c r="AN164" s="13">
        <f>Sheet1!AN164-AVERAGE(Sheet1!$BG164:$BI164)</f>
        <v>0.65976666666666672</v>
      </c>
      <c r="AO164" s="13">
        <f>Sheet1!AO164-AVERAGE(Sheet1!$BG164:$BI164)</f>
        <v>0.44636666666666669</v>
      </c>
      <c r="AP164" s="13">
        <f>Sheet1!AP164-AVERAGE(Sheet1!$BG164:$BI164)</f>
        <v>0.32806666666666667</v>
      </c>
      <c r="AQ164" s="13">
        <f>Sheet1!AQ164-AVERAGE(Sheet1!$BG164:$BI164)</f>
        <v>0.67796666666666672</v>
      </c>
      <c r="AR164" s="13">
        <f>Sheet1!AR164-AVERAGE(Sheet1!$BG164:$BI164)</f>
        <v>0.78426666666666667</v>
      </c>
      <c r="AS164" s="13">
        <f>Sheet1!AS164-AVERAGE(Sheet1!$BG164:$BI164)</f>
        <v>0.41416666666666668</v>
      </c>
      <c r="AT164" s="13">
        <f>Sheet1!AT164-AVERAGE(Sheet1!$BG164:$BI164)</f>
        <v>0.59466666666666668</v>
      </c>
      <c r="AU164" s="13">
        <f>Sheet1!AU164-AVERAGE(Sheet1!$BG164:$BI164)</f>
        <v>0.30236666666666667</v>
      </c>
      <c r="AV164" s="13">
        <f>Sheet1!AV164-AVERAGE(Sheet1!$BG164:$BI164)</f>
        <v>0.48266666666666669</v>
      </c>
      <c r="AW164" s="13">
        <f>Sheet1!AW164-AVERAGE(Sheet1!$BG164:$BI164)</f>
        <v>0.50186666666666668</v>
      </c>
      <c r="AX164" s="13">
        <f>Sheet1!AX164-AVERAGE(Sheet1!$BG164:$BI164)</f>
        <v>0.41556666666666664</v>
      </c>
      <c r="AY164" s="13">
        <f>Sheet1!AY164-AVERAGE(Sheet1!$BG164:$BI164)</f>
        <v>6.5766666666666682E-2</v>
      </c>
      <c r="AZ164" s="13">
        <f>Sheet1!AZ164-AVERAGE(Sheet1!$BG164:$BI164)</f>
        <v>0.49296666666666666</v>
      </c>
      <c r="BA164" s="13">
        <f>Sheet1!BA164-AVERAGE(Sheet1!$BG164:$BI164)</f>
        <v>0.33676666666666666</v>
      </c>
      <c r="BB164" s="13">
        <f>Sheet1!BB164-AVERAGE(Sheet1!$BG164:$BI164)</f>
        <v>8.7866666666666662E-2</v>
      </c>
      <c r="BC164" s="13">
        <f>Sheet1!BC164-AVERAGE(Sheet1!$BG164:$BI164)</f>
        <v>0.11266666666666668</v>
      </c>
      <c r="BD164" s="13">
        <f>Sheet1!BD164-AVERAGE(Sheet1!$BG164:$BI164)</f>
        <v>0.54386666666666672</v>
      </c>
      <c r="BE164" s="13">
        <f>Sheet1!BE164-AVERAGE(Sheet1!$BG164:$BI164)</f>
        <v>0.48516666666666663</v>
      </c>
      <c r="BF164" s="13">
        <f>Sheet1!BF164-AVERAGE(Sheet1!$BG164:$BI164)</f>
        <v>0.40386666666666671</v>
      </c>
      <c r="BG164" s="13">
        <f>Sheet1!BJ164-AVERAGE(Sheet1!$BS164:$BU164)</f>
        <v>0.41170000000000007</v>
      </c>
      <c r="BH164" s="13">
        <f>Sheet1!BK164-AVERAGE(Sheet1!$BS164:$BU164)</f>
        <v>4.7200000000000006E-2</v>
      </c>
      <c r="BI164" s="13">
        <f>Sheet1!BL164-AVERAGE(Sheet1!$BS164:$BU164)</f>
        <v>0.58610000000000007</v>
      </c>
      <c r="BJ164" s="13">
        <f>Sheet1!BM164-AVERAGE(Sheet1!$BS164:$BU164)</f>
        <v>0.37370000000000003</v>
      </c>
      <c r="BK164" s="13">
        <f>Sheet1!BN164-AVERAGE(Sheet1!$BS164:$BU164)</f>
        <v>0.11060000000000002</v>
      </c>
      <c r="BL164" s="13">
        <f>Sheet1!BO164-AVERAGE(Sheet1!$BS164:$BU164)</f>
        <v>0.10990000000000001</v>
      </c>
      <c r="BM164" s="13">
        <f>Sheet1!BP164-AVERAGE(Sheet1!$BS164:$BU164)</f>
        <v>0.54680000000000006</v>
      </c>
      <c r="BN164" s="13">
        <f>Sheet1!BQ164-AVERAGE(Sheet1!$BS164:$BU164)</f>
        <v>0.49070000000000003</v>
      </c>
      <c r="BO164" s="13">
        <f>Sheet1!BR164-AVERAGE(Sheet1!$BS164:$BU164)</f>
        <v>0.43340000000000001</v>
      </c>
      <c r="BP164" s="13">
        <f>Sheet1!BV164-AVERAGE(Sheet1!$CE164:$CG164)</f>
        <v>0.4869</v>
      </c>
      <c r="BQ164" s="13">
        <f>Sheet1!BW164-AVERAGE(Sheet1!$CE164:$CG164)</f>
        <v>0.37519999999999998</v>
      </c>
      <c r="BR164" s="13">
        <f>Sheet1!BX164-AVERAGE(Sheet1!$CE164:$CG164)</f>
        <v>0.59929999999999994</v>
      </c>
      <c r="BS164" s="13">
        <f>Sheet1!BY164-AVERAGE(Sheet1!$CE164:$CG164)</f>
        <v>0.43409999999999993</v>
      </c>
      <c r="BT164" s="13">
        <f>Sheet1!BZ164-AVERAGE(Sheet1!$CE164:$CG164)</f>
        <v>0.14200000000000002</v>
      </c>
      <c r="BU164" s="13">
        <f>Sheet1!CA164-AVERAGE(Sheet1!$CE164:$CG164)</f>
        <v>9.5299999999999982E-2</v>
      </c>
      <c r="BV164" s="13">
        <f>Sheet1!CB164-AVERAGE(Sheet1!$CE164:$CG164)</f>
        <v>0.57079999999999997</v>
      </c>
      <c r="BW164" s="13">
        <f>Sheet1!CC164-AVERAGE(Sheet1!$CE164:$CG164)</f>
        <v>0.49049999999999994</v>
      </c>
      <c r="BX164" s="13">
        <f>Sheet1!CD164-AVERAGE(Sheet1!$CE164:$CG164)</f>
        <v>0.44569999999999999</v>
      </c>
      <c r="BY164" s="13">
        <f>Sheet1!CH164-AVERAGE(Sheet1!$CQ164:$CS164)</f>
        <v>0.39253333333333335</v>
      </c>
      <c r="BZ164" s="13">
        <f>Sheet1!CI164-AVERAGE(Sheet1!$CQ164:$CS164)</f>
        <v>3.7833333333333316E-2</v>
      </c>
      <c r="CA164" s="13">
        <f>Sheet1!CJ164-AVERAGE(Sheet1!$CQ164:$CS164)</f>
        <v>0.88203333333333334</v>
      </c>
      <c r="CB164" s="13">
        <f>Sheet1!CK164-AVERAGE(Sheet1!$CQ164:$CS164)</f>
        <v>0.34923333333333334</v>
      </c>
      <c r="CC164" s="13">
        <f>Sheet1!CL164-AVERAGE(Sheet1!$CQ164:$CS164)</f>
        <v>0.18513333333333332</v>
      </c>
      <c r="CD164" s="13">
        <f>Sheet1!CM164-AVERAGE(Sheet1!$CQ164:$CS164)</f>
        <v>7.2433333333333336E-2</v>
      </c>
      <c r="CE164" s="13">
        <f>Sheet1!CN164-AVERAGE(Sheet1!$CQ164:$CS164)</f>
        <v>0.70823333333333327</v>
      </c>
      <c r="CF164" s="13">
        <f>Sheet1!CO164-AVERAGE(Sheet1!$CQ164:$CS164)</f>
        <v>0.54023333333333323</v>
      </c>
      <c r="CG164" s="13">
        <f>Sheet1!CP164-AVERAGE(Sheet1!$CQ164:$CS164)</f>
        <v>0.45333333333333331</v>
      </c>
    </row>
    <row r="165" spans="1:85" x14ac:dyDescent="0.2">
      <c r="A165" s="7">
        <f>HOUR(Sheet1!A165) + MINUTE(Sheet1!A165)/60 + SECOND(Sheet1!A165)/3600 + 3*24</f>
        <v>81.99722222222222</v>
      </c>
      <c r="B165" s="13">
        <f>Sheet1!B165-AVERAGE(Sheet1!$BG165:$BI165)</f>
        <v>0.20733333333333331</v>
      </c>
      <c r="C165" s="13">
        <f>Sheet1!C165-AVERAGE(Sheet1!$BG165:$BI165)</f>
        <v>0.20673333333333332</v>
      </c>
      <c r="D165" s="13">
        <f>Sheet1!D165-AVERAGE(Sheet1!$BG165:$BI165)</f>
        <v>1.5333333333333171E-3</v>
      </c>
      <c r="E165" s="13">
        <f>Sheet1!E165-AVERAGE(Sheet1!$BG165:$BI165)</f>
        <v>0.53403333333333336</v>
      </c>
      <c r="F165" s="13">
        <f>Sheet1!F165-AVERAGE(Sheet1!$BG165:$BI165)</f>
        <v>0.7736333333333334</v>
      </c>
      <c r="G165" s="13">
        <f>Sheet1!G165-AVERAGE(Sheet1!$BG165:$BI165)</f>
        <v>1.0166333333333333</v>
      </c>
      <c r="H165" s="13">
        <f>Sheet1!H165-AVERAGE(Sheet1!$BG165:$BI165)</f>
        <v>1.0135333333333334</v>
      </c>
      <c r="I165" s="13">
        <f>Sheet1!I165-AVERAGE(Sheet1!$BG165:$BI165)</f>
        <v>0.55613333333333337</v>
      </c>
      <c r="J165" s="13">
        <f>Sheet1!J165-AVERAGE(Sheet1!$BG165:$BI165)</f>
        <v>0.82123333333333337</v>
      </c>
      <c r="K165" s="13">
        <f>Sheet1!K165-AVERAGE(Sheet1!$BG165:$BI165)</f>
        <v>0.42223333333333329</v>
      </c>
      <c r="L165" s="13">
        <f>Sheet1!L165-AVERAGE(Sheet1!$BG165:$BI165)</f>
        <v>0.63423333333333332</v>
      </c>
      <c r="M165" s="13">
        <f>Sheet1!M165-AVERAGE(Sheet1!$BG165:$BI165)</f>
        <v>0.2044333333333333</v>
      </c>
      <c r="N165" s="13">
        <f>Sheet1!N165-AVERAGE(Sheet1!$BG165:$BI165)</f>
        <v>0.25303333333333333</v>
      </c>
      <c r="O165" s="13">
        <f>Sheet1!O165-AVERAGE(Sheet1!$BG165:$BI165)</f>
        <v>0.2740333333333333</v>
      </c>
      <c r="P165" s="13">
        <f>Sheet1!P165-AVERAGE(Sheet1!$BG165:$BI165)</f>
        <v>0.63713333333333333</v>
      </c>
      <c r="Q165" s="13">
        <f>Sheet1!Q165-AVERAGE(Sheet1!$BG165:$BI165)</f>
        <v>0.45023333333333332</v>
      </c>
      <c r="R165" s="13">
        <f>Sheet1!R165-AVERAGE(Sheet1!$BG165:$BI165)</f>
        <v>0.33923333333333333</v>
      </c>
      <c r="S165" s="13">
        <f>Sheet1!S165-AVERAGE(Sheet1!$BG165:$BI165)</f>
        <v>0.79563333333333341</v>
      </c>
      <c r="T165" s="13">
        <f>Sheet1!T165-AVERAGE(Sheet1!$BG165:$BI165)</f>
        <v>0.79543333333333333</v>
      </c>
      <c r="U165" s="13">
        <f>Sheet1!U165-AVERAGE(Sheet1!$BG165:$BI165)</f>
        <v>0.50203333333333333</v>
      </c>
      <c r="V165" s="13">
        <f>Sheet1!V165-AVERAGE(Sheet1!$BG165:$BI165)</f>
        <v>0.57893333333333341</v>
      </c>
      <c r="W165" s="13">
        <f>Sheet1!W165-AVERAGE(Sheet1!$BG165:$BI165)</f>
        <v>0.32223333333333332</v>
      </c>
      <c r="X165" s="13">
        <f>Sheet1!X165-AVERAGE(Sheet1!$BG165:$BI165)</f>
        <v>0.48043333333333332</v>
      </c>
      <c r="Y165" s="13">
        <f>Sheet1!Y165-AVERAGE(Sheet1!$BG165:$BI165)</f>
        <v>0.33923333333333333</v>
      </c>
      <c r="Z165" s="13">
        <f>Sheet1!Z165-AVERAGE(Sheet1!$BG165:$BI165)</f>
        <v>0.34013333333333329</v>
      </c>
      <c r="AA165" s="13">
        <f>Sheet1!AA165-AVERAGE(Sheet1!$BG165:$BI165)</f>
        <v>0.26783333333333331</v>
      </c>
      <c r="AB165" s="13">
        <f>Sheet1!AB165-AVERAGE(Sheet1!$BG165:$BI165)</f>
        <v>0.63523333333333332</v>
      </c>
      <c r="AC165" s="13">
        <f>Sheet1!AC165-AVERAGE(Sheet1!$BG165:$BI165)</f>
        <v>0.45123333333333332</v>
      </c>
      <c r="AD165" s="13">
        <f>Sheet1!AD165-AVERAGE(Sheet1!$BG165:$BI165)</f>
        <v>0.31053333333333333</v>
      </c>
      <c r="AE165" s="13">
        <f>Sheet1!AE165-AVERAGE(Sheet1!$BG165:$BI165)</f>
        <v>0.72643333333333338</v>
      </c>
      <c r="AF165" s="13">
        <f>Sheet1!AF165-AVERAGE(Sheet1!$BG165:$BI165)</f>
        <v>0.74583333333333335</v>
      </c>
      <c r="AG165" s="13">
        <f>Sheet1!AG165-AVERAGE(Sheet1!$BG165:$BI165)</f>
        <v>0.3707333333333333</v>
      </c>
      <c r="AH165" s="13">
        <f>Sheet1!AH165-AVERAGE(Sheet1!$BG165:$BI165)</f>
        <v>0.56563333333333332</v>
      </c>
      <c r="AI165" s="13">
        <f>Sheet1!AI165-AVERAGE(Sheet1!$BG165:$BI165)</f>
        <v>0.30883333333333329</v>
      </c>
      <c r="AJ165" s="13">
        <f>Sheet1!AJ165-AVERAGE(Sheet1!$BG165:$BI165)</f>
        <v>0.49743333333333334</v>
      </c>
      <c r="AK165" s="13">
        <f>Sheet1!AK165-AVERAGE(Sheet1!$BG165:$BI165)</f>
        <v>0.24783333333333329</v>
      </c>
      <c r="AL165" s="13">
        <f>Sheet1!AL165-AVERAGE(Sheet1!$BG165:$BI165)</f>
        <v>0.44293333333333335</v>
      </c>
      <c r="AM165" s="13">
        <f>Sheet1!AM165-AVERAGE(Sheet1!$BG165:$BI165)</f>
        <v>0.27123333333333333</v>
      </c>
      <c r="AN165" s="13">
        <f>Sheet1!AN165-AVERAGE(Sheet1!$BG165:$BI165)</f>
        <v>0.6586333333333334</v>
      </c>
      <c r="AO165" s="13">
        <f>Sheet1!AO165-AVERAGE(Sheet1!$BG165:$BI165)</f>
        <v>0.4433333333333333</v>
      </c>
      <c r="AP165" s="13">
        <f>Sheet1!AP165-AVERAGE(Sheet1!$BG165:$BI165)</f>
        <v>0.32483333333333331</v>
      </c>
      <c r="AQ165" s="13">
        <f>Sheet1!AQ165-AVERAGE(Sheet1!$BG165:$BI165)</f>
        <v>0.67553333333333332</v>
      </c>
      <c r="AR165" s="13">
        <f>Sheet1!AR165-AVERAGE(Sheet1!$BG165:$BI165)</f>
        <v>0.7836333333333334</v>
      </c>
      <c r="AS165" s="13">
        <f>Sheet1!AS165-AVERAGE(Sheet1!$BG165:$BI165)</f>
        <v>0.41583333333333333</v>
      </c>
      <c r="AT165" s="13">
        <f>Sheet1!AT165-AVERAGE(Sheet1!$BG165:$BI165)</f>
        <v>0.59453333333333336</v>
      </c>
      <c r="AU165" s="13">
        <f>Sheet1!AU165-AVERAGE(Sheet1!$BG165:$BI165)</f>
        <v>0.30203333333333332</v>
      </c>
      <c r="AV165" s="13">
        <f>Sheet1!AV165-AVERAGE(Sheet1!$BG165:$BI165)</f>
        <v>0.48133333333333334</v>
      </c>
      <c r="AW165" s="13">
        <f>Sheet1!AW165-AVERAGE(Sheet1!$BG165:$BI165)</f>
        <v>0.50103333333333333</v>
      </c>
      <c r="AX165" s="13">
        <f>Sheet1!AX165-AVERAGE(Sheet1!$BG165:$BI165)</f>
        <v>0.41493333333333332</v>
      </c>
      <c r="AY165" s="13">
        <f>Sheet1!AY165-AVERAGE(Sheet1!$BG165:$BI165)</f>
        <v>6.6633333333333308E-2</v>
      </c>
      <c r="AZ165" s="13">
        <f>Sheet1!AZ165-AVERAGE(Sheet1!$BG165:$BI165)</f>
        <v>0.4907333333333333</v>
      </c>
      <c r="BA165" s="13">
        <f>Sheet1!BA165-AVERAGE(Sheet1!$BG165:$BI165)</f>
        <v>0.3360333333333333</v>
      </c>
      <c r="BB165" s="13">
        <f>Sheet1!BB165-AVERAGE(Sheet1!$BG165:$BI165)</f>
        <v>8.7333333333333332E-2</v>
      </c>
      <c r="BC165" s="13">
        <f>Sheet1!BC165-AVERAGE(Sheet1!$BG165:$BI165)</f>
        <v>0.11203333333333333</v>
      </c>
      <c r="BD165" s="13">
        <f>Sheet1!BD165-AVERAGE(Sheet1!$BG165:$BI165)</f>
        <v>0.5417333333333334</v>
      </c>
      <c r="BE165" s="13">
        <f>Sheet1!BE165-AVERAGE(Sheet1!$BG165:$BI165)</f>
        <v>0.48543333333333333</v>
      </c>
      <c r="BF165" s="13">
        <f>Sheet1!BF165-AVERAGE(Sheet1!$BG165:$BI165)</f>
        <v>0.40433333333333332</v>
      </c>
      <c r="BG165" s="13">
        <f>Sheet1!BJ165-AVERAGE(Sheet1!$BS165:$BU165)</f>
        <v>0.41216666666666668</v>
      </c>
      <c r="BH165" s="13">
        <f>Sheet1!BK165-AVERAGE(Sheet1!$BS165:$BU165)</f>
        <v>4.696666666666667E-2</v>
      </c>
      <c r="BI165" s="13">
        <f>Sheet1!BL165-AVERAGE(Sheet1!$BS165:$BU165)</f>
        <v>0.57786666666666664</v>
      </c>
      <c r="BJ165" s="13">
        <f>Sheet1!BM165-AVERAGE(Sheet1!$BS165:$BU165)</f>
        <v>0.37176666666666669</v>
      </c>
      <c r="BK165" s="13">
        <f>Sheet1!BN165-AVERAGE(Sheet1!$BS165:$BU165)</f>
        <v>0.10956666666666669</v>
      </c>
      <c r="BL165" s="13">
        <f>Sheet1!BO165-AVERAGE(Sheet1!$BS165:$BU165)</f>
        <v>0.11076666666666667</v>
      </c>
      <c r="BM165" s="13">
        <f>Sheet1!BP165-AVERAGE(Sheet1!$BS165:$BU165)</f>
        <v>0.54416666666666669</v>
      </c>
      <c r="BN165" s="13">
        <f>Sheet1!BQ165-AVERAGE(Sheet1!$BS165:$BU165)</f>
        <v>0.49026666666666674</v>
      </c>
      <c r="BO165" s="13">
        <f>Sheet1!BR165-AVERAGE(Sheet1!$BS165:$BU165)</f>
        <v>0.43296666666666672</v>
      </c>
      <c r="BP165" s="13">
        <f>Sheet1!BV165-AVERAGE(Sheet1!$CE165:$CG165)</f>
        <v>0.48756666666666665</v>
      </c>
      <c r="BQ165" s="13">
        <f>Sheet1!BW165-AVERAGE(Sheet1!$CE165:$CG165)</f>
        <v>0.37276666666666669</v>
      </c>
      <c r="BR165" s="13">
        <f>Sheet1!BX165-AVERAGE(Sheet1!$CE165:$CG165)</f>
        <v>0.59126666666666661</v>
      </c>
      <c r="BS165" s="13">
        <f>Sheet1!BY165-AVERAGE(Sheet1!$CE165:$CG165)</f>
        <v>0.43416666666666665</v>
      </c>
      <c r="BT165" s="13">
        <f>Sheet1!BZ165-AVERAGE(Sheet1!$CE165:$CG165)</f>
        <v>0.14266666666666666</v>
      </c>
      <c r="BU165" s="13">
        <f>Sheet1!CA165-AVERAGE(Sheet1!$CE165:$CG165)</f>
        <v>9.4466666666666685E-2</v>
      </c>
      <c r="BV165" s="13">
        <f>Sheet1!CB165-AVERAGE(Sheet1!$CE165:$CG165)</f>
        <v>0.57036666666666669</v>
      </c>
      <c r="BW165" s="13">
        <f>Sheet1!CC165-AVERAGE(Sheet1!$CE165:$CG165)</f>
        <v>0.49046666666666666</v>
      </c>
      <c r="BX165" s="13">
        <f>Sheet1!CD165-AVERAGE(Sheet1!$CE165:$CG165)</f>
        <v>0.44616666666666666</v>
      </c>
      <c r="BY165" s="13">
        <f>Sheet1!CH165-AVERAGE(Sheet1!$CQ165:$CS165)</f>
        <v>0.36940000000000001</v>
      </c>
      <c r="BZ165" s="13">
        <f>Sheet1!CI165-AVERAGE(Sheet1!$CQ165:$CS165)</f>
        <v>3.7099999999999994E-2</v>
      </c>
      <c r="CA165" s="13">
        <f>Sheet1!CJ165-AVERAGE(Sheet1!$CQ165:$CS165)</f>
        <v>0.88159999999999994</v>
      </c>
      <c r="CB165" s="13">
        <f>Sheet1!CK165-AVERAGE(Sheet1!$CQ165:$CS165)</f>
        <v>0.34620000000000001</v>
      </c>
      <c r="CC165" s="13">
        <f>Sheet1!CL165-AVERAGE(Sheet1!$CQ165:$CS165)</f>
        <v>0.18380000000000002</v>
      </c>
      <c r="CD165" s="13">
        <f>Sheet1!CM165-AVERAGE(Sheet1!$CQ165:$CS165)</f>
        <v>7.2499999999999995E-2</v>
      </c>
      <c r="CE165" s="13">
        <f>Sheet1!CN165-AVERAGE(Sheet1!$CQ165:$CS165)</f>
        <v>0.70979999999999999</v>
      </c>
      <c r="CF165" s="13">
        <f>Sheet1!CO165-AVERAGE(Sheet1!$CQ165:$CS165)</f>
        <v>0.53869999999999996</v>
      </c>
      <c r="CG165" s="13">
        <f>Sheet1!CP165-AVERAGE(Sheet1!$CQ165:$CS165)</f>
        <v>0.45560000000000006</v>
      </c>
    </row>
    <row r="166" spans="1:85" x14ac:dyDescent="0.2">
      <c r="A166" s="7">
        <f>HOUR(Sheet1!A166) + MINUTE(Sheet1!A166)/60 + SECOND(Sheet1!A166)/3600 + 3*24</f>
        <v>82.49722222222222</v>
      </c>
      <c r="B166" s="13">
        <f>Sheet1!B166-AVERAGE(Sheet1!$BG166:$BI166)</f>
        <v>0.21866666666666668</v>
      </c>
      <c r="C166" s="13">
        <f>Sheet1!C166-AVERAGE(Sheet1!$BG166:$BI166)</f>
        <v>0.20046666666666663</v>
      </c>
      <c r="D166" s="13">
        <f>Sheet1!D166-AVERAGE(Sheet1!$BG166:$BI166)</f>
        <v>1.4666666666666578E-3</v>
      </c>
      <c r="E166" s="13">
        <f>Sheet1!E166-AVERAGE(Sheet1!$BG166:$BI166)</f>
        <v>0.53656666666666675</v>
      </c>
      <c r="F166" s="13">
        <f>Sheet1!F166-AVERAGE(Sheet1!$BG166:$BI166)</f>
        <v>0.78136666666666665</v>
      </c>
      <c r="G166" s="13">
        <f>Sheet1!G166-AVERAGE(Sheet1!$BG166:$BI166)</f>
        <v>1.0224666666666666</v>
      </c>
      <c r="H166" s="13">
        <f>Sheet1!H166-AVERAGE(Sheet1!$BG166:$BI166)</f>
        <v>1.0204666666666666</v>
      </c>
      <c r="I166" s="13">
        <f>Sheet1!I166-AVERAGE(Sheet1!$BG166:$BI166)</f>
        <v>0.5652666666666667</v>
      </c>
      <c r="J166" s="13">
        <f>Sheet1!J166-AVERAGE(Sheet1!$BG166:$BI166)</f>
        <v>0.82996666666666674</v>
      </c>
      <c r="K166" s="13">
        <f>Sheet1!K166-AVERAGE(Sheet1!$BG166:$BI166)</f>
        <v>0.42586666666666667</v>
      </c>
      <c r="L166" s="13">
        <f>Sheet1!L166-AVERAGE(Sheet1!$BG166:$BI166)</f>
        <v>0.6357666666666667</v>
      </c>
      <c r="M166" s="13">
        <f>Sheet1!M166-AVERAGE(Sheet1!$BG166:$BI166)</f>
        <v>0.19996666666666663</v>
      </c>
      <c r="N166" s="13">
        <f>Sheet1!N166-AVERAGE(Sheet1!$BG166:$BI166)</f>
        <v>0.25316666666666665</v>
      </c>
      <c r="O166" s="13">
        <f>Sheet1!O166-AVERAGE(Sheet1!$BG166:$BI166)</f>
        <v>0.27116666666666667</v>
      </c>
      <c r="P166" s="13">
        <f>Sheet1!P166-AVERAGE(Sheet1!$BG166:$BI166)</f>
        <v>0.63696666666666668</v>
      </c>
      <c r="Q166" s="13">
        <f>Sheet1!Q166-AVERAGE(Sheet1!$BG166:$BI166)</f>
        <v>0.44956666666666661</v>
      </c>
      <c r="R166" s="13">
        <f>Sheet1!R166-AVERAGE(Sheet1!$BG166:$BI166)</f>
        <v>0.33786666666666665</v>
      </c>
      <c r="S166" s="13">
        <f>Sheet1!S166-AVERAGE(Sheet1!$BG166:$BI166)</f>
        <v>0.79916666666666669</v>
      </c>
      <c r="T166" s="13">
        <f>Sheet1!T166-AVERAGE(Sheet1!$BG166:$BI166)</f>
        <v>0.79076666666666673</v>
      </c>
      <c r="U166" s="13">
        <f>Sheet1!U166-AVERAGE(Sheet1!$BG166:$BI166)</f>
        <v>0.50636666666666674</v>
      </c>
      <c r="V166" s="13">
        <f>Sheet1!V166-AVERAGE(Sheet1!$BG166:$BI166)</f>
        <v>0.57916666666666672</v>
      </c>
      <c r="W166" s="13">
        <f>Sheet1!W166-AVERAGE(Sheet1!$BG166:$BI166)</f>
        <v>0.31976666666666664</v>
      </c>
      <c r="X166" s="13">
        <f>Sheet1!X166-AVERAGE(Sheet1!$BG166:$BI166)</f>
        <v>0.47786666666666661</v>
      </c>
      <c r="Y166" s="13">
        <f>Sheet1!Y166-AVERAGE(Sheet1!$BG166:$BI166)</f>
        <v>0.34006666666666663</v>
      </c>
      <c r="Z166" s="13">
        <f>Sheet1!Z166-AVERAGE(Sheet1!$BG166:$BI166)</f>
        <v>0.34106666666666663</v>
      </c>
      <c r="AA166" s="13">
        <f>Sheet1!AA166-AVERAGE(Sheet1!$BG166:$BI166)</f>
        <v>0.26826666666666665</v>
      </c>
      <c r="AB166" s="13">
        <f>Sheet1!AB166-AVERAGE(Sheet1!$BG166:$BI166)</f>
        <v>0.63556666666666672</v>
      </c>
      <c r="AC166" s="13">
        <f>Sheet1!AC166-AVERAGE(Sheet1!$BG166:$BI166)</f>
        <v>0.44846666666666662</v>
      </c>
      <c r="AD166" s="13">
        <f>Sheet1!AD166-AVERAGE(Sheet1!$BG166:$BI166)</f>
        <v>0.30936666666666662</v>
      </c>
      <c r="AE166" s="13">
        <f>Sheet1!AE166-AVERAGE(Sheet1!$BG166:$BI166)</f>
        <v>0.72806666666666675</v>
      </c>
      <c r="AF166" s="13">
        <f>Sheet1!AF166-AVERAGE(Sheet1!$BG166:$BI166)</f>
        <v>0.7446666666666667</v>
      </c>
      <c r="AG166" s="13">
        <f>Sheet1!AG166-AVERAGE(Sheet1!$BG166:$BI166)</f>
        <v>0.37206666666666666</v>
      </c>
      <c r="AH166" s="13">
        <f>Sheet1!AH166-AVERAGE(Sheet1!$BG166:$BI166)</f>
        <v>0.56516666666666671</v>
      </c>
      <c r="AI166" s="13">
        <f>Sheet1!AI166-AVERAGE(Sheet1!$BG166:$BI166)</f>
        <v>0.30966666666666665</v>
      </c>
      <c r="AJ166" s="13">
        <f>Sheet1!AJ166-AVERAGE(Sheet1!$BG166:$BI166)</f>
        <v>0.49236666666666667</v>
      </c>
      <c r="AK166" s="13">
        <f>Sheet1!AK166-AVERAGE(Sheet1!$BG166:$BI166)</f>
        <v>0.24486666666666662</v>
      </c>
      <c r="AL166" s="13">
        <f>Sheet1!AL166-AVERAGE(Sheet1!$BG166:$BI166)</f>
        <v>0.4406666666666666</v>
      </c>
      <c r="AM166" s="13">
        <f>Sheet1!AM166-AVERAGE(Sheet1!$BG166:$BI166)</f>
        <v>0.27006666666666662</v>
      </c>
      <c r="AN166" s="13">
        <f>Sheet1!AN166-AVERAGE(Sheet1!$BG166:$BI166)</f>
        <v>0.65806666666666669</v>
      </c>
      <c r="AO166" s="13">
        <f>Sheet1!AO166-AVERAGE(Sheet1!$BG166:$BI166)</f>
        <v>0.4427666666666667</v>
      </c>
      <c r="AP166" s="13">
        <f>Sheet1!AP166-AVERAGE(Sheet1!$BG166:$BI166)</f>
        <v>0.32396666666666663</v>
      </c>
      <c r="AQ166" s="13">
        <f>Sheet1!AQ166-AVERAGE(Sheet1!$BG166:$BI166)</f>
        <v>0.67466666666666675</v>
      </c>
      <c r="AR166" s="13">
        <f>Sheet1!AR166-AVERAGE(Sheet1!$BG166:$BI166)</f>
        <v>0.78116666666666668</v>
      </c>
      <c r="AS166" s="13">
        <f>Sheet1!AS166-AVERAGE(Sheet1!$BG166:$BI166)</f>
        <v>0.4165666666666667</v>
      </c>
      <c r="AT166" s="13">
        <f>Sheet1!AT166-AVERAGE(Sheet1!$BG166:$BI166)</f>
        <v>0.59196666666666675</v>
      </c>
      <c r="AU166" s="13">
        <f>Sheet1!AU166-AVERAGE(Sheet1!$BG166:$BI166)</f>
        <v>0.30186666666666667</v>
      </c>
      <c r="AV166" s="13">
        <f>Sheet1!AV166-AVERAGE(Sheet1!$BG166:$BI166)</f>
        <v>0.47786666666666661</v>
      </c>
      <c r="AW166" s="13">
        <f>Sheet1!AW166-AVERAGE(Sheet1!$BG166:$BI166)</f>
        <v>0.50396666666666667</v>
      </c>
      <c r="AX166" s="13">
        <f>Sheet1!AX166-AVERAGE(Sheet1!$BG166:$BI166)</f>
        <v>0.4154666666666666</v>
      </c>
      <c r="AY166" s="13">
        <f>Sheet1!AY166-AVERAGE(Sheet1!$BG166:$BI166)</f>
        <v>6.6366666666666671E-2</v>
      </c>
      <c r="AZ166" s="13">
        <f>Sheet1!AZ166-AVERAGE(Sheet1!$BG166:$BI166)</f>
        <v>0.48836666666666667</v>
      </c>
      <c r="BA166" s="13">
        <f>Sheet1!BA166-AVERAGE(Sheet1!$BG166:$BI166)</f>
        <v>0.33426666666666666</v>
      </c>
      <c r="BB166" s="13">
        <f>Sheet1!BB166-AVERAGE(Sheet1!$BG166:$BI166)</f>
        <v>8.7766666666666673E-2</v>
      </c>
      <c r="BC166" s="13">
        <f>Sheet1!BC166-AVERAGE(Sheet1!$BG166:$BI166)</f>
        <v>0.11176666666666667</v>
      </c>
      <c r="BD166" s="13">
        <f>Sheet1!BD166-AVERAGE(Sheet1!$BG166:$BI166)</f>
        <v>0.54186666666666672</v>
      </c>
      <c r="BE166" s="13">
        <f>Sheet1!BE166-AVERAGE(Sheet1!$BG166:$BI166)</f>
        <v>0.48466666666666663</v>
      </c>
      <c r="BF166" s="13">
        <f>Sheet1!BF166-AVERAGE(Sheet1!$BG166:$BI166)</f>
        <v>0.40516666666666667</v>
      </c>
      <c r="BG166" s="13">
        <f>Sheet1!BJ166-AVERAGE(Sheet1!$BS166:$BU166)</f>
        <v>0.41333333333333333</v>
      </c>
      <c r="BH166" s="13">
        <f>Sheet1!BK166-AVERAGE(Sheet1!$BS166:$BU166)</f>
        <v>4.6633333333333332E-2</v>
      </c>
      <c r="BI166" s="13">
        <f>Sheet1!BL166-AVERAGE(Sheet1!$BS166:$BU166)</f>
        <v>0.57093333333333329</v>
      </c>
      <c r="BJ166" s="13">
        <f>Sheet1!BM166-AVERAGE(Sheet1!$BS166:$BU166)</f>
        <v>0.37053333333333333</v>
      </c>
      <c r="BK166" s="13">
        <f>Sheet1!BN166-AVERAGE(Sheet1!$BS166:$BU166)</f>
        <v>0.11053333333333334</v>
      </c>
      <c r="BL166" s="13">
        <f>Sheet1!BO166-AVERAGE(Sheet1!$BS166:$BU166)</f>
        <v>0.10993333333333333</v>
      </c>
      <c r="BM166" s="13">
        <f>Sheet1!BP166-AVERAGE(Sheet1!$BS166:$BU166)</f>
        <v>0.54413333333333336</v>
      </c>
      <c r="BN166" s="13">
        <f>Sheet1!BQ166-AVERAGE(Sheet1!$BS166:$BU166)</f>
        <v>0.48783333333333334</v>
      </c>
      <c r="BO166" s="13">
        <f>Sheet1!BR166-AVERAGE(Sheet1!$BS166:$BU166)</f>
        <v>0.43503333333333338</v>
      </c>
      <c r="BP166" s="13">
        <f>Sheet1!BV166-AVERAGE(Sheet1!$CE166:$CG166)</f>
        <v>0.48926666666666663</v>
      </c>
      <c r="BQ166" s="13">
        <f>Sheet1!BW166-AVERAGE(Sheet1!$CE166:$CG166)</f>
        <v>0.37056666666666666</v>
      </c>
      <c r="BR166" s="13">
        <f>Sheet1!BX166-AVERAGE(Sheet1!$CE166:$CG166)</f>
        <v>0.58396666666666663</v>
      </c>
      <c r="BS166" s="13">
        <f>Sheet1!BY166-AVERAGE(Sheet1!$CE166:$CG166)</f>
        <v>0.43276666666666663</v>
      </c>
      <c r="BT166" s="13">
        <f>Sheet1!BZ166-AVERAGE(Sheet1!$CE166:$CG166)</f>
        <v>0.14216666666666666</v>
      </c>
      <c r="BU166" s="13">
        <f>Sheet1!CA166-AVERAGE(Sheet1!$CE166:$CG166)</f>
        <v>9.4566666666666674E-2</v>
      </c>
      <c r="BV166" s="13">
        <f>Sheet1!CB166-AVERAGE(Sheet1!$CE166:$CG166)</f>
        <v>0.57186666666666663</v>
      </c>
      <c r="BW166" s="13">
        <f>Sheet1!CC166-AVERAGE(Sheet1!$CE166:$CG166)</f>
        <v>0.4884666666666666</v>
      </c>
      <c r="BX166" s="13">
        <f>Sheet1!CD166-AVERAGE(Sheet1!$CE166:$CG166)</f>
        <v>0.44536666666666669</v>
      </c>
      <c r="BY166" s="13">
        <f>Sheet1!CH166-AVERAGE(Sheet1!$CQ166:$CS166)</f>
        <v>0.34100000000000003</v>
      </c>
      <c r="BZ166" s="13">
        <f>Sheet1!CI166-AVERAGE(Sheet1!$CQ166:$CS166)</f>
        <v>3.6900000000000016E-2</v>
      </c>
      <c r="CA166" s="13">
        <f>Sheet1!CJ166-AVERAGE(Sheet1!$CQ166:$CS166)</f>
        <v>0.89339999999999997</v>
      </c>
      <c r="CB166" s="13">
        <f>Sheet1!CK166-AVERAGE(Sheet1!$CQ166:$CS166)</f>
        <v>0.34010000000000001</v>
      </c>
      <c r="CC166" s="13">
        <f>Sheet1!CL166-AVERAGE(Sheet1!$CQ166:$CS166)</f>
        <v>0.18380000000000002</v>
      </c>
      <c r="CD166" s="13">
        <f>Sheet1!CM166-AVERAGE(Sheet1!$CQ166:$CS166)</f>
        <v>7.2599999999999998E-2</v>
      </c>
      <c r="CE166" s="13">
        <f>Sheet1!CN166-AVERAGE(Sheet1!$CQ166:$CS166)</f>
        <v>0.71150000000000002</v>
      </c>
      <c r="CF166" s="13">
        <f>Sheet1!CO166-AVERAGE(Sheet1!$CQ166:$CS166)</f>
        <v>0.54039999999999999</v>
      </c>
      <c r="CG166" s="13">
        <f>Sheet1!CP166-AVERAGE(Sheet1!$CQ166:$CS166)</f>
        <v>0.45929999999999999</v>
      </c>
    </row>
    <row r="167" spans="1:85" x14ac:dyDescent="0.2">
      <c r="A167" s="7">
        <f>HOUR(Sheet1!A167) + MINUTE(Sheet1!A167)/60 + SECOND(Sheet1!A167)/3600 + 3*24</f>
        <v>82.99722222222222</v>
      </c>
      <c r="B167" s="13">
        <f>Sheet1!B167-AVERAGE(Sheet1!$BG167:$BI167)</f>
        <v>0.15736666666666665</v>
      </c>
      <c r="C167" s="13">
        <f>Sheet1!C167-AVERAGE(Sheet1!$BG167:$BI167)</f>
        <v>0.19686666666666663</v>
      </c>
      <c r="D167" s="13">
        <f>Sheet1!D167-AVERAGE(Sheet1!$BG167:$BI167)</f>
        <v>1.3666666666666688E-3</v>
      </c>
      <c r="E167" s="13">
        <f>Sheet1!E167-AVERAGE(Sheet1!$BG167:$BI167)</f>
        <v>0.5450666666666667</v>
      </c>
      <c r="F167" s="13">
        <f>Sheet1!F167-AVERAGE(Sheet1!$BG167:$BI167)</f>
        <v>0.78406666666666669</v>
      </c>
      <c r="G167" s="13">
        <f>Sheet1!G167-AVERAGE(Sheet1!$BG167:$BI167)</f>
        <v>1.0340666666666667</v>
      </c>
      <c r="H167" s="13">
        <f>Sheet1!H167-AVERAGE(Sheet1!$BG167:$BI167)</f>
        <v>1.0393666666666668</v>
      </c>
      <c r="I167" s="13">
        <f>Sheet1!I167-AVERAGE(Sheet1!$BG167:$BI167)</f>
        <v>0.57466666666666666</v>
      </c>
      <c r="J167" s="13">
        <f>Sheet1!J167-AVERAGE(Sheet1!$BG167:$BI167)</f>
        <v>0.82586666666666675</v>
      </c>
      <c r="K167" s="13">
        <f>Sheet1!K167-AVERAGE(Sheet1!$BG167:$BI167)</f>
        <v>0.43336666666666662</v>
      </c>
      <c r="L167" s="13">
        <f>Sheet1!L167-AVERAGE(Sheet1!$BG167:$BI167)</f>
        <v>0.63956666666666673</v>
      </c>
      <c r="M167" s="13">
        <f>Sheet1!M167-AVERAGE(Sheet1!$BG167:$BI167)</f>
        <v>0.19666666666666666</v>
      </c>
      <c r="N167" s="13">
        <f>Sheet1!N167-AVERAGE(Sheet1!$BG167:$BI167)</f>
        <v>0.24976666666666664</v>
      </c>
      <c r="O167" s="13">
        <f>Sheet1!O167-AVERAGE(Sheet1!$BG167:$BI167)</f>
        <v>0.27166666666666667</v>
      </c>
      <c r="P167" s="13">
        <f>Sheet1!P167-AVERAGE(Sheet1!$BG167:$BI167)</f>
        <v>0.63826666666666665</v>
      </c>
      <c r="Q167" s="13">
        <f>Sheet1!Q167-AVERAGE(Sheet1!$BG167:$BI167)</f>
        <v>0.44896666666666668</v>
      </c>
      <c r="R167" s="13">
        <f>Sheet1!R167-AVERAGE(Sheet1!$BG167:$BI167)</f>
        <v>0.33816666666666667</v>
      </c>
      <c r="S167" s="13">
        <f>Sheet1!S167-AVERAGE(Sheet1!$BG167:$BI167)</f>
        <v>0.79966666666666675</v>
      </c>
      <c r="T167" s="13">
        <f>Sheet1!T167-AVERAGE(Sheet1!$BG167:$BI167)</f>
        <v>0.79726666666666668</v>
      </c>
      <c r="U167" s="13">
        <f>Sheet1!U167-AVERAGE(Sheet1!$BG167:$BI167)</f>
        <v>0.50396666666666667</v>
      </c>
      <c r="V167" s="13">
        <f>Sheet1!V167-AVERAGE(Sheet1!$BG167:$BI167)</f>
        <v>0.58026666666666671</v>
      </c>
      <c r="W167" s="13">
        <f>Sheet1!W167-AVERAGE(Sheet1!$BG167:$BI167)</f>
        <v>0.32456666666666667</v>
      </c>
      <c r="X167" s="13">
        <f>Sheet1!X167-AVERAGE(Sheet1!$BG167:$BI167)</f>
        <v>0.47926666666666667</v>
      </c>
      <c r="Y167" s="13">
        <f>Sheet1!Y167-AVERAGE(Sheet1!$BG167:$BI167)</f>
        <v>0.32996666666666663</v>
      </c>
      <c r="Z167" s="13">
        <f>Sheet1!Z167-AVERAGE(Sheet1!$BG167:$BI167)</f>
        <v>0.34496666666666664</v>
      </c>
      <c r="AA167" s="13">
        <f>Sheet1!AA167-AVERAGE(Sheet1!$BG167:$BI167)</f>
        <v>0.26896666666666663</v>
      </c>
      <c r="AB167" s="13">
        <f>Sheet1!AB167-AVERAGE(Sheet1!$BG167:$BI167)</f>
        <v>0.63696666666666668</v>
      </c>
      <c r="AC167" s="13">
        <f>Sheet1!AC167-AVERAGE(Sheet1!$BG167:$BI167)</f>
        <v>0.44836666666666664</v>
      </c>
      <c r="AD167" s="13">
        <f>Sheet1!AD167-AVERAGE(Sheet1!$BG167:$BI167)</f>
        <v>0.31086666666666662</v>
      </c>
      <c r="AE167" s="13">
        <f>Sheet1!AE167-AVERAGE(Sheet1!$BG167:$BI167)</f>
        <v>0.72676666666666667</v>
      </c>
      <c r="AF167" s="13">
        <f>Sheet1!AF167-AVERAGE(Sheet1!$BG167:$BI167)</f>
        <v>0.74776666666666669</v>
      </c>
      <c r="AG167" s="13">
        <f>Sheet1!AG167-AVERAGE(Sheet1!$BG167:$BI167)</f>
        <v>0.37376666666666664</v>
      </c>
      <c r="AH167" s="13">
        <f>Sheet1!AH167-AVERAGE(Sheet1!$BG167:$BI167)</f>
        <v>0.56666666666666665</v>
      </c>
      <c r="AI167" s="13">
        <f>Sheet1!AI167-AVERAGE(Sheet1!$BG167:$BI167)</f>
        <v>0.31176666666666664</v>
      </c>
      <c r="AJ167" s="13">
        <f>Sheet1!AJ167-AVERAGE(Sheet1!$BG167:$BI167)</f>
        <v>0.49476666666666663</v>
      </c>
      <c r="AK167" s="13">
        <f>Sheet1!AK167-AVERAGE(Sheet1!$BG167:$BI167)</f>
        <v>0.24526666666666663</v>
      </c>
      <c r="AL167" s="13">
        <f>Sheet1!AL167-AVERAGE(Sheet1!$BG167:$BI167)</f>
        <v>0.43576666666666669</v>
      </c>
      <c r="AM167" s="13">
        <f>Sheet1!AM167-AVERAGE(Sheet1!$BG167:$BI167)</f>
        <v>0.26966666666666667</v>
      </c>
      <c r="AN167" s="13">
        <f>Sheet1!AN167-AVERAGE(Sheet1!$BG167:$BI167)</f>
        <v>0.65986666666666671</v>
      </c>
      <c r="AO167" s="13">
        <f>Sheet1!AO167-AVERAGE(Sheet1!$BG167:$BI167)</f>
        <v>0.44516666666666665</v>
      </c>
      <c r="AP167" s="13">
        <f>Sheet1!AP167-AVERAGE(Sheet1!$BG167:$BI167)</f>
        <v>0.32536666666666664</v>
      </c>
      <c r="AQ167" s="13">
        <f>Sheet1!AQ167-AVERAGE(Sheet1!$BG167:$BI167)</f>
        <v>0.67526666666666668</v>
      </c>
      <c r="AR167" s="13">
        <f>Sheet1!AR167-AVERAGE(Sheet1!$BG167:$BI167)</f>
        <v>0.78866666666666674</v>
      </c>
      <c r="AS167" s="13">
        <f>Sheet1!AS167-AVERAGE(Sheet1!$BG167:$BI167)</f>
        <v>0.41996666666666665</v>
      </c>
      <c r="AT167" s="13">
        <f>Sheet1!AT167-AVERAGE(Sheet1!$BG167:$BI167)</f>
        <v>0.59236666666666671</v>
      </c>
      <c r="AU167" s="13">
        <f>Sheet1!AU167-AVERAGE(Sheet1!$BG167:$BI167)</f>
        <v>0.30386666666666667</v>
      </c>
      <c r="AV167" s="13">
        <f>Sheet1!AV167-AVERAGE(Sheet1!$BG167:$BI167)</f>
        <v>0.48516666666666669</v>
      </c>
      <c r="AW167" s="13">
        <f>Sheet1!AW167-AVERAGE(Sheet1!$BG167:$BI167)</f>
        <v>0.50686666666666669</v>
      </c>
      <c r="AX167" s="13">
        <f>Sheet1!AX167-AVERAGE(Sheet1!$BG167:$BI167)</f>
        <v>0.41926666666666662</v>
      </c>
      <c r="AY167" s="13">
        <f>Sheet1!AY167-AVERAGE(Sheet1!$BG167:$BI167)</f>
        <v>6.6766666666666655E-2</v>
      </c>
      <c r="AZ167" s="13">
        <f>Sheet1!AZ167-AVERAGE(Sheet1!$BG167:$BI167)</f>
        <v>0.48986666666666662</v>
      </c>
      <c r="BA167" s="13">
        <f>Sheet1!BA167-AVERAGE(Sheet1!$BG167:$BI167)</f>
        <v>0.33426666666666666</v>
      </c>
      <c r="BB167" s="13">
        <f>Sheet1!BB167-AVERAGE(Sheet1!$BG167:$BI167)</f>
        <v>8.7866666666666662E-2</v>
      </c>
      <c r="BC167" s="13">
        <f>Sheet1!BC167-AVERAGE(Sheet1!$BG167:$BI167)</f>
        <v>0.11226666666666667</v>
      </c>
      <c r="BD167" s="13">
        <f>Sheet1!BD167-AVERAGE(Sheet1!$BG167:$BI167)</f>
        <v>0.54096666666666671</v>
      </c>
      <c r="BE167" s="13">
        <f>Sheet1!BE167-AVERAGE(Sheet1!$BG167:$BI167)</f>
        <v>0.48886666666666662</v>
      </c>
      <c r="BF167" s="13">
        <f>Sheet1!BF167-AVERAGE(Sheet1!$BG167:$BI167)</f>
        <v>0.40656666666666663</v>
      </c>
      <c r="BG167" s="13">
        <f>Sheet1!BJ167-AVERAGE(Sheet1!$BS167:$BU167)</f>
        <v>0.4166333333333333</v>
      </c>
      <c r="BH167" s="13">
        <f>Sheet1!BK167-AVERAGE(Sheet1!$BS167:$BU167)</f>
        <v>4.6733333333333349E-2</v>
      </c>
      <c r="BI167" s="13">
        <f>Sheet1!BL167-AVERAGE(Sheet1!$BS167:$BU167)</f>
        <v>0.56303333333333339</v>
      </c>
      <c r="BJ167" s="13">
        <f>Sheet1!BM167-AVERAGE(Sheet1!$BS167:$BU167)</f>
        <v>0.36943333333333334</v>
      </c>
      <c r="BK167" s="13">
        <f>Sheet1!BN167-AVERAGE(Sheet1!$BS167:$BU167)</f>
        <v>0.10973333333333335</v>
      </c>
      <c r="BL167" s="13">
        <f>Sheet1!BO167-AVERAGE(Sheet1!$BS167:$BU167)</f>
        <v>0.11083333333333334</v>
      </c>
      <c r="BM167" s="13">
        <f>Sheet1!BP167-AVERAGE(Sheet1!$BS167:$BU167)</f>
        <v>0.5436333333333333</v>
      </c>
      <c r="BN167" s="13">
        <f>Sheet1!BQ167-AVERAGE(Sheet1!$BS167:$BU167)</f>
        <v>0.49253333333333338</v>
      </c>
      <c r="BO167" s="13">
        <f>Sheet1!BR167-AVERAGE(Sheet1!$BS167:$BU167)</f>
        <v>0.43773333333333331</v>
      </c>
      <c r="BP167" s="13">
        <f>Sheet1!BV167-AVERAGE(Sheet1!$CE167:$CG167)</f>
        <v>0.49480000000000007</v>
      </c>
      <c r="BQ167" s="13">
        <f>Sheet1!BW167-AVERAGE(Sheet1!$CE167:$CG167)</f>
        <v>0.37130000000000002</v>
      </c>
      <c r="BR167" s="13">
        <f>Sheet1!BX167-AVERAGE(Sheet1!$CE167:$CG167)</f>
        <v>0.57589999999999997</v>
      </c>
      <c r="BS167" s="13">
        <f>Sheet1!BY167-AVERAGE(Sheet1!$CE167:$CG167)</f>
        <v>0.43280000000000002</v>
      </c>
      <c r="BT167" s="13">
        <f>Sheet1!BZ167-AVERAGE(Sheet1!$CE167:$CG167)</f>
        <v>0.14319999999999999</v>
      </c>
      <c r="BU167" s="13">
        <f>Sheet1!CA167-AVERAGE(Sheet1!$CE167:$CG167)</f>
        <v>9.4899999999999998E-2</v>
      </c>
      <c r="BV167" s="13">
        <f>Sheet1!CB167-AVERAGE(Sheet1!$CE167:$CG167)</f>
        <v>0.5706</v>
      </c>
      <c r="BW167" s="13">
        <f>Sheet1!CC167-AVERAGE(Sheet1!$CE167:$CG167)</f>
        <v>0.49540000000000001</v>
      </c>
      <c r="BX167" s="13">
        <f>Sheet1!CD167-AVERAGE(Sheet1!$CE167:$CG167)</f>
        <v>0.44680000000000003</v>
      </c>
      <c r="BY167" s="13">
        <f>Sheet1!CH167-AVERAGE(Sheet1!$CQ167:$CS167)</f>
        <v>0.33426666666666666</v>
      </c>
      <c r="BZ167" s="13">
        <f>Sheet1!CI167-AVERAGE(Sheet1!$CQ167:$CS167)</f>
        <v>3.5766666666666669E-2</v>
      </c>
      <c r="CA167" s="13">
        <f>Sheet1!CJ167-AVERAGE(Sheet1!$CQ167:$CS167)</f>
        <v>0.90026666666666677</v>
      </c>
      <c r="CB167" s="13">
        <f>Sheet1!CK167-AVERAGE(Sheet1!$CQ167:$CS167)</f>
        <v>0.33556666666666668</v>
      </c>
      <c r="CC167" s="13">
        <f>Sheet1!CL167-AVERAGE(Sheet1!$CQ167:$CS167)</f>
        <v>0.18236666666666668</v>
      </c>
      <c r="CD167" s="13">
        <f>Sheet1!CM167-AVERAGE(Sheet1!$CQ167:$CS167)</f>
        <v>7.2666666666666657E-2</v>
      </c>
      <c r="CE167" s="13">
        <f>Sheet1!CN167-AVERAGE(Sheet1!$CQ167:$CS167)</f>
        <v>0.7133666666666667</v>
      </c>
      <c r="CF167" s="13">
        <f>Sheet1!CO167-AVERAGE(Sheet1!$CQ167:$CS167)</f>
        <v>0.54936666666666678</v>
      </c>
      <c r="CG167" s="13">
        <f>Sheet1!CP167-AVERAGE(Sheet1!$CQ167:$CS167)</f>
        <v>0.46516666666666667</v>
      </c>
    </row>
    <row r="168" spans="1:85" x14ac:dyDescent="0.2">
      <c r="A168" s="7">
        <f>HOUR(Sheet1!A168) + MINUTE(Sheet1!A168)/60 + SECOND(Sheet1!A168)/3600 + 3*24</f>
        <v>83.49722222222222</v>
      </c>
      <c r="B168" s="13">
        <f>Sheet1!B168-AVERAGE(Sheet1!$BG168:$BI168)</f>
        <v>0.17303333333333332</v>
      </c>
      <c r="C168" s="13">
        <f>Sheet1!C168-AVERAGE(Sheet1!$BG168:$BI168)</f>
        <v>0.19523333333333331</v>
      </c>
      <c r="D168" s="13">
        <f>Sheet1!D168-AVERAGE(Sheet1!$BG168:$BI168)</f>
        <v>1.433333333333342E-3</v>
      </c>
      <c r="E168" s="13">
        <f>Sheet1!E168-AVERAGE(Sheet1!$BG168:$BI168)</f>
        <v>0.54313333333333336</v>
      </c>
      <c r="F168" s="13">
        <f>Sheet1!F168-AVERAGE(Sheet1!$BG168:$BI168)</f>
        <v>0.77703333333333335</v>
      </c>
      <c r="G168" s="13">
        <f>Sheet1!G168-AVERAGE(Sheet1!$BG168:$BI168)</f>
        <v>1.0338333333333334</v>
      </c>
      <c r="H168" s="13">
        <f>Sheet1!H168-AVERAGE(Sheet1!$BG168:$BI168)</f>
        <v>1.0250333333333332</v>
      </c>
      <c r="I168" s="13">
        <f>Sheet1!I168-AVERAGE(Sheet1!$BG168:$BI168)</f>
        <v>0.57843333333333335</v>
      </c>
      <c r="J168" s="13">
        <f>Sheet1!J168-AVERAGE(Sheet1!$BG168:$BI168)</f>
        <v>0.82783333333333331</v>
      </c>
      <c r="K168" s="13">
        <f>Sheet1!K168-AVERAGE(Sheet1!$BG168:$BI168)</f>
        <v>0.42743333333333333</v>
      </c>
      <c r="L168" s="13">
        <f>Sheet1!L168-AVERAGE(Sheet1!$BG168:$BI168)</f>
        <v>0.63833333333333331</v>
      </c>
      <c r="M168" s="13">
        <f>Sheet1!M168-AVERAGE(Sheet1!$BG168:$BI168)</f>
        <v>0.19303333333333333</v>
      </c>
      <c r="N168" s="13">
        <f>Sheet1!N168-AVERAGE(Sheet1!$BG168:$BI168)</f>
        <v>0.25083333333333335</v>
      </c>
      <c r="O168" s="13">
        <f>Sheet1!O168-AVERAGE(Sheet1!$BG168:$BI168)</f>
        <v>0.26993333333333336</v>
      </c>
      <c r="P168" s="13">
        <f>Sheet1!P168-AVERAGE(Sheet1!$BG168:$BI168)</f>
        <v>0.63613333333333333</v>
      </c>
      <c r="Q168" s="13">
        <f>Sheet1!Q168-AVERAGE(Sheet1!$BG168:$BI168)</f>
        <v>0.44673333333333332</v>
      </c>
      <c r="R168" s="13">
        <f>Sheet1!R168-AVERAGE(Sheet1!$BG168:$BI168)</f>
        <v>0.33633333333333332</v>
      </c>
      <c r="S168" s="13">
        <f>Sheet1!S168-AVERAGE(Sheet1!$BG168:$BI168)</f>
        <v>0.80253333333333332</v>
      </c>
      <c r="T168" s="13">
        <f>Sheet1!T168-AVERAGE(Sheet1!$BG168:$BI168)</f>
        <v>0.79503333333333337</v>
      </c>
      <c r="U168" s="13">
        <f>Sheet1!U168-AVERAGE(Sheet1!$BG168:$BI168)</f>
        <v>0.51013333333333333</v>
      </c>
      <c r="V168" s="13">
        <f>Sheet1!V168-AVERAGE(Sheet1!$BG168:$BI168)</f>
        <v>0.57863333333333333</v>
      </c>
      <c r="W168" s="13">
        <f>Sheet1!W168-AVERAGE(Sheet1!$BG168:$BI168)</f>
        <v>0.31833333333333336</v>
      </c>
      <c r="X168" s="13">
        <f>Sheet1!X168-AVERAGE(Sheet1!$BG168:$BI168)</f>
        <v>0.47633333333333339</v>
      </c>
      <c r="Y168" s="13">
        <f>Sheet1!Y168-AVERAGE(Sheet1!$BG168:$BI168)</f>
        <v>0.31653333333333333</v>
      </c>
      <c r="Z168" s="13">
        <f>Sheet1!Z168-AVERAGE(Sheet1!$BG168:$BI168)</f>
        <v>0.35433333333333333</v>
      </c>
      <c r="AA168" s="13">
        <f>Sheet1!AA168-AVERAGE(Sheet1!$BG168:$BI168)</f>
        <v>0.26703333333333334</v>
      </c>
      <c r="AB168" s="13">
        <f>Sheet1!AB168-AVERAGE(Sheet1!$BG168:$BI168)</f>
        <v>0.63463333333333338</v>
      </c>
      <c r="AC168" s="13">
        <f>Sheet1!AC168-AVERAGE(Sheet1!$BG168:$BI168)</f>
        <v>0.44633333333333336</v>
      </c>
      <c r="AD168" s="13">
        <f>Sheet1!AD168-AVERAGE(Sheet1!$BG168:$BI168)</f>
        <v>0.30743333333333334</v>
      </c>
      <c r="AE168" s="13">
        <f>Sheet1!AE168-AVERAGE(Sheet1!$BG168:$BI168)</f>
        <v>0.73073333333333335</v>
      </c>
      <c r="AF168" s="13">
        <f>Sheet1!AF168-AVERAGE(Sheet1!$BG168:$BI168)</f>
        <v>0.74243333333333339</v>
      </c>
      <c r="AG168" s="13">
        <f>Sheet1!AG168-AVERAGE(Sheet1!$BG168:$BI168)</f>
        <v>0.37753333333333333</v>
      </c>
      <c r="AH168" s="13">
        <f>Sheet1!AH168-AVERAGE(Sheet1!$BG168:$BI168)</f>
        <v>0.56663333333333332</v>
      </c>
      <c r="AI168" s="13">
        <f>Sheet1!AI168-AVERAGE(Sheet1!$BG168:$BI168)</f>
        <v>0.30573333333333336</v>
      </c>
      <c r="AJ168" s="13">
        <f>Sheet1!AJ168-AVERAGE(Sheet1!$BG168:$BI168)</f>
        <v>0.49133333333333329</v>
      </c>
      <c r="AK168" s="13">
        <f>Sheet1!AK168-AVERAGE(Sheet1!$BG168:$BI168)</f>
        <v>0.24403333333333332</v>
      </c>
      <c r="AL168" s="13">
        <f>Sheet1!AL168-AVERAGE(Sheet1!$BG168:$BI168)</f>
        <v>0.43243333333333334</v>
      </c>
      <c r="AM168" s="13">
        <f>Sheet1!AM168-AVERAGE(Sheet1!$BG168:$BI168)</f>
        <v>0.26833333333333337</v>
      </c>
      <c r="AN168" s="13">
        <f>Sheet1!AN168-AVERAGE(Sheet1!$BG168:$BI168)</f>
        <v>0.65703333333333336</v>
      </c>
      <c r="AO168" s="13">
        <f>Sheet1!AO168-AVERAGE(Sheet1!$BG168:$BI168)</f>
        <v>0.44093333333333329</v>
      </c>
      <c r="AP168" s="13">
        <f>Sheet1!AP168-AVERAGE(Sheet1!$BG168:$BI168)</f>
        <v>0.32213333333333333</v>
      </c>
      <c r="AQ168" s="13">
        <f>Sheet1!AQ168-AVERAGE(Sheet1!$BG168:$BI168)</f>
        <v>0.67333333333333334</v>
      </c>
      <c r="AR168" s="13">
        <f>Sheet1!AR168-AVERAGE(Sheet1!$BG168:$BI168)</f>
        <v>0.78163333333333329</v>
      </c>
      <c r="AS168" s="13">
        <f>Sheet1!AS168-AVERAGE(Sheet1!$BG168:$BI168)</f>
        <v>0.41743333333333332</v>
      </c>
      <c r="AT168" s="13">
        <f>Sheet1!AT168-AVERAGE(Sheet1!$BG168:$BI168)</f>
        <v>0.59613333333333329</v>
      </c>
      <c r="AU168" s="13">
        <f>Sheet1!AU168-AVERAGE(Sheet1!$BG168:$BI168)</f>
        <v>0.29923333333333335</v>
      </c>
      <c r="AV168" s="13">
        <f>Sheet1!AV168-AVERAGE(Sheet1!$BG168:$BI168)</f>
        <v>0.4791333333333333</v>
      </c>
      <c r="AW168" s="13">
        <f>Sheet1!AW168-AVERAGE(Sheet1!$BG168:$BI168)</f>
        <v>0.50863333333333338</v>
      </c>
      <c r="AX168" s="13">
        <f>Sheet1!AX168-AVERAGE(Sheet1!$BG168:$BI168)</f>
        <v>0.41693333333333338</v>
      </c>
      <c r="AY168" s="13">
        <f>Sheet1!AY168-AVERAGE(Sheet1!$BG168:$BI168)</f>
        <v>6.6533333333333333E-2</v>
      </c>
      <c r="AZ168" s="13">
        <f>Sheet1!AZ168-AVERAGE(Sheet1!$BG168:$BI168)</f>
        <v>0.48703333333333332</v>
      </c>
      <c r="BA168" s="13">
        <f>Sheet1!BA168-AVERAGE(Sheet1!$BG168:$BI168)</f>
        <v>0.33433333333333332</v>
      </c>
      <c r="BB168" s="13">
        <f>Sheet1!BB168-AVERAGE(Sheet1!$BG168:$BI168)</f>
        <v>8.7833333333333347E-2</v>
      </c>
      <c r="BC168" s="13">
        <f>Sheet1!BC168-AVERAGE(Sheet1!$BG168:$BI168)</f>
        <v>0.11243333333333333</v>
      </c>
      <c r="BD168" s="13">
        <f>Sheet1!BD168-AVERAGE(Sheet1!$BG168:$BI168)</f>
        <v>0.54023333333333334</v>
      </c>
      <c r="BE168" s="13">
        <f>Sheet1!BE168-AVERAGE(Sheet1!$BG168:$BI168)</f>
        <v>0.48383333333333334</v>
      </c>
      <c r="BF168" s="13">
        <f>Sheet1!BF168-AVERAGE(Sheet1!$BG168:$BI168)</f>
        <v>0.40743333333333331</v>
      </c>
      <c r="BG168" s="13">
        <f>Sheet1!BJ168-AVERAGE(Sheet1!$BS168:$BU168)</f>
        <v>0.41333333333333333</v>
      </c>
      <c r="BH168" s="13">
        <f>Sheet1!BK168-AVERAGE(Sheet1!$BS168:$BU168)</f>
        <v>4.7433333333333327E-2</v>
      </c>
      <c r="BI168" s="13">
        <f>Sheet1!BL168-AVERAGE(Sheet1!$BS168:$BU168)</f>
        <v>0.56033333333333335</v>
      </c>
      <c r="BJ168" s="13">
        <f>Sheet1!BM168-AVERAGE(Sheet1!$BS168:$BU168)</f>
        <v>0.36783333333333335</v>
      </c>
      <c r="BK168" s="13">
        <f>Sheet1!BN168-AVERAGE(Sheet1!$BS168:$BU168)</f>
        <v>0.11043333333333333</v>
      </c>
      <c r="BL168" s="13">
        <f>Sheet1!BO168-AVERAGE(Sheet1!$BS168:$BU168)</f>
        <v>0.10973333333333335</v>
      </c>
      <c r="BM168" s="13">
        <f>Sheet1!BP168-AVERAGE(Sheet1!$BS168:$BU168)</f>
        <v>0.54173333333333329</v>
      </c>
      <c r="BN168" s="13">
        <f>Sheet1!BQ168-AVERAGE(Sheet1!$BS168:$BU168)</f>
        <v>0.4882333333333333</v>
      </c>
      <c r="BO168" s="13">
        <f>Sheet1!BR168-AVERAGE(Sheet1!$BS168:$BU168)</f>
        <v>0.43603333333333338</v>
      </c>
      <c r="BP168" s="13">
        <f>Sheet1!BV168-AVERAGE(Sheet1!$CE168:$CG168)</f>
        <v>0.4907333333333333</v>
      </c>
      <c r="BQ168" s="13">
        <f>Sheet1!BW168-AVERAGE(Sheet1!$CE168:$CG168)</f>
        <v>0.36863333333333337</v>
      </c>
      <c r="BR168" s="13">
        <f>Sheet1!BX168-AVERAGE(Sheet1!$CE168:$CG168)</f>
        <v>0.57673333333333332</v>
      </c>
      <c r="BS168" s="13">
        <f>Sheet1!BY168-AVERAGE(Sheet1!$CE168:$CG168)</f>
        <v>0.43103333333333332</v>
      </c>
      <c r="BT168" s="13">
        <f>Sheet1!BZ168-AVERAGE(Sheet1!$CE168:$CG168)</f>
        <v>0.14293333333333336</v>
      </c>
      <c r="BU168" s="13">
        <f>Sheet1!CA168-AVERAGE(Sheet1!$CE168:$CG168)</f>
        <v>9.4433333333333327E-2</v>
      </c>
      <c r="BV168" s="13">
        <f>Sheet1!CB168-AVERAGE(Sheet1!$CE168:$CG168)</f>
        <v>0.56813333333333327</v>
      </c>
      <c r="BW168" s="13">
        <f>Sheet1!CC168-AVERAGE(Sheet1!$CE168:$CG168)</f>
        <v>0.48813333333333336</v>
      </c>
      <c r="BX168" s="13">
        <f>Sheet1!CD168-AVERAGE(Sheet1!$CE168:$CG168)</f>
        <v>0.44713333333333333</v>
      </c>
      <c r="BY168" s="13">
        <f>Sheet1!CH168-AVERAGE(Sheet1!$CQ168:$CS168)</f>
        <v>0.28176666666666667</v>
      </c>
      <c r="BZ168" s="13">
        <f>Sheet1!CI168-AVERAGE(Sheet1!$CQ168:$CS168)</f>
        <v>3.5566666666666663E-2</v>
      </c>
      <c r="CA168" s="13">
        <f>Sheet1!CJ168-AVERAGE(Sheet1!$CQ168:$CS168)</f>
        <v>0.90136666666666665</v>
      </c>
      <c r="CB168" s="13">
        <f>Sheet1!CK168-AVERAGE(Sheet1!$CQ168:$CS168)</f>
        <v>0.32946666666666669</v>
      </c>
      <c r="CC168" s="13">
        <f>Sheet1!CL168-AVERAGE(Sheet1!$CQ168:$CS168)</f>
        <v>0.18356666666666666</v>
      </c>
      <c r="CD168" s="13">
        <f>Sheet1!CM168-AVERAGE(Sheet1!$CQ168:$CS168)</f>
        <v>7.2066666666666668E-2</v>
      </c>
      <c r="CE168" s="13">
        <f>Sheet1!CN168-AVERAGE(Sheet1!$CQ168:$CS168)</f>
        <v>0.70876666666666677</v>
      </c>
      <c r="CF168" s="13">
        <f>Sheet1!CO168-AVERAGE(Sheet1!$CQ168:$CS168)</f>
        <v>0.54016666666666668</v>
      </c>
      <c r="CG168" s="13">
        <f>Sheet1!CP168-AVERAGE(Sheet1!$CQ168:$CS168)</f>
        <v>0.47206666666666669</v>
      </c>
    </row>
    <row r="169" spans="1:85" x14ac:dyDescent="0.2">
      <c r="A169" s="7">
        <f>HOUR(Sheet1!A169) + MINUTE(Sheet1!A169)/60 + SECOND(Sheet1!A169)/3600 + 3*24</f>
        <v>83.99722222222222</v>
      </c>
      <c r="B169" s="13">
        <f>Sheet1!B169-AVERAGE(Sheet1!$BG169:$BI169)</f>
        <v>0.15653333333333336</v>
      </c>
      <c r="C169" s="13">
        <f>Sheet1!C169-AVERAGE(Sheet1!$BG169:$BI169)</f>
        <v>0.19433333333333336</v>
      </c>
      <c r="D169" s="13">
        <f>Sheet1!D169-AVERAGE(Sheet1!$BG169:$BI169)</f>
        <v>1.6333333333333339E-3</v>
      </c>
      <c r="E169" s="13">
        <f>Sheet1!E169-AVERAGE(Sheet1!$BG169:$BI169)</f>
        <v>0.54923333333333335</v>
      </c>
      <c r="F169" s="13">
        <f>Sheet1!F169-AVERAGE(Sheet1!$BG169:$BI169)</f>
        <v>0.77903333333333336</v>
      </c>
      <c r="G169" s="13">
        <f>Sheet1!G169-AVERAGE(Sheet1!$BG169:$BI169)</f>
        <v>1.0453333333333334</v>
      </c>
      <c r="H169" s="13">
        <f>Sheet1!H169-AVERAGE(Sheet1!$BG169:$BI169)</f>
        <v>1.0356333333333334</v>
      </c>
      <c r="I169" s="13">
        <f>Sheet1!I169-AVERAGE(Sheet1!$BG169:$BI169)</f>
        <v>0.58743333333333336</v>
      </c>
      <c r="J169" s="13">
        <f>Sheet1!J169-AVERAGE(Sheet1!$BG169:$BI169)</f>
        <v>0.8310333333333334</v>
      </c>
      <c r="K169" s="13">
        <f>Sheet1!K169-AVERAGE(Sheet1!$BG169:$BI169)</f>
        <v>0.43533333333333335</v>
      </c>
      <c r="L169" s="13">
        <f>Sheet1!L169-AVERAGE(Sheet1!$BG169:$BI169)</f>
        <v>0.63763333333333339</v>
      </c>
      <c r="M169" s="13">
        <f>Sheet1!M169-AVERAGE(Sheet1!$BG169:$BI169)</f>
        <v>0.19153333333333333</v>
      </c>
      <c r="N169" s="13">
        <f>Sheet1!N169-AVERAGE(Sheet1!$BG169:$BI169)</f>
        <v>0.24863333333333337</v>
      </c>
      <c r="O169" s="13">
        <f>Sheet1!O169-AVERAGE(Sheet1!$BG169:$BI169)</f>
        <v>0.26973333333333332</v>
      </c>
      <c r="P169" s="13">
        <f>Sheet1!P169-AVERAGE(Sheet1!$BG169:$BI169)</f>
        <v>0.63743333333333341</v>
      </c>
      <c r="Q169" s="13">
        <f>Sheet1!Q169-AVERAGE(Sheet1!$BG169:$BI169)</f>
        <v>0.44603333333333339</v>
      </c>
      <c r="R169" s="13">
        <f>Sheet1!R169-AVERAGE(Sheet1!$BG169:$BI169)</f>
        <v>0.33553333333333335</v>
      </c>
      <c r="S169" s="13">
        <f>Sheet1!S169-AVERAGE(Sheet1!$BG169:$BI169)</f>
        <v>0.80593333333333339</v>
      </c>
      <c r="T169" s="13">
        <f>Sheet1!T169-AVERAGE(Sheet1!$BG169:$BI169)</f>
        <v>0.79213333333333336</v>
      </c>
      <c r="U169" s="13">
        <f>Sheet1!U169-AVERAGE(Sheet1!$BG169:$BI169)</f>
        <v>0.50683333333333336</v>
      </c>
      <c r="V169" s="13">
        <f>Sheet1!V169-AVERAGE(Sheet1!$BG169:$BI169)</f>
        <v>0.57853333333333334</v>
      </c>
      <c r="W169" s="13">
        <f>Sheet1!W169-AVERAGE(Sheet1!$BG169:$BI169)</f>
        <v>0.32263333333333333</v>
      </c>
      <c r="X169" s="13">
        <f>Sheet1!X169-AVERAGE(Sheet1!$BG169:$BI169)</f>
        <v>0.47513333333333341</v>
      </c>
      <c r="Y169" s="13">
        <f>Sheet1!Y169-AVERAGE(Sheet1!$BG169:$BI169)</f>
        <v>0.30263333333333337</v>
      </c>
      <c r="Z169" s="13">
        <f>Sheet1!Z169-AVERAGE(Sheet1!$BG169:$BI169)</f>
        <v>0.35763333333333336</v>
      </c>
      <c r="AA169" s="13">
        <f>Sheet1!AA169-AVERAGE(Sheet1!$BG169:$BI169)</f>
        <v>0.26683333333333337</v>
      </c>
      <c r="AB169" s="13">
        <f>Sheet1!AB169-AVERAGE(Sheet1!$BG169:$BI169)</f>
        <v>0.63623333333333332</v>
      </c>
      <c r="AC169" s="13">
        <f>Sheet1!AC169-AVERAGE(Sheet1!$BG169:$BI169)</f>
        <v>0.44623333333333337</v>
      </c>
      <c r="AD169" s="13">
        <f>Sheet1!AD169-AVERAGE(Sheet1!$BG169:$BI169)</f>
        <v>0.30803333333333333</v>
      </c>
      <c r="AE169" s="13">
        <f>Sheet1!AE169-AVERAGE(Sheet1!$BG169:$BI169)</f>
        <v>0.73073333333333335</v>
      </c>
      <c r="AF169" s="13">
        <f>Sheet1!AF169-AVERAGE(Sheet1!$BG169:$BI169)</f>
        <v>0.74183333333333334</v>
      </c>
      <c r="AG169" s="13">
        <f>Sheet1!AG169-AVERAGE(Sheet1!$BG169:$BI169)</f>
        <v>0.37903333333333333</v>
      </c>
      <c r="AH169" s="13">
        <f>Sheet1!AH169-AVERAGE(Sheet1!$BG169:$BI169)</f>
        <v>0.56653333333333333</v>
      </c>
      <c r="AI169" s="13">
        <f>Sheet1!AI169-AVERAGE(Sheet1!$BG169:$BI169)</f>
        <v>0.31163333333333337</v>
      </c>
      <c r="AJ169" s="13">
        <f>Sheet1!AJ169-AVERAGE(Sheet1!$BG169:$BI169)</f>
        <v>0.48783333333333334</v>
      </c>
      <c r="AK169" s="13">
        <f>Sheet1!AK169-AVERAGE(Sheet1!$BG169:$BI169)</f>
        <v>0.24343333333333333</v>
      </c>
      <c r="AL169" s="13">
        <f>Sheet1!AL169-AVERAGE(Sheet1!$BG169:$BI169)</f>
        <v>0.42713333333333336</v>
      </c>
      <c r="AM169" s="13">
        <f>Sheet1!AM169-AVERAGE(Sheet1!$BG169:$BI169)</f>
        <v>0.26823333333333338</v>
      </c>
      <c r="AN169" s="13">
        <f>Sheet1!AN169-AVERAGE(Sheet1!$BG169:$BI169)</f>
        <v>0.65813333333333335</v>
      </c>
      <c r="AO169" s="13">
        <f>Sheet1!AO169-AVERAGE(Sheet1!$BG169:$BI169)</f>
        <v>0.44273333333333331</v>
      </c>
      <c r="AP169" s="13">
        <f>Sheet1!AP169-AVERAGE(Sheet1!$BG169:$BI169)</f>
        <v>0.32143333333333335</v>
      </c>
      <c r="AQ169" s="13">
        <f>Sheet1!AQ169-AVERAGE(Sheet1!$BG169:$BI169)</f>
        <v>0.67183333333333339</v>
      </c>
      <c r="AR169" s="13">
        <f>Sheet1!AR169-AVERAGE(Sheet1!$BG169:$BI169)</f>
        <v>0.78413333333333335</v>
      </c>
      <c r="AS169" s="13">
        <f>Sheet1!AS169-AVERAGE(Sheet1!$BG169:$BI169)</f>
        <v>0.42123333333333335</v>
      </c>
      <c r="AT169" s="13">
        <f>Sheet1!AT169-AVERAGE(Sheet1!$BG169:$BI169)</f>
        <v>0.5971333333333334</v>
      </c>
      <c r="AU169" s="13">
        <f>Sheet1!AU169-AVERAGE(Sheet1!$BG169:$BI169)</f>
        <v>0.30293333333333333</v>
      </c>
      <c r="AV169" s="13">
        <f>Sheet1!AV169-AVERAGE(Sheet1!$BG169:$BI169)</f>
        <v>0.48153333333333337</v>
      </c>
      <c r="AW169" s="13">
        <f>Sheet1!AW169-AVERAGE(Sheet1!$BG169:$BI169)</f>
        <v>0.51013333333333333</v>
      </c>
      <c r="AX169" s="13">
        <f>Sheet1!AX169-AVERAGE(Sheet1!$BG169:$BI169)</f>
        <v>0.42033333333333334</v>
      </c>
      <c r="AY169" s="13">
        <f>Sheet1!AY169-AVERAGE(Sheet1!$BG169:$BI169)</f>
        <v>6.7033333333333348E-2</v>
      </c>
      <c r="AZ169" s="13">
        <f>Sheet1!AZ169-AVERAGE(Sheet1!$BG169:$BI169)</f>
        <v>0.48853333333333337</v>
      </c>
      <c r="BA169" s="13">
        <f>Sheet1!BA169-AVERAGE(Sheet1!$BG169:$BI169)</f>
        <v>0.33403333333333335</v>
      </c>
      <c r="BB169" s="13">
        <f>Sheet1!BB169-AVERAGE(Sheet1!$BG169:$BI169)</f>
        <v>8.7733333333333344E-2</v>
      </c>
      <c r="BC169" s="13">
        <f>Sheet1!BC169-AVERAGE(Sheet1!$BG169:$BI169)</f>
        <v>0.11203333333333333</v>
      </c>
      <c r="BD169" s="13">
        <f>Sheet1!BD169-AVERAGE(Sheet1!$BG169:$BI169)</f>
        <v>0.53923333333333334</v>
      </c>
      <c r="BE169" s="13">
        <f>Sheet1!BE169-AVERAGE(Sheet1!$BG169:$BI169)</f>
        <v>0.48753333333333337</v>
      </c>
      <c r="BF169" s="13">
        <f>Sheet1!BF169-AVERAGE(Sheet1!$BG169:$BI169)</f>
        <v>0.40973333333333334</v>
      </c>
      <c r="BG169" s="13">
        <f>Sheet1!BJ169-AVERAGE(Sheet1!$BS169:$BU169)</f>
        <v>0.41720000000000002</v>
      </c>
      <c r="BH169" s="13">
        <f>Sheet1!BK169-AVERAGE(Sheet1!$BS169:$BU169)</f>
        <v>4.7499999999999987E-2</v>
      </c>
      <c r="BI169" s="13">
        <f>Sheet1!BL169-AVERAGE(Sheet1!$BS169:$BU169)</f>
        <v>0.55640000000000001</v>
      </c>
      <c r="BJ169" s="13">
        <f>Sheet1!BM169-AVERAGE(Sheet1!$BS169:$BU169)</f>
        <v>0.36580000000000001</v>
      </c>
      <c r="BK169" s="13">
        <f>Sheet1!BN169-AVERAGE(Sheet1!$BS169:$BU169)</f>
        <v>0.11030000000000001</v>
      </c>
      <c r="BL169" s="13">
        <f>Sheet1!BO169-AVERAGE(Sheet1!$BS169:$BU169)</f>
        <v>0.1101</v>
      </c>
      <c r="BM169" s="13">
        <f>Sheet1!BP169-AVERAGE(Sheet1!$BS169:$BU169)</f>
        <v>0.54110000000000003</v>
      </c>
      <c r="BN169" s="13">
        <f>Sheet1!BQ169-AVERAGE(Sheet1!$BS169:$BU169)</f>
        <v>0.49199999999999999</v>
      </c>
      <c r="BO169" s="13">
        <f>Sheet1!BR169-AVERAGE(Sheet1!$BS169:$BU169)</f>
        <v>0.43579999999999997</v>
      </c>
      <c r="BP169" s="13">
        <f>Sheet1!BV169-AVERAGE(Sheet1!$CE169:$CG169)</f>
        <v>0.49700000000000005</v>
      </c>
      <c r="BQ169" s="13">
        <f>Sheet1!BW169-AVERAGE(Sheet1!$CE169:$CG169)</f>
        <v>0.36809999999999998</v>
      </c>
      <c r="BR169" s="13">
        <f>Sheet1!BX169-AVERAGE(Sheet1!$CE169:$CG169)</f>
        <v>0.57539999999999991</v>
      </c>
      <c r="BS169" s="13">
        <f>Sheet1!BY169-AVERAGE(Sheet1!$CE169:$CG169)</f>
        <v>0.43250000000000005</v>
      </c>
      <c r="BT169" s="13">
        <f>Sheet1!BZ169-AVERAGE(Sheet1!$CE169:$CG169)</f>
        <v>0.14330000000000001</v>
      </c>
      <c r="BU169" s="13">
        <f>Sheet1!CA169-AVERAGE(Sheet1!$CE169:$CG169)</f>
        <v>9.4900000000000012E-2</v>
      </c>
      <c r="BV169" s="13">
        <f>Sheet1!CB169-AVERAGE(Sheet1!$CE169:$CG169)</f>
        <v>0.56790000000000007</v>
      </c>
      <c r="BW169" s="13">
        <f>Sheet1!CC169-AVERAGE(Sheet1!$CE169:$CG169)</f>
        <v>0.49169999999999997</v>
      </c>
      <c r="BX169" s="13">
        <f>Sheet1!CD169-AVERAGE(Sheet1!$CE169:$CG169)</f>
        <v>0.44760000000000005</v>
      </c>
      <c r="BY169" s="13">
        <f>Sheet1!CH169-AVERAGE(Sheet1!$CQ169:$CS169)</f>
        <v>0.27696666666666664</v>
      </c>
      <c r="BZ169" s="13">
        <f>Sheet1!CI169-AVERAGE(Sheet1!$CQ169:$CS169)</f>
        <v>3.4766666666666654E-2</v>
      </c>
      <c r="CA169" s="13">
        <f>Sheet1!CJ169-AVERAGE(Sheet1!$CQ169:$CS169)</f>
        <v>0.91116666666666668</v>
      </c>
      <c r="CB169" s="13">
        <f>Sheet1!CK169-AVERAGE(Sheet1!$CQ169:$CS169)</f>
        <v>0.32506666666666667</v>
      </c>
      <c r="CC169" s="13">
        <f>Sheet1!CL169-AVERAGE(Sheet1!$CQ169:$CS169)</f>
        <v>0.18176666666666663</v>
      </c>
      <c r="CD169" s="13">
        <f>Sheet1!CM169-AVERAGE(Sheet1!$CQ169:$CS169)</f>
        <v>7.2366666666666662E-2</v>
      </c>
      <c r="CE169" s="13">
        <f>Sheet1!CN169-AVERAGE(Sheet1!$CQ169:$CS169)</f>
        <v>0.71156666666666668</v>
      </c>
      <c r="CF169" s="13">
        <f>Sheet1!CO169-AVERAGE(Sheet1!$CQ169:$CS169)</f>
        <v>0.54656666666666665</v>
      </c>
      <c r="CG169" s="13">
        <f>Sheet1!CP169-AVERAGE(Sheet1!$CQ169:$CS169)</f>
        <v>0.48226666666666668</v>
      </c>
    </row>
    <row r="170" spans="1:85" x14ac:dyDescent="0.2">
      <c r="A170" s="7">
        <f>HOUR(Sheet1!A170) + MINUTE(Sheet1!A170)/60 + SECOND(Sheet1!A170)/3600 + 3*24</f>
        <v>84.49722222222222</v>
      </c>
      <c r="B170" s="13">
        <f>Sheet1!B170-AVERAGE(Sheet1!$BG170:$BI170)</f>
        <v>0.15353333333333335</v>
      </c>
      <c r="C170" s="13">
        <f>Sheet1!C170-AVERAGE(Sheet1!$BG170:$BI170)</f>
        <v>0.18943333333333334</v>
      </c>
      <c r="D170" s="13">
        <f>Sheet1!D170-AVERAGE(Sheet1!$BG170:$BI170)</f>
        <v>1.8333333333333396E-3</v>
      </c>
      <c r="E170" s="13">
        <f>Sheet1!E170-AVERAGE(Sheet1!$BG170:$BI170)</f>
        <v>0.54903333333333337</v>
      </c>
      <c r="F170" s="13">
        <f>Sheet1!F170-AVERAGE(Sheet1!$BG170:$BI170)</f>
        <v>0.77483333333333337</v>
      </c>
      <c r="G170" s="13">
        <f>Sheet1!G170-AVERAGE(Sheet1!$BG170:$BI170)</f>
        <v>1.0447333333333333</v>
      </c>
      <c r="H170" s="13">
        <f>Sheet1!H170-AVERAGE(Sheet1!$BG170:$BI170)</f>
        <v>1.0252333333333334</v>
      </c>
      <c r="I170" s="13">
        <f>Sheet1!I170-AVERAGE(Sheet1!$BG170:$BI170)</f>
        <v>0.59283333333333332</v>
      </c>
      <c r="J170" s="13">
        <f>Sheet1!J170-AVERAGE(Sheet1!$BG170:$BI170)</f>
        <v>0.82973333333333332</v>
      </c>
      <c r="K170" s="13">
        <f>Sheet1!K170-AVERAGE(Sheet1!$BG170:$BI170)</f>
        <v>0.43293333333333339</v>
      </c>
      <c r="L170" s="13">
        <f>Sheet1!L170-AVERAGE(Sheet1!$BG170:$BI170)</f>
        <v>0.63763333333333339</v>
      </c>
      <c r="M170" s="13">
        <f>Sheet1!M170-AVERAGE(Sheet1!$BG170:$BI170)</f>
        <v>0.19153333333333333</v>
      </c>
      <c r="N170" s="13">
        <f>Sheet1!N170-AVERAGE(Sheet1!$BG170:$BI170)</f>
        <v>0.24843333333333334</v>
      </c>
      <c r="O170" s="13">
        <f>Sheet1!O170-AVERAGE(Sheet1!$BG170:$BI170)</f>
        <v>0.27133333333333332</v>
      </c>
      <c r="P170" s="13">
        <f>Sheet1!P170-AVERAGE(Sheet1!$BG170:$BI170)</f>
        <v>0.6343333333333333</v>
      </c>
      <c r="Q170" s="13">
        <f>Sheet1!Q170-AVERAGE(Sheet1!$BG170:$BI170)</f>
        <v>0.44603333333333339</v>
      </c>
      <c r="R170" s="13">
        <f>Sheet1!R170-AVERAGE(Sheet1!$BG170:$BI170)</f>
        <v>0.33313333333333334</v>
      </c>
      <c r="S170" s="13">
        <f>Sheet1!S170-AVERAGE(Sheet1!$BG170:$BI170)</f>
        <v>0.8087333333333333</v>
      </c>
      <c r="T170" s="13">
        <f>Sheet1!T170-AVERAGE(Sheet1!$BG170:$BI170)</f>
        <v>0.78323333333333334</v>
      </c>
      <c r="U170" s="13">
        <f>Sheet1!U170-AVERAGE(Sheet1!$BG170:$BI170)</f>
        <v>0.51023333333333332</v>
      </c>
      <c r="V170" s="13">
        <f>Sheet1!V170-AVERAGE(Sheet1!$BG170:$BI170)</f>
        <v>0.57943333333333336</v>
      </c>
      <c r="W170" s="13">
        <f>Sheet1!W170-AVERAGE(Sheet1!$BG170:$BI170)</f>
        <v>0.31893333333333335</v>
      </c>
      <c r="X170" s="13">
        <f>Sheet1!X170-AVERAGE(Sheet1!$BG170:$BI170)</f>
        <v>0.47243333333333337</v>
      </c>
      <c r="Y170" s="13">
        <f>Sheet1!Y170-AVERAGE(Sheet1!$BG170:$BI170)</f>
        <v>0.28793333333333332</v>
      </c>
      <c r="Z170" s="13">
        <f>Sheet1!Z170-AVERAGE(Sheet1!$BG170:$BI170)</f>
        <v>0.34743333333333332</v>
      </c>
      <c r="AA170" s="13">
        <f>Sheet1!AA170-AVERAGE(Sheet1!$BG170:$BI170)</f>
        <v>0.26513333333333333</v>
      </c>
      <c r="AB170" s="13">
        <f>Sheet1!AB170-AVERAGE(Sheet1!$BG170:$BI170)</f>
        <v>0.63423333333333332</v>
      </c>
      <c r="AC170" s="13">
        <f>Sheet1!AC170-AVERAGE(Sheet1!$BG170:$BI170)</f>
        <v>0.44563333333333333</v>
      </c>
      <c r="AD170" s="13">
        <f>Sheet1!AD170-AVERAGE(Sheet1!$BG170:$BI170)</f>
        <v>0.30753333333333333</v>
      </c>
      <c r="AE170" s="13">
        <f>Sheet1!AE170-AVERAGE(Sheet1!$BG170:$BI170)</f>
        <v>0.73333333333333339</v>
      </c>
      <c r="AF170" s="13">
        <f>Sheet1!AF170-AVERAGE(Sheet1!$BG170:$BI170)</f>
        <v>0.73993333333333333</v>
      </c>
      <c r="AG170" s="13">
        <f>Sheet1!AG170-AVERAGE(Sheet1!$BG170:$BI170)</f>
        <v>0.38023333333333337</v>
      </c>
      <c r="AH170" s="13">
        <f>Sheet1!AH170-AVERAGE(Sheet1!$BG170:$BI170)</f>
        <v>0.56763333333333332</v>
      </c>
      <c r="AI170" s="13">
        <f>Sheet1!AI170-AVERAGE(Sheet1!$BG170:$BI170)</f>
        <v>0.31003333333333333</v>
      </c>
      <c r="AJ170" s="13">
        <f>Sheet1!AJ170-AVERAGE(Sheet1!$BG170:$BI170)</f>
        <v>0.4872333333333333</v>
      </c>
      <c r="AK170" s="13">
        <f>Sheet1!AK170-AVERAGE(Sheet1!$BG170:$BI170)</f>
        <v>0.23973333333333335</v>
      </c>
      <c r="AL170" s="13">
        <f>Sheet1!AL170-AVERAGE(Sheet1!$BG170:$BI170)</f>
        <v>0.42233333333333334</v>
      </c>
      <c r="AM170" s="13">
        <f>Sheet1!AM170-AVERAGE(Sheet1!$BG170:$BI170)</f>
        <v>0.26803333333333335</v>
      </c>
      <c r="AN170" s="13">
        <f>Sheet1!AN170-AVERAGE(Sheet1!$BG170:$BI170)</f>
        <v>0.65683333333333338</v>
      </c>
      <c r="AO170" s="13">
        <f>Sheet1!AO170-AVERAGE(Sheet1!$BG170:$BI170)</f>
        <v>0.44043333333333334</v>
      </c>
      <c r="AP170" s="13">
        <f>Sheet1!AP170-AVERAGE(Sheet1!$BG170:$BI170)</f>
        <v>0.32013333333333333</v>
      </c>
      <c r="AQ170" s="13">
        <f>Sheet1!AQ170-AVERAGE(Sheet1!$BG170:$BI170)</f>
        <v>0.67283333333333339</v>
      </c>
      <c r="AR170" s="13">
        <f>Sheet1!AR170-AVERAGE(Sheet1!$BG170:$BI170)</f>
        <v>0.77973333333333339</v>
      </c>
      <c r="AS170" s="13">
        <f>Sheet1!AS170-AVERAGE(Sheet1!$BG170:$BI170)</f>
        <v>0.42123333333333335</v>
      </c>
      <c r="AT170" s="13">
        <f>Sheet1!AT170-AVERAGE(Sheet1!$BG170:$BI170)</f>
        <v>0.59943333333333337</v>
      </c>
      <c r="AU170" s="13">
        <f>Sheet1!AU170-AVERAGE(Sheet1!$BG170:$BI170)</f>
        <v>0.30133333333333334</v>
      </c>
      <c r="AV170" s="13">
        <f>Sheet1!AV170-AVERAGE(Sheet1!$BG170:$BI170)</f>
        <v>0.47643333333333338</v>
      </c>
      <c r="AW170" s="13">
        <f>Sheet1!AW170-AVERAGE(Sheet1!$BG170:$BI170)</f>
        <v>0.51073333333333337</v>
      </c>
      <c r="AX170" s="13">
        <f>Sheet1!AX170-AVERAGE(Sheet1!$BG170:$BI170)</f>
        <v>0.41933333333333334</v>
      </c>
      <c r="AY170" s="13">
        <f>Sheet1!AY170-AVERAGE(Sheet1!$BG170:$BI170)</f>
        <v>6.6033333333333333E-2</v>
      </c>
      <c r="AZ170" s="13">
        <f>Sheet1!AZ170-AVERAGE(Sheet1!$BG170:$BI170)</f>
        <v>0.48453333333333337</v>
      </c>
      <c r="BA170" s="13">
        <f>Sheet1!BA170-AVERAGE(Sheet1!$BG170:$BI170)</f>
        <v>0.33363333333333334</v>
      </c>
      <c r="BB170" s="13">
        <f>Sheet1!BB170-AVERAGE(Sheet1!$BG170:$BI170)</f>
        <v>8.8333333333333347E-2</v>
      </c>
      <c r="BC170" s="13">
        <f>Sheet1!BC170-AVERAGE(Sheet1!$BG170:$BI170)</f>
        <v>0.11233333333333334</v>
      </c>
      <c r="BD170" s="13">
        <f>Sheet1!BD170-AVERAGE(Sheet1!$BG170:$BI170)</f>
        <v>0.53713333333333335</v>
      </c>
      <c r="BE170" s="13">
        <f>Sheet1!BE170-AVERAGE(Sheet1!$BG170:$BI170)</f>
        <v>0.48513333333333331</v>
      </c>
      <c r="BF170" s="13">
        <f>Sheet1!BF170-AVERAGE(Sheet1!$BG170:$BI170)</f>
        <v>0.40943333333333332</v>
      </c>
      <c r="BG170" s="13">
        <f>Sheet1!BJ170-AVERAGE(Sheet1!$BS170:$BU170)</f>
        <v>0.41420000000000001</v>
      </c>
      <c r="BH170" s="13">
        <f>Sheet1!BK170-AVERAGE(Sheet1!$BS170:$BU170)</f>
        <v>4.7E-2</v>
      </c>
      <c r="BI170" s="13">
        <f>Sheet1!BL170-AVERAGE(Sheet1!$BS170:$BU170)</f>
        <v>0.55000000000000004</v>
      </c>
      <c r="BJ170" s="13">
        <f>Sheet1!BM170-AVERAGE(Sheet1!$BS170:$BU170)</f>
        <v>0.36330000000000001</v>
      </c>
      <c r="BK170" s="13">
        <f>Sheet1!BN170-AVERAGE(Sheet1!$BS170:$BU170)</f>
        <v>0.1103</v>
      </c>
      <c r="BL170" s="13">
        <f>Sheet1!BO170-AVERAGE(Sheet1!$BS170:$BU170)</f>
        <v>0.10920000000000001</v>
      </c>
      <c r="BM170" s="13">
        <f>Sheet1!BP170-AVERAGE(Sheet1!$BS170:$BU170)</f>
        <v>0.5403</v>
      </c>
      <c r="BN170" s="13">
        <f>Sheet1!BQ170-AVERAGE(Sheet1!$BS170:$BU170)</f>
        <v>0.4879</v>
      </c>
      <c r="BO170" s="13">
        <f>Sheet1!BR170-AVERAGE(Sheet1!$BS170:$BU170)</f>
        <v>0.43690000000000007</v>
      </c>
      <c r="BP170" s="13">
        <f>Sheet1!BV170-AVERAGE(Sheet1!$CE170:$CG170)</f>
        <v>0.49456666666666665</v>
      </c>
      <c r="BQ170" s="13">
        <f>Sheet1!BW170-AVERAGE(Sheet1!$CE170:$CG170)</f>
        <v>0.36526666666666668</v>
      </c>
      <c r="BR170" s="13">
        <f>Sheet1!BX170-AVERAGE(Sheet1!$CE170:$CG170)</f>
        <v>0.57336666666666669</v>
      </c>
      <c r="BS170" s="13">
        <f>Sheet1!BY170-AVERAGE(Sheet1!$CE170:$CG170)</f>
        <v>0.43106666666666665</v>
      </c>
      <c r="BT170" s="13">
        <f>Sheet1!BZ170-AVERAGE(Sheet1!$CE170:$CG170)</f>
        <v>0.14356666666666668</v>
      </c>
      <c r="BU170" s="13">
        <f>Sheet1!CA170-AVERAGE(Sheet1!$CE170:$CG170)</f>
        <v>9.4566666666666674E-2</v>
      </c>
      <c r="BV170" s="13">
        <f>Sheet1!CB170-AVERAGE(Sheet1!$CE170:$CG170)</f>
        <v>0.56586666666666663</v>
      </c>
      <c r="BW170" s="13">
        <f>Sheet1!CC170-AVERAGE(Sheet1!$CE170:$CG170)</f>
        <v>0.48676666666666674</v>
      </c>
      <c r="BX170" s="13">
        <f>Sheet1!CD170-AVERAGE(Sheet1!$CE170:$CG170)</f>
        <v>0.44746666666666673</v>
      </c>
      <c r="BY170" s="13">
        <f>Sheet1!CH170-AVERAGE(Sheet1!$CQ170:$CS170)</f>
        <v>0.24093333333333333</v>
      </c>
      <c r="BZ170" s="13">
        <f>Sheet1!CI170-AVERAGE(Sheet1!$CQ170:$CS170)</f>
        <v>3.443333333333333E-2</v>
      </c>
      <c r="CA170" s="13">
        <f>Sheet1!CJ170-AVERAGE(Sheet1!$CQ170:$CS170)</f>
        <v>0.91643333333333343</v>
      </c>
      <c r="CB170" s="13">
        <f>Sheet1!CK170-AVERAGE(Sheet1!$CQ170:$CS170)</f>
        <v>0.32513333333333333</v>
      </c>
      <c r="CC170" s="13">
        <f>Sheet1!CL170-AVERAGE(Sheet1!$CQ170:$CS170)</f>
        <v>0.18083333333333335</v>
      </c>
      <c r="CD170" s="13">
        <f>Sheet1!CM170-AVERAGE(Sheet1!$CQ170:$CS170)</f>
        <v>7.2633333333333341E-2</v>
      </c>
      <c r="CE170" s="13">
        <f>Sheet1!CN170-AVERAGE(Sheet1!$CQ170:$CS170)</f>
        <v>0.71033333333333337</v>
      </c>
      <c r="CF170" s="13">
        <f>Sheet1!CO170-AVERAGE(Sheet1!$CQ170:$CS170)</f>
        <v>0.54053333333333342</v>
      </c>
      <c r="CG170" s="13">
        <f>Sheet1!CP170-AVERAGE(Sheet1!$CQ170:$CS170)</f>
        <v>0.48943333333333333</v>
      </c>
    </row>
    <row r="171" spans="1:85" x14ac:dyDescent="0.2">
      <c r="A171" s="7">
        <f>HOUR(Sheet1!A171) + MINUTE(Sheet1!A171)/60 + SECOND(Sheet1!A171)/3600 + 3*24</f>
        <v>84.99722222222222</v>
      </c>
      <c r="B171" s="13">
        <f>Sheet1!B171-AVERAGE(Sheet1!$BG171:$BI171)</f>
        <v>0.15110000000000001</v>
      </c>
      <c r="C171" s="13">
        <f>Sheet1!C171-AVERAGE(Sheet1!$BG171:$BI171)</f>
        <v>0.18730000000000002</v>
      </c>
      <c r="D171" s="13">
        <f>Sheet1!D171-AVERAGE(Sheet1!$BG171:$BI171)</f>
        <v>1.6000000000000042E-3</v>
      </c>
      <c r="E171" s="13">
        <f>Sheet1!E171-AVERAGE(Sheet1!$BG171:$BI171)</f>
        <v>0.55640000000000001</v>
      </c>
      <c r="F171" s="13">
        <f>Sheet1!F171-AVERAGE(Sheet1!$BG171:$BI171)</f>
        <v>0.77870000000000006</v>
      </c>
      <c r="G171" s="13">
        <f>Sheet1!G171-AVERAGE(Sheet1!$BG171:$BI171)</f>
        <v>1.0448</v>
      </c>
      <c r="H171" s="13">
        <f>Sheet1!H171-AVERAGE(Sheet1!$BG171:$BI171)</f>
        <v>1.0357000000000001</v>
      </c>
      <c r="I171" s="13">
        <f>Sheet1!I171-AVERAGE(Sheet1!$BG171:$BI171)</f>
        <v>0.59860000000000002</v>
      </c>
      <c r="J171" s="13">
        <f>Sheet1!J171-AVERAGE(Sheet1!$BG171:$BI171)</f>
        <v>0.83350000000000002</v>
      </c>
      <c r="K171" s="13">
        <f>Sheet1!K171-AVERAGE(Sheet1!$BG171:$BI171)</f>
        <v>0.43669999999999998</v>
      </c>
      <c r="L171" s="13">
        <f>Sheet1!L171-AVERAGE(Sheet1!$BG171:$BI171)</f>
        <v>0.63790000000000002</v>
      </c>
      <c r="M171" s="13">
        <f>Sheet1!M171-AVERAGE(Sheet1!$BG171:$BI171)</f>
        <v>0.18740000000000001</v>
      </c>
      <c r="N171" s="13">
        <f>Sheet1!N171-AVERAGE(Sheet1!$BG171:$BI171)</f>
        <v>0.24390000000000001</v>
      </c>
      <c r="O171" s="13">
        <f>Sheet1!O171-AVERAGE(Sheet1!$BG171:$BI171)</f>
        <v>0.2702</v>
      </c>
      <c r="P171" s="13">
        <f>Sheet1!P171-AVERAGE(Sheet1!$BG171:$BI171)</f>
        <v>0.63560000000000005</v>
      </c>
      <c r="Q171" s="13">
        <f>Sheet1!Q171-AVERAGE(Sheet1!$BG171:$BI171)</f>
        <v>0.44530000000000003</v>
      </c>
      <c r="R171" s="13">
        <f>Sheet1!R171-AVERAGE(Sheet1!$BG171:$BI171)</f>
        <v>0.33310000000000001</v>
      </c>
      <c r="S171" s="13">
        <f>Sheet1!S171-AVERAGE(Sheet1!$BG171:$BI171)</f>
        <v>0.81230000000000002</v>
      </c>
      <c r="T171" s="13">
        <f>Sheet1!T171-AVERAGE(Sheet1!$BG171:$BI171)</f>
        <v>0.78920000000000001</v>
      </c>
      <c r="U171" s="13">
        <f>Sheet1!U171-AVERAGE(Sheet1!$BG171:$BI171)</f>
        <v>0.51090000000000002</v>
      </c>
      <c r="V171" s="13">
        <f>Sheet1!V171-AVERAGE(Sheet1!$BG171:$BI171)</f>
        <v>0.57950000000000002</v>
      </c>
      <c r="W171" s="13">
        <f>Sheet1!W171-AVERAGE(Sheet1!$BG171:$BI171)</f>
        <v>0.31930000000000003</v>
      </c>
      <c r="X171" s="13">
        <f>Sheet1!X171-AVERAGE(Sheet1!$BG171:$BI171)</f>
        <v>0.47289999999999999</v>
      </c>
      <c r="Y171" s="13">
        <f>Sheet1!Y171-AVERAGE(Sheet1!$BG171:$BI171)</f>
        <v>0.27560000000000001</v>
      </c>
      <c r="Z171" s="13">
        <f>Sheet1!Z171-AVERAGE(Sheet1!$BG171:$BI171)</f>
        <v>0.33800000000000002</v>
      </c>
      <c r="AA171" s="13">
        <f>Sheet1!AA171-AVERAGE(Sheet1!$BG171:$BI171)</f>
        <v>0.2671</v>
      </c>
      <c r="AB171" s="13">
        <f>Sheet1!AB171-AVERAGE(Sheet1!$BG171:$BI171)</f>
        <v>0.63519999999999999</v>
      </c>
      <c r="AC171" s="13">
        <f>Sheet1!AC171-AVERAGE(Sheet1!$BG171:$BI171)</f>
        <v>0.44400000000000006</v>
      </c>
      <c r="AD171" s="13">
        <f>Sheet1!AD171-AVERAGE(Sheet1!$BG171:$BI171)</f>
        <v>0.30510000000000004</v>
      </c>
      <c r="AE171" s="13">
        <f>Sheet1!AE171-AVERAGE(Sheet1!$BG171:$BI171)</f>
        <v>0.73380000000000001</v>
      </c>
      <c r="AF171" s="13">
        <f>Sheet1!AF171-AVERAGE(Sheet1!$BG171:$BI171)</f>
        <v>0.73840000000000006</v>
      </c>
      <c r="AG171" s="13">
        <f>Sheet1!AG171-AVERAGE(Sheet1!$BG171:$BI171)</f>
        <v>0.38219999999999998</v>
      </c>
      <c r="AH171" s="13">
        <f>Sheet1!AH171-AVERAGE(Sheet1!$BG171:$BI171)</f>
        <v>0.56720000000000004</v>
      </c>
      <c r="AI171" s="13">
        <f>Sheet1!AI171-AVERAGE(Sheet1!$BG171:$BI171)</f>
        <v>0.30690000000000001</v>
      </c>
      <c r="AJ171" s="13">
        <f>Sheet1!AJ171-AVERAGE(Sheet1!$BG171:$BI171)</f>
        <v>0.48470000000000002</v>
      </c>
      <c r="AK171" s="13">
        <f>Sheet1!AK171-AVERAGE(Sheet1!$BG171:$BI171)</f>
        <v>0.2384</v>
      </c>
      <c r="AL171" s="13">
        <f>Sheet1!AL171-AVERAGE(Sheet1!$BG171:$BI171)</f>
        <v>0.41700000000000004</v>
      </c>
      <c r="AM171" s="13">
        <f>Sheet1!AM171-AVERAGE(Sheet1!$BG171:$BI171)</f>
        <v>0.26619999999999999</v>
      </c>
      <c r="AN171" s="13">
        <f>Sheet1!AN171-AVERAGE(Sheet1!$BG171:$BI171)</f>
        <v>0.65659999999999996</v>
      </c>
      <c r="AO171" s="13">
        <f>Sheet1!AO171-AVERAGE(Sheet1!$BG171:$BI171)</f>
        <v>0.43889999999999996</v>
      </c>
      <c r="AP171" s="13">
        <f>Sheet1!AP171-AVERAGE(Sheet1!$BG171:$BI171)</f>
        <v>0.31900000000000001</v>
      </c>
      <c r="AQ171" s="13">
        <f>Sheet1!AQ171-AVERAGE(Sheet1!$BG171:$BI171)</f>
        <v>0.66910000000000003</v>
      </c>
      <c r="AR171" s="13">
        <f>Sheet1!AR171-AVERAGE(Sheet1!$BG171:$BI171)</f>
        <v>0.77700000000000002</v>
      </c>
      <c r="AS171" s="13">
        <f>Sheet1!AS171-AVERAGE(Sheet1!$BG171:$BI171)</f>
        <v>0.42149999999999999</v>
      </c>
      <c r="AT171" s="13">
        <f>Sheet1!AT171-AVERAGE(Sheet1!$BG171:$BI171)</f>
        <v>0.59760000000000002</v>
      </c>
      <c r="AU171" s="13">
        <f>Sheet1!AU171-AVERAGE(Sheet1!$BG171:$BI171)</f>
        <v>0.29960000000000003</v>
      </c>
      <c r="AV171" s="13">
        <f>Sheet1!AV171-AVERAGE(Sheet1!$BG171:$BI171)</f>
        <v>0.47709999999999997</v>
      </c>
      <c r="AW171" s="13">
        <f>Sheet1!AW171-AVERAGE(Sheet1!$BG171:$BI171)</f>
        <v>0.51360000000000006</v>
      </c>
      <c r="AX171" s="13">
        <f>Sheet1!AX171-AVERAGE(Sheet1!$BG171:$BI171)</f>
        <v>0.42249999999999999</v>
      </c>
      <c r="AY171" s="13">
        <f>Sheet1!AY171-AVERAGE(Sheet1!$BG171:$BI171)</f>
        <v>6.6400000000000001E-2</v>
      </c>
      <c r="AZ171" s="13">
        <f>Sheet1!AZ171-AVERAGE(Sheet1!$BG171:$BI171)</f>
        <v>0.48509999999999998</v>
      </c>
      <c r="BA171" s="13">
        <f>Sheet1!BA171-AVERAGE(Sheet1!$BG171:$BI171)</f>
        <v>0.33350000000000002</v>
      </c>
      <c r="BB171" s="13">
        <f>Sheet1!BB171-AVERAGE(Sheet1!$BG171:$BI171)</f>
        <v>8.8300000000000003E-2</v>
      </c>
      <c r="BC171" s="13">
        <f>Sheet1!BC171-AVERAGE(Sheet1!$BG171:$BI171)</f>
        <v>0.11189999999999999</v>
      </c>
      <c r="BD171" s="13">
        <f>Sheet1!BD171-AVERAGE(Sheet1!$BG171:$BI171)</f>
        <v>0.5373</v>
      </c>
      <c r="BE171" s="13">
        <f>Sheet1!BE171-AVERAGE(Sheet1!$BG171:$BI171)</f>
        <v>0.48430000000000006</v>
      </c>
      <c r="BF171" s="13">
        <f>Sheet1!BF171-AVERAGE(Sheet1!$BG171:$BI171)</f>
        <v>0.40860000000000002</v>
      </c>
      <c r="BG171" s="13">
        <f>Sheet1!BJ171-AVERAGE(Sheet1!$BS171:$BU171)</f>
        <v>0.41649999999999998</v>
      </c>
      <c r="BH171" s="13">
        <f>Sheet1!BK171-AVERAGE(Sheet1!$BS171:$BU171)</f>
        <v>4.7399999999999998E-2</v>
      </c>
      <c r="BI171" s="13">
        <f>Sheet1!BL171-AVERAGE(Sheet1!$BS171:$BU171)</f>
        <v>0.54600000000000004</v>
      </c>
      <c r="BJ171" s="13">
        <f>Sheet1!BM171-AVERAGE(Sheet1!$BS171:$BU171)</f>
        <v>0.36120000000000002</v>
      </c>
      <c r="BK171" s="13">
        <f>Sheet1!BN171-AVERAGE(Sheet1!$BS171:$BU171)</f>
        <v>0.1104</v>
      </c>
      <c r="BL171" s="13">
        <f>Sheet1!BO171-AVERAGE(Sheet1!$BS171:$BU171)</f>
        <v>0.1096</v>
      </c>
      <c r="BM171" s="13">
        <f>Sheet1!BP171-AVERAGE(Sheet1!$BS171:$BU171)</f>
        <v>0.54</v>
      </c>
      <c r="BN171" s="13">
        <f>Sheet1!BQ171-AVERAGE(Sheet1!$BS171:$BU171)</f>
        <v>0.4899</v>
      </c>
      <c r="BO171" s="13">
        <f>Sheet1!BR171-AVERAGE(Sheet1!$BS171:$BU171)</f>
        <v>0.43899999999999995</v>
      </c>
      <c r="BP171" s="13">
        <f>Sheet1!BV171-AVERAGE(Sheet1!$CE171:$CG171)</f>
        <v>0.49976666666666664</v>
      </c>
      <c r="BQ171" s="13">
        <f>Sheet1!BW171-AVERAGE(Sheet1!$CE171:$CG171)</f>
        <v>0.36636666666666667</v>
      </c>
      <c r="BR171" s="13">
        <f>Sheet1!BX171-AVERAGE(Sheet1!$CE171:$CG171)</f>
        <v>0.57096666666666673</v>
      </c>
      <c r="BS171" s="13">
        <f>Sheet1!BY171-AVERAGE(Sheet1!$CE171:$CG171)</f>
        <v>0.4306666666666667</v>
      </c>
      <c r="BT171" s="13">
        <f>Sheet1!BZ171-AVERAGE(Sheet1!$CE171:$CG171)</f>
        <v>0.14376666666666665</v>
      </c>
      <c r="BU171" s="13">
        <f>Sheet1!CA171-AVERAGE(Sheet1!$CE171:$CG171)</f>
        <v>9.4666666666666663E-2</v>
      </c>
      <c r="BV171" s="13">
        <f>Sheet1!CB171-AVERAGE(Sheet1!$CE171:$CG171)</f>
        <v>0.56636666666666668</v>
      </c>
      <c r="BW171" s="13">
        <f>Sheet1!CC171-AVERAGE(Sheet1!$CE171:$CG171)</f>
        <v>0.48756666666666665</v>
      </c>
      <c r="BX171" s="13">
        <f>Sheet1!CD171-AVERAGE(Sheet1!$CE171:$CG171)</f>
        <v>0.45036666666666664</v>
      </c>
      <c r="BY171" s="13">
        <f>Sheet1!CH171-AVERAGE(Sheet1!$CQ171:$CS171)</f>
        <v>0.21266666666666667</v>
      </c>
      <c r="BZ171" s="13">
        <f>Sheet1!CI171-AVERAGE(Sheet1!$CQ171:$CS171)</f>
        <v>3.4166666666666665E-2</v>
      </c>
      <c r="CA171" s="13">
        <f>Sheet1!CJ171-AVERAGE(Sheet1!$CQ171:$CS171)</f>
        <v>0.90386666666666671</v>
      </c>
      <c r="CB171" s="13">
        <f>Sheet1!CK171-AVERAGE(Sheet1!$CQ171:$CS171)</f>
        <v>0.31716666666666665</v>
      </c>
      <c r="CC171" s="13">
        <f>Sheet1!CL171-AVERAGE(Sheet1!$CQ171:$CS171)</f>
        <v>0.18106666666666665</v>
      </c>
      <c r="CD171" s="13">
        <f>Sheet1!CM171-AVERAGE(Sheet1!$CQ171:$CS171)</f>
        <v>7.1966666666666665E-2</v>
      </c>
      <c r="CE171" s="13">
        <f>Sheet1!CN171-AVERAGE(Sheet1!$CQ171:$CS171)</f>
        <v>0.71596666666666675</v>
      </c>
      <c r="CF171" s="13">
        <f>Sheet1!CO171-AVERAGE(Sheet1!$CQ171:$CS171)</f>
        <v>0.54566666666666674</v>
      </c>
      <c r="CG171" s="13">
        <f>Sheet1!CP171-AVERAGE(Sheet1!$CQ171:$CS171)</f>
        <v>0.50036666666666674</v>
      </c>
    </row>
    <row r="172" spans="1:85" x14ac:dyDescent="0.2">
      <c r="A172" s="7">
        <f>HOUR(Sheet1!A172) + MINUTE(Sheet1!A172)/60 + SECOND(Sheet1!A172)/3600 + 3*24</f>
        <v>85.49722222222222</v>
      </c>
      <c r="B172" s="13">
        <f>Sheet1!B172-AVERAGE(Sheet1!$BG172:$BI172)</f>
        <v>0.15393333333333334</v>
      </c>
      <c r="C172" s="13">
        <f>Sheet1!C172-AVERAGE(Sheet1!$BG172:$BI172)</f>
        <v>0.17673333333333335</v>
      </c>
      <c r="D172" s="13">
        <f>Sheet1!D172-AVERAGE(Sheet1!$BG172:$BI172)</f>
        <v>1.433333333333342E-3</v>
      </c>
      <c r="E172" s="13">
        <f>Sheet1!E172-AVERAGE(Sheet1!$BG172:$BI172)</f>
        <v>0.55543333333333333</v>
      </c>
      <c r="F172" s="13">
        <f>Sheet1!F172-AVERAGE(Sheet1!$BG172:$BI172)</f>
        <v>0.7785333333333333</v>
      </c>
      <c r="G172" s="13">
        <f>Sheet1!G172-AVERAGE(Sheet1!$BG172:$BI172)</f>
        <v>1.0459333333333334</v>
      </c>
      <c r="H172" s="13">
        <f>Sheet1!H172-AVERAGE(Sheet1!$BG172:$BI172)</f>
        <v>1.0301333333333333</v>
      </c>
      <c r="I172" s="13">
        <f>Sheet1!I172-AVERAGE(Sheet1!$BG172:$BI172)</f>
        <v>0.60533333333333339</v>
      </c>
      <c r="J172" s="13">
        <f>Sheet1!J172-AVERAGE(Sheet1!$BG172:$BI172)</f>
        <v>0.83833333333333337</v>
      </c>
      <c r="K172" s="13">
        <f>Sheet1!K172-AVERAGE(Sheet1!$BG172:$BI172)</f>
        <v>0.43523333333333336</v>
      </c>
      <c r="L172" s="13">
        <f>Sheet1!L172-AVERAGE(Sheet1!$BG172:$BI172)</f>
        <v>0.63563333333333338</v>
      </c>
      <c r="M172" s="13">
        <f>Sheet1!M172-AVERAGE(Sheet1!$BG172:$BI172)</f>
        <v>0.18563333333333332</v>
      </c>
      <c r="N172" s="13">
        <f>Sheet1!N172-AVERAGE(Sheet1!$BG172:$BI172)</f>
        <v>0.24243333333333333</v>
      </c>
      <c r="O172" s="13">
        <f>Sheet1!O172-AVERAGE(Sheet1!$BG172:$BI172)</f>
        <v>0.26813333333333333</v>
      </c>
      <c r="P172" s="13">
        <f>Sheet1!P172-AVERAGE(Sheet1!$BG172:$BI172)</f>
        <v>0.63423333333333332</v>
      </c>
      <c r="Q172" s="13">
        <f>Sheet1!Q172-AVERAGE(Sheet1!$BG172:$BI172)</f>
        <v>0.44313333333333338</v>
      </c>
      <c r="R172" s="13">
        <f>Sheet1!R172-AVERAGE(Sheet1!$BG172:$BI172)</f>
        <v>0.33043333333333336</v>
      </c>
      <c r="S172" s="13">
        <f>Sheet1!S172-AVERAGE(Sheet1!$BG172:$BI172)</f>
        <v>0.81343333333333334</v>
      </c>
      <c r="T172" s="13">
        <f>Sheet1!T172-AVERAGE(Sheet1!$BG172:$BI172)</f>
        <v>0.78843333333333332</v>
      </c>
      <c r="U172" s="13">
        <f>Sheet1!U172-AVERAGE(Sheet1!$BG172:$BI172)</f>
        <v>0.51713333333333333</v>
      </c>
      <c r="V172" s="13">
        <f>Sheet1!V172-AVERAGE(Sheet1!$BG172:$BI172)</f>
        <v>0.57963333333333333</v>
      </c>
      <c r="W172" s="13">
        <f>Sheet1!W172-AVERAGE(Sheet1!$BG172:$BI172)</f>
        <v>0.31713333333333332</v>
      </c>
      <c r="X172" s="13">
        <f>Sheet1!X172-AVERAGE(Sheet1!$BG172:$BI172)</f>
        <v>0.47113333333333329</v>
      </c>
      <c r="Y172" s="13">
        <f>Sheet1!Y172-AVERAGE(Sheet1!$BG172:$BI172)</f>
        <v>0.26693333333333336</v>
      </c>
      <c r="Z172" s="13">
        <f>Sheet1!Z172-AVERAGE(Sheet1!$BG172:$BI172)</f>
        <v>0.34103333333333335</v>
      </c>
      <c r="AA172" s="13">
        <f>Sheet1!AA172-AVERAGE(Sheet1!$BG172:$BI172)</f>
        <v>0.26543333333333335</v>
      </c>
      <c r="AB172" s="13">
        <f>Sheet1!AB172-AVERAGE(Sheet1!$BG172:$BI172)</f>
        <v>0.63293333333333335</v>
      </c>
      <c r="AC172" s="13">
        <f>Sheet1!AC172-AVERAGE(Sheet1!$BG172:$BI172)</f>
        <v>0.44253333333333333</v>
      </c>
      <c r="AD172" s="13">
        <f>Sheet1!AD172-AVERAGE(Sheet1!$BG172:$BI172)</f>
        <v>0.30363333333333337</v>
      </c>
      <c r="AE172" s="13">
        <f>Sheet1!AE172-AVERAGE(Sheet1!$BG172:$BI172)</f>
        <v>0.7341333333333333</v>
      </c>
      <c r="AF172" s="13">
        <f>Sheet1!AF172-AVERAGE(Sheet1!$BG172:$BI172)</f>
        <v>0.73493333333333333</v>
      </c>
      <c r="AG172" s="13">
        <f>Sheet1!AG172-AVERAGE(Sheet1!$BG172:$BI172)</f>
        <v>0.38333333333333336</v>
      </c>
      <c r="AH172" s="13">
        <f>Sheet1!AH172-AVERAGE(Sheet1!$BG172:$BI172)</f>
        <v>0.56823333333333337</v>
      </c>
      <c r="AI172" s="13">
        <f>Sheet1!AI172-AVERAGE(Sheet1!$BG172:$BI172)</f>
        <v>0.30513333333333337</v>
      </c>
      <c r="AJ172" s="13">
        <f>Sheet1!AJ172-AVERAGE(Sheet1!$BG172:$BI172)</f>
        <v>0.4831333333333333</v>
      </c>
      <c r="AK172" s="13">
        <f>Sheet1!AK172-AVERAGE(Sheet1!$BG172:$BI172)</f>
        <v>0.23363333333333336</v>
      </c>
      <c r="AL172" s="13">
        <f>Sheet1!AL172-AVERAGE(Sheet1!$BG172:$BI172)</f>
        <v>0.41213333333333335</v>
      </c>
      <c r="AM172" s="13">
        <f>Sheet1!AM172-AVERAGE(Sheet1!$BG172:$BI172)</f>
        <v>0.26663333333333333</v>
      </c>
      <c r="AN172" s="13">
        <f>Sheet1!AN172-AVERAGE(Sheet1!$BG172:$BI172)</f>
        <v>0.65423333333333333</v>
      </c>
      <c r="AO172" s="13">
        <f>Sheet1!AO172-AVERAGE(Sheet1!$BG172:$BI172)</f>
        <v>0.43523333333333336</v>
      </c>
      <c r="AP172" s="13">
        <f>Sheet1!AP172-AVERAGE(Sheet1!$BG172:$BI172)</f>
        <v>0.31643333333333334</v>
      </c>
      <c r="AQ172" s="13">
        <f>Sheet1!AQ172-AVERAGE(Sheet1!$BG172:$BI172)</f>
        <v>0.66873333333333329</v>
      </c>
      <c r="AR172" s="13">
        <f>Sheet1!AR172-AVERAGE(Sheet1!$BG172:$BI172)</f>
        <v>0.77333333333333332</v>
      </c>
      <c r="AS172" s="13">
        <f>Sheet1!AS172-AVERAGE(Sheet1!$BG172:$BI172)</f>
        <v>0.42503333333333337</v>
      </c>
      <c r="AT172" s="13">
        <f>Sheet1!AT172-AVERAGE(Sheet1!$BG172:$BI172)</f>
        <v>0.59563333333333335</v>
      </c>
      <c r="AU172" s="13">
        <f>Sheet1!AU172-AVERAGE(Sheet1!$BG172:$BI172)</f>
        <v>0.29793333333333333</v>
      </c>
      <c r="AV172" s="13">
        <f>Sheet1!AV172-AVERAGE(Sheet1!$BG172:$BI172)</f>
        <v>0.47363333333333335</v>
      </c>
      <c r="AW172" s="13">
        <f>Sheet1!AW172-AVERAGE(Sheet1!$BG172:$BI172)</f>
        <v>0.51403333333333334</v>
      </c>
      <c r="AX172" s="13">
        <f>Sheet1!AX172-AVERAGE(Sheet1!$BG172:$BI172)</f>
        <v>0.42053333333333331</v>
      </c>
      <c r="AY172" s="13">
        <f>Sheet1!AY172-AVERAGE(Sheet1!$BG172:$BI172)</f>
        <v>6.613333333333335E-2</v>
      </c>
      <c r="AZ172" s="13">
        <f>Sheet1!AZ172-AVERAGE(Sheet1!$BG172:$BI172)</f>
        <v>0.48373333333333335</v>
      </c>
      <c r="BA172" s="13">
        <f>Sheet1!BA172-AVERAGE(Sheet1!$BG172:$BI172)</f>
        <v>0.33323333333333333</v>
      </c>
      <c r="BB172" s="13">
        <f>Sheet1!BB172-AVERAGE(Sheet1!$BG172:$BI172)</f>
        <v>8.773333333333333E-2</v>
      </c>
      <c r="BC172" s="13">
        <f>Sheet1!BC172-AVERAGE(Sheet1!$BG172:$BI172)</f>
        <v>0.11213333333333333</v>
      </c>
      <c r="BD172" s="13">
        <f>Sheet1!BD172-AVERAGE(Sheet1!$BG172:$BI172)</f>
        <v>0.53593333333333337</v>
      </c>
      <c r="BE172" s="13">
        <f>Sheet1!BE172-AVERAGE(Sheet1!$BG172:$BI172)</f>
        <v>0.48293333333333333</v>
      </c>
      <c r="BF172" s="13">
        <f>Sheet1!BF172-AVERAGE(Sheet1!$BG172:$BI172)</f>
        <v>0.40913333333333335</v>
      </c>
      <c r="BG172" s="13">
        <f>Sheet1!BJ172-AVERAGE(Sheet1!$BS172:$BU172)</f>
        <v>0.41493333333333327</v>
      </c>
      <c r="BH172" s="13">
        <f>Sheet1!BK172-AVERAGE(Sheet1!$BS172:$BU172)</f>
        <v>4.8533333333333331E-2</v>
      </c>
      <c r="BI172" s="13">
        <f>Sheet1!BL172-AVERAGE(Sheet1!$BS172:$BU172)</f>
        <v>0.53993333333333327</v>
      </c>
      <c r="BJ172" s="13">
        <f>Sheet1!BM172-AVERAGE(Sheet1!$BS172:$BU172)</f>
        <v>0.36003333333333332</v>
      </c>
      <c r="BK172" s="13">
        <f>Sheet1!BN172-AVERAGE(Sheet1!$BS172:$BU172)</f>
        <v>0.11113333333333332</v>
      </c>
      <c r="BL172" s="13">
        <f>Sheet1!BO172-AVERAGE(Sheet1!$BS172:$BU172)</f>
        <v>0.10943333333333334</v>
      </c>
      <c r="BM172" s="13">
        <f>Sheet1!BP172-AVERAGE(Sheet1!$BS172:$BU172)</f>
        <v>0.53913333333333335</v>
      </c>
      <c r="BN172" s="13">
        <f>Sheet1!BQ172-AVERAGE(Sheet1!$BS172:$BU172)</f>
        <v>0.4872333333333333</v>
      </c>
      <c r="BO172" s="13">
        <f>Sheet1!BR172-AVERAGE(Sheet1!$BS172:$BU172)</f>
        <v>0.43633333333333335</v>
      </c>
      <c r="BP172" s="13">
        <f>Sheet1!BV172-AVERAGE(Sheet1!$CE172:$CG172)</f>
        <v>0.49643333333333334</v>
      </c>
      <c r="BQ172" s="13">
        <f>Sheet1!BW172-AVERAGE(Sheet1!$CE172:$CG172)</f>
        <v>0.36383333333333334</v>
      </c>
      <c r="BR172" s="13">
        <f>Sheet1!BX172-AVERAGE(Sheet1!$CE172:$CG172)</f>
        <v>0.57073333333333331</v>
      </c>
      <c r="BS172" s="13">
        <f>Sheet1!BY172-AVERAGE(Sheet1!$CE172:$CG172)</f>
        <v>0.42943333333333339</v>
      </c>
      <c r="BT172" s="13">
        <f>Sheet1!BZ172-AVERAGE(Sheet1!$CE172:$CG172)</f>
        <v>0.14333333333333331</v>
      </c>
      <c r="BU172" s="13">
        <f>Sheet1!CA172-AVERAGE(Sheet1!$CE172:$CG172)</f>
        <v>9.4833333333333339E-2</v>
      </c>
      <c r="BV172" s="13">
        <f>Sheet1!CB172-AVERAGE(Sheet1!$CE172:$CG172)</f>
        <v>0.56473333333333331</v>
      </c>
      <c r="BW172" s="13">
        <f>Sheet1!CC172-AVERAGE(Sheet1!$CE172:$CG172)</f>
        <v>0.48453333333333332</v>
      </c>
      <c r="BX172" s="13">
        <f>Sheet1!CD172-AVERAGE(Sheet1!$CE172:$CG172)</f>
        <v>0.44883333333333336</v>
      </c>
      <c r="BY172" s="13">
        <f>Sheet1!CH172-AVERAGE(Sheet1!$CQ172:$CS172)</f>
        <v>0.20503333333333335</v>
      </c>
      <c r="BZ172" s="13">
        <f>Sheet1!CI172-AVERAGE(Sheet1!$CQ172:$CS172)</f>
        <v>3.3133333333333334E-2</v>
      </c>
      <c r="CA172" s="13">
        <f>Sheet1!CJ172-AVERAGE(Sheet1!$CQ172:$CS172)</f>
        <v>0.89963333333333328</v>
      </c>
      <c r="CB172" s="13">
        <f>Sheet1!CK172-AVERAGE(Sheet1!$CQ172:$CS172)</f>
        <v>0.31223333333333331</v>
      </c>
      <c r="CC172" s="13">
        <f>Sheet1!CL172-AVERAGE(Sheet1!$CQ172:$CS172)</f>
        <v>0.17893333333333333</v>
      </c>
      <c r="CD172" s="13">
        <f>Sheet1!CM172-AVERAGE(Sheet1!$CQ172:$CS172)</f>
        <v>7.1333333333333332E-2</v>
      </c>
      <c r="CE172" s="13">
        <f>Sheet1!CN172-AVERAGE(Sheet1!$CQ172:$CS172)</f>
        <v>0.71463333333333323</v>
      </c>
      <c r="CF172" s="13">
        <f>Sheet1!CO172-AVERAGE(Sheet1!$CQ172:$CS172)</f>
        <v>0.54293333333333327</v>
      </c>
      <c r="CG172" s="13">
        <f>Sheet1!CP172-AVERAGE(Sheet1!$CQ172:$CS172)</f>
        <v>0.50843333333333329</v>
      </c>
    </row>
    <row r="173" spans="1:85" x14ac:dyDescent="0.2">
      <c r="A173" s="7">
        <f>HOUR(Sheet1!A173) + MINUTE(Sheet1!A173)/60 + SECOND(Sheet1!A173)/3600 + 3*24</f>
        <v>85.99722222222222</v>
      </c>
      <c r="B173" s="13">
        <f>Sheet1!B173-AVERAGE(Sheet1!$BG173:$BI173)</f>
        <v>0.1479</v>
      </c>
      <c r="C173" s="13">
        <f>Sheet1!C173-AVERAGE(Sheet1!$BG173:$BI173)</f>
        <v>0.17460000000000003</v>
      </c>
      <c r="D173" s="13">
        <f>Sheet1!D173-AVERAGE(Sheet1!$BG173:$BI173)</f>
        <v>1.5000000000000152E-3</v>
      </c>
      <c r="E173" s="13">
        <f>Sheet1!E173-AVERAGE(Sheet1!$BG173:$BI173)</f>
        <v>0.56110000000000004</v>
      </c>
      <c r="F173" s="13">
        <f>Sheet1!F173-AVERAGE(Sheet1!$BG173:$BI173)</f>
        <v>0.77839999999999998</v>
      </c>
      <c r="G173" s="13">
        <f>Sheet1!G173-AVERAGE(Sheet1!$BG173:$BI173)</f>
        <v>1.046</v>
      </c>
      <c r="H173" s="13">
        <f>Sheet1!H173-AVERAGE(Sheet1!$BG173:$BI173)</f>
        <v>1.0369999999999999</v>
      </c>
      <c r="I173" s="13">
        <f>Sheet1!I173-AVERAGE(Sheet1!$BG173:$BI173)</f>
        <v>0.60830000000000006</v>
      </c>
      <c r="J173" s="13">
        <f>Sheet1!J173-AVERAGE(Sheet1!$BG173:$BI173)</f>
        <v>0.84740000000000004</v>
      </c>
      <c r="K173" s="13">
        <f>Sheet1!K173-AVERAGE(Sheet1!$BG173:$BI173)</f>
        <v>0.43969999999999998</v>
      </c>
      <c r="L173" s="13">
        <f>Sheet1!L173-AVERAGE(Sheet1!$BG173:$BI173)</f>
        <v>0.63700000000000001</v>
      </c>
      <c r="M173" s="13">
        <f>Sheet1!M173-AVERAGE(Sheet1!$BG173:$BI173)</f>
        <v>0.182</v>
      </c>
      <c r="N173" s="13">
        <f>Sheet1!N173-AVERAGE(Sheet1!$BG173:$BI173)</f>
        <v>0.24210000000000004</v>
      </c>
      <c r="O173" s="13">
        <f>Sheet1!O173-AVERAGE(Sheet1!$BG173:$BI173)</f>
        <v>0.26750000000000002</v>
      </c>
      <c r="P173" s="13">
        <f>Sheet1!P173-AVERAGE(Sheet1!$BG173:$BI173)</f>
        <v>0.63539999999999996</v>
      </c>
      <c r="Q173" s="13">
        <f>Sheet1!Q173-AVERAGE(Sheet1!$BG173:$BI173)</f>
        <v>0.44279999999999997</v>
      </c>
      <c r="R173" s="13">
        <f>Sheet1!R173-AVERAGE(Sheet1!$BG173:$BI173)</f>
        <v>0.32950000000000002</v>
      </c>
      <c r="S173" s="13">
        <f>Sheet1!S173-AVERAGE(Sheet1!$BG173:$BI173)</f>
        <v>0.81330000000000002</v>
      </c>
      <c r="T173" s="13">
        <f>Sheet1!T173-AVERAGE(Sheet1!$BG173:$BI173)</f>
        <v>0.7823</v>
      </c>
      <c r="U173" s="13">
        <f>Sheet1!U173-AVERAGE(Sheet1!$BG173:$BI173)</f>
        <v>0.51470000000000005</v>
      </c>
      <c r="V173" s="13">
        <f>Sheet1!V173-AVERAGE(Sheet1!$BG173:$BI173)</f>
        <v>0.57899999999999996</v>
      </c>
      <c r="W173" s="13">
        <f>Sheet1!W173-AVERAGE(Sheet1!$BG173:$BI173)</f>
        <v>0.31620000000000004</v>
      </c>
      <c r="X173" s="13">
        <f>Sheet1!X173-AVERAGE(Sheet1!$BG173:$BI173)</f>
        <v>0.47</v>
      </c>
      <c r="Y173" s="13">
        <f>Sheet1!Y173-AVERAGE(Sheet1!$BG173:$BI173)</f>
        <v>0.25580000000000003</v>
      </c>
      <c r="Z173" s="13">
        <f>Sheet1!Z173-AVERAGE(Sheet1!$BG173:$BI173)</f>
        <v>0.33200000000000002</v>
      </c>
      <c r="AA173" s="13">
        <f>Sheet1!AA173-AVERAGE(Sheet1!$BG173:$BI173)</f>
        <v>0.26569999999999999</v>
      </c>
      <c r="AB173" s="13">
        <f>Sheet1!AB173-AVERAGE(Sheet1!$BG173:$BI173)</f>
        <v>0.63360000000000005</v>
      </c>
      <c r="AC173" s="13">
        <f>Sheet1!AC173-AVERAGE(Sheet1!$BG173:$BI173)</f>
        <v>0.44000000000000006</v>
      </c>
      <c r="AD173" s="13">
        <f>Sheet1!AD173-AVERAGE(Sheet1!$BG173:$BI173)</f>
        <v>0.30330000000000001</v>
      </c>
      <c r="AE173" s="13">
        <f>Sheet1!AE173-AVERAGE(Sheet1!$BG173:$BI173)</f>
        <v>0.73550000000000004</v>
      </c>
      <c r="AF173" s="13">
        <f>Sheet1!AF173-AVERAGE(Sheet1!$BG173:$BI173)</f>
        <v>0.73370000000000002</v>
      </c>
      <c r="AG173" s="13">
        <f>Sheet1!AG173-AVERAGE(Sheet1!$BG173:$BI173)</f>
        <v>0.38490000000000002</v>
      </c>
      <c r="AH173" s="13">
        <f>Sheet1!AH173-AVERAGE(Sheet1!$BG173:$BI173)</f>
        <v>0.56920000000000004</v>
      </c>
      <c r="AI173" s="13">
        <f>Sheet1!AI173-AVERAGE(Sheet1!$BG173:$BI173)</f>
        <v>0.30640000000000001</v>
      </c>
      <c r="AJ173" s="13">
        <f>Sheet1!AJ173-AVERAGE(Sheet1!$BG173:$BI173)</f>
        <v>0.48370000000000002</v>
      </c>
      <c r="AK173" s="13">
        <f>Sheet1!AK173-AVERAGE(Sheet1!$BG173:$BI173)</f>
        <v>0.23160000000000003</v>
      </c>
      <c r="AL173" s="13">
        <f>Sheet1!AL173-AVERAGE(Sheet1!$BG173:$BI173)</f>
        <v>0.40600000000000003</v>
      </c>
      <c r="AM173" s="13">
        <f>Sheet1!AM173-AVERAGE(Sheet1!$BG173:$BI173)</f>
        <v>0.26500000000000001</v>
      </c>
      <c r="AN173" s="13">
        <f>Sheet1!AN173-AVERAGE(Sheet1!$BG173:$BI173)</f>
        <v>0.65470000000000006</v>
      </c>
      <c r="AO173" s="13">
        <f>Sheet1!AO173-AVERAGE(Sheet1!$BG173:$BI173)</f>
        <v>0.43630000000000002</v>
      </c>
      <c r="AP173" s="13">
        <f>Sheet1!AP173-AVERAGE(Sheet1!$BG173:$BI173)</f>
        <v>0.31540000000000001</v>
      </c>
      <c r="AQ173" s="13">
        <f>Sheet1!AQ173-AVERAGE(Sheet1!$BG173:$BI173)</f>
        <v>0.66810000000000003</v>
      </c>
      <c r="AR173" s="13">
        <f>Sheet1!AR173-AVERAGE(Sheet1!$BG173:$BI173)</f>
        <v>0.77039999999999997</v>
      </c>
      <c r="AS173" s="13">
        <f>Sheet1!AS173-AVERAGE(Sheet1!$BG173:$BI173)</f>
        <v>0.42480000000000007</v>
      </c>
      <c r="AT173" s="13">
        <f>Sheet1!AT173-AVERAGE(Sheet1!$BG173:$BI173)</f>
        <v>0.60009999999999997</v>
      </c>
      <c r="AU173" s="13">
        <f>Sheet1!AU173-AVERAGE(Sheet1!$BG173:$BI173)</f>
        <v>0.2989</v>
      </c>
      <c r="AV173" s="13">
        <f>Sheet1!AV173-AVERAGE(Sheet1!$BG173:$BI173)</f>
        <v>0.47360000000000002</v>
      </c>
      <c r="AW173" s="13">
        <f>Sheet1!AW173-AVERAGE(Sheet1!$BG173:$BI173)</f>
        <v>0.51260000000000006</v>
      </c>
      <c r="AX173" s="13">
        <f>Sheet1!AX173-AVERAGE(Sheet1!$BG173:$BI173)</f>
        <v>0.42230000000000001</v>
      </c>
      <c r="AY173" s="13">
        <f>Sheet1!AY173-AVERAGE(Sheet1!$BG173:$BI173)</f>
        <v>6.5800000000000025E-2</v>
      </c>
      <c r="AZ173" s="13">
        <f>Sheet1!AZ173-AVERAGE(Sheet1!$BG173:$BI173)</f>
        <v>0.48309999999999997</v>
      </c>
      <c r="BA173" s="13">
        <f>Sheet1!BA173-AVERAGE(Sheet1!$BG173:$BI173)</f>
        <v>0.3327</v>
      </c>
      <c r="BB173" s="13">
        <f>Sheet1!BB173-AVERAGE(Sheet1!$BG173:$BI173)</f>
        <v>8.8400000000000006E-2</v>
      </c>
      <c r="BC173" s="13">
        <f>Sheet1!BC173-AVERAGE(Sheet1!$BG173:$BI173)</f>
        <v>0.11220000000000002</v>
      </c>
      <c r="BD173" s="13">
        <f>Sheet1!BD173-AVERAGE(Sheet1!$BG173:$BI173)</f>
        <v>0.53449999999999998</v>
      </c>
      <c r="BE173" s="13">
        <f>Sheet1!BE173-AVERAGE(Sheet1!$BG173:$BI173)</f>
        <v>0.48380000000000001</v>
      </c>
      <c r="BF173" s="13">
        <f>Sheet1!BF173-AVERAGE(Sheet1!$BG173:$BI173)</f>
        <v>0.41070000000000001</v>
      </c>
      <c r="BG173" s="13">
        <f>Sheet1!BJ173-AVERAGE(Sheet1!$BS173:$BU173)</f>
        <v>0.41679999999999995</v>
      </c>
      <c r="BH173" s="13">
        <f>Sheet1!BK173-AVERAGE(Sheet1!$BS173:$BU173)</f>
        <v>4.7699999999999992E-2</v>
      </c>
      <c r="BI173" s="13">
        <f>Sheet1!BL173-AVERAGE(Sheet1!$BS173:$BU173)</f>
        <v>0.53169999999999995</v>
      </c>
      <c r="BJ173" s="13">
        <f>Sheet1!BM173-AVERAGE(Sheet1!$BS173:$BU173)</f>
        <v>0.35780000000000001</v>
      </c>
      <c r="BK173" s="13">
        <f>Sheet1!BN173-AVERAGE(Sheet1!$BS173:$BU173)</f>
        <v>0.1111</v>
      </c>
      <c r="BL173" s="13">
        <f>Sheet1!BO173-AVERAGE(Sheet1!$BS173:$BU173)</f>
        <v>0.10880000000000001</v>
      </c>
      <c r="BM173" s="13">
        <f>Sheet1!BP173-AVERAGE(Sheet1!$BS173:$BU173)</f>
        <v>0.53810000000000002</v>
      </c>
      <c r="BN173" s="13">
        <f>Sheet1!BQ173-AVERAGE(Sheet1!$BS173:$BU173)</f>
        <v>0.48780000000000001</v>
      </c>
      <c r="BO173" s="13">
        <f>Sheet1!BR173-AVERAGE(Sheet1!$BS173:$BU173)</f>
        <v>0.43799999999999994</v>
      </c>
      <c r="BP173" s="13">
        <f>Sheet1!BV173-AVERAGE(Sheet1!$CE173:$CG173)</f>
        <v>0.50109999999999999</v>
      </c>
      <c r="BQ173" s="13">
        <f>Sheet1!BW173-AVERAGE(Sheet1!$CE173:$CG173)</f>
        <v>0.36330000000000001</v>
      </c>
      <c r="BR173" s="13">
        <f>Sheet1!BX173-AVERAGE(Sheet1!$CE173:$CG173)</f>
        <v>0.57109999999999994</v>
      </c>
      <c r="BS173" s="13">
        <f>Sheet1!BY173-AVERAGE(Sheet1!$CE173:$CG173)</f>
        <v>0.4279</v>
      </c>
      <c r="BT173" s="13">
        <f>Sheet1!BZ173-AVERAGE(Sheet1!$CE173:$CG173)</f>
        <v>0.14400000000000002</v>
      </c>
      <c r="BU173" s="13">
        <f>Sheet1!CA173-AVERAGE(Sheet1!$CE173:$CG173)</f>
        <v>9.4499999999999987E-2</v>
      </c>
      <c r="BV173" s="13">
        <f>Sheet1!CB173-AVERAGE(Sheet1!$CE173:$CG173)</f>
        <v>0.56459999999999999</v>
      </c>
      <c r="BW173" s="13">
        <f>Sheet1!CC173-AVERAGE(Sheet1!$CE173:$CG173)</f>
        <v>0.48669999999999997</v>
      </c>
      <c r="BX173" s="13">
        <f>Sheet1!CD173-AVERAGE(Sheet1!$CE173:$CG173)</f>
        <v>0.44919999999999999</v>
      </c>
      <c r="BY173" s="13">
        <f>Sheet1!CH173-AVERAGE(Sheet1!$CQ173:$CS173)</f>
        <v>0.16063333333333335</v>
      </c>
      <c r="BZ173" s="13">
        <f>Sheet1!CI173-AVERAGE(Sheet1!$CQ173:$CS173)</f>
        <v>3.3033333333333345E-2</v>
      </c>
      <c r="CA173" s="13">
        <f>Sheet1!CJ173-AVERAGE(Sheet1!$CQ173:$CS173)</f>
        <v>0.89533333333333343</v>
      </c>
      <c r="CB173" s="13">
        <f>Sheet1!CK173-AVERAGE(Sheet1!$CQ173:$CS173)</f>
        <v>0.3087333333333333</v>
      </c>
      <c r="CC173" s="13">
        <f>Sheet1!CL173-AVERAGE(Sheet1!$CQ173:$CS173)</f>
        <v>0.17933333333333334</v>
      </c>
      <c r="CD173" s="13">
        <f>Sheet1!CM173-AVERAGE(Sheet1!$CQ173:$CS173)</f>
        <v>7.1633333333333341E-2</v>
      </c>
      <c r="CE173" s="13">
        <f>Sheet1!CN173-AVERAGE(Sheet1!$CQ173:$CS173)</f>
        <v>0.7141333333333334</v>
      </c>
      <c r="CF173" s="13">
        <f>Sheet1!CO173-AVERAGE(Sheet1!$CQ173:$CS173)</f>
        <v>0.54613333333333336</v>
      </c>
      <c r="CG173" s="13">
        <f>Sheet1!CP173-AVERAGE(Sheet1!$CQ173:$CS173)</f>
        <v>0.51633333333333342</v>
      </c>
    </row>
    <row r="174" spans="1:85" x14ac:dyDescent="0.2">
      <c r="A174" s="7">
        <f>HOUR(Sheet1!A174) + MINUTE(Sheet1!A174)/60 + SECOND(Sheet1!A174)/3600 + 3*24</f>
        <v>86.49722222222222</v>
      </c>
      <c r="B174" s="13">
        <f>Sheet1!B174-AVERAGE(Sheet1!$BG174:$BI174)</f>
        <v>0.12586666666666668</v>
      </c>
      <c r="C174" s="13">
        <f>Sheet1!C174-AVERAGE(Sheet1!$BG174:$BI174)</f>
        <v>0.17066666666666669</v>
      </c>
      <c r="D174" s="13">
        <f>Sheet1!D174-AVERAGE(Sheet1!$BG174:$BI174)</f>
        <v>1.8666666666666692E-3</v>
      </c>
      <c r="E174" s="13">
        <f>Sheet1!E174-AVERAGE(Sheet1!$BG174:$BI174)</f>
        <v>0.56296666666666673</v>
      </c>
      <c r="F174" s="13">
        <f>Sheet1!F174-AVERAGE(Sheet1!$BG174:$BI174)</f>
        <v>0.77426666666666666</v>
      </c>
      <c r="G174" s="13">
        <f>Sheet1!G174-AVERAGE(Sheet1!$BG174:$BI174)</f>
        <v>1.0416666666666667</v>
      </c>
      <c r="H174" s="13">
        <f>Sheet1!H174-AVERAGE(Sheet1!$BG174:$BI174)</f>
        <v>1.0393666666666668</v>
      </c>
      <c r="I174" s="13">
        <f>Sheet1!I174-AVERAGE(Sheet1!$BG174:$BI174)</f>
        <v>0.61516666666666664</v>
      </c>
      <c r="J174" s="13">
        <f>Sheet1!J174-AVERAGE(Sheet1!$BG174:$BI174)</f>
        <v>0.84716666666666673</v>
      </c>
      <c r="K174" s="13">
        <f>Sheet1!K174-AVERAGE(Sheet1!$BG174:$BI174)</f>
        <v>0.44056666666666666</v>
      </c>
      <c r="L174" s="13">
        <f>Sheet1!L174-AVERAGE(Sheet1!$BG174:$BI174)</f>
        <v>0.63816666666666666</v>
      </c>
      <c r="M174" s="13">
        <f>Sheet1!M174-AVERAGE(Sheet1!$BG174:$BI174)</f>
        <v>0.17926666666666669</v>
      </c>
      <c r="N174" s="13">
        <f>Sheet1!N174-AVERAGE(Sheet1!$BG174:$BI174)</f>
        <v>0.23976666666666668</v>
      </c>
      <c r="O174" s="13">
        <f>Sheet1!O174-AVERAGE(Sheet1!$BG174:$BI174)</f>
        <v>0.26696666666666669</v>
      </c>
      <c r="P174" s="13">
        <f>Sheet1!P174-AVERAGE(Sheet1!$BG174:$BI174)</f>
        <v>0.63326666666666664</v>
      </c>
      <c r="Q174" s="13">
        <f>Sheet1!Q174-AVERAGE(Sheet1!$BG174:$BI174)</f>
        <v>0.44156666666666666</v>
      </c>
      <c r="R174" s="13">
        <f>Sheet1!R174-AVERAGE(Sheet1!$BG174:$BI174)</f>
        <v>0.32846666666666668</v>
      </c>
      <c r="S174" s="13">
        <f>Sheet1!S174-AVERAGE(Sheet1!$BG174:$BI174)</f>
        <v>0.8172666666666667</v>
      </c>
      <c r="T174" s="13">
        <f>Sheet1!T174-AVERAGE(Sheet1!$BG174:$BI174)</f>
        <v>0.78036666666666665</v>
      </c>
      <c r="U174" s="13">
        <f>Sheet1!U174-AVERAGE(Sheet1!$BG174:$BI174)</f>
        <v>0.52146666666666663</v>
      </c>
      <c r="V174" s="13">
        <f>Sheet1!V174-AVERAGE(Sheet1!$BG174:$BI174)</f>
        <v>0.57986666666666664</v>
      </c>
      <c r="W174" s="13">
        <f>Sheet1!W174-AVERAGE(Sheet1!$BG174:$BI174)</f>
        <v>0.3177666666666667</v>
      </c>
      <c r="X174" s="13">
        <f>Sheet1!X174-AVERAGE(Sheet1!$BG174:$BI174)</f>
        <v>0.47016666666666673</v>
      </c>
      <c r="Y174" s="13">
        <f>Sheet1!Y174-AVERAGE(Sheet1!$BG174:$BI174)</f>
        <v>0.2441666666666667</v>
      </c>
      <c r="Z174" s="13">
        <f>Sheet1!Z174-AVERAGE(Sheet1!$BG174:$BI174)</f>
        <v>0.33016666666666666</v>
      </c>
      <c r="AA174" s="13">
        <f>Sheet1!AA174-AVERAGE(Sheet1!$BG174:$BI174)</f>
        <v>0.26606666666666667</v>
      </c>
      <c r="AB174" s="13">
        <f>Sheet1!AB174-AVERAGE(Sheet1!$BG174:$BI174)</f>
        <v>0.63396666666666668</v>
      </c>
      <c r="AC174" s="13">
        <f>Sheet1!AC174-AVERAGE(Sheet1!$BG174:$BI174)</f>
        <v>0.44066666666666665</v>
      </c>
      <c r="AD174" s="13">
        <f>Sheet1!AD174-AVERAGE(Sheet1!$BG174:$BI174)</f>
        <v>0.30246666666666666</v>
      </c>
      <c r="AE174" s="13">
        <f>Sheet1!AE174-AVERAGE(Sheet1!$BG174:$BI174)</f>
        <v>0.73586666666666667</v>
      </c>
      <c r="AF174" s="13">
        <f>Sheet1!AF174-AVERAGE(Sheet1!$BG174:$BI174)</f>
        <v>0.73296666666666666</v>
      </c>
      <c r="AG174" s="13">
        <f>Sheet1!AG174-AVERAGE(Sheet1!$BG174:$BI174)</f>
        <v>0.38646666666666668</v>
      </c>
      <c r="AH174" s="13">
        <f>Sheet1!AH174-AVERAGE(Sheet1!$BG174:$BI174)</f>
        <v>0.56816666666666671</v>
      </c>
      <c r="AI174" s="13">
        <f>Sheet1!AI174-AVERAGE(Sheet1!$BG174:$BI174)</f>
        <v>0.30726666666666669</v>
      </c>
      <c r="AJ174" s="13">
        <f>Sheet1!AJ174-AVERAGE(Sheet1!$BG174:$BI174)</f>
        <v>0.48136666666666672</v>
      </c>
      <c r="AK174" s="13">
        <f>Sheet1!AK174-AVERAGE(Sheet1!$BG174:$BI174)</f>
        <v>0.2305666666666667</v>
      </c>
      <c r="AL174" s="13">
        <f>Sheet1!AL174-AVERAGE(Sheet1!$BG174:$BI174)</f>
        <v>0.3948666666666667</v>
      </c>
      <c r="AM174" s="13">
        <f>Sheet1!AM174-AVERAGE(Sheet1!$BG174:$BI174)</f>
        <v>0.26506666666666667</v>
      </c>
      <c r="AN174" s="13">
        <f>Sheet1!AN174-AVERAGE(Sheet1!$BG174:$BI174)</f>
        <v>0.6549666666666667</v>
      </c>
      <c r="AO174" s="13">
        <f>Sheet1!AO174-AVERAGE(Sheet1!$BG174:$BI174)</f>
        <v>0.43726666666666669</v>
      </c>
      <c r="AP174" s="13">
        <f>Sheet1!AP174-AVERAGE(Sheet1!$BG174:$BI174)</f>
        <v>0.31616666666666671</v>
      </c>
      <c r="AQ174" s="13">
        <f>Sheet1!AQ174-AVERAGE(Sheet1!$BG174:$BI174)</f>
        <v>0.66836666666666666</v>
      </c>
      <c r="AR174" s="13">
        <f>Sheet1!AR174-AVERAGE(Sheet1!$BG174:$BI174)</f>
        <v>0.77036666666666664</v>
      </c>
      <c r="AS174" s="13">
        <f>Sheet1!AS174-AVERAGE(Sheet1!$BG174:$BI174)</f>
        <v>0.4250666666666667</v>
      </c>
      <c r="AT174" s="13">
        <f>Sheet1!AT174-AVERAGE(Sheet1!$BG174:$BI174)</f>
        <v>0.60296666666666665</v>
      </c>
      <c r="AU174" s="13">
        <f>Sheet1!AU174-AVERAGE(Sheet1!$BG174:$BI174)</f>
        <v>0.29866666666666669</v>
      </c>
      <c r="AV174" s="13">
        <f>Sheet1!AV174-AVERAGE(Sheet1!$BG174:$BI174)</f>
        <v>0.47656666666666669</v>
      </c>
      <c r="AW174" s="13">
        <f>Sheet1!AW174-AVERAGE(Sheet1!$BG174:$BI174)</f>
        <v>0.51326666666666665</v>
      </c>
      <c r="AX174" s="13">
        <f>Sheet1!AX174-AVERAGE(Sheet1!$BG174:$BI174)</f>
        <v>0.42196666666666671</v>
      </c>
      <c r="AY174" s="13">
        <f>Sheet1!AY174-AVERAGE(Sheet1!$BG174:$BI174)</f>
        <v>6.6566666666666677E-2</v>
      </c>
      <c r="AZ174" s="13">
        <f>Sheet1!AZ174-AVERAGE(Sheet1!$BG174:$BI174)</f>
        <v>0.48226666666666673</v>
      </c>
      <c r="BA174" s="13">
        <f>Sheet1!BA174-AVERAGE(Sheet1!$BG174:$BI174)</f>
        <v>0.3328666666666667</v>
      </c>
      <c r="BB174" s="13">
        <f>Sheet1!BB174-AVERAGE(Sheet1!$BG174:$BI174)</f>
        <v>8.7866666666666662E-2</v>
      </c>
      <c r="BC174" s="13">
        <f>Sheet1!BC174-AVERAGE(Sheet1!$BG174:$BI174)</f>
        <v>0.11236666666666666</v>
      </c>
      <c r="BD174" s="13">
        <f>Sheet1!BD174-AVERAGE(Sheet1!$BG174:$BI174)</f>
        <v>0.53336666666666666</v>
      </c>
      <c r="BE174" s="13">
        <f>Sheet1!BE174-AVERAGE(Sheet1!$BG174:$BI174)</f>
        <v>0.48416666666666663</v>
      </c>
      <c r="BF174" s="13">
        <f>Sheet1!BF174-AVERAGE(Sheet1!$BG174:$BI174)</f>
        <v>0.41136666666666666</v>
      </c>
      <c r="BG174" s="13">
        <f>Sheet1!BJ174-AVERAGE(Sheet1!$BS174:$BU174)</f>
        <v>0.4160666666666667</v>
      </c>
      <c r="BH174" s="13">
        <f>Sheet1!BK174-AVERAGE(Sheet1!$BS174:$BU174)</f>
        <v>4.7666666666666677E-2</v>
      </c>
      <c r="BI174" s="13">
        <f>Sheet1!BL174-AVERAGE(Sheet1!$BS174:$BU174)</f>
        <v>0.52406666666666668</v>
      </c>
      <c r="BJ174" s="13">
        <f>Sheet1!BM174-AVERAGE(Sheet1!$BS174:$BU174)</f>
        <v>0.35616666666666663</v>
      </c>
      <c r="BK174" s="13">
        <f>Sheet1!BN174-AVERAGE(Sheet1!$BS174:$BU174)</f>
        <v>0.11156666666666666</v>
      </c>
      <c r="BL174" s="13">
        <f>Sheet1!BO174-AVERAGE(Sheet1!$BS174:$BU174)</f>
        <v>0.10886666666666668</v>
      </c>
      <c r="BM174" s="13">
        <f>Sheet1!BP174-AVERAGE(Sheet1!$BS174:$BU174)</f>
        <v>0.53646666666666665</v>
      </c>
      <c r="BN174" s="13">
        <f>Sheet1!BQ174-AVERAGE(Sheet1!$BS174:$BU174)</f>
        <v>0.48616666666666664</v>
      </c>
      <c r="BO174" s="13">
        <f>Sheet1!BR174-AVERAGE(Sheet1!$BS174:$BU174)</f>
        <v>0.43866666666666665</v>
      </c>
      <c r="BP174" s="13">
        <f>Sheet1!BV174-AVERAGE(Sheet1!$CE174:$CG174)</f>
        <v>0.502</v>
      </c>
      <c r="BQ174" s="13">
        <f>Sheet1!BW174-AVERAGE(Sheet1!$CE174:$CG174)</f>
        <v>0.36249999999999999</v>
      </c>
      <c r="BR174" s="13">
        <f>Sheet1!BX174-AVERAGE(Sheet1!$CE174:$CG174)</f>
        <v>0.57009999999999994</v>
      </c>
      <c r="BS174" s="13">
        <f>Sheet1!BY174-AVERAGE(Sheet1!$CE174:$CG174)</f>
        <v>0.42750000000000005</v>
      </c>
      <c r="BT174" s="13">
        <f>Sheet1!BZ174-AVERAGE(Sheet1!$CE174:$CG174)</f>
        <v>0.14510000000000001</v>
      </c>
      <c r="BU174" s="13">
        <f>Sheet1!CA174-AVERAGE(Sheet1!$CE174:$CG174)</f>
        <v>9.4399999999999998E-2</v>
      </c>
      <c r="BV174" s="13">
        <f>Sheet1!CB174-AVERAGE(Sheet1!$CE174:$CG174)</f>
        <v>0.56229999999999991</v>
      </c>
      <c r="BW174" s="13">
        <f>Sheet1!CC174-AVERAGE(Sheet1!$CE174:$CG174)</f>
        <v>0.48549999999999999</v>
      </c>
      <c r="BX174" s="13">
        <f>Sheet1!CD174-AVERAGE(Sheet1!$CE174:$CG174)</f>
        <v>0.45129999999999998</v>
      </c>
      <c r="BY174" s="13">
        <f>Sheet1!CH174-AVERAGE(Sheet1!$CQ174:$CS174)</f>
        <v>0.15400000000000003</v>
      </c>
      <c r="BZ174" s="13">
        <f>Sheet1!CI174-AVERAGE(Sheet1!$CQ174:$CS174)</f>
        <v>3.2399999999999998E-2</v>
      </c>
      <c r="CA174" s="13">
        <f>Sheet1!CJ174-AVERAGE(Sheet1!$CQ174:$CS174)</f>
        <v>0.89950000000000008</v>
      </c>
      <c r="CB174" s="13">
        <f>Sheet1!CK174-AVERAGE(Sheet1!$CQ174:$CS174)</f>
        <v>0.30409999999999998</v>
      </c>
      <c r="CC174" s="13">
        <f>Sheet1!CL174-AVERAGE(Sheet1!$CQ174:$CS174)</f>
        <v>0.1784</v>
      </c>
      <c r="CD174" s="13">
        <f>Sheet1!CM174-AVERAGE(Sheet1!$CQ174:$CS174)</f>
        <v>7.17E-2</v>
      </c>
      <c r="CE174" s="13">
        <f>Sheet1!CN174-AVERAGE(Sheet1!$CQ174:$CS174)</f>
        <v>0.71120000000000005</v>
      </c>
      <c r="CF174" s="13">
        <f>Sheet1!CO174-AVERAGE(Sheet1!$CQ174:$CS174)</f>
        <v>0.5455000000000001</v>
      </c>
      <c r="CG174" s="13">
        <f>Sheet1!CP174-AVERAGE(Sheet1!$CQ174:$CS174)</f>
        <v>0.52460000000000007</v>
      </c>
    </row>
    <row r="175" spans="1:85" x14ac:dyDescent="0.2">
      <c r="A175" s="7">
        <f>HOUR(Sheet1!A175) + MINUTE(Sheet1!A175)/60 + SECOND(Sheet1!A175)/3600 + 3*24</f>
        <v>86.99722222222222</v>
      </c>
      <c r="B175" s="13">
        <f>Sheet1!B175-AVERAGE(Sheet1!$BG175:$BI175)</f>
        <v>0.1208</v>
      </c>
      <c r="C175" s="13">
        <f>Sheet1!C175-AVERAGE(Sheet1!$BG175:$BI175)</f>
        <v>0.1638</v>
      </c>
      <c r="D175" s="13">
        <f>Sheet1!D175-AVERAGE(Sheet1!$BG175:$BI175)</f>
        <v>1.3999999999999985E-3</v>
      </c>
      <c r="E175" s="13">
        <f>Sheet1!E175-AVERAGE(Sheet1!$BG175:$BI175)</f>
        <v>0.57440000000000002</v>
      </c>
      <c r="F175" s="13">
        <f>Sheet1!F175-AVERAGE(Sheet1!$BG175:$BI175)</f>
        <v>0.78139999999999998</v>
      </c>
      <c r="G175" s="13">
        <f>Sheet1!G175-AVERAGE(Sheet1!$BG175:$BI175)</f>
        <v>1.0464</v>
      </c>
      <c r="H175" s="13">
        <f>Sheet1!H175-AVERAGE(Sheet1!$BG175:$BI175)</f>
        <v>1.0508</v>
      </c>
      <c r="I175" s="13">
        <f>Sheet1!I175-AVERAGE(Sheet1!$BG175:$BI175)</f>
        <v>0.61970000000000003</v>
      </c>
      <c r="J175" s="13">
        <f>Sheet1!J175-AVERAGE(Sheet1!$BG175:$BI175)</f>
        <v>0.86030000000000006</v>
      </c>
      <c r="K175" s="13">
        <f>Sheet1!K175-AVERAGE(Sheet1!$BG175:$BI175)</f>
        <v>0.4501</v>
      </c>
      <c r="L175" s="13">
        <f>Sheet1!L175-AVERAGE(Sheet1!$BG175:$BI175)</f>
        <v>0.64060000000000006</v>
      </c>
      <c r="M175" s="13">
        <f>Sheet1!M175-AVERAGE(Sheet1!$BG175:$BI175)</f>
        <v>0.1754</v>
      </c>
      <c r="N175" s="13">
        <f>Sheet1!N175-AVERAGE(Sheet1!$BG175:$BI175)</f>
        <v>0.24049999999999999</v>
      </c>
      <c r="O175" s="13">
        <f>Sheet1!O175-AVERAGE(Sheet1!$BG175:$BI175)</f>
        <v>0.26749999999999996</v>
      </c>
      <c r="P175" s="13">
        <f>Sheet1!P175-AVERAGE(Sheet1!$BG175:$BI175)</f>
        <v>0.63450000000000006</v>
      </c>
      <c r="Q175" s="13">
        <f>Sheet1!Q175-AVERAGE(Sheet1!$BG175:$BI175)</f>
        <v>0.44109999999999999</v>
      </c>
      <c r="R175" s="13">
        <f>Sheet1!R175-AVERAGE(Sheet1!$BG175:$BI175)</f>
        <v>0.32969999999999999</v>
      </c>
      <c r="S175" s="13">
        <f>Sheet1!S175-AVERAGE(Sheet1!$BG175:$BI175)</f>
        <v>0.81840000000000002</v>
      </c>
      <c r="T175" s="13">
        <f>Sheet1!T175-AVERAGE(Sheet1!$BG175:$BI175)</f>
        <v>0.77990000000000004</v>
      </c>
      <c r="U175" s="13">
        <f>Sheet1!U175-AVERAGE(Sheet1!$BG175:$BI175)</f>
        <v>0.5171</v>
      </c>
      <c r="V175" s="13">
        <f>Sheet1!V175-AVERAGE(Sheet1!$BG175:$BI175)</f>
        <v>0.57940000000000003</v>
      </c>
      <c r="W175" s="13">
        <f>Sheet1!W175-AVERAGE(Sheet1!$BG175:$BI175)</f>
        <v>0.32089999999999996</v>
      </c>
      <c r="X175" s="13">
        <f>Sheet1!X175-AVERAGE(Sheet1!$BG175:$BI175)</f>
        <v>0.47120000000000001</v>
      </c>
      <c r="Y175" s="13">
        <f>Sheet1!Y175-AVERAGE(Sheet1!$BG175:$BI175)</f>
        <v>0.23309999999999997</v>
      </c>
      <c r="Z175" s="13">
        <f>Sheet1!Z175-AVERAGE(Sheet1!$BG175:$BI175)</f>
        <v>0.33779999999999999</v>
      </c>
      <c r="AA175" s="13">
        <f>Sheet1!AA175-AVERAGE(Sheet1!$BG175:$BI175)</f>
        <v>0.2626</v>
      </c>
      <c r="AB175" s="13">
        <f>Sheet1!AB175-AVERAGE(Sheet1!$BG175:$BI175)</f>
        <v>0.63430000000000009</v>
      </c>
      <c r="AC175" s="13">
        <f>Sheet1!AC175-AVERAGE(Sheet1!$BG175:$BI175)</f>
        <v>0.439</v>
      </c>
      <c r="AD175" s="13">
        <f>Sheet1!AD175-AVERAGE(Sheet1!$BG175:$BI175)</f>
        <v>0.3024</v>
      </c>
      <c r="AE175" s="13">
        <f>Sheet1!AE175-AVERAGE(Sheet1!$BG175:$BI175)</f>
        <v>0.7409</v>
      </c>
      <c r="AF175" s="13">
        <f>Sheet1!AF175-AVERAGE(Sheet1!$BG175:$BI175)</f>
        <v>0.73620000000000008</v>
      </c>
      <c r="AG175" s="13">
        <f>Sheet1!AG175-AVERAGE(Sheet1!$BG175:$BI175)</f>
        <v>0.38769999999999999</v>
      </c>
      <c r="AH175" s="13">
        <f>Sheet1!AH175-AVERAGE(Sheet1!$BG175:$BI175)</f>
        <v>0.56969999999999998</v>
      </c>
      <c r="AI175" s="13">
        <f>Sheet1!AI175-AVERAGE(Sheet1!$BG175:$BI175)</f>
        <v>0.311</v>
      </c>
      <c r="AJ175" s="13">
        <f>Sheet1!AJ175-AVERAGE(Sheet1!$BG175:$BI175)</f>
        <v>0.48079999999999995</v>
      </c>
      <c r="AK175" s="13">
        <f>Sheet1!AK175-AVERAGE(Sheet1!$BG175:$BI175)</f>
        <v>0.23399999999999999</v>
      </c>
      <c r="AL175" s="13">
        <f>Sheet1!AL175-AVERAGE(Sheet1!$BG175:$BI175)</f>
        <v>0.38639999999999997</v>
      </c>
      <c r="AM175" s="13">
        <f>Sheet1!AM175-AVERAGE(Sheet1!$BG175:$BI175)</f>
        <v>0.26549999999999996</v>
      </c>
      <c r="AN175" s="13">
        <f>Sheet1!AN175-AVERAGE(Sheet1!$BG175:$BI175)</f>
        <v>0.65610000000000002</v>
      </c>
      <c r="AO175" s="13">
        <f>Sheet1!AO175-AVERAGE(Sheet1!$BG175:$BI175)</f>
        <v>0.43659999999999993</v>
      </c>
      <c r="AP175" s="13">
        <f>Sheet1!AP175-AVERAGE(Sheet1!$BG175:$BI175)</f>
        <v>0.3155</v>
      </c>
      <c r="AQ175" s="13">
        <f>Sheet1!AQ175-AVERAGE(Sheet1!$BG175:$BI175)</f>
        <v>0.66720000000000002</v>
      </c>
      <c r="AR175" s="13">
        <f>Sheet1!AR175-AVERAGE(Sheet1!$BG175:$BI175)</f>
        <v>0.77</v>
      </c>
      <c r="AS175" s="13">
        <f>Sheet1!AS175-AVERAGE(Sheet1!$BG175:$BI175)</f>
        <v>0.4239</v>
      </c>
      <c r="AT175" s="13">
        <f>Sheet1!AT175-AVERAGE(Sheet1!$BG175:$BI175)</f>
        <v>0.60430000000000006</v>
      </c>
      <c r="AU175" s="13">
        <f>Sheet1!AU175-AVERAGE(Sheet1!$BG175:$BI175)</f>
        <v>0.30119999999999997</v>
      </c>
      <c r="AV175" s="13">
        <f>Sheet1!AV175-AVERAGE(Sheet1!$BG175:$BI175)</f>
        <v>0.47979999999999995</v>
      </c>
      <c r="AW175" s="13">
        <f>Sheet1!AW175-AVERAGE(Sheet1!$BG175:$BI175)</f>
        <v>0.51500000000000001</v>
      </c>
      <c r="AX175" s="13">
        <f>Sheet1!AX175-AVERAGE(Sheet1!$BG175:$BI175)</f>
        <v>0.42859999999999993</v>
      </c>
      <c r="AY175" s="13">
        <f>Sheet1!AY175-AVERAGE(Sheet1!$BG175:$BI175)</f>
        <v>6.5999999999999989E-2</v>
      </c>
      <c r="AZ175" s="13">
        <f>Sheet1!AZ175-AVERAGE(Sheet1!$BG175:$BI175)</f>
        <v>0.48359999999999997</v>
      </c>
      <c r="BA175" s="13">
        <f>Sheet1!BA175-AVERAGE(Sheet1!$BG175:$BI175)</f>
        <v>0.33349999999999996</v>
      </c>
      <c r="BB175" s="13">
        <f>Sheet1!BB175-AVERAGE(Sheet1!$BG175:$BI175)</f>
        <v>8.8199999999999987E-2</v>
      </c>
      <c r="BC175" s="13">
        <f>Sheet1!BC175-AVERAGE(Sheet1!$BG175:$BI175)</f>
        <v>0.11239999999999999</v>
      </c>
      <c r="BD175" s="13">
        <f>Sheet1!BD175-AVERAGE(Sheet1!$BG175:$BI175)</f>
        <v>0.53220000000000001</v>
      </c>
      <c r="BE175" s="13">
        <f>Sheet1!BE175-AVERAGE(Sheet1!$BG175:$BI175)</f>
        <v>0.4874</v>
      </c>
      <c r="BF175" s="13">
        <f>Sheet1!BF175-AVERAGE(Sheet1!$BG175:$BI175)</f>
        <v>0.41299999999999998</v>
      </c>
      <c r="BG175" s="13">
        <f>Sheet1!BJ175-AVERAGE(Sheet1!$BS175:$BU175)</f>
        <v>0.42116666666666669</v>
      </c>
      <c r="BH175" s="13">
        <f>Sheet1!BK175-AVERAGE(Sheet1!$BS175:$BU175)</f>
        <v>4.7366666666666654E-2</v>
      </c>
      <c r="BI175" s="13">
        <f>Sheet1!BL175-AVERAGE(Sheet1!$BS175:$BU175)</f>
        <v>0.52296666666666669</v>
      </c>
      <c r="BJ175" s="13">
        <f>Sheet1!BM175-AVERAGE(Sheet1!$BS175:$BU175)</f>
        <v>0.35486666666666666</v>
      </c>
      <c r="BK175" s="13">
        <f>Sheet1!BN175-AVERAGE(Sheet1!$BS175:$BU175)</f>
        <v>0.11246666666666667</v>
      </c>
      <c r="BL175" s="13">
        <f>Sheet1!BO175-AVERAGE(Sheet1!$BS175:$BU175)</f>
        <v>0.10886666666666665</v>
      </c>
      <c r="BM175" s="13">
        <f>Sheet1!BP175-AVERAGE(Sheet1!$BS175:$BU175)</f>
        <v>0.53676666666666661</v>
      </c>
      <c r="BN175" s="13">
        <f>Sheet1!BQ175-AVERAGE(Sheet1!$BS175:$BU175)</f>
        <v>0.49306666666666665</v>
      </c>
      <c r="BO175" s="13">
        <f>Sheet1!BR175-AVERAGE(Sheet1!$BS175:$BU175)</f>
        <v>0.44066666666666665</v>
      </c>
      <c r="BP175" s="13">
        <f>Sheet1!BV175-AVERAGE(Sheet1!$CE175:$CG175)</f>
        <v>0.51049999999999995</v>
      </c>
      <c r="BQ175" s="13">
        <f>Sheet1!BW175-AVERAGE(Sheet1!$CE175:$CG175)</f>
        <v>0.36360000000000003</v>
      </c>
      <c r="BR175" s="13">
        <f>Sheet1!BX175-AVERAGE(Sheet1!$CE175:$CG175)</f>
        <v>0.57319999999999993</v>
      </c>
      <c r="BS175" s="13">
        <f>Sheet1!BY175-AVERAGE(Sheet1!$CE175:$CG175)</f>
        <v>0.42670000000000002</v>
      </c>
      <c r="BT175" s="13">
        <f>Sheet1!BZ175-AVERAGE(Sheet1!$CE175:$CG175)</f>
        <v>0.14529999999999998</v>
      </c>
      <c r="BU175" s="13">
        <f>Sheet1!CA175-AVERAGE(Sheet1!$CE175:$CG175)</f>
        <v>9.4600000000000004E-2</v>
      </c>
      <c r="BV175" s="13">
        <f>Sheet1!CB175-AVERAGE(Sheet1!$CE175:$CG175)</f>
        <v>0.56269999999999998</v>
      </c>
      <c r="BW175" s="13">
        <f>Sheet1!CC175-AVERAGE(Sheet1!$CE175:$CG175)</f>
        <v>0.48949999999999999</v>
      </c>
      <c r="BX175" s="13">
        <f>Sheet1!CD175-AVERAGE(Sheet1!$CE175:$CG175)</f>
        <v>0.45070000000000005</v>
      </c>
      <c r="BY175" s="13">
        <f>Sheet1!CH175-AVERAGE(Sheet1!$CQ175:$CS175)</f>
        <v>0.13819999999999999</v>
      </c>
      <c r="BZ175" s="13">
        <f>Sheet1!CI175-AVERAGE(Sheet1!$CQ175:$CS175)</f>
        <v>3.2200000000000006E-2</v>
      </c>
      <c r="CA175" s="13">
        <f>Sheet1!CJ175-AVERAGE(Sheet1!$CQ175:$CS175)</f>
        <v>0.89660000000000006</v>
      </c>
      <c r="CB175" s="13">
        <f>Sheet1!CK175-AVERAGE(Sheet1!$CQ175:$CS175)</f>
        <v>0.3024</v>
      </c>
      <c r="CC175" s="13">
        <f>Sheet1!CL175-AVERAGE(Sheet1!$CQ175:$CS175)</f>
        <v>0.18009999999999998</v>
      </c>
      <c r="CD175" s="13">
        <f>Sheet1!CM175-AVERAGE(Sheet1!$CQ175:$CS175)</f>
        <v>7.1300000000000002E-2</v>
      </c>
      <c r="CE175" s="13">
        <f>Sheet1!CN175-AVERAGE(Sheet1!$CQ175:$CS175)</f>
        <v>0.71629999999999994</v>
      </c>
      <c r="CF175" s="13">
        <f>Sheet1!CO175-AVERAGE(Sheet1!$CQ175:$CS175)</f>
        <v>0.55139999999999989</v>
      </c>
      <c r="CG175" s="13">
        <f>Sheet1!CP175-AVERAGE(Sheet1!$CQ175:$CS175)</f>
        <v>0.53639999999999999</v>
      </c>
    </row>
    <row r="176" spans="1:85" x14ac:dyDescent="0.2">
      <c r="A176" s="7">
        <f>HOUR(Sheet1!A176) + MINUTE(Sheet1!A176)/60 + SECOND(Sheet1!A176)/3600 + 3*24</f>
        <v>87.49722222222222</v>
      </c>
      <c r="B176" s="13">
        <f>Sheet1!B176-AVERAGE(Sheet1!$BG176:$BI176)</f>
        <v>0.15506666666666669</v>
      </c>
      <c r="C176" s="13">
        <f>Sheet1!C176-AVERAGE(Sheet1!$BG176:$BI176)</f>
        <v>0.1458666666666667</v>
      </c>
      <c r="D176" s="13">
        <f>Sheet1!D176-AVERAGE(Sheet1!$BG176:$BI176)</f>
        <v>1.3666666666666827E-3</v>
      </c>
      <c r="E176" s="13">
        <f>Sheet1!E176-AVERAGE(Sheet1!$BG176:$BI176)</f>
        <v>0.57286666666666675</v>
      </c>
      <c r="F176" s="13">
        <f>Sheet1!F176-AVERAGE(Sheet1!$BG176:$BI176)</f>
        <v>0.77836666666666665</v>
      </c>
      <c r="G176" s="13">
        <f>Sheet1!G176-AVERAGE(Sheet1!$BG176:$BI176)</f>
        <v>1.0348666666666666</v>
      </c>
      <c r="H176" s="13">
        <f>Sheet1!H176-AVERAGE(Sheet1!$BG176:$BI176)</f>
        <v>1.0404666666666667</v>
      </c>
      <c r="I176" s="13">
        <f>Sheet1!I176-AVERAGE(Sheet1!$BG176:$BI176)</f>
        <v>0.62306666666666666</v>
      </c>
      <c r="J176" s="13">
        <f>Sheet1!J176-AVERAGE(Sheet1!$BG176:$BI176)</f>
        <v>0.86096666666666666</v>
      </c>
      <c r="K176" s="13">
        <f>Sheet1!K176-AVERAGE(Sheet1!$BG176:$BI176)</f>
        <v>0.4442666666666667</v>
      </c>
      <c r="L176" s="13">
        <f>Sheet1!L176-AVERAGE(Sheet1!$BG176:$BI176)</f>
        <v>0.63606666666666667</v>
      </c>
      <c r="M176" s="13">
        <f>Sheet1!M176-AVERAGE(Sheet1!$BG176:$BI176)</f>
        <v>0.17186666666666667</v>
      </c>
      <c r="N176" s="13">
        <f>Sheet1!N176-AVERAGE(Sheet1!$BG176:$BI176)</f>
        <v>0.23536666666666667</v>
      </c>
      <c r="O176" s="13">
        <f>Sheet1!O176-AVERAGE(Sheet1!$BG176:$BI176)</f>
        <v>0.26706666666666667</v>
      </c>
      <c r="P176" s="13">
        <f>Sheet1!P176-AVERAGE(Sheet1!$BG176:$BI176)</f>
        <v>0.63266666666666671</v>
      </c>
      <c r="Q176" s="13">
        <f>Sheet1!Q176-AVERAGE(Sheet1!$BG176:$BI176)</f>
        <v>0.43826666666666669</v>
      </c>
      <c r="R176" s="13">
        <f>Sheet1!R176-AVERAGE(Sheet1!$BG176:$BI176)</f>
        <v>0.32636666666666669</v>
      </c>
      <c r="S176" s="13">
        <f>Sheet1!S176-AVERAGE(Sheet1!$BG176:$BI176)</f>
        <v>0.81916666666666671</v>
      </c>
      <c r="T176" s="13">
        <f>Sheet1!T176-AVERAGE(Sheet1!$BG176:$BI176)</f>
        <v>0.77786666666666671</v>
      </c>
      <c r="U176" s="13">
        <f>Sheet1!U176-AVERAGE(Sheet1!$BG176:$BI176)</f>
        <v>0.52076666666666671</v>
      </c>
      <c r="V176" s="13">
        <f>Sheet1!V176-AVERAGE(Sheet1!$BG176:$BI176)</f>
        <v>0.57896666666666674</v>
      </c>
      <c r="W176" s="13">
        <f>Sheet1!W176-AVERAGE(Sheet1!$BG176:$BI176)</f>
        <v>0.31656666666666672</v>
      </c>
      <c r="X176" s="13">
        <f>Sheet1!X176-AVERAGE(Sheet1!$BG176:$BI176)</f>
        <v>0.46886666666666665</v>
      </c>
      <c r="Y176" s="13">
        <f>Sheet1!Y176-AVERAGE(Sheet1!$BG176:$BI176)</f>
        <v>0.23036666666666672</v>
      </c>
      <c r="Z176" s="13">
        <f>Sheet1!Z176-AVERAGE(Sheet1!$BG176:$BI176)</f>
        <v>0.32726666666666671</v>
      </c>
      <c r="AA176" s="13">
        <f>Sheet1!AA176-AVERAGE(Sheet1!$BG176:$BI176)</f>
        <v>0.2637666666666667</v>
      </c>
      <c r="AB176" s="13">
        <f>Sheet1!AB176-AVERAGE(Sheet1!$BG176:$BI176)</f>
        <v>0.63216666666666665</v>
      </c>
      <c r="AC176" s="13">
        <f>Sheet1!AC176-AVERAGE(Sheet1!$BG176:$BI176)</f>
        <v>0.43806666666666672</v>
      </c>
      <c r="AD176" s="13">
        <f>Sheet1!AD176-AVERAGE(Sheet1!$BG176:$BI176)</f>
        <v>0.30066666666666669</v>
      </c>
      <c r="AE176" s="13">
        <f>Sheet1!AE176-AVERAGE(Sheet1!$BG176:$BI176)</f>
        <v>0.7406666666666667</v>
      </c>
      <c r="AF176" s="13">
        <f>Sheet1!AF176-AVERAGE(Sheet1!$BG176:$BI176)</f>
        <v>0.72976666666666667</v>
      </c>
      <c r="AG176" s="13">
        <f>Sheet1!AG176-AVERAGE(Sheet1!$BG176:$BI176)</f>
        <v>0.38946666666666668</v>
      </c>
      <c r="AH176" s="13">
        <f>Sheet1!AH176-AVERAGE(Sheet1!$BG176:$BI176)</f>
        <v>0.56976666666666664</v>
      </c>
      <c r="AI176" s="13">
        <f>Sheet1!AI176-AVERAGE(Sheet1!$BG176:$BI176)</f>
        <v>0.30496666666666672</v>
      </c>
      <c r="AJ176" s="13">
        <f>Sheet1!AJ176-AVERAGE(Sheet1!$BG176:$BI176)</f>
        <v>0.4795666666666667</v>
      </c>
      <c r="AK176" s="13">
        <f>Sheet1!AK176-AVERAGE(Sheet1!$BG176:$BI176)</f>
        <v>0.22946666666666671</v>
      </c>
      <c r="AL176" s="13">
        <f>Sheet1!AL176-AVERAGE(Sheet1!$BG176:$BI176)</f>
        <v>0.36406666666666671</v>
      </c>
      <c r="AM176" s="13">
        <f>Sheet1!AM176-AVERAGE(Sheet1!$BG176:$BI176)</f>
        <v>0.26356666666666667</v>
      </c>
      <c r="AN176" s="13">
        <f>Sheet1!AN176-AVERAGE(Sheet1!$BG176:$BI176)</f>
        <v>0.65356666666666674</v>
      </c>
      <c r="AO176" s="13">
        <f>Sheet1!AO176-AVERAGE(Sheet1!$BG176:$BI176)</f>
        <v>0.43486666666666673</v>
      </c>
      <c r="AP176" s="13">
        <f>Sheet1!AP176-AVERAGE(Sheet1!$BG176:$BI176)</f>
        <v>0.31336666666666668</v>
      </c>
      <c r="AQ176" s="13">
        <f>Sheet1!AQ176-AVERAGE(Sheet1!$BG176:$BI176)</f>
        <v>0.66626666666666667</v>
      </c>
      <c r="AR176" s="13">
        <f>Sheet1!AR176-AVERAGE(Sheet1!$BG176:$BI176)</f>
        <v>0.76556666666666673</v>
      </c>
      <c r="AS176" s="13">
        <f>Sheet1!AS176-AVERAGE(Sheet1!$BG176:$BI176)</f>
        <v>0.42906666666666671</v>
      </c>
      <c r="AT176" s="13">
        <f>Sheet1!AT176-AVERAGE(Sheet1!$BG176:$BI176)</f>
        <v>0.59816666666666674</v>
      </c>
      <c r="AU176" s="13">
        <f>Sheet1!AU176-AVERAGE(Sheet1!$BG176:$BI176)</f>
        <v>0.29736666666666667</v>
      </c>
      <c r="AV176" s="13">
        <f>Sheet1!AV176-AVERAGE(Sheet1!$BG176:$BI176)</f>
        <v>0.47496666666666665</v>
      </c>
      <c r="AW176" s="13">
        <f>Sheet1!AW176-AVERAGE(Sheet1!$BG176:$BI176)</f>
        <v>0.51636666666666664</v>
      </c>
      <c r="AX176" s="13">
        <f>Sheet1!AX176-AVERAGE(Sheet1!$BG176:$BI176)</f>
        <v>0.42556666666666665</v>
      </c>
      <c r="AY176" s="13">
        <f>Sheet1!AY176-AVERAGE(Sheet1!$BG176:$BI176)</f>
        <v>6.6366666666666671E-2</v>
      </c>
      <c r="AZ176" s="13">
        <f>Sheet1!AZ176-AVERAGE(Sheet1!$BG176:$BI176)</f>
        <v>0.4825666666666667</v>
      </c>
      <c r="BA176" s="13">
        <f>Sheet1!BA176-AVERAGE(Sheet1!$BG176:$BI176)</f>
        <v>0.33246666666666669</v>
      </c>
      <c r="BB176" s="13">
        <f>Sheet1!BB176-AVERAGE(Sheet1!$BG176:$BI176)</f>
        <v>8.7966666666666679E-2</v>
      </c>
      <c r="BC176" s="13">
        <f>Sheet1!BC176-AVERAGE(Sheet1!$BG176:$BI176)</f>
        <v>0.11186666666666668</v>
      </c>
      <c r="BD176" s="13">
        <f>Sheet1!BD176-AVERAGE(Sheet1!$BG176:$BI176)</f>
        <v>0.53086666666666671</v>
      </c>
      <c r="BE176" s="13">
        <f>Sheet1!BE176-AVERAGE(Sheet1!$BG176:$BI176)</f>
        <v>0.48416666666666675</v>
      </c>
      <c r="BF176" s="13">
        <f>Sheet1!BF176-AVERAGE(Sheet1!$BG176:$BI176)</f>
        <v>0.41016666666666668</v>
      </c>
      <c r="BG176" s="13">
        <f>Sheet1!BJ176-AVERAGE(Sheet1!$BS176:$BU176)</f>
        <v>0.41773333333333329</v>
      </c>
      <c r="BH176" s="13">
        <f>Sheet1!BK176-AVERAGE(Sheet1!$BS176:$BU176)</f>
        <v>4.8033333333333345E-2</v>
      </c>
      <c r="BI176" s="13">
        <f>Sheet1!BL176-AVERAGE(Sheet1!$BS176:$BU176)</f>
        <v>0.5154333333333333</v>
      </c>
      <c r="BJ176" s="13">
        <f>Sheet1!BM176-AVERAGE(Sheet1!$BS176:$BU176)</f>
        <v>0.35273333333333334</v>
      </c>
      <c r="BK176" s="13">
        <f>Sheet1!BN176-AVERAGE(Sheet1!$BS176:$BU176)</f>
        <v>0.11103333333333334</v>
      </c>
      <c r="BL176" s="13">
        <f>Sheet1!BO176-AVERAGE(Sheet1!$BS176:$BU176)</f>
        <v>0.10803333333333334</v>
      </c>
      <c r="BM176" s="13">
        <f>Sheet1!BP176-AVERAGE(Sheet1!$BS176:$BU176)</f>
        <v>0.53463333333333329</v>
      </c>
      <c r="BN176" s="13">
        <f>Sheet1!BQ176-AVERAGE(Sheet1!$BS176:$BU176)</f>
        <v>0.48813333333333331</v>
      </c>
      <c r="BO176" s="13">
        <f>Sheet1!BR176-AVERAGE(Sheet1!$BS176:$BU176)</f>
        <v>0.43873333333333331</v>
      </c>
      <c r="BP176" s="13">
        <f>Sheet1!BV176-AVERAGE(Sheet1!$CE176:$CG176)</f>
        <v>0.50659999999999994</v>
      </c>
      <c r="BQ176" s="13">
        <f>Sheet1!BW176-AVERAGE(Sheet1!$CE176:$CG176)</f>
        <v>0.36130000000000001</v>
      </c>
      <c r="BR176" s="13">
        <f>Sheet1!BX176-AVERAGE(Sheet1!$CE176:$CG176)</f>
        <v>0.57140000000000002</v>
      </c>
      <c r="BS176" s="13">
        <f>Sheet1!BY176-AVERAGE(Sheet1!$CE176:$CG176)</f>
        <v>0.42550000000000004</v>
      </c>
      <c r="BT176" s="13">
        <f>Sheet1!BZ176-AVERAGE(Sheet1!$CE176:$CG176)</f>
        <v>0.14550000000000002</v>
      </c>
      <c r="BU176" s="13">
        <f>Sheet1!CA176-AVERAGE(Sheet1!$CE176:$CG176)</f>
        <v>9.4600000000000004E-2</v>
      </c>
      <c r="BV176" s="13">
        <f>Sheet1!CB176-AVERAGE(Sheet1!$CE176:$CG176)</f>
        <v>0.5605</v>
      </c>
      <c r="BW176" s="13">
        <f>Sheet1!CC176-AVERAGE(Sheet1!$CE176:$CG176)</f>
        <v>0.48459999999999998</v>
      </c>
      <c r="BX176" s="13">
        <f>Sheet1!CD176-AVERAGE(Sheet1!$CE176:$CG176)</f>
        <v>0.4521</v>
      </c>
      <c r="BY176" s="13">
        <f>Sheet1!CH176-AVERAGE(Sheet1!$CQ176:$CS176)</f>
        <v>0.13953333333333334</v>
      </c>
      <c r="BZ176" s="13">
        <f>Sheet1!CI176-AVERAGE(Sheet1!$CQ176:$CS176)</f>
        <v>3.1733333333333336E-2</v>
      </c>
      <c r="CA176" s="13">
        <f>Sheet1!CJ176-AVERAGE(Sheet1!$CQ176:$CS176)</f>
        <v>0.88803333333333323</v>
      </c>
      <c r="CB176" s="13">
        <f>Sheet1!CK176-AVERAGE(Sheet1!$CQ176:$CS176)</f>
        <v>0.29893333333333333</v>
      </c>
      <c r="CC176" s="13">
        <f>Sheet1!CL176-AVERAGE(Sheet1!$CQ176:$CS176)</f>
        <v>0.17903333333333332</v>
      </c>
      <c r="CD176" s="13">
        <f>Sheet1!CM176-AVERAGE(Sheet1!$CQ176:$CS176)</f>
        <v>7.1133333333333326E-2</v>
      </c>
      <c r="CE176" s="13">
        <f>Sheet1!CN176-AVERAGE(Sheet1!$CQ176:$CS176)</f>
        <v>0.71153333333333335</v>
      </c>
      <c r="CF176" s="13">
        <f>Sheet1!CO176-AVERAGE(Sheet1!$CQ176:$CS176)</f>
        <v>0.54613333333333336</v>
      </c>
      <c r="CG176" s="13">
        <f>Sheet1!CP176-AVERAGE(Sheet1!$CQ176:$CS176)</f>
        <v>0.5366333333333333</v>
      </c>
    </row>
    <row r="177" spans="1:85" x14ac:dyDescent="0.2">
      <c r="A177" s="7">
        <f>HOUR(Sheet1!A177) + MINUTE(Sheet1!A177)/60 + SECOND(Sheet1!A177)/3600 + 3*24</f>
        <v>87.99722222222222</v>
      </c>
      <c r="B177" s="13">
        <f>Sheet1!B177-AVERAGE(Sheet1!$BG177:$BI177)</f>
        <v>0.11576666666666668</v>
      </c>
      <c r="C177" s="13">
        <f>Sheet1!C177-AVERAGE(Sheet1!$BG177:$BI177)</f>
        <v>0.12026666666666669</v>
      </c>
      <c r="D177" s="13">
        <f>Sheet1!D177-AVERAGE(Sheet1!$BG177:$BI177)</f>
        <v>1.8666666666666831E-3</v>
      </c>
      <c r="E177" s="13">
        <f>Sheet1!E177-AVERAGE(Sheet1!$BG177:$BI177)</f>
        <v>0.59216666666666673</v>
      </c>
      <c r="F177" s="13">
        <f>Sheet1!F177-AVERAGE(Sheet1!$BG177:$BI177)</f>
        <v>0.79686666666666672</v>
      </c>
      <c r="G177" s="13">
        <f>Sheet1!G177-AVERAGE(Sheet1!$BG177:$BI177)</f>
        <v>1.0536666666666668</v>
      </c>
      <c r="H177" s="13">
        <f>Sheet1!H177-AVERAGE(Sheet1!$BG177:$BI177)</f>
        <v>1.0681666666666667</v>
      </c>
      <c r="I177" s="13">
        <f>Sheet1!I177-AVERAGE(Sheet1!$BG177:$BI177)</f>
        <v>0.62836666666666663</v>
      </c>
      <c r="J177" s="13">
        <f>Sheet1!J177-AVERAGE(Sheet1!$BG177:$BI177)</f>
        <v>0.87856666666666672</v>
      </c>
      <c r="K177" s="13">
        <f>Sheet1!K177-AVERAGE(Sheet1!$BG177:$BI177)</f>
        <v>0.4623666666666667</v>
      </c>
      <c r="L177" s="13">
        <f>Sheet1!L177-AVERAGE(Sheet1!$BG177:$BI177)</f>
        <v>0.64056666666666673</v>
      </c>
      <c r="M177" s="13">
        <f>Sheet1!M177-AVERAGE(Sheet1!$BG177:$BI177)</f>
        <v>0.17166666666666669</v>
      </c>
      <c r="N177" s="13">
        <f>Sheet1!N177-AVERAGE(Sheet1!$BG177:$BI177)</f>
        <v>0.23526666666666668</v>
      </c>
      <c r="O177" s="13">
        <f>Sheet1!O177-AVERAGE(Sheet1!$BG177:$BI177)</f>
        <v>0.2673666666666667</v>
      </c>
      <c r="P177" s="13">
        <f>Sheet1!P177-AVERAGE(Sheet1!$BG177:$BI177)</f>
        <v>0.6347666666666667</v>
      </c>
      <c r="Q177" s="13">
        <f>Sheet1!Q177-AVERAGE(Sheet1!$BG177:$BI177)</f>
        <v>0.44046666666666667</v>
      </c>
      <c r="R177" s="13">
        <f>Sheet1!R177-AVERAGE(Sheet1!$BG177:$BI177)</f>
        <v>0.33026666666666671</v>
      </c>
      <c r="S177" s="13">
        <f>Sheet1!S177-AVERAGE(Sheet1!$BG177:$BI177)</f>
        <v>0.82396666666666674</v>
      </c>
      <c r="T177" s="13">
        <f>Sheet1!T177-AVERAGE(Sheet1!$BG177:$BI177)</f>
        <v>0.78616666666666668</v>
      </c>
      <c r="U177" s="13">
        <f>Sheet1!U177-AVERAGE(Sheet1!$BG177:$BI177)</f>
        <v>0.52316666666666667</v>
      </c>
      <c r="V177" s="13">
        <f>Sheet1!V177-AVERAGE(Sheet1!$BG177:$BI177)</f>
        <v>0.58006666666666673</v>
      </c>
      <c r="W177" s="13">
        <f>Sheet1!W177-AVERAGE(Sheet1!$BG177:$BI177)</f>
        <v>0.32256666666666667</v>
      </c>
      <c r="X177" s="13">
        <f>Sheet1!X177-AVERAGE(Sheet1!$BG177:$BI177)</f>
        <v>0.47266666666666668</v>
      </c>
      <c r="Y177" s="13">
        <f>Sheet1!Y177-AVERAGE(Sheet1!$BG177:$BI177)</f>
        <v>0.22836666666666666</v>
      </c>
      <c r="Z177" s="13">
        <f>Sheet1!Z177-AVERAGE(Sheet1!$BG177:$BI177)</f>
        <v>0.33016666666666666</v>
      </c>
      <c r="AA177" s="13">
        <f>Sheet1!AA177-AVERAGE(Sheet1!$BG177:$BI177)</f>
        <v>0.26236666666666669</v>
      </c>
      <c r="AB177" s="13">
        <f>Sheet1!AB177-AVERAGE(Sheet1!$BG177:$BI177)</f>
        <v>0.63446666666666673</v>
      </c>
      <c r="AC177" s="13">
        <f>Sheet1!AC177-AVERAGE(Sheet1!$BG177:$BI177)</f>
        <v>0.43886666666666663</v>
      </c>
      <c r="AD177" s="13">
        <f>Sheet1!AD177-AVERAGE(Sheet1!$BG177:$BI177)</f>
        <v>0.30206666666666671</v>
      </c>
      <c r="AE177" s="13">
        <f>Sheet1!AE177-AVERAGE(Sheet1!$BG177:$BI177)</f>
        <v>0.74326666666666663</v>
      </c>
      <c r="AF177" s="13">
        <f>Sheet1!AF177-AVERAGE(Sheet1!$BG177:$BI177)</f>
        <v>0.7355666666666667</v>
      </c>
      <c r="AG177" s="13">
        <f>Sheet1!AG177-AVERAGE(Sheet1!$BG177:$BI177)</f>
        <v>0.38956666666666667</v>
      </c>
      <c r="AH177" s="13">
        <f>Sheet1!AH177-AVERAGE(Sheet1!$BG177:$BI177)</f>
        <v>0.57256666666666667</v>
      </c>
      <c r="AI177" s="13">
        <f>Sheet1!AI177-AVERAGE(Sheet1!$BG177:$BI177)</f>
        <v>0.3111666666666667</v>
      </c>
      <c r="AJ177" s="13">
        <f>Sheet1!AJ177-AVERAGE(Sheet1!$BG177:$BI177)</f>
        <v>0.48376666666666668</v>
      </c>
      <c r="AK177" s="13">
        <f>Sheet1!AK177-AVERAGE(Sheet1!$BG177:$BI177)</f>
        <v>0.22736666666666666</v>
      </c>
      <c r="AL177" s="13">
        <f>Sheet1!AL177-AVERAGE(Sheet1!$BG177:$BI177)</f>
        <v>0.3439666666666667</v>
      </c>
      <c r="AM177" s="13">
        <f>Sheet1!AM177-AVERAGE(Sheet1!$BG177:$BI177)</f>
        <v>0.26436666666666669</v>
      </c>
      <c r="AN177" s="13">
        <f>Sheet1!AN177-AVERAGE(Sheet1!$BG177:$BI177)</f>
        <v>0.65646666666666664</v>
      </c>
      <c r="AO177" s="13">
        <f>Sheet1!AO177-AVERAGE(Sheet1!$BG177:$BI177)</f>
        <v>0.43596666666666672</v>
      </c>
      <c r="AP177" s="13">
        <f>Sheet1!AP177-AVERAGE(Sheet1!$BG177:$BI177)</f>
        <v>0.3167666666666667</v>
      </c>
      <c r="AQ177" s="13">
        <f>Sheet1!AQ177-AVERAGE(Sheet1!$BG177:$BI177)</f>
        <v>0.66686666666666672</v>
      </c>
      <c r="AR177" s="13">
        <f>Sheet1!AR177-AVERAGE(Sheet1!$BG177:$BI177)</f>
        <v>0.76836666666666664</v>
      </c>
      <c r="AS177" s="13">
        <f>Sheet1!AS177-AVERAGE(Sheet1!$BG177:$BI177)</f>
        <v>0.4291666666666667</v>
      </c>
      <c r="AT177" s="13">
        <f>Sheet1!AT177-AVERAGE(Sheet1!$BG177:$BI177)</f>
        <v>0.60766666666666669</v>
      </c>
      <c r="AU177" s="13">
        <f>Sheet1!AU177-AVERAGE(Sheet1!$BG177:$BI177)</f>
        <v>0.30176666666666668</v>
      </c>
      <c r="AV177" s="13">
        <f>Sheet1!AV177-AVERAGE(Sheet1!$BG177:$BI177)</f>
        <v>0.4855666666666667</v>
      </c>
      <c r="AW177" s="13">
        <f>Sheet1!AW177-AVERAGE(Sheet1!$BG177:$BI177)</f>
        <v>0.52066666666666672</v>
      </c>
      <c r="AX177" s="13">
        <f>Sheet1!AX177-AVERAGE(Sheet1!$BG177:$BI177)</f>
        <v>0.43706666666666671</v>
      </c>
      <c r="AY177" s="13">
        <f>Sheet1!AY177-AVERAGE(Sheet1!$BG177:$BI177)</f>
        <v>6.6766666666666669E-2</v>
      </c>
      <c r="AZ177" s="13">
        <f>Sheet1!AZ177-AVERAGE(Sheet1!$BG177:$BI177)</f>
        <v>0.48616666666666664</v>
      </c>
      <c r="BA177" s="13">
        <f>Sheet1!BA177-AVERAGE(Sheet1!$BG177:$BI177)</f>
        <v>0.33406666666666668</v>
      </c>
      <c r="BB177" s="13">
        <f>Sheet1!BB177-AVERAGE(Sheet1!$BG177:$BI177)</f>
        <v>8.8666666666666671E-2</v>
      </c>
      <c r="BC177" s="13">
        <f>Sheet1!BC177-AVERAGE(Sheet1!$BG177:$BI177)</f>
        <v>0.11236666666666667</v>
      </c>
      <c r="BD177" s="13">
        <f>Sheet1!BD177-AVERAGE(Sheet1!$BG177:$BI177)</f>
        <v>0.5319666666666667</v>
      </c>
      <c r="BE177" s="13">
        <f>Sheet1!BE177-AVERAGE(Sheet1!$BG177:$BI177)</f>
        <v>0.48826666666666663</v>
      </c>
      <c r="BF177" s="13">
        <f>Sheet1!BF177-AVERAGE(Sheet1!$BG177:$BI177)</f>
        <v>0.41416666666666668</v>
      </c>
      <c r="BG177" s="13">
        <f>Sheet1!BJ177-AVERAGE(Sheet1!$BS177:$BU177)</f>
        <v>0.42793333333333339</v>
      </c>
      <c r="BH177" s="13">
        <f>Sheet1!BK177-AVERAGE(Sheet1!$BS177:$BU177)</f>
        <v>4.9533333333333346E-2</v>
      </c>
      <c r="BI177" s="13">
        <f>Sheet1!BL177-AVERAGE(Sheet1!$BS177:$BU177)</f>
        <v>0.51433333333333331</v>
      </c>
      <c r="BJ177" s="13">
        <f>Sheet1!BM177-AVERAGE(Sheet1!$BS177:$BU177)</f>
        <v>0.35293333333333332</v>
      </c>
      <c r="BK177" s="13">
        <f>Sheet1!BN177-AVERAGE(Sheet1!$BS177:$BU177)</f>
        <v>0.11283333333333334</v>
      </c>
      <c r="BL177" s="13">
        <f>Sheet1!BO177-AVERAGE(Sheet1!$BS177:$BU177)</f>
        <v>0.10863333333333333</v>
      </c>
      <c r="BM177" s="13">
        <f>Sheet1!BP177-AVERAGE(Sheet1!$BS177:$BU177)</f>
        <v>0.53643333333333332</v>
      </c>
      <c r="BN177" s="13">
        <f>Sheet1!BQ177-AVERAGE(Sheet1!$BS177:$BU177)</f>
        <v>0.49713333333333332</v>
      </c>
      <c r="BO177" s="13">
        <f>Sheet1!BR177-AVERAGE(Sheet1!$BS177:$BU177)</f>
        <v>0.44213333333333338</v>
      </c>
      <c r="BP177" s="13">
        <f>Sheet1!BV177-AVERAGE(Sheet1!$CE177:$CG177)</f>
        <v>0.52186666666666659</v>
      </c>
      <c r="BQ177" s="13">
        <f>Sheet1!BW177-AVERAGE(Sheet1!$CE177:$CG177)</f>
        <v>0.36326666666666668</v>
      </c>
      <c r="BR177" s="13">
        <f>Sheet1!BX177-AVERAGE(Sheet1!$CE177:$CG177)</f>
        <v>0.57296666666666662</v>
      </c>
      <c r="BS177" s="13">
        <f>Sheet1!BY177-AVERAGE(Sheet1!$CE177:$CG177)</f>
        <v>0.42676666666666668</v>
      </c>
      <c r="BT177" s="13">
        <f>Sheet1!BZ177-AVERAGE(Sheet1!$CE177:$CG177)</f>
        <v>0.14716666666666667</v>
      </c>
      <c r="BU177" s="13">
        <f>Sheet1!CA177-AVERAGE(Sheet1!$CE177:$CG177)</f>
        <v>9.4066666666666673E-2</v>
      </c>
      <c r="BV177" s="13">
        <f>Sheet1!CB177-AVERAGE(Sheet1!$CE177:$CG177)</f>
        <v>0.56246666666666667</v>
      </c>
      <c r="BW177" s="13">
        <f>Sheet1!CC177-AVERAGE(Sheet1!$CE177:$CG177)</f>
        <v>0.49526666666666669</v>
      </c>
      <c r="BX177" s="13">
        <f>Sheet1!CD177-AVERAGE(Sheet1!$CE177:$CG177)</f>
        <v>0.4528666666666667</v>
      </c>
      <c r="BY177" s="13">
        <f>Sheet1!CH177-AVERAGE(Sheet1!$CQ177:$CS177)</f>
        <v>0.13540000000000002</v>
      </c>
      <c r="BZ177" s="13">
        <f>Sheet1!CI177-AVERAGE(Sheet1!$CQ177:$CS177)</f>
        <v>3.1200000000000006E-2</v>
      </c>
      <c r="CA177" s="13">
        <f>Sheet1!CJ177-AVERAGE(Sheet1!$CQ177:$CS177)</f>
        <v>0.88940000000000008</v>
      </c>
      <c r="CB177" s="13">
        <f>Sheet1!CK177-AVERAGE(Sheet1!$CQ177:$CS177)</f>
        <v>0.2959</v>
      </c>
      <c r="CC177" s="13">
        <f>Sheet1!CL177-AVERAGE(Sheet1!$CQ177:$CS177)</f>
        <v>0.1835</v>
      </c>
      <c r="CD177" s="13">
        <f>Sheet1!CM177-AVERAGE(Sheet1!$CQ177:$CS177)</f>
        <v>7.1300000000000016E-2</v>
      </c>
      <c r="CE177" s="13">
        <f>Sheet1!CN177-AVERAGE(Sheet1!$CQ177:$CS177)</f>
        <v>0.72410000000000008</v>
      </c>
      <c r="CF177" s="13">
        <f>Sheet1!CO177-AVERAGE(Sheet1!$CQ177:$CS177)</f>
        <v>0.56170000000000009</v>
      </c>
      <c r="CG177" s="13">
        <f>Sheet1!CP177-AVERAGE(Sheet1!$CQ177:$CS177)</f>
        <v>0.5364000000000001</v>
      </c>
    </row>
    <row r="178" spans="1:85" x14ac:dyDescent="0.2">
      <c r="A178" s="7">
        <f>HOUR(Sheet1!A178) + MINUTE(Sheet1!A178)/60 + SECOND(Sheet1!A178)/3600 + 3*24</f>
        <v>88.49722222222222</v>
      </c>
      <c r="B178" s="13">
        <f>Sheet1!B178-AVERAGE(Sheet1!$BG178:$BI178)</f>
        <v>9.2533333333333329E-2</v>
      </c>
      <c r="C178" s="13">
        <f>Sheet1!C178-AVERAGE(Sheet1!$BG178:$BI178)</f>
        <v>0.12483333333333332</v>
      </c>
      <c r="D178" s="13">
        <f>Sheet1!D178-AVERAGE(Sheet1!$BG178:$BI178)</f>
        <v>1.7333333333333367E-3</v>
      </c>
      <c r="E178" s="13">
        <f>Sheet1!E178-AVERAGE(Sheet1!$BG178:$BI178)</f>
        <v>0.59743333333333337</v>
      </c>
      <c r="F178" s="13">
        <f>Sheet1!F178-AVERAGE(Sheet1!$BG178:$BI178)</f>
        <v>0.79703333333333337</v>
      </c>
      <c r="G178" s="13">
        <f>Sheet1!G178-AVERAGE(Sheet1!$BG178:$BI178)</f>
        <v>1.0615333333333334</v>
      </c>
      <c r="H178" s="13">
        <f>Sheet1!H178-AVERAGE(Sheet1!$BG178:$BI178)</f>
        <v>1.0648333333333333</v>
      </c>
      <c r="I178" s="13">
        <f>Sheet1!I178-AVERAGE(Sheet1!$BG178:$BI178)</f>
        <v>0.63263333333333338</v>
      </c>
      <c r="J178" s="13">
        <f>Sheet1!J178-AVERAGE(Sheet1!$BG178:$BI178)</f>
        <v>0.8823333333333333</v>
      </c>
      <c r="K178" s="13">
        <f>Sheet1!K178-AVERAGE(Sheet1!$BG178:$BI178)</f>
        <v>0.46323333333333339</v>
      </c>
      <c r="L178" s="13">
        <f>Sheet1!L178-AVERAGE(Sheet1!$BG178:$BI178)</f>
        <v>0.64363333333333328</v>
      </c>
      <c r="M178" s="13">
        <f>Sheet1!M178-AVERAGE(Sheet1!$BG178:$BI178)</f>
        <v>0.17803333333333332</v>
      </c>
      <c r="N178" s="13">
        <f>Sheet1!N178-AVERAGE(Sheet1!$BG178:$BI178)</f>
        <v>0.23423333333333335</v>
      </c>
      <c r="O178" s="13">
        <f>Sheet1!O178-AVERAGE(Sheet1!$BG178:$BI178)</f>
        <v>0.26823333333333332</v>
      </c>
      <c r="P178" s="13">
        <f>Sheet1!P178-AVERAGE(Sheet1!$BG178:$BI178)</f>
        <v>0.63313333333333333</v>
      </c>
      <c r="Q178" s="13">
        <f>Sheet1!Q178-AVERAGE(Sheet1!$BG178:$BI178)</f>
        <v>0.44073333333333331</v>
      </c>
      <c r="R178" s="13">
        <f>Sheet1!R178-AVERAGE(Sheet1!$BG178:$BI178)</f>
        <v>0.33023333333333332</v>
      </c>
      <c r="S178" s="13">
        <f>Sheet1!S178-AVERAGE(Sheet1!$BG178:$BI178)</f>
        <v>0.82723333333333338</v>
      </c>
      <c r="T178" s="13">
        <f>Sheet1!T178-AVERAGE(Sheet1!$BG178:$BI178)</f>
        <v>0.78723333333333334</v>
      </c>
      <c r="U178" s="13">
        <f>Sheet1!U178-AVERAGE(Sheet1!$BG178:$BI178)</f>
        <v>0.52163333333333328</v>
      </c>
      <c r="V178" s="13">
        <f>Sheet1!V178-AVERAGE(Sheet1!$BG178:$BI178)</f>
        <v>0.5809333333333333</v>
      </c>
      <c r="W178" s="13">
        <f>Sheet1!W178-AVERAGE(Sheet1!$BG178:$BI178)</f>
        <v>0.32203333333333334</v>
      </c>
      <c r="X178" s="13">
        <f>Sheet1!X178-AVERAGE(Sheet1!$BG178:$BI178)</f>
        <v>0.47213333333333329</v>
      </c>
      <c r="Y178" s="13">
        <f>Sheet1!Y178-AVERAGE(Sheet1!$BG178:$BI178)</f>
        <v>0.22763333333333335</v>
      </c>
      <c r="Z178" s="13">
        <f>Sheet1!Z178-AVERAGE(Sheet1!$BG178:$BI178)</f>
        <v>0.33783333333333332</v>
      </c>
      <c r="AA178" s="13">
        <f>Sheet1!AA178-AVERAGE(Sheet1!$BG178:$BI178)</f>
        <v>0.26033333333333331</v>
      </c>
      <c r="AB178" s="13">
        <f>Sheet1!AB178-AVERAGE(Sheet1!$BG178:$BI178)</f>
        <v>0.63223333333333331</v>
      </c>
      <c r="AC178" s="13">
        <f>Sheet1!AC178-AVERAGE(Sheet1!$BG178:$BI178)</f>
        <v>0.43773333333333331</v>
      </c>
      <c r="AD178" s="13">
        <f>Sheet1!AD178-AVERAGE(Sheet1!$BG178:$BI178)</f>
        <v>0.30353333333333332</v>
      </c>
      <c r="AE178" s="13">
        <f>Sheet1!AE178-AVERAGE(Sheet1!$BG178:$BI178)</f>
        <v>0.74663333333333337</v>
      </c>
      <c r="AF178" s="13">
        <f>Sheet1!AF178-AVERAGE(Sheet1!$BG178:$BI178)</f>
        <v>0.73943333333333328</v>
      </c>
      <c r="AG178" s="13">
        <f>Sheet1!AG178-AVERAGE(Sheet1!$BG178:$BI178)</f>
        <v>0.39123333333333332</v>
      </c>
      <c r="AH178" s="13">
        <f>Sheet1!AH178-AVERAGE(Sheet1!$BG178:$BI178)</f>
        <v>0.57403333333333328</v>
      </c>
      <c r="AI178" s="13">
        <f>Sheet1!AI178-AVERAGE(Sheet1!$BG178:$BI178)</f>
        <v>0.31213333333333332</v>
      </c>
      <c r="AJ178" s="13">
        <f>Sheet1!AJ178-AVERAGE(Sheet1!$BG178:$BI178)</f>
        <v>0.48353333333333337</v>
      </c>
      <c r="AK178" s="13">
        <f>Sheet1!AK178-AVERAGE(Sheet1!$BG178:$BI178)</f>
        <v>0.2220333333333333</v>
      </c>
      <c r="AL178" s="13">
        <f>Sheet1!AL178-AVERAGE(Sheet1!$BG178:$BI178)</f>
        <v>0.33643333333333331</v>
      </c>
      <c r="AM178" s="13">
        <f>Sheet1!AM178-AVERAGE(Sheet1!$BG178:$BI178)</f>
        <v>0.26573333333333332</v>
      </c>
      <c r="AN178" s="13">
        <f>Sheet1!AN178-AVERAGE(Sheet1!$BG178:$BI178)</f>
        <v>0.65513333333333335</v>
      </c>
      <c r="AO178" s="13">
        <f>Sheet1!AO178-AVERAGE(Sheet1!$BG178:$BI178)</f>
        <v>0.43493333333333328</v>
      </c>
      <c r="AP178" s="13">
        <f>Sheet1!AP178-AVERAGE(Sheet1!$BG178:$BI178)</f>
        <v>0.31693333333333334</v>
      </c>
      <c r="AQ178" s="13">
        <f>Sheet1!AQ178-AVERAGE(Sheet1!$BG178:$BI178)</f>
        <v>0.66893333333333338</v>
      </c>
      <c r="AR178" s="13">
        <f>Sheet1!AR178-AVERAGE(Sheet1!$BG178:$BI178)</f>
        <v>0.77113333333333334</v>
      </c>
      <c r="AS178" s="13">
        <f>Sheet1!AS178-AVERAGE(Sheet1!$BG178:$BI178)</f>
        <v>0.43123333333333336</v>
      </c>
      <c r="AT178" s="13">
        <f>Sheet1!AT178-AVERAGE(Sheet1!$BG178:$BI178)</f>
        <v>0.60533333333333328</v>
      </c>
      <c r="AU178" s="13">
        <f>Sheet1!AU178-AVERAGE(Sheet1!$BG178:$BI178)</f>
        <v>0.30273333333333335</v>
      </c>
      <c r="AV178" s="13">
        <f>Sheet1!AV178-AVERAGE(Sheet1!$BG178:$BI178)</f>
        <v>0.48633333333333328</v>
      </c>
      <c r="AW178" s="13">
        <f>Sheet1!AW178-AVERAGE(Sheet1!$BG178:$BI178)</f>
        <v>0.5245333333333333</v>
      </c>
      <c r="AX178" s="13">
        <f>Sheet1!AX178-AVERAGE(Sheet1!$BG178:$BI178)</f>
        <v>0.43843333333333334</v>
      </c>
      <c r="AY178" s="13">
        <f>Sheet1!AY178-AVERAGE(Sheet1!$BG178:$BI178)</f>
        <v>6.6333333333333327E-2</v>
      </c>
      <c r="AZ178" s="13">
        <f>Sheet1!AZ178-AVERAGE(Sheet1!$BG178:$BI178)</f>
        <v>0.4862333333333333</v>
      </c>
      <c r="BA178" s="13">
        <f>Sheet1!BA178-AVERAGE(Sheet1!$BG178:$BI178)</f>
        <v>0.33383333333333332</v>
      </c>
      <c r="BB178" s="13">
        <f>Sheet1!BB178-AVERAGE(Sheet1!$BG178:$BI178)</f>
        <v>9.0433333333333338E-2</v>
      </c>
      <c r="BC178" s="13">
        <f>Sheet1!BC178-AVERAGE(Sheet1!$BG178:$BI178)</f>
        <v>0.11213333333333333</v>
      </c>
      <c r="BD178" s="13">
        <f>Sheet1!BD178-AVERAGE(Sheet1!$BG178:$BI178)</f>
        <v>0.53043333333333331</v>
      </c>
      <c r="BE178" s="13">
        <f>Sheet1!BE178-AVERAGE(Sheet1!$BG178:$BI178)</f>
        <v>0.48863333333333336</v>
      </c>
      <c r="BF178" s="13">
        <f>Sheet1!BF178-AVERAGE(Sheet1!$BG178:$BI178)</f>
        <v>0.41373333333333329</v>
      </c>
      <c r="BG178" s="13">
        <f>Sheet1!BJ178-AVERAGE(Sheet1!$BS178:$BU178)</f>
        <v>0.42786666666666662</v>
      </c>
      <c r="BH178" s="13">
        <f>Sheet1!BK178-AVERAGE(Sheet1!$BS178:$BU178)</f>
        <v>5.1566666666666677E-2</v>
      </c>
      <c r="BI178" s="13">
        <f>Sheet1!BL178-AVERAGE(Sheet1!$BS178:$BU178)</f>
        <v>0.51146666666666663</v>
      </c>
      <c r="BJ178" s="13">
        <f>Sheet1!BM178-AVERAGE(Sheet1!$BS178:$BU178)</f>
        <v>0.35106666666666669</v>
      </c>
      <c r="BK178" s="13">
        <f>Sheet1!BN178-AVERAGE(Sheet1!$BS178:$BU178)</f>
        <v>0.11426666666666668</v>
      </c>
      <c r="BL178" s="13">
        <f>Sheet1!BO178-AVERAGE(Sheet1!$BS178:$BU178)</f>
        <v>0.10776666666666668</v>
      </c>
      <c r="BM178" s="13">
        <f>Sheet1!BP178-AVERAGE(Sheet1!$BS178:$BU178)</f>
        <v>0.53456666666666663</v>
      </c>
      <c r="BN178" s="13">
        <f>Sheet1!BQ178-AVERAGE(Sheet1!$BS178:$BU178)</f>
        <v>0.49996666666666667</v>
      </c>
      <c r="BO178" s="13">
        <f>Sheet1!BR178-AVERAGE(Sheet1!$BS178:$BU178)</f>
        <v>0.44246666666666667</v>
      </c>
      <c r="BP178" s="13">
        <f>Sheet1!BV178-AVERAGE(Sheet1!$CE178:$CG178)</f>
        <v>0.52239999999999998</v>
      </c>
      <c r="BQ178" s="13">
        <f>Sheet1!BW178-AVERAGE(Sheet1!$CE178:$CG178)</f>
        <v>0.36359999999999998</v>
      </c>
      <c r="BR178" s="13">
        <f>Sheet1!BX178-AVERAGE(Sheet1!$CE178:$CG178)</f>
        <v>0.57410000000000005</v>
      </c>
      <c r="BS178" s="13">
        <f>Sheet1!BY178-AVERAGE(Sheet1!$CE178:$CG178)</f>
        <v>0.42660000000000003</v>
      </c>
      <c r="BT178" s="13">
        <f>Sheet1!BZ178-AVERAGE(Sheet1!$CE178:$CG178)</f>
        <v>0.14810000000000001</v>
      </c>
      <c r="BU178" s="13">
        <f>Sheet1!CA178-AVERAGE(Sheet1!$CE178:$CG178)</f>
        <v>9.4799999999999995E-2</v>
      </c>
      <c r="BV178" s="13">
        <f>Sheet1!CB178-AVERAGE(Sheet1!$CE178:$CG178)</f>
        <v>0.56109999999999993</v>
      </c>
      <c r="BW178" s="13">
        <f>Sheet1!CC178-AVERAGE(Sheet1!$CE178:$CG178)</f>
        <v>0.49430000000000002</v>
      </c>
      <c r="BX178" s="13">
        <f>Sheet1!CD178-AVERAGE(Sheet1!$CE178:$CG178)</f>
        <v>0.45610000000000001</v>
      </c>
      <c r="BY178" s="13">
        <f>Sheet1!CH178-AVERAGE(Sheet1!$CQ178:$CS178)</f>
        <v>0.13143333333333335</v>
      </c>
      <c r="BZ178" s="13">
        <f>Sheet1!CI178-AVERAGE(Sheet1!$CQ178:$CS178)</f>
        <v>3.0833333333333324E-2</v>
      </c>
      <c r="CA178" s="13">
        <f>Sheet1!CJ178-AVERAGE(Sheet1!$CQ178:$CS178)</f>
        <v>0.88703333333333334</v>
      </c>
      <c r="CB178" s="13">
        <f>Sheet1!CK178-AVERAGE(Sheet1!$CQ178:$CS178)</f>
        <v>0.29353333333333337</v>
      </c>
      <c r="CC178" s="13">
        <f>Sheet1!CL178-AVERAGE(Sheet1!$CQ178:$CS178)</f>
        <v>0.18113333333333337</v>
      </c>
      <c r="CD178" s="13">
        <f>Sheet1!CM178-AVERAGE(Sheet1!$CQ178:$CS178)</f>
        <v>7.0833333333333318E-2</v>
      </c>
      <c r="CE178" s="13">
        <f>Sheet1!CN178-AVERAGE(Sheet1!$CQ178:$CS178)</f>
        <v>0.7241333333333333</v>
      </c>
      <c r="CF178" s="13">
        <f>Sheet1!CO178-AVERAGE(Sheet1!$CQ178:$CS178)</f>
        <v>0.55813333333333326</v>
      </c>
      <c r="CG178" s="13">
        <f>Sheet1!CP178-AVERAGE(Sheet1!$CQ178:$CS178)</f>
        <v>0.53433333333333333</v>
      </c>
    </row>
    <row r="179" spans="1:85" x14ac:dyDescent="0.2">
      <c r="A179" s="7">
        <f>HOUR(Sheet1!A179) + MINUTE(Sheet1!A179)/60 + SECOND(Sheet1!A179)/3600 + 3*24</f>
        <v>88.99722222222222</v>
      </c>
      <c r="B179" s="13">
        <f>Sheet1!B179-AVERAGE(Sheet1!$BG179:$BI179)</f>
        <v>0.13936666666666664</v>
      </c>
      <c r="C179" s="13">
        <f>Sheet1!C179-AVERAGE(Sheet1!$BG179:$BI179)</f>
        <v>0.12236666666666667</v>
      </c>
      <c r="D179" s="13">
        <f>Sheet1!D179-AVERAGE(Sheet1!$BG179:$BI179)</f>
        <v>1.3666666666666688E-3</v>
      </c>
      <c r="E179" s="13">
        <f>Sheet1!E179-AVERAGE(Sheet1!$BG179:$BI179)</f>
        <v>0.59856666666666669</v>
      </c>
      <c r="F179" s="13">
        <f>Sheet1!F179-AVERAGE(Sheet1!$BG179:$BI179)</f>
        <v>0.78616666666666668</v>
      </c>
      <c r="G179" s="13">
        <f>Sheet1!G179-AVERAGE(Sheet1!$BG179:$BI179)</f>
        <v>1.0497666666666667</v>
      </c>
      <c r="H179" s="13">
        <f>Sheet1!H179-AVERAGE(Sheet1!$BG179:$BI179)</f>
        <v>1.0509666666666666</v>
      </c>
      <c r="I179" s="13">
        <f>Sheet1!I179-AVERAGE(Sheet1!$BG179:$BI179)</f>
        <v>0.63546666666666674</v>
      </c>
      <c r="J179" s="13">
        <f>Sheet1!J179-AVERAGE(Sheet1!$BG179:$BI179)</f>
        <v>0.88596666666666668</v>
      </c>
      <c r="K179" s="13">
        <f>Sheet1!K179-AVERAGE(Sheet1!$BG179:$BI179)</f>
        <v>0.45426666666666665</v>
      </c>
      <c r="L179" s="13">
        <f>Sheet1!L179-AVERAGE(Sheet1!$BG179:$BI179)</f>
        <v>0.63686666666666669</v>
      </c>
      <c r="M179" s="13">
        <f>Sheet1!M179-AVERAGE(Sheet1!$BG179:$BI179)</f>
        <v>0.17756666666666665</v>
      </c>
      <c r="N179" s="13">
        <f>Sheet1!N179-AVERAGE(Sheet1!$BG179:$BI179)</f>
        <v>0.23256666666666664</v>
      </c>
      <c r="O179" s="13">
        <f>Sheet1!O179-AVERAGE(Sheet1!$BG179:$BI179)</f>
        <v>0.26706666666666667</v>
      </c>
      <c r="P179" s="13">
        <f>Sheet1!P179-AVERAGE(Sheet1!$BG179:$BI179)</f>
        <v>0.63086666666666669</v>
      </c>
      <c r="Q179" s="13">
        <f>Sheet1!Q179-AVERAGE(Sheet1!$BG179:$BI179)</f>
        <v>0.43596666666666667</v>
      </c>
      <c r="R179" s="13">
        <f>Sheet1!R179-AVERAGE(Sheet1!$BG179:$BI179)</f>
        <v>0.32636666666666664</v>
      </c>
      <c r="S179" s="13">
        <f>Sheet1!S179-AVERAGE(Sheet1!$BG179:$BI179)</f>
        <v>0.82896666666666674</v>
      </c>
      <c r="T179" s="13">
        <f>Sheet1!T179-AVERAGE(Sheet1!$BG179:$BI179)</f>
        <v>0.78136666666666665</v>
      </c>
      <c r="U179" s="13">
        <f>Sheet1!U179-AVERAGE(Sheet1!$BG179:$BI179)</f>
        <v>0.52526666666666666</v>
      </c>
      <c r="V179" s="13">
        <f>Sheet1!V179-AVERAGE(Sheet1!$BG179:$BI179)</f>
        <v>0.58086666666666675</v>
      </c>
      <c r="W179" s="13">
        <f>Sheet1!W179-AVERAGE(Sheet1!$BG179:$BI179)</f>
        <v>0.31636666666666663</v>
      </c>
      <c r="X179" s="13">
        <f>Sheet1!X179-AVERAGE(Sheet1!$BG179:$BI179)</f>
        <v>0.46946666666666664</v>
      </c>
      <c r="Y179" s="13">
        <f>Sheet1!Y179-AVERAGE(Sheet1!$BG179:$BI179)</f>
        <v>0.22436666666666666</v>
      </c>
      <c r="Z179" s="13">
        <f>Sheet1!Z179-AVERAGE(Sheet1!$BG179:$BI179)</f>
        <v>0.32226666666666665</v>
      </c>
      <c r="AA179" s="13">
        <f>Sheet1!AA179-AVERAGE(Sheet1!$BG179:$BI179)</f>
        <v>0.26126666666666665</v>
      </c>
      <c r="AB179" s="13">
        <f>Sheet1!AB179-AVERAGE(Sheet1!$BG179:$BI179)</f>
        <v>0.63006666666666666</v>
      </c>
      <c r="AC179" s="13">
        <f>Sheet1!AC179-AVERAGE(Sheet1!$BG179:$BI179)</f>
        <v>0.43716666666666665</v>
      </c>
      <c r="AD179" s="13">
        <f>Sheet1!AD179-AVERAGE(Sheet1!$BG179:$BI179)</f>
        <v>0.29966666666666664</v>
      </c>
      <c r="AE179" s="13">
        <f>Sheet1!AE179-AVERAGE(Sheet1!$BG179:$BI179)</f>
        <v>0.74726666666666675</v>
      </c>
      <c r="AF179" s="13">
        <f>Sheet1!AF179-AVERAGE(Sheet1!$BG179:$BI179)</f>
        <v>0.73146666666666671</v>
      </c>
      <c r="AG179" s="13">
        <f>Sheet1!AG179-AVERAGE(Sheet1!$BG179:$BI179)</f>
        <v>0.39116666666666666</v>
      </c>
      <c r="AH179" s="13">
        <f>Sheet1!AH179-AVERAGE(Sheet1!$BG179:$BI179)</f>
        <v>0.57156666666666667</v>
      </c>
      <c r="AI179" s="13">
        <f>Sheet1!AI179-AVERAGE(Sheet1!$BG179:$BI179)</f>
        <v>0.30746666666666667</v>
      </c>
      <c r="AJ179" s="13">
        <f>Sheet1!AJ179-AVERAGE(Sheet1!$BG179:$BI179)</f>
        <v>0.47966666666666663</v>
      </c>
      <c r="AK179" s="13">
        <f>Sheet1!AK179-AVERAGE(Sheet1!$BG179:$BI179)</f>
        <v>0.22156666666666663</v>
      </c>
      <c r="AL179" s="13">
        <f>Sheet1!AL179-AVERAGE(Sheet1!$BG179:$BI179)</f>
        <v>0.33066666666666666</v>
      </c>
      <c r="AM179" s="13">
        <f>Sheet1!AM179-AVERAGE(Sheet1!$BG179:$BI179)</f>
        <v>0.26456666666666667</v>
      </c>
      <c r="AN179" s="13">
        <f>Sheet1!AN179-AVERAGE(Sheet1!$BG179:$BI179)</f>
        <v>0.65226666666666666</v>
      </c>
      <c r="AO179" s="13">
        <f>Sheet1!AO179-AVERAGE(Sheet1!$BG179:$BI179)</f>
        <v>0.43316666666666664</v>
      </c>
      <c r="AP179" s="13">
        <f>Sheet1!AP179-AVERAGE(Sheet1!$BG179:$BI179)</f>
        <v>0.31386666666666663</v>
      </c>
      <c r="AQ179" s="13">
        <f>Sheet1!AQ179-AVERAGE(Sheet1!$BG179:$BI179)</f>
        <v>0.66616666666666668</v>
      </c>
      <c r="AR179" s="13">
        <f>Sheet1!AR179-AVERAGE(Sheet1!$BG179:$BI179)</f>
        <v>0.76056666666666672</v>
      </c>
      <c r="AS179" s="13">
        <f>Sheet1!AS179-AVERAGE(Sheet1!$BG179:$BI179)</f>
        <v>0.42886666666666667</v>
      </c>
      <c r="AT179" s="13">
        <f>Sheet1!AT179-AVERAGE(Sheet1!$BG179:$BI179)</f>
        <v>0.60486666666666666</v>
      </c>
      <c r="AU179" s="13">
        <f>Sheet1!AU179-AVERAGE(Sheet1!$BG179:$BI179)</f>
        <v>0.29856666666666665</v>
      </c>
      <c r="AV179" s="13">
        <f>Sheet1!AV179-AVERAGE(Sheet1!$BG179:$BI179)</f>
        <v>0.4789666666666666</v>
      </c>
      <c r="AW179" s="13">
        <f>Sheet1!AW179-AVERAGE(Sheet1!$BG179:$BI179)</f>
        <v>0.5238666666666667</v>
      </c>
      <c r="AX179" s="13">
        <f>Sheet1!AX179-AVERAGE(Sheet1!$BG179:$BI179)</f>
        <v>0.43346666666666661</v>
      </c>
      <c r="AY179" s="13">
        <f>Sheet1!AY179-AVERAGE(Sheet1!$BG179:$BI179)</f>
        <v>6.646666666666666E-2</v>
      </c>
      <c r="AZ179" s="13">
        <f>Sheet1!AZ179-AVERAGE(Sheet1!$BG179:$BI179)</f>
        <v>0.48346666666666666</v>
      </c>
      <c r="BA179" s="13">
        <f>Sheet1!BA179-AVERAGE(Sheet1!$BG179:$BI179)</f>
        <v>0.33366666666666667</v>
      </c>
      <c r="BB179" s="13">
        <f>Sheet1!BB179-AVERAGE(Sheet1!$BG179:$BI179)</f>
        <v>8.9266666666666675E-2</v>
      </c>
      <c r="BC179" s="13">
        <f>Sheet1!BC179-AVERAGE(Sheet1!$BG179:$BI179)</f>
        <v>0.11126666666666667</v>
      </c>
      <c r="BD179" s="13">
        <f>Sheet1!BD179-AVERAGE(Sheet1!$BG179:$BI179)</f>
        <v>0.52806666666666668</v>
      </c>
      <c r="BE179" s="13">
        <f>Sheet1!BE179-AVERAGE(Sheet1!$BG179:$BI179)</f>
        <v>0.48446666666666666</v>
      </c>
      <c r="BF179" s="13">
        <f>Sheet1!BF179-AVERAGE(Sheet1!$BG179:$BI179)</f>
        <v>0.41386666666666666</v>
      </c>
      <c r="BG179" s="13">
        <f>Sheet1!BJ179-AVERAGE(Sheet1!$BS179:$BU179)</f>
        <v>0.42453333333333332</v>
      </c>
      <c r="BH179" s="13">
        <f>Sheet1!BK179-AVERAGE(Sheet1!$BS179:$BU179)</f>
        <v>5.2533333333333335E-2</v>
      </c>
      <c r="BI179" s="13">
        <f>Sheet1!BL179-AVERAGE(Sheet1!$BS179:$BU179)</f>
        <v>0.50723333333333331</v>
      </c>
      <c r="BJ179" s="13">
        <f>Sheet1!BM179-AVERAGE(Sheet1!$BS179:$BU179)</f>
        <v>0.34843333333333332</v>
      </c>
      <c r="BK179" s="13">
        <f>Sheet1!BN179-AVERAGE(Sheet1!$BS179:$BU179)</f>
        <v>0.11413333333333332</v>
      </c>
      <c r="BL179" s="13">
        <f>Sheet1!BO179-AVERAGE(Sheet1!$BS179:$BU179)</f>
        <v>0.10773333333333333</v>
      </c>
      <c r="BM179" s="13">
        <f>Sheet1!BP179-AVERAGE(Sheet1!$BS179:$BU179)</f>
        <v>0.53203333333333336</v>
      </c>
      <c r="BN179" s="13">
        <f>Sheet1!BQ179-AVERAGE(Sheet1!$BS179:$BU179)</f>
        <v>0.49273333333333336</v>
      </c>
      <c r="BO179" s="13">
        <f>Sheet1!BR179-AVERAGE(Sheet1!$BS179:$BU179)</f>
        <v>0.44053333333333333</v>
      </c>
      <c r="BP179" s="13">
        <f>Sheet1!BV179-AVERAGE(Sheet1!$CE179:$CG179)</f>
        <v>0.51623333333333343</v>
      </c>
      <c r="BQ179" s="13">
        <f>Sheet1!BW179-AVERAGE(Sheet1!$CE179:$CG179)</f>
        <v>0.36083333333333334</v>
      </c>
      <c r="BR179" s="13">
        <f>Sheet1!BX179-AVERAGE(Sheet1!$CE179:$CG179)</f>
        <v>0.57243333333333335</v>
      </c>
      <c r="BS179" s="13">
        <f>Sheet1!BY179-AVERAGE(Sheet1!$CE179:$CG179)</f>
        <v>0.42403333333333332</v>
      </c>
      <c r="BT179" s="13">
        <f>Sheet1!BZ179-AVERAGE(Sheet1!$CE179:$CG179)</f>
        <v>0.14883333333333332</v>
      </c>
      <c r="BU179" s="13">
        <f>Sheet1!CA179-AVERAGE(Sheet1!$CE179:$CG179)</f>
        <v>9.4633333333333333E-2</v>
      </c>
      <c r="BV179" s="13">
        <f>Sheet1!CB179-AVERAGE(Sheet1!$CE179:$CG179)</f>
        <v>0.55713333333333337</v>
      </c>
      <c r="BW179" s="13">
        <f>Sheet1!CC179-AVERAGE(Sheet1!$CE179:$CG179)</f>
        <v>0.48723333333333335</v>
      </c>
      <c r="BX179" s="13">
        <f>Sheet1!CD179-AVERAGE(Sheet1!$CE179:$CG179)</f>
        <v>0.45623333333333332</v>
      </c>
      <c r="BY179" s="13">
        <f>Sheet1!CH179-AVERAGE(Sheet1!$CQ179:$CS179)</f>
        <v>0.12979999999999997</v>
      </c>
      <c r="BZ179" s="13">
        <f>Sheet1!CI179-AVERAGE(Sheet1!$CQ179:$CS179)</f>
        <v>3.0899999999999997E-2</v>
      </c>
      <c r="CA179" s="13">
        <f>Sheet1!CJ179-AVERAGE(Sheet1!$CQ179:$CS179)</f>
        <v>0.89510000000000001</v>
      </c>
      <c r="CB179" s="13">
        <f>Sheet1!CK179-AVERAGE(Sheet1!$CQ179:$CS179)</f>
        <v>0.29109999999999997</v>
      </c>
      <c r="CC179" s="13">
        <f>Sheet1!CL179-AVERAGE(Sheet1!$CQ179:$CS179)</f>
        <v>0.18409999999999999</v>
      </c>
      <c r="CD179" s="13">
        <f>Sheet1!CM179-AVERAGE(Sheet1!$CQ179:$CS179)</f>
        <v>7.1099999999999983E-2</v>
      </c>
      <c r="CE179" s="13">
        <f>Sheet1!CN179-AVERAGE(Sheet1!$CQ179:$CS179)</f>
        <v>0.71740000000000004</v>
      </c>
      <c r="CF179" s="13">
        <f>Sheet1!CO179-AVERAGE(Sheet1!$CQ179:$CS179)</f>
        <v>0.55080000000000007</v>
      </c>
      <c r="CG179" s="13">
        <f>Sheet1!CP179-AVERAGE(Sheet1!$CQ179:$CS179)</f>
        <v>0.5353</v>
      </c>
    </row>
    <row r="180" spans="1:85" x14ac:dyDescent="0.2">
      <c r="A180" s="7">
        <f>HOUR(Sheet1!A180) + MINUTE(Sheet1!A180)/60 + SECOND(Sheet1!A180)/3600 + 3*24</f>
        <v>89.49722222222222</v>
      </c>
      <c r="B180" s="13">
        <f>Sheet1!B180-AVERAGE(Sheet1!$BG180:$BI180)</f>
        <v>0.10746666666666668</v>
      </c>
      <c r="C180" s="13">
        <f>Sheet1!C180-AVERAGE(Sheet1!$BG180:$BI180)</f>
        <v>0.11836666666666668</v>
      </c>
      <c r="D180" s="13">
        <f>Sheet1!D180-AVERAGE(Sheet1!$BG180:$BI180)</f>
        <v>1.6666666666666774E-3</v>
      </c>
      <c r="E180" s="13">
        <f>Sheet1!E180-AVERAGE(Sheet1!$BG180:$BI180)</f>
        <v>0.59896666666666665</v>
      </c>
      <c r="F180" s="13">
        <f>Sheet1!F180-AVERAGE(Sheet1!$BG180:$BI180)</f>
        <v>0.77876666666666672</v>
      </c>
      <c r="G180" s="13">
        <f>Sheet1!G180-AVERAGE(Sheet1!$BG180:$BI180)</f>
        <v>1.0555666666666668</v>
      </c>
      <c r="H180" s="13">
        <f>Sheet1!H180-AVERAGE(Sheet1!$BG180:$BI180)</f>
        <v>1.0558666666666667</v>
      </c>
      <c r="I180" s="13">
        <f>Sheet1!I180-AVERAGE(Sheet1!$BG180:$BI180)</f>
        <v>0.63946666666666663</v>
      </c>
      <c r="J180" s="13">
        <f>Sheet1!J180-AVERAGE(Sheet1!$BG180:$BI180)</f>
        <v>0.88096666666666668</v>
      </c>
      <c r="K180" s="13">
        <f>Sheet1!K180-AVERAGE(Sheet1!$BG180:$BI180)</f>
        <v>0.45206666666666673</v>
      </c>
      <c r="L180" s="13">
        <f>Sheet1!L180-AVERAGE(Sheet1!$BG180:$BI180)</f>
        <v>0.63686666666666669</v>
      </c>
      <c r="M180" s="13">
        <f>Sheet1!M180-AVERAGE(Sheet1!$BG180:$BI180)</f>
        <v>0.17066666666666669</v>
      </c>
      <c r="N180" s="13">
        <f>Sheet1!N180-AVERAGE(Sheet1!$BG180:$BI180)</f>
        <v>0.2300666666666667</v>
      </c>
      <c r="O180" s="13">
        <f>Sheet1!O180-AVERAGE(Sheet1!$BG180:$BI180)</f>
        <v>0.26646666666666668</v>
      </c>
      <c r="P180" s="13">
        <f>Sheet1!P180-AVERAGE(Sheet1!$BG180:$BI180)</f>
        <v>0.63126666666666664</v>
      </c>
      <c r="Q180" s="13">
        <f>Sheet1!Q180-AVERAGE(Sheet1!$BG180:$BI180)</f>
        <v>0.43726666666666669</v>
      </c>
      <c r="R180" s="13">
        <f>Sheet1!R180-AVERAGE(Sheet1!$BG180:$BI180)</f>
        <v>0.32446666666666668</v>
      </c>
      <c r="S180" s="13">
        <f>Sheet1!S180-AVERAGE(Sheet1!$BG180:$BI180)</f>
        <v>0.82866666666666666</v>
      </c>
      <c r="T180" s="13">
        <f>Sheet1!T180-AVERAGE(Sheet1!$BG180:$BI180)</f>
        <v>0.77576666666666672</v>
      </c>
      <c r="U180" s="13">
        <f>Sheet1!U180-AVERAGE(Sheet1!$BG180:$BI180)</f>
        <v>0.52436666666666665</v>
      </c>
      <c r="V180" s="13">
        <f>Sheet1!V180-AVERAGE(Sheet1!$BG180:$BI180)</f>
        <v>0.57926666666666671</v>
      </c>
      <c r="W180" s="13">
        <f>Sheet1!W180-AVERAGE(Sheet1!$BG180:$BI180)</f>
        <v>0.3162666666666667</v>
      </c>
      <c r="X180" s="13">
        <f>Sheet1!X180-AVERAGE(Sheet1!$BG180:$BI180)</f>
        <v>0.46966666666666668</v>
      </c>
      <c r="Y180" s="13">
        <f>Sheet1!Y180-AVERAGE(Sheet1!$BG180:$BI180)</f>
        <v>0.2224666666666667</v>
      </c>
      <c r="Z180" s="13">
        <f>Sheet1!Z180-AVERAGE(Sheet1!$BG180:$BI180)</f>
        <v>0.32346666666666668</v>
      </c>
      <c r="AA180" s="13">
        <f>Sheet1!AA180-AVERAGE(Sheet1!$BG180:$BI180)</f>
        <v>0.2617666666666667</v>
      </c>
      <c r="AB180" s="13">
        <f>Sheet1!AB180-AVERAGE(Sheet1!$BG180:$BI180)</f>
        <v>0.6307666666666667</v>
      </c>
      <c r="AC180" s="13">
        <f>Sheet1!AC180-AVERAGE(Sheet1!$BG180:$BI180)</f>
        <v>0.43456666666666666</v>
      </c>
      <c r="AD180" s="13">
        <f>Sheet1!AD180-AVERAGE(Sheet1!$BG180:$BI180)</f>
        <v>0.29826666666666668</v>
      </c>
      <c r="AE180" s="13">
        <f>Sheet1!AE180-AVERAGE(Sheet1!$BG180:$BI180)</f>
        <v>0.74886666666666668</v>
      </c>
      <c r="AF180" s="13">
        <f>Sheet1!AF180-AVERAGE(Sheet1!$BG180:$BI180)</f>
        <v>0.72656666666666669</v>
      </c>
      <c r="AG180" s="13">
        <f>Sheet1!AG180-AVERAGE(Sheet1!$BG180:$BI180)</f>
        <v>0.39206666666666667</v>
      </c>
      <c r="AH180" s="13">
        <f>Sheet1!AH180-AVERAGE(Sheet1!$BG180:$BI180)</f>
        <v>0.56986666666666663</v>
      </c>
      <c r="AI180" s="13">
        <f>Sheet1!AI180-AVERAGE(Sheet1!$BG180:$BI180)</f>
        <v>0.30456666666666671</v>
      </c>
      <c r="AJ180" s="13">
        <f>Sheet1!AJ180-AVERAGE(Sheet1!$BG180:$BI180)</f>
        <v>0.47896666666666665</v>
      </c>
      <c r="AK180" s="13">
        <f>Sheet1!AK180-AVERAGE(Sheet1!$BG180:$BI180)</f>
        <v>0.22666666666666668</v>
      </c>
      <c r="AL180" s="13">
        <f>Sheet1!AL180-AVERAGE(Sheet1!$BG180:$BI180)</f>
        <v>0.32776666666666671</v>
      </c>
      <c r="AM180" s="13">
        <f>Sheet1!AM180-AVERAGE(Sheet1!$BG180:$BI180)</f>
        <v>0.26156666666666667</v>
      </c>
      <c r="AN180" s="13">
        <f>Sheet1!AN180-AVERAGE(Sheet1!$BG180:$BI180)</f>
        <v>0.65126666666666666</v>
      </c>
      <c r="AO180" s="13">
        <f>Sheet1!AO180-AVERAGE(Sheet1!$BG180:$BI180)</f>
        <v>0.42766666666666664</v>
      </c>
      <c r="AP180" s="13">
        <f>Sheet1!AP180-AVERAGE(Sheet1!$BG180:$BI180)</f>
        <v>0.3111666666666667</v>
      </c>
      <c r="AQ180" s="13">
        <f>Sheet1!AQ180-AVERAGE(Sheet1!$BG180:$BI180)</f>
        <v>0.66506666666666669</v>
      </c>
      <c r="AR180" s="13">
        <f>Sheet1!AR180-AVERAGE(Sheet1!$BG180:$BI180)</f>
        <v>0.75606666666666666</v>
      </c>
      <c r="AS180" s="13">
        <f>Sheet1!AS180-AVERAGE(Sheet1!$BG180:$BI180)</f>
        <v>0.43186666666666673</v>
      </c>
      <c r="AT180" s="13">
        <f>Sheet1!AT180-AVERAGE(Sheet1!$BG180:$BI180)</f>
        <v>0.59816666666666674</v>
      </c>
      <c r="AU180" s="13">
        <f>Sheet1!AU180-AVERAGE(Sheet1!$BG180:$BI180)</f>
        <v>0.29686666666666667</v>
      </c>
      <c r="AV180" s="13">
        <f>Sheet1!AV180-AVERAGE(Sheet1!$BG180:$BI180)</f>
        <v>0.47536666666666672</v>
      </c>
      <c r="AW180" s="13">
        <f>Sheet1!AW180-AVERAGE(Sheet1!$BG180:$BI180)</f>
        <v>0.5208666666666667</v>
      </c>
      <c r="AX180" s="13">
        <f>Sheet1!AX180-AVERAGE(Sheet1!$BG180:$BI180)</f>
        <v>0.43246666666666667</v>
      </c>
      <c r="AY180" s="13">
        <f>Sheet1!AY180-AVERAGE(Sheet1!$BG180:$BI180)</f>
        <v>6.7666666666666681E-2</v>
      </c>
      <c r="AZ180" s="13">
        <f>Sheet1!AZ180-AVERAGE(Sheet1!$BG180:$BI180)</f>
        <v>0.48086666666666666</v>
      </c>
      <c r="BA180" s="13">
        <f>Sheet1!BA180-AVERAGE(Sheet1!$BG180:$BI180)</f>
        <v>0.3328666666666667</v>
      </c>
      <c r="BB180" s="13">
        <f>Sheet1!BB180-AVERAGE(Sheet1!$BG180:$BI180)</f>
        <v>9.0166666666666673E-2</v>
      </c>
      <c r="BC180" s="13">
        <f>Sheet1!BC180-AVERAGE(Sheet1!$BG180:$BI180)</f>
        <v>0.11236666666666667</v>
      </c>
      <c r="BD180" s="13">
        <f>Sheet1!BD180-AVERAGE(Sheet1!$BG180:$BI180)</f>
        <v>0.52656666666666663</v>
      </c>
      <c r="BE180" s="13">
        <f>Sheet1!BE180-AVERAGE(Sheet1!$BG180:$BI180)</f>
        <v>0.4825666666666667</v>
      </c>
      <c r="BF180" s="13">
        <f>Sheet1!BF180-AVERAGE(Sheet1!$BG180:$BI180)</f>
        <v>0.41486666666666672</v>
      </c>
      <c r="BG180" s="13">
        <f>Sheet1!BJ180-AVERAGE(Sheet1!$BS180:$BU180)</f>
        <v>0.42290000000000005</v>
      </c>
      <c r="BH180" s="13">
        <f>Sheet1!BK180-AVERAGE(Sheet1!$BS180:$BU180)</f>
        <v>5.2600000000000008E-2</v>
      </c>
      <c r="BI180" s="13">
        <f>Sheet1!BL180-AVERAGE(Sheet1!$BS180:$BU180)</f>
        <v>0.50180000000000002</v>
      </c>
      <c r="BJ180" s="13">
        <f>Sheet1!BM180-AVERAGE(Sheet1!$BS180:$BU180)</f>
        <v>0.3473</v>
      </c>
      <c r="BK180" s="13">
        <f>Sheet1!BN180-AVERAGE(Sheet1!$BS180:$BU180)</f>
        <v>0.11399999999999999</v>
      </c>
      <c r="BL180" s="13">
        <f>Sheet1!BO180-AVERAGE(Sheet1!$BS180:$BU180)</f>
        <v>0.10769999999999999</v>
      </c>
      <c r="BM180" s="13">
        <f>Sheet1!BP180-AVERAGE(Sheet1!$BS180:$BU180)</f>
        <v>0.52959999999999996</v>
      </c>
      <c r="BN180" s="13">
        <f>Sheet1!BQ180-AVERAGE(Sheet1!$BS180:$BU180)</f>
        <v>0.48829999999999996</v>
      </c>
      <c r="BO180" s="13">
        <f>Sheet1!BR180-AVERAGE(Sheet1!$BS180:$BU180)</f>
        <v>0.44210000000000005</v>
      </c>
      <c r="BP180" s="13">
        <f>Sheet1!BV180-AVERAGE(Sheet1!$CE180:$CG180)</f>
        <v>0.5139999999999999</v>
      </c>
      <c r="BQ180" s="13">
        <f>Sheet1!BW180-AVERAGE(Sheet1!$CE180:$CG180)</f>
        <v>0.35960000000000003</v>
      </c>
      <c r="BR180" s="13">
        <f>Sheet1!BX180-AVERAGE(Sheet1!$CE180:$CG180)</f>
        <v>0.5696</v>
      </c>
      <c r="BS180" s="13">
        <f>Sheet1!BY180-AVERAGE(Sheet1!$CE180:$CG180)</f>
        <v>0.42199999999999999</v>
      </c>
      <c r="BT180" s="13">
        <f>Sheet1!BZ180-AVERAGE(Sheet1!$CE180:$CG180)</f>
        <v>0.14879999999999999</v>
      </c>
      <c r="BU180" s="13">
        <f>Sheet1!CA180-AVERAGE(Sheet1!$CE180:$CG180)</f>
        <v>9.4199999999999992E-2</v>
      </c>
      <c r="BV180" s="13">
        <f>Sheet1!CB180-AVERAGE(Sheet1!$CE180:$CG180)</f>
        <v>0.55599999999999994</v>
      </c>
      <c r="BW180" s="13">
        <f>Sheet1!CC180-AVERAGE(Sheet1!$CE180:$CG180)</f>
        <v>0.48210000000000003</v>
      </c>
      <c r="BX180" s="13">
        <f>Sheet1!CD180-AVERAGE(Sheet1!$CE180:$CG180)</f>
        <v>0.45580000000000004</v>
      </c>
      <c r="BY180" s="13">
        <f>Sheet1!CH180-AVERAGE(Sheet1!$CQ180:$CS180)</f>
        <v>0.13069999999999998</v>
      </c>
      <c r="BZ180" s="13">
        <f>Sheet1!CI180-AVERAGE(Sheet1!$CQ180:$CS180)</f>
        <v>3.0899999999999997E-2</v>
      </c>
      <c r="CA180" s="13">
        <f>Sheet1!CJ180-AVERAGE(Sheet1!$CQ180:$CS180)</f>
        <v>0.89690000000000003</v>
      </c>
      <c r="CB180" s="13">
        <f>Sheet1!CK180-AVERAGE(Sheet1!$CQ180:$CS180)</f>
        <v>0.28459999999999996</v>
      </c>
      <c r="CC180" s="13">
        <f>Sheet1!CL180-AVERAGE(Sheet1!$CQ180:$CS180)</f>
        <v>0.182</v>
      </c>
      <c r="CD180" s="13">
        <f>Sheet1!CM180-AVERAGE(Sheet1!$CQ180:$CS180)</f>
        <v>7.0999999999999994E-2</v>
      </c>
      <c r="CE180" s="13">
        <f>Sheet1!CN180-AVERAGE(Sheet1!$CQ180:$CS180)</f>
        <v>0.71530000000000005</v>
      </c>
      <c r="CF180" s="13">
        <f>Sheet1!CO180-AVERAGE(Sheet1!$CQ180:$CS180)</f>
        <v>0.55110000000000003</v>
      </c>
      <c r="CG180" s="13">
        <f>Sheet1!CP180-AVERAGE(Sheet1!$CQ180:$CS180)</f>
        <v>0.53880000000000006</v>
      </c>
    </row>
    <row r="181" spans="1:85" x14ac:dyDescent="0.2">
      <c r="A181" s="7">
        <f>HOUR(Sheet1!A181) + MINUTE(Sheet1!A181)/60 + SECOND(Sheet1!A181)/3600 + 3*24</f>
        <v>89.99722222222222</v>
      </c>
      <c r="B181" s="13">
        <f>Sheet1!B181-AVERAGE(Sheet1!$BG181:$BI181)</f>
        <v>0.13296666666666668</v>
      </c>
      <c r="C181" s="13">
        <f>Sheet1!C181-AVERAGE(Sheet1!$BG181:$BI181)</f>
        <v>0.11856666666666664</v>
      </c>
      <c r="D181" s="13">
        <f>Sheet1!D181-AVERAGE(Sheet1!$BG181:$BI181)</f>
        <v>1.4666666666666578E-3</v>
      </c>
      <c r="E181" s="13">
        <f>Sheet1!E181-AVERAGE(Sheet1!$BG181:$BI181)</f>
        <v>0.61206666666666665</v>
      </c>
      <c r="F181" s="13">
        <f>Sheet1!F181-AVERAGE(Sheet1!$BG181:$BI181)</f>
        <v>0.7879666666666667</v>
      </c>
      <c r="G181" s="13">
        <f>Sheet1!G181-AVERAGE(Sheet1!$BG181:$BI181)</f>
        <v>1.0701666666666667</v>
      </c>
      <c r="H181" s="13">
        <f>Sheet1!H181-AVERAGE(Sheet1!$BG181:$BI181)</f>
        <v>1.0725666666666667</v>
      </c>
      <c r="I181" s="13">
        <f>Sheet1!I181-AVERAGE(Sheet1!$BG181:$BI181)</f>
        <v>0.6408666666666667</v>
      </c>
      <c r="J181" s="13">
        <f>Sheet1!J181-AVERAGE(Sheet1!$BG181:$BI181)</f>
        <v>0.89616666666666667</v>
      </c>
      <c r="K181" s="13">
        <f>Sheet1!K181-AVERAGE(Sheet1!$BG181:$BI181)</f>
        <v>0.46416666666666667</v>
      </c>
      <c r="L181" s="13">
        <f>Sheet1!L181-AVERAGE(Sheet1!$BG181:$BI181)</f>
        <v>0.63996666666666668</v>
      </c>
      <c r="M181" s="13">
        <f>Sheet1!M181-AVERAGE(Sheet1!$BG181:$BI181)</f>
        <v>0.17356666666666665</v>
      </c>
      <c r="N181" s="13">
        <f>Sheet1!N181-AVERAGE(Sheet1!$BG181:$BI181)</f>
        <v>0.22976666666666662</v>
      </c>
      <c r="O181" s="13">
        <f>Sheet1!O181-AVERAGE(Sheet1!$BG181:$BI181)</f>
        <v>0.26616666666666666</v>
      </c>
      <c r="P181" s="13">
        <f>Sheet1!P181-AVERAGE(Sheet1!$BG181:$BI181)</f>
        <v>0.6317666666666667</v>
      </c>
      <c r="Q181" s="13">
        <f>Sheet1!Q181-AVERAGE(Sheet1!$BG181:$BI181)</f>
        <v>0.4355666666666666</v>
      </c>
      <c r="R181" s="13">
        <f>Sheet1!R181-AVERAGE(Sheet1!$BG181:$BI181)</f>
        <v>0.32546666666666663</v>
      </c>
      <c r="S181" s="13">
        <f>Sheet1!S181-AVERAGE(Sheet1!$BG181:$BI181)</f>
        <v>0.83396666666666674</v>
      </c>
      <c r="T181" s="13">
        <f>Sheet1!T181-AVERAGE(Sheet1!$BG181:$BI181)</f>
        <v>0.78056666666666674</v>
      </c>
      <c r="U181" s="13">
        <f>Sheet1!U181-AVERAGE(Sheet1!$BG181:$BI181)</f>
        <v>0.52356666666666674</v>
      </c>
      <c r="V181" s="13">
        <f>Sheet1!V181-AVERAGE(Sheet1!$BG181:$BI181)</f>
        <v>0.57856666666666667</v>
      </c>
      <c r="W181" s="13">
        <f>Sheet1!W181-AVERAGE(Sheet1!$BG181:$BI181)</f>
        <v>0.31856666666666666</v>
      </c>
      <c r="X181" s="13">
        <f>Sheet1!X181-AVERAGE(Sheet1!$BG181:$BI181)</f>
        <v>0.46956666666666663</v>
      </c>
      <c r="Y181" s="13">
        <f>Sheet1!Y181-AVERAGE(Sheet1!$BG181:$BI181)</f>
        <v>0.22206666666666663</v>
      </c>
      <c r="Z181" s="13">
        <f>Sheet1!Z181-AVERAGE(Sheet1!$BG181:$BI181)</f>
        <v>0.33306666666666662</v>
      </c>
      <c r="AA181" s="13">
        <f>Sheet1!AA181-AVERAGE(Sheet1!$BG181:$BI181)</f>
        <v>0.26016666666666666</v>
      </c>
      <c r="AB181" s="13">
        <f>Sheet1!AB181-AVERAGE(Sheet1!$BG181:$BI181)</f>
        <v>0.63116666666666665</v>
      </c>
      <c r="AC181" s="13">
        <f>Sheet1!AC181-AVERAGE(Sheet1!$BG181:$BI181)</f>
        <v>0.43366666666666659</v>
      </c>
      <c r="AD181" s="13">
        <f>Sheet1!AD181-AVERAGE(Sheet1!$BG181:$BI181)</f>
        <v>0.29906666666666665</v>
      </c>
      <c r="AE181" s="13">
        <f>Sheet1!AE181-AVERAGE(Sheet1!$BG181:$BI181)</f>
        <v>0.75436666666666674</v>
      </c>
      <c r="AF181" s="13">
        <f>Sheet1!AF181-AVERAGE(Sheet1!$BG181:$BI181)</f>
        <v>0.72886666666666666</v>
      </c>
      <c r="AG181" s="13">
        <f>Sheet1!AG181-AVERAGE(Sheet1!$BG181:$BI181)</f>
        <v>0.39236666666666664</v>
      </c>
      <c r="AH181" s="13">
        <f>Sheet1!AH181-AVERAGE(Sheet1!$BG181:$BI181)</f>
        <v>0.57216666666666671</v>
      </c>
      <c r="AI181" s="13">
        <f>Sheet1!AI181-AVERAGE(Sheet1!$BG181:$BI181)</f>
        <v>0.30986666666666662</v>
      </c>
      <c r="AJ181" s="13">
        <f>Sheet1!AJ181-AVERAGE(Sheet1!$BG181:$BI181)</f>
        <v>0.48126666666666668</v>
      </c>
      <c r="AK181" s="13">
        <f>Sheet1!AK181-AVERAGE(Sheet1!$BG181:$BI181)</f>
        <v>0.22376666666666661</v>
      </c>
      <c r="AL181" s="13">
        <f>Sheet1!AL181-AVERAGE(Sheet1!$BG181:$BI181)</f>
        <v>0.32466666666666666</v>
      </c>
      <c r="AM181" s="13">
        <f>Sheet1!AM181-AVERAGE(Sheet1!$BG181:$BI181)</f>
        <v>0.26266666666666666</v>
      </c>
      <c r="AN181" s="13">
        <f>Sheet1!AN181-AVERAGE(Sheet1!$BG181:$BI181)</f>
        <v>0.65186666666666671</v>
      </c>
      <c r="AO181" s="13">
        <f>Sheet1!AO181-AVERAGE(Sheet1!$BG181:$BI181)</f>
        <v>0.43336666666666662</v>
      </c>
      <c r="AP181" s="13">
        <f>Sheet1!AP181-AVERAGE(Sheet1!$BG181:$BI181)</f>
        <v>0.31186666666666663</v>
      </c>
      <c r="AQ181" s="13">
        <f>Sheet1!AQ181-AVERAGE(Sheet1!$BG181:$BI181)</f>
        <v>0.66506666666666669</v>
      </c>
      <c r="AR181" s="13">
        <f>Sheet1!AR181-AVERAGE(Sheet1!$BG181:$BI181)</f>
        <v>0.75856666666666672</v>
      </c>
      <c r="AS181" s="13">
        <f>Sheet1!AS181-AVERAGE(Sheet1!$BG181:$BI181)</f>
        <v>0.43266666666666659</v>
      </c>
      <c r="AT181" s="13">
        <f>Sheet1!AT181-AVERAGE(Sheet1!$BG181:$BI181)</f>
        <v>0.6125666666666667</v>
      </c>
      <c r="AU181" s="13">
        <f>Sheet1!AU181-AVERAGE(Sheet1!$BG181:$BI181)</f>
        <v>0.29966666666666664</v>
      </c>
      <c r="AV181" s="13">
        <f>Sheet1!AV181-AVERAGE(Sheet1!$BG181:$BI181)</f>
        <v>0.48076666666666662</v>
      </c>
      <c r="AW181" s="13">
        <f>Sheet1!AW181-AVERAGE(Sheet1!$BG181:$BI181)</f>
        <v>0.52956666666666674</v>
      </c>
      <c r="AX181" s="13">
        <f>Sheet1!AX181-AVERAGE(Sheet1!$BG181:$BI181)</f>
        <v>0.43816666666666665</v>
      </c>
      <c r="AY181" s="13">
        <f>Sheet1!AY181-AVERAGE(Sheet1!$BG181:$BI181)</f>
        <v>6.6866666666666644E-2</v>
      </c>
      <c r="AZ181" s="13">
        <f>Sheet1!AZ181-AVERAGE(Sheet1!$BG181:$BI181)</f>
        <v>0.48406666666666659</v>
      </c>
      <c r="BA181" s="13">
        <f>Sheet1!BA181-AVERAGE(Sheet1!$BG181:$BI181)</f>
        <v>0.33376666666666666</v>
      </c>
      <c r="BB181" s="13">
        <f>Sheet1!BB181-AVERAGE(Sheet1!$BG181:$BI181)</f>
        <v>9.0666666666666659E-2</v>
      </c>
      <c r="BC181" s="13">
        <f>Sheet1!BC181-AVERAGE(Sheet1!$BG181:$BI181)</f>
        <v>0.11176666666666664</v>
      </c>
      <c r="BD181" s="13">
        <f>Sheet1!BD181-AVERAGE(Sheet1!$BG181:$BI181)</f>
        <v>0.52696666666666669</v>
      </c>
      <c r="BE181" s="13">
        <f>Sheet1!BE181-AVERAGE(Sheet1!$BG181:$BI181)</f>
        <v>0.48526666666666668</v>
      </c>
      <c r="BF181" s="13">
        <f>Sheet1!BF181-AVERAGE(Sheet1!$BG181:$BI181)</f>
        <v>0.41506666666666664</v>
      </c>
      <c r="BG181" s="13">
        <f>Sheet1!BJ181-AVERAGE(Sheet1!$BS181:$BU181)</f>
        <v>0.42866666666666664</v>
      </c>
      <c r="BH181" s="13">
        <f>Sheet1!BK181-AVERAGE(Sheet1!$BS181:$BU181)</f>
        <v>5.3366666666666659E-2</v>
      </c>
      <c r="BI181" s="13">
        <f>Sheet1!BL181-AVERAGE(Sheet1!$BS181:$BU181)</f>
        <v>0.50166666666666659</v>
      </c>
      <c r="BJ181" s="13">
        <f>Sheet1!BM181-AVERAGE(Sheet1!$BS181:$BU181)</f>
        <v>0.34546666666666664</v>
      </c>
      <c r="BK181" s="13">
        <f>Sheet1!BN181-AVERAGE(Sheet1!$BS181:$BU181)</f>
        <v>0.11436666666666666</v>
      </c>
      <c r="BL181" s="13">
        <f>Sheet1!BO181-AVERAGE(Sheet1!$BS181:$BU181)</f>
        <v>0.10856666666666666</v>
      </c>
      <c r="BM181" s="13">
        <f>Sheet1!BP181-AVERAGE(Sheet1!$BS181:$BU181)</f>
        <v>0.5309666666666667</v>
      </c>
      <c r="BN181" s="13">
        <f>Sheet1!BQ181-AVERAGE(Sheet1!$BS181:$BU181)</f>
        <v>0.49286666666666668</v>
      </c>
      <c r="BO181" s="13">
        <f>Sheet1!BR181-AVERAGE(Sheet1!$BS181:$BU181)</f>
        <v>0.44346666666666668</v>
      </c>
      <c r="BP181" s="13">
        <f>Sheet1!BV181-AVERAGE(Sheet1!$CE181:$CG181)</f>
        <v>0.52223333333333344</v>
      </c>
      <c r="BQ181" s="13">
        <f>Sheet1!BW181-AVERAGE(Sheet1!$CE181:$CG181)</f>
        <v>0.35973333333333335</v>
      </c>
      <c r="BR181" s="13">
        <f>Sheet1!BX181-AVERAGE(Sheet1!$CE181:$CG181)</f>
        <v>0.57343333333333335</v>
      </c>
      <c r="BS181" s="13">
        <f>Sheet1!BY181-AVERAGE(Sheet1!$CE181:$CG181)</f>
        <v>0.42233333333333328</v>
      </c>
      <c r="BT181" s="13">
        <f>Sheet1!BZ181-AVERAGE(Sheet1!$CE181:$CG181)</f>
        <v>0.14973333333333333</v>
      </c>
      <c r="BU181" s="13">
        <f>Sheet1!CA181-AVERAGE(Sheet1!$CE181:$CG181)</f>
        <v>9.4233333333333349E-2</v>
      </c>
      <c r="BV181" s="13">
        <f>Sheet1!CB181-AVERAGE(Sheet1!$CE181:$CG181)</f>
        <v>0.55643333333333334</v>
      </c>
      <c r="BW181" s="13">
        <f>Sheet1!CC181-AVERAGE(Sheet1!$CE181:$CG181)</f>
        <v>0.48833333333333334</v>
      </c>
      <c r="BX181" s="13">
        <f>Sheet1!CD181-AVERAGE(Sheet1!$CE181:$CG181)</f>
        <v>0.45673333333333338</v>
      </c>
      <c r="BY181" s="13">
        <f>Sheet1!CH181-AVERAGE(Sheet1!$CQ181:$CS181)</f>
        <v>0.12623333333333336</v>
      </c>
      <c r="BZ181" s="13">
        <f>Sheet1!CI181-AVERAGE(Sheet1!$CQ181:$CS181)</f>
        <v>3.0433333333333354E-2</v>
      </c>
      <c r="CA181" s="13">
        <f>Sheet1!CJ181-AVERAGE(Sheet1!$CQ181:$CS181)</f>
        <v>0.88923333333333332</v>
      </c>
      <c r="CB181" s="13">
        <f>Sheet1!CK181-AVERAGE(Sheet1!$CQ181:$CS181)</f>
        <v>0.28823333333333334</v>
      </c>
      <c r="CC181" s="13">
        <f>Sheet1!CL181-AVERAGE(Sheet1!$CQ181:$CS181)</f>
        <v>0.18263333333333337</v>
      </c>
      <c r="CD181" s="13">
        <f>Sheet1!CM181-AVERAGE(Sheet1!$CQ181:$CS181)</f>
        <v>7.1033333333333365E-2</v>
      </c>
      <c r="CE181" s="13">
        <f>Sheet1!CN181-AVERAGE(Sheet1!$CQ181:$CS181)</f>
        <v>0.72393333333333332</v>
      </c>
      <c r="CF181" s="13">
        <f>Sheet1!CO181-AVERAGE(Sheet1!$CQ181:$CS181)</f>
        <v>0.5567333333333333</v>
      </c>
      <c r="CG181" s="13">
        <f>Sheet1!CP181-AVERAGE(Sheet1!$CQ181:$CS181)</f>
        <v>0.5426333333333333</v>
      </c>
    </row>
    <row r="182" spans="1:85" x14ac:dyDescent="0.2">
      <c r="A182" s="7">
        <f>HOUR(Sheet1!A182) + MINUTE(Sheet1!A182)/60 + SECOND(Sheet1!A182)/3600 + 3*24</f>
        <v>90.49722222222222</v>
      </c>
      <c r="B182" s="13">
        <f>Sheet1!B182-AVERAGE(Sheet1!$BG182:$BI182)</f>
        <v>5.563333333333334E-2</v>
      </c>
      <c r="C182" s="13">
        <f>Sheet1!C182-AVERAGE(Sheet1!$BG182:$BI182)</f>
        <v>0.11733333333333335</v>
      </c>
      <c r="D182" s="13">
        <f>Sheet1!D182-AVERAGE(Sheet1!$BG182:$BI182)</f>
        <v>1.2333333333333363E-3</v>
      </c>
      <c r="E182" s="13">
        <f>Sheet1!E182-AVERAGE(Sheet1!$BG182:$BI182)</f>
        <v>0.61703333333333332</v>
      </c>
      <c r="F182" s="13">
        <f>Sheet1!F182-AVERAGE(Sheet1!$BG182:$BI182)</f>
        <v>0.79453333333333331</v>
      </c>
      <c r="G182" s="13">
        <f>Sheet1!G182-AVERAGE(Sheet1!$BG182:$BI182)</f>
        <v>1.0736333333333334</v>
      </c>
      <c r="H182" s="13">
        <f>Sheet1!H182-AVERAGE(Sheet1!$BG182:$BI182)</f>
        <v>1.0705333333333333</v>
      </c>
      <c r="I182" s="13">
        <f>Sheet1!I182-AVERAGE(Sheet1!$BG182:$BI182)</f>
        <v>0.64573333333333338</v>
      </c>
      <c r="J182" s="13">
        <f>Sheet1!J182-AVERAGE(Sheet1!$BG182:$BI182)</f>
        <v>0.90183333333333338</v>
      </c>
      <c r="K182" s="13">
        <f>Sheet1!K182-AVERAGE(Sheet1!$BG182:$BI182)</f>
        <v>0.46573333333333333</v>
      </c>
      <c r="L182" s="13">
        <f>Sheet1!L182-AVERAGE(Sheet1!$BG182:$BI182)</f>
        <v>0.6394333333333333</v>
      </c>
      <c r="M182" s="13">
        <f>Sheet1!M182-AVERAGE(Sheet1!$BG182:$BI182)</f>
        <v>0.17123333333333335</v>
      </c>
      <c r="N182" s="13">
        <f>Sheet1!N182-AVERAGE(Sheet1!$BG182:$BI182)</f>
        <v>0.22843333333333332</v>
      </c>
      <c r="O182" s="13">
        <f>Sheet1!O182-AVERAGE(Sheet1!$BG182:$BI182)</f>
        <v>0.26713333333333333</v>
      </c>
      <c r="P182" s="13">
        <f>Sheet1!P182-AVERAGE(Sheet1!$BG182:$BI182)</f>
        <v>0.63213333333333332</v>
      </c>
      <c r="Q182" s="13">
        <f>Sheet1!Q182-AVERAGE(Sheet1!$BG182:$BI182)</f>
        <v>0.43763333333333332</v>
      </c>
      <c r="R182" s="13">
        <f>Sheet1!R182-AVERAGE(Sheet1!$BG182:$BI182)</f>
        <v>0.32393333333333335</v>
      </c>
      <c r="S182" s="13">
        <f>Sheet1!S182-AVERAGE(Sheet1!$BG182:$BI182)</f>
        <v>0.8371333333333334</v>
      </c>
      <c r="T182" s="13">
        <f>Sheet1!T182-AVERAGE(Sheet1!$BG182:$BI182)</f>
        <v>0.77873333333333339</v>
      </c>
      <c r="U182" s="13">
        <f>Sheet1!U182-AVERAGE(Sheet1!$BG182:$BI182)</f>
        <v>0.5246333333333334</v>
      </c>
      <c r="V182" s="13">
        <f>Sheet1!V182-AVERAGE(Sheet1!$BG182:$BI182)</f>
        <v>0.57923333333333338</v>
      </c>
      <c r="W182" s="13">
        <f>Sheet1!W182-AVERAGE(Sheet1!$BG182:$BI182)</f>
        <v>0.31683333333333336</v>
      </c>
      <c r="X182" s="13">
        <f>Sheet1!X182-AVERAGE(Sheet1!$BG182:$BI182)</f>
        <v>0.4690333333333333</v>
      </c>
      <c r="Y182" s="13">
        <f>Sheet1!Y182-AVERAGE(Sheet1!$BG182:$BI182)</f>
        <v>0.22003333333333336</v>
      </c>
      <c r="Z182" s="13">
        <f>Sheet1!Z182-AVERAGE(Sheet1!$BG182:$BI182)</f>
        <v>0.33283333333333331</v>
      </c>
      <c r="AA182" s="13">
        <f>Sheet1!AA182-AVERAGE(Sheet1!$BG182:$BI182)</f>
        <v>0.26013333333333333</v>
      </c>
      <c r="AB182" s="13">
        <f>Sheet1!AB182-AVERAGE(Sheet1!$BG182:$BI182)</f>
        <v>0.62983333333333336</v>
      </c>
      <c r="AC182" s="13">
        <f>Sheet1!AC182-AVERAGE(Sheet1!$BG182:$BI182)</f>
        <v>0.43443333333333334</v>
      </c>
      <c r="AD182" s="13">
        <f>Sheet1!AD182-AVERAGE(Sheet1!$BG182:$BI182)</f>
        <v>0.29643333333333333</v>
      </c>
      <c r="AE182" s="13">
        <f>Sheet1!AE182-AVERAGE(Sheet1!$BG182:$BI182)</f>
        <v>0.75513333333333332</v>
      </c>
      <c r="AF182" s="13">
        <f>Sheet1!AF182-AVERAGE(Sheet1!$BG182:$BI182)</f>
        <v>0.72493333333333332</v>
      </c>
      <c r="AG182" s="13">
        <f>Sheet1!AG182-AVERAGE(Sheet1!$BG182:$BI182)</f>
        <v>0.39423333333333332</v>
      </c>
      <c r="AH182" s="13">
        <f>Sheet1!AH182-AVERAGE(Sheet1!$BG182:$BI182)</f>
        <v>0.57613333333333339</v>
      </c>
      <c r="AI182" s="13">
        <f>Sheet1!AI182-AVERAGE(Sheet1!$BG182:$BI182)</f>
        <v>0.30743333333333334</v>
      </c>
      <c r="AJ182" s="13">
        <f>Sheet1!AJ182-AVERAGE(Sheet1!$BG182:$BI182)</f>
        <v>0.47673333333333334</v>
      </c>
      <c r="AK182" s="13">
        <f>Sheet1!AK182-AVERAGE(Sheet1!$BG182:$BI182)</f>
        <v>0.22413333333333335</v>
      </c>
      <c r="AL182" s="13">
        <f>Sheet1!AL182-AVERAGE(Sheet1!$BG182:$BI182)</f>
        <v>0.32273333333333332</v>
      </c>
      <c r="AM182" s="13">
        <f>Sheet1!AM182-AVERAGE(Sheet1!$BG182:$BI182)</f>
        <v>0.26303333333333334</v>
      </c>
      <c r="AN182" s="13">
        <f>Sheet1!AN182-AVERAGE(Sheet1!$BG182:$BI182)</f>
        <v>0.65213333333333334</v>
      </c>
      <c r="AO182" s="13">
        <f>Sheet1!AO182-AVERAGE(Sheet1!$BG182:$BI182)</f>
        <v>0.43223333333333336</v>
      </c>
      <c r="AP182" s="13">
        <f>Sheet1!AP182-AVERAGE(Sheet1!$BG182:$BI182)</f>
        <v>0.31043333333333334</v>
      </c>
      <c r="AQ182" s="13">
        <f>Sheet1!AQ182-AVERAGE(Sheet1!$BG182:$BI182)</f>
        <v>0.66353333333333331</v>
      </c>
      <c r="AR182" s="13">
        <f>Sheet1!AR182-AVERAGE(Sheet1!$BG182:$BI182)</f>
        <v>0.75513333333333332</v>
      </c>
      <c r="AS182" s="13">
        <f>Sheet1!AS182-AVERAGE(Sheet1!$BG182:$BI182)</f>
        <v>0.43193333333333339</v>
      </c>
      <c r="AT182" s="13">
        <f>Sheet1!AT182-AVERAGE(Sheet1!$BG182:$BI182)</f>
        <v>0.61213333333333331</v>
      </c>
      <c r="AU182" s="13">
        <f>Sheet1!AU182-AVERAGE(Sheet1!$BG182:$BI182)</f>
        <v>0.29803333333333332</v>
      </c>
      <c r="AV182" s="13">
        <f>Sheet1!AV182-AVERAGE(Sheet1!$BG182:$BI182)</f>
        <v>0.47993333333333332</v>
      </c>
      <c r="AW182" s="13">
        <f>Sheet1!AW182-AVERAGE(Sheet1!$BG182:$BI182)</f>
        <v>0.53943333333333332</v>
      </c>
      <c r="AX182" s="13">
        <f>Sheet1!AX182-AVERAGE(Sheet1!$BG182:$BI182)</f>
        <v>0.44033333333333335</v>
      </c>
      <c r="AY182" s="13">
        <f>Sheet1!AY182-AVERAGE(Sheet1!$BG182:$BI182)</f>
        <v>6.773333333333334E-2</v>
      </c>
      <c r="AZ182" s="13">
        <f>Sheet1!AZ182-AVERAGE(Sheet1!$BG182:$BI182)</f>
        <v>0.48343333333333338</v>
      </c>
      <c r="BA182" s="13">
        <f>Sheet1!BA182-AVERAGE(Sheet1!$BG182:$BI182)</f>
        <v>0.33443333333333336</v>
      </c>
      <c r="BB182" s="13">
        <f>Sheet1!BB182-AVERAGE(Sheet1!$BG182:$BI182)</f>
        <v>9.0533333333333355E-2</v>
      </c>
      <c r="BC182" s="13">
        <f>Sheet1!BC182-AVERAGE(Sheet1!$BG182:$BI182)</f>
        <v>0.11193333333333333</v>
      </c>
      <c r="BD182" s="13">
        <f>Sheet1!BD182-AVERAGE(Sheet1!$BG182:$BI182)</f>
        <v>0.52633333333333332</v>
      </c>
      <c r="BE182" s="13">
        <f>Sheet1!BE182-AVERAGE(Sheet1!$BG182:$BI182)</f>
        <v>0.48483333333333334</v>
      </c>
      <c r="BF182" s="13">
        <f>Sheet1!BF182-AVERAGE(Sheet1!$BG182:$BI182)</f>
        <v>0.41523333333333334</v>
      </c>
      <c r="BG182" s="13">
        <f>Sheet1!BJ182-AVERAGE(Sheet1!$BS182:$BU182)</f>
        <v>0.43003333333333338</v>
      </c>
      <c r="BH182" s="13">
        <f>Sheet1!BK182-AVERAGE(Sheet1!$BS182:$BU182)</f>
        <v>5.4233333333333328E-2</v>
      </c>
      <c r="BI182" s="13">
        <f>Sheet1!BL182-AVERAGE(Sheet1!$BS182:$BU182)</f>
        <v>0.49883333333333335</v>
      </c>
      <c r="BJ182" s="13">
        <f>Sheet1!BM182-AVERAGE(Sheet1!$BS182:$BU182)</f>
        <v>0.34453333333333336</v>
      </c>
      <c r="BK182" s="13">
        <f>Sheet1!BN182-AVERAGE(Sheet1!$BS182:$BU182)</f>
        <v>0.11523333333333333</v>
      </c>
      <c r="BL182" s="13">
        <f>Sheet1!BO182-AVERAGE(Sheet1!$BS182:$BU182)</f>
        <v>0.10803333333333334</v>
      </c>
      <c r="BM182" s="13">
        <f>Sheet1!BP182-AVERAGE(Sheet1!$BS182:$BU182)</f>
        <v>0.53033333333333332</v>
      </c>
      <c r="BN182" s="13">
        <f>Sheet1!BQ182-AVERAGE(Sheet1!$BS182:$BU182)</f>
        <v>0.49373333333333336</v>
      </c>
      <c r="BO182" s="13">
        <f>Sheet1!BR182-AVERAGE(Sheet1!$BS182:$BU182)</f>
        <v>0.44353333333333333</v>
      </c>
      <c r="BP182" s="13">
        <f>Sheet1!BV182-AVERAGE(Sheet1!$CE182:$CG182)</f>
        <v>0.52439999999999998</v>
      </c>
      <c r="BQ182" s="13">
        <f>Sheet1!BW182-AVERAGE(Sheet1!$CE182:$CG182)</f>
        <v>0.35920000000000002</v>
      </c>
      <c r="BR182" s="13">
        <f>Sheet1!BX182-AVERAGE(Sheet1!$CE182:$CG182)</f>
        <v>0.57319999999999993</v>
      </c>
      <c r="BS182" s="13">
        <f>Sheet1!BY182-AVERAGE(Sheet1!$CE182:$CG182)</f>
        <v>0.42109999999999997</v>
      </c>
      <c r="BT182" s="13">
        <f>Sheet1!BZ182-AVERAGE(Sheet1!$CE182:$CG182)</f>
        <v>0.15079999999999999</v>
      </c>
      <c r="BU182" s="13">
        <f>Sheet1!CA182-AVERAGE(Sheet1!$CE182:$CG182)</f>
        <v>9.3800000000000008E-2</v>
      </c>
      <c r="BV182" s="13">
        <f>Sheet1!CB182-AVERAGE(Sheet1!$CE182:$CG182)</f>
        <v>0.55589999999999995</v>
      </c>
      <c r="BW182" s="13">
        <f>Sheet1!CC182-AVERAGE(Sheet1!$CE182:$CG182)</f>
        <v>0.48720000000000002</v>
      </c>
      <c r="BX182" s="13">
        <f>Sheet1!CD182-AVERAGE(Sheet1!$CE182:$CG182)</f>
        <v>0.4582</v>
      </c>
      <c r="BY182" s="13">
        <f>Sheet1!CH182-AVERAGE(Sheet1!$CQ182:$CS182)</f>
        <v>0.12303333333333336</v>
      </c>
      <c r="BZ182" s="13">
        <f>Sheet1!CI182-AVERAGE(Sheet1!$CQ182:$CS182)</f>
        <v>3.0633333333333346E-2</v>
      </c>
      <c r="CA182" s="13">
        <f>Sheet1!CJ182-AVERAGE(Sheet1!$CQ182:$CS182)</f>
        <v>0.89733333333333332</v>
      </c>
      <c r="CB182" s="13">
        <f>Sheet1!CK182-AVERAGE(Sheet1!$CQ182:$CS182)</f>
        <v>0.28363333333333335</v>
      </c>
      <c r="CC182" s="13">
        <f>Sheet1!CL182-AVERAGE(Sheet1!$CQ182:$CS182)</f>
        <v>0.18093333333333333</v>
      </c>
      <c r="CD182" s="13">
        <f>Sheet1!CM182-AVERAGE(Sheet1!$CQ182:$CS182)</f>
        <v>7.0533333333333365E-2</v>
      </c>
      <c r="CE182" s="13">
        <f>Sheet1!CN182-AVERAGE(Sheet1!$CQ182:$CS182)</f>
        <v>0.72643333333333338</v>
      </c>
      <c r="CF182" s="13">
        <f>Sheet1!CO182-AVERAGE(Sheet1!$CQ182:$CS182)</f>
        <v>0.55723333333333336</v>
      </c>
      <c r="CG182" s="13">
        <f>Sheet1!CP182-AVERAGE(Sheet1!$CQ182:$CS182)</f>
        <v>0.55063333333333331</v>
      </c>
    </row>
    <row r="183" spans="1:85" x14ac:dyDescent="0.2">
      <c r="A183" s="7">
        <f>HOUR(Sheet1!A183) + MINUTE(Sheet1!A183)/60 + SECOND(Sheet1!A183)/3600 + 3*24</f>
        <v>90.99722222222222</v>
      </c>
      <c r="B183" s="13">
        <f>Sheet1!B183-AVERAGE(Sheet1!$BG183:$BI183)</f>
        <v>0.17310000000000003</v>
      </c>
      <c r="C183" s="13">
        <f>Sheet1!C183-AVERAGE(Sheet1!$BG183:$BI183)</f>
        <v>0.1173</v>
      </c>
      <c r="D183" s="13">
        <f>Sheet1!D183-AVERAGE(Sheet1!$BG183:$BI183)</f>
        <v>1.6000000000000042E-3</v>
      </c>
      <c r="E183" s="13">
        <f>Sheet1!E183-AVERAGE(Sheet1!$BG183:$BI183)</f>
        <v>0.61929999999999996</v>
      </c>
      <c r="F183" s="13">
        <f>Sheet1!F183-AVERAGE(Sheet1!$BG183:$BI183)</f>
        <v>0.78800000000000003</v>
      </c>
      <c r="G183" s="13">
        <f>Sheet1!G183-AVERAGE(Sheet1!$BG183:$BI183)</f>
        <v>1.069</v>
      </c>
      <c r="H183" s="13">
        <f>Sheet1!H183-AVERAGE(Sheet1!$BG183:$BI183)</f>
        <v>1.0636000000000001</v>
      </c>
      <c r="I183" s="13">
        <f>Sheet1!I183-AVERAGE(Sheet1!$BG183:$BI183)</f>
        <v>0.64629999999999999</v>
      </c>
      <c r="J183" s="13">
        <f>Sheet1!J183-AVERAGE(Sheet1!$BG183:$BI183)</f>
        <v>0.90390000000000004</v>
      </c>
      <c r="K183" s="13">
        <f>Sheet1!K183-AVERAGE(Sheet1!$BG183:$BI183)</f>
        <v>0.45920000000000005</v>
      </c>
      <c r="L183" s="13">
        <f>Sheet1!L183-AVERAGE(Sheet1!$BG183:$BI183)</f>
        <v>0.63590000000000002</v>
      </c>
      <c r="M183" s="13">
        <f>Sheet1!M183-AVERAGE(Sheet1!$BG183:$BI183)</f>
        <v>0.16420000000000001</v>
      </c>
      <c r="N183" s="13">
        <f>Sheet1!N183-AVERAGE(Sheet1!$BG183:$BI183)</f>
        <v>0.22600000000000003</v>
      </c>
      <c r="O183" s="13">
        <f>Sheet1!O183-AVERAGE(Sheet1!$BG183:$BI183)</f>
        <v>0.26619999999999999</v>
      </c>
      <c r="P183" s="13">
        <f>Sheet1!P183-AVERAGE(Sheet1!$BG183:$BI183)</f>
        <v>0.62990000000000002</v>
      </c>
      <c r="Q183" s="13">
        <f>Sheet1!Q183-AVERAGE(Sheet1!$BG183:$BI183)</f>
        <v>0.43630000000000002</v>
      </c>
      <c r="R183" s="13">
        <f>Sheet1!R183-AVERAGE(Sheet1!$BG183:$BI183)</f>
        <v>0.32100000000000001</v>
      </c>
      <c r="S183" s="13">
        <f>Sheet1!S183-AVERAGE(Sheet1!$BG183:$BI183)</f>
        <v>0.83750000000000002</v>
      </c>
      <c r="T183" s="13">
        <f>Sheet1!T183-AVERAGE(Sheet1!$BG183:$BI183)</f>
        <v>0.77239999999999998</v>
      </c>
      <c r="U183" s="13">
        <f>Sheet1!U183-AVERAGE(Sheet1!$BG183:$BI183)</f>
        <v>0.52929999999999999</v>
      </c>
      <c r="V183" s="13">
        <f>Sheet1!V183-AVERAGE(Sheet1!$BG183:$BI183)</f>
        <v>0.57799999999999996</v>
      </c>
      <c r="W183" s="13">
        <f>Sheet1!W183-AVERAGE(Sheet1!$BG183:$BI183)</f>
        <v>0.31409999999999999</v>
      </c>
      <c r="X183" s="13">
        <f>Sheet1!X183-AVERAGE(Sheet1!$BG183:$BI183)</f>
        <v>0.46799999999999997</v>
      </c>
      <c r="Y183" s="13">
        <f>Sheet1!Y183-AVERAGE(Sheet1!$BG183:$BI183)</f>
        <v>0.22060000000000002</v>
      </c>
      <c r="Z183" s="13">
        <f>Sheet1!Z183-AVERAGE(Sheet1!$BG183:$BI183)</f>
        <v>0.32050000000000001</v>
      </c>
      <c r="AA183" s="13">
        <f>Sheet1!AA183-AVERAGE(Sheet1!$BG183:$BI183)</f>
        <v>0.26069999999999999</v>
      </c>
      <c r="AB183" s="13">
        <f>Sheet1!AB183-AVERAGE(Sheet1!$BG183:$BI183)</f>
        <v>0.629</v>
      </c>
      <c r="AC183" s="13">
        <f>Sheet1!AC183-AVERAGE(Sheet1!$BG183:$BI183)</f>
        <v>0.43259999999999998</v>
      </c>
      <c r="AD183" s="13">
        <f>Sheet1!AD183-AVERAGE(Sheet1!$BG183:$BI183)</f>
        <v>0.2959</v>
      </c>
      <c r="AE183" s="13">
        <f>Sheet1!AE183-AVERAGE(Sheet1!$BG183:$BI183)</f>
        <v>0.75829999999999997</v>
      </c>
      <c r="AF183" s="13">
        <f>Sheet1!AF183-AVERAGE(Sheet1!$BG183:$BI183)</f>
        <v>0.72150000000000003</v>
      </c>
      <c r="AG183" s="13">
        <f>Sheet1!AG183-AVERAGE(Sheet1!$BG183:$BI183)</f>
        <v>0.39369999999999999</v>
      </c>
      <c r="AH183" s="13">
        <f>Sheet1!AH183-AVERAGE(Sheet1!$BG183:$BI183)</f>
        <v>0.57030000000000003</v>
      </c>
      <c r="AI183" s="13">
        <f>Sheet1!AI183-AVERAGE(Sheet1!$BG183:$BI183)</f>
        <v>0.30360000000000004</v>
      </c>
      <c r="AJ183" s="13">
        <f>Sheet1!AJ183-AVERAGE(Sheet1!$BG183:$BI183)</f>
        <v>0.47799999999999998</v>
      </c>
      <c r="AK183" s="13">
        <f>Sheet1!AK183-AVERAGE(Sheet1!$BG183:$BI183)</f>
        <v>0.23139999999999999</v>
      </c>
      <c r="AL183" s="13">
        <f>Sheet1!AL183-AVERAGE(Sheet1!$BG183:$BI183)</f>
        <v>0.31630000000000003</v>
      </c>
      <c r="AM183" s="13">
        <f>Sheet1!AM183-AVERAGE(Sheet1!$BG183:$BI183)</f>
        <v>0.26130000000000003</v>
      </c>
      <c r="AN183" s="13">
        <f>Sheet1!AN183-AVERAGE(Sheet1!$BG183:$BI183)</f>
        <v>0.65</v>
      </c>
      <c r="AO183" s="13">
        <f>Sheet1!AO183-AVERAGE(Sheet1!$BG183:$BI183)</f>
        <v>0.4284</v>
      </c>
      <c r="AP183" s="13">
        <f>Sheet1!AP183-AVERAGE(Sheet1!$BG183:$BI183)</f>
        <v>0.31009999999999999</v>
      </c>
      <c r="AQ183" s="13">
        <f>Sheet1!AQ183-AVERAGE(Sheet1!$BG183:$BI183)</f>
        <v>0.66310000000000002</v>
      </c>
      <c r="AR183" s="13">
        <f>Sheet1!AR183-AVERAGE(Sheet1!$BG183:$BI183)</f>
        <v>0.75180000000000002</v>
      </c>
      <c r="AS183" s="13">
        <f>Sheet1!AS183-AVERAGE(Sheet1!$BG183:$BI183)</f>
        <v>0.43300000000000005</v>
      </c>
      <c r="AT183" s="13">
        <f>Sheet1!AT183-AVERAGE(Sheet1!$BG183:$BI183)</f>
        <v>0.60219999999999996</v>
      </c>
      <c r="AU183" s="13">
        <f>Sheet1!AU183-AVERAGE(Sheet1!$BG183:$BI183)</f>
        <v>0.29480000000000001</v>
      </c>
      <c r="AV183" s="13">
        <f>Sheet1!AV183-AVERAGE(Sheet1!$BG183:$BI183)</f>
        <v>0.47760000000000002</v>
      </c>
      <c r="AW183" s="13">
        <f>Sheet1!AW183-AVERAGE(Sheet1!$BG183:$BI183)</f>
        <v>0.55769999999999997</v>
      </c>
      <c r="AX183" s="13">
        <f>Sheet1!AX183-AVERAGE(Sheet1!$BG183:$BI183)</f>
        <v>0.43579999999999997</v>
      </c>
      <c r="AY183" s="13">
        <f>Sheet1!AY183-AVERAGE(Sheet1!$BG183:$BI183)</f>
        <v>6.8699999999999997E-2</v>
      </c>
      <c r="AZ183" s="13">
        <f>Sheet1!AZ183-AVERAGE(Sheet1!$BG183:$BI183)</f>
        <v>0.48099999999999998</v>
      </c>
      <c r="BA183" s="13">
        <f>Sheet1!BA183-AVERAGE(Sheet1!$BG183:$BI183)</f>
        <v>0.33379999999999999</v>
      </c>
      <c r="BB183" s="13">
        <f>Sheet1!BB183-AVERAGE(Sheet1!$BG183:$BI183)</f>
        <v>9.0300000000000005E-2</v>
      </c>
      <c r="BC183" s="13">
        <f>Sheet1!BC183-AVERAGE(Sheet1!$BG183:$BI183)</f>
        <v>0.11220000000000001</v>
      </c>
      <c r="BD183" s="13">
        <f>Sheet1!BD183-AVERAGE(Sheet1!$BG183:$BI183)</f>
        <v>0.52460000000000007</v>
      </c>
      <c r="BE183" s="13">
        <f>Sheet1!BE183-AVERAGE(Sheet1!$BG183:$BI183)</f>
        <v>0.48330000000000006</v>
      </c>
      <c r="BF183" s="13">
        <f>Sheet1!BF183-AVERAGE(Sheet1!$BG183:$BI183)</f>
        <v>0.41390000000000005</v>
      </c>
      <c r="BG183" s="13">
        <f>Sheet1!BJ183-AVERAGE(Sheet1!$BS183:$BU183)</f>
        <v>0.42666666666666664</v>
      </c>
      <c r="BH183" s="13">
        <f>Sheet1!BK183-AVERAGE(Sheet1!$BS183:$BU183)</f>
        <v>5.4866666666666661E-2</v>
      </c>
      <c r="BI183" s="13">
        <f>Sheet1!BL183-AVERAGE(Sheet1!$BS183:$BU183)</f>
        <v>0.49576666666666669</v>
      </c>
      <c r="BJ183" s="13">
        <f>Sheet1!BM183-AVERAGE(Sheet1!$BS183:$BU183)</f>
        <v>0.34256666666666669</v>
      </c>
      <c r="BK183" s="13">
        <f>Sheet1!BN183-AVERAGE(Sheet1!$BS183:$BU183)</f>
        <v>0.11456666666666666</v>
      </c>
      <c r="BL183" s="13">
        <f>Sheet1!BO183-AVERAGE(Sheet1!$BS183:$BU183)</f>
        <v>0.10786666666666668</v>
      </c>
      <c r="BM183" s="13">
        <f>Sheet1!BP183-AVERAGE(Sheet1!$BS183:$BU183)</f>
        <v>0.52806666666666668</v>
      </c>
      <c r="BN183" s="13">
        <f>Sheet1!BQ183-AVERAGE(Sheet1!$BS183:$BU183)</f>
        <v>0.48926666666666663</v>
      </c>
      <c r="BO183" s="13">
        <f>Sheet1!BR183-AVERAGE(Sheet1!$BS183:$BU183)</f>
        <v>0.44346666666666668</v>
      </c>
      <c r="BP183" s="13">
        <f>Sheet1!BV183-AVERAGE(Sheet1!$CE183:$CG183)</f>
        <v>0.52079999999999993</v>
      </c>
      <c r="BQ183" s="13">
        <f>Sheet1!BW183-AVERAGE(Sheet1!$CE183:$CG183)</f>
        <v>0.3584</v>
      </c>
      <c r="BR183" s="13">
        <f>Sheet1!BX183-AVERAGE(Sheet1!$CE183:$CG183)</f>
        <v>0.5716</v>
      </c>
      <c r="BS183" s="13">
        <f>Sheet1!BY183-AVERAGE(Sheet1!$CE183:$CG183)</f>
        <v>0.41889999999999999</v>
      </c>
      <c r="BT183" s="13">
        <f>Sheet1!BZ183-AVERAGE(Sheet1!$CE183:$CG183)</f>
        <v>0.15160000000000001</v>
      </c>
      <c r="BU183" s="13">
        <f>Sheet1!CA183-AVERAGE(Sheet1!$CE183:$CG183)</f>
        <v>9.3999999999999986E-2</v>
      </c>
      <c r="BV183" s="13">
        <f>Sheet1!CB183-AVERAGE(Sheet1!$CE183:$CG183)</f>
        <v>0.55309999999999993</v>
      </c>
      <c r="BW183" s="13">
        <f>Sheet1!CC183-AVERAGE(Sheet1!$CE183:$CG183)</f>
        <v>0.48200000000000004</v>
      </c>
      <c r="BX183" s="13">
        <f>Sheet1!CD183-AVERAGE(Sheet1!$CE183:$CG183)</f>
        <v>0.45790000000000003</v>
      </c>
      <c r="BY183" s="13">
        <f>Sheet1!CH183-AVERAGE(Sheet1!$CQ183:$CS183)</f>
        <v>0.12216666666666667</v>
      </c>
      <c r="BZ183" s="13">
        <f>Sheet1!CI183-AVERAGE(Sheet1!$CQ183:$CS183)</f>
        <v>3.0566666666666686E-2</v>
      </c>
      <c r="CA183" s="13">
        <f>Sheet1!CJ183-AVERAGE(Sheet1!$CQ183:$CS183)</f>
        <v>0.88586666666666669</v>
      </c>
      <c r="CB183" s="13">
        <f>Sheet1!CK183-AVERAGE(Sheet1!$CQ183:$CS183)</f>
        <v>0.28006666666666669</v>
      </c>
      <c r="CC183" s="13">
        <f>Sheet1!CL183-AVERAGE(Sheet1!$CQ183:$CS183)</f>
        <v>0.18456666666666666</v>
      </c>
      <c r="CD183" s="13">
        <f>Sheet1!CM183-AVERAGE(Sheet1!$CQ183:$CS183)</f>
        <v>7.1066666666666695E-2</v>
      </c>
      <c r="CE183" s="13">
        <f>Sheet1!CN183-AVERAGE(Sheet1!$CQ183:$CS183)</f>
        <v>0.72196666666666665</v>
      </c>
      <c r="CF183" s="13">
        <f>Sheet1!CO183-AVERAGE(Sheet1!$CQ183:$CS183)</f>
        <v>0.55296666666666672</v>
      </c>
      <c r="CG183" s="13">
        <f>Sheet1!CP183-AVERAGE(Sheet1!$CQ183:$CS183)</f>
        <v>0.55906666666666671</v>
      </c>
    </row>
    <row r="184" spans="1:85" x14ac:dyDescent="0.2">
      <c r="A184" s="7">
        <f>HOUR(Sheet1!A184) + MINUTE(Sheet1!A184)/60 + SECOND(Sheet1!A184)/3600 + 3*24</f>
        <v>91.49722222222222</v>
      </c>
      <c r="B184" s="13">
        <f>Sheet1!B184-AVERAGE(Sheet1!$BG184:$BI184)</f>
        <v>0.19293333333333335</v>
      </c>
      <c r="C184" s="13">
        <f>Sheet1!C184-AVERAGE(Sheet1!$BG184:$BI184)</f>
        <v>0.11563333333333335</v>
      </c>
      <c r="D184" s="13">
        <f>Sheet1!D184-AVERAGE(Sheet1!$BG184:$BI184)</f>
        <v>1.433333333333342E-3</v>
      </c>
      <c r="E184" s="13">
        <f>Sheet1!E184-AVERAGE(Sheet1!$BG184:$BI184)</f>
        <v>0.6203333333333334</v>
      </c>
      <c r="F184" s="13">
        <f>Sheet1!F184-AVERAGE(Sheet1!$BG184:$BI184)</f>
        <v>0.78503333333333336</v>
      </c>
      <c r="G184" s="13">
        <f>Sheet1!G184-AVERAGE(Sheet1!$BG184:$BI184)</f>
        <v>1.0729333333333333</v>
      </c>
      <c r="H184" s="13">
        <f>Sheet1!H184-AVERAGE(Sheet1!$BG184:$BI184)</f>
        <v>1.0625333333333333</v>
      </c>
      <c r="I184" s="13">
        <f>Sheet1!I184-AVERAGE(Sheet1!$BG184:$BI184)</f>
        <v>0.64933333333333332</v>
      </c>
      <c r="J184" s="13">
        <f>Sheet1!J184-AVERAGE(Sheet1!$BG184:$BI184)</f>
        <v>0.90883333333333338</v>
      </c>
      <c r="K184" s="13">
        <f>Sheet1!K184-AVERAGE(Sheet1!$BG184:$BI184)</f>
        <v>0.46003333333333341</v>
      </c>
      <c r="L184" s="13">
        <f>Sheet1!L184-AVERAGE(Sheet1!$BG184:$BI184)</f>
        <v>0.63363333333333338</v>
      </c>
      <c r="M184" s="13">
        <f>Sheet1!M184-AVERAGE(Sheet1!$BG184:$BI184)</f>
        <v>0.16483333333333333</v>
      </c>
      <c r="N184" s="13">
        <f>Sheet1!N184-AVERAGE(Sheet1!$BG184:$BI184)</f>
        <v>0.22383333333333333</v>
      </c>
      <c r="O184" s="13">
        <f>Sheet1!O184-AVERAGE(Sheet1!$BG184:$BI184)</f>
        <v>0.26603333333333334</v>
      </c>
      <c r="P184" s="13">
        <f>Sheet1!P184-AVERAGE(Sheet1!$BG184:$BI184)</f>
        <v>0.62963333333333338</v>
      </c>
      <c r="Q184" s="13">
        <f>Sheet1!Q184-AVERAGE(Sheet1!$BG184:$BI184)</f>
        <v>0.4318333333333334</v>
      </c>
      <c r="R184" s="13">
        <f>Sheet1!R184-AVERAGE(Sheet1!$BG184:$BI184)</f>
        <v>0.31933333333333336</v>
      </c>
      <c r="S184" s="13">
        <f>Sheet1!S184-AVERAGE(Sheet1!$BG184:$BI184)</f>
        <v>0.8410333333333333</v>
      </c>
      <c r="T184" s="13">
        <f>Sheet1!T184-AVERAGE(Sheet1!$BG184:$BI184)</f>
        <v>0.76533333333333331</v>
      </c>
      <c r="U184" s="13">
        <f>Sheet1!U184-AVERAGE(Sheet1!$BG184:$BI184)</f>
        <v>0.52673333333333339</v>
      </c>
      <c r="V184" s="13">
        <f>Sheet1!V184-AVERAGE(Sheet1!$BG184:$BI184)</f>
        <v>0.5770333333333334</v>
      </c>
      <c r="W184" s="13">
        <f>Sheet1!W184-AVERAGE(Sheet1!$BG184:$BI184)</f>
        <v>0.31373333333333336</v>
      </c>
      <c r="X184" s="13">
        <f>Sheet1!X184-AVERAGE(Sheet1!$BG184:$BI184)</f>
        <v>0.46673333333333333</v>
      </c>
      <c r="Y184" s="13">
        <f>Sheet1!Y184-AVERAGE(Sheet1!$BG184:$BI184)</f>
        <v>0.22203333333333336</v>
      </c>
      <c r="Z184" s="13">
        <f>Sheet1!Z184-AVERAGE(Sheet1!$BG184:$BI184)</f>
        <v>0.32433333333333336</v>
      </c>
      <c r="AA184" s="13">
        <f>Sheet1!AA184-AVERAGE(Sheet1!$BG184:$BI184)</f>
        <v>0.25883333333333336</v>
      </c>
      <c r="AB184" s="13">
        <f>Sheet1!AB184-AVERAGE(Sheet1!$BG184:$BI184)</f>
        <v>0.62803333333333333</v>
      </c>
      <c r="AC184" s="13">
        <f>Sheet1!AC184-AVERAGE(Sheet1!$BG184:$BI184)</f>
        <v>0.43143333333333334</v>
      </c>
      <c r="AD184" s="13">
        <f>Sheet1!AD184-AVERAGE(Sheet1!$BG184:$BI184)</f>
        <v>0.29363333333333336</v>
      </c>
      <c r="AE184" s="13">
        <f>Sheet1!AE184-AVERAGE(Sheet1!$BG184:$BI184)</f>
        <v>0.7593333333333333</v>
      </c>
      <c r="AF184" s="13">
        <f>Sheet1!AF184-AVERAGE(Sheet1!$BG184:$BI184)</f>
        <v>0.71643333333333337</v>
      </c>
      <c r="AG184" s="13">
        <f>Sheet1!AG184-AVERAGE(Sheet1!$BG184:$BI184)</f>
        <v>0.39613333333333334</v>
      </c>
      <c r="AH184" s="13">
        <f>Sheet1!AH184-AVERAGE(Sheet1!$BG184:$BI184)</f>
        <v>0.57023333333333337</v>
      </c>
      <c r="AI184" s="13">
        <f>Sheet1!AI184-AVERAGE(Sheet1!$BG184:$BI184)</f>
        <v>0.30313333333333337</v>
      </c>
      <c r="AJ184" s="13">
        <f>Sheet1!AJ184-AVERAGE(Sheet1!$BG184:$BI184)</f>
        <v>0.47593333333333332</v>
      </c>
      <c r="AK184" s="13">
        <f>Sheet1!AK184-AVERAGE(Sheet1!$BG184:$BI184)</f>
        <v>0.22753333333333337</v>
      </c>
      <c r="AL184" s="13">
        <f>Sheet1!AL184-AVERAGE(Sheet1!$BG184:$BI184)</f>
        <v>0.31453333333333333</v>
      </c>
      <c r="AM184" s="13">
        <f>Sheet1!AM184-AVERAGE(Sheet1!$BG184:$BI184)</f>
        <v>0.26033333333333336</v>
      </c>
      <c r="AN184" s="13">
        <f>Sheet1!AN184-AVERAGE(Sheet1!$BG184:$BI184)</f>
        <v>0.64913333333333334</v>
      </c>
      <c r="AO184" s="13">
        <f>Sheet1!AO184-AVERAGE(Sheet1!$BG184:$BI184)</f>
        <v>0.42853333333333332</v>
      </c>
      <c r="AP184" s="13">
        <f>Sheet1!AP184-AVERAGE(Sheet1!$BG184:$BI184)</f>
        <v>0.30653333333333338</v>
      </c>
      <c r="AQ184" s="13">
        <f>Sheet1!AQ184-AVERAGE(Sheet1!$BG184:$BI184)</f>
        <v>0.66123333333333334</v>
      </c>
      <c r="AR184" s="13">
        <f>Sheet1!AR184-AVERAGE(Sheet1!$BG184:$BI184)</f>
        <v>0.74793333333333334</v>
      </c>
      <c r="AS184" s="13">
        <f>Sheet1!AS184-AVERAGE(Sheet1!$BG184:$BI184)</f>
        <v>0.43143333333333334</v>
      </c>
      <c r="AT184" s="13">
        <f>Sheet1!AT184-AVERAGE(Sheet1!$BG184:$BI184)</f>
        <v>0.6002333333333334</v>
      </c>
      <c r="AU184" s="13">
        <f>Sheet1!AU184-AVERAGE(Sheet1!$BG184:$BI184)</f>
        <v>0.29423333333333335</v>
      </c>
      <c r="AV184" s="13">
        <f>Sheet1!AV184-AVERAGE(Sheet1!$BG184:$BI184)</f>
        <v>0.4762333333333334</v>
      </c>
      <c r="AW184" s="13">
        <f>Sheet1!AW184-AVERAGE(Sheet1!$BG184:$BI184)</f>
        <v>0.56283333333333341</v>
      </c>
      <c r="AX184" s="13">
        <f>Sheet1!AX184-AVERAGE(Sheet1!$BG184:$BI184)</f>
        <v>0.43573333333333331</v>
      </c>
      <c r="AY184" s="13">
        <f>Sheet1!AY184-AVERAGE(Sheet1!$BG184:$BI184)</f>
        <v>6.8733333333333327E-2</v>
      </c>
      <c r="AZ184" s="13">
        <f>Sheet1!AZ184-AVERAGE(Sheet1!$BG184:$BI184)</f>
        <v>0.48033333333333339</v>
      </c>
      <c r="BA184" s="13">
        <f>Sheet1!BA184-AVERAGE(Sheet1!$BG184:$BI184)</f>
        <v>0.33383333333333337</v>
      </c>
      <c r="BB184" s="13">
        <f>Sheet1!BB184-AVERAGE(Sheet1!$BG184:$BI184)</f>
        <v>9.0533333333333341E-2</v>
      </c>
      <c r="BC184" s="13">
        <f>Sheet1!BC184-AVERAGE(Sheet1!$BG184:$BI184)</f>
        <v>0.11143333333333334</v>
      </c>
      <c r="BD184" s="13">
        <f>Sheet1!BD184-AVERAGE(Sheet1!$BG184:$BI184)</f>
        <v>0.52293333333333336</v>
      </c>
      <c r="BE184" s="13">
        <f>Sheet1!BE184-AVERAGE(Sheet1!$BG184:$BI184)</f>
        <v>0.48263333333333336</v>
      </c>
      <c r="BF184" s="13">
        <f>Sheet1!BF184-AVERAGE(Sheet1!$BG184:$BI184)</f>
        <v>0.41603333333333337</v>
      </c>
      <c r="BG184" s="13">
        <f>Sheet1!BJ184-AVERAGE(Sheet1!$BS184:$BU184)</f>
        <v>0.42613333333333336</v>
      </c>
      <c r="BH184" s="13">
        <f>Sheet1!BK184-AVERAGE(Sheet1!$BS184:$BU184)</f>
        <v>5.383333333333333E-2</v>
      </c>
      <c r="BI184" s="13">
        <f>Sheet1!BL184-AVERAGE(Sheet1!$BS184:$BU184)</f>
        <v>0.49353333333333327</v>
      </c>
      <c r="BJ184" s="13">
        <f>Sheet1!BM184-AVERAGE(Sheet1!$BS184:$BU184)</f>
        <v>0.34223333333333333</v>
      </c>
      <c r="BK184" s="13">
        <f>Sheet1!BN184-AVERAGE(Sheet1!$BS184:$BU184)</f>
        <v>0.11433333333333333</v>
      </c>
      <c r="BL184" s="13">
        <f>Sheet1!BO184-AVERAGE(Sheet1!$BS184:$BU184)</f>
        <v>0.10833333333333332</v>
      </c>
      <c r="BM184" s="13">
        <f>Sheet1!BP184-AVERAGE(Sheet1!$BS184:$BU184)</f>
        <v>0.52693333333333336</v>
      </c>
      <c r="BN184" s="13">
        <f>Sheet1!BQ184-AVERAGE(Sheet1!$BS184:$BU184)</f>
        <v>0.49043333333333328</v>
      </c>
      <c r="BO184" s="13">
        <f>Sheet1!BR184-AVERAGE(Sheet1!$BS184:$BU184)</f>
        <v>0.44273333333333331</v>
      </c>
      <c r="BP184" s="13">
        <f>Sheet1!BV184-AVERAGE(Sheet1!$CE184:$CG184)</f>
        <v>0.52226666666666666</v>
      </c>
      <c r="BQ184" s="13">
        <f>Sheet1!BW184-AVERAGE(Sheet1!$CE184:$CG184)</f>
        <v>0.35626666666666668</v>
      </c>
      <c r="BR184" s="13">
        <f>Sheet1!BX184-AVERAGE(Sheet1!$CE184:$CG184)</f>
        <v>0.57306666666666672</v>
      </c>
      <c r="BS184" s="13">
        <f>Sheet1!BY184-AVERAGE(Sheet1!$CE184:$CG184)</f>
        <v>0.41776666666666668</v>
      </c>
      <c r="BT184" s="13">
        <f>Sheet1!BZ184-AVERAGE(Sheet1!$CE184:$CG184)</f>
        <v>0.15226666666666666</v>
      </c>
      <c r="BU184" s="13">
        <f>Sheet1!CA184-AVERAGE(Sheet1!$CE184:$CG184)</f>
        <v>9.3966666666666657E-2</v>
      </c>
      <c r="BV184" s="13">
        <f>Sheet1!CB184-AVERAGE(Sheet1!$CE184:$CG184)</f>
        <v>0.55176666666666674</v>
      </c>
      <c r="BW184" s="13">
        <f>Sheet1!CC184-AVERAGE(Sheet1!$CE184:$CG184)</f>
        <v>0.48116666666666669</v>
      </c>
      <c r="BX184" s="13">
        <f>Sheet1!CD184-AVERAGE(Sheet1!$CE184:$CG184)</f>
        <v>0.45836666666666664</v>
      </c>
      <c r="BY184" s="13">
        <f>Sheet1!CH184-AVERAGE(Sheet1!$CQ184:$CS184)</f>
        <v>0.11779999999999999</v>
      </c>
      <c r="BZ184" s="13">
        <f>Sheet1!CI184-AVERAGE(Sheet1!$CQ184:$CS184)</f>
        <v>2.9700000000000004E-2</v>
      </c>
      <c r="CA184" s="13">
        <f>Sheet1!CJ184-AVERAGE(Sheet1!$CQ184:$CS184)</f>
        <v>0.88100000000000001</v>
      </c>
      <c r="CB184" s="13">
        <f>Sheet1!CK184-AVERAGE(Sheet1!$CQ184:$CS184)</f>
        <v>0.2782</v>
      </c>
      <c r="CC184" s="13">
        <f>Sheet1!CL184-AVERAGE(Sheet1!$CQ184:$CS184)</f>
        <v>0.17970000000000003</v>
      </c>
      <c r="CD184" s="13">
        <f>Sheet1!CM184-AVERAGE(Sheet1!$CQ184:$CS184)</f>
        <v>6.989999999999999E-2</v>
      </c>
      <c r="CE184" s="13">
        <f>Sheet1!CN184-AVERAGE(Sheet1!$CQ184:$CS184)</f>
        <v>0.71710000000000007</v>
      </c>
      <c r="CF184" s="13">
        <f>Sheet1!CO184-AVERAGE(Sheet1!$CQ184:$CS184)</f>
        <v>0.55020000000000002</v>
      </c>
      <c r="CG184" s="13">
        <f>Sheet1!CP184-AVERAGE(Sheet1!$CQ184:$CS184)</f>
        <v>0.56349999999999989</v>
      </c>
    </row>
    <row r="185" spans="1:85" x14ac:dyDescent="0.2">
      <c r="A185" s="7">
        <f>HOUR(Sheet1!A185) + MINUTE(Sheet1!A185)/60 + SECOND(Sheet1!A185)/3600 + 3*24</f>
        <v>91.99722222222222</v>
      </c>
      <c r="B185" s="13">
        <f>Sheet1!B185-AVERAGE(Sheet1!$BG185:$BI185)</f>
        <v>6.323333333333335E-2</v>
      </c>
      <c r="C185" s="13">
        <f>Sheet1!C185-AVERAGE(Sheet1!$BG185:$BI185)</f>
        <v>0.11413333333333335</v>
      </c>
      <c r="D185" s="13">
        <f>Sheet1!D185-AVERAGE(Sheet1!$BG185:$BI185)</f>
        <v>1.2333333333333502E-3</v>
      </c>
      <c r="E185" s="13">
        <f>Sheet1!E185-AVERAGE(Sheet1!$BG185:$BI185)</f>
        <v>0.62073333333333336</v>
      </c>
      <c r="F185" s="13">
        <f>Sheet1!F185-AVERAGE(Sheet1!$BG185:$BI185)</f>
        <v>0.77433333333333332</v>
      </c>
      <c r="G185" s="13">
        <f>Sheet1!G185-AVERAGE(Sheet1!$BG185:$BI185)</f>
        <v>1.0707333333333333</v>
      </c>
      <c r="H185" s="13">
        <f>Sheet1!H185-AVERAGE(Sheet1!$BG185:$BI185)</f>
        <v>1.0628333333333333</v>
      </c>
      <c r="I185" s="13">
        <f>Sheet1!I185-AVERAGE(Sheet1!$BG185:$BI185)</f>
        <v>0.6516333333333334</v>
      </c>
      <c r="J185" s="13">
        <f>Sheet1!J185-AVERAGE(Sheet1!$BG185:$BI185)</f>
        <v>0.90713333333333335</v>
      </c>
      <c r="K185" s="13">
        <f>Sheet1!K185-AVERAGE(Sheet1!$BG185:$BI185)</f>
        <v>0.45713333333333339</v>
      </c>
      <c r="L185" s="13">
        <f>Sheet1!L185-AVERAGE(Sheet1!$BG185:$BI185)</f>
        <v>0.63193333333333335</v>
      </c>
      <c r="M185" s="13">
        <f>Sheet1!M185-AVERAGE(Sheet1!$BG185:$BI185)</f>
        <v>0.16643333333333338</v>
      </c>
      <c r="N185" s="13">
        <f>Sheet1!N185-AVERAGE(Sheet1!$BG185:$BI185)</f>
        <v>0.22393333333333337</v>
      </c>
      <c r="O185" s="13">
        <f>Sheet1!O185-AVERAGE(Sheet1!$BG185:$BI185)</f>
        <v>0.26583333333333337</v>
      </c>
      <c r="P185" s="13">
        <f>Sheet1!P185-AVERAGE(Sheet1!$BG185:$BI185)</f>
        <v>0.62903333333333333</v>
      </c>
      <c r="Q185" s="13">
        <f>Sheet1!Q185-AVERAGE(Sheet1!$BG185:$BI185)</f>
        <v>0.43163333333333331</v>
      </c>
      <c r="R185" s="13">
        <f>Sheet1!R185-AVERAGE(Sheet1!$BG185:$BI185)</f>
        <v>0.31753333333333339</v>
      </c>
      <c r="S185" s="13">
        <f>Sheet1!S185-AVERAGE(Sheet1!$BG185:$BI185)</f>
        <v>0.84303333333333341</v>
      </c>
      <c r="T185" s="13">
        <f>Sheet1!T185-AVERAGE(Sheet1!$BG185:$BI185)</f>
        <v>0.76213333333333333</v>
      </c>
      <c r="U185" s="13">
        <f>Sheet1!U185-AVERAGE(Sheet1!$BG185:$BI185)</f>
        <v>0.52973333333333339</v>
      </c>
      <c r="V185" s="13">
        <f>Sheet1!V185-AVERAGE(Sheet1!$BG185:$BI185)</f>
        <v>0.57563333333333333</v>
      </c>
      <c r="W185" s="13">
        <f>Sheet1!W185-AVERAGE(Sheet1!$BG185:$BI185)</f>
        <v>0.31163333333333337</v>
      </c>
      <c r="X185" s="13">
        <f>Sheet1!X185-AVERAGE(Sheet1!$BG185:$BI185)</f>
        <v>0.46553333333333335</v>
      </c>
      <c r="Y185" s="13">
        <f>Sheet1!Y185-AVERAGE(Sheet1!$BG185:$BI185)</f>
        <v>0.22403333333333336</v>
      </c>
      <c r="Z185" s="13">
        <f>Sheet1!Z185-AVERAGE(Sheet1!$BG185:$BI185)</f>
        <v>0.31543333333333334</v>
      </c>
      <c r="AA185" s="13">
        <f>Sheet1!AA185-AVERAGE(Sheet1!$BG185:$BI185)</f>
        <v>0.25933333333333336</v>
      </c>
      <c r="AB185" s="13">
        <f>Sheet1!AB185-AVERAGE(Sheet1!$BG185:$BI185)</f>
        <v>0.62753333333333339</v>
      </c>
      <c r="AC185" s="13">
        <f>Sheet1!AC185-AVERAGE(Sheet1!$BG185:$BI185)</f>
        <v>0.43073333333333341</v>
      </c>
      <c r="AD185" s="13">
        <f>Sheet1!AD185-AVERAGE(Sheet1!$BG185:$BI185)</f>
        <v>0.29173333333333334</v>
      </c>
      <c r="AE185" s="13">
        <f>Sheet1!AE185-AVERAGE(Sheet1!$BG185:$BI185)</f>
        <v>0.75983333333333336</v>
      </c>
      <c r="AF185" s="13">
        <f>Sheet1!AF185-AVERAGE(Sheet1!$BG185:$BI185)</f>
        <v>0.71163333333333334</v>
      </c>
      <c r="AG185" s="13">
        <f>Sheet1!AG185-AVERAGE(Sheet1!$BG185:$BI185)</f>
        <v>0.39593333333333336</v>
      </c>
      <c r="AH185" s="13">
        <f>Sheet1!AH185-AVERAGE(Sheet1!$BG185:$BI185)</f>
        <v>0.57063333333333333</v>
      </c>
      <c r="AI185" s="13">
        <f>Sheet1!AI185-AVERAGE(Sheet1!$BG185:$BI185)</f>
        <v>0.30083333333333334</v>
      </c>
      <c r="AJ185" s="13">
        <f>Sheet1!AJ185-AVERAGE(Sheet1!$BG185:$BI185)</f>
        <v>0.47463333333333335</v>
      </c>
      <c r="AK185" s="13">
        <f>Sheet1!AK185-AVERAGE(Sheet1!$BG185:$BI185)</f>
        <v>0.22743333333333338</v>
      </c>
      <c r="AL185" s="13">
        <f>Sheet1!AL185-AVERAGE(Sheet1!$BG185:$BI185)</f>
        <v>0.31343333333333334</v>
      </c>
      <c r="AM185" s="13">
        <f>Sheet1!AM185-AVERAGE(Sheet1!$BG185:$BI185)</f>
        <v>0.25853333333333334</v>
      </c>
      <c r="AN185" s="13">
        <f>Sheet1!AN185-AVERAGE(Sheet1!$BG185:$BI185)</f>
        <v>0.64783333333333337</v>
      </c>
      <c r="AO185" s="13">
        <f>Sheet1!AO185-AVERAGE(Sheet1!$BG185:$BI185)</f>
        <v>0.42573333333333341</v>
      </c>
      <c r="AP185" s="13">
        <f>Sheet1!AP185-AVERAGE(Sheet1!$BG185:$BI185)</f>
        <v>0.30463333333333337</v>
      </c>
      <c r="AQ185" s="13">
        <f>Sheet1!AQ185-AVERAGE(Sheet1!$BG185:$BI185)</f>
        <v>0.66083333333333338</v>
      </c>
      <c r="AR185" s="13">
        <f>Sheet1!AR185-AVERAGE(Sheet1!$BG185:$BI185)</f>
        <v>0.74323333333333341</v>
      </c>
      <c r="AS185" s="13">
        <f>Sheet1!AS185-AVERAGE(Sheet1!$BG185:$BI185)</f>
        <v>0.43433333333333335</v>
      </c>
      <c r="AT185" s="13">
        <f>Sheet1!AT185-AVERAGE(Sheet1!$BG185:$BI185)</f>
        <v>0.59873333333333334</v>
      </c>
      <c r="AU185" s="13">
        <f>Sheet1!AU185-AVERAGE(Sheet1!$BG185:$BI185)</f>
        <v>0.29373333333333335</v>
      </c>
      <c r="AV185" s="13">
        <f>Sheet1!AV185-AVERAGE(Sheet1!$BG185:$BI185)</f>
        <v>0.47223333333333339</v>
      </c>
      <c r="AW185" s="13">
        <f>Sheet1!AW185-AVERAGE(Sheet1!$BG185:$BI185)</f>
        <v>0.57933333333333337</v>
      </c>
      <c r="AX185" s="13">
        <f>Sheet1!AX185-AVERAGE(Sheet1!$BG185:$BI185)</f>
        <v>0.43353333333333333</v>
      </c>
      <c r="AY185" s="13">
        <f>Sheet1!AY185-AVERAGE(Sheet1!$BG185:$BI185)</f>
        <v>6.9433333333333361E-2</v>
      </c>
      <c r="AZ185" s="13">
        <f>Sheet1!AZ185-AVERAGE(Sheet1!$BG185:$BI185)</f>
        <v>0.47853333333333337</v>
      </c>
      <c r="BA185" s="13">
        <f>Sheet1!BA185-AVERAGE(Sheet1!$BG185:$BI185)</f>
        <v>0.33383333333333337</v>
      </c>
      <c r="BB185" s="13">
        <f>Sheet1!BB185-AVERAGE(Sheet1!$BG185:$BI185)</f>
        <v>8.9833333333333362E-2</v>
      </c>
      <c r="BC185" s="13">
        <f>Sheet1!BC185-AVERAGE(Sheet1!$BG185:$BI185)</f>
        <v>0.11123333333333334</v>
      </c>
      <c r="BD185" s="13">
        <f>Sheet1!BD185-AVERAGE(Sheet1!$BG185:$BI185)</f>
        <v>0.52083333333333337</v>
      </c>
      <c r="BE185" s="13">
        <f>Sheet1!BE185-AVERAGE(Sheet1!$BG185:$BI185)</f>
        <v>0.48203333333333331</v>
      </c>
      <c r="BF185" s="13">
        <f>Sheet1!BF185-AVERAGE(Sheet1!$BG185:$BI185)</f>
        <v>0.41433333333333333</v>
      </c>
      <c r="BG185" s="13">
        <f>Sheet1!BJ185-AVERAGE(Sheet1!$BS185:$BU185)</f>
        <v>0.4244</v>
      </c>
      <c r="BH185" s="13">
        <f>Sheet1!BK185-AVERAGE(Sheet1!$BS185:$BU185)</f>
        <v>5.4199999999999998E-2</v>
      </c>
      <c r="BI185" s="13">
        <f>Sheet1!BL185-AVERAGE(Sheet1!$BS185:$BU185)</f>
        <v>0.49070000000000003</v>
      </c>
      <c r="BJ185" s="13">
        <f>Sheet1!BM185-AVERAGE(Sheet1!$BS185:$BU185)</f>
        <v>0.34060000000000001</v>
      </c>
      <c r="BK185" s="13">
        <f>Sheet1!BN185-AVERAGE(Sheet1!$BS185:$BU185)</f>
        <v>0.1152</v>
      </c>
      <c r="BL185" s="13">
        <f>Sheet1!BO185-AVERAGE(Sheet1!$BS185:$BU185)</f>
        <v>0.10730000000000001</v>
      </c>
      <c r="BM185" s="13">
        <f>Sheet1!BP185-AVERAGE(Sheet1!$BS185:$BU185)</f>
        <v>0.52490000000000003</v>
      </c>
      <c r="BN185" s="13">
        <f>Sheet1!BQ185-AVERAGE(Sheet1!$BS185:$BU185)</f>
        <v>0.48570000000000002</v>
      </c>
      <c r="BO185" s="13">
        <f>Sheet1!BR185-AVERAGE(Sheet1!$BS185:$BU185)</f>
        <v>0.44159999999999999</v>
      </c>
      <c r="BP185" s="13">
        <f>Sheet1!BV185-AVERAGE(Sheet1!$CE185:$CG185)</f>
        <v>0.51913333333333334</v>
      </c>
      <c r="BQ185" s="13">
        <f>Sheet1!BW185-AVERAGE(Sheet1!$CE185:$CG185)</f>
        <v>0.35443333333333332</v>
      </c>
      <c r="BR185" s="13">
        <f>Sheet1!BX185-AVERAGE(Sheet1!$CE185:$CG185)</f>
        <v>0.57123333333333326</v>
      </c>
      <c r="BS185" s="13">
        <f>Sheet1!BY185-AVERAGE(Sheet1!$CE185:$CG185)</f>
        <v>0.41583333333333333</v>
      </c>
      <c r="BT185" s="13">
        <f>Sheet1!BZ185-AVERAGE(Sheet1!$CE185:$CG185)</f>
        <v>0.15163333333333334</v>
      </c>
      <c r="BU185" s="13">
        <f>Sheet1!CA185-AVERAGE(Sheet1!$CE185:$CG185)</f>
        <v>9.4233333333333322E-2</v>
      </c>
      <c r="BV185" s="13">
        <f>Sheet1!CB185-AVERAGE(Sheet1!$CE185:$CG185)</f>
        <v>0.5497333333333333</v>
      </c>
      <c r="BW185" s="13">
        <f>Sheet1!CC185-AVERAGE(Sheet1!$CE185:$CG185)</f>
        <v>0.47643333333333332</v>
      </c>
      <c r="BX185" s="13">
        <f>Sheet1!CD185-AVERAGE(Sheet1!$CE185:$CG185)</f>
        <v>0.45673333333333338</v>
      </c>
      <c r="BY185" s="13">
        <f>Sheet1!CH185-AVERAGE(Sheet1!$CQ185:$CS185)</f>
        <v>0.11783333333333333</v>
      </c>
      <c r="BZ185" s="13">
        <f>Sheet1!CI185-AVERAGE(Sheet1!$CQ185:$CS185)</f>
        <v>2.993333333333334E-2</v>
      </c>
      <c r="CA185" s="13">
        <f>Sheet1!CJ185-AVERAGE(Sheet1!$CQ185:$CS185)</f>
        <v>0.88573333333333337</v>
      </c>
      <c r="CB185" s="13">
        <f>Sheet1!CK185-AVERAGE(Sheet1!$CQ185:$CS185)</f>
        <v>0.27523333333333333</v>
      </c>
      <c r="CC185" s="13">
        <f>Sheet1!CL185-AVERAGE(Sheet1!$CQ185:$CS185)</f>
        <v>0.17753333333333332</v>
      </c>
      <c r="CD185" s="13">
        <f>Sheet1!CM185-AVERAGE(Sheet1!$CQ185:$CS185)</f>
        <v>7.0533333333333351E-2</v>
      </c>
      <c r="CE185" s="13">
        <f>Sheet1!CN185-AVERAGE(Sheet1!$CQ185:$CS185)</f>
        <v>0.71433333333333338</v>
      </c>
      <c r="CF185" s="13">
        <f>Sheet1!CO185-AVERAGE(Sheet1!$CQ185:$CS185)</f>
        <v>0.54873333333333341</v>
      </c>
      <c r="CG185" s="13">
        <f>Sheet1!CP185-AVERAGE(Sheet1!$CQ185:$CS185)</f>
        <v>0.57013333333333338</v>
      </c>
    </row>
    <row r="186" spans="1:85" x14ac:dyDescent="0.2">
      <c r="A186" s="7">
        <f>HOUR(Sheet1!A186) + MINUTE(Sheet1!A186)/60 + SECOND(Sheet1!A186)/3600 + 3*24</f>
        <v>92.49722222222222</v>
      </c>
      <c r="B186" s="13">
        <f>Sheet1!B186-AVERAGE(Sheet1!$BG186:$BI186)</f>
        <v>8.3233333333333326E-2</v>
      </c>
      <c r="C186" s="13">
        <f>Sheet1!C186-AVERAGE(Sheet1!$BG186:$BI186)</f>
        <v>0.11393333333333333</v>
      </c>
      <c r="D186" s="13">
        <f>Sheet1!D186-AVERAGE(Sheet1!$BG186:$BI186)</f>
        <v>1.7333333333333367E-3</v>
      </c>
      <c r="E186" s="13">
        <f>Sheet1!E186-AVERAGE(Sheet1!$BG186:$BI186)</f>
        <v>0.6313333333333333</v>
      </c>
      <c r="F186" s="13">
        <f>Sheet1!F186-AVERAGE(Sheet1!$BG186:$BI186)</f>
        <v>0.78293333333333337</v>
      </c>
      <c r="G186" s="13">
        <f>Sheet1!G186-AVERAGE(Sheet1!$BG186:$BI186)</f>
        <v>1.0928333333333333</v>
      </c>
      <c r="H186" s="13">
        <f>Sheet1!H186-AVERAGE(Sheet1!$BG186:$BI186)</f>
        <v>1.0808333333333333</v>
      </c>
      <c r="I186" s="13">
        <f>Sheet1!I186-AVERAGE(Sheet1!$BG186:$BI186)</f>
        <v>0.65323333333333333</v>
      </c>
      <c r="J186" s="13">
        <f>Sheet1!J186-AVERAGE(Sheet1!$BG186:$BI186)</f>
        <v>0.92033333333333323</v>
      </c>
      <c r="K186" s="13">
        <f>Sheet1!K186-AVERAGE(Sheet1!$BG186:$BI186)</f>
        <v>0.47183333333333333</v>
      </c>
      <c r="L186" s="13">
        <f>Sheet1!L186-AVERAGE(Sheet1!$BG186:$BI186)</f>
        <v>0.63653333333333328</v>
      </c>
      <c r="M186" s="13">
        <f>Sheet1!M186-AVERAGE(Sheet1!$BG186:$BI186)</f>
        <v>0.16523333333333334</v>
      </c>
      <c r="N186" s="13">
        <f>Sheet1!N186-AVERAGE(Sheet1!$BG186:$BI186)</f>
        <v>0.22253333333333331</v>
      </c>
      <c r="O186" s="13">
        <f>Sheet1!O186-AVERAGE(Sheet1!$BG186:$BI186)</f>
        <v>0.26603333333333334</v>
      </c>
      <c r="P186" s="13">
        <f>Sheet1!P186-AVERAGE(Sheet1!$BG186:$BI186)</f>
        <v>0.63093333333333335</v>
      </c>
      <c r="Q186" s="13">
        <f>Sheet1!Q186-AVERAGE(Sheet1!$BG186:$BI186)</f>
        <v>0.43323333333333336</v>
      </c>
      <c r="R186" s="13">
        <f>Sheet1!R186-AVERAGE(Sheet1!$BG186:$BI186)</f>
        <v>0.31793333333333335</v>
      </c>
      <c r="S186" s="13">
        <f>Sheet1!S186-AVERAGE(Sheet1!$BG186:$BI186)</f>
        <v>0.84663333333333335</v>
      </c>
      <c r="T186" s="13">
        <f>Sheet1!T186-AVERAGE(Sheet1!$BG186:$BI186)</f>
        <v>0.76363333333333328</v>
      </c>
      <c r="U186" s="13">
        <f>Sheet1!U186-AVERAGE(Sheet1!$BG186:$BI186)</f>
        <v>0.52963333333333329</v>
      </c>
      <c r="V186" s="13">
        <f>Sheet1!V186-AVERAGE(Sheet1!$BG186:$BI186)</f>
        <v>0.57733333333333337</v>
      </c>
      <c r="W186" s="13">
        <f>Sheet1!W186-AVERAGE(Sheet1!$BG186:$BI186)</f>
        <v>0.31553333333333333</v>
      </c>
      <c r="X186" s="13">
        <f>Sheet1!X186-AVERAGE(Sheet1!$BG186:$BI186)</f>
        <v>0.46693333333333331</v>
      </c>
      <c r="Y186" s="13">
        <f>Sheet1!Y186-AVERAGE(Sheet1!$BG186:$BI186)</f>
        <v>0.22603333333333331</v>
      </c>
      <c r="Z186" s="13">
        <f>Sheet1!Z186-AVERAGE(Sheet1!$BG186:$BI186)</f>
        <v>0.32883333333333331</v>
      </c>
      <c r="AA186" s="13">
        <f>Sheet1!AA186-AVERAGE(Sheet1!$BG186:$BI186)</f>
        <v>0.25793333333333335</v>
      </c>
      <c r="AB186" s="13">
        <f>Sheet1!AB186-AVERAGE(Sheet1!$BG186:$BI186)</f>
        <v>0.62883333333333336</v>
      </c>
      <c r="AC186" s="13">
        <f>Sheet1!AC186-AVERAGE(Sheet1!$BG186:$BI186)</f>
        <v>0.4297333333333333</v>
      </c>
      <c r="AD186" s="13">
        <f>Sheet1!AD186-AVERAGE(Sheet1!$BG186:$BI186)</f>
        <v>0.29333333333333333</v>
      </c>
      <c r="AE186" s="13">
        <f>Sheet1!AE186-AVERAGE(Sheet1!$BG186:$BI186)</f>
        <v>0.76453333333333329</v>
      </c>
      <c r="AF186" s="13">
        <f>Sheet1!AF186-AVERAGE(Sheet1!$BG186:$BI186)</f>
        <v>0.71443333333333336</v>
      </c>
      <c r="AG186" s="13">
        <f>Sheet1!AG186-AVERAGE(Sheet1!$BG186:$BI186)</f>
        <v>0.39653333333333335</v>
      </c>
      <c r="AH186" s="13">
        <f>Sheet1!AH186-AVERAGE(Sheet1!$BG186:$BI186)</f>
        <v>0.57483333333333331</v>
      </c>
      <c r="AI186" s="13">
        <f>Sheet1!AI186-AVERAGE(Sheet1!$BG186:$BI186)</f>
        <v>0.30603333333333332</v>
      </c>
      <c r="AJ186" s="13">
        <f>Sheet1!AJ186-AVERAGE(Sheet1!$BG186:$BI186)</f>
        <v>0.47443333333333337</v>
      </c>
      <c r="AK186" s="13">
        <f>Sheet1!AK186-AVERAGE(Sheet1!$BG186:$BI186)</f>
        <v>0.22603333333333331</v>
      </c>
      <c r="AL186" s="13">
        <f>Sheet1!AL186-AVERAGE(Sheet1!$BG186:$BI186)</f>
        <v>0.31083333333333335</v>
      </c>
      <c r="AM186" s="13">
        <f>Sheet1!AM186-AVERAGE(Sheet1!$BG186:$BI186)</f>
        <v>0.25993333333333335</v>
      </c>
      <c r="AN186" s="13">
        <f>Sheet1!AN186-AVERAGE(Sheet1!$BG186:$BI186)</f>
        <v>0.64963333333333328</v>
      </c>
      <c r="AO186" s="13">
        <f>Sheet1!AO186-AVERAGE(Sheet1!$BG186:$BI186)</f>
        <v>0.42753333333333332</v>
      </c>
      <c r="AP186" s="13">
        <f>Sheet1!AP186-AVERAGE(Sheet1!$BG186:$BI186)</f>
        <v>0.30563333333333331</v>
      </c>
      <c r="AQ186" s="13">
        <f>Sheet1!AQ186-AVERAGE(Sheet1!$BG186:$BI186)</f>
        <v>0.66173333333333328</v>
      </c>
      <c r="AR186" s="13">
        <f>Sheet1!AR186-AVERAGE(Sheet1!$BG186:$BI186)</f>
        <v>0.7452333333333333</v>
      </c>
      <c r="AS186" s="13">
        <f>Sheet1!AS186-AVERAGE(Sheet1!$BG186:$BI186)</f>
        <v>0.43533333333333335</v>
      </c>
      <c r="AT186" s="13">
        <f>Sheet1!AT186-AVERAGE(Sheet1!$BG186:$BI186)</f>
        <v>0.6112333333333333</v>
      </c>
      <c r="AU186" s="13">
        <f>Sheet1!AU186-AVERAGE(Sheet1!$BG186:$BI186)</f>
        <v>0.2966333333333333</v>
      </c>
      <c r="AV186" s="13">
        <f>Sheet1!AV186-AVERAGE(Sheet1!$BG186:$BI186)</f>
        <v>0.47953333333333337</v>
      </c>
      <c r="AW186" s="13">
        <f>Sheet1!AW186-AVERAGE(Sheet1!$BG186:$BI186)</f>
        <v>0.53443333333333332</v>
      </c>
      <c r="AX186" s="13">
        <f>Sheet1!AX186-AVERAGE(Sheet1!$BG186:$BI186)</f>
        <v>0.44163333333333332</v>
      </c>
      <c r="AY186" s="13">
        <f>Sheet1!AY186-AVERAGE(Sheet1!$BG186:$BI186)</f>
        <v>7.0133333333333325E-2</v>
      </c>
      <c r="AZ186" s="13">
        <f>Sheet1!AZ186-AVERAGE(Sheet1!$BG186:$BI186)</f>
        <v>0.48053333333333337</v>
      </c>
      <c r="BA186" s="13">
        <f>Sheet1!BA186-AVERAGE(Sheet1!$BG186:$BI186)</f>
        <v>0.33313333333333334</v>
      </c>
      <c r="BB186" s="13">
        <f>Sheet1!BB186-AVERAGE(Sheet1!$BG186:$BI186)</f>
        <v>9.1833333333333322E-2</v>
      </c>
      <c r="BC186" s="13">
        <f>Sheet1!BC186-AVERAGE(Sheet1!$BG186:$BI186)</f>
        <v>0.11123333333333332</v>
      </c>
      <c r="BD186" s="13">
        <f>Sheet1!BD186-AVERAGE(Sheet1!$BG186:$BI186)</f>
        <v>0.52283333333333337</v>
      </c>
      <c r="BE186" s="13">
        <f>Sheet1!BE186-AVERAGE(Sheet1!$BG186:$BI186)</f>
        <v>0.48533333333333328</v>
      </c>
      <c r="BF186" s="13">
        <f>Sheet1!BF186-AVERAGE(Sheet1!$BG186:$BI186)</f>
        <v>0.41783333333333328</v>
      </c>
      <c r="BG186" s="13">
        <f>Sheet1!BJ186-AVERAGE(Sheet1!$BS186:$BU186)</f>
        <v>0.43156666666666665</v>
      </c>
      <c r="BH186" s="13">
        <f>Sheet1!BK186-AVERAGE(Sheet1!$BS186:$BU186)</f>
        <v>5.6766666666666674E-2</v>
      </c>
      <c r="BI186" s="13">
        <f>Sheet1!BL186-AVERAGE(Sheet1!$BS186:$BU186)</f>
        <v>0.49176666666666669</v>
      </c>
      <c r="BJ186" s="13">
        <f>Sheet1!BM186-AVERAGE(Sheet1!$BS186:$BU186)</f>
        <v>0.33926666666666666</v>
      </c>
      <c r="BK186" s="13">
        <f>Sheet1!BN186-AVERAGE(Sheet1!$BS186:$BU186)</f>
        <v>0.11556666666666666</v>
      </c>
      <c r="BL186" s="13">
        <f>Sheet1!BO186-AVERAGE(Sheet1!$BS186:$BU186)</f>
        <v>0.10726666666666666</v>
      </c>
      <c r="BM186" s="13">
        <f>Sheet1!BP186-AVERAGE(Sheet1!$BS186:$BU186)</f>
        <v>0.52596666666666669</v>
      </c>
      <c r="BN186" s="13">
        <f>Sheet1!BQ186-AVERAGE(Sheet1!$BS186:$BU186)</f>
        <v>0.49196666666666666</v>
      </c>
      <c r="BO186" s="13">
        <f>Sheet1!BR186-AVERAGE(Sheet1!$BS186:$BU186)</f>
        <v>0.44666666666666666</v>
      </c>
      <c r="BP186" s="13">
        <f>Sheet1!BV186-AVERAGE(Sheet1!$CE186:$CG186)</f>
        <v>0.52849999999999997</v>
      </c>
      <c r="BQ186" s="13">
        <f>Sheet1!BW186-AVERAGE(Sheet1!$CE186:$CG186)</f>
        <v>0.35549999999999998</v>
      </c>
      <c r="BR186" s="13">
        <f>Sheet1!BX186-AVERAGE(Sheet1!$CE186:$CG186)</f>
        <v>0.5797000000000001</v>
      </c>
      <c r="BS186" s="13">
        <f>Sheet1!BY186-AVERAGE(Sheet1!$CE186:$CG186)</f>
        <v>0.41560000000000002</v>
      </c>
      <c r="BT186" s="13">
        <f>Sheet1!BZ186-AVERAGE(Sheet1!$CE186:$CG186)</f>
        <v>0.15310000000000001</v>
      </c>
      <c r="BU186" s="13">
        <f>Sheet1!CA186-AVERAGE(Sheet1!$CE186:$CG186)</f>
        <v>9.4E-2</v>
      </c>
      <c r="BV186" s="13">
        <f>Sheet1!CB186-AVERAGE(Sheet1!$CE186:$CG186)</f>
        <v>0.55069999999999997</v>
      </c>
      <c r="BW186" s="13">
        <f>Sheet1!CC186-AVERAGE(Sheet1!$CE186:$CG186)</f>
        <v>0.48300000000000004</v>
      </c>
      <c r="BX186" s="13">
        <f>Sheet1!CD186-AVERAGE(Sheet1!$CE186:$CG186)</f>
        <v>0.45829999999999999</v>
      </c>
      <c r="BY186" s="13">
        <f>Sheet1!CH186-AVERAGE(Sheet1!$CQ186:$CS186)</f>
        <v>0.1145</v>
      </c>
      <c r="BZ186" s="13">
        <f>Sheet1!CI186-AVERAGE(Sheet1!$CQ186:$CS186)</f>
        <v>2.9899999999999996E-2</v>
      </c>
      <c r="CA186" s="13">
        <f>Sheet1!CJ186-AVERAGE(Sheet1!$CQ186:$CS186)</f>
        <v>0.88630000000000009</v>
      </c>
      <c r="CB186" s="13">
        <f>Sheet1!CK186-AVERAGE(Sheet1!$CQ186:$CS186)</f>
        <v>0.27459999999999996</v>
      </c>
      <c r="CC186" s="13">
        <f>Sheet1!CL186-AVERAGE(Sheet1!$CQ186:$CS186)</f>
        <v>0.17819999999999997</v>
      </c>
      <c r="CD186" s="13">
        <f>Sheet1!CM186-AVERAGE(Sheet1!$CQ186:$CS186)</f>
        <v>7.0299999999999987E-2</v>
      </c>
      <c r="CE186" s="13">
        <f>Sheet1!CN186-AVERAGE(Sheet1!$CQ186:$CS186)</f>
        <v>0.72370000000000001</v>
      </c>
      <c r="CF186" s="13">
        <f>Sheet1!CO186-AVERAGE(Sheet1!$CQ186:$CS186)</f>
        <v>0.55790000000000006</v>
      </c>
      <c r="CG186" s="13">
        <f>Sheet1!CP186-AVERAGE(Sheet1!$CQ186:$CS186)</f>
        <v>0.57590000000000008</v>
      </c>
    </row>
    <row r="187" spans="1:85" x14ac:dyDescent="0.2">
      <c r="A187" s="7">
        <f>HOUR(Sheet1!A187) + MINUTE(Sheet1!A187)/60 + SECOND(Sheet1!A187)/3600 + 3*24</f>
        <v>92.99722222222222</v>
      </c>
      <c r="B187" s="13">
        <f>Sheet1!B187-AVERAGE(Sheet1!$BG187:$BI187)</f>
        <v>8.9833333333333334E-2</v>
      </c>
      <c r="C187" s="13">
        <f>Sheet1!C187-AVERAGE(Sheet1!$BG187:$BI187)</f>
        <v>0.11013333333333332</v>
      </c>
      <c r="D187" s="13">
        <f>Sheet1!D187-AVERAGE(Sheet1!$BG187:$BI187)</f>
        <v>1.5333333333333171E-3</v>
      </c>
      <c r="E187" s="13">
        <f>Sheet1!E187-AVERAGE(Sheet1!$BG187:$BI187)</f>
        <v>0.62193333333333334</v>
      </c>
      <c r="F187" s="13">
        <f>Sheet1!F187-AVERAGE(Sheet1!$BG187:$BI187)</f>
        <v>0.7645333333333334</v>
      </c>
      <c r="G187" s="13">
        <f>Sheet1!G187-AVERAGE(Sheet1!$BG187:$BI187)</f>
        <v>1.0733333333333335</v>
      </c>
      <c r="H187" s="13">
        <f>Sheet1!H187-AVERAGE(Sheet1!$BG187:$BI187)</f>
        <v>1.0576333333333334</v>
      </c>
      <c r="I187" s="13">
        <f>Sheet1!I187-AVERAGE(Sheet1!$BG187:$BI187)</f>
        <v>0.6556333333333334</v>
      </c>
      <c r="J187" s="13">
        <f>Sheet1!J187-AVERAGE(Sheet1!$BG187:$BI187)</f>
        <v>0.9086333333333334</v>
      </c>
      <c r="K187" s="13">
        <f>Sheet1!K187-AVERAGE(Sheet1!$BG187:$BI187)</f>
        <v>0.45483333333333326</v>
      </c>
      <c r="L187" s="13">
        <f>Sheet1!L187-AVERAGE(Sheet1!$BG187:$BI187)</f>
        <v>0.63093333333333335</v>
      </c>
      <c r="M187" s="13">
        <f>Sheet1!M187-AVERAGE(Sheet1!$BG187:$BI187)</f>
        <v>0.15873333333333334</v>
      </c>
      <c r="N187" s="13">
        <f>Sheet1!N187-AVERAGE(Sheet1!$BG187:$BI187)</f>
        <v>0.22253333333333331</v>
      </c>
      <c r="O187" s="13">
        <f>Sheet1!O187-AVERAGE(Sheet1!$BG187:$BI187)</f>
        <v>0.26523333333333332</v>
      </c>
      <c r="P187" s="13">
        <f>Sheet1!P187-AVERAGE(Sheet1!$BG187:$BI187)</f>
        <v>0.62773333333333337</v>
      </c>
      <c r="Q187" s="13">
        <f>Sheet1!Q187-AVERAGE(Sheet1!$BG187:$BI187)</f>
        <v>0.43083333333333335</v>
      </c>
      <c r="R187" s="13">
        <f>Sheet1!R187-AVERAGE(Sheet1!$BG187:$BI187)</f>
        <v>0.31243333333333329</v>
      </c>
      <c r="S187" s="13">
        <f>Sheet1!S187-AVERAGE(Sheet1!$BG187:$BI187)</f>
        <v>0.8461333333333334</v>
      </c>
      <c r="T187" s="13">
        <f>Sheet1!T187-AVERAGE(Sheet1!$BG187:$BI187)</f>
        <v>0.75253333333333339</v>
      </c>
      <c r="U187" s="13">
        <f>Sheet1!U187-AVERAGE(Sheet1!$BG187:$BI187)</f>
        <v>0.53183333333333338</v>
      </c>
      <c r="V187" s="13">
        <f>Sheet1!V187-AVERAGE(Sheet1!$BG187:$BI187)</f>
        <v>0.57373333333333332</v>
      </c>
      <c r="W187" s="13">
        <f>Sheet1!W187-AVERAGE(Sheet1!$BG187:$BI187)</f>
        <v>0.30703333333333332</v>
      </c>
      <c r="X187" s="13">
        <f>Sheet1!X187-AVERAGE(Sheet1!$BG187:$BI187)</f>
        <v>0.46273333333333327</v>
      </c>
      <c r="Y187" s="13">
        <f>Sheet1!Y187-AVERAGE(Sheet1!$BG187:$BI187)</f>
        <v>0.22873333333333329</v>
      </c>
      <c r="Z187" s="13">
        <f>Sheet1!Z187-AVERAGE(Sheet1!$BG187:$BI187)</f>
        <v>0.31163333333333332</v>
      </c>
      <c r="AA187" s="13">
        <f>Sheet1!AA187-AVERAGE(Sheet1!$BG187:$BI187)</f>
        <v>0.25743333333333329</v>
      </c>
      <c r="AB187" s="13">
        <f>Sheet1!AB187-AVERAGE(Sheet1!$BG187:$BI187)</f>
        <v>0.62513333333333332</v>
      </c>
      <c r="AC187" s="13">
        <f>Sheet1!AC187-AVERAGE(Sheet1!$BG187:$BI187)</f>
        <v>0.42603333333333332</v>
      </c>
      <c r="AD187" s="13">
        <f>Sheet1!AD187-AVERAGE(Sheet1!$BG187:$BI187)</f>
        <v>0.28883333333333333</v>
      </c>
      <c r="AE187" s="13">
        <f>Sheet1!AE187-AVERAGE(Sheet1!$BG187:$BI187)</f>
        <v>0.76563333333333339</v>
      </c>
      <c r="AF187" s="13">
        <f>Sheet1!AF187-AVERAGE(Sheet1!$BG187:$BI187)</f>
        <v>0.70113333333333339</v>
      </c>
      <c r="AG187" s="13">
        <f>Sheet1!AG187-AVERAGE(Sheet1!$BG187:$BI187)</f>
        <v>0.3985333333333333</v>
      </c>
      <c r="AH187" s="13">
        <f>Sheet1!AH187-AVERAGE(Sheet1!$BG187:$BI187)</f>
        <v>0.57123333333333337</v>
      </c>
      <c r="AI187" s="13">
        <f>Sheet1!AI187-AVERAGE(Sheet1!$BG187:$BI187)</f>
        <v>0.29813333333333331</v>
      </c>
      <c r="AJ187" s="13">
        <f>Sheet1!AJ187-AVERAGE(Sheet1!$BG187:$BI187)</f>
        <v>0.46733333333333332</v>
      </c>
      <c r="AK187" s="13">
        <f>Sheet1!AK187-AVERAGE(Sheet1!$BG187:$BI187)</f>
        <v>0.22503333333333331</v>
      </c>
      <c r="AL187" s="13">
        <f>Sheet1!AL187-AVERAGE(Sheet1!$BG187:$BI187)</f>
        <v>0.31033333333333329</v>
      </c>
      <c r="AM187" s="13">
        <f>Sheet1!AM187-AVERAGE(Sheet1!$BG187:$BI187)</f>
        <v>0.25703333333333328</v>
      </c>
      <c r="AN187" s="13">
        <f>Sheet1!AN187-AVERAGE(Sheet1!$BG187:$BI187)</f>
        <v>0.64593333333333336</v>
      </c>
      <c r="AO187" s="13">
        <f>Sheet1!AO187-AVERAGE(Sheet1!$BG187:$BI187)</f>
        <v>0.42203333333333332</v>
      </c>
      <c r="AP187" s="13">
        <f>Sheet1!AP187-AVERAGE(Sheet1!$BG187:$BI187)</f>
        <v>0.3007333333333333</v>
      </c>
      <c r="AQ187" s="13">
        <f>Sheet1!AQ187-AVERAGE(Sheet1!$BG187:$BI187)</f>
        <v>0.66133333333333333</v>
      </c>
      <c r="AR187" s="13">
        <f>Sheet1!AR187-AVERAGE(Sheet1!$BG187:$BI187)</f>
        <v>0.7342333333333334</v>
      </c>
      <c r="AS187" s="13">
        <f>Sheet1!AS187-AVERAGE(Sheet1!$BG187:$BI187)</f>
        <v>0.43753333333333327</v>
      </c>
      <c r="AT187" s="13">
        <f>Sheet1!AT187-AVERAGE(Sheet1!$BG187:$BI187)</f>
        <v>0.59853333333333336</v>
      </c>
      <c r="AU187" s="13">
        <f>Sheet1!AU187-AVERAGE(Sheet1!$BG187:$BI187)</f>
        <v>0.28993333333333332</v>
      </c>
      <c r="AV187" s="13">
        <f>Sheet1!AV187-AVERAGE(Sheet1!$BG187:$BI187)</f>
        <v>0.46393333333333325</v>
      </c>
      <c r="AW187" s="13">
        <f>Sheet1!AW187-AVERAGE(Sheet1!$BG187:$BI187)</f>
        <v>0.43363333333333326</v>
      </c>
      <c r="AX187" s="13">
        <f>Sheet1!AX187-AVERAGE(Sheet1!$BG187:$BI187)</f>
        <v>0.43113333333333331</v>
      </c>
      <c r="AY187" s="13">
        <f>Sheet1!AY187-AVERAGE(Sheet1!$BG187:$BI187)</f>
        <v>7.1133333333333312E-2</v>
      </c>
      <c r="AZ187" s="13">
        <f>Sheet1!AZ187-AVERAGE(Sheet1!$BG187:$BI187)</f>
        <v>0.47403333333333336</v>
      </c>
      <c r="BA187" s="13">
        <f>Sheet1!BA187-AVERAGE(Sheet1!$BG187:$BI187)</f>
        <v>0.33213333333333328</v>
      </c>
      <c r="BB187" s="13">
        <f>Sheet1!BB187-AVERAGE(Sheet1!$BG187:$BI187)</f>
        <v>9.0333333333333335E-2</v>
      </c>
      <c r="BC187" s="13">
        <f>Sheet1!BC187-AVERAGE(Sheet1!$BG187:$BI187)</f>
        <v>0.11133333333333333</v>
      </c>
      <c r="BD187" s="13">
        <f>Sheet1!BD187-AVERAGE(Sheet1!$BG187:$BI187)</f>
        <v>0.5185333333333334</v>
      </c>
      <c r="BE187" s="13">
        <f>Sheet1!BE187-AVERAGE(Sheet1!$BG187:$BI187)</f>
        <v>0.47813333333333335</v>
      </c>
      <c r="BF187" s="13">
        <f>Sheet1!BF187-AVERAGE(Sheet1!$BG187:$BI187)</f>
        <v>0.41573333333333334</v>
      </c>
      <c r="BG187" s="13">
        <f>Sheet1!BJ187-AVERAGE(Sheet1!$BS187:$BU187)</f>
        <v>0.42286666666666672</v>
      </c>
      <c r="BH187" s="13">
        <f>Sheet1!BK187-AVERAGE(Sheet1!$BS187:$BU187)</f>
        <v>5.6966666666666693E-2</v>
      </c>
      <c r="BI187" s="13">
        <f>Sheet1!BL187-AVERAGE(Sheet1!$BS187:$BU187)</f>
        <v>0.48606666666666665</v>
      </c>
      <c r="BJ187" s="13">
        <f>Sheet1!BM187-AVERAGE(Sheet1!$BS187:$BU187)</f>
        <v>0.33766666666666667</v>
      </c>
      <c r="BK187" s="13">
        <f>Sheet1!BN187-AVERAGE(Sheet1!$BS187:$BU187)</f>
        <v>0.11596666666666669</v>
      </c>
      <c r="BL187" s="13">
        <f>Sheet1!BO187-AVERAGE(Sheet1!$BS187:$BU187)</f>
        <v>0.10716666666666669</v>
      </c>
      <c r="BM187" s="13">
        <f>Sheet1!BP187-AVERAGE(Sheet1!$BS187:$BU187)</f>
        <v>0.52096666666666669</v>
      </c>
      <c r="BN187" s="13">
        <f>Sheet1!BQ187-AVERAGE(Sheet1!$BS187:$BU187)</f>
        <v>0.47966666666666669</v>
      </c>
      <c r="BO187" s="13">
        <f>Sheet1!BR187-AVERAGE(Sheet1!$BS187:$BU187)</f>
        <v>0.44456666666666667</v>
      </c>
      <c r="BP187" s="13">
        <f>Sheet1!BV187-AVERAGE(Sheet1!$CE187:$CG187)</f>
        <v>0.51353333333333329</v>
      </c>
      <c r="BQ187" s="13">
        <f>Sheet1!BW187-AVERAGE(Sheet1!$CE187:$CG187)</f>
        <v>0.35093333333333332</v>
      </c>
      <c r="BR187" s="13">
        <f>Sheet1!BX187-AVERAGE(Sheet1!$CE187:$CG187)</f>
        <v>0.5920333333333333</v>
      </c>
      <c r="BS187" s="13">
        <f>Sheet1!BY187-AVERAGE(Sheet1!$CE187:$CG187)</f>
        <v>0.41213333333333335</v>
      </c>
      <c r="BT187" s="13">
        <f>Sheet1!BZ187-AVERAGE(Sheet1!$CE187:$CG187)</f>
        <v>0.15343333333333331</v>
      </c>
      <c r="BU187" s="13">
        <f>Sheet1!CA187-AVERAGE(Sheet1!$CE187:$CG187)</f>
        <v>9.4333333333333338E-2</v>
      </c>
      <c r="BV187" s="13">
        <f>Sheet1!CB187-AVERAGE(Sheet1!$CE187:$CG187)</f>
        <v>0.54583333333333328</v>
      </c>
      <c r="BW187" s="13">
        <f>Sheet1!CC187-AVERAGE(Sheet1!$CE187:$CG187)</f>
        <v>0.46603333333333335</v>
      </c>
      <c r="BX187" s="13">
        <f>Sheet1!CD187-AVERAGE(Sheet1!$CE187:$CG187)</f>
        <v>0.45833333333333331</v>
      </c>
      <c r="BY187" s="13">
        <f>Sheet1!CH187-AVERAGE(Sheet1!$CQ187:$CS187)</f>
        <v>0.11343333333333332</v>
      </c>
      <c r="BZ187" s="13">
        <f>Sheet1!CI187-AVERAGE(Sheet1!$CQ187:$CS187)</f>
        <v>2.9733333333333334E-2</v>
      </c>
      <c r="CA187" s="13">
        <f>Sheet1!CJ187-AVERAGE(Sheet1!$CQ187:$CS187)</f>
        <v>0.87983333333333325</v>
      </c>
      <c r="CB187" s="13">
        <f>Sheet1!CK187-AVERAGE(Sheet1!$CQ187:$CS187)</f>
        <v>0.27153333333333335</v>
      </c>
      <c r="CC187" s="13">
        <f>Sheet1!CL187-AVERAGE(Sheet1!$CQ187:$CS187)</f>
        <v>0.17323333333333335</v>
      </c>
      <c r="CD187" s="13">
        <f>Sheet1!CM187-AVERAGE(Sheet1!$CQ187:$CS187)</f>
        <v>7.0333333333333317E-2</v>
      </c>
      <c r="CE187" s="13">
        <f>Sheet1!CN187-AVERAGE(Sheet1!$CQ187:$CS187)</f>
        <v>0.71373333333333333</v>
      </c>
      <c r="CF187" s="13">
        <f>Sheet1!CO187-AVERAGE(Sheet1!$CQ187:$CS187)</f>
        <v>0.54143333333333332</v>
      </c>
      <c r="CG187" s="13">
        <f>Sheet1!CP187-AVERAGE(Sheet1!$CQ187:$CS187)</f>
        <v>0.57853333333333323</v>
      </c>
    </row>
    <row r="188" spans="1:85" x14ac:dyDescent="0.2">
      <c r="A188" s="7">
        <f>HOUR(Sheet1!A188) + MINUTE(Sheet1!A188)/60 + SECOND(Sheet1!A188)/3600 + 3*24</f>
        <v>93.49722222222222</v>
      </c>
      <c r="B188" s="13">
        <f>Sheet1!B188-AVERAGE(Sheet1!$BG188:$BI188)</f>
        <v>0.18643333333333334</v>
      </c>
      <c r="C188" s="13">
        <f>Sheet1!C188-AVERAGE(Sheet1!$BG188:$BI188)</f>
        <v>0.10933333333333334</v>
      </c>
      <c r="D188" s="13">
        <f>Sheet1!D188-AVERAGE(Sheet1!$BG188:$BI188)</f>
        <v>1.6333333333333477E-3</v>
      </c>
      <c r="E188" s="13">
        <f>Sheet1!E188-AVERAGE(Sheet1!$BG188:$BI188)</f>
        <v>0.63483333333333336</v>
      </c>
      <c r="F188" s="13">
        <f>Sheet1!F188-AVERAGE(Sheet1!$BG188:$BI188)</f>
        <v>0.7674333333333333</v>
      </c>
      <c r="G188" s="13">
        <f>Sheet1!G188-AVERAGE(Sheet1!$BG188:$BI188)</f>
        <v>1.0893333333333333</v>
      </c>
      <c r="H188" s="13">
        <f>Sheet1!H188-AVERAGE(Sheet1!$BG188:$BI188)</f>
        <v>1.0750333333333333</v>
      </c>
      <c r="I188" s="13">
        <f>Sheet1!I188-AVERAGE(Sheet1!$BG188:$BI188)</f>
        <v>0.65693333333333337</v>
      </c>
      <c r="J188" s="13">
        <f>Sheet1!J188-AVERAGE(Sheet1!$BG188:$BI188)</f>
        <v>0.91803333333333326</v>
      </c>
      <c r="K188" s="13">
        <f>Sheet1!K188-AVERAGE(Sheet1!$BG188:$BI188)</f>
        <v>0.46363333333333334</v>
      </c>
      <c r="L188" s="13">
        <f>Sheet1!L188-AVERAGE(Sheet1!$BG188:$BI188)</f>
        <v>0.63293333333333335</v>
      </c>
      <c r="M188" s="13">
        <f>Sheet1!M188-AVERAGE(Sheet1!$BG188:$BI188)</f>
        <v>0.15893333333333334</v>
      </c>
      <c r="N188" s="13">
        <f>Sheet1!N188-AVERAGE(Sheet1!$BG188:$BI188)</f>
        <v>0.21863333333333335</v>
      </c>
      <c r="O188" s="13">
        <f>Sheet1!O188-AVERAGE(Sheet1!$BG188:$BI188)</f>
        <v>0.26453333333333334</v>
      </c>
      <c r="P188" s="13">
        <f>Sheet1!P188-AVERAGE(Sheet1!$BG188:$BI188)</f>
        <v>0.62993333333333335</v>
      </c>
      <c r="Q188" s="13">
        <f>Sheet1!Q188-AVERAGE(Sheet1!$BG188:$BI188)</f>
        <v>0.43133333333333335</v>
      </c>
      <c r="R188" s="13">
        <f>Sheet1!R188-AVERAGE(Sheet1!$BG188:$BI188)</f>
        <v>0.31253333333333333</v>
      </c>
      <c r="S188" s="13">
        <f>Sheet1!S188-AVERAGE(Sheet1!$BG188:$BI188)</f>
        <v>0.84713333333333329</v>
      </c>
      <c r="T188" s="13">
        <f>Sheet1!T188-AVERAGE(Sheet1!$BG188:$BI188)</f>
        <v>0.75273333333333337</v>
      </c>
      <c r="U188" s="13">
        <f>Sheet1!U188-AVERAGE(Sheet1!$BG188:$BI188)</f>
        <v>0.53233333333333333</v>
      </c>
      <c r="V188" s="13">
        <f>Sheet1!V188-AVERAGE(Sheet1!$BG188:$BI188)</f>
        <v>0.57533333333333336</v>
      </c>
      <c r="W188" s="13">
        <f>Sheet1!W188-AVERAGE(Sheet1!$BG188:$BI188)</f>
        <v>0.31233333333333335</v>
      </c>
      <c r="X188" s="13">
        <f>Sheet1!X188-AVERAGE(Sheet1!$BG188:$BI188)</f>
        <v>0.46283333333333332</v>
      </c>
      <c r="Y188" s="13">
        <f>Sheet1!Y188-AVERAGE(Sheet1!$BG188:$BI188)</f>
        <v>0.23063333333333336</v>
      </c>
      <c r="Z188" s="13">
        <f>Sheet1!Z188-AVERAGE(Sheet1!$BG188:$BI188)</f>
        <v>0.30893333333333334</v>
      </c>
      <c r="AA188" s="13">
        <f>Sheet1!AA188-AVERAGE(Sheet1!$BG188:$BI188)</f>
        <v>0.25963333333333333</v>
      </c>
      <c r="AB188" s="13">
        <f>Sheet1!AB188-AVERAGE(Sheet1!$BG188:$BI188)</f>
        <v>0.62763333333333338</v>
      </c>
      <c r="AC188" s="13">
        <f>Sheet1!AC188-AVERAGE(Sheet1!$BG188:$BI188)</f>
        <v>0.42763333333333331</v>
      </c>
      <c r="AD188" s="13">
        <f>Sheet1!AD188-AVERAGE(Sheet1!$BG188:$BI188)</f>
        <v>0.28993333333333332</v>
      </c>
      <c r="AE188" s="13">
        <f>Sheet1!AE188-AVERAGE(Sheet1!$BG188:$BI188)</f>
        <v>0.7654333333333333</v>
      </c>
      <c r="AF188" s="13">
        <f>Sheet1!AF188-AVERAGE(Sheet1!$BG188:$BI188)</f>
        <v>0.70413333333333339</v>
      </c>
      <c r="AG188" s="13">
        <f>Sheet1!AG188-AVERAGE(Sheet1!$BG188:$BI188)</f>
        <v>0.39733333333333332</v>
      </c>
      <c r="AH188" s="13">
        <f>Sheet1!AH188-AVERAGE(Sheet1!$BG188:$BI188)</f>
        <v>0.57043333333333335</v>
      </c>
      <c r="AI188" s="13">
        <f>Sheet1!AI188-AVERAGE(Sheet1!$BG188:$BI188)</f>
        <v>0.30203333333333332</v>
      </c>
      <c r="AJ188" s="13">
        <f>Sheet1!AJ188-AVERAGE(Sheet1!$BG188:$BI188)</f>
        <v>0.4710333333333333</v>
      </c>
      <c r="AK188" s="13">
        <f>Sheet1!AK188-AVERAGE(Sheet1!$BG188:$BI188)</f>
        <v>0.22403333333333336</v>
      </c>
      <c r="AL188" s="13">
        <f>Sheet1!AL188-AVERAGE(Sheet1!$BG188:$BI188)</f>
        <v>0.30593333333333333</v>
      </c>
      <c r="AM188" s="13">
        <f>Sheet1!AM188-AVERAGE(Sheet1!$BG188:$BI188)</f>
        <v>0.25683333333333336</v>
      </c>
      <c r="AN188" s="13">
        <f>Sheet1!AN188-AVERAGE(Sheet1!$BG188:$BI188)</f>
        <v>0.64763333333333339</v>
      </c>
      <c r="AO188" s="13">
        <f>Sheet1!AO188-AVERAGE(Sheet1!$BG188:$BI188)</f>
        <v>0.42343333333333333</v>
      </c>
      <c r="AP188" s="13">
        <f>Sheet1!AP188-AVERAGE(Sheet1!$BG188:$BI188)</f>
        <v>0.30193333333333333</v>
      </c>
      <c r="AQ188" s="13">
        <f>Sheet1!AQ188-AVERAGE(Sheet1!$BG188:$BI188)</f>
        <v>0.66013333333333335</v>
      </c>
      <c r="AR188" s="13">
        <f>Sheet1!AR188-AVERAGE(Sheet1!$BG188:$BI188)</f>
        <v>0.73803333333333332</v>
      </c>
      <c r="AS188" s="13">
        <f>Sheet1!AS188-AVERAGE(Sheet1!$BG188:$BI188)</f>
        <v>0.43393333333333339</v>
      </c>
      <c r="AT188" s="13">
        <f>Sheet1!AT188-AVERAGE(Sheet1!$BG188:$BI188)</f>
        <v>0.6001333333333333</v>
      </c>
      <c r="AU188" s="13">
        <f>Sheet1!AU188-AVERAGE(Sheet1!$BG188:$BI188)</f>
        <v>0.29293333333333332</v>
      </c>
      <c r="AV188" s="13">
        <f>Sheet1!AV188-AVERAGE(Sheet1!$BG188:$BI188)</f>
        <v>0.47303333333333331</v>
      </c>
      <c r="AW188" s="13">
        <f>Sheet1!AW188-AVERAGE(Sheet1!$BG188:$BI188)</f>
        <v>0.4368333333333333</v>
      </c>
      <c r="AX188" s="13">
        <f>Sheet1!AX188-AVERAGE(Sheet1!$BG188:$BI188)</f>
        <v>0.43613333333333337</v>
      </c>
      <c r="AY188" s="13">
        <f>Sheet1!AY188-AVERAGE(Sheet1!$BG188:$BI188)</f>
        <v>7.2633333333333328E-2</v>
      </c>
      <c r="AZ188" s="13">
        <f>Sheet1!AZ188-AVERAGE(Sheet1!$BG188:$BI188)</f>
        <v>0.47623333333333329</v>
      </c>
      <c r="BA188" s="13">
        <f>Sheet1!BA188-AVERAGE(Sheet1!$BG188:$BI188)</f>
        <v>0.33173333333333332</v>
      </c>
      <c r="BB188" s="13">
        <f>Sheet1!BB188-AVERAGE(Sheet1!$BG188:$BI188)</f>
        <v>9.1133333333333344E-2</v>
      </c>
      <c r="BC188" s="13">
        <f>Sheet1!BC188-AVERAGE(Sheet1!$BG188:$BI188)</f>
        <v>0.11183333333333334</v>
      </c>
      <c r="BD188" s="13">
        <f>Sheet1!BD188-AVERAGE(Sheet1!$BG188:$BI188)</f>
        <v>0.51883333333333337</v>
      </c>
      <c r="BE188" s="13">
        <f>Sheet1!BE188-AVERAGE(Sheet1!$BG188:$BI188)</f>
        <v>0.48283333333333334</v>
      </c>
      <c r="BF188" s="13">
        <f>Sheet1!BF188-AVERAGE(Sheet1!$BG188:$BI188)</f>
        <v>0.4156333333333333</v>
      </c>
      <c r="BG188" s="13">
        <f>Sheet1!BJ188-AVERAGE(Sheet1!$BS188:$BU188)</f>
        <v>0.42809999999999998</v>
      </c>
      <c r="BH188" s="13">
        <f>Sheet1!BK188-AVERAGE(Sheet1!$BS188:$BU188)</f>
        <v>5.7899999999999993E-2</v>
      </c>
      <c r="BI188" s="13">
        <f>Sheet1!BL188-AVERAGE(Sheet1!$BS188:$BU188)</f>
        <v>0.48499999999999993</v>
      </c>
      <c r="BJ188" s="13">
        <f>Sheet1!BM188-AVERAGE(Sheet1!$BS188:$BU188)</f>
        <v>0.33589999999999998</v>
      </c>
      <c r="BK188" s="13">
        <f>Sheet1!BN188-AVERAGE(Sheet1!$BS188:$BU188)</f>
        <v>0.11549999999999998</v>
      </c>
      <c r="BL188" s="13">
        <f>Sheet1!BO188-AVERAGE(Sheet1!$BS188:$BU188)</f>
        <v>0.10729999999999999</v>
      </c>
      <c r="BM188" s="13">
        <f>Sheet1!BP188-AVERAGE(Sheet1!$BS188:$BU188)</f>
        <v>0.52029999999999998</v>
      </c>
      <c r="BN188" s="13">
        <f>Sheet1!BQ188-AVERAGE(Sheet1!$BS188:$BU188)</f>
        <v>0.48579999999999995</v>
      </c>
      <c r="BO188" s="13">
        <f>Sheet1!BR188-AVERAGE(Sheet1!$BS188:$BU188)</f>
        <v>0.44400000000000001</v>
      </c>
      <c r="BP188" s="13">
        <f>Sheet1!BV188-AVERAGE(Sheet1!$CE188:$CG188)</f>
        <v>0.52356666666666662</v>
      </c>
      <c r="BQ188" s="13">
        <f>Sheet1!BW188-AVERAGE(Sheet1!$CE188:$CG188)</f>
        <v>0.35156666666666669</v>
      </c>
      <c r="BR188" s="13">
        <f>Sheet1!BX188-AVERAGE(Sheet1!$CE188:$CG188)</f>
        <v>0.59196666666666664</v>
      </c>
      <c r="BS188" s="13">
        <f>Sheet1!BY188-AVERAGE(Sheet1!$CE188:$CG188)</f>
        <v>0.41106666666666669</v>
      </c>
      <c r="BT188" s="13">
        <f>Sheet1!BZ188-AVERAGE(Sheet1!$CE188:$CG188)</f>
        <v>0.15456666666666669</v>
      </c>
      <c r="BU188" s="13">
        <f>Sheet1!CA188-AVERAGE(Sheet1!$CE188:$CG188)</f>
        <v>9.416666666666669E-2</v>
      </c>
      <c r="BV188" s="13">
        <f>Sheet1!CB188-AVERAGE(Sheet1!$CE188:$CG188)</f>
        <v>0.54676666666666662</v>
      </c>
      <c r="BW188" s="13">
        <f>Sheet1!CC188-AVERAGE(Sheet1!$CE188:$CG188)</f>
        <v>0.47276666666666672</v>
      </c>
      <c r="BX188" s="13">
        <f>Sheet1!CD188-AVERAGE(Sheet1!$CE188:$CG188)</f>
        <v>0.45976666666666671</v>
      </c>
      <c r="BY188" s="13">
        <f>Sheet1!CH188-AVERAGE(Sheet1!$CQ188:$CS188)</f>
        <v>0.1108</v>
      </c>
      <c r="BZ188" s="13">
        <f>Sheet1!CI188-AVERAGE(Sheet1!$CQ188:$CS188)</f>
        <v>2.969999999999999E-2</v>
      </c>
      <c r="CA188" s="13">
        <f>Sheet1!CJ188-AVERAGE(Sheet1!$CQ188:$CS188)</f>
        <v>0.87140000000000006</v>
      </c>
      <c r="CB188" s="13">
        <f>Sheet1!CK188-AVERAGE(Sheet1!$CQ188:$CS188)</f>
        <v>0.27159999999999995</v>
      </c>
      <c r="CC188" s="13">
        <f>Sheet1!CL188-AVERAGE(Sheet1!$CQ188:$CS188)</f>
        <v>0.17509999999999998</v>
      </c>
      <c r="CD188" s="13">
        <f>Sheet1!CM188-AVERAGE(Sheet1!$CQ188:$CS188)</f>
        <v>6.9900000000000004E-2</v>
      </c>
      <c r="CE188" s="13">
        <f>Sheet1!CN188-AVERAGE(Sheet1!$CQ188:$CS188)</f>
        <v>0.71700000000000008</v>
      </c>
      <c r="CF188" s="13">
        <f>Sheet1!CO188-AVERAGE(Sheet1!$CQ188:$CS188)</f>
        <v>0.55180000000000007</v>
      </c>
      <c r="CG188" s="13">
        <f>Sheet1!CP188-AVERAGE(Sheet1!$CQ188:$CS188)</f>
        <v>0.58360000000000001</v>
      </c>
    </row>
    <row r="189" spans="1:85" x14ac:dyDescent="0.2">
      <c r="A189" s="7">
        <f>HOUR(Sheet1!A189) + MINUTE(Sheet1!A189)/60 + SECOND(Sheet1!A189)/3600 + 3*24</f>
        <v>93.99722222222222</v>
      </c>
      <c r="B189" s="13">
        <f>Sheet1!B189-AVERAGE(Sheet1!$BG189:$BI189)</f>
        <v>0.14113333333333333</v>
      </c>
      <c r="C189" s="13">
        <f>Sheet1!C189-AVERAGE(Sheet1!$BG189:$BI189)</f>
        <v>0.11083333333333334</v>
      </c>
      <c r="D189" s="13">
        <f>Sheet1!D189-AVERAGE(Sheet1!$BG189:$BI189)</f>
        <v>1.8333333333333257E-3</v>
      </c>
      <c r="E189" s="13">
        <f>Sheet1!E189-AVERAGE(Sheet1!$BG189:$BI189)</f>
        <v>0.6343333333333333</v>
      </c>
      <c r="F189" s="13">
        <f>Sheet1!F189-AVERAGE(Sheet1!$BG189:$BI189)</f>
        <v>0.76103333333333334</v>
      </c>
      <c r="G189" s="13">
        <f>Sheet1!G189-AVERAGE(Sheet1!$BG189:$BI189)</f>
        <v>1.0940333333333334</v>
      </c>
      <c r="H189" s="13">
        <f>Sheet1!H189-AVERAGE(Sheet1!$BG189:$BI189)</f>
        <v>1.0703333333333334</v>
      </c>
      <c r="I189" s="13">
        <f>Sheet1!I189-AVERAGE(Sheet1!$BG189:$BI189)</f>
        <v>0.65943333333333332</v>
      </c>
      <c r="J189" s="13">
        <f>Sheet1!J189-AVERAGE(Sheet1!$BG189:$BI189)</f>
        <v>0.92083333333333339</v>
      </c>
      <c r="K189" s="13">
        <f>Sheet1!K189-AVERAGE(Sheet1!$BG189:$BI189)</f>
        <v>0.46493333333333331</v>
      </c>
      <c r="L189" s="13">
        <f>Sheet1!L189-AVERAGE(Sheet1!$BG189:$BI189)</f>
        <v>0.63083333333333336</v>
      </c>
      <c r="M189" s="13">
        <f>Sheet1!M189-AVERAGE(Sheet1!$BG189:$BI189)</f>
        <v>0.15933333333333333</v>
      </c>
      <c r="N189" s="13">
        <f>Sheet1!N189-AVERAGE(Sheet1!$BG189:$BI189)</f>
        <v>0.21933333333333332</v>
      </c>
      <c r="O189" s="13">
        <f>Sheet1!O189-AVERAGE(Sheet1!$BG189:$BI189)</f>
        <v>0.26313333333333333</v>
      </c>
      <c r="P189" s="13">
        <f>Sheet1!P189-AVERAGE(Sheet1!$BG189:$BI189)</f>
        <v>0.62883333333333336</v>
      </c>
      <c r="Q189" s="13">
        <f>Sheet1!Q189-AVERAGE(Sheet1!$BG189:$BI189)</f>
        <v>0.42883333333333329</v>
      </c>
      <c r="R189" s="13">
        <f>Sheet1!R189-AVERAGE(Sheet1!$BG189:$BI189)</f>
        <v>0.31223333333333331</v>
      </c>
      <c r="S189" s="13">
        <f>Sheet1!S189-AVERAGE(Sheet1!$BG189:$BI189)</f>
        <v>0.84943333333333337</v>
      </c>
      <c r="T189" s="13">
        <f>Sheet1!T189-AVERAGE(Sheet1!$BG189:$BI189)</f>
        <v>0.74593333333333334</v>
      </c>
      <c r="U189" s="13">
        <f>Sheet1!U189-AVERAGE(Sheet1!$BG189:$BI189)</f>
        <v>0.53333333333333333</v>
      </c>
      <c r="V189" s="13">
        <f>Sheet1!V189-AVERAGE(Sheet1!$BG189:$BI189)</f>
        <v>0.57483333333333331</v>
      </c>
      <c r="W189" s="13">
        <f>Sheet1!W189-AVERAGE(Sheet1!$BG189:$BI189)</f>
        <v>0.31223333333333331</v>
      </c>
      <c r="X189" s="13">
        <f>Sheet1!X189-AVERAGE(Sheet1!$BG189:$BI189)</f>
        <v>0.46123333333333338</v>
      </c>
      <c r="Y189" s="13">
        <f>Sheet1!Y189-AVERAGE(Sheet1!$BG189:$BI189)</f>
        <v>0.23153333333333331</v>
      </c>
      <c r="Z189" s="13">
        <f>Sheet1!Z189-AVERAGE(Sheet1!$BG189:$BI189)</f>
        <v>0.31043333333333334</v>
      </c>
      <c r="AA189" s="13">
        <f>Sheet1!AA189-AVERAGE(Sheet1!$BG189:$BI189)</f>
        <v>0.25643333333333335</v>
      </c>
      <c r="AB189" s="13">
        <f>Sheet1!AB189-AVERAGE(Sheet1!$BG189:$BI189)</f>
        <v>0.6273333333333333</v>
      </c>
      <c r="AC189" s="13">
        <f>Sheet1!AC189-AVERAGE(Sheet1!$BG189:$BI189)</f>
        <v>0.42703333333333338</v>
      </c>
      <c r="AD189" s="13">
        <f>Sheet1!AD189-AVERAGE(Sheet1!$BG189:$BI189)</f>
        <v>0.29003333333333331</v>
      </c>
      <c r="AE189" s="13">
        <f>Sheet1!AE189-AVERAGE(Sheet1!$BG189:$BI189)</f>
        <v>0.76753333333333329</v>
      </c>
      <c r="AF189" s="13">
        <f>Sheet1!AF189-AVERAGE(Sheet1!$BG189:$BI189)</f>
        <v>0.70173333333333332</v>
      </c>
      <c r="AG189" s="13">
        <f>Sheet1!AG189-AVERAGE(Sheet1!$BG189:$BI189)</f>
        <v>0.39843333333333331</v>
      </c>
      <c r="AH189" s="13">
        <f>Sheet1!AH189-AVERAGE(Sheet1!$BG189:$BI189)</f>
        <v>0.5708333333333333</v>
      </c>
      <c r="AI189" s="13">
        <f>Sheet1!AI189-AVERAGE(Sheet1!$BG189:$BI189)</f>
        <v>0.30223333333333335</v>
      </c>
      <c r="AJ189" s="13">
        <f>Sheet1!AJ189-AVERAGE(Sheet1!$BG189:$BI189)</f>
        <v>0.46943333333333337</v>
      </c>
      <c r="AK189" s="13">
        <f>Sheet1!AK189-AVERAGE(Sheet1!$BG189:$BI189)</f>
        <v>0.22353333333333331</v>
      </c>
      <c r="AL189" s="13">
        <f>Sheet1!AL189-AVERAGE(Sheet1!$BG189:$BI189)</f>
        <v>0.30333333333333334</v>
      </c>
      <c r="AM189" s="13">
        <f>Sheet1!AM189-AVERAGE(Sheet1!$BG189:$BI189)</f>
        <v>0.25703333333333334</v>
      </c>
      <c r="AN189" s="13">
        <f>Sheet1!AN189-AVERAGE(Sheet1!$BG189:$BI189)</f>
        <v>0.64693333333333336</v>
      </c>
      <c r="AO189" s="13">
        <f>Sheet1!AO189-AVERAGE(Sheet1!$BG189:$BI189)</f>
        <v>0.42293333333333338</v>
      </c>
      <c r="AP189" s="13">
        <f>Sheet1!AP189-AVERAGE(Sheet1!$BG189:$BI189)</f>
        <v>0.30083333333333334</v>
      </c>
      <c r="AQ189" s="13">
        <f>Sheet1!AQ189-AVERAGE(Sheet1!$BG189:$BI189)</f>
        <v>0.66023333333333334</v>
      </c>
      <c r="AR189" s="13">
        <f>Sheet1!AR189-AVERAGE(Sheet1!$BG189:$BI189)</f>
        <v>0.73543333333333338</v>
      </c>
      <c r="AS189" s="13">
        <f>Sheet1!AS189-AVERAGE(Sheet1!$BG189:$BI189)</f>
        <v>0.43743333333333334</v>
      </c>
      <c r="AT189" s="13">
        <f>Sheet1!AT189-AVERAGE(Sheet1!$BG189:$BI189)</f>
        <v>0.60003333333333331</v>
      </c>
      <c r="AU189" s="13">
        <f>Sheet1!AU189-AVERAGE(Sheet1!$BG189:$BI189)</f>
        <v>0.29333333333333333</v>
      </c>
      <c r="AV189" s="13">
        <f>Sheet1!AV189-AVERAGE(Sheet1!$BG189:$BI189)</f>
        <v>0.47253333333333336</v>
      </c>
      <c r="AW189" s="13">
        <f>Sheet1!AW189-AVERAGE(Sheet1!$BG189:$BI189)</f>
        <v>0.46163333333333334</v>
      </c>
      <c r="AX189" s="13">
        <f>Sheet1!AX189-AVERAGE(Sheet1!$BG189:$BI189)</f>
        <v>0.43673333333333331</v>
      </c>
      <c r="AY189" s="13">
        <f>Sheet1!AY189-AVERAGE(Sheet1!$BG189:$BI189)</f>
        <v>7.2333333333333333E-2</v>
      </c>
      <c r="AZ189" s="13">
        <f>Sheet1!AZ189-AVERAGE(Sheet1!$BG189:$BI189)</f>
        <v>0.47573333333333334</v>
      </c>
      <c r="BA189" s="13">
        <f>Sheet1!BA189-AVERAGE(Sheet1!$BG189:$BI189)</f>
        <v>0.33163333333333334</v>
      </c>
      <c r="BB189" s="13">
        <f>Sheet1!BB189-AVERAGE(Sheet1!$BG189:$BI189)</f>
        <v>9.1933333333333339E-2</v>
      </c>
      <c r="BC189" s="13">
        <f>Sheet1!BC189-AVERAGE(Sheet1!$BG189:$BI189)</f>
        <v>0.11203333333333332</v>
      </c>
      <c r="BD189" s="13">
        <f>Sheet1!BD189-AVERAGE(Sheet1!$BG189:$BI189)</f>
        <v>0.51683333333333337</v>
      </c>
      <c r="BE189" s="13">
        <f>Sheet1!BE189-AVERAGE(Sheet1!$BG189:$BI189)</f>
        <v>0.48283333333333334</v>
      </c>
      <c r="BF189" s="13">
        <f>Sheet1!BF189-AVERAGE(Sheet1!$BG189:$BI189)</f>
        <v>0.41713333333333336</v>
      </c>
      <c r="BG189" s="13">
        <f>Sheet1!BJ189-AVERAGE(Sheet1!$BS189:$BU189)</f>
        <v>0.42820000000000003</v>
      </c>
      <c r="BH189" s="13">
        <f>Sheet1!BK189-AVERAGE(Sheet1!$BS189:$BU189)</f>
        <v>5.7999999999999996E-2</v>
      </c>
      <c r="BI189" s="13">
        <f>Sheet1!BL189-AVERAGE(Sheet1!$BS189:$BU189)</f>
        <v>0.48480000000000001</v>
      </c>
      <c r="BJ189" s="13">
        <f>Sheet1!BM189-AVERAGE(Sheet1!$BS189:$BU189)</f>
        <v>0.33500000000000002</v>
      </c>
      <c r="BK189" s="13">
        <f>Sheet1!BN189-AVERAGE(Sheet1!$BS189:$BU189)</f>
        <v>0.11660000000000001</v>
      </c>
      <c r="BL189" s="13">
        <f>Sheet1!BO189-AVERAGE(Sheet1!$BS189:$BU189)</f>
        <v>0.10819999999999999</v>
      </c>
      <c r="BM189" s="13">
        <f>Sheet1!BP189-AVERAGE(Sheet1!$BS189:$BU189)</f>
        <v>0.51910000000000001</v>
      </c>
      <c r="BN189" s="13">
        <f>Sheet1!BQ189-AVERAGE(Sheet1!$BS189:$BU189)</f>
        <v>0.48599999999999999</v>
      </c>
      <c r="BO189" s="13">
        <f>Sheet1!BR189-AVERAGE(Sheet1!$BS189:$BU189)</f>
        <v>0.44469999999999998</v>
      </c>
      <c r="BP189" s="13">
        <f>Sheet1!BV189-AVERAGE(Sheet1!$CE189:$CG189)</f>
        <v>0.5252</v>
      </c>
      <c r="BQ189" s="13">
        <f>Sheet1!BW189-AVERAGE(Sheet1!$CE189:$CG189)</f>
        <v>0.35050000000000003</v>
      </c>
      <c r="BR189" s="13">
        <f>Sheet1!BX189-AVERAGE(Sheet1!$CE189:$CG189)</f>
        <v>0.5494</v>
      </c>
      <c r="BS189" s="13">
        <f>Sheet1!BY189-AVERAGE(Sheet1!$CE189:$CG189)</f>
        <v>0.40920000000000001</v>
      </c>
      <c r="BT189" s="13">
        <f>Sheet1!BZ189-AVERAGE(Sheet1!$CE189:$CG189)</f>
        <v>0.15639999999999998</v>
      </c>
      <c r="BU189" s="13">
        <f>Sheet1!CA189-AVERAGE(Sheet1!$CE189:$CG189)</f>
        <v>9.3399999999999997E-2</v>
      </c>
      <c r="BV189" s="13">
        <f>Sheet1!CB189-AVERAGE(Sheet1!$CE189:$CG189)</f>
        <v>0.54469999999999996</v>
      </c>
      <c r="BW189" s="13">
        <f>Sheet1!CC189-AVERAGE(Sheet1!$CE189:$CG189)</f>
        <v>0.47010000000000002</v>
      </c>
      <c r="BX189" s="13">
        <f>Sheet1!CD189-AVERAGE(Sheet1!$CE189:$CG189)</f>
        <v>0.45929999999999999</v>
      </c>
      <c r="BY189" s="13">
        <f>Sheet1!CH189-AVERAGE(Sheet1!$CQ189:$CS189)</f>
        <v>0.10729999999999999</v>
      </c>
      <c r="BZ189" s="13">
        <f>Sheet1!CI189-AVERAGE(Sheet1!$CQ189:$CS189)</f>
        <v>2.9799999999999993E-2</v>
      </c>
      <c r="CA189" s="13">
        <f>Sheet1!CJ189-AVERAGE(Sheet1!$CQ189:$CS189)</f>
        <v>0.86980000000000002</v>
      </c>
      <c r="CB189" s="13">
        <f>Sheet1!CK189-AVERAGE(Sheet1!$CQ189:$CS189)</f>
        <v>0.26749999999999996</v>
      </c>
      <c r="CC189" s="13">
        <f>Sheet1!CL189-AVERAGE(Sheet1!$CQ189:$CS189)</f>
        <v>0.16839999999999999</v>
      </c>
      <c r="CD189" s="13">
        <f>Sheet1!CM189-AVERAGE(Sheet1!$CQ189:$CS189)</f>
        <v>6.9799999999999987E-2</v>
      </c>
      <c r="CE189" s="13">
        <f>Sheet1!CN189-AVERAGE(Sheet1!$CQ189:$CS189)</f>
        <v>0.71589999999999998</v>
      </c>
      <c r="CF189" s="13">
        <f>Sheet1!CO189-AVERAGE(Sheet1!$CQ189:$CS189)</f>
        <v>0.54830000000000001</v>
      </c>
      <c r="CG189" s="13">
        <f>Sheet1!CP189-AVERAGE(Sheet1!$CQ189:$CS189)</f>
        <v>0.58010000000000006</v>
      </c>
    </row>
    <row r="190" spans="1:85" x14ac:dyDescent="0.2">
      <c r="A190" s="7">
        <f>HOUR(Sheet1!A190) + MINUTE(Sheet1!A190)/60 + SECOND(Sheet1!A190)/3600 + 3*24</f>
        <v>94.49722222222222</v>
      </c>
      <c r="B190" s="13">
        <f>Sheet1!B190-AVERAGE(Sheet1!$BG190:$BI190)</f>
        <v>0.13106666666666666</v>
      </c>
      <c r="C190" s="13">
        <f>Sheet1!C190-AVERAGE(Sheet1!$BG190:$BI190)</f>
        <v>0.10906666666666666</v>
      </c>
      <c r="D190" s="13">
        <f>Sheet1!D190-AVERAGE(Sheet1!$BG190:$BI190)</f>
        <v>1.6666666666666635E-3</v>
      </c>
      <c r="E190" s="13">
        <f>Sheet1!E190-AVERAGE(Sheet1!$BG190:$BI190)</f>
        <v>0.64866666666666672</v>
      </c>
      <c r="F190" s="13">
        <f>Sheet1!F190-AVERAGE(Sheet1!$BG190:$BI190)</f>
        <v>0.77016666666666667</v>
      </c>
      <c r="G190" s="13">
        <f>Sheet1!G190-AVERAGE(Sheet1!$BG190:$BI190)</f>
        <v>1.1268666666666667</v>
      </c>
      <c r="H190" s="13">
        <f>Sheet1!H190-AVERAGE(Sheet1!$BG190:$BI190)</f>
        <v>1.1023666666666667</v>
      </c>
      <c r="I190" s="13">
        <f>Sheet1!I190-AVERAGE(Sheet1!$BG190:$BI190)</f>
        <v>0.66016666666666668</v>
      </c>
      <c r="J190" s="13">
        <f>Sheet1!J190-AVERAGE(Sheet1!$BG190:$BI190)</f>
        <v>0.92956666666666665</v>
      </c>
      <c r="K190" s="13">
        <f>Sheet1!K190-AVERAGE(Sheet1!$BG190:$BI190)</f>
        <v>0.48536666666666672</v>
      </c>
      <c r="L190" s="13">
        <f>Sheet1!L190-AVERAGE(Sheet1!$BG190:$BI190)</f>
        <v>0.63336666666666663</v>
      </c>
      <c r="M190" s="13">
        <f>Sheet1!M190-AVERAGE(Sheet1!$BG190:$BI190)</f>
        <v>0.16666666666666669</v>
      </c>
      <c r="N190" s="13">
        <f>Sheet1!N190-AVERAGE(Sheet1!$BG190:$BI190)</f>
        <v>0.22036666666666666</v>
      </c>
      <c r="O190" s="13">
        <f>Sheet1!O190-AVERAGE(Sheet1!$BG190:$BI190)</f>
        <v>0.26316666666666666</v>
      </c>
      <c r="P190" s="13">
        <f>Sheet1!P190-AVERAGE(Sheet1!$BG190:$BI190)</f>
        <v>0.63066666666666671</v>
      </c>
      <c r="Q190" s="13">
        <f>Sheet1!Q190-AVERAGE(Sheet1!$BG190:$BI190)</f>
        <v>0.42926666666666669</v>
      </c>
      <c r="R190" s="13">
        <f>Sheet1!R190-AVERAGE(Sheet1!$BG190:$BI190)</f>
        <v>0.3152666666666667</v>
      </c>
      <c r="S190" s="13">
        <f>Sheet1!S190-AVERAGE(Sheet1!$BG190:$BI190)</f>
        <v>0.85346666666666671</v>
      </c>
      <c r="T190" s="13">
        <f>Sheet1!T190-AVERAGE(Sheet1!$BG190:$BI190)</f>
        <v>0.75686666666666669</v>
      </c>
      <c r="U190" s="13">
        <f>Sheet1!U190-AVERAGE(Sheet1!$BG190:$BI190)</f>
        <v>0.53476666666666672</v>
      </c>
      <c r="V190" s="13">
        <f>Sheet1!V190-AVERAGE(Sheet1!$BG190:$BI190)</f>
        <v>0.5742666666666667</v>
      </c>
      <c r="W190" s="13">
        <f>Sheet1!W190-AVERAGE(Sheet1!$BG190:$BI190)</f>
        <v>0.31936666666666669</v>
      </c>
      <c r="X190" s="13">
        <f>Sheet1!X190-AVERAGE(Sheet1!$BG190:$BI190)</f>
        <v>0.46536666666666671</v>
      </c>
      <c r="Y190" s="13">
        <f>Sheet1!Y190-AVERAGE(Sheet1!$BG190:$BI190)</f>
        <v>0.23346666666666666</v>
      </c>
      <c r="Z190" s="13">
        <f>Sheet1!Z190-AVERAGE(Sheet1!$BG190:$BI190)</f>
        <v>0.32316666666666666</v>
      </c>
      <c r="AA190" s="13">
        <f>Sheet1!AA190-AVERAGE(Sheet1!$BG190:$BI190)</f>
        <v>0.25666666666666671</v>
      </c>
      <c r="AB190" s="13">
        <f>Sheet1!AB190-AVERAGE(Sheet1!$BG190:$BI190)</f>
        <v>0.62856666666666672</v>
      </c>
      <c r="AC190" s="13">
        <f>Sheet1!AC190-AVERAGE(Sheet1!$BG190:$BI190)</f>
        <v>0.42716666666666669</v>
      </c>
      <c r="AD190" s="13">
        <f>Sheet1!AD190-AVERAGE(Sheet1!$BG190:$BI190)</f>
        <v>0.29236666666666666</v>
      </c>
      <c r="AE190" s="13">
        <f>Sheet1!AE190-AVERAGE(Sheet1!$BG190:$BI190)</f>
        <v>0.77216666666666667</v>
      </c>
      <c r="AF190" s="13">
        <f>Sheet1!AF190-AVERAGE(Sheet1!$BG190:$BI190)</f>
        <v>0.71066666666666667</v>
      </c>
      <c r="AG190" s="13">
        <f>Sheet1!AG190-AVERAGE(Sheet1!$BG190:$BI190)</f>
        <v>0.3993666666666667</v>
      </c>
      <c r="AH190" s="13">
        <f>Sheet1!AH190-AVERAGE(Sheet1!$BG190:$BI190)</f>
        <v>0.57846666666666668</v>
      </c>
      <c r="AI190" s="13">
        <f>Sheet1!AI190-AVERAGE(Sheet1!$BG190:$BI190)</f>
        <v>0.31036666666666668</v>
      </c>
      <c r="AJ190" s="13">
        <f>Sheet1!AJ190-AVERAGE(Sheet1!$BG190:$BI190)</f>
        <v>0.47266666666666668</v>
      </c>
      <c r="AK190" s="13">
        <f>Sheet1!AK190-AVERAGE(Sheet1!$BG190:$BI190)</f>
        <v>0.22236666666666666</v>
      </c>
      <c r="AL190" s="13">
        <f>Sheet1!AL190-AVERAGE(Sheet1!$BG190:$BI190)</f>
        <v>0.30506666666666671</v>
      </c>
      <c r="AM190" s="13">
        <f>Sheet1!AM190-AVERAGE(Sheet1!$BG190:$BI190)</f>
        <v>0.25796666666666668</v>
      </c>
      <c r="AN190" s="13">
        <f>Sheet1!AN190-AVERAGE(Sheet1!$BG190:$BI190)</f>
        <v>0.64956666666666674</v>
      </c>
      <c r="AO190" s="13">
        <f>Sheet1!AO190-AVERAGE(Sheet1!$BG190:$BI190)</f>
        <v>0.42296666666666671</v>
      </c>
      <c r="AP190" s="13">
        <f>Sheet1!AP190-AVERAGE(Sheet1!$BG190:$BI190)</f>
        <v>0.30396666666666666</v>
      </c>
      <c r="AQ190" s="13">
        <f>Sheet1!AQ190-AVERAGE(Sheet1!$BG190:$BI190)</f>
        <v>0.66176666666666673</v>
      </c>
      <c r="AR190" s="13">
        <f>Sheet1!AR190-AVERAGE(Sheet1!$BG190:$BI190)</f>
        <v>0.74316666666666664</v>
      </c>
      <c r="AS190" s="13">
        <f>Sheet1!AS190-AVERAGE(Sheet1!$BG190:$BI190)</f>
        <v>0.43786666666666674</v>
      </c>
      <c r="AT190" s="13">
        <f>Sheet1!AT190-AVERAGE(Sheet1!$BG190:$BI190)</f>
        <v>0.60806666666666664</v>
      </c>
      <c r="AU190" s="13">
        <f>Sheet1!AU190-AVERAGE(Sheet1!$BG190:$BI190)</f>
        <v>0.29946666666666666</v>
      </c>
      <c r="AV190" s="13">
        <f>Sheet1!AV190-AVERAGE(Sheet1!$BG190:$BI190)</f>
        <v>0.48616666666666664</v>
      </c>
      <c r="AW190" s="13">
        <f>Sheet1!AW190-AVERAGE(Sheet1!$BG190:$BI190)</f>
        <v>0.46286666666666665</v>
      </c>
      <c r="AX190" s="13">
        <f>Sheet1!AX190-AVERAGE(Sheet1!$BG190:$BI190)</f>
        <v>0.44966666666666666</v>
      </c>
      <c r="AY190" s="13">
        <f>Sheet1!AY190-AVERAGE(Sheet1!$BG190:$BI190)</f>
        <v>7.2966666666666666E-2</v>
      </c>
      <c r="AZ190" s="13">
        <f>Sheet1!AZ190-AVERAGE(Sheet1!$BG190:$BI190)</f>
        <v>0.48036666666666672</v>
      </c>
      <c r="BA190" s="13">
        <f>Sheet1!BA190-AVERAGE(Sheet1!$BG190:$BI190)</f>
        <v>0.33166666666666667</v>
      </c>
      <c r="BB190" s="13">
        <f>Sheet1!BB190-AVERAGE(Sheet1!$BG190:$BI190)</f>
        <v>9.3066666666666673E-2</v>
      </c>
      <c r="BC190" s="13">
        <f>Sheet1!BC190-AVERAGE(Sheet1!$BG190:$BI190)</f>
        <v>0.11186666666666666</v>
      </c>
      <c r="BD190" s="13">
        <f>Sheet1!BD190-AVERAGE(Sheet1!$BG190:$BI190)</f>
        <v>0.51756666666666673</v>
      </c>
      <c r="BE190" s="13">
        <f>Sheet1!BE190-AVERAGE(Sheet1!$BG190:$BI190)</f>
        <v>0.48916666666666664</v>
      </c>
      <c r="BF190" s="13">
        <f>Sheet1!BF190-AVERAGE(Sheet1!$BG190:$BI190)</f>
        <v>0.4190666666666667</v>
      </c>
      <c r="BG190" s="13">
        <f>Sheet1!BJ190-AVERAGE(Sheet1!$BS190:$BU190)</f>
        <v>0.43933333333333335</v>
      </c>
      <c r="BH190" s="13">
        <f>Sheet1!BK190-AVERAGE(Sheet1!$BS190:$BU190)</f>
        <v>5.9833333333333336E-2</v>
      </c>
      <c r="BI190" s="13">
        <f>Sheet1!BL190-AVERAGE(Sheet1!$BS190:$BU190)</f>
        <v>0.48873333333333335</v>
      </c>
      <c r="BJ190" s="13">
        <f>Sheet1!BM190-AVERAGE(Sheet1!$BS190:$BU190)</f>
        <v>0.33533333333333337</v>
      </c>
      <c r="BK190" s="13">
        <f>Sheet1!BN190-AVERAGE(Sheet1!$BS190:$BU190)</f>
        <v>0.11833333333333333</v>
      </c>
      <c r="BL190" s="13">
        <f>Sheet1!BO190-AVERAGE(Sheet1!$BS190:$BU190)</f>
        <v>0.10773333333333333</v>
      </c>
      <c r="BM190" s="13">
        <f>Sheet1!BP190-AVERAGE(Sheet1!$BS190:$BU190)</f>
        <v>0.5214333333333333</v>
      </c>
      <c r="BN190" s="13">
        <f>Sheet1!BQ190-AVERAGE(Sheet1!$BS190:$BU190)</f>
        <v>0.49563333333333337</v>
      </c>
      <c r="BO190" s="13">
        <f>Sheet1!BR190-AVERAGE(Sheet1!$BS190:$BU190)</f>
        <v>0.44923333333333337</v>
      </c>
      <c r="BP190" s="13">
        <f>Sheet1!BV190-AVERAGE(Sheet1!$CE190:$CG190)</f>
        <v>0.53920000000000001</v>
      </c>
      <c r="BQ190" s="13">
        <f>Sheet1!BW190-AVERAGE(Sheet1!$CE190:$CG190)</f>
        <v>0.35460000000000003</v>
      </c>
      <c r="BR190" s="13">
        <f>Sheet1!BX190-AVERAGE(Sheet1!$CE190:$CG190)</f>
        <v>0.5121</v>
      </c>
      <c r="BS190" s="13">
        <f>Sheet1!BY190-AVERAGE(Sheet1!$CE190:$CG190)</f>
        <v>0.40920000000000001</v>
      </c>
      <c r="BT190" s="13">
        <f>Sheet1!BZ190-AVERAGE(Sheet1!$CE190:$CG190)</f>
        <v>0.15700000000000003</v>
      </c>
      <c r="BU190" s="13">
        <f>Sheet1!CA190-AVERAGE(Sheet1!$CE190:$CG190)</f>
        <v>9.3300000000000008E-2</v>
      </c>
      <c r="BV190" s="13">
        <f>Sheet1!CB190-AVERAGE(Sheet1!$CE190:$CG190)</f>
        <v>0.54649999999999999</v>
      </c>
      <c r="BW190" s="13">
        <f>Sheet1!CC190-AVERAGE(Sheet1!$CE190:$CG190)</f>
        <v>0.48159999999999997</v>
      </c>
      <c r="BX190" s="13">
        <f>Sheet1!CD190-AVERAGE(Sheet1!$CE190:$CG190)</f>
        <v>0.46039999999999998</v>
      </c>
      <c r="BY190" s="13">
        <f>Sheet1!CH190-AVERAGE(Sheet1!$CQ190:$CS190)</f>
        <v>0.10503333333333333</v>
      </c>
      <c r="BZ190" s="13">
        <f>Sheet1!CI190-AVERAGE(Sheet1!$CQ190:$CS190)</f>
        <v>2.9133333333333331E-2</v>
      </c>
      <c r="CA190" s="13">
        <f>Sheet1!CJ190-AVERAGE(Sheet1!$CQ190:$CS190)</f>
        <v>0.86663333333333326</v>
      </c>
      <c r="CB190" s="13">
        <f>Sheet1!CK190-AVERAGE(Sheet1!$CQ190:$CS190)</f>
        <v>0.26213333333333333</v>
      </c>
      <c r="CC190" s="13">
        <f>Sheet1!CL190-AVERAGE(Sheet1!$CQ190:$CS190)</f>
        <v>0.16643333333333332</v>
      </c>
      <c r="CD190" s="13">
        <f>Sheet1!CM190-AVERAGE(Sheet1!$CQ190:$CS190)</f>
        <v>6.9633333333333339E-2</v>
      </c>
      <c r="CE190" s="13">
        <f>Sheet1!CN190-AVERAGE(Sheet1!$CQ190:$CS190)</f>
        <v>0.72993333333333332</v>
      </c>
      <c r="CF190" s="13">
        <f>Sheet1!CO190-AVERAGE(Sheet1!$CQ190:$CS190)</f>
        <v>0.56843333333333323</v>
      </c>
      <c r="CG190" s="13">
        <f>Sheet1!CP190-AVERAGE(Sheet1!$CQ190:$CS190)</f>
        <v>0.58853333333333324</v>
      </c>
    </row>
    <row r="191" spans="1:85" x14ac:dyDescent="0.2">
      <c r="A191" s="7">
        <f>HOUR(Sheet1!A191) + MINUTE(Sheet1!A191)/60 + SECOND(Sheet1!A191)/3600 + 3*24</f>
        <v>94.99722222222222</v>
      </c>
      <c r="B191" s="13">
        <f>Sheet1!B191-AVERAGE(Sheet1!$BG191:$BI191)</f>
        <v>0.10883333333333334</v>
      </c>
      <c r="C191" s="13">
        <f>Sheet1!C191-AVERAGE(Sheet1!$BG191:$BI191)</f>
        <v>0.11023333333333335</v>
      </c>
      <c r="D191" s="13">
        <f>Sheet1!D191-AVERAGE(Sheet1!$BG191:$BI191)</f>
        <v>1.6333333333333477E-3</v>
      </c>
      <c r="E191" s="13">
        <f>Sheet1!E191-AVERAGE(Sheet1!$BG191:$BI191)</f>
        <v>0.64563333333333339</v>
      </c>
      <c r="F191" s="13">
        <f>Sheet1!F191-AVERAGE(Sheet1!$BG191:$BI191)</f>
        <v>0.75973333333333337</v>
      </c>
      <c r="G191" s="13">
        <f>Sheet1!G191-AVERAGE(Sheet1!$BG191:$BI191)</f>
        <v>1.1119333333333334</v>
      </c>
      <c r="H191" s="13">
        <f>Sheet1!H191-AVERAGE(Sheet1!$BG191:$BI191)</f>
        <v>1.0772333333333333</v>
      </c>
      <c r="I191" s="13">
        <f>Sheet1!I191-AVERAGE(Sheet1!$BG191:$BI191)</f>
        <v>0.66113333333333335</v>
      </c>
      <c r="J191" s="13">
        <f>Sheet1!J191-AVERAGE(Sheet1!$BG191:$BI191)</f>
        <v>0.92583333333333329</v>
      </c>
      <c r="K191" s="13">
        <f>Sheet1!K191-AVERAGE(Sheet1!$BG191:$BI191)</f>
        <v>0.47053333333333336</v>
      </c>
      <c r="L191" s="13">
        <f>Sheet1!L191-AVERAGE(Sheet1!$BG191:$BI191)</f>
        <v>0.62753333333333339</v>
      </c>
      <c r="M191" s="13">
        <f>Sheet1!M191-AVERAGE(Sheet1!$BG191:$BI191)</f>
        <v>0.16743333333333332</v>
      </c>
      <c r="N191" s="13">
        <f>Sheet1!N191-AVERAGE(Sheet1!$BG191:$BI191)</f>
        <v>0.21583333333333332</v>
      </c>
      <c r="O191" s="13">
        <f>Sheet1!O191-AVERAGE(Sheet1!$BG191:$BI191)</f>
        <v>0.26243333333333335</v>
      </c>
      <c r="P191" s="13">
        <f>Sheet1!P191-AVERAGE(Sheet1!$BG191:$BI191)</f>
        <v>0.62723333333333331</v>
      </c>
      <c r="Q191" s="13">
        <f>Sheet1!Q191-AVERAGE(Sheet1!$BG191:$BI191)</f>
        <v>0.42653333333333332</v>
      </c>
      <c r="R191" s="13">
        <f>Sheet1!R191-AVERAGE(Sheet1!$BG191:$BI191)</f>
        <v>0.31023333333333336</v>
      </c>
      <c r="S191" s="13">
        <f>Sheet1!S191-AVERAGE(Sheet1!$BG191:$BI191)</f>
        <v>0.85563333333333336</v>
      </c>
      <c r="T191" s="13">
        <f>Sheet1!T191-AVERAGE(Sheet1!$BG191:$BI191)</f>
        <v>0.74683333333333335</v>
      </c>
      <c r="U191" s="13">
        <f>Sheet1!U191-AVERAGE(Sheet1!$BG191:$BI191)</f>
        <v>0.53643333333333332</v>
      </c>
      <c r="V191" s="13">
        <f>Sheet1!V191-AVERAGE(Sheet1!$BG191:$BI191)</f>
        <v>0.57663333333333333</v>
      </c>
      <c r="W191" s="13">
        <f>Sheet1!W191-AVERAGE(Sheet1!$BG191:$BI191)</f>
        <v>0.31213333333333332</v>
      </c>
      <c r="X191" s="13">
        <f>Sheet1!X191-AVERAGE(Sheet1!$BG191:$BI191)</f>
        <v>0.46233333333333337</v>
      </c>
      <c r="Y191" s="13">
        <f>Sheet1!Y191-AVERAGE(Sheet1!$BG191:$BI191)</f>
        <v>0.23423333333333335</v>
      </c>
      <c r="Z191" s="13">
        <f>Sheet1!Z191-AVERAGE(Sheet1!$BG191:$BI191)</f>
        <v>0.30943333333333334</v>
      </c>
      <c r="AA191" s="13">
        <f>Sheet1!AA191-AVERAGE(Sheet1!$BG191:$BI191)</f>
        <v>0.25433333333333336</v>
      </c>
      <c r="AB191" s="13">
        <f>Sheet1!AB191-AVERAGE(Sheet1!$BG191:$BI191)</f>
        <v>0.62473333333333336</v>
      </c>
      <c r="AC191" s="13">
        <f>Sheet1!AC191-AVERAGE(Sheet1!$BG191:$BI191)</f>
        <v>0.4238333333333334</v>
      </c>
      <c r="AD191" s="13">
        <f>Sheet1!AD191-AVERAGE(Sheet1!$BG191:$BI191)</f>
        <v>0.28983333333333333</v>
      </c>
      <c r="AE191" s="13">
        <f>Sheet1!AE191-AVERAGE(Sheet1!$BG191:$BI191)</f>
        <v>0.77213333333333334</v>
      </c>
      <c r="AF191" s="13">
        <f>Sheet1!AF191-AVERAGE(Sheet1!$BG191:$BI191)</f>
        <v>0.70223333333333338</v>
      </c>
      <c r="AG191" s="13">
        <f>Sheet1!AG191-AVERAGE(Sheet1!$BG191:$BI191)</f>
        <v>0.39963333333333334</v>
      </c>
      <c r="AH191" s="13">
        <f>Sheet1!AH191-AVERAGE(Sheet1!$BG191:$BI191)</f>
        <v>0.57423333333333337</v>
      </c>
      <c r="AI191" s="13">
        <f>Sheet1!AI191-AVERAGE(Sheet1!$BG191:$BI191)</f>
        <v>0.30463333333333337</v>
      </c>
      <c r="AJ191" s="13">
        <f>Sheet1!AJ191-AVERAGE(Sheet1!$BG191:$BI191)</f>
        <v>0.47143333333333337</v>
      </c>
      <c r="AK191" s="13">
        <f>Sheet1!AK191-AVERAGE(Sheet1!$BG191:$BI191)</f>
        <v>0.22503333333333336</v>
      </c>
      <c r="AL191" s="13">
        <f>Sheet1!AL191-AVERAGE(Sheet1!$BG191:$BI191)</f>
        <v>0.30253333333333332</v>
      </c>
      <c r="AM191" s="13">
        <f>Sheet1!AM191-AVERAGE(Sheet1!$BG191:$BI191)</f>
        <v>0.25493333333333335</v>
      </c>
      <c r="AN191" s="13">
        <f>Sheet1!AN191-AVERAGE(Sheet1!$BG191:$BI191)</f>
        <v>0.64493333333333336</v>
      </c>
      <c r="AO191" s="13">
        <f>Sheet1!AO191-AVERAGE(Sheet1!$BG191:$BI191)</f>
        <v>0.42153333333333332</v>
      </c>
      <c r="AP191" s="13">
        <f>Sheet1!AP191-AVERAGE(Sheet1!$BG191:$BI191)</f>
        <v>0.30103333333333332</v>
      </c>
      <c r="AQ191" s="13">
        <f>Sheet1!AQ191-AVERAGE(Sheet1!$BG191:$BI191)</f>
        <v>0.66113333333333335</v>
      </c>
      <c r="AR191" s="13">
        <f>Sheet1!AR191-AVERAGE(Sheet1!$BG191:$BI191)</f>
        <v>0.73443333333333338</v>
      </c>
      <c r="AS191" s="13">
        <f>Sheet1!AS191-AVERAGE(Sheet1!$BG191:$BI191)</f>
        <v>0.43643333333333334</v>
      </c>
      <c r="AT191" s="13">
        <f>Sheet1!AT191-AVERAGE(Sheet1!$BG191:$BI191)</f>
        <v>0.60823333333333329</v>
      </c>
      <c r="AU191" s="13">
        <f>Sheet1!AU191-AVERAGE(Sheet1!$BG191:$BI191)</f>
        <v>0.29513333333333336</v>
      </c>
      <c r="AV191" s="13">
        <f>Sheet1!AV191-AVERAGE(Sheet1!$BG191:$BI191)</f>
        <v>0.4742333333333334</v>
      </c>
      <c r="AW191" s="13">
        <f>Sheet1!AW191-AVERAGE(Sheet1!$BG191:$BI191)</f>
        <v>0.45443333333333336</v>
      </c>
      <c r="AX191" s="13">
        <f>Sheet1!AX191-AVERAGE(Sheet1!$BG191:$BI191)</f>
        <v>0.4408333333333333</v>
      </c>
      <c r="AY191" s="13">
        <f>Sheet1!AY191-AVERAGE(Sheet1!$BG191:$BI191)</f>
        <v>7.3033333333333339E-2</v>
      </c>
      <c r="AZ191" s="13">
        <f>Sheet1!AZ191-AVERAGE(Sheet1!$BG191:$BI191)</f>
        <v>0.47603333333333331</v>
      </c>
      <c r="BA191" s="13">
        <f>Sheet1!BA191-AVERAGE(Sheet1!$BG191:$BI191)</f>
        <v>0.33083333333333337</v>
      </c>
      <c r="BB191" s="13">
        <f>Sheet1!BB191-AVERAGE(Sheet1!$BG191:$BI191)</f>
        <v>9.3133333333333346E-2</v>
      </c>
      <c r="BC191" s="13">
        <f>Sheet1!BC191-AVERAGE(Sheet1!$BG191:$BI191)</f>
        <v>0.11143333333333333</v>
      </c>
      <c r="BD191" s="13">
        <f>Sheet1!BD191-AVERAGE(Sheet1!$BG191:$BI191)</f>
        <v>0.51463333333333339</v>
      </c>
      <c r="BE191" s="13">
        <f>Sheet1!BE191-AVERAGE(Sheet1!$BG191:$BI191)</f>
        <v>0.48373333333333335</v>
      </c>
      <c r="BF191" s="13">
        <f>Sheet1!BF191-AVERAGE(Sheet1!$BG191:$BI191)</f>
        <v>0.41753333333333331</v>
      </c>
      <c r="BG191" s="13">
        <f>Sheet1!BJ191-AVERAGE(Sheet1!$BS191:$BU191)</f>
        <v>0.43123333333333336</v>
      </c>
      <c r="BH191" s="13">
        <f>Sheet1!BK191-AVERAGE(Sheet1!$BS191:$BU191)</f>
        <v>6.0033333333333341E-2</v>
      </c>
      <c r="BI191" s="13">
        <f>Sheet1!BL191-AVERAGE(Sheet1!$BS191:$BU191)</f>
        <v>0.48533333333333339</v>
      </c>
      <c r="BJ191" s="13">
        <f>Sheet1!BM191-AVERAGE(Sheet1!$BS191:$BU191)</f>
        <v>0.33233333333333337</v>
      </c>
      <c r="BK191" s="13">
        <f>Sheet1!BN191-AVERAGE(Sheet1!$BS191:$BU191)</f>
        <v>0.11893333333333335</v>
      </c>
      <c r="BL191" s="13">
        <f>Sheet1!BO191-AVERAGE(Sheet1!$BS191:$BU191)</f>
        <v>0.10703333333333336</v>
      </c>
      <c r="BM191" s="13">
        <f>Sheet1!BP191-AVERAGE(Sheet1!$BS191:$BU191)</f>
        <v>0.51643333333333341</v>
      </c>
      <c r="BN191" s="13">
        <f>Sheet1!BQ191-AVERAGE(Sheet1!$BS191:$BU191)</f>
        <v>0.48663333333333336</v>
      </c>
      <c r="BO191" s="13">
        <f>Sheet1!BR191-AVERAGE(Sheet1!$BS191:$BU191)</f>
        <v>0.44703333333333339</v>
      </c>
      <c r="BP191" s="13">
        <f>Sheet1!BV191-AVERAGE(Sheet1!$CE191:$CG191)</f>
        <v>0.52749999999999997</v>
      </c>
      <c r="BQ191" s="13">
        <f>Sheet1!BW191-AVERAGE(Sheet1!$CE191:$CG191)</f>
        <v>0.34970000000000001</v>
      </c>
      <c r="BR191" s="13">
        <f>Sheet1!BX191-AVERAGE(Sheet1!$CE191:$CG191)</f>
        <v>0.52229999999999999</v>
      </c>
      <c r="BS191" s="13">
        <f>Sheet1!BY191-AVERAGE(Sheet1!$CE191:$CG191)</f>
        <v>0.40529999999999999</v>
      </c>
      <c r="BT191" s="13">
        <f>Sheet1!BZ191-AVERAGE(Sheet1!$CE191:$CG191)</f>
        <v>0.15710000000000002</v>
      </c>
      <c r="BU191" s="13">
        <f>Sheet1!CA191-AVERAGE(Sheet1!$CE191:$CG191)</f>
        <v>9.3000000000000013E-2</v>
      </c>
      <c r="BV191" s="13">
        <f>Sheet1!CB191-AVERAGE(Sheet1!$CE191:$CG191)</f>
        <v>0.54239999999999999</v>
      </c>
      <c r="BW191" s="13">
        <f>Sheet1!CC191-AVERAGE(Sheet1!$CE191:$CG191)</f>
        <v>0.46950000000000003</v>
      </c>
      <c r="BX191" s="13">
        <f>Sheet1!CD191-AVERAGE(Sheet1!$CE191:$CG191)</f>
        <v>0.45919999999999994</v>
      </c>
      <c r="BY191" s="13">
        <f>Sheet1!CH191-AVERAGE(Sheet1!$CQ191:$CS191)</f>
        <v>0.10436666666666668</v>
      </c>
      <c r="BZ191" s="13">
        <f>Sheet1!CI191-AVERAGE(Sheet1!$CQ191:$CS191)</f>
        <v>2.9166666666666674E-2</v>
      </c>
      <c r="CA191" s="13">
        <f>Sheet1!CJ191-AVERAGE(Sheet1!$CQ191:$CS191)</f>
        <v>0.85956666666666659</v>
      </c>
      <c r="CB191" s="13">
        <f>Sheet1!CK191-AVERAGE(Sheet1!$CQ191:$CS191)</f>
        <v>0.2627666666666667</v>
      </c>
      <c r="CC191" s="13">
        <f>Sheet1!CL191-AVERAGE(Sheet1!$CQ191:$CS191)</f>
        <v>0.16286666666666666</v>
      </c>
      <c r="CD191" s="13">
        <f>Sheet1!CM191-AVERAGE(Sheet1!$CQ191:$CS191)</f>
        <v>6.9566666666666679E-2</v>
      </c>
      <c r="CE191" s="13">
        <f>Sheet1!CN191-AVERAGE(Sheet1!$CQ191:$CS191)</f>
        <v>0.71886666666666665</v>
      </c>
      <c r="CF191" s="13">
        <f>Sheet1!CO191-AVERAGE(Sheet1!$CQ191:$CS191)</f>
        <v>0.55256666666666665</v>
      </c>
      <c r="CG191" s="13">
        <f>Sheet1!CP191-AVERAGE(Sheet1!$CQ191:$CS191)</f>
        <v>0.59356666666666658</v>
      </c>
    </row>
    <row r="192" spans="1:85" x14ac:dyDescent="0.2">
      <c r="A192" s="7">
        <f>HOUR(Sheet1!A192) + MINUTE(Sheet1!A192)/60 + SECOND(Sheet1!A192)/3600 + 3*24</f>
        <v>95.49722222222222</v>
      </c>
      <c r="B192" s="13">
        <f>Sheet1!B192-AVERAGE(Sheet1!$BG192:$BI192)</f>
        <v>8.7833333333333333E-2</v>
      </c>
      <c r="C192" s="13">
        <f>Sheet1!C192-AVERAGE(Sheet1!$BG192:$BI192)</f>
        <v>0.10673333333333333</v>
      </c>
      <c r="D192" s="13">
        <f>Sheet1!D192-AVERAGE(Sheet1!$BG192:$BI192)</f>
        <v>1.4333333333333281E-3</v>
      </c>
      <c r="E192" s="13">
        <f>Sheet1!E192-AVERAGE(Sheet1!$BG192:$BI192)</f>
        <v>0.65613333333333335</v>
      </c>
      <c r="F192" s="13">
        <f>Sheet1!F192-AVERAGE(Sheet1!$BG192:$BI192)</f>
        <v>0.76823333333333332</v>
      </c>
      <c r="G192" s="13">
        <f>Sheet1!G192-AVERAGE(Sheet1!$BG192:$BI192)</f>
        <v>1.1399333333333335</v>
      </c>
      <c r="H192" s="13">
        <f>Sheet1!H192-AVERAGE(Sheet1!$BG192:$BI192)</f>
        <v>1.1149333333333333</v>
      </c>
      <c r="I192" s="13">
        <f>Sheet1!I192-AVERAGE(Sheet1!$BG192:$BI192)</f>
        <v>0.66283333333333339</v>
      </c>
      <c r="J192" s="13">
        <f>Sheet1!J192-AVERAGE(Sheet1!$BG192:$BI192)</f>
        <v>0.93403333333333327</v>
      </c>
      <c r="K192" s="13">
        <f>Sheet1!K192-AVERAGE(Sheet1!$BG192:$BI192)</f>
        <v>0.48663333333333331</v>
      </c>
      <c r="L192" s="13">
        <f>Sheet1!L192-AVERAGE(Sheet1!$BG192:$BI192)</f>
        <v>0.63233333333333341</v>
      </c>
      <c r="M192" s="13">
        <f>Sheet1!M192-AVERAGE(Sheet1!$BG192:$BI192)</f>
        <v>0.16543333333333332</v>
      </c>
      <c r="N192" s="13">
        <f>Sheet1!N192-AVERAGE(Sheet1!$BG192:$BI192)</f>
        <v>0.21613333333333334</v>
      </c>
      <c r="O192" s="13">
        <f>Sheet1!O192-AVERAGE(Sheet1!$BG192:$BI192)</f>
        <v>0.26273333333333332</v>
      </c>
      <c r="P192" s="13">
        <f>Sheet1!P192-AVERAGE(Sheet1!$BG192:$BI192)</f>
        <v>0.62923333333333342</v>
      </c>
      <c r="Q192" s="13">
        <f>Sheet1!Q192-AVERAGE(Sheet1!$BG192:$BI192)</f>
        <v>0.42683333333333334</v>
      </c>
      <c r="R192" s="13">
        <f>Sheet1!R192-AVERAGE(Sheet1!$BG192:$BI192)</f>
        <v>0.31313333333333332</v>
      </c>
      <c r="S192" s="13">
        <f>Sheet1!S192-AVERAGE(Sheet1!$BG192:$BI192)</f>
        <v>0.85813333333333341</v>
      </c>
      <c r="T192" s="13">
        <f>Sheet1!T192-AVERAGE(Sheet1!$BG192:$BI192)</f>
        <v>0.75933333333333342</v>
      </c>
      <c r="U192" s="13">
        <f>Sheet1!U192-AVERAGE(Sheet1!$BG192:$BI192)</f>
        <v>0.5326333333333334</v>
      </c>
      <c r="V192" s="13">
        <f>Sheet1!V192-AVERAGE(Sheet1!$BG192:$BI192)</f>
        <v>0.57693333333333341</v>
      </c>
      <c r="W192" s="13">
        <f>Sheet1!W192-AVERAGE(Sheet1!$BG192:$BI192)</f>
        <v>0.31853333333333333</v>
      </c>
      <c r="X192" s="13">
        <f>Sheet1!X192-AVERAGE(Sheet1!$BG192:$BI192)</f>
        <v>0.46713333333333334</v>
      </c>
      <c r="Y192" s="13">
        <f>Sheet1!Y192-AVERAGE(Sheet1!$BG192:$BI192)</f>
        <v>0.2437333333333333</v>
      </c>
      <c r="Z192" s="13">
        <f>Sheet1!Z192-AVERAGE(Sheet1!$BG192:$BI192)</f>
        <v>0.31803333333333333</v>
      </c>
      <c r="AA192" s="13">
        <f>Sheet1!AA192-AVERAGE(Sheet1!$BG192:$BI192)</f>
        <v>0.25273333333333331</v>
      </c>
      <c r="AB192" s="13">
        <f>Sheet1!AB192-AVERAGE(Sheet1!$BG192:$BI192)</f>
        <v>0.62573333333333336</v>
      </c>
      <c r="AC192" s="13">
        <f>Sheet1!AC192-AVERAGE(Sheet1!$BG192:$BI192)</f>
        <v>0.42563333333333336</v>
      </c>
      <c r="AD192" s="13">
        <f>Sheet1!AD192-AVERAGE(Sheet1!$BG192:$BI192)</f>
        <v>0.29083333333333333</v>
      </c>
      <c r="AE192" s="13">
        <f>Sheet1!AE192-AVERAGE(Sheet1!$BG192:$BI192)</f>
        <v>0.77623333333333333</v>
      </c>
      <c r="AF192" s="13">
        <f>Sheet1!AF192-AVERAGE(Sheet1!$BG192:$BI192)</f>
        <v>0.70873333333333333</v>
      </c>
      <c r="AG192" s="13">
        <f>Sheet1!AG192-AVERAGE(Sheet1!$BG192:$BI192)</f>
        <v>0.40073333333333333</v>
      </c>
      <c r="AH192" s="13">
        <f>Sheet1!AH192-AVERAGE(Sheet1!$BG192:$BI192)</f>
        <v>0.58513333333333339</v>
      </c>
      <c r="AI192" s="13">
        <f>Sheet1!AI192-AVERAGE(Sheet1!$BG192:$BI192)</f>
        <v>0.30963333333333332</v>
      </c>
      <c r="AJ192" s="13">
        <f>Sheet1!AJ192-AVERAGE(Sheet1!$BG192:$BI192)</f>
        <v>0.47403333333333336</v>
      </c>
      <c r="AK192" s="13">
        <f>Sheet1!AK192-AVERAGE(Sheet1!$BG192:$BI192)</f>
        <v>0.22383333333333333</v>
      </c>
      <c r="AL192" s="13">
        <f>Sheet1!AL192-AVERAGE(Sheet1!$BG192:$BI192)</f>
        <v>0.30113333333333331</v>
      </c>
      <c r="AM192" s="13">
        <f>Sheet1!AM192-AVERAGE(Sheet1!$BG192:$BI192)</f>
        <v>0.25653333333333334</v>
      </c>
      <c r="AN192" s="13">
        <f>Sheet1!AN192-AVERAGE(Sheet1!$BG192:$BI192)</f>
        <v>0.64753333333333341</v>
      </c>
      <c r="AO192" s="13">
        <f>Sheet1!AO192-AVERAGE(Sheet1!$BG192:$BI192)</f>
        <v>0.42193333333333333</v>
      </c>
      <c r="AP192" s="13">
        <f>Sheet1!AP192-AVERAGE(Sheet1!$BG192:$BI192)</f>
        <v>0.3032333333333333</v>
      </c>
      <c r="AQ192" s="13">
        <f>Sheet1!AQ192-AVERAGE(Sheet1!$BG192:$BI192)</f>
        <v>0.66163333333333341</v>
      </c>
      <c r="AR192" s="13">
        <f>Sheet1!AR192-AVERAGE(Sheet1!$BG192:$BI192)</f>
        <v>0.7433333333333334</v>
      </c>
      <c r="AS192" s="13">
        <f>Sheet1!AS192-AVERAGE(Sheet1!$BG192:$BI192)</f>
        <v>0.44013333333333332</v>
      </c>
      <c r="AT192" s="13">
        <f>Sheet1!AT192-AVERAGE(Sheet1!$BG192:$BI192)</f>
        <v>0.61263333333333336</v>
      </c>
      <c r="AU192" s="13">
        <f>Sheet1!AU192-AVERAGE(Sheet1!$BG192:$BI192)</f>
        <v>0.2992333333333333</v>
      </c>
      <c r="AV192" s="13">
        <f>Sheet1!AV192-AVERAGE(Sheet1!$BG192:$BI192)</f>
        <v>0.48793333333333327</v>
      </c>
      <c r="AW192" s="13">
        <f>Sheet1!AW192-AVERAGE(Sheet1!$BG192:$BI192)</f>
        <v>0.44543333333333329</v>
      </c>
      <c r="AX192" s="13">
        <f>Sheet1!AX192-AVERAGE(Sheet1!$BG192:$BI192)</f>
        <v>0.45013333333333333</v>
      </c>
      <c r="AY192" s="13">
        <f>Sheet1!AY192-AVERAGE(Sheet1!$BG192:$BI192)</f>
        <v>7.2633333333333341E-2</v>
      </c>
      <c r="AZ192" s="13">
        <f>Sheet1!AZ192-AVERAGE(Sheet1!$BG192:$BI192)</f>
        <v>0.48073333333333329</v>
      </c>
      <c r="BA192" s="13">
        <f>Sheet1!BA192-AVERAGE(Sheet1!$BG192:$BI192)</f>
        <v>0.33003333333333335</v>
      </c>
      <c r="BB192" s="13">
        <f>Sheet1!BB192-AVERAGE(Sheet1!$BG192:$BI192)</f>
        <v>9.4433333333333327E-2</v>
      </c>
      <c r="BC192" s="13">
        <f>Sheet1!BC192-AVERAGE(Sheet1!$BG192:$BI192)</f>
        <v>0.11173333333333334</v>
      </c>
      <c r="BD192" s="13">
        <f>Sheet1!BD192-AVERAGE(Sheet1!$BG192:$BI192)</f>
        <v>0.51633333333333342</v>
      </c>
      <c r="BE192" s="13">
        <f>Sheet1!BE192-AVERAGE(Sheet1!$BG192:$BI192)</f>
        <v>0.48843333333333333</v>
      </c>
      <c r="BF192" s="13">
        <f>Sheet1!BF192-AVERAGE(Sheet1!$BG192:$BI192)</f>
        <v>0.42043333333333327</v>
      </c>
      <c r="BG192" s="13">
        <f>Sheet1!BJ192-AVERAGE(Sheet1!$BS192:$BU192)</f>
        <v>0.43970000000000004</v>
      </c>
      <c r="BH192" s="13">
        <f>Sheet1!BK192-AVERAGE(Sheet1!$BS192:$BU192)</f>
        <v>6.069999999999999E-2</v>
      </c>
      <c r="BI192" s="13">
        <f>Sheet1!BL192-AVERAGE(Sheet1!$BS192:$BU192)</f>
        <v>0.48720000000000002</v>
      </c>
      <c r="BJ192" s="13">
        <f>Sheet1!BM192-AVERAGE(Sheet1!$BS192:$BU192)</f>
        <v>0.33299999999999996</v>
      </c>
      <c r="BK192" s="13">
        <f>Sheet1!BN192-AVERAGE(Sheet1!$BS192:$BU192)</f>
        <v>0.1191</v>
      </c>
      <c r="BL192" s="13">
        <f>Sheet1!BO192-AVERAGE(Sheet1!$BS192:$BU192)</f>
        <v>0.107</v>
      </c>
      <c r="BM192" s="13">
        <f>Sheet1!BP192-AVERAGE(Sheet1!$BS192:$BU192)</f>
        <v>0.51750000000000007</v>
      </c>
      <c r="BN192" s="13">
        <f>Sheet1!BQ192-AVERAGE(Sheet1!$BS192:$BU192)</f>
        <v>0.49669999999999997</v>
      </c>
      <c r="BO192" s="13">
        <f>Sheet1!BR192-AVERAGE(Sheet1!$BS192:$BU192)</f>
        <v>0.44990000000000002</v>
      </c>
      <c r="BP192" s="13">
        <f>Sheet1!BV192-AVERAGE(Sheet1!$CE192:$CG192)</f>
        <v>0.54116666666666657</v>
      </c>
      <c r="BQ192" s="13">
        <f>Sheet1!BW192-AVERAGE(Sheet1!$CE192:$CG192)</f>
        <v>0.35376666666666667</v>
      </c>
      <c r="BR192" s="13">
        <f>Sheet1!BX192-AVERAGE(Sheet1!$CE192:$CG192)</f>
        <v>0.53906666666666658</v>
      </c>
      <c r="BS192" s="13">
        <f>Sheet1!BY192-AVERAGE(Sheet1!$CE192:$CG192)</f>
        <v>0.40516666666666667</v>
      </c>
      <c r="BT192" s="13">
        <f>Sheet1!BZ192-AVERAGE(Sheet1!$CE192:$CG192)</f>
        <v>0.15806666666666669</v>
      </c>
      <c r="BU192" s="13">
        <f>Sheet1!CA192-AVERAGE(Sheet1!$CE192:$CG192)</f>
        <v>9.3266666666666678E-2</v>
      </c>
      <c r="BV192" s="13">
        <f>Sheet1!CB192-AVERAGE(Sheet1!$CE192:$CG192)</f>
        <v>0.54576666666666662</v>
      </c>
      <c r="BW192" s="13">
        <f>Sheet1!CC192-AVERAGE(Sheet1!$CE192:$CG192)</f>
        <v>0.48186666666666672</v>
      </c>
      <c r="BX192" s="13">
        <f>Sheet1!CD192-AVERAGE(Sheet1!$CE192:$CG192)</f>
        <v>0.46166666666666673</v>
      </c>
      <c r="BY192" s="13">
        <f>Sheet1!CH192-AVERAGE(Sheet1!$CQ192:$CS192)</f>
        <v>0.10096666666666666</v>
      </c>
      <c r="BZ192" s="13">
        <f>Sheet1!CI192-AVERAGE(Sheet1!$CQ192:$CS192)</f>
        <v>2.8966666666666668E-2</v>
      </c>
      <c r="CA192" s="13">
        <f>Sheet1!CJ192-AVERAGE(Sheet1!$CQ192:$CS192)</f>
        <v>0.86126666666666662</v>
      </c>
      <c r="CB192" s="13">
        <f>Sheet1!CK192-AVERAGE(Sheet1!$CQ192:$CS192)</f>
        <v>0.25666666666666665</v>
      </c>
      <c r="CC192" s="13">
        <f>Sheet1!CL192-AVERAGE(Sheet1!$CQ192:$CS192)</f>
        <v>0.15976666666666667</v>
      </c>
      <c r="CD192" s="13">
        <f>Sheet1!CM192-AVERAGE(Sheet1!$CQ192:$CS192)</f>
        <v>6.9166666666666668E-2</v>
      </c>
      <c r="CE192" s="13">
        <f>Sheet1!CN192-AVERAGE(Sheet1!$CQ192:$CS192)</f>
        <v>0.73066666666666658</v>
      </c>
      <c r="CF192" s="13">
        <f>Sheet1!CO192-AVERAGE(Sheet1!$CQ192:$CS192)</f>
        <v>0.57136666666666658</v>
      </c>
      <c r="CG192" s="13">
        <f>Sheet1!CP192-AVERAGE(Sheet1!$CQ192:$CS192)</f>
        <v>0.60406666666666664</v>
      </c>
    </row>
    <row r="193" spans="1:85" x14ac:dyDescent="0.2">
      <c r="A193" s="7">
        <f>HOUR(Sheet1!A193) + MINUTE(Sheet1!A193)/60 + SECOND(Sheet1!A193)/3600 + 3*24</f>
        <v>95.99722222222222</v>
      </c>
      <c r="B193" s="13">
        <f>Sheet1!B193-AVERAGE(Sheet1!$BG193:$BI193)</f>
        <v>6.283333333333331E-2</v>
      </c>
      <c r="C193" s="13">
        <f>Sheet1!C193-AVERAGE(Sheet1!$BG193:$BI193)</f>
        <v>0.10303333333333332</v>
      </c>
      <c r="D193" s="13">
        <f>Sheet1!D193-AVERAGE(Sheet1!$BG193:$BI193)</f>
        <v>1.7333333333333228E-3</v>
      </c>
      <c r="E193" s="13">
        <f>Sheet1!E193-AVERAGE(Sheet1!$BG193:$BI193)</f>
        <v>0.66333333333333333</v>
      </c>
      <c r="F193" s="13">
        <f>Sheet1!F193-AVERAGE(Sheet1!$BG193:$BI193)</f>
        <v>0.75283333333333335</v>
      </c>
      <c r="G193" s="13">
        <f>Sheet1!G193-AVERAGE(Sheet1!$BG193:$BI193)</f>
        <v>1.1396333333333333</v>
      </c>
      <c r="H193" s="13">
        <f>Sheet1!H193-AVERAGE(Sheet1!$BG193:$BI193)</f>
        <v>1.1104333333333334</v>
      </c>
      <c r="I193" s="13">
        <f>Sheet1!I193-AVERAGE(Sheet1!$BG193:$BI193)</f>
        <v>0.6637333333333334</v>
      </c>
      <c r="J193" s="13">
        <f>Sheet1!J193-AVERAGE(Sheet1!$BG193:$BI193)</f>
        <v>0.93043333333333345</v>
      </c>
      <c r="K193" s="13">
        <f>Sheet1!K193-AVERAGE(Sheet1!$BG193:$BI193)</f>
        <v>0.48083333333333328</v>
      </c>
      <c r="L193" s="13">
        <f>Sheet1!L193-AVERAGE(Sheet1!$BG193:$BI193)</f>
        <v>0.62773333333333337</v>
      </c>
      <c r="M193" s="13">
        <f>Sheet1!M193-AVERAGE(Sheet1!$BG193:$BI193)</f>
        <v>0.16743333333333332</v>
      </c>
      <c r="N193" s="13">
        <f>Sheet1!N193-AVERAGE(Sheet1!$BG193:$BI193)</f>
        <v>0.2140333333333333</v>
      </c>
      <c r="O193" s="13">
        <f>Sheet1!O193-AVERAGE(Sheet1!$BG193:$BI193)</f>
        <v>0.26283333333333331</v>
      </c>
      <c r="P193" s="13">
        <f>Sheet1!P193-AVERAGE(Sheet1!$BG193:$BI193)</f>
        <v>0.62783333333333335</v>
      </c>
      <c r="Q193" s="13">
        <f>Sheet1!Q193-AVERAGE(Sheet1!$BG193:$BI193)</f>
        <v>0.42533333333333329</v>
      </c>
      <c r="R193" s="13">
        <f>Sheet1!R193-AVERAGE(Sheet1!$BG193:$BI193)</f>
        <v>0.31123333333333331</v>
      </c>
      <c r="S193" s="13">
        <f>Sheet1!S193-AVERAGE(Sheet1!$BG193:$BI193)</f>
        <v>0.85983333333333334</v>
      </c>
      <c r="T193" s="13">
        <f>Sheet1!T193-AVERAGE(Sheet1!$BG193:$BI193)</f>
        <v>0.76023333333333332</v>
      </c>
      <c r="U193" s="13">
        <f>Sheet1!U193-AVERAGE(Sheet1!$BG193:$BI193)</f>
        <v>0.53213333333333335</v>
      </c>
      <c r="V193" s="13">
        <f>Sheet1!V193-AVERAGE(Sheet1!$BG193:$BI193)</f>
        <v>0.5760333333333334</v>
      </c>
      <c r="W193" s="13">
        <f>Sheet1!W193-AVERAGE(Sheet1!$BG193:$BI193)</f>
        <v>0.31623333333333331</v>
      </c>
      <c r="X193" s="13">
        <f>Sheet1!X193-AVERAGE(Sheet1!$BG193:$BI193)</f>
        <v>0.46613333333333334</v>
      </c>
      <c r="Y193" s="13">
        <f>Sheet1!Y193-AVERAGE(Sheet1!$BG193:$BI193)</f>
        <v>0.25463333333333332</v>
      </c>
      <c r="Z193" s="13">
        <f>Sheet1!Z193-AVERAGE(Sheet1!$BG193:$BI193)</f>
        <v>0.31003333333333333</v>
      </c>
      <c r="AA193" s="13">
        <f>Sheet1!AA193-AVERAGE(Sheet1!$BG193:$BI193)</f>
        <v>0.25353333333333333</v>
      </c>
      <c r="AB193" s="13">
        <f>Sheet1!AB193-AVERAGE(Sheet1!$BG193:$BI193)</f>
        <v>0.62373333333333336</v>
      </c>
      <c r="AC193" s="13">
        <f>Sheet1!AC193-AVERAGE(Sheet1!$BG193:$BI193)</f>
        <v>0.42353333333333326</v>
      </c>
      <c r="AD193" s="13">
        <f>Sheet1!AD193-AVERAGE(Sheet1!$BG193:$BI193)</f>
        <v>0.2896333333333333</v>
      </c>
      <c r="AE193" s="13">
        <f>Sheet1!AE193-AVERAGE(Sheet1!$BG193:$BI193)</f>
        <v>0.77813333333333334</v>
      </c>
      <c r="AF193" s="13">
        <f>Sheet1!AF193-AVERAGE(Sheet1!$BG193:$BI193)</f>
        <v>0.70633333333333337</v>
      </c>
      <c r="AG193" s="13">
        <f>Sheet1!AG193-AVERAGE(Sheet1!$BG193:$BI193)</f>
        <v>0.40183333333333332</v>
      </c>
      <c r="AH193" s="13">
        <f>Sheet1!AH193-AVERAGE(Sheet1!$BG193:$BI193)</f>
        <v>0.57563333333333333</v>
      </c>
      <c r="AI193" s="13">
        <f>Sheet1!AI193-AVERAGE(Sheet1!$BG193:$BI193)</f>
        <v>0.30933333333333329</v>
      </c>
      <c r="AJ193" s="13">
        <f>Sheet1!AJ193-AVERAGE(Sheet1!$BG193:$BI193)</f>
        <v>0.47443333333333332</v>
      </c>
      <c r="AK193" s="13">
        <f>Sheet1!AK193-AVERAGE(Sheet1!$BG193:$BI193)</f>
        <v>0.22423333333333328</v>
      </c>
      <c r="AL193" s="13">
        <f>Sheet1!AL193-AVERAGE(Sheet1!$BG193:$BI193)</f>
        <v>0.29833333333333328</v>
      </c>
      <c r="AM193" s="13">
        <f>Sheet1!AM193-AVERAGE(Sheet1!$BG193:$BI193)</f>
        <v>0.25453333333333333</v>
      </c>
      <c r="AN193" s="13">
        <f>Sheet1!AN193-AVERAGE(Sheet1!$BG193:$BI193)</f>
        <v>0.64583333333333337</v>
      </c>
      <c r="AO193" s="13">
        <f>Sheet1!AO193-AVERAGE(Sheet1!$BG193:$BI193)</f>
        <v>0.42153333333333326</v>
      </c>
      <c r="AP193" s="13">
        <f>Sheet1!AP193-AVERAGE(Sheet1!$BG193:$BI193)</f>
        <v>0.3032333333333333</v>
      </c>
      <c r="AQ193" s="13">
        <f>Sheet1!AQ193-AVERAGE(Sheet1!$BG193:$BI193)</f>
        <v>0.66143333333333332</v>
      </c>
      <c r="AR193" s="13">
        <f>Sheet1!AR193-AVERAGE(Sheet1!$BG193:$BI193)</f>
        <v>0.73963333333333336</v>
      </c>
      <c r="AS193" s="13">
        <f>Sheet1!AS193-AVERAGE(Sheet1!$BG193:$BI193)</f>
        <v>0.44153333333333328</v>
      </c>
      <c r="AT193" s="13">
        <f>Sheet1!AT193-AVERAGE(Sheet1!$BG193:$BI193)</f>
        <v>0.60863333333333336</v>
      </c>
      <c r="AU193" s="13">
        <f>Sheet1!AU193-AVERAGE(Sheet1!$BG193:$BI193)</f>
        <v>0.29943333333333333</v>
      </c>
      <c r="AV193" s="13">
        <f>Sheet1!AV193-AVERAGE(Sheet1!$BG193:$BI193)</f>
        <v>0.48483333333333328</v>
      </c>
      <c r="AW193" s="13">
        <f>Sheet1!AW193-AVERAGE(Sheet1!$BG193:$BI193)</f>
        <v>0.43983333333333335</v>
      </c>
      <c r="AX193" s="13">
        <f>Sheet1!AX193-AVERAGE(Sheet1!$BG193:$BI193)</f>
        <v>0.44663333333333327</v>
      </c>
      <c r="AY193" s="13">
        <f>Sheet1!AY193-AVERAGE(Sheet1!$BG193:$BI193)</f>
        <v>7.0733333333333329E-2</v>
      </c>
      <c r="AZ193" s="13">
        <f>Sheet1!AZ193-AVERAGE(Sheet1!$BG193:$BI193)</f>
        <v>0.48003333333333326</v>
      </c>
      <c r="BA193" s="13">
        <f>Sheet1!BA193-AVERAGE(Sheet1!$BG193:$BI193)</f>
        <v>0.32913333333333333</v>
      </c>
      <c r="BB193" s="13">
        <f>Sheet1!BB193-AVERAGE(Sheet1!$BG193:$BI193)</f>
        <v>9.5533333333333317E-2</v>
      </c>
      <c r="BC193" s="13">
        <f>Sheet1!BC193-AVERAGE(Sheet1!$BG193:$BI193)</f>
        <v>0.11163333333333332</v>
      </c>
      <c r="BD193" s="13">
        <f>Sheet1!BD193-AVERAGE(Sheet1!$BG193:$BI193)</f>
        <v>0.51493333333333335</v>
      </c>
      <c r="BE193" s="13">
        <f>Sheet1!BE193-AVERAGE(Sheet1!$BG193:$BI193)</f>
        <v>0.48723333333333335</v>
      </c>
      <c r="BF193" s="13">
        <f>Sheet1!BF193-AVERAGE(Sheet1!$BG193:$BI193)</f>
        <v>0.41893333333333332</v>
      </c>
      <c r="BG193" s="13">
        <f>Sheet1!BJ193-AVERAGE(Sheet1!$BS193:$BU193)</f>
        <v>0.43686666666666663</v>
      </c>
      <c r="BH193" s="13">
        <f>Sheet1!BK193-AVERAGE(Sheet1!$BS193:$BU193)</f>
        <v>5.9566666666666671E-2</v>
      </c>
      <c r="BI193" s="13">
        <f>Sheet1!BL193-AVERAGE(Sheet1!$BS193:$BU193)</f>
        <v>0.48696666666666666</v>
      </c>
      <c r="BJ193" s="13">
        <f>Sheet1!BM193-AVERAGE(Sheet1!$BS193:$BU193)</f>
        <v>0.33256666666666662</v>
      </c>
      <c r="BK193" s="13">
        <f>Sheet1!BN193-AVERAGE(Sheet1!$BS193:$BU193)</f>
        <v>0.11996666666666665</v>
      </c>
      <c r="BL193" s="13">
        <f>Sheet1!BO193-AVERAGE(Sheet1!$BS193:$BU193)</f>
        <v>0.10786666666666665</v>
      </c>
      <c r="BM193" s="13">
        <f>Sheet1!BP193-AVERAGE(Sheet1!$BS193:$BU193)</f>
        <v>0.5158666666666667</v>
      </c>
      <c r="BN193" s="13">
        <f>Sheet1!BQ193-AVERAGE(Sheet1!$BS193:$BU193)</f>
        <v>0.49536666666666662</v>
      </c>
      <c r="BO193" s="13">
        <f>Sheet1!BR193-AVERAGE(Sheet1!$BS193:$BU193)</f>
        <v>0.44906666666666661</v>
      </c>
      <c r="BP193" s="13">
        <f>Sheet1!BV193-AVERAGE(Sheet1!$CE193:$CG193)</f>
        <v>0.53896666666666659</v>
      </c>
      <c r="BQ193" s="13">
        <f>Sheet1!BW193-AVERAGE(Sheet1!$CE193:$CG193)</f>
        <v>0.35236666666666672</v>
      </c>
      <c r="BR193" s="13">
        <f>Sheet1!BX193-AVERAGE(Sheet1!$CE193:$CG193)</f>
        <v>0.52946666666666664</v>
      </c>
      <c r="BS193" s="13">
        <f>Sheet1!BY193-AVERAGE(Sheet1!$CE193:$CG193)</f>
        <v>0.40356666666666668</v>
      </c>
      <c r="BT193" s="13">
        <f>Sheet1!BZ193-AVERAGE(Sheet1!$CE193:$CG193)</f>
        <v>0.1574666666666667</v>
      </c>
      <c r="BU193" s="13">
        <f>Sheet1!CA193-AVERAGE(Sheet1!$CE193:$CG193)</f>
        <v>9.3266666666666678E-2</v>
      </c>
      <c r="BV193" s="13">
        <f>Sheet1!CB193-AVERAGE(Sheet1!$CE193:$CG193)</f>
        <v>0.54416666666666669</v>
      </c>
      <c r="BW193" s="13">
        <f>Sheet1!CC193-AVERAGE(Sheet1!$CE193:$CG193)</f>
        <v>0.47776666666666673</v>
      </c>
      <c r="BX193" s="13">
        <f>Sheet1!CD193-AVERAGE(Sheet1!$CE193:$CG193)</f>
        <v>0.45976666666666671</v>
      </c>
      <c r="BY193" s="13">
        <f>Sheet1!CH193-AVERAGE(Sheet1!$CQ193:$CS193)</f>
        <v>9.9266666666666684E-2</v>
      </c>
      <c r="BZ193" s="13">
        <f>Sheet1!CI193-AVERAGE(Sheet1!$CQ193:$CS193)</f>
        <v>2.8766666666666676E-2</v>
      </c>
      <c r="CA193" s="13">
        <f>Sheet1!CJ193-AVERAGE(Sheet1!$CQ193:$CS193)</f>
        <v>0.85826666666666673</v>
      </c>
      <c r="CB193" s="13">
        <f>Sheet1!CK193-AVERAGE(Sheet1!$CQ193:$CS193)</f>
        <v>0.25536666666666669</v>
      </c>
      <c r="CC193" s="13">
        <f>Sheet1!CL193-AVERAGE(Sheet1!$CQ193:$CS193)</f>
        <v>0.15806666666666669</v>
      </c>
      <c r="CD193" s="13">
        <f>Sheet1!CM193-AVERAGE(Sheet1!$CQ193:$CS193)</f>
        <v>6.9366666666666674E-2</v>
      </c>
      <c r="CE193" s="13">
        <f>Sheet1!CN193-AVERAGE(Sheet1!$CQ193:$CS193)</f>
        <v>0.7426666666666667</v>
      </c>
      <c r="CF193" s="13">
        <f>Sheet1!CO193-AVERAGE(Sheet1!$CQ193:$CS193)</f>
        <v>0.56706666666666672</v>
      </c>
      <c r="CG193" s="13">
        <f>Sheet1!CP193-AVERAGE(Sheet1!$CQ193:$CS193)</f>
        <v>0.61296666666666666</v>
      </c>
    </row>
    <row r="194" spans="1:85" x14ac:dyDescent="0.2">
      <c r="A194" s="7">
        <f>HOUR(Sheet1!A194) + MINUTE(Sheet1!A194)/60 + SECOND(Sheet1!A194)/3600 + 4*24</f>
        <v>96.49722222222222</v>
      </c>
      <c r="B194" s="13">
        <f>Sheet1!B194-AVERAGE(Sheet1!$BG194:$BI194)</f>
        <v>4.7366666666666682E-2</v>
      </c>
      <c r="C194" s="13">
        <f>Sheet1!C194-AVERAGE(Sheet1!$BG194:$BI194)</f>
        <v>0.10716666666666667</v>
      </c>
      <c r="D194" s="13">
        <f>Sheet1!D194-AVERAGE(Sheet1!$BG194:$BI194)</f>
        <v>1.6666666666666774E-3</v>
      </c>
      <c r="E194" s="13">
        <f>Sheet1!E194-AVERAGE(Sheet1!$BG194:$BI194)</f>
        <v>0.65466666666666673</v>
      </c>
      <c r="F194" s="13">
        <f>Sheet1!F194-AVERAGE(Sheet1!$BG194:$BI194)</f>
        <v>0.73846666666666672</v>
      </c>
      <c r="G194" s="13">
        <f>Sheet1!G194-AVERAGE(Sheet1!$BG194:$BI194)</f>
        <v>1.1362666666666668</v>
      </c>
      <c r="H194" s="13">
        <f>Sheet1!H194-AVERAGE(Sheet1!$BG194:$BI194)</f>
        <v>1.1050666666666666</v>
      </c>
      <c r="I194" s="13">
        <f>Sheet1!I194-AVERAGE(Sheet1!$BG194:$BI194)</f>
        <v>0.66536666666666666</v>
      </c>
      <c r="J194" s="13">
        <f>Sheet1!J194-AVERAGE(Sheet1!$BG194:$BI194)</f>
        <v>0.92996666666666661</v>
      </c>
      <c r="K194" s="13">
        <f>Sheet1!K194-AVERAGE(Sheet1!$BG194:$BI194)</f>
        <v>0.47736666666666672</v>
      </c>
      <c r="L194" s="13">
        <f>Sheet1!L194-AVERAGE(Sheet1!$BG194:$BI194)</f>
        <v>0.6246666666666667</v>
      </c>
      <c r="M194" s="13">
        <f>Sheet1!M194-AVERAGE(Sheet1!$BG194:$BI194)</f>
        <v>0.16306666666666669</v>
      </c>
      <c r="N194" s="13">
        <f>Sheet1!N194-AVERAGE(Sheet1!$BG194:$BI194)</f>
        <v>0.21326666666666672</v>
      </c>
      <c r="O194" s="13">
        <f>Sheet1!O194-AVERAGE(Sheet1!$BG194:$BI194)</f>
        <v>0.26396666666666668</v>
      </c>
      <c r="P194" s="13">
        <f>Sheet1!P194-AVERAGE(Sheet1!$BG194:$BI194)</f>
        <v>0.62666666666666671</v>
      </c>
      <c r="Q194" s="13">
        <f>Sheet1!Q194-AVERAGE(Sheet1!$BG194:$BI194)</f>
        <v>0.42286666666666672</v>
      </c>
      <c r="R194" s="13">
        <f>Sheet1!R194-AVERAGE(Sheet1!$BG194:$BI194)</f>
        <v>0.30976666666666669</v>
      </c>
      <c r="S194" s="13">
        <f>Sheet1!S194-AVERAGE(Sheet1!$BG194:$BI194)</f>
        <v>0.86286666666666667</v>
      </c>
      <c r="T194" s="13">
        <f>Sheet1!T194-AVERAGE(Sheet1!$BG194:$BI194)</f>
        <v>0.76136666666666675</v>
      </c>
      <c r="U194" s="13">
        <f>Sheet1!U194-AVERAGE(Sheet1!$BG194:$BI194)</f>
        <v>0.53746666666666665</v>
      </c>
      <c r="V194" s="13">
        <f>Sheet1!V194-AVERAGE(Sheet1!$BG194:$BI194)</f>
        <v>0.5783666666666667</v>
      </c>
      <c r="W194" s="13">
        <f>Sheet1!W194-AVERAGE(Sheet1!$BG194:$BI194)</f>
        <v>0.31386666666666668</v>
      </c>
      <c r="X194" s="13">
        <f>Sheet1!X194-AVERAGE(Sheet1!$BG194:$BI194)</f>
        <v>0.46736666666666671</v>
      </c>
      <c r="Y194" s="13">
        <f>Sheet1!Y194-AVERAGE(Sheet1!$BG194:$BI194)</f>
        <v>0.25156666666666672</v>
      </c>
      <c r="Z194" s="13">
        <f>Sheet1!Z194-AVERAGE(Sheet1!$BG194:$BI194)</f>
        <v>0.31646666666666667</v>
      </c>
      <c r="AA194" s="13">
        <f>Sheet1!AA194-AVERAGE(Sheet1!$BG194:$BI194)</f>
        <v>0.25176666666666669</v>
      </c>
      <c r="AB194" s="13">
        <f>Sheet1!AB194-AVERAGE(Sheet1!$BG194:$BI194)</f>
        <v>0.62146666666666672</v>
      </c>
      <c r="AC194" s="13">
        <f>Sheet1!AC194-AVERAGE(Sheet1!$BG194:$BI194)</f>
        <v>0.42226666666666668</v>
      </c>
      <c r="AD194" s="13">
        <f>Sheet1!AD194-AVERAGE(Sheet1!$BG194:$BI194)</f>
        <v>0.2854666666666667</v>
      </c>
      <c r="AE194" s="13">
        <f>Sheet1!AE194-AVERAGE(Sheet1!$BG194:$BI194)</f>
        <v>0.78056666666666674</v>
      </c>
      <c r="AF194" s="13">
        <f>Sheet1!AF194-AVERAGE(Sheet1!$BG194:$BI194)</f>
        <v>0.70276666666666665</v>
      </c>
      <c r="AG194" s="13">
        <f>Sheet1!AG194-AVERAGE(Sheet1!$BG194:$BI194)</f>
        <v>0.4034666666666667</v>
      </c>
      <c r="AH194" s="13">
        <f>Sheet1!AH194-AVERAGE(Sheet1!$BG194:$BI194)</f>
        <v>0.5762666666666667</v>
      </c>
      <c r="AI194" s="13">
        <f>Sheet1!AI194-AVERAGE(Sheet1!$BG194:$BI194)</f>
        <v>0.30506666666666671</v>
      </c>
      <c r="AJ194" s="13">
        <f>Sheet1!AJ194-AVERAGE(Sheet1!$BG194:$BI194)</f>
        <v>0.4724666666666667</v>
      </c>
      <c r="AK194" s="13">
        <f>Sheet1!AK194-AVERAGE(Sheet1!$BG194:$BI194)</f>
        <v>0.2244666666666667</v>
      </c>
      <c r="AL194" s="13">
        <f>Sheet1!AL194-AVERAGE(Sheet1!$BG194:$BI194)</f>
        <v>0.29836666666666667</v>
      </c>
      <c r="AM194" s="13">
        <f>Sheet1!AM194-AVERAGE(Sheet1!$BG194:$BI194)</f>
        <v>0.25236666666666668</v>
      </c>
      <c r="AN194" s="13">
        <f>Sheet1!AN194-AVERAGE(Sheet1!$BG194:$BI194)</f>
        <v>0.64366666666666672</v>
      </c>
      <c r="AO194" s="13">
        <f>Sheet1!AO194-AVERAGE(Sheet1!$BG194:$BI194)</f>
        <v>0.41886666666666672</v>
      </c>
      <c r="AP194" s="13">
        <f>Sheet1!AP194-AVERAGE(Sheet1!$BG194:$BI194)</f>
        <v>0.29946666666666671</v>
      </c>
      <c r="AQ194" s="13">
        <f>Sheet1!AQ194-AVERAGE(Sheet1!$BG194:$BI194)</f>
        <v>0.65956666666666675</v>
      </c>
      <c r="AR194" s="13">
        <f>Sheet1!AR194-AVERAGE(Sheet1!$BG194:$BI194)</f>
        <v>0.73376666666666668</v>
      </c>
      <c r="AS194" s="13">
        <f>Sheet1!AS194-AVERAGE(Sheet1!$BG194:$BI194)</f>
        <v>0.44196666666666673</v>
      </c>
      <c r="AT194" s="13">
        <f>Sheet1!AT194-AVERAGE(Sheet1!$BG194:$BI194)</f>
        <v>0.61146666666666671</v>
      </c>
      <c r="AU194" s="13">
        <f>Sheet1!AU194-AVERAGE(Sheet1!$BG194:$BI194)</f>
        <v>0.29676666666666668</v>
      </c>
      <c r="AV194" s="13">
        <f>Sheet1!AV194-AVERAGE(Sheet1!$BG194:$BI194)</f>
        <v>0.48086666666666666</v>
      </c>
      <c r="AW194" s="13">
        <f>Sheet1!AW194-AVERAGE(Sheet1!$BG194:$BI194)</f>
        <v>0.4361666666666667</v>
      </c>
      <c r="AX194" s="13">
        <f>Sheet1!AX194-AVERAGE(Sheet1!$BG194:$BI194)</f>
        <v>0.44416666666666671</v>
      </c>
      <c r="AY194" s="13">
        <f>Sheet1!AY194-AVERAGE(Sheet1!$BG194:$BI194)</f>
        <v>6.8666666666666668E-2</v>
      </c>
      <c r="AZ194" s="13">
        <f>Sheet1!AZ194-AVERAGE(Sheet1!$BG194:$BI194)</f>
        <v>0.47816666666666674</v>
      </c>
      <c r="BA194" s="13">
        <f>Sheet1!BA194-AVERAGE(Sheet1!$BG194:$BI194)</f>
        <v>0.32896666666666668</v>
      </c>
      <c r="BB194" s="13">
        <f>Sheet1!BB194-AVERAGE(Sheet1!$BG194:$BI194)</f>
        <v>9.5166666666666691E-2</v>
      </c>
      <c r="BC194" s="13">
        <f>Sheet1!BC194-AVERAGE(Sheet1!$BG194:$BI194)</f>
        <v>0.11156666666666669</v>
      </c>
      <c r="BD194" s="13">
        <f>Sheet1!BD194-AVERAGE(Sheet1!$BG194:$BI194)</f>
        <v>0.51436666666666664</v>
      </c>
      <c r="BE194" s="13">
        <f>Sheet1!BE194-AVERAGE(Sheet1!$BG194:$BI194)</f>
        <v>0.48446666666666671</v>
      </c>
      <c r="BF194" s="13">
        <f>Sheet1!BF194-AVERAGE(Sheet1!$BG194:$BI194)</f>
        <v>0.41946666666666665</v>
      </c>
      <c r="BG194" s="13">
        <f>Sheet1!BJ194-AVERAGE(Sheet1!$BS194:$BU194)</f>
        <v>0.434</v>
      </c>
      <c r="BH194" s="13">
        <f>Sheet1!BK194-AVERAGE(Sheet1!$BS194:$BU194)</f>
        <v>5.549999999999998E-2</v>
      </c>
      <c r="BI194" s="13">
        <f>Sheet1!BL194-AVERAGE(Sheet1!$BS194:$BU194)</f>
        <v>0.48659999999999998</v>
      </c>
      <c r="BJ194" s="13">
        <f>Sheet1!BM194-AVERAGE(Sheet1!$BS194:$BU194)</f>
        <v>0.33169999999999999</v>
      </c>
      <c r="BK194" s="13">
        <f>Sheet1!BN194-AVERAGE(Sheet1!$BS194:$BU194)</f>
        <v>0.12099999999999998</v>
      </c>
      <c r="BL194" s="13">
        <f>Sheet1!BO194-AVERAGE(Sheet1!$BS194:$BU194)</f>
        <v>0.10639999999999998</v>
      </c>
      <c r="BM194" s="13">
        <f>Sheet1!BP194-AVERAGE(Sheet1!$BS194:$BU194)</f>
        <v>0.51390000000000002</v>
      </c>
      <c r="BN194" s="13">
        <f>Sheet1!BQ194-AVERAGE(Sheet1!$BS194:$BU194)</f>
        <v>0.49289999999999995</v>
      </c>
      <c r="BO194" s="13">
        <f>Sheet1!BR194-AVERAGE(Sheet1!$BS194:$BU194)</f>
        <v>0.44749999999999995</v>
      </c>
      <c r="BP194" s="13">
        <f>Sheet1!BV194-AVERAGE(Sheet1!$CE194:$CG194)</f>
        <v>0.53503333333333325</v>
      </c>
      <c r="BQ194" s="13">
        <f>Sheet1!BW194-AVERAGE(Sheet1!$CE194:$CG194)</f>
        <v>0.35243333333333332</v>
      </c>
      <c r="BR194" s="13">
        <f>Sheet1!BX194-AVERAGE(Sheet1!$CE194:$CG194)</f>
        <v>0.52693333333333325</v>
      </c>
      <c r="BS194" s="13">
        <f>Sheet1!BY194-AVERAGE(Sheet1!$CE194:$CG194)</f>
        <v>0.40453333333333336</v>
      </c>
      <c r="BT194" s="13">
        <f>Sheet1!BZ194-AVERAGE(Sheet1!$CE194:$CG194)</f>
        <v>0.15693333333333331</v>
      </c>
      <c r="BU194" s="13">
        <f>Sheet1!CA194-AVERAGE(Sheet1!$CE194:$CG194)</f>
        <v>9.3033333333333315E-2</v>
      </c>
      <c r="BV194" s="13">
        <f>Sheet1!CB194-AVERAGE(Sheet1!$CE194:$CG194)</f>
        <v>0.54453333333333331</v>
      </c>
      <c r="BW194" s="13">
        <f>Sheet1!CC194-AVERAGE(Sheet1!$CE194:$CG194)</f>
        <v>0.47883333333333339</v>
      </c>
      <c r="BX194" s="13">
        <f>Sheet1!CD194-AVERAGE(Sheet1!$CE194:$CG194)</f>
        <v>0.46053333333333329</v>
      </c>
      <c r="BY194" s="13">
        <f>Sheet1!CH194-AVERAGE(Sheet1!$CQ194:$CS194)</f>
        <v>9.816666666666668E-2</v>
      </c>
      <c r="BZ194" s="13">
        <f>Sheet1!CI194-AVERAGE(Sheet1!$CQ194:$CS194)</f>
        <v>2.8566666666666671E-2</v>
      </c>
      <c r="CA194" s="13">
        <f>Sheet1!CJ194-AVERAGE(Sheet1!$CQ194:$CS194)</f>
        <v>0.85266666666666668</v>
      </c>
      <c r="CB194" s="13">
        <f>Sheet1!CK194-AVERAGE(Sheet1!$CQ194:$CS194)</f>
        <v>0.25516666666666665</v>
      </c>
      <c r="CC194" s="13">
        <f>Sheet1!CL194-AVERAGE(Sheet1!$CQ194:$CS194)</f>
        <v>0.17676666666666668</v>
      </c>
      <c r="CD194" s="13">
        <f>Sheet1!CM194-AVERAGE(Sheet1!$CQ194:$CS194)</f>
        <v>6.9266666666666671E-2</v>
      </c>
      <c r="CE194" s="13">
        <f>Sheet1!CN194-AVERAGE(Sheet1!$CQ194:$CS194)</f>
        <v>0.72716666666666674</v>
      </c>
      <c r="CF194" s="13">
        <f>Sheet1!CO194-AVERAGE(Sheet1!$CQ194:$CS194)</f>
        <v>0.5630666666666666</v>
      </c>
      <c r="CG194" s="13">
        <f>Sheet1!CP194-AVERAGE(Sheet1!$CQ194:$CS194)</f>
        <v>0.61936666666666662</v>
      </c>
    </row>
    <row r="195" spans="1:85" x14ac:dyDescent="0.2">
      <c r="A195" s="7">
        <f>HOUR(Sheet1!A195) + MINUTE(Sheet1!A195)/60 + SECOND(Sheet1!A195)/3600 + 4*24</f>
        <v>96.99722222222222</v>
      </c>
      <c r="B195" s="13">
        <f>Sheet1!B195-AVERAGE(Sheet1!$BG195:$BI195)</f>
        <v>3.5399999999999987E-2</v>
      </c>
      <c r="C195" s="13">
        <f>Sheet1!C195-AVERAGE(Sheet1!$BG195:$BI195)</f>
        <v>0.11089999999999998</v>
      </c>
      <c r="D195" s="13">
        <f>Sheet1!D195-AVERAGE(Sheet1!$BG195:$BI195)</f>
        <v>1.5999999999999903E-3</v>
      </c>
      <c r="E195" s="13">
        <f>Sheet1!E195-AVERAGE(Sheet1!$BG195:$BI195)</f>
        <v>0.65460000000000007</v>
      </c>
      <c r="F195" s="13">
        <f>Sheet1!F195-AVERAGE(Sheet1!$BG195:$BI195)</f>
        <v>0.69990000000000008</v>
      </c>
      <c r="G195" s="13">
        <f>Sheet1!G195-AVERAGE(Sheet1!$BG195:$BI195)</f>
        <v>1.1343000000000001</v>
      </c>
      <c r="H195" s="13">
        <f>Sheet1!H195-AVERAGE(Sheet1!$BG195:$BI195)</f>
        <v>1.0921000000000001</v>
      </c>
      <c r="I195" s="13">
        <f>Sheet1!I195-AVERAGE(Sheet1!$BG195:$BI195)</f>
        <v>0.66800000000000004</v>
      </c>
      <c r="J195" s="13">
        <f>Sheet1!J195-AVERAGE(Sheet1!$BG195:$BI195)</f>
        <v>0.92830000000000013</v>
      </c>
      <c r="K195" s="13">
        <f>Sheet1!K195-AVERAGE(Sheet1!$BG195:$BI195)</f>
        <v>0.47379999999999994</v>
      </c>
      <c r="L195" s="13">
        <f>Sheet1!L195-AVERAGE(Sheet1!$BG195:$BI195)</f>
        <v>0.62120000000000009</v>
      </c>
      <c r="M195" s="13">
        <f>Sheet1!M195-AVERAGE(Sheet1!$BG195:$BI195)</f>
        <v>0.1618</v>
      </c>
      <c r="N195" s="13">
        <f>Sheet1!N195-AVERAGE(Sheet1!$BG195:$BI195)</f>
        <v>0.21199999999999997</v>
      </c>
      <c r="O195" s="13">
        <f>Sheet1!O195-AVERAGE(Sheet1!$BG195:$BI195)</f>
        <v>0.26069999999999999</v>
      </c>
      <c r="P195" s="13">
        <f>Sheet1!P195-AVERAGE(Sheet1!$BG195:$BI195)</f>
        <v>0.62509999999999999</v>
      </c>
      <c r="Q195" s="13">
        <f>Sheet1!Q195-AVERAGE(Sheet1!$BG195:$BI195)</f>
        <v>0.42339999999999994</v>
      </c>
      <c r="R195" s="13">
        <f>Sheet1!R195-AVERAGE(Sheet1!$BG195:$BI195)</f>
        <v>0.30719999999999997</v>
      </c>
      <c r="S195" s="13">
        <f>Sheet1!S195-AVERAGE(Sheet1!$BG195:$BI195)</f>
        <v>0.86409999999999998</v>
      </c>
      <c r="T195" s="13">
        <f>Sheet1!T195-AVERAGE(Sheet1!$BG195:$BI195)</f>
        <v>0.76280000000000003</v>
      </c>
      <c r="U195" s="13">
        <f>Sheet1!U195-AVERAGE(Sheet1!$BG195:$BI195)</f>
        <v>0.53690000000000004</v>
      </c>
      <c r="V195" s="13">
        <f>Sheet1!V195-AVERAGE(Sheet1!$BG195:$BI195)</f>
        <v>0.57869999999999999</v>
      </c>
      <c r="W195" s="13">
        <f>Sheet1!W195-AVERAGE(Sheet1!$BG195:$BI195)</f>
        <v>0.311</v>
      </c>
      <c r="X195" s="13">
        <f>Sheet1!X195-AVERAGE(Sheet1!$BG195:$BI195)</f>
        <v>0.4642</v>
      </c>
      <c r="Y195" s="13">
        <f>Sheet1!Y195-AVERAGE(Sheet1!$BG195:$BI195)</f>
        <v>0.24319999999999997</v>
      </c>
      <c r="Z195" s="13">
        <f>Sheet1!Z195-AVERAGE(Sheet1!$BG195:$BI195)</f>
        <v>0.30449999999999999</v>
      </c>
      <c r="AA195" s="13">
        <f>Sheet1!AA195-AVERAGE(Sheet1!$BG195:$BI195)</f>
        <v>0.25019999999999998</v>
      </c>
      <c r="AB195" s="13">
        <f>Sheet1!AB195-AVERAGE(Sheet1!$BG195:$BI195)</f>
        <v>0.62050000000000005</v>
      </c>
      <c r="AC195" s="13">
        <f>Sheet1!AC195-AVERAGE(Sheet1!$BG195:$BI195)</f>
        <v>0.42199999999999999</v>
      </c>
      <c r="AD195" s="13">
        <f>Sheet1!AD195-AVERAGE(Sheet1!$BG195:$BI195)</f>
        <v>0.2853</v>
      </c>
      <c r="AE195" s="13">
        <f>Sheet1!AE195-AVERAGE(Sheet1!$BG195:$BI195)</f>
        <v>0.78210000000000002</v>
      </c>
      <c r="AF195" s="13">
        <f>Sheet1!AF195-AVERAGE(Sheet1!$BG195:$BI195)</f>
        <v>0.70020000000000004</v>
      </c>
      <c r="AG195" s="13">
        <f>Sheet1!AG195-AVERAGE(Sheet1!$BG195:$BI195)</f>
        <v>0.40429999999999999</v>
      </c>
      <c r="AH195" s="13">
        <f>Sheet1!AH195-AVERAGE(Sheet1!$BG195:$BI195)</f>
        <v>0.5736</v>
      </c>
      <c r="AI195" s="13">
        <f>Sheet1!AI195-AVERAGE(Sheet1!$BG195:$BI195)</f>
        <v>0.30499999999999999</v>
      </c>
      <c r="AJ195" s="13">
        <f>Sheet1!AJ195-AVERAGE(Sheet1!$BG195:$BI195)</f>
        <v>0.46889999999999993</v>
      </c>
      <c r="AK195" s="13">
        <f>Sheet1!AK195-AVERAGE(Sheet1!$BG195:$BI195)</f>
        <v>0.22689999999999999</v>
      </c>
      <c r="AL195" s="13">
        <f>Sheet1!AL195-AVERAGE(Sheet1!$BG195:$BI195)</f>
        <v>0.29519999999999996</v>
      </c>
      <c r="AM195" s="13">
        <f>Sheet1!AM195-AVERAGE(Sheet1!$BG195:$BI195)</f>
        <v>0.2525</v>
      </c>
      <c r="AN195" s="13">
        <f>Sheet1!AN195-AVERAGE(Sheet1!$BG195:$BI195)</f>
        <v>0.64270000000000005</v>
      </c>
      <c r="AO195" s="13">
        <f>Sheet1!AO195-AVERAGE(Sheet1!$BG195:$BI195)</f>
        <v>0.41839999999999994</v>
      </c>
      <c r="AP195" s="13">
        <f>Sheet1!AP195-AVERAGE(Sheet1!$BG195:$BI195)</f>
        <v>0.29649999999999999</v>
      </c>
      <c r="AQ195" s="13">
        <f>Sheet1!AQ195-AVERAGE(Sheet1!$BG195:$BI195)</f>
        <v>0.65810000000000002</v>
      </c>
      <c r="AR195" s="13">
        <f>Sheet1!AR195-AVERAGE(Sheet1!$BG195:$BI195)</f>
        <v>0.72899999999999998</v>
      </c>
      <c r="AS195" s="13">
        <f>Sheet1!AS195-AVERAGE(Sheet1!$BG195:$BI195)</f>
        <v>0.441</v>
      </c>
      <c r="AT195" s="13">
        <f>Sheet1!AT195-AVERAGE(Sheet1!$BG195:$BI195)</f>
        <v>0.60599999999999998</v>
      </c>
      <c r="AU195" s="13">
        <f>Sheet1!AU195-AVERAGE(Sheet1!$BG195:$BI195)</f>
        <v>0.2959</v>
      </c>
      <c r="AV195" s="13">
        <f>Sheet1!AV195-AVERAGE(Sheet1!$BG195:$BI195)</f>
        <v>0.4743</v>
      </c>
      <c r="AW195" s="13">
        <f>Sheet1!AW195-AVERAGE(Sheet1!$BG195:$BI195)</f>
        <v>0.42619999999999997</v>
      </c>
      <c r="AX195" s="13">
        <f>Sheet1!AX195-AVERAGE(Sheet1!$BG195:$BI195)</f>
        <v>0.439</v>
      </c>
      <c r="AY195" s="13">
        <f>Sheet1!AY195-AVERAGE(Sheet1!$BG195:$BI195)</f>
        <v>6.54E-2</v>
      </c>
      <c r="AZ195" s="13">
        <f>Sheet1!AZ195-AVERAGE(Sheet1!$BG195:$BI195)</f>
        <v>0.4753</v>
      </c>
      <c r="BA195" s="13">
        <f>Sheet1!BA195-AVERAGE(Sheet1!$BG195:$BI195)</f>
        <v>0.32799999999999996</v>
      </c>
      <c r="BB195" s="13">
        <f>Sheet1!BB195-AVERAGE(Sheet1!$BG195:$BI195)</f>
        <v>9.5199999999999993E-2</v>
      </c>
      <c r="BC195" s="13">
        <f>Sheet1!BC195-AVERAGE(Sheet1!$BG195:$BI195)</f>
        <v>0.11109999999999999</v>
      </c>
      <c r="BD195" s="13">
        <f>Sheet1!BD195-AVERAGE(Sheet1!$BG195:$BI195)</f>
        <v>0.51219999999999999</v>
      </c>
      <c r="BE195" s="13">
        <f>Sheet1!BE195-AVERAGE(Sheet1!$BG195:$BI195)</f>
        <v>0.48289999999999994</v>
      </c>
      <c r="BF195" s="13">
        <f>Sheet1!BF195-AVERAGE(Sheet1!$BG195:$BI195)</f>
        <v>0.41919999999999996</v>
      </c>
      <c r="BG195" s="13">
        <f>Sheet1!BJ195-AVERAGE(Sheet1!$BS195:$BU195)</f>
        <v>0.42996666666666666</v>
      </c>
      <c r="BH195" s="13">
        <f>Sheet1!BK195-AVERAGE(Sheet1!$BS195:$BU195)</f>
        <v>5.3066666666666637E-2</v>
      </c>
      <c r="BI195" s="13">
        <f>Sheet1!BL195-AVERAGE(Sheet1!$BS195:$BU195)</f>
        <v>0.48226666666666668</v>
      </c>
      <c r="BJ195" s="13">
        <f>Sheet1!BM195-AVERAGE(Sheet1!$BS195:$BU195)</f>
        <v>0.32936666666666664</v>
      </c>
      <c r="BK195" s="13">
        <f>Sheet1!BN195-AVERAGE(Sheet1!$BS195:$BU195)</f>
        <v>0.12116666666666666</v>
      </c>
      <c r="BL195" s="13">
        <f>Sheet1!BO195-AVERAGE(Sheet1!$BS195:$BU195)</f>
        <v>0.10636666666666665</v>
      </c>
      <c r="BM195" s="13">
        <f>Sheet1!BP195-AVERAGE(Sheet1!$BS195:$BU195)</f>
        <v>0.51156666666666673</v>
      </c>
      <c r="BN195" s="13">
        <f>Sheet1!BQ195-AVERAGE(Sheet1!$BS195:$BU195)</f>
        <v>0.48826666666666668</v>
      </c>
      <c r="BO195" s="13">
        <f>Sheet1!BR195-AVERAGE(Sheet1!$BS195:$BU195)</f>
        <v>0.44676666666666659</v>
      </c>
      <c r="BP195" s="13">
        <f>Sheet1!BV195-AVERAGE(Sheet1!$CE195:$CG195)</f>
        <v>0.53026666666666666</v>
      </c>
      <c r="BQ195" s="13">
        <f>Sheet1!BW195-AVERAGE(Sheet1!$CE195:$CG195)</f>
        <v>0.3499666666666667</v>
      </c>
      <c r="BR195" s="13">
        <f>Sheet1!BX195-AVERAGE(Sheet1!$CE195:$CG195)</f>
        <v>0.51996666666666658</v>
      </c>
      <c r="BS195" s="13">
        <f>Sheet1!BY195-AVERAGE(Sheet1!$CE195:$CG195)</f>
        <v>0.40266666666666667</v>
      </c>
      <c r="BT195" s="13">
        <f>Sheet1!BZ195-AVERAGE(Sheet1!$CE195:$CG195)</f>
        <v>0.15716666666666668</v>
      </c>
      <c r="BU195" s="13">
        <f>Sheet1!CA195-AVERAGE(Sheet1!$CE195:$CG195)</f>
        <v>9.2966666666666656E-2</v>
      </c>
      <c r="BV195" s="13">
        <f>Sheet1!CB195-AVERAGE(Sheet1!$CE195:$CG195)</f>
        <v>0.5429666666666666</v>
      </c>
      <c r="BW195" s="13">
        <f>Sheet1!CC195-AVERAGE(Sheet1!$CE195:$CG195)</f>
        <v>0.47226666666666667</v>
      </c>
      <c r="BX195" s="13">
        <f>Sheet1!CD195-AVERAGE(Sheet1!$CE195:$CG195)</f>
        <v>0.45906666666666668</v>
      </c>
      <c r="BY195" s="13">
        <f>Sheet1!CH195-AVERAGE(Sheet1!$CQ195:$CS195)</f>
        <v>9.6900000000000014E-2</v>
      </c>
      <c r="BZ195" s="13">
        <f>Sheet1!CI195-AVERAGE(Sheet1!$CQ195:$CS195)</f>
        <v>2.86E-2</v>
      </c>
      <c r="CA195" s="13">
        <f>Sheet1!CJ195-AVERAGE(Sheet1!$CQ195:$CS195)</f>
        <v>0.85860000000000003</v>
      </c>
      <c r="CB195" s="13">
        <f>Sheet1!CK195-AVERAGE(Sheet1!$CQ195:$CS195)</f>
        <v>0.25419999999999998</v>
      </c>
      <c r="CC195" s="13">
        <f>Sheet1!CL195-AVERAGE(Sheet1!$CQ195:$CS195)</f>
        <v>0.17349999999999999</v>
      </c>
      <c r="CD195" s="13">
        <f>Sheet1!CM195-AVERAGE(Sheet1!$CQ195:$CS195)</f>
        <v>6.9099999999999995E-2</v>
      </c>
      <c r="CE195" s="13">
        <f>Sheet1!CN195-AVERAGE(Sheet1!$CQ195:$CS195)</f>
        <v>0.72239999999999993</v>
      </c>
      <c r="CF195" s="13">
        <f>Sheet1!CO195-AVERAGE(Sheet1!$CQ195:$CS195)</f>
        <v>0.55539999999999989</v>
      </c>
      <c r="CG195" s="13">
        <f>Sheet1!CP195-AVERAGE(Sheet1!$CQ195:$CS195)</f>
        <v>0.61949999999999994</v>
      </c>
    </row>
    <row r="196" spans="1:85" x14ac:dyDescent="0.2">
      <c r="A196" s="7">
        <f>HOUR(Sheet1!A196) + MINUTE(Sheet1!A196)/60 + SECOND(Sheet1!A196)/3600 + 4*24</f>
        <v>97.49722222222222</v>
      </c>
      <c r="B196" s="13">
        <f>Sheet1!B196-AVERAGE(Sheet1!$BG196:$BI196)</f>
        <v>6.4600000000000005E-2</v>
      </c>
      <c r="C196" s="13">
        <f>Sheet1!C196-AVERAGE(Sheet1!$BG196:$BI196)</f>
        <v>0.1045</v>
      </c>
      <c r="D196" s="13">
        <f>Sheet1!D196-AVERAGE(Sheet1!$BG196:$BI196)</f>
        <v>1.5000000000000152E-3</v>
      </c>
      <c r="E196" s="13">
        <f>Sheet1!E196-AVERAGE(Sheet1!$BG196:$BI196)</f>
        <v>0.6653</v>
      </c>
      <c r="F196" s="13">
        <f>Sheet1!F196-AVERAGE(Sheet1!$BG196:$BI196)</f>
        <v>0.7147</v>
      </c>
      <c r="G196" s="13">
        <f>Sheet1!G196-AVERAGE(Sheet1!$BG196:$BI196)</f>
        <v>1.1486000000000001</v>
      </c>
      <c r="H196" s="13">
        <f>Sheet1!H196-AVERAGE(Sheet1!$BG196:$BI196)</f>
        <v>1.1112</v>
      </c>
      <c r="I196" s="13">
        <f>Sheet1!I196-AVERAGE(Sheet1!$BG196:$BI196)</f>
        <v>0.67130000000000001</v>
      </c>
      <c r="J196" s="13">
        <f>Sheet1!J196-AVERAGE(Sheet1!$BG196:$BI196)</f>
        <v>0.93470000000000009</v>
      </c>
      <c r="K196" s="13">
        <f>Sheet1!K196-AVERAGE(Sheet1!$BG196:$BI196)</f>
        <v>0.48130000000000006</v>
      </c>
      <c r="L196" s="13">
        <f>Sheet1!L196-AVERAGE(Sheet1!$BG196:$BI196)</f>
        <v>0.62170000000000003</v>
      </c>
      <c r="M196" s="13">
        <f>Sheet1!M196-AVERAGE(Sheet1!$BG196:$BI196)</f>
        <v>0.15939999999999999</v>
      </c>
      <c r="N196" s="13">
        <f>Sheet1!N196-AVERAGE(Sheet1!$BG196:$BI196)</f>
        <v>0.20750000000000002</v>
      </c>
      <c r="O196" s="13">
        <f>Sheet1!O196-AVERAGE(Sheet1!$BG196:$BI196)</f>
        <v>0.26180000000000003</v>
      </c>
      <c r="P196" s="13">
        <f>Sheet1!P196-AVERAGE(Sheet1!$BG196:$BI196)</f>
        <v>0.62719999999999998</v>
      </c>
      <c r="Q196" s="13">
        <f>Sheet1!Q196-AVERAGE(Sheet1!$BG196:$BI196)</f>
        <v>0.42290000000000005</v>
      </c>
      <c r="R196" s="13">
        <f>Sheet1!R196-AVERAGE(Sheet1!$BG196:$BI196)</f>
        <v>0.30880000000000002</v>
      </c>
      <c r="S196" s="13">
        <f>Sheet1!S196-AVERAGE(Sheet1!$BG196:$BI196)</f>
        <v>0.86740000000000006</v>
      </c>
      <c r="T196" s="13">
        <f>Sheet1!T196-AVERAGE(Sheet1!$BG196:$BI196)</f>
        <v>0.77039999999999997</v>
      </c>
      <c r="U196" s="13">
        <f>Sheet1!U196-AVERAGE(Sheet1!$BG196:$BI196)</f>
        <v>0.53470000000000006</v>
      </c>
      <c r="V196" s="13">
        <f>Sheet1!V196-AVERAGE(Sheet1!$BG196:$BI196)</f>
        <v>0.57620000000000005</v>
      </c>
      <c r="W196" s="13">
        <f>Sheet1!W196-AVERAGE(Sheet1!$BG196:$BI196)</f>
        <v>0.31190000000000001</v>
      </c>
      <c r="X196" s="13">
        <f>Sheet1!X196-AVERAGE(Sheet1!$BG196:$BI196)</f>
        <v>0.46589999999999998</v>
      </c>
      <c r="Y196" s="13">
        <f>Sheet1!Y196-AVERAGE(Sheet1!$BG196:$BI196)</f>
        <v>0.24050000000000005</v>
      </c>
      <c r="Z196" s="13">
        <f>Sheet1!Z196-AVERAGE(Sheet1!$BG196:$BI196)</f>
        <v>0.30980000000000002</v>
      </c>
      <c r="AA196" s="13">
        <f>Sheet1!AA196-AVERAGE(Sheet1!$BG196:$BI196)</f>
        <v>0.25060000000000004</v>
      </c>
      <c r="AB196" s="13">
        <f>Sheet1!AB196-AVERAGE(Sheet1!$BG196:$BI196)</f>
        <v>0.622</v>
      </c>
      <c r="AC196" s="13">
        <f>Sheet1!AC196-AVERAGE(Sheet1!$BG196:$BI196)</f>
        <v>0.4214</v>
      </c>
      <c r="AD196" s="13">
        <f>Sheet1!AD196-AVERAGE(Sheet1!$BG196:$BI196)</f>
        <v>0.28490000000000004</v>
      </c>
      <c r="AE196" s="13">
        <f>Sheet1!AE196-AVERAGE(Sheet1!$BG196:$BI196)</f>
        <v>0.78420000000000001</v>
      </c>
      <c r="AF196" s="13">
        <f>Sheet1!AF196-AVERAGE(Sheet1!$BG196:$BI196)</f>
        <v>0.70269999999999999</v>
      </c>
      <c r="AG196" s="13">
        <f>Sheet1!AG196-AVERAGE(Sheet1!$BG196:$BI196)</f>
        <v>0.40460000000000002</v>
      </c>
      <c r="AH196" s="13">
        <f>Sheet1!AH196-AVERAGE(Sheet1!$BG196:$BI196)</f>
        <v>0.57579999999999998</v>
      </c>
      <c r="AI196" s="13">
        <f>Sheet1!AI196-AVERAGE(Sheet1!$BG196:$BI196)</f>
        <v>0.3044</v>
      </c>
      <c r="AJ196" s="13">
        <f>Sheet1!AJ196-AVERAGE(Sheet1!$BG196:$BI196)</f>
        <v>0.47140000000000004</v>
      </c>
      <c r="AK196" s="13">
        <f>Sheet1!AK196-AVERAGE(Sheet1!$BG196:$BI196)</f>
        <v>0.22540000000000004</v>
      </c>
      <c r="AL196" s="13">
        <f>Sheet1!AL196-AVERAGE(Sheet1!$BG196:$BI196)</f>
        <v>0.29400000000000004</v>
      </c>
      <c r="AM196" s="13">
        <f>Sheet1!AM196-AVERAGE(Sheet1!$BG196:$BI196)</f>
        <v>0.25310000000000005</v>
      </c>
      <c r="AN196" s="13">
        <f>Sheet1!AN196-AVERAGE(Sheet1!$BG196:$BI196)</f>
        <v>0.64400000000000002</v>
      </c>
      <c r="AO196" s="13">
        <f>Sheet1!AO196-AVERAGE(Sheet1!$BG196:$BI196)</f>
        <v>0.41810000000000003</v>
      </c>
      <c r="AP196" s="13">
        <f>Sheet1!AP196-AVERAGE(Sheet1!$BG196:$BI196)</f>
        <v>0.29620000000000002</v>
      </c>
      <c r="AQ196" s="13">
        <f>Sheet1!AQ196-AVERAGE(Sheet1!$BG196:$BI196)</f>
        <v>0.65580000000000005</v>
      </c>
      <c r="AR196" s="13">
        <f>Sheet1!AR196-AVERAGE(Sheet1!$BG196:$BI196)</f>
        <v>0.73130000000000006</v>
      </c>
      <c r="AS196" s="13">
        <f>Sheet1!AS196-AVERAGE(Sheet1!$BG196:$BI196)</f>
        <v>0.44330000000000003</v>
      </c>
      <c r="AT196" s="13">
        <f>Sheet1!AT196-AVERAGE(Sheet1!$BG196:$BI196)</f>
        <v>0.61770000000000003</v>
      </c>
      <c r="AU196" s="13">
        <f>Sheet1!AU196-AVERAGE(Sheet1!$BG196:$BI196)</f>
        <v>0.29530000000000001</v>
      </c>
      <c r="AV196" s="13">
        <f>Sheet1!AV196-AVERAGE(Sheet1!$BG196:$BI196)</f>
        <v>0.48089999999999999</v>
      </c>
      <c r="AW196" s="13">
        <f>Sheet1!AW196-AVERAGE(Sheet1!$BG196:$BI196)</f>
        <v>0.41439999999999999</v>
      </c>
      <c r="AX196" s="13">
        <f>Sheet1!AX196-AVERAGE(Sheet1!$BG196:$BI196)</f>
        <v>0.44600000000000006</v>
      </c>
      <c r="AY196" s="13">
        <f>Sheet1!AY196-AVERAGE(Sheet1!$BG196:$BI196)</f>
        <v>6.1399999999999996E-2</v>
      </c>
      <c r="AZ196" s="13">
        <f>Sheet1!AZ196-AVERAGE(Sheet1!$BG196:$BI196)</f>
        <v>0.47760000000000002</v>
      </c>
      <c r="BA196" s="13">
        <f>Sheet1!BA196-AVERAGE(Sheet1!$BG196:$BI196)</f>
        <v>0.3286</v>
      </c>
      <c r="BB196" s="13">
        <f>Sheet1!BB196-AVERAGE(Sheet1!$BG196:$BI196)</f>
        <v>9.6000000000000016E-2</v>
      </c>
      <c r="BC196" s="13">
        <f>Sheet1!BC196-AVERAGE(Sheet1!$BG196:$BI196)</f>
        <v>0.11090000000000001</v>
      </c>
      <c r="BD196" s="13">
        <f>Sheet1!BD196-AVERAGE(Sheet1!$BG196:$BI196)</f>
        <v>0.5131</v>
      </c>
      <c r="BE196" s="13">
        <f>Sheet1!BE196-AVERAGE(Sheet1!$BG196:$BI196)</f>
        <v>0.48430000000000006</v>
      </c>
      <c r="BF196" s="13">
        <f>Sheet1!BF196-AVERAGE(Sheet1!$BG196:$BI196)</f>
        <v>0.41990000000000005</v>
      </c>
      <c r="BG196" s="13">
        <f>Sheet1!BJ196-AVERAGE(Sheet1!$BS196:$BU196)</f>
        <v>0.43573333333333331</v>
      </c>
      <c r="BH196" s="13">
        <f>Sheet1!BK196-AVERAGE(Sheet1!$BS196:$BU196)</f>
        <v>5.1433333333333331E-2</v>
      </c>
      <c r="BI196" s="13">
        <f>Sheet1!BL196-AVERAGE(Sheet1!$BS196:$BU196)</f>
        <v>0.4841333333333333</v>
      </c>
      <c r="BJ196" s="13">
        <f>Sheet1!BM196-AVERAGE(Sheet1!$BS196:$BU196)</f>
        <v>0.33033333333333331</v>
      </c>
      <c r="BK196" s="13">
        <f>Sheet1!BN196-AVERAGE(Sheet1!$BS196:$BU196)</f>
        <v>0.12133333333333335</v>
      </c>
      <c r="BL196" s="13">
        <f>Sheet1!BO196-AVERAGE(Sheet1!$BS196:$BU196)</f>
        <v>0.10593333333333335</v>
      </c>
      <c r="BM196" s="13">
        <f>Sheet1!BP196-AVERAGE(Sheet1!$BS196:$BU196)</f>
        <v>0.5124333333333333</v>
      </c>
      <c r="BN196" s="13">
        <f>Sheet1!BQ196-AVERAGE(Sheet1!$BS196:$BU196)</f>
        <v>0.49313333333333331</v>
      </c>
      <c r="BO196" s="13">
        <f>Sheet1!BR196-AVERAGE(Sheet1!$BS196:$BU196)</f>
        <v>0.44833333333333336</v>
      </c>
      <c r="BP196" s="13">
        <f>Sheet1!BV196-AVERAGE(Sheet1!$CE196:$CG196)</f>
        <v>0.53859999999999997</v>
      </c>
      <c r="BQ196" s="13">
        <f>Sheet1!BW196-AVERAGE(Sheet1!$CE196:$CG196)</f>
        <v>0.35220000000000001</v>
      </c>
      <c r="BR196" s="13">
        <f>Sheet1!BX196-AVERAGE(Sheet1!$CE196:$CG196)</f>
        <v>0.51749999999999996</v>
      </c>
      <c r="BS196" s="13">
        <f>Sheet1!BY196-AVERAGE(Sheet1!$CE196:$CG196)</f>
        <v>0.40310000000000001</v>
      </c>
      <c r="BT196" s="13">
        <f>Sheet1!BZ196-AVERAGE(Sheet1!$CE196:$CG196)</f>
        <v>0.15670000000000001</v>
      </c>
      <c r="BU196" s="13">
        <f>Sheet1!CA196-AVERAGE(Sheet1!$CE196:$CG196)</f>
        <v>9.2399999999999996E-2</v>
      </c>
      <c r="BV196" s="13">
        <f>Sheet1!CB196-AVERAGE(Sheet1!$CE196:$CG196)</f>
        <v>0.54399999999999993</v>
      </c>
      <c r="BW196" s="13">
        <f>Sheet1!CC196-AVERAGE(Sheet1!$CE196:$CG196)</f>
        <v>0.47880000000000006</v>
      </c>
      <c r="BX196" s="13">
        <f>Sheet1!CD196-AVERAGE(Sheet1!$CE196:$CG196)</f>
        <v>0.46110000000000001</v>
      </c>
      <c r="BY196" s="13">
        <f>Sheet1!CH196-AVERAGE(Sheet1!$CQ196:$CS196)</f>
        <v>9.2633333333333331E-2</v>
      </c>
      <c r="BZ196" s="13">
        <f>Sheet1!CI196-AVERAGE(Sheet1!$CQ196:$CS196)</f>
        <v>2.8133333333333344E-2</v>
      </c>
      <c r="CA196" s="13">
        <f>Sheet1!CJ196-AVERAGE(Sheet1!$CQ196:$CS196)</f>
        <v>0.86353333333333326</v>
      </c>
      <c r="CB196" s="13">
        <f>Sheet1!CK196-AVERAGE(Sheet1!$CQ196:$CS196)</f>
        <v>0.25043333333333334</v>
      </c>
      <c r="CC196" s="13">
        <f>Sheet1!CL196-AVERAGE(Sheet1!$CQ196:$CS196)</f>
        <v>0.17443333333333333</v>
      </c>
      <c r="CD196" s="13">
        <f>Sheet1!CM196-AVERAGE(Sheet1!$CQ196:$CS196)</f>
        <v>6.8433333333333332E-2</v>
      </c>
      <c r="CE196" s="13">
        <f>Sheet1!CN196-AVERAGE(Sheet1!$CQ196:$CS196)</f>
        <v>0.72793333333333332</v>
      </c>
      <c r="CF196" s="13">
        <f>Sheet1!CO196-AVERAGE(Sheet1!$CQ196:$CS196)</f>
        <v>0.56623333333333326</v>
      </c>
      <c r="CG196" s="13">
        <f>Sheet1!CP196-AVERAGE(Sheet1!$CQ196:$CS196)</f>
        <v>0.75953333333333328</v>
      </c>
    </row>
    <row r="197" spans="1:85" x14ac:dyDescent="0.2">
      <c r="A197" s="7">
        <f>HOUR(Sheet1!A197) + MINUTE(Sheet1!A197)/60 + SECOND(Sheet1!A197)/3600 + 4*24</f>
        <v>97.99722222222222</v>
      </c>
      <c r="B197" s="13">
        <f>Sheet1!B197-AVERAGE(Sheet1!$BG197:$BI197)</f>
        <v>6.8900000000000003E-2</v>
      </c>
      <c r="C197" s="13">
        <f>Sheet1!C197-AVERAGE(Sheet1!$BG197:$BI197)</f>
        <v>9.7200000000000022E-2</v>
      </c>
      <c r="D197" s="13">
        <f>Sheet1!D197-AVERAGE(Sheet1!$BG197:$BI197)</f>
        <v>2.0000000000000157E-3</v>
      </c>
      <c r="E197" s="13">
        <f>Sheet1!E197-AVERAGE(Sheet1!$BG197:$BI197)</f>
        <v>0.66910000000000003</v>
      </c>
      <c r="F197" s="13">
        <f>Sheet1!F197-AVERAGE(Sheet1!$BG197:$BI197)</f>
        <v>0.68930000000000002</v>
      </c>
      <c r="G197" s="13">
        <f>Sheet1!G197-AVERAGE(Sheet1!$BG197:$BI197)</f>
        <v>1.1440000000000001</v>
      </c>
      <c r="H197" s="13">
        <f>Sheet1!H197-AVERAGE(Sheet1!$BG197:$BI197)</f>
        <v>1.0985</v>
      </c>
      <c r="I197" s="13">
        <f>Sheet1!I197-AVERAGE(Sheet1!$BG197:$BI197)</f>
        <v>0.67610000000000003</v>
      </c>
      <c r="J197" s="13">
        <f>Sheet1!J197-AVERAGE(Sheet1!$BG197:$BI197)</f>
        <v>0.92520000000000002</v>
      </c>
      <c r="K197" s="13">
        <f>Sheet1!K197-AVERAGE(Sheet1!$BG197:$BI197)</f>
        <v>0.47099999999999997</v>
      </c>
      <c r="L197" s="13">
        <f>Sheet1!L197-AVERAGE(Sheet1!$BG197:$BI197)</f>
        <v>0.61970000000000003</v>
      </c>
      <c r="M197" s="13">
        <f>Sheet1!M197-AVERAGE(Sheet1!$BG197:$BI197)</f>
        <v>0.16089999999999999</v>
      </c>
      <c r="N197" s="13">
        <f>Sheet1!N197-AVERAGE(Sheet1!$BG197:$BI197)</f>
        <v>0.20840000000000003</v>
      </c>
      <c r="O197" s="13">
        <f>Sheet1!O197-AVERAGE(Sheet1!$BG197:$BI197)</f>
        <v>0.25820000000000004</v>
      </c>
      <c r="P197" s="13">
        <f>Sheet1!P197-AVERAGE(Sheet1!$BG197:$BI197)</f>
        <v>0.62590000000000001</v>
      </c>
      <c r="Q197" s="13">
        <f>Sheet1!Q197-AVERAGE(Sheet1!$BG197:$BI197)</f>
        <v>0.42290000000000005</v>
      </c>
      <c r="R197" s="13">
        <f>Sheet1!R197-AVERAGE(Sheet1!$BG197:$BI197)</f>
        <v>0.3054</v>
      </c>
      <c r="S197" s="13">
        <f>Sheet1!S197-AVERAGE(Sheet1!$BG197:$BI197)</f>
        <v>0.86519999999999997</v>
      </c>
      <c r="T197" s="13">
        <f>Sheet1!T197-AVERAGE(Sheet1!$BG197:$BI197)</f>
        <v>0.76329999999999998</v>
      </c>
      <c r="U197" s="13">
        <f>Sheet1!U197-AVERAGE(Sheet1!$BG197:$BI197)</f>
        <v>0.53690000000000004</v>
      </c>
      <c r="V197" s="13">
        <f>Sheet1!V197-AVERAGE(Sheet1!$BG197:$BI197)</f>
        <v>0.57779999999999998</v>
      </c>
      <c r="W197" s="13">
        <f>Sheet1!W197-AVERAGE(Sheet1!$BG197:$BI197)</f>
        <v>0.30820000000000003</v>
      </c>
      <c r="X197" s="13">
        <f>Sheet1!X197-AVERAGE(Sheet1!$BG197:$BI197)</f>
        <v>0.46250000000000002</v>
      </c>
      <c r="Y197" s="13">
        <f>Sheet1!Y197-AVERAGE(Sheet1!$BG197:$BI197)</f>
        <v>0.24020000000000002</v>
      </c>
      <c r="Z197" s="13">
        <f>Sheet1!Z197-AVERAGE(Sheet1!$BG197:$BI197)</f>
        <v>0.29420000000000002</v>
      </c>
      <c r="AA197" s="13">
        <f>Sheet1!AA197-AVERAGE(Sheet1!$BG197:$BI197)</f>
        <v>0.25110000000000005</v>
      </c>
      <c r="AB197" s="13">
        <f>Sheet1!AB197-AVERAGE(Sheet1!$BG197:$BI197)</f>
        <v>0.62040000000000006</v>
      </c>
      <c r="AC197" s="13">
        <f>Sheet1!AC197-AVERAGE(Sheet1!$BG197:$BI197)</f>
        <v>0.41930000000000001</v>
      </c>
      <c r="AD197" s="13">
        <f>Sheet1!AD197-AVERAGE(Sheet1!$BG197:$BI197)</f>
        <v>0.28340000000000004</v>
      </c>
      <c r="AE197" s="13">
        <f>Sheet1!AE197-AVERAGE(Sheet1!$BG197:$BI197)</f>
        <v>0.78310000000000002</v>
      </c>
      <c r="AF197" s="13">
        <f>Sheet1!AF197-AVERAGE(Sheet1!$BG197:$BI197)</f>
        <v>0.69420000000000004</v>
      </c>
      <c r="AG197" s="13">
        <f>Sheet1!AG197-AVERAGE(Sheet1!$BG197:$BI197)</f>
        <v>0.40440000000000004</v>
      </c>
      <c r="AH197" s="13">
        <f>Sheet1!AH197-AVERAGE(Sheet1!$BG197:$BI197)</f>
        <v>0.57210000000000005</v>
      </c>
      <c r="AI197" s="13">
        <f>Sheet1!AI197-AVERAGE(Sheet1!$BG197:$BI197)</f>
        <v>0.30070000000000002</v>
      </c>
      <c r="AJ197" s="13">
        <f>Sheet1!AJ197-AVERAGE(Sheet1!$BG197:$BI197)</f>
        <v>0.46920000000000006</v>
      </c>
      <c r="AK197" s="13">
        <f>Sheet1!AK197-AVERAGE(Sheet1!$BG197:$BI197)</f>
        <v>0.2278</v>
      </c>
      <c r="AL197" s="13">
        <f>Sheet1!AL197-AVERAGE(Sheet1!$BG197:$BI197)</f>
        <v>0.29150000000000004</v>
      </c>
      <c r="AM197" s="13">
        <f>Sheet1!AM197-AVERAGE(Sheet1!$BG197:$BI197)</f>
        <v>0.25020000000000003</v>
      </c>
      <c r="AN197" s="13">
        <f>Sheet1!AN197-AVERAGE(Sheet1!$BG197:$BI197)</f>
        <v>0.64139999999999997</v>
      </c>
      <c r="AO197" s="13">
        <f>Sheet1!AO197-AVERAGE(Sheet1!$BG197:$BI197)</f>
        <v>0.4143</v>
      </c>
      <c r="AP197" s="13">
        <f>Sheet1!AP197-AVERAGE(Sheet1!$BG197:$BI197)</f>
        <v>0.29520000000000002</v>
      </c>
      <c r="AQ197" s="13">
        <f>Sheet1!AQ197-AVERAGE(Sheet1!$BG197:$BI197)</f>
        <v>0.65690000000000004</v>
      </c>
      <c r="AR197" s="13">
        <f>Sheet1!AR197-AVERAGE(Sheet1!$BG197:$BI197)</f>
        <v>0.72560000000000002</v>
      </c>
      <c r="AS197" s="13">
        <f>Sheet1!AS197-AVERAGE(Sheet1!$BG197:$BI197)</f>
        <v>0.44350000000000001</v>
      </c>
      <c r="AT197" s="13">
        <f>Sheet1!AT197-AVERAGE(Sheet1!$BG197:$BI197)</f>
        <v>0.59910000000000008</v>
      </c>
      <c r="AU197" s="13">
        <f>Sheet1!AU197-AVERAGE(Sheet1!$BG197:$BI197)</f>
        <v>0.2928</v>
      </c>
      <c r="AV197" s="13">
        <f>Sheet1!AV197-AVERAGE(Sheet1!$BG197:$BI197)</f>
        <v>0.47310000000000008</v>
      </c>
      <c r="AW197" s="13">
        <f>Sheet1!AW197-AVERAGE(Sheet1!$BG197:$BI197)</f>
        <v>0.37880000000000003</v>
      </c>
      <c r="AX197" s="13">
        <f>Sheet1!AX197-AVERAGE(Sheet1!$BG197:$BI197)</f>
        <v>0.4395</v>
      </c>
      <c r="AY197" s="13">
        <f>Sheet1!AY197-AVERAGE(Sheet1!$BG197:$BI197)</f>
        <v>6.2200000000000019E-2</v>
      </c>
      <c r="AZ197" s="13">
        <f>Sheet1!AZ197-AVERAGE(Sheet1!$BG197:$BI197)</f>
        <v>0.47189999999999999</v>
      </c>
      <c r="BA197" s="13">
        <f>Sheet1!BA197-AVERAGE(Sheet1!$BG197:$BI197)</f>
        <v>0.3281</v>
      </c>
      <c r="BB197" s="13">
        <f>Sheet1!BB197-AVERAGE(Sheet1!$BG197:$BI197)</f>
        <v>9.5500000000000015E-2</v>
      </c>
      <c r="BC197" s="13">
        <f>Sheet1!BC197-AVERAGE(Sheet1!$BG197:$BI197)</f>
        <v>0.11090000000000001</v>
      </c>
      <c r="BD197" s="13">
        <f>Sheet1!BD197-AVERAGE(Sheet1!$BG197:$BI197)</f>
        <v>0.50990000000000002</v>
      </c>
      <c r="BE197" s="13">
        <f>Sheet1!BE197-AVERAGE(Sheet1!$BG197:$BI197)</f>
        <v>0.48130000000000006</v>
      </c>
      <c r="BF197" s="13">
        <f>Sheet1!BF197-AVERAGE(Sheet1!$BG197:$BI197)</f>
        <v>0.41910000000000003</v>
      </c>
      <c r="BG197" s="13">
        <f>Sheet1!BJ197-AVERAGE(Sheet1!$BS197:$BU197)</f>
        <v>0.42959999999999993</v>
      </c>
      <c r="BH197" s="13">
        <f>Sheet1!BK197-AVERAGE(Sheet1!$BS197:$BU197)</f>
        <v>4.9899999999999986E-2</v>
      </c>
      <c r="BI197" s="13">
        <f>Sheet1!BL197-AVERAGE(Sheet1!$BS197:$BU197)</f>
        <v>0.48259999999999997</v>
      </c>
      <c r="BJ197" s="13">
        <f>Sheet1!BM197-AVERAGE(Sheet1!$BS197:$BU197)</f>
        <v>0.32989999999999997</v>
      </c>
      <c r="BK197" s="13">
        <f>Sheet1!BN197-AVERAGE(Sheet1!$BS197:$BU197)</f>
        <v>0.12169999999999999</v>
      </c>
      <c r="BL197" s="13">
        <f>Sheet1!BO197-AVERAGE(Sheet1!$BS197:$BU197)</f>
        <v>0.10639999999999998</v>
      </c>
      <c r="BM197" s="13">
        <f>Sheet1!BP197-AVERAGE(Sheet1!$BS197:$BU197)</f>
        <v>0.50850000000000006</v>
      </c>
      <c r="BN197" s="13">
        <f>Sheet1!BQ197-AVERAGE(Sheet1!$BS197:$BU197)</f>
        <v>0.48269999999999996</v>
      </c>
      <c r="BO197" s="13">
        <f>Sheet1!BR197-AVERAGE(Sheet1!$BS197:$BU197)</f>
        <v>0.44680000000000003</v>
      </c>
      <c r="BP197" s="13">
        <f>Sheet1!BV197-AVERAGE(Sheet1!$CE197:$CG197)</f>
        <v>0.53096666666666659</v>
      </c>
      <c r="BQ197" s="13">
        <f>Sheet1!BW197-AVERAGE(Sheet1!$CE197:$CG197)</f>
        <v>0.35026666666666667</v>
      </c>
      <c r="BR197" s="13">
        <f>Sheet1!BX197-AVERAGE(Sheet1!$CE197:$CG197)</f>
        <v>0.51046666666666662</v>
      </c>
      <c r="BS197" s="13">
        <f>Sheet1!BY197-AVERAGE(Sheet1!$CE197:$CG197)</f>
        <v>0.40126666666666666</v>
      </c>
      <c r="BT197" s="13">
        <f>Sheet1!BZ197-AVERAGE(Sheet1!$CE197:$CG197)</f>
        <v>0.15736666666666665</v>
      </c>
      <c r="BU197" s="13">
        <f>Sheet1!CA197-AVERAGE(Sheet1!$CE197:$CG197)</f>
        <v>9.3166666666666662E-2</v>
      </c>
      <c r="BV197" s="13">
        <f>Sheet1!CB197-AVERAGE(Sheet1!$CE197:$CG197)</f>
        <v>0.54036666666666666</v>
      </c>
      <c r="BW197" s="13">
        <f>Sheet1!CC197-AVERAGE(Sheet1!$CE197:$CG197)</f>
        <v>0.46666666666666673</v>
      </c>
      <c r="BX197" s="13">
        <f>Sheet1!CD197-AVERAGE(Sheet1!$CE197:$CG197)</f>
        <v>0.46056666666666674</v>
      </c>
      <c r="BY197" s="13">
        <f>Sheet1!CH197-AVERAGE(Sheet1!$CQ197:$CS197)</f>
        <v>9.290000000000001E-2</v>
      </c>
      <c r="BZ197" s="13">
        <f>Sheet1!CI197-AVERAGE(Sheet1!$CQ197:$CS197)</f>
        <v>2.8499999999999998E-2</v>
      </c>
      <c r="CA197" s="13">
        <f>Sheet1!CJ197-AVERAGE(Sheet1!$CQ197:$CS197)</f>
        <v>0.87080000000000002</v>
      </c>
      <c r="CB197" s="13">
        <f>Sheet1!CK197-AVERAGE(Sheet1!$CQ197:$CS197)</f>
        <v>0.25040000000000001</v>
      </c>
      <c r="CC197" s="13">
        <f>Sheet1!CL197-AVERAGE(Sheet1!$CQ197:$CS197)</f>
        <v>0.15570000000000001</v>
      </c>
      <c r="CD197" s="13">
        <f>Sheet1!CM197-AVERAGE(Sheet1!$CQ197:$CS197)</f>
        <v>6.9000000000000006E-2</v>
      </c>
      <c r="CE197" s="13">
        <f>Sheet1!CN197-AVERAGE(Sheet1!$CQ197:$CS197)</f>
        <v>0.72049999999999992</v>
      </c>
      <c r="CF197" s="13">
        <f>Sheet1!CO197-AVERAGE(Sheet1!$CQ197:$CS197)</f>
        <v>0.55790000000000006</v>
      </c>
      <c r="CG197" s="13">
        <f>Sheet1!CP197-AVERAGE(Sheet1!$CQ197:$CS197)</f>
        <v>0.71120000000000005</v>
      </c>
    </row>
    <row r="198" spans="1:85" x14ac:dyDescent="0.2">
      <c r="A198" s="7">
        <f>HOUR(Sheet1!A198) + MINUTE(Sheet1!A198)/60 + SECOND(Sheet1!A198)/3600 + 4*24</f>
        <v>98.49722222222222</v>
      </c>
      <c r="B198" s="13">
        <f>Sheet1!B198-AVERAGE(Sheet1!$BG198:$BI198)</f>
        <v>2.9200000000000004E-2</v>
      </c>
      <c r="C198" s="13">
        <f>Sheet1!C198-AVERAGE(Sheet1!$BG198:$BI198)</f>
        <v>0.1052</v>
      </c>
      <c r="D198" s="13">
        <f>Sheet1!D198-AVERAGE(Sheet1!$BG198:$BI198)</f>
        <v>1.5000000000000152E-3</v>
      </c>
      <c r="E198" s="13">
        <f>Sheet1!E198-AVERAGE(Sheet1!$BG198:$BI198)</f>
        <v>0.6613</v>
      </c>
      <c r="F198" s="13">
        <f>Sheet1!F198-AVERAGE(Sheet1!$BG198:$BI198)</f>
        <v>0.6542</v>
      </c>
      <c r="G198" s="13">
        <f>Sheet1!G198-AVERAGE(Sheet1!$BG198:$BI198)</f>
        <v>1.1468</v>
      </c>
      <c r="H198" s="13">
        <f>Sheet1!H198-AVERAGE(Sheet1!$BG198:$BI198)</f>
        <v>1.1035999999999999</v>
      </c>
      <c r="I198" s="13">
        <f>Sheet1!I198-AVERAGE(Sheet1!$BG198:$BI198)</f>
        <v>0.67720000000000002</v>
      </c>
      <c r="J198" s="13">
        <f>Sheet1!J198-AVERAGE(Sheet1!$BG198:$BI198)</f>
        <v>0.93340000000000001</v>
      </c>
      <c r="K198" s="13">
        <f>Sheet1!K198-AVERAGE(Sheet1!$BG198:$BI198)</f>
        <v>0.4758</v>
      </c>
      <c r="L198" s="13">
        <f>Sheet1!L198-AVERAGE(Sheet1!$BG198:$BI198)</f>
        <v>0.61740000000000006</v>
      </c>
      <c r="M198" s="13">
        <f>Sheet1!M198-AVERAGE(Sheet1!$BG198:$BI198)</f>
        <v>0.15629999999999999</v>
      </c>
      <c r="N198" s="13">
        <f>Sheet1!N198-AVERAGE(Sheet1!$BG198:$BI198)</f>
        <v>0.20570000000000005</v>
      </c>
      <c r="O198" s="13">
        <f>Sheet1!O198-AVERAGE(Sheet1!$BG198:$BI198)</f>
        <v>0.25980000000000003</v>
      </c>
      <c r="P198" s="13">
        <f>Sheet1!P198-AVERAGE(Sheet1!$BG198:$BI198)</f>
        <v>0.62629999999999997</v>
      </c>
      <c r="Q198" s="13">
        <f>Sheet1!Q198-AVERAGE(Sheet1!$BG198:$BI198)</f>
        <v>0.41920000000000002</v>
      </c>
      <c r="R198" s="13">
        <f>Sheet1!R198-AVERAGE(Sheet1!$BG198:$BI198)</f>
        <v>0.30330000000000001</v>
      </c>
      <c r="S198" s="13">
        <f>Sheet1!S198-AVERAGE(Sheet1!$BG198:$BI198)</f>
        <v>0.8659</v>
      </c>
      <c r="T198" s="13">
        <f>Sheet1!T198-AVERAGE(Sheet1!$BG198:$BI198)</f>
        <v>0.76260000000000006</v>
      </c>
      <c r="U198" s="13">
        <f>Sheet1!U198-AVERAGE(Sheet1!$BG198:$BI198)</f>
        <v>0.53480000000000005</v>
      </c>
      <c r="V198" s="13">
        <f>Sheet1!V198-AVERAGE(Sheet1!$BG198:$BI198)</f>
        <v>0.57650000000000001</v>
      </c>
      <c r="W198" s="13">
        <f>Sheet1!W198-AVERAGE(Sheet1!$BG198:$BI198)</f>
        <v>0.30720000000000003</v>
      </c>
      <c r="X198" s="13">
        <f>Sheet1!X198-AVERAGE(Sheet1!$BG198:$BI198)</f>
        <v>0.46150000000000002</v>
      </c>
      <c r="Y198" s="13">
        <f>Sheet1!Y198-AVERAGE(Sheet1!$BG198:$BI198)</f>
        <v>0.23920000000000002</v>
      </c>
      <c r="Z198" s="13">
        <f>Sheet1!Z198-AVERAGE(Sheet1!$BG198:$BI198)</f>
        <v>0.30200000000000005</v>
      </c>
      <c r="AA198" s="13">
        <f>Sheet1!AA198-AVERAGE(Sheet1!$BG198:$BI198)</f>
        <v>0.24970000000000003</v>
      </c>
      <c r="AB198" s="13">
        <f>Sheet1!AB198-AVERAGE(Sheet1!$BG198:$BI198)</f>
        <v>0.61990000000000001</v>
      </c>
      <c r="AC198" s="13">
        <f>Sheet1!AC198-AVERAGE(Sheet1!$BG198:$BI198)</f>
        <v>0.41859999999999997</v>
      </c>
      <c r="AD198" s="13">
        <f>Sheet1!AD198-AVERAGE(Sheet1!$BG198:$BI198)</f>
        <v>0.2823</v>
      </c>
      <c r="AE198" s="13">
        <f>Sheet1!AE198-AVERAGE(Sheet1!$BG198:$BI198)</f>
        <v>0.78390000000000004</v>
      </c>
      <c r="AF198" s="13">
        <f>Sheet1!AF198-AVERAGE(Sheet1!$BG198:$BI198)</f>
        <v>0.69320000000000004</v>
      </c>
      <c r="AG198" s="13">
        <f>Sheet1!AG198-AVERAGE(Sheet1!$BG198:$BI198)</f>
        <v>0.40560000000000002</v>
      </c>
      <c r="AH198" s="13">
        <f>Sheet1!AH198-AVERAGE(Sheet1!$BG198:$BI198)</f>
        <v>0.58160000000000001</v>
      </c>
      <c r="AI198" s="13">
        <f>Sheet1!AI198-AVERAGE(Sheet1!$BG198:$BI198)</f>
        <v>0.30060000000000003</v>
      </c>
      <c r="AJ198" s="13">
        <f>Sheet1!AJ198-AVERAGE(Sheet1!$BG198:$BI198)</f>
        <v>0.46740000000000004</v>
      </c>
      <c r="AK198" s="13">
        <f>Sheet1!AK198-AVERAGE(Sheet1!$BG198:$BI198)</f>
        <v>0.22850000000000004</v>
      </c>
      <c r="AL198" s="13">
        <f>Sheet1!AL198-AVERAGE(Sheet1!$BG198:$BI198)</f>
        <v>0.29300000000000004</v>
      </c>
      <c r="AM198" s="13">
        <f>Sheet1!AM198-AVERAGE(Sheet1!$BG198:$BI198)</f>
        <v>0.25080000000000002</v>
      </c>
      <c r="AN198" s="13">
        <f>Sheet1!AN198-AVERAGE(Sheet1!$BG198:$BI198)</f>
        <v>0.64119999999999999</v>
      </c>
      <c r="AO198" s="13">
        <f>Sheet1!AO198-AVERAGE(Sheet1!$BG198:$BI198)</f>
        <v>0.41659999999999997</v>
      </c>
      <c r="AP198" s="13">
        <f>Sheet1!AP198-AVERAGE(Sheet1!$BG198:$BI198)</f>
        <v>0.2923</v>
      </c>
      <c r="AQ198" s="13">
        <f>Sheet1!AQ198-AVERAGE(Sheet1!$BG198:$BI198)</f>
        <v>0.65470000000000006</v>
      </c>
      <c r="AR198" s="13">
        <f>Sheet1!AR198-AVERAGE(Sheet1!$BG198:$BI198)</f>
        <v>0.72150000000000003</v>
      </c>
      <c r="AS198" s="13">
        <f>Sheet1!AS198-AVERAGE(Sheet1!$BG198:$BI198)</f>
        <v>0.44410000000000005</v>
      </c>
      <c r="AT198" s="13">
        <f>Sheet1!AT198-AVERAGE(Sheet1!$BG198:$BI198)</f>
        <v>0.60840000000000005</v>
      </c>
      <c r="AU198" s="13">
        <f>Sheet1!AU198-AVERAGE(Sheet1!$BG198:$BI198)</f>
        <v>0.2923</v>
      </c>
      <c r="AV198" s="13">
        <f>Sheet1!AV198-AVERAGE(Sheet1!$BG198:$BI198)</f>
        <v>0.4708</v>
      </c>
      <c r="AW198" s="13">
        <f>Sheet1!AW198-AVERAGE(Sheet1!$BG198:$BI198)</f>
        <v>0.36610000000000004</v>
      </c>
      <c r="AX198" s="13">
        <f>Sheet1!AX198-AVERAGE(Sheet1!$BG198:$BI198)</f>
        <v>0.43969999999999998</v>
      </c>
      <c r="AY198" s="13">
        <f>Sheet1!AY198-AVERAGE(Sheet1!$BG198:$BI198)</f>
        <v>6.1600000000000002E-2</v>
      </c>
      <c r="AZ198" s="13">
        <f>Sheet1!AZ198-AVERAGE(Sheet1!$BG198:$BI198)</f>
        <v>0.47340000000000004</v>
      </c>
      <c r="BA198" s="13">
        <f>Sheet1!BA198-AVERAGE(Sheet1!$BG198:$BI198)</f>
        <v>0.32720000000000005</v>
      </c>
      <c r="BB198" s="13">
        <f>Sheet1!BB198-AVERAGE(Sheet1!$BG198:$BI198)</f>
        <v>9.6700000000000022E-2</v>
      </c>
      <c r="BC198" s="13">
        <f>Sheet1!BC198-AVERAGE(Sheet1!$BG198:$BI198)</f>
        <v>0.1103</v>
      </c>
      <c r="BD198" s="13">
        <f>Sheet1!BD198-AVERAGE(Sheet1!$BG198:$BI198)</f>
        <v>0.50940000000000007</v>
      </c>
      <c r="BE198" s="13">
        <f>Sheet1!BE198-AVERAGE(Sheet1!$BG198:$BI198)</f>
        <v>0.48070000000000002</v>
      </c>
      <c r="BF198" s="13">
        <f>Sheet1!BF198-AVERAGE(Sheet1!$BG198:$BI198)</f>
        <v>0.4194</v>
      </c>
      <c r="BG198" s="13">
        <f>Sheet1!BJ198-AVERAGE(Sheet1!$BS198:$BU198)</f>
        <v>0.43080000000000007</v>
      </c>
      <c r="BH198" s="13">
        <f>Sheet1!BK198-AVERAGE(Sheet1!$BS198:$BU198)</f>
        <v>5.0200000000000009E-2</v>
      </c>
      <c r="BI198" s="13">
        <f>Sheet1!BL198-AVERAGE(Sheet1!$BS198:$BU198)</f>
        <v>0.48099999999999998</v>
      </c>
      <c r="BJ198" s="13">
        <f>Sheet1!BM198-AVERAGE(Sheet1!$BS198:$BU198)</f>
        <v>0.32740000000000002</v>
      </c>
      <c r="BK198" s="13">
        <f>Sheet1!BN198-AVERAGE(Sheet1!$BS198:$BU198)</f>
        <v>0.12189999999999999</v>
      </c>
      <c r="BL198" s="13">
        <f>Sheet1!BO198-AVERAGE(Sheet1!$BS198:$BU198)</f>
        <v>0.1062</v>
      </c>
      <c r="BM198" s="13">
        <f>Sheet1!BP198-AVERAGE(Sheet1!$BS198:$BU198)</f>
        <v>0.50719999999999998</v>
      </c>
      <c r="BN198" s="13">
        <f>Sheet1!BQ198-AVERAGE(Sheet1!$BS198:$BU198)</f>
        <v>0.48380000000000001</v>
      </c>
      <c r="BO198" s="13">
        <f>Sheet1!BR198-AVERAGE(Sheet1!$BS198:$BU198)</f>
        <v>0.44750000000000001</v>
      </c>
      <c r="BP198" s="13">
        <f>Sheet1!BV198-AVERAGE(Sheet1!$CE198:$CG198)</f>
        <v>0.53103333333333325</v>
      </c>
      <c r="BQ198" s="13">
        <f>Sheet1!BW198-AVERAGE(Sheet1!$CE198:$CG198)</f>
        <v>0.34883333333333333</v>
      </c>
      <c r="BR198" s="13">
        <f>Sheet1!BX198-AVERAGE(Sheet1!$CE198:$CG198)</f>
        <v>0.51083333333333325</v>
      </c>
      <c r="BS198" s="13">
        <f>Sheet1!BY198-AVERAGE(Sheet1!$CE198:$CG198)</f>
        <v>0.40053333333333335</v>
      </c>
      <c r="BT198" s="13">
        <f>Sheet1!BZ198-AVERAGE(Sheet1!$CE198:$CG198)</f>
        <v>0.15783333333333335</v>
      </c>
      <c r="BU198" s="13">
        <f>Sheet1!CA198-AVERAGE(Sheet1!$CE198:$CG198)</f>
        <v>9.2733333333333334E-2</v>
      </c>
      <c r="BV198" s="13">
        <f>Sheet1!CB198-AVERAGE(Sheet1!$CE198:$CG198)</f>
        <v>0.54053333333333331</v>
      </c>
      <c r="BW198" s="13">
        <f>Sheet1!CC198-AVERAGE(Sheet1!$CE198:$CG198)</f>
        <v>0.46903333333333336</v>
      </c>
      <c r="BX198" s="13">
        <f>Sheet1!CD198-AVERAGE(Sheet1!$CE198:$CG198)</f>
        <v>0.46183333333333337</v>
      </c>
      <c r="BY198" s="13">
        <f>Sheet1!CH198-AVERAGE(Sheet1!$CQ198:$CS198)</f>
        <v>8.9733333333333345E-2</v>
      </c>
      <c r="BZ198" s="13">
        <f>Sheet1!CI198-AVERAGE(Sheet1!$CQ198:$CS198)</f>
        <v>2.8533333333333341E-2</v>
      </c>
      <c r="CA198" s="13">
        <f>Sheet1!CJ198-AVERAGE(Sheet1!$CQ198:$CS198)</f>
        <v>0.86283333333333334</v>
      </c>
      <c r="CB198" s="13">
        <f>Sheet1!CK198-AVERAGE(Sheet1!$CQ198:$CS198)</f>
        <v>0.24893333333333334</v>
      </c>
      <c r="CC198" s="13">
        <f>Sheet1!CL198-AVERAGE(Sheet1!$CQ198:$CS198)</f>
        <v>0.14793333333333336</v>
      </c>
      <c r="CD198" s="13">
        <f>Sheet1!CM198-AVERAGE(Sheet1!$CQ198:$CS198)</f>
        <v>6.8933333333333333E-2</v>
      </c>
      <c r="CE198" s="13">
        <f>Sheet1!CN198-AVERAGE(Sheet1!$CQ198:$CS198)</f>
        <v>0.72193333333333343</v>
      </c>
      <c r="CF198" s="13">
        <f>Sheet1!CO198-AVERAGE(Sheet1!$CQ198:$CS198)</f>
        <v>0.55933333333333335</v>
      </c>
      <c r="CG198" s="13">
        <f>Sheet1!CP198-AVERAGE(Sheet1!$CQ198:$CS198)</f>
        <v>0.71123333333333338</v>
      </c>
    </row>
    <row r="199" spans="1:85" x14ac:dyDescent="0.2">
      <c r="A199" s="7">
        <f>HOUR(Sheet1!A199) + MINUTE(Sheet1!A199)/60 + SECOND(Sheet1!A199)/3600 + 4*24</f>
        <v>98.99722222222222</v>
      </c>
      <c r="B199" s="13">
        <f>Sheet1!B199-AVERAGE(Sheet1!$BG199:$BI199)</f>
        <v>3.1433333333333341E-2</v>
      </c>
      <c r="C199" s="13">
        <f>Sheet1!C199-AVERAGE(Sheet1!$BG199:$BI199)</f>
        <v>0.11183333333333334</v>
      </c>
      <c r="D199" s="13">
        <f>Sheet1!D199-AVERAGE(Sheet1!$BG199:$BI199)</f>
        <v>1.5333333333333449E-3</v>
      </c>
      <c r="E199" s="13">
        <f>Sheet1!E199-AVERAGE(Sheet1!$BG199:$BI199)</f>
        <v>0.6686333333333333</v>
      </c>
      <c r="F199" s="13">
        <f>Sheet1!F199-AVERAGE(Sheet1!$BG199:$BI199)</f>
        <v>0.67583333333333329</v>
      </c>
      <c r="G199" s="13">
        <f>Sheet1!G199-AVERAGE(Sheet1!$BG199:$BI199)</f>
        <v>1.1557333333333333</v>
      </c>
      <c r="H199" s="13">
        <f>Sheet1!H199-AVERAGE(Sheet1!$BG199:$BI199)</f>
        <v>1.1001333333333334</v>
      </c>
      <c r="I199" s="13">
        <f>Sheet1!I199-AVERAGE(Sheet1!$BG199:$BI199)</f>
        <v>0.67723333333333335</v>
      </c>
      <c r="J199" s="13">
        <f>Sheet1!J199-AVERAGE(Sheet1!$BG199:$BI199)</f>
        <v>0.93503333333333338</v>
      </c>
      <c r="K199" s="13">
        <f>Sheet1!K199-AVERAGE(Sheet1!$BG199:$BI199)</f>
        <v>0.47683333333333333</v>
      </c>
      <c r="L199" s="13">
        <f>Sheet1!L199-AVERAGE(Sheet1!$BG199:$BI199)</f>
        <v>0.61473333333333335</v>
      </c>
      <c r="M199" s="13">
        <f>Sheet1!M199-AVERAGE(Sheet1!$BG199:$BI199)</f>
        <v>0.15463333333333334</v>
      </c>
      <c r="N199" s="13">
        <f>Sheet1!N199-AVERAGE(Sheet1!$BG199:$BI199)</f>
        <v>0.20473333333333332</v>
      </c>
      <c r="O199" s="13">
        <f>Sheet1!O199-AVERAGE(Sheet1!$BG199:$BI199)</f>
        <v>0.25943333333333335</v>
      </c>
      <c r="P199" s="13">
        <f>Sheet1!P199-AVERAGE(Sheet1!$BG199:$BI199)</f>
        <v>0.62643333333333329</v>
      </c>
      <c r="Q199" s="13">
        <f>Sheet1!Q199-AVERAGE(Sheet1!$BG199:$BI199)</f>
        <v>0.4176333333333333</v>
      </c>
      <c r="R199" s="13">
        <f>Sheet1!R199-AVERAGE(Sheet1!$BG199:$BI199)</f>
        <v>0.30243333333333333</v>
      </c>
      <c r="S199" s="13">
        <f>Sheet1!S199-AVERAGE(Sheet1!$BG199:$BI199)</f>
        <v>0.86393333333333333</v>
      </c>
      <c r="T199" s="13">
        <f>Sheet1!T199-AVERAGE(Sheet1!$BG199:$BI199)</f>
        <v>0.76413333333333333</v>
      </c>
      <c r="U199" s="13">
        <f>Sheet1!U199-AVERAGE(Sheet1!$BG199:$BI199)</f>
        <v>0.53313333333333335</v>
      </c>
      <c r="V199" s="13">
        <f>Sheet1!V199-AVERAGE(Sheet1!$BG199:$BI199)</f>
        <v>0.5759333333333333</v>
      </c>
      <c r="W199" s="13">
        <f>Sheet1!W199-AVERAGE(Sheet1!$BG199:$BI199)</f>
        <v>0.30753333333333333</v>
      </c>
      <c r="X199" s="13">
        <f>Sheet1!X199-AVERAGE(Sheet1!$BG199:$BI199)</f>
        <v>0.46193333333333331</v>
      </c>
      <c r="Y199" s="13">
        <f>Sheet1!Y199-AVERAGE(Sheet1!$BG199:$BI199)</f>
        <v>0.23873333333333335</v>
      </c>
      <c r="Z199" s="13">
        <f>Sheet1!Z199-AVERAGE(Sheet1!$BG199:$BI199)</f>
        <v>0.30073333333333335</v>
      </c>
      <c r="AA199" s="13">
        <f>Sheet1!AA199-AVERAGE(Sheet1!$BG199:$BI199)</f>
        <v>0.25133333333333335</v>
      </c>
      <c r="AB199" s="13">
        <f>Sheet1!AB199-AVERAGE(Sheet1!$BG199:$BI199)</f>
        <v>0.62003333333333333</v>
      </c>
      <c r="AC199" s="13">
        <f>Sheet1!AC199-AVERAGE(Sheet1!$BG199:$BI199)</f>
        <v>0.41803333333333337</v>
      </c>
      <c r="AD199" s="13">
        <f>Sheet1!AD199-AVERAGE(Sheet1!$BG199:$BI199)</f>
        <v>0.28063333333333335</v>
      </c>
      <c r="AE199" s="13">
        <f>Sheet1!AE199-AVERAGE(Sheet1!$BG199:$BI199)</f>
        <v>0.78643333333333332</v>
      </c>
      <c r="AF199" s="13">
        <f>Sheet1!AF199-AVERAGE(Sheet1!$BG199:$BI199)</f>
        <v>0.69163333333333332</v>
      </c>
      <c r="AG199" s="13">
        <f>Sheet1!AG199-AVERAGE(Sheet1!$BG199:$BI199)</f>
        <v>0.40683333333333332</v>
      </c>
      <c r="AH199" s="13">
        <f>Sheet1!AH199-AVERAGE(Sheet1!$BG199:$BI199)</f>
        <v>0.57463333333333333</v>
      </c>
      <c r="AI199" s="13">
        <f>Sheet1!AI199-AVERAGE(Sheet1!$BG199:$BI199)</f>
        <v>0.30143333333333333</v>
      </c>
      <c r="AJ199" s="13">
        <f>Sheet1!AJ199-AVERAGE(Sheet1!$BG199:$BI199)</f>
        <v>0.46563333333333334</v>
      </c>
      <c r="AK199" s="13">
        <f>Sheet1!AK199-AVERAGE(Sheet1!$BG199:$BI199)</f>
        <v>0.22853333333333337</v>
      </c>
      <c r="AL199" s="13">
        <f>Sheet1!AL199-AVERAGE(Sheet1!$BG199:$BI199)</f>
        <v>0.29143333333333332</v>
      </c>
      <c r="AM199" s="13">
        <f>Sheet1!AM199-AVERAGE(Sheet1!$BG199:$BI199)</f>
        <v>0.24953333333333333</v>
      </c>
      <c r="AN199" s="13">
        <f>Sheet1!AN199-AVERAGE(Sheet1!$BG199:$BI199)</f>
        <v>0.6414333333333333</v>
      </c>
      <c r="AO199" s="13">
        <f>Sheet1!AO199-AVERAGE(Sheet1!$BG199:$BI199)</f>
        <v>0.41573333333333329</v>
      </c>
      <c r="AP199" s="13">
        <f>Sheet1!AP199-AVERAGE(Sheet1!$BG199:$BI199)</f>
        <v>0.29083333333333333</v>
      </c>
      <c r="AQ199" s="13">
        <f>Sheet1!AQ199-AVERAGE(Sheet1!$BG199:$BI199)</f>
        <v>0.65503333333333336</v>
      </c>
      <c r="AR199" s="13">
        <f>Sheet1!AR199-AVERAGE(Sheet1!$BG199:$BI199)</f>
        <v>0.72263333333333335</v>
      </c>
      <c r="AS199" s="13">
        <f>Sheet1!AS199-AVERAGE(Sheet1!$BG199:$BI199)</f>
        <v>0.4468333333333333</v>
      </c>
      <c r="AT199" s="13">
        <f>Sheet1!AT199-AVERAGE(Sheet1!$BG199:$BI199)</f>
        <v>0.60963333333333336</v>
      </c>
      <c r="AU199" s="13">
        <f>Sheet1!AU199-AVERAGE(Sheet1!$BG199:$BI199)</f>
        <v>0.29213333333333336</v>
      </c>
      <c r="AV199" s="13">
        <f>Sheet1!AV199-AVERAGE(Sheet1!$BG199:$BI199)</f>
        <v>0.4720333333333333</v>
      </c>
      <c r="AW199" s="13">
        <f>Sheet1!AW199-AVERAGE(Sheet1!$BG199:$BI199)</f>
        <v>0.35633333333333334</v>
      </c>
      <c r="AX199" s="13">
        <f>Sheet1!AX199-AVERAGE(Sheet1!$BG199:$BI199)</f>
        <v>0.4418333333333333</v>
      </c>
      <c r="AY199" s="13">
        <f>Sheet1!AY199-AVERAGE(Sheet1!$BG199:$BI199)</f>
        <v>6.0133333333333344E-2</v>
      </c>
      <c r="AZ199" s="13">
        <f>Sheet1!AZ199-AVERAGE(Sheet1!$BG199:$BI199)</f>
        <v>0.47453333333333336</v>
      </c>
      <c r="BA199" s="13">
        <f>Sheet1!BA199-AVERAGE(Sheet1!$BG199:$BI199)</f>
        <v>0.32713333333333333</v>
      </c>
      <c r="BB199" s="13">
        <f>Sheet1!BB199-AVERAGE(Sheet1!$BG199:$BI199)</f>
        <v>9.7333333333333355E-2</v>
      </c>
      <c r="BC199" s="13">
        <f>Sheet1!BC199-AVERAGE(Sheet1!$BG199:$BI199)</f>
        <v>0.11063333333333333</v>
      </c>
      <c r="BD199" s="13">
        <f>Sheet1!BD199-AVERAGE(Sheet1!$BG199:$BI199)</f>
        <v>0.5083333333333333</v>
      </c>
      <c r="BE199" s="13">
        <f>Sheet1!BE199-AVERAGE(Sheet1!$BG199:$BI199)</f>
        <v>0.48223333333333329</v>
      </c>
      <c r="BF199" s="13">
        <f>Sheet1!BF199-AVERAGE(Sheet1!$BG199:$BI199)</f>
        <v>0.41973333333333329</v>
      </c>
      <c r="BG199" s="13">
        <f>Sheet1!BJ199-AVERAGE(Sheet1!$BS199:$BU199)</f>
        <v>0.43246666666666661</v>
      </c>
      <c r="BH199" s="13">
        <f>Sheet1!BK199-AVERAGE(Sheet1!$BS199:$BU199)</f>
        <v>4.8966666666666644E-2</v>
      </c>
      <c r="BI199" s="13">
        <f>Sheet1!BL199-AVERAGE(Sheet1!$BS199:$BU199)</f>
        <v>0.48176666666666662</v>
      </c>
      <c r="BJ199" s="13">
        <f>Sheet1!BM199-AVERAGE(Sheet1!$BS199:$BU199)</f>
        <v>0.32666666666666666</v>
      </c>
      <c r="BK199" s="13">
        <f>Sheet1!BN199-AVERAGE(Sheet1!$BS199:$BU199)</f>
        <v>0.12256666666666664</v>
      </c>
      <c r="BL199" s="13">
        <f>Sheet1!BO199-AVERAGE(Sheet1!$BS199:$BU199)</f>
        <v>0.10576666666666666</v>
      </c>
      <c r="BM199" s="13">
        <f>Sheet1!BP199-AVERAGE(Sheet1!$BS199:$BU199)</f>
        <v>0.50616666666666665</v>
      </c>
      <c r="BN199" s="13">
        <f>Sheet1!BQ199-AVERAGE(Sheet1!$BS199:$BU199)</f>
        <v>0.48536666666666667</v>
      </c>
      <c r="BO199" s="13">
        <f>Sheet1!BR199-AVERAGE(Sheet1!$BS199:$BU199)</f>
        <v>0.44706666666666667</v>
      </c>
      <c r="BP199" s="13">
        <f>Sheet1!BV199-AVERAGE(Sheet1!$CE199:$CG199)</f>
        <v>0.53549999999999998</v>
      </c>
      <c r="BQ199" s="13">
        <f>Sheet1!BW199-AVERAGE(Sheet1!$CE199:$CG199)</f>
        <v>0.34760000000000002</v>
      </c>
      <c r="BR199" s="13">
        <f>Sheet1!BX199-AVERAGE(Sheet1!$CE199:$CG199)</f>
        <v>0.50759999999999994</v>
      </c>
      <c r="BS199" s="13">
        <f>Sheet1!BY199-AVERAGE(Sheet1!$CE199:$CG199)</f>
        <v>0.39929999999999999</v>
      </c>
      <c r="BT199" s="13">
        <f>Sheet1!BZ199-AVERAGE(Sheet1!$CE199:$CG199)</f>
        <v>0.15789999999999998</v>
      </c>
      <c r="BU199" s="13">
        <f>Sheet1!CA199-AVERAGE(Sheet1!$CE199:$CG199)</f>
        <v>9.3499999999999986E-2</v>
      </c>
      <c r="BV199" s="13">
        <f>Sheet1!CB199-AVERAGE(Sheet1!$CE199:$CG199)</f>
        <v>0.5393</v>
      </c>
      <c r="BW199" s="13">
        <f>Sheet1!CC199-AVERAGE(Sheet1!$CE199:$CG199)</f>
        <v>0.46900000000000003</v>
      </c>
      <c r="BX199" s="13">
        <f>Sheet1!CD199-AVERAGE(Sheet1!$CE199:$CG199)</f>
        <v>0.46080000000000004</v>
      </c>
      <c r="BY199" s="13">
        <f>Sheet1!CH199-AVERAGE(Sheet1!$CQ199:$CS199)</f>
        <v>8.8000000000000009E-2</v>
      </c>
      <c r="BZ199" s="13">
        <f>Sheet1!CI199-AVERAGE(Sheet1!$CQ199:$CS199)</f>
        <v>2.8400000000000009E-2</v>
      </c>
      <c r="CA199" s="13">
        <f>Sheet1!CJ199-AVERAGE(Sheet1!$CQ199:$CS199)</f>
        <v>0.86240000000000006</v>
      </c>
      <c r="CB199" s="13">
        <f>Sheet1!CK199-AVERAGE(Sheet1!$CQ199:$CS199)</f>
        <v>0.24669999999999997</v>
      </c>
      <c r="CC199" s="13">
        <f>Sheet1!CL199-AVERAGE(Sheet1!$CQ199:$CS199)</f>
        <v>0.13800000000000001</v>
      </c>
      <c r="CD199" s="13">
        <f>Sheet1!CM199-AVERAGE(Sheet1!$CQ199:$CS199)</f>
        <v>6.8699999999999997E-2</v>
      </c>
      <c r="CE199" s="13">
        <f>Sheet1!CN199-AVERAGE(Sheet1!$CQ199:$CS199)</f>
        <v>0.72360000000000002</v>
      </c>
      <c r="CF199" s="13">
        <f>Sheet1!CO199-AVERAGE(Sheet1!$CQ199:$CS199)</f>
        <v>0.5616000000000001</v>
      </c>
      <c r="CG199" s="13">
        <f>Sheet1!CP199-AVERAGE(Sheet1!$CQ199:$CS199)</f>
        <v>0.65570000000000006</v>
      </c>
    </row>
    <row r="200" spans="1:85" x14ac:dyDescent="0.2">
      <c r="A200" s="7">
        <f>HOUR(Sheet1!A200) + MINUTE(Sheet1!A200)/60 + SECOND(Sheet1!A200)/3600 + 4*24</f>
        <v>99.49722222222222</v>
      </c>
      <c r="B200" s="13">
        <f>Sheet1!B200-AVERAGE(Sheet1!$BG200:$BI200)</f>
        <v>1.966666666666668E-2</v>
      </c>
      <c r="C200" s="13">
        <f>Sheet1!C200-AVERAGE(Sheet1!$BG200:$BI200)</f>
        <v>0.10736666666666669</v>
      </c>
      <c r="D200" s="13">
        <f>Sheet1!D200-AVERAGE(Sheet1!$BG200:$BI200)</f>
        <v>1.966666666666686E-3</v>
      </c>
      <c r="E200" s="13">
        <f>Sheet1!E200-AVERAGE(Sheet1!$BG200:$BI200)</f>
        <v>0.66676666666666673</v>
      </c>
      <c r="F200" s="13">
        <f>Sheet1!F200-AVERAGE(Sheet1!$BG200:$BI200)</f>
        <v>0.61676666666666669</v>
      </c>
      <c r="G200" s="13">
        <f>Sheet1!G200-AVERAGE(Sheet1!$BG200:$BI200)</f>
        <v>1.1707666666666667</v>
      </c>
      <c r="H200" s="13">
        <f>Sheet1!H200-AVERAGE(Sheet1!$BG200:$BI200)</f>
        <v>1.1101666666666667</v>
      </c>
      <c r="I200" s="13">
        <f>Sheet1!I200-AVERAGE(Sheet1!$BG200:$BI200)</f>
        <v>0.67716666666666669</v>
      </c>
      <c r="J200" s="13">
        <f>Sheet1!J200-AVERAGE(Sheet1!$BG200:$BI200)</f>
        <v>0.93486666666666673</v>
      </c>
      <c r="K200" s="13">
        <f>Sheet1!K200-AVERAGE(Sheet1!$BG200:$BI200)</f>
        <v>0.47916666666666663</v>
      </c>
      <c r="L200" s="13">
        <f>Sheet1!L200-AVERAGE(Sheet1!$BG200:$BI200)</f>
        <v>0.61306666666666665</v>
      </c>
      <c r="M200" s="13">
        <f>Sheet1!M200-AVERAGE(Sheet1!$BG200:$BI200)</f>
        <v>0.15326666666666669</v>
      </c>
      <c r="N200" s="13">
        <f>Sheet1!N200-AVERAGE(Sheet1!$BG200:$BI200)</f>
        <v>0.20276666666666671</v>
      </c>
      <c r="O200" s="13">
        <f>Sheet1!O200-AVERAGE(Sheet1!$BG200:$BI200)</f>
        <v>0.25846666666666668</v>
      </c>
      <c r="P200" s="13">
        <f>Sheet1!P200-AVERAGE(Sheet1!$BG200:$BI200)</f>
        <v>0.62676666666666669</v>
      </c>
      <c r="Q200" s="13">
        <f>Sheet1!Q200-AVERAGE(Sheet1!$BG200:$BI200)</f>
        <v>0.41766666666666663</v>
      </c>
      <c r="R200" s="13">
        <f>Sheet1!R200-AVERAGE(Sheet1!$BG200:$BI200)</f>
        <v>0.30436666666666667</v>
      </c>
      <c r="S200" s="13">
        <f>Sheet1!S200-AVERAGE(Sheet1!$BG200:$BI200)</f>
        <v>0.86126666666666674</v>
      </c>
      <c r="T200" s="13">
        <f>Sheet1!T200-AVERAGE(Sheet1!$BG200:$BI200)</f>
        <v>0.76956666666666673</v>
      </c>
      <c r="U200" s="13">
        <f>Sheet1!U200-AVERAGE(Sheet1!$BG200:$BI200)</f>
        <v>0.5339666666666667</v>
      </c>
      <c r="V200" s="13">
        <f>Sheet1!V200-AVERAGE(Sheet1!$BG200:$BI200)</f>
        <v>0.57576666666666665</v>
      </c>
      <c r="W200" s="13">
        <f>Sheet1!W200-AVERAGE(Sheet1!$BG200:$BI200)</f>
        <v>0.30896666666666667</v>
      </c>
      <c r="X200" s="13">
        <f>Sheet1!X200-AVERAGE(Sheet1!$BG200:$BI200)</f>
        <v>0.4623666666666667</v>
      </c>
      <c r="Y200" s="13">
        <f>Sheet1!Y200-AVERAGE(Sheet1!$BG200:$BI200)</f>
        <v>0.23996666666666666</v>
      </c>
      <c r="Z200" s="13">
        <f>Sheet1!Z200-AVERAGE(Sheet1!$BG200:$BI200)</f>
        <v>0.2990666666666667</v>
      </c>
      <c r="AA200" s="13">
        <f>Sheet1!AA200-AVERAGE(Sheet1!$BG200:$BI200)</f>
        <v>0.2511666666666667</v>
      </c>
      <c r="AB200" s="13">
        <f>Sheet1!AB200-AVERAGE(Sheet1!$BG200:$BI200)</f>
        <v>0.62016666666666664</v>
      </c>
      <c r="AC200" s="13">
        <f>Sheet1!AC200-AVERAGE(Sheet1!$BG200:$BI200)</f>
        <v>0.41826666666666668</v>
      </c>
      <c r="AD200" s="13">
        <f>Sheet1!AD200-AVERAGE(Sheet1!$BG200:$BI200)</f>
        <v>0.28136666666666671</v>
      </c>
      <c r="AE200" s="13">
        <f>Sheet1!AE200-AVERAGE(Sheet1!$BG200:$BI200)</f>
        <v>0.78936666666666666</v>
      </c>
      <c r="AF200" s="13">
        <f>Sheet1!AF200-AVERAGE(Sheet1!$BG200:$BI200)</f>
        <v>0.69296666666666673</v>
      </c>
      <c r="AG200" s="13">
        <f>Sheet1!AG200-AVERAGE(Sheet1!$BG200:$BI200)</f>
        <v>0.40726666666666667</v>
      </c>
      <c r="AH200" s="13">
        <f>Sheet1!AH200-AVERAGE(Sheet1!$BG200:$BI200)</f>
        <v>0.57646666666666668</v>
      </c>
      <c r="AI200" s="13">
        <f>Sheet1!AI200-AVERAGE(Sheet1!$BG200:$BI200)</f>
        <v>0.30186666666666667</v>
      </c>
      <c r="AJ200" s="13">
        <f>Sheet1!AJ200-AVERAGE(Sheet1!$BG200:$BI200)</f>
        <v>0.46606666666666663</v>
      </c>
      <c r="AK200" s="13">
        <f>Sheet1!AK200-AVERAGE(Sheet1!$BG200:$BI200)</f>
        <v>0.22836666666666666</v>
      </c>
      <c r="AL200" s="13">
        <f>Sheet1!AL200-AVERAGE(Sheet1!$BG200:$BI200)</f>
        <v>0.29236666666666666</v>
      </c>
      <c r="AM200" s="13">
        <f>Sheet1!AM200-AVERAGE(Sheet1!$BG200:$BI200)</f>
        <v>0.24996666666666667</v>
      </c>
      <c r="AN200" s="13">
        <f>Sheet1!AN200-AVERAGE(Sheet1!$BG200:$BI200)</f>
        <v>0.64226666666666665</v>
      </c>
      <c r="AO200" s="13">
        <f>Sheet1!AO200-AVERAGE(Sheet1!$BG200:$BI200)</f>
        <v>0.41556666666666664</v>
      </c>
      <c r="AP200" s="13">
        <f>Sheet1!AP200-AVERAGE(Sheet1!$BG200:$BI200)</f>
        <v>0.29176666666666667</v>
      </c>
      <c r="AQ200" s="13">
        <f>Sheet1!AQ200-AVERAGE(Sheet1!$BG200:$BI200)</f>
        <v>0.65446666666666664</v>
      </c>
      <c r="AR200" s="13">
        <f>Sheet1!AR200-AVERAGE(Sheet1!$BG200:$BI200)</f>
        <v>0.72376666666666667</v>
      </c>
      <c r="AS200" s="13">
        <f>Sheet1!AS200-AVERAGE(Sheet1!$BG200:$BI200)</f>
        <v>0.44886666666666664</v>
      </c>
      <c r="AT200" s="13">
        <f>Sheet1!AT200-AVERAGE(Sheet1!$BG200:$BI200)</f>
        <v>0.60586666666666666</v>
      </c>
      <c r="AU200" s="13">
        <f>Sheet1!AU200-AVERAGE(Sheet1!$BG200:$BI200)</f>
        <v>0.29346666666666671</v>
      </c>
      <c r="AV200" s="13">
        <f>Sheet1!AV200-AVERAGE(Sheet1!$BG200:$BI200)</f>
        <v>0.47456666666666669</v>
      </c>
      <c r="AW200" s="13">
        <f>Sheet1!AW200-AVERAGE(Sheet1!$BG200:$BI200)</f>
        <v>0.34486666666666665</v>
      </c>
      <c r="AX200" s="13">
        <f>Sheet1!AX200-AVERAGE(Sheet1!$BG200:$BI200)</f>
        <v>0.44366666666666665</v>
      </c>
      <c r="AY200" s="13">
        <f>Sheet1!AY200-AVERAGE(Sheet1!$BG200:$BI200)</f>
        <v>6.0066666666666685E-2</v>
      </c>
      <c r="AZ200" s="13">
        <f>Sheet1!AZ200-AVERAGE(Sheet1!$BG200:$BI200)</f>
        <v>0.47466666666666668</v>
      </c>
      <c r="BA200" s="13">
        <f>Sheet1!BA200-AVERAGE(Sheet1!$BG200:$BI200)</f>
        <v>0.32706666666666667</v>
      </c>
      <c r="BB200" s="13">
        <f>Sheet1!BB200-AVERAGE(Sheet1!$BG200:$BI200)</f>
        <v>9.8266666666666669E-2</v>
      </c>
      <c r="BC200" s="13">
        <f>Sheet1!BC200-AVERAGE(Sheet1!$BG200:$BI200)</f>
        <v>0.11026666666666668</v>
      </c>
      <c r="BD200" s="13">
        <f>Sheet1!BD200-AVERAGE(Sheet1!$BG200:$BI200)</f>
        <v>0.50806666666666667</v>
      </c>
      <c r="BE200" s="13">
        <f>Sheet1!BE200-AVERAGE(Sheet1!$BG200:$BI200)</f>
        <v>0.48286666666666667</v>
      </c>
      <c r="BF200" s="13">
        <f>Sheet1!BF200-AVERAGE(Sheet1!$BG200:$BI200)</f>
        <v>0.42076666666666673</v>
      </c>
      <c r="BG200" s="13">
        <f>Sheet1!BJ200-AVERAGE(Sheet1!$BS200:$BU200)</f>
        <v>0.43423333333333336</v>
      </c>
      <c r="BH200" s="13">
        <f>Sheet1!BK200-AVERAGE(Sheet1!$BS200:$BU200)</f>
        <v>4.9633333333333349E-2</v>
      </c>
      <c r="BI200" s="13">
        <f>Sheet1!BL200-AVERAGE(Sheet1!$BS200:$BU200)</f>
        <v>0.48183333333333334</v>
      </c>
      <c r="BJ200" s="13">
        <f>Sheet1!BM200-AVERAGE(Sheet1!$BS200:$BU200)</f>
        <v>0.32583333333333336</v>
      </c>
      <c r="BK200" s="13">
        <f>Sheet1!BN200-AVERAGE(Sheet1!$BS200:$BU200)</f>
        <v>0.12323333333333335</v>
      </c>
      <c r="BL200" s="13">
        <f>Sheet1!BO200-AVERAGE(Sheet1!$BS200:$BU200)</f>
        <v>0.10643333333333334</v>
      </c>
      <c r="BM200" s="13">
        <f>Sheet1!BP200-AVERAGE(Sheet1!$BS200:$BU200)</f>
        <v>0.50453333333333339</v>
      </c>
      <c r="BN200" s="13">
        <f>Sheet1!BQ200-AVERAGE(Sheet1!$BS200:$BU200)</f>
        <v>0.4882333333333333</v>
      </c>
      <c r="BO200" s="13">
        <f>Sheet1!BR200-AVERAGE(Sheet1!$BS200:$BU200)</f>
        <v>0.44703333333333339</v>
      </c>
      <c r="BP200" s="13">
        <f>Sheet1!BV200-AVERAGE(Sheet1!$CE200:$CG200)</f>
        <v>0.53966666666666663</v>
      </c>
      <c r="BQ200" s="13">
        <f>Sheet1!BW200-AVERAGE(Sheet1!$CE200:$CG200)</f>
        <v>0.34936666666666666</v>
      </c>
      <c r="BR200" s="13">
        <f>Sheet1!BX200-AVERAGE(Sheet1!$CE200:$CG200)</f>
        <v>0.50396666666666667</v>
      </c>
      <c r="BS200" s="13">
        <f>Sheet1!BY200-AVERAGE(Sheet1!$CE200:$CG200)</f>
        <v>0.39796666666666669</v>
      </c>
      <c r="BT200" s="13">
        <f>Sheet1!BZ200-AVERAGE(Sheet1!$CE200:$CG200)</f>
        <v>0.15896666666666665</v>
      </c>
      <c r="BU200" s="13">
        <f>Sheet1!CA200-AVERAGE(Sheet1!$CE200:$CG200)</f>
        <v>9.2766666666666678E-2</v>
      </c>
      <c r="BV200" s="13">
        <f>Sheet1!CB200-AVERAGE(Sheet1!$CE200:$CG200)</f>
        <v>0.53906666666666658</v>
      </c>
      <c r="BW200" s="13">
        <f>Sheet1!CC200-AVERAGE(Sheet1!$CE200:$CG200)</f>
        <v>0.47006666666666669</v>
      </c>
      <c r="BX200" s="13">
        <f>Sheet1!CD200-AVERAGE(Sheet1!$CE200:$CG200)</f>
        <v>0.46226666666666666</v>
      </c>
      <c r="BY200" s="13">
        <f>Sheet1!CH200-AVERAGE(Sheet1!$CQ200:$CS200)</f>
        <v>8.5733333333333342E-2</v>
      </c>
      <c r="BZ200" s="13">
        <f>Sheet1!CI200-AVERAGE(Sheet1!$CQ200:$CS200)</f>
        <v>2.8333333333333335E-2</v>
      </c>
      <c r="CA200" s="13">
        <f>Sheet1!CJ200-AVERAGE(Sheet1!$CQ200:$CS200)</f>
        <v>0.85543333333333338</v>
      </c>
      <c r="CB200" s="13">
        <f>Sheet1!CK200-AVERAGE(Sheet1!$CQ200:$CS200)</f>
        <v>0.2442333333333333</v>
      </c>
      <c r="CC200" s="13">
        <f>Sheet1!CL200-AVERAGE(Sheet1!$CQ200:$CS200)</f>
        <v>0.12693333333333334</v>
      </c>
      <c r="CD200" s="13">
        <f>Sheet1!CM200-AVERAGE(Sheet1!$CQ200:$CS200)</f>
        <v>6.8733333333333327E-2</v>
      </c>
      <c r="CE200" s="13">
        <f>Sheet1!CN200-AVERAGE(Sheet1!$CQ200:$CS200)</f>
        <v>0.72563333333333335</v>
      </c>
      <c r="CF200" s="13">
        <f>Sheet1!CO200-AVERAGE(Sheet1!$CQ200:$CS200)</f>
        <v>0.56683333333333341</v>
      </c>
      <c r="CG200" s="13">
        <f>Sheet1!CP200-AVERAGE(Sheet1!$CQ200:$CS200)</f>
        <v>0.64563333333333339</v>
      </c>
    </row>
    <row r="201" spans="1:85" x14ac:dyDescent="0.2">
      <c r="A201" s="7">
        <f>HOUR(Sheet1!A201) + MINUTE(Sheet1!A201)/60 + SECOND(Sheet1!A201)/3600 + 4*24</f>
        <v>99.99722222222222</v>
      </c>
      <c r="B201" s="13">
        <f>Sheet1!B201-AVERAGE(Sheet1!$BG201:$BI201)</f>
        <v>2.8200000000000003E-2</v>
      </c>
      <c r="C201" s="13">
        <f>Sheet1!C201-AVERAGE(Sheet1!$BG201:$BI201)</f>
        <v>0.10730000000000001</v>
      </c>
      <c r="D201" s="13">
        <f>Sheet1!D201-AVERAGE(Sheet1!$BG201:$BI201)</f>
        <v>1.7000000000000071E-3</v>
      </c>
      <c r="E201" s="13">
        <f>Sheet1!E201-AVERAGE(Sheet1!$BG201:$BI201)</f>
        <v>0.66590000000000005</v>
      </c>
      <c r="F201" s="13">
        <f>Sheet1!F201-AVERAGE(Sheet1!$BG201:$BI201)</f>
        <v>0.58399999999999996</v>
      </c>
      <c r="G201" s="13">
        <f>Sheet1!G201-AVERAGE(Sheet1!$BG201:$BI201)</f>
        <v>1.1761999999999999</v>
      </c>
      <c r="H201" s="13">
        <f>Sheet1!H201-AVERAGE(Sheet1!$BG201:$BI201)</f>
        <v>1.1175999999999999</v>
      </c>
      <c r="I201" s="13">
        <f>Sheet1!I201-AVERAGE(Sheet1!$BG201:$BI201)</f>
        <v>0.67669999999999997</v>
      </c>
      <c r="J201" s="13">
        <f>Sheet1!J201-AVERAGE(Sheet1!$BG201:$BI201)</f>
        <v>0.93270000000000008</v>
      </c>
      <c r="K201" s="13">
        <f>Sheet1!K201-AVERAGE(Sheet1!$BG201:$BI201)</f>
        <v>0.4758</v>
      </c>
      <c r="L201" s="13">
        <f>Sheet1!L201-AVERAGE(Sheet1!$BG201:$BI201)</f>
        <v>0.61140000000000005</v>
      </c>
      <c r="M201" s="13">
        <f>Sheet1!M201-AVERAGE(Sheet1!$BG201:$BI201)</f>
        <v>0.15040000000000001</v>
      </c>
      <c r="N201" s="13">
        <f>Sheet1!N201-AVERAGE(Sheet1!$BG201:$BI201)</f>
        <v>0.20179999999999998</v>
      </c>
      <c r="O201" s="13">
        <f>Sheet1!O201-AVERAGE(Sheet1!$BG201:$BI201)</f>
        <v>0.25879999999999997</v>
      </c>
      <c r="P201" s="13">
        <f>Sheet1!P201-AVERAGE(Sheet1!$BG201:$BI201)</f>
        <v>0.62619999999999998</v>
      </c>
      <c r="Q201" s="13">
        <f>Sheet1!Q201-AVERAGE(Sheet1!$BG201:$BI201)</f>
        <v>0.41839999999999999</v>
      </c>
      <c r="R201" s="13">
        <f>Sheet1!R201-AVERAGE(Sheet1!$BG201:$BI201)</f>
        <v>0.30180000000000001</v>
      </c>
      <c r="S201" s="13">
        <f>Sheet1!S201-AVERAGE(Sheet1!$BG201:$BI201)</f>
        <v>0.85680000000000001</v>
      </c>
      <c r="T201" s="13">
        <f>Sheet1!T201-AVERAGE(Sheet1!$BG201:$BI201)</f>
        <v>0.76819999999999999</v>
      </c>
      <c r="U201" s="13">
        <f>Sheet1!U201-AVERAGE(Sheet1!$BG201:$BI201)</f>
        <v>0.53180000000000005</v>
      </c>
      <c r="V201" s="13">
        <f>Sheet1!V201-AVERAGE(Sheet1!$BG201:$BI201)</f>
        <v>0.57630000000000003</v>
      </c>
      <c r="W201" s="13">
        <f>Sheet1!W201-AVERAGE(Sheet1!$BG201:$BI201)</f>
        <v>0.30730000000000002</v>
      </c>
      <c r="X201" s="13">
        <f>Sheet1!X201-AVERAGE(Sheet1!$BG201:$BI201)</f>
        <v>0.46079999999999999</v>
      </c>
      <c r="Y201" s="13">
        <f>Sheet1!Y201-AVERAGE(Sheet1!$BG201:$BI201)</f>
        <v>0.24559999999999998</v>
      </c>
      <c r="Z201" s="13">
        <f>Sheet1!Z201-AVERAGE(Sheet1!$BG201:$BI201)</f>
        <v>0.29720000000000002</v>
      </c>
      <c r="AA201" s="13">
        <f>Sheet1!AA201-AVERAGE(Sheet1!$BG201:$BI201)</f>
        <v>0.25219999999999998</v>
      </c>
      <c r="AB201" s="13">
        <f>Sheet1!AB201-AVERAGE(Sheet1!$BG201:$BI201)</f>
        <v>0.61919999999999997</v>
      </c>
      <c r="AC201" s="13">
        <f>Sheet1!AC201-AVERAGE(Sheet1!$BG201:$BI201)</f>
        <v>0.41700000000000004</v>
      </c>
      <c r="AD201" s="13">
        <f>Sheet1!AD201-AVERAGE(Sheet1!$BG201:$BI201)</f>
        <v>0.28089999999999998</v>
      </c>
      <c r="AE201" s="13">
        <f>Sheet1!AE201-AVERAGE(Sheet1!$BG201:$BI201)</f>
        <v>0.78879999999999995</v>
      </c>
      <c r="AF201" s="13">
        <f>Sheet1!AF201-AVERAGE(Sheet1!$BG201:$BI201)</f>
        <v>0.69259999999999999</v>
      </c>
      <c r="AG201" s="13">
        <f>Sheet1!AG201-AVERAGE(Sheet1!$BG201:$BI201)</f>
        <v>0.40670000000000001</v>
      </c>
      <c r="AH201" s="13">
        <f>Sheet1!AH201-AVERAGE(Sheet1!$BG201:$BI201)</f>
        <v>0.57799999999999996</v>
      </c>
      <c r="AI201" s="13">
        <f>Sheet1!AI201-AVERAGE(Sheet1!$BG201:$BI201)</f>
        <v>0.30370000000000003</v>
      </c>
      <c r="AJ201" s="13">
        <f>Sheet1!AJ201-AVERAGE(Sheet1!$BG201:$BI201)</f>
        <v>0.46719999999999995</v>
      </c>
      <c r="AK201" s="13">
        <f>Sheet1!AK201-AVERAGE(Sheet1!$BG201:$BI201)</f>
        <v>0.22949999999999998</v>
      </c>
      <c r="AL201" s="13">
        <f>Sheet1!AL201-AVERAGE(Sheet1!$BG201:$BI201)</f>
        <v>0.2898</v>
      </c>
      <c r="AM201" s="13">
        <f>Sheet1!AM201-AVERAGE(Sheet1!$BG201:$BI201)</f>
        <v>0.25030000000000002</v>
      </c>
      <c r="AN201" s="13">
        <f>Sheet1!AN201-AVERAGE(Sheet1!$BG201:$BI201)</f>
        <v>0.64070000000000005</v>
      </c>
      <c r="AO201" s="13">
        <f>Sheet1!AO201-AVERAGE(Sheet1!$BG201:$BI201)</f>
        <v>0.41579999999999995</v>
      </c>
      <c r="AP201" s="13">
        <f>Sheet1!AP201-AVERAGE(Sheet1!$BG201:$BI201)</f>
        <v>0.29070000000000001</v>
      </c>
      <c r="AQ201" s="13">
        <f>Sheet1!AQ201-AVERAGE(Sheet1!$BG201:$BI201)</f>
        <v>0.65410000000000001</v>
      </c>
      <c r="AR201" s="13">
        <f>Sheet1!AR201-AVERAGE(Sheet1!$BG201:$BI201)</f>
        <v>0.72140000000000004</v>
      </c>
      <c r="AS201" s="13">
        <f>Sheet1!AS201-AVERAGE(Sheet1!$BG201:$BI201)</f>
        <v>0.44579999999999997</v>
      </c>
      <c r="AT201" s="13">
        <f>Sheet1!AT201-AVERAGE(Sheet1!$BG201:$BI201)</f>
        <v>0.60729999999999995</v>
      </c>
      <c r="AU201" s="13">
        <f>Sheet1!AU201-AVERAGE(Sheet1!$BG201:$BI201)</f>
        <v>0.29360000000000003</v>
      </c>
      <c r="AV201" s="13">
        <f>Sheet1!AV201-AVERAGE(Sheet1!$BG201:$BI201)</f>
        <v>0.47519999999999996</v>
      </c>
      <c r="AW201" s="13">
        <f>Sheet1!AW201-AVERAGE(Sheet1!$BG201:$BI201)</f>
        <v>0.33739999999999998</v>
      </c>
      <c r="AX201" s="13">
        <f>Sheet1!AX201-AVERAGE(Sheet1!$BG201:$BI201)</f>
        <v>0.4446</v>
      </c>
      <c r="AY201" s="13">
        <f>Sheet1!AY201-AVERAGE(Sheet1!$BG201:$BI201)</f>
        <v>6.0499999999999998E-2</v>
      </c>
      <c r="AZ201" s="13">
        <f>Sheet1!AZ201-AVERAGE(Sheet1!$BG201:$BI201)</f>
        <v>0.47540000000000004</v>
      </c>
      <c r="BA201" s="13">
        <f>Sheet1!BA201-AVERAGE(Sheet1!$BG201:$BI201)</f>
        <v>0.32779999999999998</v>
      </c>
      <c r="BB201" s="13">
        <f>Sheet1!BB201-AVERAGE(Sheet1!$BG201:$BI201)</f>
        <v>9.9299999999999999E-2</v>
      </c>
      <c r="BC201" s="13">
        <f>Sheet1!BC201-AVERAGE(Sheet1!$BG201:$BI201)</f>
        <v>0.11119999999999999</v>
      </c>
      <c r="BD201" s="13">
        <f>Sheet1!BD201-AVERAGE(Sheet1!$BG201:$BI201)</f>
        <v>0.50729999999999997</v>
      </c>
      <c r="BE201" s="13">
        <f>Sheet1!BE201-AVERAGE(Sheet1!$BG201:$BI201)</f>
        <v>0.4819</v>
      </c>
      <c r="BF201" s="13">
        <f>Sheet1!BF201-AVERAGE(Sheet1!$BG201:$BI201)</f>
        <v>0.42120000000000002</v>
      </c>
      <c r="BG201" s="13">
        <f>Sheet1!BJ201-AVERAGE(Sheet1!$BS201:$BU201)</f>
        <v>0.43379999999999996</v>
      </c>
      <c r="BH201" s="13">
        <f>Sheet1!BK201-AVERAGE(Sheet1!$BS201:$BU201)</f>
        <v>4.9899999999999986E-2</v>
      </c>
      <c r="BI201" s="13">
        <f>Sheet1!BL201-AVERAGE(Sheet1!$BS201:$BU201)</f>
        <v>0.48170000000000002</v>
      </c>
      <c r="BJ201" s="13">
        <f>Sheet1!BM201-AVERAGE(Sheet1!$BS201:$BU201)</f>
        <v>0.32540000000000002</v>
      </c>
      <c r="BK201" s="13">
        <f>Sheet1!BN201-AVERAGE(Sheet1!$BS201:$BU201)</f>
        <v>0.12540000000000001</v>
      </c>
      <c r="BL201" s="13">
        <f>Sheet1!BO201-AVERAGE(Sheet1!$BS201:$BU201)</f>
        <v>0.1067</v>
      </c>
      <c r="BM201" s="13">
        <f>Sheet1!BP201-AVERAGE(Sheet1!$BS201:$BU201)</f>
        <v>0.50429999999999997</v>
      </c>
      <c r="BN201" s="13">
        <f>Sheet1!BQ201-AVERAGE(Sheet1!$BS201:$BU201)</f>
        <v>0.48629999999999995</v>
      </c>
      <c r="BO201" s="13">
        <f>Sheet1!BR201-AVERAGE(Sheet1!$BS201:$BU201)</f>
        <v>0.44730000000000003</v>
      </c>
      <c r="BP201" s="13">
        <f>Sheet1!BV201-AVERAGE(Sheet1!$CE201:$CG201)</f>
        <v>0.54173333333333329</v>
      </c>
      <c r="BQ201" s="13">
        <f>Sheet1!BW201-AVERAGE(Sheet1!$CE201:$CG201)</f>
        <v>0.34943333333333337</v>
      </c>
      <c r="BR201" s="13">
        <f>Sheet1!BX201-AVERAGE(Sheet1!$CE201:$CG201)</f>
        <v>0.4999333333333334</v>
      </c>
      <c r="BS201" s="13">
        <f>Sheet1!BY201-AVERAGE(Sheet1!$CE201:$CG201)</f>
        <v>0.39703333333333335</v>
      </c>
      <c r="BT201" s="13">
        <f>Sheet1!BZ201-AVERAGE(Sheet1!$CE201:$CG201)</f>
        <v>0.15923333333333334</v>
      </c>
      <c r="BU201" s="13">
        <f>Sheet1!CA201-AVERAGE(Sheet1!$CE201:$CG201)</f>
        <v>9.2333333333333337E-2</v>
      </c>
      <c r="BV201" s="13">
        <f>Sheet1!CB201-AVERAGE(Sheet1!$CE201:$CG201)</f>
        <v>0.53783333333333327</v>
      </c>
      <c r="BW201" s="13">
        <f>Sheet1!CC201-AVERAGE(Sheet1!$CE201:$CG201)</f>
        <v>0.46813333333333335</v>
      </c>
      <c r="BX201" s="13">
        <f>Sheet1!CD201-AVERAGE(Sheet1!$CE201:$CG201)</f>
        <v>0.46173333333333338</v>
      </c>
      <c r="BY201" s="13">
        <f>Sheet1!CH201-AVERAGE(Sheet1!$CQ201:$CS201)</f>
        <v>8.4066666666666651E-2</v>
      </c>
      <c r="BZ201" s="13">
        <f>Sheet1!CI201-AVERAGE(Sheet1!$CQ201:$CS201)</f>
        <v>2.8066666666666656E-2</v>
      </c>
      <c r="CA201" s="13">
        <f>Sheet1!CJ201-AVERAGE(Sheet1!$CQ201:$CS201)</f>
        <v>0.85416666666666674</v>
      </c>
      <c r="CB201" s="13">
        <f>Sheet1!CK201-AVERAGE(Sheet1!$CQ201:$CS201)</f>
        <v>0.24176666666666669</v>
      </c>
      <c r="CC201" s="13">
        <f>Sheet1!CL201-AVERAGE(Sheet1!$CQ201:$CS201)</f>
        <v>0.12026666666666666</v>
      </c>
      <c r="CD201" s="13">
        <f>Sheet1!CM201-AVERAGE(Sheet1!$CQ201:$CS201)</f>
        <v>6.8366666666666659E-2</v>
      </c>
      <c r="CE201" s="13">
        <f>Sheet1!CN201-AVERAGE(Sheet1!$CQ201:$CS201)</f>
        <v>0.72646666666666659</v>
      </c>
      <c r="CF201" s="13">
        <f>Sheet1!CO201-AVERAGE(Sheet1!$CQ201:$CS201)</f>
        <v>0.5671666666666666</v>
      </c>
      <c r="CG201" s="13">
        <f>Sheet1!CP201-AVERAGE(Sheet1!$CQ201:$CS201)</f>
        <v>0.64666666666666672</v>
      </c>
    </row>
    <row r="202" spans="1:85" x14ac:dyDescent="0.2">
      <c r="A202" s="7">
        <f>HOUR(Sheet1!A202) + MINUTE(Sheet1!A202)/60 + SECOND(Sheet1!A202)/3600 + 4*24</f>
        <v>100.49722222222222</v>
      </c>
      <c r="B202" s="13">
        <f>Sheet1!B202-AVERAGE(Sheet1!$BG202:$BI202)</f>
        <v>4.6633333333333332E-2</v>
      </c>
      <c r="C202" s="13">
        <f>Sheet1!C202-AVERAGE(Sheet1!$BG202:$BI202)</f>
        <v>9.6133333333333348E-2</v>
      </c>
      <c r="D202" s="13">
        <f>Sheet1!D202-AVERAGE(Sheet1!$BG202:$BI202)</f>
        <v>1.433333333333342E-3</v>
      </c>
      <c r="E202" s="13">
        <f>Sheet1!E202-AVERAGE(Sheet1!$BG202:$BI202)</f>
        <v>0.67863333333333331</v>
      </c>
      <c r="F202" s="13">
        <f>Sheet1!F202-AVERAGE(Sheet1!$BG202:$BI202)</f>
        <v>0.59253333333333336</v>
      </c>
      <c r="G202" s="13">
        <f>Sheet1!G202-AVERAGE(Sheet1!$BG202:$BI202)</f>
        <v>1.1674333333333333</v>
      </c>
      <c r="H202" s="13">
        <f>Sheet1!H202-AVERAGE(Sheet1!$BG202:$BI202)</f>
        <v>1.1150333333333333</v>
      </c>
      <c r="I202" s="13">
        <f>Sheet1!I202-AVERAGE(Sheet1!$BG202:$BI202)</f>
        <v>0.67753333333333332</v>
      </c>
      <c r="J202" s="13">
        <f>Sheet1!J202-AVERAGE(Sheet1!$BG202:$BI202)</f>
        <v>0.91923333333333335</v>
      </c>
      <c r="K202" s="13">
        <f>Sheet1!K202-AVERAGE(Sheet1!$BG202:$BI202)</f>
        <v>0.46973333333333334</v>
      </c>
      <c r="L202" s="13">
        <f>Sheet1!L202-AVERAGE(Sheet1!$BG202:$BI202)</f>
        <v>0.60983333333333334</v>
      </c>
      <c r="M202" s="13">
        <f>Sheet1!M202-AVERAGE(Sheet1!$BG202:$BI202)</f>
        <v>0.15243333333333334</v>
      </c>
      <c r="N202" s="13">
        <f>Sheet1!N202-AVERAGE(Sheet1!$BG202:$BI202)</f>
        <v>0.19993333333333335</v>
      </c>
      <c r="O202" s="13">
        <f>Sheet1!O202-AVERAGE(Sheet1!$BG202:$BI202)</f>
        <v>0.25603333333333333</v>
      </c>
      <c r="P202" s="13">
        <f>Sheet1!P202-AVERAGE(Sheet1!$BG202:$BI202)</f>
        <v>0.62513333333333332</v>
      </c>
      <c r="Q202" s="13">
        <f>Sheet1!Q202-AVERAGE(Sheet1!$BG202:$BI202)</f>
        <v>0.41743333333333332</v>
      </c>
      <c r="R202" s="13">
        <f>Sheet1!R202-AVERAGE(Sheet1!$BG202:$BI202)</f>
        <v>0.29873333333333335</v>
      </c>
      <c r="S202" s="13">
        <f>Sheet1!S202-AVERAGE(Sheet1!$BG202:$BI202)</f>
        <v>0.85323333333333329</v>
      </c>
      <c r="T202" s="13">
        <f>Sheet1!T202-AVERAGE(Sheet1!$BG202:$BI202)</f>
        <v>0.76043333333333329</v>
      </c>
      <c r="U202" s="13">
        <f>Sheet1!U202-AVERAGE(Sheet1!$BG202:$BI202)</f>
        <v>0.53023333333333333</v>
      </c>
      <c r="V202" s="13">
        <f>Sheet1!V202-AVERAGE(Sheet1!$BG202:$BI202)</f>
        <v>0.57603333333333329</v>
      </c>
      <c r="W202" s="13">
        <f>Sheet1!W202-AVERAGE(Sheet1!$BG202:$BI202)</f>
        <v>0.30473333333333336</v>
      </c>
      <c r="X202" s="13">
        <f>Sheet1!X202-AVERAGE(Sheet1!$BG202:$BI202)</f>
        <v>0.45943333333333336</v>
      </c>
      <c r="Y202" s="13">
        <f>Sheet1!Y202-AVERAGE(Sheet1!$BG202:$BI202)</f>
        <v>0.24403333333333332</v>
      </c>
      <c r="Z202" s="13">
        <f>Sheet1!Z202-AVERAGE(Sheet1!$BG202:$BI202)</f>
        <v>0.28673333333333334</v>
      </c>
      <c r="AA202" s="13">
        <f>Sheet1!AA202-AVERAGE(Sheet1!$BG202:$BI202)</f>
        <v>0.25033333333333335</v>
      </c>
      <c r="AB202" s="13">
        <f>Sheet1!AB202-AVERAGE(Sheet1!$BG202:$BI202)</f>
        <v>0.61893333333333334</v>
      </c>
      <c r="AC202" s="13">
        <f>Sheet1!AC202-AVERAGE(Sheet1!$BG202:$BI202)</f>
        <v>0.41653333333333331</v>
      </c>
      <c r="AD202" s="13">
        <f>Sheet1!AD202-AVERAGE(Sheet1!$BG202:$BI202)</f>
        <v>0.27893333333333337</v>
      </c>
      <c r="AE202" s="13">
        <f>Sheet1!AE202-AVERAGE(Sheet1!$BG202:$BI202)</f>
        <v>0.78903333333333336</v>
      </c>
      <c r="AF202" s="13">
        <f>Sheet1!AF202-AVERAGE(Sheet1!$BG202:$BI202)</f>
        <v>0.68553333333333333</v>
      </c>
      <c r="AG202" s="13">
        <f>Sheet1!AG202-AVERAGE(Sheet1!$BG202:$BI202)</f>
        <v>0.40673333333333334</v>
      </c>
      <c r="AH202" s="13">
        <f>Sheet1!AH202-AVERAGE(Sheet1!$BG202:$BI202)</f>
        <v>0.57233333333333336</v>
      </c>
      <c r="AI202" s="13">
        <f>Sheet1!AI202-AVERAGE(Sheet1!$BG202:$BI202)</f>
        <v>0.29823333333333335</v>
      </c>
      <c r="AJ202" s="13">
        <f>Sheet1!AJ202-AVERAGE(Sheet1!$BG202:$BI202)</f>
        <v>0.46463333333333334</v>
      </c>
      <c r="AK202" s="13">
        <f>Sheet1!AK202-AVERAGE(Sheet1!$BG202:$BI202)</f>
        <v>0.22913333333333336</v>
      </c>
      <c r="AL202" s="13">
        <f>Sheet1!AL202-AVERAGE(Sheet1!$BG202:$BI202)</f>
        <v>0.28313333333333335</v>
      </c>
      <c r="AM202" s="13">
        <f>Sheet1!AM202-AVERAGE(Sheet1!$BG202:$BI202)</f>
        <v>0.24823333333333336</v>
      </c>
      <c r="AN202" s="13">
        <f>Sheet1!AN202-AVERAGE(Sheet1!$BG202:$BI202)</f>
        <v>0.63883333333333336</v>
      </c>
      <c r="AO202" s="13">
        <f>Sheet1!AO202-AVERAGE(Sheet1!$BG202:$BI202)</f>
        <v>0.41243333333333332</v>
      </c>
      <c r="AP202" s="13">
        <f>Sheet1!AP202-AVERAGE(Sheet1!$BG202:$BI202)</f>
        <v>0.28753333333333336</v>
      </c>
      <c r="AQ202" s="13">
        <f>Sheet1!AQ202-AVERAGE(Sheet1!$BG202:$BI202)</f>
        <v>0.65343333333333331</v>
      </c>
      <c r="AR202" s="13">
        <f>Sheet1!AR202-AVERAGE(Sheet1!$BG202:$BI202)</f>
        <v>0.71673333333333333</v>
      </c>
      <c r="AS202" s="13">
        <f>Sheet1!AS202-AVERAGE(Sheet1!$BG202:$BI202)</f>
        <v>0.4519333333333333</v>
      </c>
      <c r="AT202" s="13">
        <f>Sheet1!AT202-AVERAGE(Sheet1!$BG202:$BI202)</f>
        <v>0.60033333333333339</v>
      </c>
      <c r="AU202" s="13">
        <f>Sheet1!AU202-AVERAGE(Sheet1!$BG202:$BI202)</f>
        <v>0.29083333333333333</v>
      </c>
      <c r="AV202" s="13">
        <f>Sheet1!AV202-AVERAGE(Sheet1!$BG202:$BI202)</f>
        <v>0.46883333333333332</v>
      </c>
      <c r="AW202" s="13">
        <f>Sheet1!AW202-AVERAGE(Sheet1!$BG202:$BI202)</f>
        <v>0.33113333333333334</v>
      </c>
      <c r="AX202" s="13">
        <f>Sheet1!AX202-AVERAGE(Sheet1!$BG202:$BI202)</f>
        <v>0.44193333333333329</v>
      </c>
      <c r="AY202" s="13">
        <f>Sheet1!AY202-AVERAGE(Sheet1!$BG202:$BI202)</f>
        <v>6.033333333333335E-2</v>
      </c>
      <c r="AZ202" s="13">
        <f>Sheet1!AZ202-AVERAGE(Sheet1!$BG202:$BI202)</f>
        <v>0.47153333333333336</v>
      </c>
      <c r="BA202" s="13">
        <f>Sheet1!BA202-AVERAGE(Sheet1!$BG202:$BI202)</f>
        <v>0.32733333333333337</v>
      </c>
      <c r="BB202" s="13">
        <f>Sheet1!BB202-AVERAGE(Sheet1!$BG202:$BI202)</f>
        <v>9.923333333333334E-2</v>
      </c>
      <c r="BC202" s="13">
        <f>Sheet1!BC202-AVERAGE(Sheet1!$BG202:$BI202)</f>
        <v>0.11063333333333333</v>
      </c>
      <c r="BD202" s="13">
        <f>Sheet1!BD202-AVERAGE(Sheet1!$BG202:$BI202)</f>
        <v>0.50573333333333337</v>
      </c>
      <c r="BE202" s="13">
        <f>Sheet1!BE202-AVERAGE(Sheet1!$BG202:$BI202)</f>
        <v>0.47903333333333331</v>
      </c>
      <c r="BF202" s="13">
        <f>Sheet1!BF202-AVERAGE(Sheet1!$BG202:$BI202)</f>
        <v>0.42023333333333335</v>
      </c>
      <c r="BG202" s="13">
        <f>Sheet1!BJ202-AVERAGE(Sheet1!$BS202:$BU202)</f>
        <v>0.43166666666666664</v>
      </c>
      <c r="BH202" s="13">
        <f>Sheet1!BK202-AVERAGE(Sheet1!$BS202:$BU202)</f>
        <v>5.046666666666666E-2</v>
      </c>
      <c r="BI202" s="13">
        <f>Sheet1!BL202-AVERAGE(Sheet1!$BS202:$BU202)</f>
        <v>0.47886666666666666</v>
      </c>
      <c r="BJ202" s="13">
        <f>Sheet1!BM202-AVERAGE(Sheet1!$BS202:$BU202)</f>
        <v>0.32516666666666666</v>
      </c>
      <c r="BK202" s="13">
        <f>Sheet1!BN202-AVERAGE(Sheet1!$BS202:$BU202)</f>
        <v>0.12586666666666668</v>
      </c>
      <c r="BL202" s="13">
        <f>Sheet1!BO202-AVERAGE(Sheet1!$BS202:$BU202)</f>
        <v>0.10636666666666666</v>
      </c>
      <c r="BM202" s="13">
        <f>Sheet1!BP202-AVERAGE(Sheet1!$BS202:$BU202)</f>
        <v>0.50286666666666668</v>
      </c>
      <c r="BN202" s="13">
        <f>Sheet1!BQ202-AVERAGE(Sheet1!$BS202:$BU202)</f>
        <v>0.48006666666666664</v>
      </c>
      <c r="BO202" s="13">
        <f>Sheet1!BR202-AVERAGE(Sheet1!$BS202:$BU202)</f>
        <v>0.44506666666666672</v>
      </c>
      <c r="BP202" s="13">
        <f>Sheet1!BV202-AVERAGE(Sheet1!$CE202:$CG202)</f>
        <v>0.53689999999999993</v>
      </c>
      <c r="BQ202" s="13">
        <f>Sheet1!BW202-AVERAGE(Sheet1!$CE202:$CG202)</f>
        <v>0.34739999999999999</v>
      </c>
      <c r="BR202" s="13">
        <f>Sheet1!BX202-AVERAGE(Sheet1!$CE202:$CG202)</f>
        <v>0.49559999999999998</v>
      </c>
      <c r="BS202" s="13">
        <f>Sheet1!BY202-AVERAGE(Sheet1!$CE202:$CG202)</f>
        <v>0.3967</v>
      </c>
      <c r="BT202" s="13">
        <f>Sheet1!BZ202-AVERAGE(Sheet1!$CE202:$CG202)</f>
        <v>0.1593</v>
      </c>
      <c r="BU202" s="13">
        <f>Sheet1!CA202-AVERAGE(Sheet1!$CE202:$CG202)</f>
        <v>9.2499999999999985E-2</v>
      </c>
      <c r="BV202" s="13">
        <f>Sheet1!CB202-AVERAGE(Sheet1!$CE202:$CG202)</f>
        <v>0.53639999999999999</v>
      </c>
      <c r="BW202" s="13">
        <f>Sheet1!CC202-AVERAGE(Sheet1!$CE202:$CG202)</f>
        <v>0.45990000000000003</v>
      </c>
      <c r="BX202" s="13">
        <f>Sheet1!CD202-AVERAGE(Sheet1!$CE202:$CG202)</f>
        <v>0.4612</v>
      </c>
      <c r="BY202" s="13">
        <f>Sheet1!CH202-AVERAGE(Sheet1!$CQ202:$CS202)</f>
        <v>8.3333333333333329E-2</v>
      </c>
      <c r="BZ202" s="13">
        <f>Sheet1!CI202-AVERAGE(Sheet1!$CQ202:$CS202)</f>
        <v>2.8133333333333316E-2</v>
      </c>
      <c r="CA202" s="13">
        <f>Sheet1!CJ202-AVERAGE(Sheet1!$CQ202:$CS202)</f>
        <v>0.85303333333333331</v>
      </c>
      <c r="CB202" s="13">
        <f>Sheet1!CK202-AVERAGE(Sheet1!$CQ202:$CS202)</f>
        <v>0.24243333333333333</v>
      </c>
      <c r="CC202" s="13">
        <f>Sheet1!CL202-AVERAGE(Sheet1!$CQ202:$CS202)</f>
        <v>0.11863333333333333</v>
      </c>
      <c r="CD202" s="13">
        <f>Sheet1!CM202-AVERAGE(Sheet1!$CQ202:$CS202)</f>
        <v>6.8533333333333321E-2</v>
      </c>
      <c r="CE202" s="13">
        <f>Sheet1!CN202-AVERAGE(Sheet1!$CQ202:$CS202)</f>
        <v>0.71893333333333331</v>
      </c>
      <c r="CF202" s="13">
        <f>Sheet1!CO202-AVERAGE(Sheet1!$CQ202:$CS202)</f>
        <v>0.56223333333333336</v>
      </c>
      <c r="CG202" s="13">
        <f>Sheet1!CP202-AVERAGE(Sheet1!$CQ202:$CS202)</f>
        <v>0.63643333333333341</v>
      </c>
    </row>
    <row r="203" spans="1:85" x14ac:dyDescent="0.2">
      <c r="A203" s="7">
        <f>HOUR(Sheet1!A203) + MINUTE(Sheet1!A203)/60 + SECOND(Sheet1!A203)/3600 + 4*24</f>
        <v>100.99722222222222</v>
      </c>
      <c r="B203" s="13">
        <f>Sheet1!B203-AVERAGE(Sheet1!$BG203:$BI203)</f>
        <v>1.9000000000000017E-2</v>
      </c>
      <c r="C203" s="13">
        <f>Sheet1!C203-AVERAGE(Sheet1!$BG203:$BI203)</f>
        <v>9.6900000000000014E-2</v>
      </c>
      <c r="D203" s="13">
        <f>Sheet1!D203-AVERAGE(Sheet1!$BG203:$BI203)</f>
        <v>1.4000000000000123E-3</v>
      </c>
      <c r="E203" s="13">
        <f>Sheet1!E203-AVERAGE(Sheet1!$BG203:$BI203)</f>
        <v>0.67549999999999999</v>
      </c>
      <c r="F203" s="13">
        <f>Sheet1!F203-AVERAGE(Sheet1!$BG203:$BI203)</f>
        <v>0.59640000000000004</v>
      </c>
      <c r="G203" s="13">
        <f>Sheet1!G203-AVERAGE(Sheet1!$BG203:$BI203)</f>
        <v>1.2059</v>
      </c>
      <c r="H203" s="13">
        <f>Sheet1!H203-AVERAGE(Sheet1!$BG203:$BI203)</f>
        <v>1.1567000000000001</v>
      </c>
      <c r="I203" s="13">
        <f>Sheet1!I203-AVERAGE(Sheet1!$BG203:$BI203)</f>
        <v>0.67730000000000001</v>
      </c>
      <c r="J203" s="13">
        <f>Sheet1!J203-AVERAGE(Sheet1!$BG203:$BI203)</f>
        <v>0.9326000000000001</v>
      </c>
      <c r="K203" s="13">
        <f>Sheet1!K203-AVERAGE(Sheet1!$BG203:$BI203)</f>
        <v>0.48380000000000001</v>
      </c>
      <c r="L203" s="13">
        <f>Sheet1!L203-AVERAGE(Sheet1!$BG203:$BI203)</f>
        <v>0.61580000000000001</v>
      </c>
      <c r="M203" s="13">
        <f>Sheet1!M203-AVERAGE(Sheet1!$BG203:$BI203)</f>
        <v>0.1487</v>
      </c>
      <c r="N203" s="13">
        <f>Sheet1!N203-AVERAGE(Sheet1!$BG203:$BI203)</f>
        <v>0.19980000000000003</v>
      </c>
      <c r="O203" s="13">
        <f>Sheet1!O203-AVERAGE(Sheet1!$BG203:$BI203)</f>
        <v>0.25930000000000003</v>
      </c>
      <c r="P203" s="13">
        <f>Sheet1!P203-AVERAGE(Sheet1!$BG203:$BI203)</f>
        <v>0.62750000000000006</v>
      </c>
      <c r="Q203" s="13">
        <f>Sheet1!Q203-AVERAGE(Sheet1!$BG203:$BI203)</f>
        <v>0.41759999999999997</v>
      </c>
      <c r="R203" s="13">
        <f>Sheet1!R203-AVERAGE(Sheet1!$BG203:$BI203)</f>
        <v>0.30299999999999999</v>
      </c>
      <c r="S203" s="13">
        <f>Sheet1!S203-AVERAGE(Sheet1!$BG203:$BI203)</f>
        <v>0.85289999999999999</v>
      </c>
      <c r="T203" s="13">
        <f>Sheet1!T203-AVERAGE(Sheet1!$BG203:$BI203)</f>
        <v>0.77270000000000005</v>
      </c>
      <c r="U203" s="13">
        <f>Sheet1!U203-AVERAGE(Sheet1!$BG203:$BI203)</f>
        <v>0.53010000000000002</v>
      </c>
      <c r="V203" s="13">
        <f>Sheet1!V203-AVERAGE(Sheet1!$BG203:$BI203)</f>
        <v>0.57599999999999996</v>
      </c>
      <c r="W203" s="13">
        <f>Sheet1!W203-AVERAGE(Sheet1!$BG203:$BI203)</f>
        <v>0.31470000000000004</v>
      </c>
      <c r="X203" s="13">
        <f>Sheet1!X203-AVERAGE(Sheet1!$BG203:$BI203)</f>
        <v>0.46409999999999996</v>
      </c>
      <c r="Y203" s="13">
        <f>Sheet1!Y203-AVERAGE(Sheet1!$BG203:$BI203)</f>
        <v>0.24180000000000001</v>
      </c>
      <c r="Z203" s="13">
        <f>Sheet1!Z203-AVERAGE(Sheet1!$BG203:$BI203)</f>
        <v>0.29599999999999999</v>
      </c>
      <c r="AA203" s="13">
        <f>Sheet1!AA203-AVERAGE(Sheet1!$BG203:$BI203)</f>
        <v>0.24659999999999999</v>
      </c>
      <c r="AB203" s="13">
        <f>Sheet1!AB203-AVERAGE(Sheet1!$BG203:$BI203)</f>
        <v>0.62140000000000006</v>
      </c>
      <c r="AC203" s="13">
        <f>Sheet1!AC203-AVERAGE(Sheet1!$BG203:$BI203)</f>
        <v>0.41680000000000006</v>
      </c>
      <c r="AD203" s="13">
        <f>Sheet1!AD203-AVERAGE(Sheet1!$BG203:$BI203)</f>
        <v>0.28190000000000004</v>
      </c>
      <c r="AE203" s="13">
        <f>Sheet1!AE203-AVERAGE(Sheet1!$BG203:$BI203)</f>
        <v>0.78890000000000005</v>
      </c>
      <c r="AF203" s="13">
        <f>Sheet1!AF203-AVERAGE(Sheet1!$BG203:$BI203)</f>
        <v>0.69750000000000001</v>
      </c>
      <c r="AG203" s="13">
        <f>Sheet1!AG203-AVERAGE(Sheet1!$BG203:$BI203)</f>
        <v>0.40570000000000001</v>
      </c>
      <c r="AH203" s="13">
        <f>Sheet1!AH203-AVERAGE(Sheet1!$BG203:$BI203)</f>
        <v>0.57669999999999999</v>
      </c>
      <c r="AI203" s="13">
        <f>Sheet1!AI203-AVERAGE(Sheet1!$BG203:$BI203)</f>
        <v>0.30780000000000002</v>
      </c>
      <c r="AJ203" s="13">
        <f>Sheet1!AJ203-AVERAGE(Sheet1!$BG203:$BI203)</f>
        <v>0.46920000000000006</v>
      </c>
      <c r="AK203" s="13">
        <f>Sheet1!AK203-AVERAGE(Sheet1!$BG203:$BI203)</f>
        <v>0.22860000000000003</v>
      </c>
      <c r="AL203" s="13">
        <f>Sheet1!AL203-AVERAGE(Sheet1!$BG203:$BI203)</f>
        <v>0.28770000000000001</v>
      </c>
      <c r="AM203" s="13">
        <f>Sheet1!AM203-AVERAGE(Sheet1!$BG203:$BI203)</f>
        <v>0.25080000000000002</v>
      </c>
      <c r="AN203" s="13">
        <f>Sheet1!AN203-AVERAGE(Sheet1!$BG203:$BI203)</f>
        <v>0.64270000000000005</v>
      </c>
      <c r="AO203" s="13">
        <f>Sheet1!AO203-AVERAGE(Sheet1!$BG203:$BI203)</f>
        <v>0.41480000000000006</v>
      </c>
      <c r="AP203" s="13">
        <f>Sheet1!AP203-AVERAGE(Sheet1!$BG203:$BI203)</f>
        <v>0.29189999999999999</v>
      </c>
      <c r="AQ203" s="13">
        <f>Sheet1!AQ203-AVERAGE(Sheet1!$BG203:$BI203)</f>
        <v>0.65590000000000004</v>
      </c>
      <c r="AR203" s="13">
        <f>Sheet1!AR203-AVERAGE(Sheet1!$BG203:$BI203)</f>
        <v>0.72830000000000006</v>
      </c>
      <c r="AS203" s="13">
        <f>Sheet1!AS203-AVERAGE(Sheet1!$BG203:$BI203)</f>
        <v>0.45399999999999996</v>
      </c>
      <c r="AT203" s="13">
        <f>Sheet1!AT203-AVERAGE(Sheet1!$BG203:$BI203)</f>
        <v>0.61099999999999999</v>
      </c>
      <c r="AU203" s="13">
        <f>Sheet1!AU203-AVERAGE(Sheet1!$BG203:$BI203)</f>
        <v>0.29870000000000002</v>
      </c>
      <c r="AV203" s="13">
        <f>Sheet1!AV203-AVERAGE(Sheet1!$BG203:$BI203)</f>
        <v>0.48440000000000005</v>
      </c>
      <c r="AW203" s="13">
        <f>Sheet1!AW203-AVERAGE(Sheet1!$BG203:$BI203)</f>
        <v>0.32830000000000004</v>
      </c>
      <c r="AX203" s="13">
        <f>Sheet1!AX203-AVERAGE(Sheet1!$BG203:$BI203)</f>
        <v>0.45369999999999999</v>
      </c>
      <c r="AY203" s="13">
        <f>Sheet1!AY203-AVERAGE(Sheet1!$BG203:$BI203)</f>
        <v>6.1600000000000016E-2</v>
      </c>
      <c r="AZ203" s="13">
        <f>Sheet1!AZ203-AVERAGE(Sheet1!$BG203:$BI203)</f>
        <v>0.47770000000000001</v>
      </c>
      <c r="BA203" s="13">
        <f>Sheet1!BA203-AVERAGE(Sheet1!$BG203:$BI203)</f>
        <v>0.32750000000000001</v>
      </c>
      <c r="BB203" s="13">
        <f>Sheet1!BB203-AVERAGE(Sheet1!$BG203:$BI203)</f>
        <v>9.9900000000000017E-2</v>
      </c>
      <c r="BC203" s="13">
        <f>Sheet1!BC203-AVERAGE(Sheet1!$BG203:$BI203)</f>
        <v>0.1109</v>
      </c>
      <c r="BD203" s="13">
        <f>Sheet1!BD203-AVERAGE(Sheet1!$BG203:$BI203)</f>
        <v>0.50660000000000005</v>
      </c>
      <c r="BE203" s="13">
        <f>Sheet1!BE203-AVERAGE(Sheet1!$BG203:$BI203)</f>
        <v>0.48950000000000005</v>
      </c>
      <c r="BF203" s="13">
        <f>Sheet1!BF203-AVERAGE(Sheet1!$BG203:$BI203)</f>
        <v>0.4214</v>
      </c>
      <c r="BG203" s="13">
        <f>Sheet1!BJ203-AVERAGE(Sheet1!$BS203:$BU203)</f>
        <v>0.44246666666666667</v>
      </c>
      <c r="BH203" s="13">
        <f>Sheet1!BK203-AVERAGE(Sheet1!$BS203:$BU203)</f>
        <v>4.9166666666666678E-2</v>
      </c>
      <c r="BI203" s="13">
        <f>Sheet1!BL203-AVERAGE(Sheet1!$BS203:$BU203)</f>
        <v>0.48486666666666667</v>
      </c>
      <c r="BJ203" s="13">
        <f>Sheet1!BM203-AVERAGE(Sheet1!$BS203:$BU203)</f>
        <v>0.32566666666666666</v>
      </c>
      <c r="BK203" s="13">
        <f>Sheet1!BN203-AVERAGE(Sheet1!$BS203:$BU203)</f>
        <v>0.12726666666666669</v>
      </c>
      <c r="BL203" s="13">
        <f>Sheet1!BO203-AVERAGE(Sheet1!$BS203:$BU203)</f>
        <v>0.10586666666666668</v>
      </c>
      <c r="BM203" s="13">
        <f>Sheet1!BP203-AVERAGE(Sheet1!$BS203:$BU203)</f>
        <v>0.50236666666666663</v>
      </c>
      <c r="BN203" s="13">
        <f>Sheet1!BQ203-AVERAGE(Sheet1!$BS203:$BU203)</f>
        <v>0.49196666666666666</v>
      </c>
      <c r="BO203" s="13">
        <f>Sheet1!BR203-AVERAGE(Sheet1!$BS203:$BU203)</f>
        <v>0.44786666666666664</v>
      </c>
      <c r="BP203" s="13">
        <f>Sheet1!BV203-AVERAGE(Sheet1!$CE203:$CG203)</f>
        <v>0.55193333333333339</v>
      </c>
      <c r="BQ203" s="13">
        <f>Sheet1!BW203-AVERAGE(Sheet1!$CE203:$CG203)</f>
        <v>0.35223333333333334</v>
      </c>
      <c r="BR203" s="13">
        <f>Sheet1!BX203-AVERAGE(Sheet1!$CE203:$CG203)</f>
        <v>0.4957333333333333</v>
      </c>
      <c r="BS203" s="13">
        <f>Sheet1!BY203-AVERAGE(Sheet1!$CE203:$CG203)</f>
        <v>0.3964333333333333</v>
      </c>
      <c r="BT203" s="13">
        <f>Sheet1!BZ203-AVERAGE(Sheet1!$CE203:$CG203)</f>
        <v>0.16043333333333332</v>
      </c>
      <c r="BU203" s="13">
        <f>Sheet1!CA203-AVERAGE(Sheet1!$CE203:$CG203)</f>
        <v>9.3133333333333332E-2</v>
      </c>
      <c r="BV203" s="13">
        <f>Sheet1!CB203-AVERAGE(Sheet1!$CE203:$CG203)</f>
        <v>0.53783333333333339</v>
      </c>
      <c r="BW203" s="13">
        <f>Sheet1!CC203-AVERAGE(Sheet1!$CE203:$CG203)</f>
        <v>0.47203333333333336</v>
      </c>
      <c r="BX203" s="13">
        <f>Sheet1!CD203-AVERAGE(Sheet1!$CE203:$CG203)</f>
        <v>0.4615333333333333</v>
      </c>
      <c r="BY203" s="13">
        <f>Sheet1!CH203-AVERAGE(Sheet1!$CQ203:$CS203)</f>
        <v>8.0066666666666675E-2</v>
      </c>
      <c r="BZ203" s="13">
        <f>Sheet1!CI203-AVERAGE(Sheet1!$CQ203:$CS203)</f>
        <v>2.8166666666666673E-2</v>
      </c>
      <c r="CA203" s="13">
        <f>Sheet1!CJ203-AVERAGE(Sheet1!$CQ203:$CS203)</f>
        <v>0.85136666666666672</v>
      </c>
      <c r="CB203" s="13">
        <f>Sheet1!CK203-AVERAGE(Sheet1!$CQ203:$CS203)</f>
        <v>0.24236666666666667</v>
      </c>
      <c r="CC203" s="13">
        <f>Sheet1!CL203-AVERAGE(Sheet1!$CQ203:$CS203)</f>
        <v>0.11536666666666667</v>
      </c>
      <c r="CD203" s="13">
        <f>Sheet1!CM203-AVERAGE(Sheet1!$CQ203:$CS203)</f>
        <v>6.8866666666666659E-2</v>
      </c>
      <c r="CE203" s="13">
        <f>Sheet1!CN203-AVERAGE(Sheet1!$CQ203:$CS203)</f>
        <v>0.72816666666666663</v>
      </c>
      <c r="CF203" s="13">
        <f>Sheet1!CO203-AVERAGE(Sheet1!$CQ203:$CS203)</f>
        <v>0.58316666666666672</v>
      </c>
      <c r="CG203" s="13">
        <f>Sheet1!CP203-AVERAGE(Sheet1!$CQ203:$CS203)</f>
        <v>0.62636666666666663</v>
      </c>
    </row>
    <row r="204" spans="1:85" x14ac:dyDescent="0.2">
      <c r="A204" s="7">
        <f>HOUR(Sheet1!A204) + MINUTE(Sheet1!A204)/60 + SECOND(Sheet1!A204)/3600 + 4*24</f>
        <v>101.49722222222222</v>
      </c>
      <c r="B204" s="13">
        <f>Sheet1!B204-AVERAGE(Sheet1!$BG204:$BI204)</f>
        <v>1.7566666666666675E-2</v>
      </c>
      <c r="C204" s="13">
        <f>Sheet1!C204-AVERAGE(Sheet1!$BG204:$BI204)</f>
        <v>9.9166666666666681E-2</v>
      </c>
      <c r="D204" s="13">
        <f>Sheet1!D204-AVERAGE(Sheet1!$BG204:$BI204)</f>
        <v>1.7666666666666664E-3</v>
      </c>
      <c r="E204" s="13">
        <f>Sheet1!E204-AVERAGE(Sheet1!$BG204:$BI204)</f>
        <v>0.66966666666666663</v>
      </c>
      <c r="F204" s="13">
        <f>Sheet1!F204-AVERAGE(Sheet1!$BG204:$BI204)</f>
        <v>0.58746666666666669</v>
      </c>
      <c r="G204" s="13">
        <f>Sheet1!G204-AVERAGE(Sheet1!$BG204:$BI204)</f>
        <v>1.1981666666666666</v>
      </c>
      <c r="H204" s="13">
        <f>Sheet1!H204-AVERAGE(Sheet1!$BG204:$BI204)</f>
        <v>1.1442666666666668</v>
      </c>
      <c r="I204" s="13">
        <f>Sheet1!I204-AVERAGE(Sheet1!$BG204:$BI204)</f>
        <v>0.67756666666666665</v>
      </c>
      <c r="J204" s="13">
        <f>Sheet1!J204-AVERAGE(Sheet1!$BG204:$BI204)</f>
        <v>0.93396666666666661</v>
      </c>
      <c r="K204" s="13">
        <f>Sheet1!K204-AVERAGE(Sheet1!$BG204:$BI204)</f>
        <v>0.47906666666666664</v>
      </c>
      <c r="L204" s="13">
        <f>Sheet1!L204-AVERAGE(Sheet1!$BG204:$BI204)</f>
        <v>0.61076666666666668</v>
      </c>
      <c r="M204" s="13">
        <f>Sheet1!M204-AVERAGE(Sheet1!$BG204:$BI204)</f>
        <v>0.14966666666666667</v>
      </c>
      <c r="N204" s="13">
        <f>Sheet1!N204-AVERAGE(Sheet1!$BG204:$BI204)</f>
        <v>0.20626666666666665</v>
      </c>
      <c r="O204" s="13">
        <f>Sheet1!O204-AVERAGE(Sheet1!$BG204:$BI204)</f>
        <v>0.25966666666666666</v>
      </c>
      <c r="P204" s="13">
        <f>Sheet1!P204-AVERAGE(Sheet1!$BG204:$BI204)</f>
        <v>0.62666666666666671</v>
      </c>
      <c r="Q204" s="13">
        <f>Sheet1!Q204-AVERAGE(Sheet1!$BG204:$BI204)</f>
        <v>0.41756666666666664</v>
      </c>
      <c r="R204" s="13">
        <f>Sheet1!R204-AVERAGE(Sheet1!$BG204:$BI204)</f>
        <v>0.30116666666666669</v>
      </c>
      <c r="S204" s="13">
        <f>Sheet1!S204-AVERAGE(Sheet1!$BG204:$BI204)</f>
        <v>0.8484666666666667</v>
      </c>
      <c r="T204" s="13">
        <f>Sheet1!T204-AVERAGE(Sheet1!$BG204:$BI204)</f>
        <v>0.77326666666666666</v>
      </c>
      <c r="U204" s="13">
        <f>Sheet1!U204-AVERAGE(Sheet1!$BG204:$BI204)</f>
        <v>0.52916666666666667</v>
      </c>
      <c r="V204" s="13">
        <f>Sheet1!V204-AVERAGE(Sheet1!$BG204:$BI204)</f>
        <v>0.57656666666666667</v>
      </c>
      <c r="W204" s="13">
        <f>Sheet1!W204-AVERAGE(Sheet1!$BG204:$BI204)</f>
        <v>0.30956666666666666</v>
      </c>
      <c r="X204" s="13">
        <f>Sheet1!X204-AVERAGE(Sheet1!$BG204:$BI204)</f>
        <v>0.46456666666666668</v>
      </c>
      <c r="Y204" s="13">
        <f>Sheet1!Y204-AVERAGE(Sheet1!$BG204:$BI204)</f>
        <v>0.24346666666666666</v>
      </c>
      <c r="Z204" s="13">
        <f>Sheet1!Z204-AVERAGE(Sheet1!$BG204:$BI204)</f>
        <v>0.28746666666666665</v>
      </c>
      <c r="AA204" s="13">
        <f>Sheet1!AA204-AVERAGE(Sheet1!$BG204:$BI204)</f>
        <v>0.24556666666666666</v>
      </c>
      <c r="AB204" s="13">
        <f>Sheet1!AB204-AVERAGE(Sheet1!$BG204:$BI204)</f>
        <v>0.61996666666666667</v>
      </c>
      <c r="AC204" s="13">
        <f>Sheet1!AC204-AVERAGE(Sheet1!$BG204:$BI204)</f>
        <v>0.4170666666666667</v>
      </c>
      <c r="AD204" s="13">
        <f>Sheet1!AD204-AVERAGE(Sheet1!$BG204:$BI204)</f>
        <v>0.2789666666666667</v>
      </c>
      <c r="AE204" s="13">
        <f>Sheet1!AE204-AVERAGE(Sheet1!$BG204:$BI204)</f>
        <v>0.79256666666666664</v>
      </c>
      <c r="AF204" s="13">
        <f>Sheet1!AF204-AVERAGE(Sheet1!$BG204:$BI204)</f>
        <v>0.6912666666666667</v>
      </c>
      <c r="AG204" s="13">
        <f>Sheet1!AG204-AVERAGE(Sheet1!$BG204:$BI204)</f>
        <v>0.40526666666666666</v>
      </c>
      <c r="AH204" s="13">
        <f>Sheet1!AH204-AVERAGE(Sheet1!$BG204:$BI204)</f>
        <v>0.57646666666666668</v>
      </c>
      <c r="AI204" s="13">
        <f>Sheet1!AI204-AVERAGE(Sheet1!$BG204:$BI204)</f>
        <v>0.30166666666666669</v>
      </c>
      <c r="AJ204" s="13">
        <f>Sheet1!AJ204-AVERAGE(Sheet1!$BG204:$BI204)</f>
        <v>0.46806666666666663</v>
      </c>
      <c r="AK204" s="13">
        <f>Sheet1!AK204-AVERAGE(Sheet1!$BG204:$BI204)</f>
        <v>0.23016666666666669</v>
      </c>
      <c r="AL204" s="13">
        <f>Sheet1!AL204-AVERAGE(Sheet1!$BG204:$BI204)</f>
        <v>0.29026666666666667</v>
      </c>
      <c r="AM204" s="13">
        <f>Sheet1!AM204-AVERAGE(Sheet1!$BG204:$BI204)</f>
        <v>0.24916666666666665</v>
      </c>
      <c r="AN204" s="13">
        <f>Sheet1!AN204-AVERAGE(Sheet1!$BG204:$BI204)</f>
        <v>0.64046666666666663</v>
      </c>
      <c r="AO204" s="13">
        <f>Sheet1!AO204-AVERAGE(Sheet1!$BG204:$BI204)</f>
        <v>0.41406666666666669</v>
      </c>
      <c r="AP204" s="13">
        <f>Sheet1!AP204-AVERAGE(Sheet1!$BG204:$BI204)</f>
        <v>0.28906666666666669</v>
      </c>
      <c r="AQ204" s="13">
        <f>Sheet1!AQ204-AVERAGE(Sheet1!$BG204:$BI204)</f>
        <v>0.65486666666666671</v>
      </c>
      <c r="AR204" s="13">
        <f>Sheet1!AR204-AVERAGE(Sheet1!$BG204:$BI204)</f>
        <v>0.72166666666666668</v>
      </c>
      <c r="AS204" s="13">
        <f>Sheet1!AS204-AVERAGE(Sheet1!$BG204:$BI204)</f>
        <v>0.46026666666666671</v>
      </c>
      <c r="AT204" s="13">
        <f>Sheet1!AT204-AVERAGE(Sheet1!$BG204:$BI204)</f>
        <v>0.61236666666666673</v>
      </c>
      <c r="AU204" s="13">
        <f>Sheet1!AU204-AVERAGE(Sheet1!$BG204:$BI204)</f>
        <v>0.29366666666666669</v>
      </c>
      <c r="AV204" s="13">
        <f>Sheet1!AV204-AVERAGE(Sheet1!$BG204:$BI204)</f>
        <v>0.48066666666666669</v>
      </c>
      <c r="AW204" s="13">
        <f>Sheet1!AW204-AVERAGE(Sheet1!$BG204:$BI204)</f>
        <v>0.32156666666666667</v>
      </c>
      <c r="AX204" s="13">
        <f>Sheet1!AX204-AVERAGE(Sheet1!$BG204:$BI204)</f>
        <v>0.45286666666666664</v>
      </c>
      <c r="AY204" s="13">
        <f>Sheet1!AY204-AVERAGE(Sheet1!$BG204:$BI204)</f>
        <v>6.3966666666666672E-2</v>
      </c>
      <c r="AZ204" s="13">
        <f>Sheet1!AZ204-AVERAGE(Sheet1!$BG204:$BI204)</f>
        <v>0.47696666666666665</v>
      </c>
      <c r="BA204" s="13">
        <f>Sheet1!BA204-AVERAGE(Sheet1!$BG204:$BI204)</f>
        <v>0.32806666666666667</v>
      </c>
      <c r="BB204" s="13">
        <f>Sheet1!BB204-AVERAGE(Sheet1!$BG204:$BI204)</f>
        <v>0.10046666666666668</v>
      </c>
      <c r="BC204" s="13">
        <f>Sheet1!BC204-AVERAGE(Sheet1!$BG204:$BI204)</f>
        <v>0.11036666666666667</v>
      </c>
      <c r="BD204" s="13">
        <f>Sheet1!BD204-AVERAGE(Sheet1!$BG204:$BI204)</f>
        <v>0.50596666666666668</v>
      </c>
      <c r="BE204" s="13">
        <f>Sheet1!BE204-AVERAGE(Sheet1!$BG204:$BI204)</f>
        <v>0.48306666666666664</v>
      </c>
      <c r="BF204" s="13">
        <f>Sheet1!BF204-AVERAGE(Sheet1!$BG204:$BI204)</f>
        <v>0.42176666666666662</v>
      </c>
      <c r="BG204" s="13">
        <f>Sheet1!BJ204-AVERAGE(Sheet1!$BS204:$BU204)</f>
        <v>0.44229999999999997</v>
      </c>
      <c r="BH204" s="13">
        <f>Sheet1!BK204-AVERAGE(Sheet1!$BS204:$BU204)</f>
        <v>5.28E-2</v>
      </c>
      <c r="BI204" s="13">
        <f>Sheet1!BL204-AVERAGE(Sheet1!$BS204:$BU204)</f>
        <v>0.48410000000000003</v>
      </c>
      <c r="BJ204" s="13">
        <f>Sheet1!BM204-AVERAGE(Sheet1!$BS204:$BU204)</f>
        <v>0.32500000000000001</v>
      </c>
      <c r="BK204" s="13">
        <f>Sheet1!BN204-AVERAGE(Sheet1!$BS204:$BU204)</f>
        <v>0.12790000000000001</v>
      </c>
      <c r="BL204" s="13">
        <f>Sheet1!BO204-AVERAGE(Sheet1!$BS204:$BU204)</f>
        <v>0.10590000000000001</v>
      </c>
      <c r="BM204" s="13">
        <f>Sheet1!BP204-AVERAGE(Sheet1!$BS204:$BU204)</f>
        <v>0.50419999999999998</v>
      </c>
      <c r="BN204" s="13">
        <f>Sheet1!BQ204-AVERAGE(Sheet1!$BS204:$BU204)</f>
        <v>0.48880000000000007</v>
      </c>
      <c r="BO204" s="13">
        <f>Sheet1!BR204-AVERAGE(Sheet1!$BS204:$BU204)</f>
        <v>0.44860000000000005</v>
      </c>
      <c r="BP204" s="13">
        <f>Sheet1!BV204-AVERAGE(Sheet1!$CE204:$CG204)</f>
        <v>0.54743333333333333</v>
      </c>
      <c r="BQ204" s="13">
        <f>Sheet1!BW204-AVERAGE(Sheet1!$CE204:$CG204)</f>
        <v>0.35103333333333331</v>
      </c>
      <c r="BR204" s="13">
        <f>Sheet1!BX204-AVERAGE(Sheet1!$CE204:$CG204)</f>
        <v>0.49423333333333336</v>
      </c>
      <c r="BS204" s="13">
        <f>Sheet1!BY204-AVERAGE(Sheet1!$CE204:$CG204)</f>
        <v>0.39743333333333331</v>
      </c>
      <c r="BT204" s="13">
        <f>Sheet1!BZ204-AVERAGE(Sheet1!$CE204:$CG204)</f>
        <v>0.16013333333333335</v>
      </c>
      <c r="BU204" s="13">
        <f>Sheet1!CA204-AVERAGE(Sheet1!$CE204:$CG204)</f>
        <v>9.3033333333333343E-2</v>
      </c>
      <c r="BV204" s="13">
        <f>Sheet1!CB204-AVERAGE(Sheet1!$CE204:$CG204)</f>
        <v>0.53713333333333335</v>
      </c>
      <c r="BW204" s="13">
        <f>Sheet1!CC204-AVERAGE(Sheet1!$CE204:$CG204)</f>
        <v>0.4705333333333333</v>
      </c>
      <c r="BX204" s="13">
        <f>Sheet1!CD204-AVERAGE(Sheet1!$CE204:$CG204)</f>
        <v>0.46293333333333336</v>
      </c>
      <c r="BY204" s="13">
        <f>Sheet1!CH204-AVERAGE(Sheet1!$CQ204:$CS204)</f>
        <v>7.7399999999999983E-2</v>
      </c>
      <c r="BZ204" s="13">
        <f>Sheet1!CI204-AVERAGE(Sheet1!$CQ204:$CS204)</f>
        <v>2.7899999999999994E-2</v>
      </c>
      <c r="CA204" s="13">
        <f>Sheet1!CJ204-AVERAGE(Sheet1!$CQ204:$CS204)</f>
        <v>0.84640000000000004</v>
      </c>
      <c r="CB204" s="13">
        <f>Sheet1!CK204-AVERAGE(Sheet1!$CQ204:$CS204)</f>
        <v>0.23879999999999996</v>
      </c>
      <c r="CC204" s="13">
        <f>Sheet1!CL204-AVERAGE(Sheet1!$CQ204:$CS204)</f>
        <v>0.1085</v>
      </c>
      <c r="CD204" s="13">
        <f>Sheet1!CM204-AVERAGE(Sheet1!$CQ204:$CS204)</f>
        <v>6.8499999999999991E-2</v>
      </c>
      <c r="CE204" s="13">
        <f>Sheet1!CN204-AVERAGE(Sheet1!$CQ204:$CS204)</f>
        <v>0.73140000000000005</v>
      </c>
      <c r="CF204" s="13">
        <f>Sheet1!CO204-AVERAGE(Sheet1!$CQ204:$CS204)</f>
        <v>0.58240000000000003</v>
      </c>
      <c r="CG204" s="13">
        <f>Sheet1!CP204-AVERAGE(Sheet1!$CQ204:$CS204)</f>
        <v>0.63109999999999999</v>
      </c>
    </row>
    <row r="205" spans="1:85" x14ac:dyDescent="0.2">
      <c r="A205" s="7">
        <f>HOUR(Sheet1!A205) + MINUTE(Sheet1!A205)/60 + SECOND(Sheet1!A205)/3600 + 4*24</f>
        <v>101.99722222222222</v>
      </c>
      <c r="B205" s="13">
        <f>Sheet1!B205-AVERAGE(Sheet1!$BG205:$BI205)</f>
        <v>3.7533333333333335E-2</v>
      </c>
      <c r="C205" s="13">
        <f>Sheet1!C205-AVERAGE(Sheet1!$BG205:$BI205)</f>
        <v>9.1433333333333339E-2</v>
      </c>
      <c r="D205" s="13">
        <f>Sheet1!D205-AVERAGE(Sheet1!$BG205:$BI205)</f>
        <v>1.2333333333333363E-3</v>
      </c>
      <c r="E205" s="13">
        <f>Sheet1!E205-AVERAGE(Sheet1!$BG205:$BI205)</f>
        <v>0.66793333333333338</v>
      </c>
      <c r="F205" s="13">
        <f>Sheet1!F205-AVERAGE(Sheet1!$BG205:$BI205)</f>
        <v>0.57453333333333334</v>
      </c>
      <c r="G205" s="13">
        <f>Sheet1!G205-AVERAGE(Sheet1!$BG205:$BI205)</f>
        <v>1.2039333333333333</v>
      </c>
      <c r="H205" s="13">
        <f>Sheet1!H205-AVERAGE(Sheet1!$BG205:$BI205)</f>
        <v>1.1524333333333334</v>
      </c>
      <c r="I205" s="13">
        <f>Sheet1!I205-AVERAGE(Sheet1!$BG205:$BI205)</f>
        <v>0.67933333333333334</v>
      </c>
      <c r="J205" s="13">
        <f>Sheet1!J205-AVERAGE(Sheet1!$BG205:$BI205)</f>
        <v>0.93663333333333343</v>
      </c>
      <c r="K205" s="13">
        <f>Sheet1!K205-AVERAGE(Sheet1!$BG205:$BI205)</f>
        <v>0.47773333333333334</v>
      </c>
      <c r="L205" s="13">
        <f>Sheet1!L205-AVERAGE(Sheet1!$BG205:$BI205)</f>
        <v>0.61393333333333333</v>
      </c>
      <c r="M205" s="13">
        <f>Sheet1!M205-AVERAGE(Sheet1!$BG205:$BI205)</f>
        <v>0.14863333333333334</v>
      </c>
      <c r="N205" s="13">
        <f>Sheet1!N205-AVERAGE(Sheet1!$BG205:$BI205)</f>
        <v>0.20383333333333337</v>
      </c>
      <c r="O205" s="13">
        <f>Sheet1!O205-AVERAGE(Sheet1!$BG205:$BI205)</f>
        <v>0.26203333333333334</v>
      </c>
      <c r="P205" s="13">
        <f>Sheet1!P205-AVERAGE(Sheet1!$BG205:$BI205)</f>
        <v>0.62703333333333333</v>
      </c>
      <c r="Q205" s="13">
        <f>Sheet1!Q205-AVERAGE(Sheet1!$BG205:$BI205)</f>
        <v>0.41683333333333339</v>
      </c>
      <c r="R205" s="13">
        <f>Sheet1!R205-AVERAGE(Sheet1!$BG205:$BI205)</f>
        <v>0.29993333333333333</v>
      </c>
      <c r="S205" s="13">
        <f>Sheet1!S205-AVERAGE(Sheet1!$BG205:$BI205)</f>
        <v>0.84553333333333336</v>
      </c>
      <c r="T205" s="13">
        <f>Sheet1!T205-AVERAGE(Sheet1!$BG205:$BI205)</f>
        <v>0.77483333333333337</v>
      </c>
      <c r="U205" s="13">
        <f>Sheet1!U205-AVERAGE(Sheet1!$BG205:$BI205)</f>
        <v>0.52573333333333339</v>
      </c>
      <c r="V205" s="13">
        <f>Sheet1!V205-AVERAGE(Sheet1!$BG205:$BI205)</f>
        <v>0.57743333333333335</v>
      </c>
      <c r="W205" s="13">
        <f>Sheet1!W205-AVERAGE(Sheet1!$BG205:$BI205)</f>
        <v>0.31003333333333333</v>
      </c>
      <c r="X205" s="13">
        <f>Sheet1!X205-AVERAGE(Sheet1!$BG205:$BI205)</f>
        <v>0.46393333333333331</v>
      </c>
      <c r="Y205" s="13">
        <f>Sheet1!Y205-AVERAGE(Sheet1!$BG205:$BI205)</f>
        <v>0.24393333333333334</v>
      </c>
      <c r="Z205" s="13">
        <f>Sheet1!Z205-AVERAGE(Sheet1!$BG205:$BI205)</f>
        <v>0.30043333333333333</v>
      </c>
      <c r="AA205" s="13">
        <f>Sheet1!AA205-AVERAGE(Sheet1!$BG205:$BI205)</f>
        <v>0.24603333333333333</v>
      </c>
      <c r="AB205" s="13">
        <f>Sheet1!AB205-AVERAGE(Sheet1!$BG205:$BI205)</f>
        <v>0.62013333333333331</v>
      </c>
      <c r="AC205" s="13">
        <f>Sheet1!AC205-AVERAGE(Sheet1!$BG205:$BI205)</f>
        <v>0.4166333333333333</v>
      </c>
      <c r="AD205" s="13">
        <f>Sheet1!AD205-AVERAGE(Sheet1!$BG205:$BI205)</f>
        <v>0.27823333333333333</v>
      </c>
      <c r="AE205" s="13">
        <f>Sheet1!AE205-AVERAGE(Sheet1!$BG205:$BI205)</f>
        <v>0.79743333333333333</v>
      </c>
      <c r="AF205" s="13">
        <f>Sheet1!AF205-AVERAGE(Sheet1!$BG205:$BI205)</f>
        <v>0.69253333333333333</v>
      </c>
      <c r="AG205" s="13">
        <f>Sheet1!AG205-AVERAGE(Sheet1!$BG205:$BI205)</f>
        <v>0.40653333333333336</v>
      </c>
      <c r="AH205" s="13">
        <f>Sheet1!AH205-AVERAGE(Sheet1!$BG205:$BI205)</f>
        <v>0.57903333333333329</v>
      </c>
      <c r="AI205" s="13">
        <f>Sheet1!AI205-AVERAGE(Sheet1!$BG205:$BI205)</f>
        <v>0.30283333333333334</v>
      </c>
      <c r="AJ205" s="13">
        <f>Sheet1!AJ205-AVERAGE(Sheet1!$BG205:$BI205)</f>
        <v>0.46793333333333331</v>
      </c>
      <c r="AK205" s="13">
        <f>Sheet1!AK205-AVERAGE(Sheet1!$BG205:$BI205)</f>
        <v>0.23043333333333332</v>
      </c>
      <c r="AL205" s="13">
        <f>Sheet1!AL205-AVERAGE(Sheet1!$BG205:$BI205)</f>
        <v>0.28803333333333336</v>
      </c>
      <c r="AM205" s="13">
        <f>Sheet1!AM205-AVERAGE(Sheet1!$BG205:$BI205)</f>
        <v>0.24873333333333336</v>
      </c>
      <c r="AN205" s="13">
        <f>Sheet1!AN205-AVERAGE(Sheet1!$BG205:$BI205)</f>
        <v>0.64123333333333332</v>
      </c>
      <c r="AO205" s="13">
        <f>Sheet1!AO205-AVERAGE(Sheet1!$BG205:$BI205)</f>
        <v>0.41233333333333333</v>
      </c>
      <c r="AP205" s="13">
        <f>Sheet1!AP205-AVERAGE(Sheet1!$BG205:$BI205)</f>
        <v>0.28983333333333333</v>
      </c>
      <c r="AQ205" s="13">
        <f>Sheet1!AQ205-AVERAGE(Sheet1!$BG205:$BI205)</f>
        <v>0.65323333333333333</v>
      </c>
      <c r="AR205" s="13">
        <f>Sheet1!AR205-AVERAGE(Sheet1!$BG205:$BI205)</f>
        <v>0.72323333333333339</v>
      </c>
      <c r="AS205" s="13">
        <f>Sheet1!AS205-AVERAGE(Sheet1!$BG205:$BI205)</f>
        <v>0.46093333333333331</v>
      </c>
      <c r="AT205" s="13">
        <f>Sheet1!AT205-AVERAGE(Sheet1!$BG205:$BI205)</f>
        <v>0.60563333333333336</v>
      </c>
      <c r="AU205" s="13">
        <f>Sheet1!AU205-AVERAGE(Sheet1!$BG205:$BI205)</f>
        <v>0.29403333333333337</v>
      </c>
      <c r="AV205" s="13">
        <f>Sheet1!AV205-AVERAGE(Sheet1!$BG205:$BI205)</f>
        <v>0.4831333333333333</v>
      </c>
      <c r="AW205" s="13">
        <f>Sheet1!AW205-AVERAGE(Sheet1!$BG205:$BI205)</f>
        <v>0.32003333333333334</v>
      </c>
      <c r="AX205" s="13">
        <f>Sheet1!AX205-AVERAGE(Sheet1!$BG205:$BI205)</f>
        <v>0.45703333333333329</v>
      </c>
      <c r="AY205" s="13">
        <f>Sheet1!AY205-AVERAGE(Sheet1!$BG205:$BI205)</f>
        <v>6.4533333333333331E-2</v>
      </c>
      <c r="AZ205" s="13">
        <f>Sheet1!AZ205-AVERAGE(Sheet1!$BG205:$BI205)</f>
        <v>0.47693333333333332</v>
      </c>
      <c r="BA205" s="13">
        <f>Sheet1!BA205-AVERAGE(Sheet1!$BG205:$BI205)</f>
        <v>0.32853333333333334</v>
      </c>
      <c r="BB205" s="13">
        <f>Sheet1!BB205-AVERAGE(Sheet1!$BG205:$BI205)</f>
        <v>0.10133333333333333</v>
      </c>
      <c r="BC205" s="13">
        <f>Sheet1!BC205-AVERAGE(Sheet1!$BG205:$BI205)</f>
        <v>0.11053333333333334</v>
      </c>
      <c r="BD205" s="13">
        <f>Sheet1!BD205-AVERAGE(Sheet1!$BG205:$BI205)</f>
        <v>0.50473333333333337</v>
      </c>
      <c r="BE205" s="13">
        <f>Sheet1!BE205-AVERAGE(Sheet1!$BG205:$BI205)</f>
        <v>0.48403333333333332</v>
      </c>
      <c r="BF205" s="13">
        <f>Sheet1!BF205-AVERAGE(Sheet1!$BG205:$BI205)</f>
        <v>0.42183333333333339</v>
      </c>
      <c r="BG205" s="13">
        <f>Sheet1!BJ205-AVERAGE(Sheet1!$BS205:$BU205)</f>
        <v>0.44606666666666661</v>
      </c>
      <c r="BH205" s="13">
        <f>Sheet1!BK205-AVERAGE(Sheet1!$BS205:$BU205)</f>
        <v>5.3866666666666646E-2</v>
      </c>
      <c r="BI205" s="13">
        <f>Sheet1!BL205-AVERAGE(Sheet1!$BS205:$BU205)</f>
        <v>0.48396666666666666</v>
      </c>
      <c r="BJ205" s="13">
        <f>Sheet1!BM205-AVERAGE(Sheet1!$BS205:$BU205)</f>
        <v>0.32556666666666667</v>
      </c>
      <c r="BK205" s="13">
        <f>Sheet1!BN205-AVERAGE(Sheet1!$BS205:$BU205)</f>
        <v>0.12826666666666667</v>
      </c>
      <c r="BL205" s="13">
        <f>Sheet1!BO205-AVERAGE(Sheet1!$BS205:$BU205)</f>
        <v>0.10596666666666665</v>
      </c>
      <c r="BM205" s="13">
        <f>Sheet1!BP205-AVERAGE(Sheet1!$BS205:$BU205)</f>
        <v>0.50256666666666661</v>
      </c>
      <c r="BN205" s="13">
        <f>Sheet1!BQ205-AVERAGE(Sheet1!$BS205:$BU205)</f>
        <v>0.49086666666666667</v>
      </c>
      <c r="BO205" s="13">
        <f>Sheet1!BR205-AVERAGE(Sheet1!$BS205:$BU205)</f>
        <v>0.44876666666666665</v>
      </c>
      <c r="BP205" s="13">
        <f>Sheet1!BV205-AVERAGE(Sheet1!$CE205:$CG205)</f>
        <v>0.55286666666666662</v>
      </c>
      <c r="BQ205" s="13">
        <f>Sheet1!BW205-AVERAGE(Sheet1!$CE205:$CG205)</f>
        <v>0.35326666666666667</v>
      </c>
      <c r="BR205" s="13">
        <f>Sheet1!BX205-AVERAGE(Sheet1!$CE205:$CG205)</f>
        <v>0.49486666666666662</v>
      </c>
      <c r="BS205" s="13">
        <f>Sheet1!BY205-AVERAGE(Sheet1!$CE205:$CG205)</f>
        <v>0.39676666666666666</v>
      </c>
      <c r="BT205" s="13">
        <f>Sheet1!BZ205-AVERAGE(Sheet1!$CE205:$CG205)</f>
        <v>0.16056666666666666</v>
      </c>
      <c r="BU205" s="13">
        <f>Sheet1!CA205-AVERAGE(Sheet1!$CE205:$CG205)</f>
        <v>9.2566666666666658E-2</v>
      </c>
      <c r="BV205" s="13">
        <f>Sheet1!CB205-AVERAGE(Sheet1!$CE205:$CG205)</f>
        <v>0.53766666666666674</v>
      </c>
      <c r="BW205" s="13">
        <f>Sheet1!CC205-AVERAGE(Sheet1!$CE205:$CG205)</f>
        <v>0.47206666666666669</v>
      </c>
      <c r="BX205" s="13">
        <f>Sheet1!CD205-AVERAGE(Sheet1!$CE205:$CG205)</f>
        <v>0.46356666666666663</v>
      </c>
      <c r="BY205" s="13">
        <f>Sheet1!CH205-AVERAGE(Sheet1!$CQ205:$CS205)</f>
        <v>7.4300000000000005E-2</v>
      </c>
      <c r="BZ205" s="13">
        <f>Sheet1!CI205-AVERAGE(Sheet1!$CQ205:$CS205)</f>
        <v>2.7600000000000013E-2</v>
      </c>
      <c r="CA205" s="13">
        <f>Sheet1!CJ205-AVERAGE(Sheet1!$CQ205:$CS205)</f>
        <v>0.8387</v>
      </c>
      <c r="CB205" s="13">
        <f>Sheet1!CK205-AVERAGE(Sheet1!$CQ205:$CS205)</f>
        <v>0.2364</v>
      </c>
      <c r="CC205" s="13">
        <f>Sheet1!CL205-AVERAGE(Sheet1!$CQ205:$CS205)</f>
        <v>0.10650000000000001</v>
      </c>
      <c r="CD205" s="13">
        <f>Sheet1!CM205-AVERAGE(Sheet1!$CQ205:$CS205)</f>
        <v>6.8100000000000022E-2</v>
      </c>
      <c r="CE205" s="13">
        <f>Sheet1!CN205-AVERAGE(Sheet1!$CQ205:$CS205)</f>
        <v>0.73530000000000006</v>
      </c>
      <c r="CF205" s="13">
        <f>Sheet1!CO205-AVERAGE(Sheet1!$CQ205:$CS205)</f>
        <v>0.58789999999999998</v>
      </c>
      <c r="CG205" s="13">
        <f>Sheet1!CP205-AVERAGE(Sheet1!$CQ205:$CS205)</f>
        <v>0.63639999999999997</v>
      </c>
    </row>
    <row r="206" spans="1:85" x14ac:dyDescent="0.2">
      <c r="A206" s="7">
        <f>HOUR(Sheet1!A206) + MINUTE(Sheet1!A206)/60 + SECOND(Sheet1!A206)/3600 + 4*24</f>
        <v>102.49722222222222</v>
      </c>
      <c r="B206" s="13">
        <f>Sheet1!B206-AVERAGE(Sheet1!$BG206:$BI206)</f>
        <v>1.9799999999999984E-2</v>
      </c>
      <c r="C206" s="13">
        <f>Sheet1!C206-AVERAGE(Sheet1!$BG206:$BI206)</f>
        <v>9.3099999999999988E-2</v>
      </c>
      <c r="D206" s="13">
        <f>Sheet1!D206-AVERAGE(Sheet1!$BG206:$BI206)</f>
        <v>1.3999999999999846E-3</v>
      </c>
      <c r="E206" s="13">
        <f>Sheet1!E206-AVERAGE(Sheet1!$BG206:$BI206)</f>
        <v>0.67489999999999994</v>
      </c>
      <c r="F206" s="13">
        <f>Sheet1!F206-AVERAGE(Sheet1!$BG206:$BI206)</f>
        <v>0.52039999999999997</v>
      </c>
      <c r="G206" s="13">
        <f>Sheet1!G206-AVERAGE(Sheet1!$BG206:$BI206)</f>
        <v>1.1795</v>
      </c>
      <c r="H206" s="13">
        <f>Sheet1!H206-AVERAGE(Sheet1!$BG206:$BI206)</f>
        <v>1.1318999999999999</v>
      </c>
      <c r="I206" s="13">
        <f>Sheet1!I206-AVERAGE(Sheet1!$BG206:$BI206)</f>
        <v>0.68030000000000002</v>
      </c>
      <c r="J206" s="13">
        <f>Sheet1!J206-AVERAGE(Sheet1!$BG206:$BI206)</f>
        <v>0.91759999999999997</v>
      </c>
      <c r="K206" s="13">
        <f>Sheet1!K206-AVERAGE(Sheet1!$BG206:$BI206)</f>
        <v>0.46460000000000001</v>
      </c>
      <c r="L206" s="13">
        <f>Sheet1!L206-AVERAGE(Sheet1!$BG206:$BI206)</f>
        <v>0.60519999999999996</v>
      </c>
      <c r="M206" s="13">
        <f>Sheet1!M206-AVERAGE(Sheet1!$BG206:$BI206)</f>
        <v>0.1482</v>
      </c>
      <c r="N206" s="13">
        <f>Sheet1!N206-AVERAGE(Sheet1!$BG206:$BI206)</f>
        <v>0.19900000000000001</v>
      </c>
      <c r="O206" s="13">
        <f>Sheet1!O206-AVERAGE(Sheet1!$BG206:$BI206)</f>
        <v>0.25819999999999999</v>
      </c>
      <c r="P206" s="13">
        <f>Sheet1!P206-AVERAGE(Sheet1!$BG206:$BI206)</f>
        <v>0.62439999999999996</v>
      </c>
      <c r="Q206" s="13">
        <f>Sheet1!Q206-AVERAGE(Sheet1!$BG206:$BI206)</f>
        <v>0.41779999999999995</v>
      </c>
      <c r="R206" s="13">
        <f>Sheet1!R206-AVERAGE(Sheet1!$BG206:$BI206)</f>
        <v>0.29389999999999999</v>
      </c>
      <c r="S206" s="13">
        <f>Sheet1!S206-AVERAGE(Sheet1!$BG206:$BI206)</f>
        <v>0.84089999999999998</v>
      </c>
      <c r="T206" s="13">
        <f>Sheet1!T206-AVERAGE(Sheet1!$BG206:$BI206)</f>
        <v>0.7641</v>
      </c>
      <c r="U206" s="13">
        <f>Sheet1!U206-AVERAGE(Sheet1!$BG206:$BI206)</f>
        <v>0.52449999999999997</v>
      </c>
      <c r="V206" s="13">
        <f>Sheet1!V206-AVERAGE(Sheet1!$BG206:$BI206)</f>
        <v>0.57640000000000002</v>
      </c>
      <c r="W206" s="13">
        <f>Sheet1!W206-AVERAGE(Sheet1!$BG206:$BI206)</f>
        <v>0.30169999999999997</v>
      </c>
      <c r="X206" s="13">
        <f>Sheet1!X206-AVERAGE(Sheet1!$BG206:$BI206)</f>
        <v>0.4597</v>
      </c>
      <c r="Y206" s="13">
        <f>Sheet1!Y206-AVERAGE(Sheet1!$BG206:$BI206)</f>
        <v>0.24540000000000001</v>
      </c>
      <c r="Z206" s="13">
        <f>Sheet1!Z206-AVERAGE(Sheet1!$BG206:$BI206)</f>
        <v>0.28099999999999997</v>
      </c>
      <c r="AA206" s="13">
        <f>Sheet1!AA206-AVERAGE(Sheet1!$BG206:$BI206)</f>
        <v>0.24819999999999998</v>
      </c>
      <c r="AB206" s="13">
        <f>Sheet1!AB206-AVERAGE(Sheet1!$BG206:$BI206)</f>
        <v>0.61760000000000004</v>
      </c>
      <c r="AC206" s="13">
        <f>Sheet1!AC206-AVERAGE(Sheet1!$BG206:$BI206)</f>
        <v>0.41410000000000002</v>
      </c>
      <c r="AD206" s="13">
        <f>Sheet1!AD206-AVERAGE(Sheet1!$BG206:$BI206)</f>
        <v>0.27339999999999998</v>
      </c>
      <c r="AE206" s="13">
        <f>Sheet1!AE206-AVERAGE(Sheet1!$BG206:$BI206)</f>
        <v>0.79520000000000002</v>
      </c>
      <c r="AF206" s="13">
        <f>Sheet1!AF206-AVERAGE(Sheet1!$BG206:$BI206)</f>
        <v>0.67910000000000004</v>
      </c>
      <c r="AG206" s="13">
        <f>Sheet1!AG206-AVERAGE(Sheet1!$BG206:$BI206)</f>
        <v>0.40679999999999999</v>
      </c>
      <c r="AH206" s="13">
        <f>Sheet1!AH206-AVERAGE(Sheet1!$BG206:$BI206)</f>
        <v>0.57050000000000001</v>
      </c>
      <c r="AI206" s="13">
        <f>Sheet1!AI206-AVERAGE(Sheet1!$BG206:$BI206)</f>
        <v>0.29459999999999997</v>
      </c>
      <c r="AJ206" s="13">
        <f>Sheet1!AJ206-AVERAGE(Sheet1!$BG206:$BI206)</f>
        <v>0.46330000000000005</v>
      </c>
      <c r="AK206" s="13">
        <f>Sheet1!AK206-AVERAGE(Sheet1!$BG206:$BI206)</f>
        <v>0.23099999999999998</v>
      </c>
      <c r="AL206" s="13">
        <f>Sheet1!AL206-AVERAGE(Sheet1!$BG206:$BI206)</f>
        <v>0.27799999999999997</v>
      </c>
      <c r="AM206" s="13">
        <f>Sheet1!AM206-AVERAGE(Sheet1!$BG206:$BI206)</f>
        <v>0.24659999999999999</v>
      </c>
      <c r="AN206" s="13">
        <f>Sheet1!AN206-AVERAGE(Sheet1!$BG206:$BI206)</f>
        <v>0.63659999999999994</v>
      </c>
      <c r="AO206" s="13">
        <f>Sheet1!AO206-AVERAGE(Sheet1!$BG206:$BI206)</f>
        <v>0.41109999999999997</v>
      </c>
      <c r="AP206" s="13">
        <f>Sheet1!AP206-AVERAGE(Sheet1!$BG206:$BI206)</f>
        <v>0.28499999999999998</v>
      </c>
      <c r="AQ206" s="13">
        <f>Sheet1!AQ206-AVERAGE(Sheet1!$BG206:$BI206)</f>
        <v>0.65259999999999996</v>
      </c>
      <c r="AR206" s="13">
        <f>Sheet1!AR206-AVERAGE(Sheet1!$BG206:$BI206)</f>
        <v>0.71099999999999997</v>
      </c>
      <c r="AS206" s="13">
        <f>Sheet1!AS206-AVERAGE(Sheet1!$BG206:$BI206)</f>
        <v>0.46199999999999997</v>
      </c>
      <c r="AT206" s="13">
        <f>Sheet1!AT206-AVERAGE(Sheet1!$BG206:$BI206)</f>
        <v>0.60109999999999997</v>
      </c>
      <c r="AU206" s="13">
        <f>Sheet1!AU206-AVERAGE(Sheet1!$BG206:$BI206)</f>
        <v>0.28720000000000001</v>
      </c>
      <c r="AV206" s="13">
        <f>Sheet1!AV206-AVERAGE(Sheet1!$BG206:$BI206)</f>
        <v>0.46860000000000002</v>
      </c>
      <c r="AW206" s="13">
        <f>Sheet1!AW206-AVERAGE(Sheet1!$BG206:$BI206)</f>
        <v>0.31369999999999998</v>
      </c>
      <c r="AX206" s="13">
        <f>Sheet1!AX206-AVERAGE(Sheet1!$BG206:$BI206)</f>
        <v>0.4476</v>
      </c>
      <c r="AY206" s="13">
        <f>Sheet1!AY206-AVERAGE(Sheet1!$BG206:$BI206)</f>
        <v>6.6599999999999993E-2</v>
      </c>
      <c r="AZ206" s="13">
        <f>Sheet1!AZ206-AVERAGE(Sheet1!$BG206:$BI206)</f>
        <v>0.4718</v>
      </c>
      <c r="BA206" s="13">
        <f>Sheet1!BA206-AVERAGE(Sheet1!$BG206:$BI206)</f>
        <v>0.32700000000000001</v>
      </c>
      <c r="BB206" s="13">
        <f>Sheet1!BB206-AVERAGE(Sheet1!$BG206:$BI206)</f>
        <v>0.10059999999999999</v>
      </c>
      <c r="BC206" s="13">
        <f>Sheet1!BC206-AVERAGE(Sheet1!$BG206:$BI206)</f>
        <v>0.1101</v>
      </c>
      <c r="BD206" s="13">
        <f>Sheet1!BD206-AVERAGE(Sheet1!$BG206:$BI206)</f>
        <v>0.50229999999999997</v>
      </c>
      <c r="BE206" s="13">
        <f>Sheet1!BE206-AVERAGE(Sheet1!$BG206:$BI206)</f>
        <v>0.47699999999999998</v>
      </c>
      <c r="BF206" s="13">
        <f>Sheet1!BF206-AVERAGE(Sheet1!$BG206:$BI206)</f>
        <v>0.42069999999999996</v>
      </c>
      <c r="BG206" s="13">
        <f>Sheet1!BJ206-AVERAGE(Sheet1!$BS206:$BU206)</f>
        <v>0.43686666666666663</v>
      </c>
      <c r="BH206" s="13">
        <f>Sheet1!BK206-AVERAGE(Sheet1!$BS206:$BU206)</f>
        <v>5.456666666666668E-2</v>
      </c>
      <c r="BI206" s="13">
        <f>Sheet1!BL206-AVERAGE(Sheet1!$BS206:$BU206)</f>
        <v>0.47836666666666672</v>
      </c>
      <c r="BJ206" s="13">
        <f>Sheet1!BM206-AVERAGE(Sheet1!$BS206:$BU206)</f>
        <v>0.32346666666666668</v>
      </c>
      <c r="BK206" s="13">
        <f>Sheet1!BN206-AVERAGE(Sheet1!$BS206:$BU206)</f>
        <v>0.12866666666666668</v>
      </c>
      <c r="BL206" s="13">
        <f>Sheet1!BO206-AVERAGE(Sheet1!$BS206:$BU206)</f>
        <v>0.10576666666666668</v>
      </c>
      <c r="BM206" s="13">
        <f>Sheet1!BP206-AVERAGE(Sheet1!$BS206:$BU206)</f>
        <v>0.4996666666666667</v>
      </c>
      <c r="BN206" s="13">
        <f>Sheet1!BQ206-AVERAGE(Sheet1!$BS206:$BU206)</f>
        <v>0.47906666666666664</v>
      </c>
      <c r="BO206" s="13">
        <f>Sheet1!BR206-AVERAGE(Sheet1!$BS206:$BU206)</f>
        <v>0.44656666666666667</v>
      </c>
      <c r="BP206" s="13">
        <f>Sheet1!BV206-AVERAGE(Sheet1!$CE206:$CG206)</f>
        <v>0.54253333333333342</v>
      </c>
      <c r="BQ206" s="13">
        <f>Sheet1!BW206-AVERAGE(Sheet1!$CE206:$CG206)</f>
        <v>0.34713333333333329</v>
      </c>
      <c r="BR206" s="13">
        <f>Sheet1!BX206-AVERAGE(Sheet1!$CE206:$CG206)</f>
        <v>0.48853333333333332</v>
      </c>
      <c r="BS206" s="13">
        <f>Sheet1!BY206-AVERAGE(Sheet1!$CE206:$CG206)</f>
        <v>0.39563333333333334</v>
      </c>
      <c r="BT206" s="13">
        <f>Sheet1!BZ206-AVERAGE(Sheet1!$CE206:$CG206)</f>
        <v>0.16063333333333335</v>
      </c>
      <c r="BU206" s="13">
        <f>Sheet1!CA206-AVERAGE(Sheet1!$CE206:$CG206)</f>
        <v>9.2933333333333326E-2</v>
      </c>
      <c r="BV206" s="13">
        <f>Sheet1!CB206-AVERAGE(Sheet1!$CE206:$CG206)</f>
        <v>0.53253333333333341</v>
      </c>
      <c r="BW206" s="13">
        <f>Sheet1!CC206-AVERAGE(Sheet1!$CE206:$CG206)</f>
        <v>0.4574333333333333</v>
      </c>
      <c r="BX206" s="13">
        <f>Sheet1!CD206-AVERAGE(Sheet1!$CE206:$CG206)</f>
        <v>0.46213333333333334</v>
      </c>
      <c r="BY206" s="13">
        <f>Sheet1!CH206-AVERAGE(Sheet1!$CQ206:$CS206)</f>
        <v>7.5700000000000003E-2</v>
      </c>
      <c r="BZ206" s="13">
        <f>Sheet1!CI206-AVERAGE(Sheet1!$CQ206:$CS206)</f>
        <v>2.7600000000000013E-2</v>
      </c>
      <c r="CA206" s="13">
        <f>Sheet1!CJ206-AVERAGE(Sheet1!$CQ206:$CS206)</f>
        <v>0.84</v>
      </c>
      <c r="CB206" s="13">
        <f>Sheet1!CK206-AVERAGE(Sheet1!$CQ206:$CS206)</f>
        <v>0.23720000000000002</v>
      </c>
      <c r="CC206" s="13">
        <f>Sheet1!CL206-AVERAGE(Sheet1!$CQ206:$CS206)</f>
        <v>0.10410000000000001</v>
      </c>
      <c r="CD206" s="13">
        <f>Sheet1!CM206-AVERAGE(Sheet1!$CQ206:$CS206)</f>
        <v>6.8199999999999997E-2</v>
      </c>
      <c r="CE206" s="13">
        <f>Sheet1!CN206-AVERAGE(Sheet1!$CQ206:$CS206)</f>
        <v>0.72440000000000004</v>
      </c>
      <c r="CF206" s="13">
        <f>Sheet1!CO206-AVERAGE(Sheet1!$CQ206:$CS206)</f>
        <v>0.57310000000000005</v>
      </c>
      <c r="CG206" s="13">
        <f>Sheet1!CP206-AVERAGE(Sheet1!$CQ206:$CS206)</f>
        <v>0.63200000000000001</v>
      </c>
    </row>
    <row r="207" spans="1:85" x14ac:dyDescent="0.2">
      <c r="A207" s="7">
        <f>HOUR(Sheet1!A207) + MINUTE(Sheet1!A207)/60 + SECOND(Sheet1!A207)/3600 + 4*24</f>
        <v>102.99722222222222</v>
      </c>
      <c r="B207" s="13">
        <f>Sheet1!B207-AVERAGE(Sheet1!$BG207:$BI207)</f>
        <v>1.6466666666666657E-2</v>
      </c>
      <c r="C207" s="13">
        <f>Sheet1!C207-AVERAGE(Sheet1!$BG207:$BI207)</f>
        <v>9.456666666666666E-2</v>
      </c>
      <c r="D207" s="13">
        <f>Sheet1!D207-AVERAGE(Sheet1!$BG207:$BI207)</f>
        <v>1.2666666666666659E-3</v>
      </c>
      <c r="E207" s="13">
        <f>Sheet1!E207-AVERAGE(Sheet1!$BG207:$BI207)</f>
        <v>0.67026666666666668</v>
      </c>
      <c r="F207" s="13">
        <f>Sheet1!F207-AVERAGE(Sheet1!$BG207:$BI207)</f>
        <v>0.4412666666666667</v>
      </c>
      <c r="G207" s="13">
        <f>Sheet1!G207-AVERAGE(Sheet1!$BG207:$BI207)</f>
        <v>1.2016666666666667</v>
      </c>
      <c r="H207" s="13">
        <f>Sheet1!H207-AVERAGE(Sheet1!$BG207:$BI207)</f>
        <v>1.1567666666666667</v>
      </c>
      <c r="I207" s="13">
        <f>Sheet1!I207-AVERAGE(Sheet1!$BG207:$BI207)</f>
        <v>0.68156666666666665</v>
      </c>
      <c r="J207" s="13">
        <f>Sheet1!J207-AVERAGE(Sheet1!$BG207:$BI207)</f>
        <v>0.92366666666666664</v>
      </c>
      <c r="K207" s="13">
        <f>Sheet1!K207-AVERAGE(Sheet1!$BG207:$BI207)</f>
        <v>0.47776666666666667</v>
      </c>
      <c r="L207" s="13">
        <f>Sheet1!L207-AVERAGE(Sheet1!$BG207:$BI207)</f>
        <v>0.61316666666666664</v>
      </c>
      <c r="M207" s="13">
        <f>Sheet1!M207-AVERAGE(Sheet1!$BG207:$BI207)</f>
        <v>0.15116666666666667</v>
      </c>
      <c r="N207" s="13">
        <f>Sheet1!N207-AVERAGE(Sheet1!$BG207:$BI207)</f>
        <v>0.19356666666666666</v>
      </c>
      <c r="O207" s="13">
        <f>Sheet1!O207-AVERAGE(Sheet1!$BG207:$BI207)</f>
        <v>0.25866666666666666</v>
      </c>
      <c r="P207" s="13">
        <f>Sheet1!P207-AVERAGE(Sheet1!$BG207:$BI207)</f>
        <v>0.62596666666666667</v>
      </c>
      <c r="Q207" s="13">
        <f>Sheet1!Q207-AVERAGE(Sheet1!$BG207:$BI207)</f>
        <v>0.41536666666666666</v>
      </c>
      <c r="R207" s="13">
        <f>Sheet1!R207-AVERAGE(Sheet1!$BG207:$BI207)</f>
        <v>0.29466666666666663</v>
      </c>
      <c r="S207" s="13">
        <f>Sheet1!S207-AVERAGE(Sheet1!$BG207:$BI207)</f>
        <v>0.83756666666666668</v>
      </c>
      <c r="T207" s="13">
        <f>Sheet1!T207-AVERAGE(Sheet1!$BG207:$BI207)</f>
        <v>0.76876666666666671</v>
      </c>
      <c r="U207" s="13">
        <f>Sheet1!U207-AVERAGE(Sheet1!$BG207:$BI207)</f>
        <v>0.52166666666666661</v>
      </c>
      <c r="V207" s="13">
        <f>Sheet1!V207-AVERAGE(Sheet1!$BG207:$BI207)</f>
        <v>0.57726666666666671</v>
      </c>
      <c r="W207" s="13">
        <f>Sheet1!W207-AVERAGE(Sheet1!$BG207:$BI207)</f>
        <v>0.30666666666666664</v>
      </c>
      <c r="X207" s="13">
        <f>Sheet1!X207-AVERAGE(Sheet1!$BG207:$BI207)</f>
        <v>0.46186666666666665</v>
      </c>
      <c r="Y207" s="13">
        <f>Sheet1!Y207-AVERAGE(Sheet1!$BG207:$BI207)</f>
        <v>0.24396666666666667</v>
      </c>
      <c r="Z207" s="13">
        <f>Sheet1!Z207-AVERAGE(Sheet1!$BG207:$BI207)</f>
        <v>0.28946666666666665</v>
      </c>
      <c r="AA207" s="13">
        <f>Sheet1!AA207-AVERAGE(Sheet1!$BG207:$BI207)</f>
        <v>0.24636666666666668</v>
      </c>
      <c r="AB207" s="13">
        <f>Sheet1!AB207-AVERAGE(Sheet1!$BG207:$BI207)</f>
        <v>0.61886666666666668</v>
      </c>
      <c r="AC207" s="13">
        <f>Sheet1!AC207-AVERAGE(Sheet1!$BG207:$BI207)</f>
        <v>0.41426666666666667</v>
      </c>
      <c r="AD207" s="13">
        <f>Sheet1!AD207-AVERAGE(Sheet1!$BG207:$BI207)</f>
        <v>0.27456666666666668</v>
      </c>
      <c r="AE207" s="13">
        <f>Sheet1!AE207-AVERAGE(Sheet1!$BG207:$BI207)</f>
        <v>0.79716666666666669</v>
      </c>
      <c r="AF207" s="13">
        <f>Sheet1!AF207-AVERAGE(Sheet1!$BG207:$BI207)</f>
        <v>0.68246666666666667</v>
      </c>
      <c r="AG207" s="13">
        <f>Sheet1!AG207-AVERAGE(Sheet1!$BG207:$BI207)</f>
        <v>0.40696666666666664</v>
      </c>
      <c r="AH207" s="13">
        <f>Sheet1!AH207-AVERAGE(Sheet1!$BG207:$BI207)</f>
        <v>0.57816666666666661</v>
      </c>
      <c r="AI207" s="13">
        <f>Sheet1!AI207-AVERAGE(Sheet1!$BG207:$BI207)</f>
        <v>0.29936666666666667</v>
      </c>
      <c r="AJ207" s="13">
        <f>Sheet1!AJ207-AVERAGE(Sheet1!$BG207:$BI207)</f>
        <v>0.46466666666666667</v>
      </c>
      <c r="AK207" s="13">
        <f>Sheet1!AK207-AVERAGE(Sheet1!$BG207:$BI207)</f>
        <v>0.23256666666666664</v>
      </c>
      <c r="AL207" s="13">
        <f>Sheet1!AL207-AVERAGE(Sheet1!$BG207:$BI207)</f>
        <v>0.28166666666666668</v>
      </c>
      <c r="AM207" s="13">
        <f>Sheet1!AM207-AVERAGE(Sheet1!$BG207:$BI207)</f>
        <v>0.24806666666666666</v>
      </c>
      <c r="AN207" s="13">
        <f>Sheet1!AN207-AVERAGE(Sheet1!$BG207:$BI207)</f>
        <v>0.63926666666666665</v>
      </c>
      <c r="AO207" s="13">
        <f>Sheet1!AO207-AVERAGE(Sheet1!$BG207:$BI207)</f>
        <v>0.41226666666666667</v>
      </c>
      <c r="AP207" s="13">
        <f>Sheet1!AP207-AVERAGE(Sheet1!$BG207:$BI207)</f>
        <v>0.28566666666666668</v>
      </c>
      <c r="AQ207" s="13">
        <f>Sheet1!AQ207-AVERAGE(Sheet1!$BG207:$BI207)</f>
        <v>0.65256666666666663</v>
      </c>
      <c r="AR207" s="13">
        <f>Sheet1!AR207-AVERAGE(Sheet1!$BG207:$BI207)</f>
        <v>0.71446666666666669</v>
      </c>
      <c r="AS207" s="13">
        <f>Sheet1!AS207-AVERAGE(Sheet1!$BG207:$BI207)</f>
        <v>0.45966666666666667</v>
      </c>
      <c r="AT207" s="13">
        <f>Sheet1!AT207-AVERAGE(Sheet1!$BG207:$BI207)</f>
        <v>0.60166666666666668</v>
      </c>
      <c r="AU207" s="13">
        <f>Sheet1!AU207-AVERAGE(Sheet1!$BG207:$BI207)</f>
        <v>0.29086666666666666</v>
      </c>
      <c r="AV207" s="13">
        <f>Sheet1!AV207-AVERAGE(Sheet1!$BG207:$BI207)</f>
        <v>0.47496666666666665</v>
      </c>
      <c r="AW207" s="13">
        <f>Sheet1!AW207-AVERAGE(Sheet1!$BG207:$BI207)</f>
        <v>0.31176666666666664</v>
      </c>
      <c r="AX207" s="13">
        <f>Sheet1!AX207-AVERAGE(Sheet1!$BG207:$BI207)</f>
        <v>0.45326666666666671</v>
      </c>
      <c r="AY207" s="13">
        <f>Sheet1!AY207-AVERAGE(Sheet1!$BG207:$BI207)</f>
        <v>6.5666666666666651E-2</v>
      </c>
      <c r="AZ207" s="13">
        <f>Sheet1!AZ207-AVERAGE(Sheet1!$BG207:$BI207)</f>
        <v>0.47536666666666672</v>
      </c>
      <c r="BA207" s="13">
        <f>Sheet1!BA207-AVERAGE(Sheet1!$BG207:$BI207)</f>
        <v>0.32756666666666667</v>
      </c>
      <c r="BB207" s="13">
        <f>Sheet1!BB207-AVERAGE(Sheet1!$BG207:$BI207)</f>
        <v>0.10096666666666665</v>
      </c>
      <c r="BC207" s="13">
        <f>Sheet1!BC207-AVERAGE(Sheet1!$BG207:$BI207)</f>
        <v>0.11056666666666665</v>
      </c>
      <c r="BD207" s="13">
        <f>Sheet1!BD207-AVERAGE(Sheet1!$BG207:$BI207)</f>
        <v>0.50146666666666662</v>
      </c>
      <c r="BE207" s="13">
        <f>Sheet1!BE207-AVERAGE(Sheet1!$BG207:$BI207)</f>
        <v>0.48036666666666661</v>
      </c>
      <c r="BF207" s="13">
        <f>Sheet1!BF207-AVERAGE(Sheet1!$BG207:$BI207)</f>
        <v>0.42096666666666671</v>
      </c>
      <c r="BG207" s="13">
        <f>Sheet1!BJ207-AVERAGE(Sheet1!$BS207:$BU207)</f>
        <v>0.44206666666666661</v>
      </c>
      <c r="BH207" s="13">
        <f>Sheet1!BK207-AVERAGE(Sheet1!$BS207:$BU207)</f>
        <v>5.5766666666666659E-2</v>
      </c>
      <c r="BI207" s="13">
        <f>Sheet1!BL207-AVERAGE(Sheet1!$BS207:$BU207)</f>
        <v>0.48216666666666663</v>
      </c>
      <c r="BJ207" s="13">
        <f>Sheet1!BM207-AVERAGE(Sheet1!$BS207:$BU207)</f>
        <v>0.32366666666666666</v>
      </c>
      <c r="BK207" s="13">
        <f>Sheet1!BN207-AVERAGE(Sheet1!$BS207:$BU207)</f>
        <v>0.13106666666666666</v>
      </c>
      <c r="BL207" s="13">
        <f>Sheet1!BO207-AVERAGE(Sheet1!$BS207:$BU207)</f>
        <v>0.10486666666666666</v>
      </c>
      <c r="BM207" s="13">
        <f>Sheet1!BP207-AVERAGE(Sheet1!$BS207:$BU207)</f>
        <v>0.4995666666666666</v>
      </c>
      <c r="BN207" s="13">
        <f>Sheet1!BQ207-AVERAGE(Sheet1!$BS207:$BU207)</f>
        <v>0.48446666666666671</v>
      </c>
      <c r="BO207" s="13">
        <f>Sheet1!BR207-AVERAGE(Sheet1!$BS207:$BU207)</f>
        <v>0.44646666666666668</v>
      </c>
      <c r="BP207" s="13">
        <f>Sheet1!BV207-AVERAGE(Sheet1!$CE207:$CG207)</f>
        <v>0.54900000000000004</v>
      </c>
      <c r="BQ207" s="13">
        <f>Sheet1!BW207-AVERAGE(Sheet1!$CE207:$CG207)</f>
        <v>0.34789999999999999</v>
      </c>
      <c r="BR207" s="13">
        <f>Sheet1!BX207-AVERAGE(Sheet1!$CE207:$CG207)</f>
        <v>0.49010000000000004</v>
      </c>
      <c r="BS207" s="13">
        <f>Sheet1!BY207-AVERAGE(Sheet1!$CE207:$CG207)</f>
        <v>0.39439999999999997</v>
      </c>
      <c r="BT207" s="13">
        <f>Sheet1!BZ207-AVERAGE(Sheet1!$CE207:$CG207)</f>
        <v>0.16199999999999998</v>
      </c>
      <c r="BU207" s="13">
        <f>Sheet1!CA207-AVERAGE(Sheet1!$CE207:$CG207)</f>
        <v>9.2600000000000002E-2</v>
      </c>
      <c r="BV207" s="13">
        <f>Sheet1!CB207-AVERAGE(Sheet1!$CE207:$CG207)</f>
        <v>0.53270000000000006</v>
      </c>
      <c r="BW207" s="13">
        <f>Sheet1!CC207-AVERAGE(Sheet1!$CE207:$CG207)</f>
        <v>0.46169999999999994</v>
      </c>
      <c r="BX207" s="13">
        <f>Sheet1!CD207-AVERAGE(Sheet1!$CE207:$CG207)</f>
        <v>0.46290000000000003</v>
      </c>
      <c r="BY207" s="13">
        <f>Sheet1!CH207-AVERAGE(Sheet1!$CQ207:$CS207)</f>
        <v>7.2433333333333308E-2</v>
      </c>
      <c r="BZ207" s="13">
        <f>Sheet1!CI207-AVERAGE(Sheet1!$CQ207:$CS207)</f>
        <v>2.7533333333333326E-2</v>
      </c>
      <c r="CA207" s="13">
        <f>Sheet1!CJ207-AVERAGE(Sheet1!$CQ207:$CS207)</f>
        <v>0.84003333333333341</v>
      </c>
      <c r="CB207" s="13">
        <f>Sheet1!CK207-AVERAGE(Sheet1!$CQ207:$CS207)</f>
        <v>0.2341333333333333</v>
      </c>
      <c r="CC207" s="13">
        <f>Sheet1!CL207-AVERAGE(Sheet1!$CQ207:$CS207)</f>
        <v>0.10223333333333333</v>
      </c>
      <c r="CD207" s="13">
        <f>Sheet1!CM207-AVERAGE(Sheet1!$CQ207:$CS207)</f>
        <v>6.813333333333331E-2</v>
      </c>
      <c r="CE207" s="13">
        <f>Sheet1!CN207-AVERAGE(Sheet1!$CQ207:$CS207)</f>
        <v>0.72803333333333331</v>
      </c>
      <c r="CF207" s="13">
        <f>Sheet1!CO207-AVERAGE(Sheet1!$CQ207:$CS207)</f>
        <v>0.58363333333333334</v>
      </c>
      <c r="CG207" s="13">
        <f>Sheet1!CP207-AVERAGE(Sheet1!$CQ207:$CS207)</f>
        <v>0.61723333333333341</v>
      </c>
    </row>
    <row r="208" spans="1:85" x14ac:dyDescent="0.2">
      <c r="A208" s="7">
        <f>HOUR(Sheet1!A208) + MINUTE(Sheet1!A208)/60 + SECOND(Sheet1!A208)/3600 + 4*24</f>
        <v>103.49722222222222</v>
      </c>
      <c r="B208" s="13">
        <f>Sheet1!B208-AVERAGE(Sheet1!$BG208:$BI208)</f>
        <v>1.6366666666666654E-2</v>
      </c>
      <c r="C208" s="13">
        <f>Sheet1!C208-AVERAGE(Sheet1!$BG208:$BI208)</f>
        <v>9.2766666666666636E-2</v>
      </c>
      <c r="D208" s="13">
        <f>Sheet1!D208-AVERAGE(Sheet1!$BG208:$BI208)</f>
        <v>1.5666666666666468E-3</v>
      </c>
      <c r="E208" s="13">
        <f>Sheet1!E208-AVERAGE(Sheet1!$BG208:$BI208)</f>
        <v>0.65666666666666662</v>
      </c>
      <c r="F208" s="13">
        <f>Sheet1!F208-AVERAGE(Sheet1!$BG208:$BI208)</f>
        <v>0.42776666666666663</v>
      </c>
      <c r="G208" s="13">
        <f>Sheet1!G208-AVERAGE(Sheet1!$BG208:$BI208)</f>
        <v>1.2011666666666667</v>
      </c>
      <c r="H208" s="13">
        <f>Sheet1!H208-AVERAGE(Sheet1!$BG208:$BI208)</f>
        <v>1.1507666666666667</v>
      </c>
      <c r="I208" s="13">
        <f>Sheet1!I208-AVERAGE(Sheet1!$BG208:$BI208)</f>
        <v>0.68346666666666667</v>
      </c>
      <c r="J208" s="13">
        <f>Sheet1!J208-AVERAGE(Sheet1!$BG208:$BI208)</f>
        <v>0.91686666666666672</v>
      </c>
      <c r="K208" s="13">
        <f>Sheet1!K208-AVERAGE(Sheet1!$BG208:$BI208)</f>
        <v>0.47576666666666667</v>
      </c>
      <c r="L208" s="13">
        <f>Sheet1!L208-AVERAGE(Sheet1!$BG208:$BI208)</f>
        <v>0.61486666666666667</v>
      </c>
      <c r="M208" s="13">
        <f>Sheet1!M208-AVERAGE(Sheet1!$BG208:$BI208)</f>
        <v>0.15626666666666664</v>
      </c>
      <c r="N208" s="13">
        <f>Sheet1!N208-AVERAGE(Sheet1!$BG208:$BI208)</f>
        <v>0.19566666666666666</v>
      </c>
      <c r="O208" s="13">
        <f>Sheet1!O208-AVERAGE(Sheet1!$BG208:$BI208)</f>
        <v>0.26066666666666666</v>
      </c>
      <c r="P208" s="13">
        <f>Sheet1!P208-AVERAGE(Sheet1!$BG208:$BI208)</f>
        <v>0.62496666666666667</v>
      </c>
      <c r="Q208" s="13">
        <f>Sheet1!Q208-AVERAGE(Sheet1!$BG208:$BI208)</f>
        <v>0.41456666666666664</v>
      </c>
      <c r="R208" s="13">
        <f>Sheet1!R208-AVERAGE(Sheet1!$BG208:$BI208)</f>
        <v>0.29296666666666665</v>
      </c>
      <c r="S208" s="13">
        <f>Sheet1!S208-AVERAGE(Sheet1!$BG208:$BI208)</f>
        <v>0.83566666666666667</v>
      </c>
      <c r="T208" s="13">
        <f>Sheet1!T208-AVERAGE(Sheet1!$BG208:$BI208)</f>
        <v>0.76946666666666663</v>
      </c>
      <c r="U208" s="13">
        <f>Sheet1!U208-AVERAGE(Sheet1!$BG208:$BI208)</f>
        <v>0.52136666666666664</v>
      </c>
      <c r="V208" s="13">
        <f>Sheet1!V208-AVERAGE(Sheet1!$BG208:$BI208)</f>
        <v>0.57696666666666663</v>
      </c>
      <c r="W208" s="13">
        <f>Sheet1!W208-AVERAGE(Sheet1!$BG208:$BI208)</f>
        <v>0.30566666666666664</v>
      </c>
      <c r="X208" s="13">
        <f>Sheet1!X208-AVERAGE(Sheet1!$BG208:$BI208)</f>
        <v>0.4613666666666667</v>
      </c>
      <c r="Y208" s="13">
        <f>Sheet1!Y208-AVERAGE(Sheet1!$BG208:$BI208)</f>
        <v>0.24426666666666663</v>
      </c>
      <c r="Z208" s="13">
        <f>Sheet1!Z208-AVERAGE(Sheet1!$BG208:$BI208)</f>
        <v>0.29756666666666665</v>
      </c>
      <c r="AA208" s="13">
        <f>Sheet1!AA208-AVERAGE(Sheet1!$BG208:$BI208)</f>
        <v>0.24836666666666662</v>
      </c>
      <c r="AB208" s="13">
        <f>Sheet1!AB208-AVERAGE(Sheet1!$BG208:$BI208)</f>
        <v>0.6175666666666666</v>
      </c>
      <c r="AC208" s="13">
        <f>Sheet1!AC208-AVERAGE(Sheet1!$BG208:$BI208)</f>
        <v>0.41396666666666659</v>
      </c>
      <c r="AD208" s="13">
        <f>Sheet1!AD208-AVERAGE(Sheet1!$BG208:$BI208)</f>
        <v>0.27406666666666663</v>
      </c>
      <c r="AE208" s="13">
        <f>Sheet1!AE208-AVERAGE(Sheet1!$BG208:$BI208)</f>
        <v>0.8009666666666666</v>
      </c>
      <c r="AF208" s="13">
        <f>Sheet1!AF208-AVERAGE(Sheet1!$BG208:$BI208)</f>
        <v>0.68196666666666661</v>
      </c>
      <c r="AG208" s="13">
        <f>Sheet1!AG208-AVERAGE(Sheet1!$BG208:$BI208)</f>
        <v>0.40696666666666664</v>
      </c>
      <c r="AH208" s="13">
        <f>Sheet1!AH208-AVERAGE(Sheet1!$BG208:$BI208)</f>
        <v>0.5741666666666666</v>
      </c>
      <c r="AI208" s="13">
        <f>Sheet1!AI208-AVERAGE(Sheet1!$BG208:$BI208)</f>
        <v>0.29866666666666664</v>
      </c>
      <c r="AJ208" s="13">
        <f>Sheet1!AJ208-AVERAGE(Sheet1!$BG208:$BI208)</f>
        <v>0.4622666666666666</v>
      </c>
      <c r="AK208" s="13">
        <f>Sheet1!AK208-AVERAGE(Sheet1!$BG208:$BI208)</f>
        <v>0.23266666666666663</v>
      </c>
      <c r="AL208" s="13">
        <f>Sheet1!AL208-AVERAGE(Sheet1!$BG208:$BI208)</f>
        <v>0.29036666666666666</v>
      </c>
      <c r="AM208" s="13">
        <f>Sheet1!AM208-AVERAGE(Sheet1!$BG208:$BI208)</f>
        <v>0.24746666666666667</v>
      </c>
      <c r="AN208" s="13">
        <f>Sheet1!AN208-AVERAGE(Sheet1!$BG208:$BI208)</f>
        <v>0.63826666666666665</v>
      </c>
      <c r="AO208" s="13">
        <f>Sheet1!AO208-AVERAGE(Sheet1!$BG208:$BI208)</f>
        <v>0.41206666666666664</v>
      </c>
      <c r="AP208" s="13">
        <f>Sheet1!AP208-AVERAGE(Sheet1!$BG208:$BI208)</f>
        <v>0.28516666666666662</v>
      </c>
      <c r="AQ208" s="13">
        <f>Sheet1!AQ208-AVERAGE(Sheet1!$BG208:$BI208)</f>
        <v>0.65366666666666662</v>
      </c>
      <c r="AR208" s="13">
        <f>Sheet1!AR208-AVERAGE(Sheet1!$BG208:$BI208)</f>
        <v>0.7132666666666666</v>
      </c>
      <c r="AS208" s="13">
        <f>Sheet1!AS208-AVERAGE(Sheet1!$BG208:$BI208)</f>
        <v>0.46346666666666669</v>
      </c>
      <c r="AT208" s="13">
        <f>Sheet1!AT208-AVERAGE(Sheet1!$BG208:$BI208)</f>
        <v>0.60516666666666663</v>
      </c>
      <c r="AU208" s="13">
        <f>Sheet1!AU208-AVERAGE(Sheet1!$BG208:$BI208)</f>
        <v>0.29086666666666666</v>
      </c>
      <c r="AV208" s="13">
        <f>Sheet1!AV208-AVERAGE(Sheet1!$BG208:$BI208)</f>
        <v>0.47186666666666666</v>
      </c>
      <c r="AW208" s="13">
        <f>Sheet1!AW208-AVERAGE(Sheet1!$BG208:$BI208)</f>
        <v>0.30776666666666663</v>
      </c>
      <c r="AX208" s="13">
        <f>Sheet1!AX208-AVERAGE(Sheet1!$BG208:$BI208)</f>
        <v>0.4532666666666666</v>
      </c>
      <c r="AY208" s="13">
        <f>Sheet1!AY208-AVERAGE(Sheet1!$BG208:$BI208)</f>
        <v>6.6066666666666662E-2</v>
      </c>
      <c r="AZ208" s="13">
        <f>Sheet1!AZ208-AVERAGE(Sheet1!$BG208:$BI208)</f>
        <v>0.4733666666666666</v>
      </c>
      <c r="BA208" s="13">
        <f>Sheet1!BA208-AVERAGE(Sheet1!$BG208:$BI208)</f>
        <v>0.32716666666666666</v>
      </c>
      <c r="BB208" s="13">
        <f>Sheet1!BB208-AVERAGE(Sheet1!$BG208:$BI208)</f>
        <v>0.10246666666666665</v>
      </c>
      <c r="BC208" s="13">
        <f>Sheet1!BC208-AVERAGE(Sheet1!$BG208:$BI208)</f>
        <v>0.10936666666666664</v>
      </c>
      <c r="BD208" s="13">
        <f>Sheet1!BD208-AVERAGE(Sheet1!$BG208:$BI208)</f>
        <v>0.50116666666666665</v>
      </c>
      <c r="BE208" s="13">
        <f>Sheet1!BE208-AVERAGE(Sheet1!$BG208:$BI208)</f>
        <v>0.48076666666666668</v>
      </c>
      <c r="BF208" s="13">
        <f>Sheet1!BF208-AVERAGE(Sheet1!$BG208:$BI208)</f>
        <v>0.42076666666666662</v>
      </c>
      <c r="BG208" s="13">
        <f>Sheet1!BJ208-AVERAGE(Sheet1!$BS208:$BU208)</f>
        <v>0.44163333333333338</v>
      </c>
      <c r="BH208" s="13">
        <f>Sheet1!BK208-AVERAGE(Sheet1!$BS208:$BU208)</f>
        <v>5.6733333333333344E-2</v>
      </c>
      <c r="BI208" s="13">
        <f>Sheet1!BL208-AVERAGE(Sheet1!$BS208:$BU208)</f>
        <v>0.47983333333333339</v>
      </c>
      <c r="BJ208" s="13">
        <f>Sheet1!BM208-AVERAGE(Sheet1!$BS208:$BU208)</f>
        <v>0.32303333333333334</v>
      </c>
      <c r="BK208" s="13">
        <f>Sheet1!BN208-AVERAGE(Sheet1!$BS208:$BU208)</f>
        <v>0.13053333333333333</v>
      </c>
      <c r="BL208" s="13">
        <f>Sheet1!BO208-AVERAGE(Sheet1!$BS208:$BU208)</f>
        <v>0.10583333333333335</v>
      </c>
      <c r="BM208" s="13">
        <f>Sheet1!BP208-AVERAGE(Sheet1!$BS208:$BU208)</f>
        <v>0.50083333333333335</v>
      </c>
      <c r="BN208" s="13">
        <f>Sheet1!BQ208-AVERAGE(Sheet1!$BS208:$BU208)</f>
        <v>0.48303333333333337</v>
      </c>
      <c r="BO208" s="13">
        <f>Sheet1!BR208-AVERAGE(Sheet1!$BS208:$BU208)</f>
        <v>0.44683333333333336</v>
      </c>
      <c r="BP208" s="13">
        <f>Sheet1!BV208-AVERAGE(Sheet1!$CE208:$CG208)</f>
        <v>0.54630000000000001</v>
      </c>
      <c r="BQ208" s="13">
        <f>Sheet1!BW208-AVERAGE(Sheet1!$CE208:$CG208)</f>
        <v>0.34799999999999998</v>
      </c>
      <c r="BR208" s="13">
        <f>Sheet1!BX208-AVERAGE(Sheet1!$CE208:$CG208)</f>
        <v>0.49220000000000003</v>
      </c>
      <c r="BS208" s="13">
        <f>Sheet1!BY208-AVERAGE(Sheet1!$CE208:$CG208)</f>
        <v>0.39439999999999997</v>
      </c>
      <c r="BT208" s="13">
        <f>Sheet1!BZ208-AVERAGE(Sheet1!$CE208:$CG208)</f>
        <v>0.16199999999999998</v>
      </c>
      <c r="BU208" s="13">
        <f>Sheet1!CA208-AVERAGE(Sheet1!$CE208:$CG208)</f>
        <v>9.3199999999999991E-2</v>
      </c>
      <c r="BV208" s="13">
        <f>Sheet1!CB208-AVERAGE(Sheet1!$CE208:$CG208)</f>
        <v>0.53210000000000002</v>
      </c>
      <c r="BW208" s="13">
        <f>Sheet1!CC208-AVERAGE(Sheet1!$CE208:$CG208)</f>
        <v>0.46090000000000003</v>
      </c>
      <c r="BX208" s="13">
        <f>Sheet1!CD208-AVERAGE(Sheet1!$CE208:$CG208)</f>
        <v>0.46200000000000002</v>
      </c>
      <c r="BY208" s="13">
        <f>Sheet1!CH208-AVERAGE(Sheet1!$CQ208:$CS208)</f>
        <v>7.0466666666666664E-2</v>
      </c>
      <c r="BZ208" s="13">
        <f>Sheet1!CI208-AVERAGE(Sheet1!$CQ208:$CS208)</f>
        <v>2.7166666666666672E-2</v>
      </c>
      <c r="CA208" s="13">
        <f>Sheet1!CJ208-AVERAGE(Sheet1!$CQ208:$CS208)</f>
        <v>0.82616666666666672</v>
      </c>
      <c r="CB208" s="13">
        <f>Sheet1!CK208-AVERAGE(Sheet1!$CQ208:$CS208)</f>
        <v>0.23286666666666667</v>
      </c>
      <c r="CC208" s="13">
        <f>Sheet1!CL208-AVERAGE(Sheet1!$CQ208:$CS208)</f>
        <v>9.686666666666667E-2</v>
      </c>
      <c r="CD208" s="13">
        <f>Sheet1!CM208-AVERAGE(Sheet1!$CQ208:$CS208)</f>
        <v>6.8066666666666678E-2</v>
      </c>
      <c r="CE208" s="13">
        <f>Sheet1!CN208-AVERAGE(Sheet1!$CQ208:$CS208)</f>
        <v>0.73186666666666667</v>
      </c>
      <c r="CF208" s="13">
        <f>Sheet1!CO208-AVERAGE(Sheet1!$CQ208:$CS208)</f>
        <v>0.58276666666666666</v>
      </c>
      <c r="CG208" s="13">
        <f>Sheet1!CP208-AVERAGE(Sheet1!$CQ208:$CS208)</f>
        <v>0.61506666666666665</v>
      </c>
    </row>
    <row r="209" spans="1:85" x14ac:dyDescent="0.2">
      <c r="A209" s="7">
        <f>HOUR(Sheet1!A209) + MINUTE(Sheet1!A209)/60 + SECOND(Sheet1!A209)/3600 + 4*24</f>
        <v>103.99722222222222</v>
      </c>
      <c r="B209" s="13">
        <f>Sheet1!B209-AVERAGE(Sheet1!$BG209:$BI209)</f>
        <v>1.5699999999999992E-2</v>
      </c>
      <c r="C209" s="13">
        <f>Sheet1!C209-AVERAGE(Sheet1!$BG209:$BI209)</f>
        <v>9.219999999999999E-2</v>
      </c>
      <c r="D209" s="13">
        <f>Sheet1!D209-AVERAGE(Sheet1!$BG209:$BI209)</f>
        <v>1.6999999999999932E-3</v>
      </c>
      <c r="E209" s="13">
        <f>Sheet1!E209-AVERAGE(Sheet1!$BG209:$BI209)</f>
        <v>0.65439999999999998</v>
      </c>
      <c r="F209" s="13">
        <f>Sheet1!F209-AVERAGE(Sheet1!$BG209:$BI209)</f>
        <v>0.40109999999999996</v>
      </c>
      <c r="G209" s="13">
        <f>Sheet1!G209-AVERAGE(Sheet1!$BG209:$BI209)</f>
        <v>1.204</v>
      </c>
      <c r="H209" s="13">
        <f>Sheet1!H209-AVERAGE(Sheet1!$BG209:$BI209)</f>
        <v>1.1625000000000001</v>
      </c>
      <c r="I209" s="13">
        <f>Sheet1!I209-AVERAGE(Sheet1!$BG209:$BI209)</f>
        <v>0.68469999999999998</v>
      </c>
      <c r="J209" s="13">
        <f>Sheet1!J209-AVERAGE(Sheet1!$BG209:$BI209)</f>
        <v>0.90620000000000001</v>
      </c>
      <c r="K209" s="13">
        <f>Sheet1!K209-AVERAGE(Sheet1!$BG209:$BI209)</f>
        <v>0.47050000000000003</v>
      </c>
      <c r="L209" s="13">
        <f>Sheet1!L209-AVERAGE(Sheet1!$BG209:$BI209)</f>
        <v>0.61870000000000003</v>
      </c>
      <c r="M209" s="13">
        <f>Sheet1!M209-AVERAGE(Sheet1!$BG209:$BI209)</f>
        <v>0.15999999999999998</v>
      </c>
      <c r="N209" s="13">
        <f>Sheet1!N209-AVERAGE(Sheet1!$BG209:$BI209)</f>
        <v>0.19469999999999998</v>
      </c>
      <c r="O209" s="13">
        <f>Sheet1!O209-AVERAGE(Sheet1!$BG209:$BI209)</f>
        <v>0.26139999999999997</v>
      </c>
      <c r="P209" s="13">
        <f>Sheet1!P209-AVERAGE(Sheet1!$BG209:$BI209)</f>
        <v>0.62409999999999999</v>
      </c>
      <c r="Q209" s="13">
        <f>Sheet1!Q209-AVERAGE(Sheet1!$BG209:$BI209)</f>
        <v>0.41449999999999998</v>
      </c>
      <c r="R209" s="13">
        <f>Sheet1!R209-AVERAGE(Sheet1!$BG209:$BI209)</f>
        <v>0.29219999999999996</v>
      </c>
      <c r="S209" s="13">
        <f>Sheet1!S209-AVERAGE(Sheet1!$BG209:$BI209)</f>
        <v>0.83509999999999995</v>
      </c>
      <c r="T209" s="13">
        <f>Sheet1!T209-AVERAGE(Sheet1!$BG209:$BI209)</f>
        <v>0.77049999999999996</v>
      </c>
      <c r="U209" s="13">
        <f>Sheet1!U209-AVERAGE(Sheet1!$BG209:$BI209)</f>
        <v>0.52</v>
      </c>
      <c r="V209" s="13">
        <f>Sheet1!V209-AVERAGE(Sheet1!$BG209:$BI209)</f>
        <v>0.57779999999999998</v>
      </c>
      <c r="W209" s="13">
        <f>Sheet1!W209-AVERAGE(Sheet1!$BG209:$BI209)</f>
        <v>0.30399999999999999</v>
      </c>
      <c r="X209" s="13">
        <f>Sheet1!X209-AVERAGE(Sheet1!$BG209:$BI209)</f>
        <v>0.4607</v>
      </c>
      <c r="Y209" s="13">
        <f>Sheet1!Y209-AVERAGE(Sheet1!$BG209:$BI209)</f>
        <v>0.24609999999999999</v>
      </c>
      <c r="Z209" s="13">
        <f>Sheet1!Z209-AVERAGE(Sheet1!$BG209:$BI209)</f>
        <v>0.28689999999999999</v>
      </c>
      <c r="AA209" s="13">
        <f>Sheet1!AA209-AVERAGE(Sheet1!$BG209:$BI209)</f>
        <v>0.24879999999999997</v>
      </c>
      <c r="AB209" s="13">
        <f>Sheet1!AB209-AVERAGE(Sheet1!$BG209:$BI209)</f>
        <v>0.6169</v>
      </c>
      <c r="AC209" s="13">
        <f>Sheet1!AC209-AVERAGE(Sheet1!$BG209:$BI209)</f>
        <v>0.41389999999999993</v>
      </c>
      <c r="AD209" s="13">
        <f>Sheet1!AD209-AVERAGE(Sheet1!$BG209:$BI209)</f>
        <v>0.27309999999999995</v>
      </c>
      <c r="AE209" s="13">
        <f>Sheet1!AE209-AVERAGE(Sheet1!$BG209:$BI209)</f>
        <v>0.79810000000000003</v>
      </c>
      <c r="AF209" s="13">
        <f>Sheet1!AF209-AVERAGE(Sheet1!$BG209:$BI209)</f>
        <v>0.68049999999999999</v>
      </c>
      <c r="AG209" s="13">
        <f>Sheet1!AG209-AVERAGE(Sheet1!$BG209:$BI209)</f>
        <v>0.40659999999999996</v>
      </c>
      <c r="AH209" s="13">
        <f>Sheet1!AH209-AVERAGE(Sheet1!$BG209:$BI209)</f>
        <v>0.58050000000000002</v>
      </c>
      <c r="AI209" s="13">
        <f>Sheet1!AI209-AVERAGE(Sheet1!$BG209:$BI209)</f>
        <v>0.2974</v>
      </c>
      <c r="AJ209" s="13">
        <f>Sheet1!AJ209-AVERAGE(Sheet1!$BG209:$BI209)</f>
        <v>0.46329999999999993</v>
      </c>
      <c r="AK209" s="13">
        <f>Sheet1!AK209-AVERAGE(Sheet1!$BG209:$BI209)</f>
        <v>0.23349999999999999</v>
      </c>
      <c r="AL209" s="13">
        <f>Sheet1!AL209-AVERAGE(Sheet1!$BG209:$BI209)</f>
        <v>0.28399999999999997</v>
      </c>
      <c r="AM209" s="13">
        <f>Sheet1!AM209-AVERAGE(Sheet1!$BG209:$BI209)</f>
        <v>0.2475</v>
      </c>
      <c r="AN209" s="13">
        <f>Sheet1!AN209-AVERAGE(Sheet1!$BG209:$BI209)</f>
        <v>0.63780000000000003</v>
      </c>
      <c r="AO209" s="13">
        <f>Sheet1!AO209-AVERAGE(Sheet1!$BG209:$BI209)</f>
        <v>0.41199999999999998</v>
      </c>
      <c r="AP209" s="13">
        <f>Sheet1!AP209-AVERAGE(Sheet1!$BG209:$BI209)</f>
        <v>0.28369999999999995</v>
      </c>
      <c r="AQ209" s="13">
        <f>Sheet1!AQ209-AVERAGE(Sheet1!$BG209:$BI209)</f>
        <v>0.65259999999999996</v>
      </c>
      <c r="AR209" s="13">
        <f>Sheet1!AR209-AVERAGE(Sheet1!$BG209:$BI209)</f>
        <v>0.71189999999999998</v>
      </c>
      <c r="AS209" s="13">
        <f>Sheet1!AS209-AVERAGE(Sheet1!$BG209:$BI209)</f>
        <v>0.46499999999999997</v>
      </c>
      <c r="AT209" s="13">
        <f>Sheet1!AT209-AVERAGE(Sheet1!$BG209:$BI209)</f>
        <v>0.61370000000000002</v>
      </c>
      <c r="AU209" s="13">
        <f>Sheet1!AU209-AVERAGE(Sheet1!$BG209:$BI209)</f>
        <v>0.28999999999999998</v>
      </c>
      <c r="AV209" s="13">
        <f>Sheet1!AV209-AVERAGE(Sheet1!$BG209:$BI209)</f>
        <v>0.47099999999999997</v>
      </c>
      <c r="AW209" s="13">
        <f>Sheet1!AW209-AVERAGE(Sheet1!$BG209:$BI209)</f>
        <v>0.30640000000000001</v>
      </c>
      <c r="AX209" s="13">
        <f>Sheet1!AX209-AVERAGE(Sheet1!$BG209:$BI209)</f>
        <v>0.45519999999999994</v>
      </c>
      <c r="AY209" s="13">
        <f>Sheet1!AY209-AVERAGE(Sheet1!$BG209:$BI209)</f>
        <v>6.5999999999999989E-2</v>
      </c>
      <c r="AZ209" s="13">
        <f>Sheet1!AZ209-AVERAGE(Sheet1!$BG209:$BI209)</f>
        <v>0.47319999999999995</v>
      </c>
      <c r="BA209" s="13">
        <f>Sheet1!BA209-AVERAGE(Sheet1!$BG209:$BI209)</f>
        <v>0.3276</v>
      </c>
      <c r="BB209" s="13">
        <f>Sheet1!BB209-AVERAGE(Sheet1!$BG209:$BI209)</f>
        <v>0.10359999999999998</v>
      </c>
      <c r="BC209" s="13">
        <f>Sheet1!BC209-AVERAGE(Sheet1!$BG209:$BI209)</f>
        <v>0.11</v>
      </c>
      <c r="BD209" s="13">
        <f>Sheet1!BD209-AVERAGE(Sheet1!$BG209:$BI209)</f>
        <v>0.50029999999999997</v>
      </c>
      <c r="BE209" s="13">
        <f>Sheet1!BE209-AVERAGE(Sheet1!$BG209:$BI209)</f>
        <v>0.4788</v>
      </c>
      <c r="BF209" s="13">
        <f>Sheet1!BF209-AVERAGE(Sheet1!$BG209:$BI209)</f>
        <v>0.42159999999999997</v>
      </c>
      <c r="BG209" s="13">
        <f>Sheet1!BJ209-AVERAGE(Sheet1!$BS209:$BU209)</f>
        <v>0.4427666666666667</v>
      </c>
      <c r="BH209" s="13">
        <f>Sheet1!BK209-AVERAGE(Sheet1!$BS209:$BU209)</f>
        <v>5.7766666666666674E-2</v>
      </c>
      <c r="BI209" s="13">
        <f>Sheet1!BL209-AVERAGE(Sheet1!$BS209:$BU209)</f>
        <v>0.47876666666666673</v>
      </c>
      <c r="BJ209" s="13">
        <f>Sheet1!BM209-AVERAGE(Sheet1!$BS209:$BU209)</f>
        <v>0.32256666666666667</v>
      </c>
      <c r="BK209" s="13">
        <f>Sheet1!BN209-AVERAGE(Sheet1!$BS209:$BU209)</f>
        <v>0.13046666666666668</v>
      </c>
      <c r="BL209" s="13">
        <f>Sheet1!BO209-AVERAGE(Sheet1!$BS209:$BU209)</f>
        <v>0.10566666666666667</v>
      </c>
      <c r="BM209" s="13">
        <f>Sheet1!BP209-AVERAGE(Sheet1!$BS209:$BU209)</f>
        <v>0.50156666666666661</v>
      </c>
      <c r="BN209" s="13">
        <f>Sheet1!BQ209-AVERAGE(Sheet1!$BS209:$BU209)</f>
        <v>0.48246666666666665</v>
      </c>
      <c r="BO209" s="13">
        <f>Sheet1!BR209-AVERAGE(Sheet1!$BS209:$BU209)</f>
        <v>0.44896666666666668</v>
      </c>
      <c r="BP209" s="13">
        <f>Sheet1!BV209-AVERAGE(Sheet1!$CE209:$CG209)</f>
        <v>0.54780000000000006</v>
      </c>
      <c r="BQ209" s="13">
        <f>Sheet1!BW209-AVERAGE(Sheet1!$CE209:$CG209)</f>
        <v>0.34919999999999995</v>
      </c>
      <c r="BR209" s="13">
        <f>Sheet1!BX209-AVERAGE(Sheet1!$CE209:$CG209)</f>
        <v>0.49369999999999997</v>
      </c>
      <c r="BS209" s="13">
        <f>Sheet1!BY209-AVERAGE(Sheet1!$CE209:$CG209)</f>
        <v>0.39319999999999999</v>
      </c>
      <c r="BT209" s="13">
        <f>Sheet1!BZ209-AVERAGE(Sheet1!$CE209:$CG209)</f>
        <v>0.16339999999999999</v>
      </c>
      <c r="BU209" s="13">
        <f>Sheet1!CA209-AVERAGE(Sheet1!$CE209:$CG209)</f>
        <v>9.279999999999998E-2</v>
      </c>
      <c r="BV209" s="13">
        <f>Sheet1!CB209-AVERAGE(Sheet1!$CE209:$CG209)</f>
        <v>0.53380000000000005</v>
      </c>
      <c r="BW209" s="13">
        <f>Sheet1!CC209-AVERAGE(Sheet1!$CE209:$CG209)</f>
        <v>0.4602</v>
      </c>
      <c r="BX209" s="13">
        <f>Sheet1!CD209-AVERAGE(Sheet1!$CE209:$CG209)</f>
        <v>0.46410000000000001</v>
      </c>
      <c r="BY209" s="13">
        <f>Sheet1!CH209-AVERAGE(Sheet1!$CQ209:$CS209)</f>
        <v>6.8233333333333326E-2</v>
      </c>
      <c r="BZ209" s="13">
        <f>Sheet1!CI209-AVERAGE(Sheet1!$CQ209:$CS209)</f>
        <v>2.7433333333333337E-2</v>
      </c>
      <c r="CA209" s="13">
        <f>Sheet1!CJ209-AVERAGE(Sheet1!$CQ209:$CS209)</f>
        <v>0.82883333333333331</v>
      </c>
      <c r="CB209" s="13">
        <f>Sheet1!CK209-AVERAGE(Sheet1!$CQ209:$CS209)</f>
        <v>0.23153333333333337</v>
      </c>
      <c r="CC209" s="13">
        <f>Sheet1!CL209-AVERAGE(Sheet1!$CQ209:$CS209)</f>
        <v>9.4233333333333349E-2</v>
      </c>
      <c r="CD209" s="13">
        <f>Sheet1!CM209-AVERAGE(Sheet1!$CQ209:$CS209)</f>
        <v>6.8333333333333343E-2</v>
      </c>
      <c r="CE209" s="13">
        <f>Sheet1!CN209-AVERAGE(Sheet1!$CQ209:$CS209)</f>
        <v>0.74003333333333332</v>
      </c>
      <c r="CF209" s="13">
        <f>Sheet1!CO209-AVERAGE(Sheet1!$CQ209:$CS209)</f>
        <v>0.58533333333333337</v>
      </c>
      <c r="CG209" s="13">
        <f>Sheet1!CP209-AVERAGE(Sheet1!$CQ209:$CS209)</f>
        <v>0.61913333333333331</v>
      </c>
    </row>
    <row r="210" spans="1:85" x14ac:dyDescent="0.2">
      <c r="A210" s="7">
        <f>HOUR(Sheet1!A210) + MINUTE(Sheet1!A210)/60 + SECOND(Sheet1!A210)/3600 + 4*24</f>
        <v>104.49722222222222</v>
      </c>
      <c r="B210" s="13">
        <f>Sheet1!B210-AVERAGE(Sheet1!$BG210:$BI210)</f>
        <v>1.6266666666666665E-2</v>
      </c>
      <c r="C210" s="13">
        <f>Sheet1!C210-AVERAGE(Sheet1!$BG210:$BI210)</f>
        <v>8.7066666666666667E-2</v>
      </c>
      <c r="D210" s="13">
        <f>Sheet1!D210-AVERAGE(Sheet1!$BG210:$BI210)</f>
        <v>1.6666666666666635E-3</v>
      </c>
      <c r="E210" s="13">
        <f>Sheet1!E210-AVERAGE(Sheet1!$BG210:$BI210)</f>
        <v>0.67566666666666664</v>
      </c>
      <c r="F210" s="13">
        <f>Sheet1!F210-AVERAGE(Sheet1!$BG210:$BI210)</f>
        <v>0.38096666666666668</v>
      </c>
      <c r="G210" s="13">
        <f>Sheet1!G210-AVERAGE(Sheet1!$BG210:$BI210)</f>
        <v>1.1998666666666666</v>
      </c>
      <c r="H210" s="13">
        <f>Sheet1!H210-AVERAGE(Sheet1!$BG210:$BI210)</f>
        <v>1.1643666666666665</v>
      </c>
      <c r="I210" s="13">
        <f>Sheet1!I210-AVERAGE(Sheet1!$BG210:$BI210)</f>
        <v>0.68426666666666669</v>
      </c>
      <c r="J210" s="13">
        <f>Sheet1!J210-AVERAGE(Sheet1!$BG210:$BI210)</f>
        <v>0.89816666666666667</v>
      </c>
      <c r="K210" s="13">
        <f>Sheet1!K210-AVERAGE(Sheet1!$BG210:$BI210)</f>
        <v>0.46856666666666669</v>
      </c>
      <c r="L210" s="13">
        <f>Sheet1!L210-AVERAGE(Sheet1!$BG210:$BI210)</f>
        <v>0.61996666666666667</v>
      </c>
      <c r="M210" s="13">
        <f>Sheet1!M210-AVERAGE(Sheet1!$BG210:$BI210)</f>
        <v>0.16776666666666668</v>
      </c>
      <c r="N210" s="13">
        <f>Sheet1!N210-AVERAGE(Sheet1!$BG210:$BI210)</f>
        <v>0.19416666666666665</v>
      </c>
      <c r="O210" s="13">
        <f>Sheet1!O210-AVERAGE(Sheet1!$BG210:$BI210)</f>
        <v>0.26076666666666665</v>
      </c>
      <c r="P210" s="13">
        <f>Sheet1!P210-AVERAGE(Sheet1!$BG210:$BI210)</f>
        <v>0.6245666666666666</v>
      </c>
      <c r="Q210" s="13">
        <f>Sheet1!Q210-AVERAGE(Sheet1!$BG210:$BI210)</f>
        <v>0.41406666666666669</v>
      </c>
      <c r="R210" s="13">
        <f>Sheet1!R210-AVERAGE(Sheet1!$BG210:$BI210)</f>
        <v>0.28936666666666666</v>
      </c>
      <c r="S210" s="13">
        <f>Sheet1!S210-AVERAGE(Sheet1!$BG210:$BI210)</f>
        <v>0.83166666666666667</v>
      </c>
      <c r="T210" s="13">
        <f>Sheet1!T210-AVERAGE(Sheet1!$BG210:$BI210)</f>
        <v>0.76606666666666667</v>
      </c>
      <c r="U210" s="13">
        <f>Sheet1!U210-AVERAGE(Sheet1!$BG210:$BI210)</f>
        <v>0.51626666666666665</v>
      </c>
      <c r="V210" s="13">
        <f>Sheet1!V210-AVERAGE(Sheet1!$BG210:$BI210)</f>
        <v>0.57876666666666665</v>
      </c>
      <c r="W210" s="13">
        <f>Sheet1!W210-AVERAGE(Sheet1!$BG210:$BI210)</f>
        <v>0.30286666666666667</v>
      </c>
      <c r="X210" s="13">
        <f>Sheet1!X210-AVERAGE(Sheet1!$BG210:$BI210)</f>
        <v>0.45916666666666661</v>
      </c>
      <c r="Y210" s="13">
        <f>Sheet1!Y210-AVERAGE(Sheet1!$BG210:$BI210)</f>
        <v>0.24646666666666667</v>
      </c>
      <c r="Z210" s="13">
        <f>Sheet1!Z210-AVERAGE(Sheet1!$BG210:$BI210)</f>
        <v>0.28906666666666664</v>
      </c>
      <c r="AA210" s="13">
        <f>Sheet1!AA210-AVERAGE(Sheet1!$BG210:$BI210)</f>
        <v>0.24466666666666664</v>
      </c>
      <c r="AB210" s="13">
        <f>Sheet1!AB210-AVERAGE(Sheet1!$BG210:$BI210)</f>
        <v>0.61776666666666669</v>
      </c>
      <c r="AC210" s="13">
        <f>Sheet1!AC210-AVERAGE(Sheet1!$BG210:$BI210)</f>
        <v>0.41196666666666665</v>
      </c>
      <c r="AD210" s="13">
        <f>Sheet1!AD210-AVERAGE(Sheet1!$BG210:$BI210)</f>
        <v>0.26976666666666665</v>
      </c>
      <c r="AE210" s="13">
        <f>Sheet1!AE210-AVERAGE(Sheet1!$BG210:$BI210)</f>
        <v>0.8000666666666667</v>
      </c>
      <c r="AF210" s="13">
        <f>Sheet1!AF210-AVERAGE(Sheet1!$BG210:$BI210)</f>
        <v>0.67456666666666665</v>
      </c>
      <c r="AG210" s="13">
        <f>Sheet1!AG210-AVERAGE(Sheet1!$BG210:$BI210)</f>
        <v>0.40666666666666668</v>
      </c>
      <c r="AH210" s="13">
        <f>Sheet1!AH210-AVERAGE(Sheet1!$BG210:$BI210)</f>
        <v>0.57646666666666668</v>
      </c>
      <c r="AI210" s="13">
        <f>Sheet1!AI210-AVERAGE(Sheet1!$BG210:$BI210)</f>
        <v>0.29376666666666668</v>
      </c>
      <c r="AJ210" s="13">
        <f>Sheet1!AJ210-AVERAGE(Sheet1!$BG210:$BI210)</f>
        <v>0.4622666666666666</v>
      </c>
      <c r="AK210" s="13">
        <f>Sheet1!AK210-AVERAGE(Sheet1!$BG210:$BI210)</f>
        <v>0.23686666666666667</v>
      </c>
      <c r="AL210" s="13">
        <f>Sheet1!AL210-AVERAGE(Sheet1!$BG210:$BI210)</f>
        <v>0.28086666666666665</v>
      </c>
      <c r="AM210" s="13">
        <f>Sheet1!AM210-AVERAGE(Sheet1!$BG210:$BI210)</f>
        <v>0.24656666666666666</v>
      </c>
      <c r="AN210" s="13">
        <f>Sheet1!AN210-AVERAGE(Sheet1!$BG210:$BI210)</f>
        <v>0.63736666666666664</v>
      </c>
      <c r="AO210" s="13">
        <f>Sheet1!AO210-AVERAGE(Sheet1!$BG210:$BI210)</f>
        <v>0.41006666666666663</v>
      </c>
      <c r="AP210" s="13">
        <f>Sheet1!AP210-AVERAGE(Sheet1!$BG210:$BI210)</f>
        <v>0.28176666666666667</v>
      </c>
      <c r="AQ210" s="13">
        <f>Sheet1!AQ210-AVERAGE(Sheet1!$BG210:$BI210)</f>
        <v>0.65316666666666667</v>
      </c>
      <c r="AR210" s="13">
        <f>Sheet1!AR210-AVERAGE(Sheet1!$BG210:$BI210)</f>
        <v>0.70866666666666667</v>
      </c>
      <c r="AS210" s="13">
        <f>Sheet1!AS210-AVERAGE(Sheet1!$BG210:$BI210)</f>
        <v>0.46886666666666665</v>
      </c>
      <c r="AT210" s="13">
        <f>Sheet1!AT210-AVERAGE(Sheet1!$BG210:$BI210)</f>
        <v>0.61206666666666665</v>
      </c>
      <c r="AU210" s="13">
        <f>Sheet1!AU210-AVERAGE(Sheet1!$BG210:$BI210)</f>
        <v>0.28736666666666666</v>
      </c>
      <c r="AV210" s="13">
        <f>Sheet1!AV210-AVERAGE(Sheet1!$BG210:$BI210)</f>
        <v>0.47096666666666664</v>
      </c>
      <c r="AW210" s="13">
        <f>Sheet1!AW210-AVERAGE(Sheet1!$BG210:$BI210)</f>
        <v>0.30466666666666664</v>
      </c>
      <c r="AX210" s="13">
        <f>Sheet1!AX210-AVERAGE(Sheet1!$BG210:$BI210)</f>
        <v>0.45396666666666663</v>
      </c>
      <c r="AY210" s="13">
        <f>Sheet1!AY210-AVERAGE(Sheet1!$BG210:$BI210)</f>
        <v>6.7966666666666661E-2</v>
      </c>
      <c r="AZ210" s="13">
        <f>Sheet1!AZ210-AVERAGE(Sheet1!$BG210:$BI210)</f>
        <v>0.47186666666666666</v>
      </c>
      <c r="BA210" s="13">
        <f>Sheet1!BA210-AVERAGE(Sheet1!$BG210:$BI210)</f>
        <v>0.32766666666666666</v>
      </c>
      <c r="BB210" s="13">
        <f>Sheet1!BB210-AVERAGE(Sheet1!$BG210:$BI210)</f>
        <v>0.10276666666666666</v>
      </c>
      <c r="BC210" s="13">
        <f>Sheet1!BC210-AVERAGE(Sheet1!$BG210:$BI210)</f>
        <v>0.11006666666666666</v>
      </c>
      <c r="BD210" s="13">
        <f>Sheet1!BD210-AVERAGE(Sheet1!$BG210:$BI210)</f>
        <v>0.49826666666666664</v>
      </c>
      <c r="BE210" s="13">
        <f>Sheet1!BE210-AVERAGE(Sheet1!$BG210:$BI210)</f>
        <v>0.47776666666666667</v>
      </c>
      <c r="BF210" s="13">
        <f>Sheet1!BF210-AVERAGE(Sheet1!$BG210:$BI210)</f>
        <v>0.42146666666666666</v>
      </c>
      <c r="BG210" s="13">
        <f>Sheet1!BJ210-AVERAGE(Sheet1!$BS210:$BU210)</f>
        <v>0.44283333333333336</v>
      </c>
      <c r="BH210" s="13">
        <f>Sheet1!BK210-AVERAGE(Sheet1!$BS210:$BU210)</f>
        <v>5.8133333333333329E-2</v>
      </c>
      <c r="BI210" s="13">
        <f>Sheet1!BL210-AVERAGE(Sheet1!$BS210:$BU210)</f>
        <v>0.47613333333333335</v>
      </c>
      <c r="BJ210" s="13">
        <f>Sheet1!BM210-AVERAGE(Sheet1!$BS210:$BU210)</f>
        <v>0.32213333333333333</v>
      </c>
      <c r="BK210" s="13">
        <f>Sheet1!BN210-AVERAGE(Sheet1!$BS210:$BU210)</f>
        <v>0.13103333333333333</v>
      </c>
      <c r="BL210" s="13">
        <f>Sheet1!BO210-AVERAGE(Sheet1!$BS210:$BU210)</f>
        <v>0.10493333333333334</v>
      </c>
      <c r="BM210" s="13">
        <f>Sheet1!BP210-AVERAGE(Sheet1!$BS210:$BU210)</f>
        <v>0.50043333333333329</v>
      </c>
      <c r="BN210" s="13">
        <f>Sheet1!BQ210-AVERAGE(Sheet1!$BS210:$BU210)</f>
        <v>0.48003333333333337</v>
      </c>
      <c r="BO210" s="13">
        <f>Sheet1!BR210-AVERAGE(Sheet1!$BS210:$BU210)</f>
        <v>0.44733333333333331</v>
      </c>
      <c r="BP210" s="13">
        <f>Sheet1!BV210-AVERAGE(Sheet1!$CE210:$CG210)</f>
        <v>0.54803333333333337</v>
      </c>
      <c r="BQ210" s="13">
        <f>Sheet1!BW210-AVERAGE(Sheet1!$CE210:$CG210)</f>
        <v>0.34633333333333333</v>
      </c>
      <c r="BR210" s="13">
        <f>Sheet1!BX210-AVERAGE(Sheet1!$CE210:$CG210)</f>
        <v>0.49193333333333328</v>
      </c>
      <c r="BS210" s="13">
        <f>Sheet1!BY210-AVERAGE(Sheet1!$CE210:$CG210)</f>
        <v>0.39213333333333333</v>
      </c>
      <c r="BT210" s="13">
        <f>Sheet1!BZ210-AVERAGE(Sheet1!$CE210:$CG210)</f>
        <v>0.1631333333333333</v>
      </c>
      <c r="BU210" s="13">
        <f>Sheet1!CA210-AVERAGE(Sheet1!$CE210:$CG210)</f>
        <v>9.273333333333332E-2</v>
      </c>
      <c r="BV210" s="13">
        <f>Sheet1!CB210-AVERAGE(Sheet1!$CE210:$CG210)</f>
        <v>0.53013333333333335</v>
      </c>
      <c r="BW210" s="13">
        <f>Sheet1!CC210-AVERAGE(Sheet1!$CE210:$CG210)</f>
        <v>0.45583333333333326</v>
      </c>
      <c r="BX210" s="13">
        <f>Sheet1!CD210-AVERAGE(Sheet1!$CE210:$CG210)</f>
        <v>0.46083333333333326</v>
      </c>
      <c r="BY210" s="13">
        <f>Sheet1!CH210-AVERAGE(Sheet1!$CQ210:$CS210)</f>
        <v>6.806666666666665E-2</v>
      </c>
      <c r="BZ210" s="13">
        <f>Sheet1!CI210-AVERAGE(Sheet1!$CQ210:$CS210)</f>
        <v>2.7566666666666656E-2</v>
      </c>
      <c r="CA210" s="13">
        <f>Sheet1!CJ210-AVERAGE(Sheet1!$CQ210:$CS210)</f>
        <v>0.82796666666666674</v>
      </c>
      <c r="CB210" s="13">
        <f>Sheet1!CK210-AVERAGE(Sheet1!$CQ210:$CS210)</f>
        <v>0.23086666666666666</v>
      </c>
      <c r="CC210" s="13">
        <f>Sheet1!CL210-AVERAGE(Sheet1!$CQ210:$CS210)</f>
        <v>9.0266666666666648E-2</v>
      </c>
      <c r="CD210" s="13">
        <f>Sheet1!CM210-AVERAGE(Sheet1!$CQ210:$CS210)</f>
        <v>6.8166666666666639E-2</v>
      </c>
      <c r="CE210" s="13">
        <f>Sheet1!CN210-AVERAGE(Sheet1!$CQ210:$CS210)</f>
        <v>0.7285666666666667</v>
      </c>
      <c r="CF210" s="13">
        <f>Sheet1!CO210-AVERAGE(Sheet1!$CQ210:$CS210)</f>
        <v>0.58386666666666664</v>
      </c>
      <c r="CG210" s="13">
        <f>Sheet1!CP210-AVERAGE(Sheet1!$CQ210:$CS210)</f>
        <v>0.62646666666666673</v>
      </c>
    </row>
    <row r="211" spans="1:85" x14ac:dyDescent="0.2">
      <c r="A211" s="7">
        <f>HOUR(Sheet1!A211) + MINUTE(Sheet1!A211)/60 + SECOND(Sheet1!A211)/3600 + 4*24</f>
        <v>104.99722222222222</v>
      </c>
      <c r="B211" s="13">
        <f>Sheet1!B211-AVERAGE(Sheet1!$BG211:$BI211)</f>
        <v>1.4733333333333348E-2</v>
      </c>
      <c r="C211" s="13">
        <f>Sheet1!C211-AVERAGE(Sheet1!$BG211:$BI211)</f>
        <v>9.0933333333333338E-2</v>
      </c>
      <c r="D211" s="13">
        <f>Sheet1!D211-AVERAGE(Sheet1!$BG211:$BI211)</f>
        <v>1.1333333333333473E-3</v>
      </c>
      <c r="E211" s="13">
        <f>Sheet1!E211-AVERAGE(Sheet1!$BG211:$BI211)</f>
        <v>0.66333333333333333</v>
      </c>
      <c r="F211" s="13">
        <f>Sheet1!F211-AVERAGE(Sheet1!$BG211:$BI211)</f>
        <v>0.35253333333333337</v>
      </c>
      <c r="G211" s="13">
        <f>Sheet1!G211-AVERAGE(Sheet1!$BG211:$BI211)</f>
        <v>1.2094333333333334</v>
      </c>
      <c r="H211" s="13">
        <f>Sheet1!H211-AVERAGE(Sheet1!$BG211:$BI211)</f>
        <v>1.1700333333333333</v>
      </c>
      <c r="I211" s="13">
        <f>Sheet1!I211-AVERAGE(Sheet1!$BG211:$BI211)</f>
        <v>0.68553333333333333</v>
      </c>
      <c r="J211" s="13">
        <f>Sheet1!J211-AVERAGE(Sheet1!$BG211:$BI211)</f>
        <v>0.89753333333333329</v>
      </c>
      <c r="K211" s="13">
        <f>Sheet1!K211-AVERAGE(Sheet1!$BG211:$BI211)</f>
        <v>0.4680333333333333</v>
      </c>
      <c r="L211" s="13">
        <f>Sheet1!L211-AVERAGE(Sheet1!$BG211:$BI211)</f>
        <v>0.63323333333333331</v>
      </c>
      <c r="M211" s="13">
        <f>Sheet1!M211-AVERAGE(Sheet1!$BG211:$BI211)</f>
        <v>0.14473333333333335</v>
      </c>
      <c r="N211" s="13">
        <f>Sheet1!N211-AVERAGE(Sheet1!$BG211:$BI211)</f>
        <v>0.19083333333333335</v>
      </c>
      <c r="O211" s="13">
        <f>Sheet1!O211-AVERAGE(Sheet1!$BG211:$BI211)</f>
        <v>0.25973333333333332</v>
      </c>
      <c r="P211" s="13">
        <f>Sheet1!P211-AVERAGE(Sheet1!$BG211:$BI211)</f>
        <v>0.62393333333333334</v>
      </c>
      <c r="Q211" s="13">
        <f>Sheet1!Q211-AVERAGE(Sheet1!$BG211:$BI211)</f>
        <v>0.41543333333333332</v>
      </c>
      <c r="R211" s="13">
        <f>Sheet1!R211-AVERAGE(Sheet1!$BG211:$BI211)</f>
        <v>0.28783333333333333</v>
      </c>
      <c r="S211" s="13">
        <f>Sheet1!S211-AVERAGE(Sheet1!$BG211:$BI211)</f>
        <v>0.83033333333333337</v>
      </c>
      <c r="T211" s="13">
        <f>Sheet1!T211-AVERAGE(Sheet1!$BG211:$BI211)</f>
        <v>0.76863333333333339</v>
      </c>
      <c r="U211" s="13">
        <f>Sheet1!U211-AVERAGE(Sheet1!$BG211:$BI211)</f>
        <v>0.51773333333333338</v>
      </c>
      <c r="V211" s="13">
        <f>Sheet1!V211-AVERAGE(Sheet1!$BG211:$BI211)</f>
        <v>0.57883333333333331</v>
      </c>
      <c r="W211" s="13">
        <f>Sheet1!W211-AVERAGE(Sheet1!$BG211:$BI211)</f>
        <v>0.30393333333333333</v>
      </c>
      <c r="X211" s="13">
        <f>Sheet1!X211-AVERAGE(Sheet1!$BG211:$BI211)</f>
        <v>0.46043333333333336</v>
      </c>
      <c r="Y211" s="13">
        <f>Sheet1!Y211-AVERAGE(Sheet1!$BG211:$BI211)</f>
        <v>0.24793333333333334</v>
      </c>
      <c r="Z211" s="13">
        <f>Sheet1!Z211-AVERAGE(Sheet1!$BG211:$BI211)</f>
        <v>0.27823333333333333</v>
      </c>
      <c r="AA211" s="13">
        <f>Sheet1!AA211-AVERAGE(Sheet1!$BG211:$BI211)</f>
        <v>0.24503333333333333</v>
      </c>
      <c r="AB211" s="13">
        <f>Sheet1!AB211-AVERAGE(Sheet1!$BG211:$BI211)</f>
        <v>0.61563333333333337</v>
      </c>
      <c r="AC211" s="13">
        <f>Sheet1!AC211-AVERAGE(Sheet1!$BG211:$BI211)</f>
        <v>0.41153333333333336</v>
      </c>
      <c r="AD211" s="13">
        <f>Sheet1!AD211-AVERAGE(Sheet1!$BG211:$BI211)</f>
        <v>0.26953333333333335</v>
      </c>
      <c r="AE211" s="13">
        <f>Sheet1!AE211-AVERAGE(Sheet1!$BG211:$BI211)</f>
        <v>0.80003333333333337</v>
      </c>
      <c r="AF211" s="13">
        <f>Sheet1!AF211-AVERAGE(Sheet1!$BG211:$BI211)</f>
        <v>0.67443333333333333</v>
      </c>
      <c r="AG211" s="13">
        <f>Sheet1!AG211-AVERAGE(Sheet1!$BG211:$BI211)</f>
        <v>0.40613333333333335</v>
      </c>
      <c r="AH211" s="13">
        <f>Sheet1!AH211-AVERAGE(Sheet1!$BG211:$BI211)</f>
        <v>0.58083333333333331</v>
      </c>
      <c r="AI211" s="13">
        <f>Sheet1!AI211-AVERAGE(Sheet1!$BG211:$BI211)</f>
        <v>0.29653333333333332</v>
      </c>
      <c r="AJ211" s="13">
        <f>Sheet1!AJ211-AVERAGE(Sheet1!$BG211:$BI211)</f>
        <v>0.46193333333333331</v>
      </c>
      <c r="AK211" s="13">
        <f>Sheet1!AK211-AVERAGE(Sheet1!$BG211:$BI211)</f>
        <v>0.23443333333333333</v>
      </c>
      <c r="AL211" s="13">
        <f>Sheet1!AL211-AVERAGE(Sheet1!$BG211:$BI211)</f>
        <v>0.27743333333333337</v>
      </c>
      <c r="AM211" s="13">
        <f>Sheet1!AM211-AVERAGE(Sheet1!$BG211:$BI211)</f>
        <v>0.24603333333333333</v>
      </c>
      <c r="AN211" s="13">
        <f>Sheet1!AN211-AVERAGE(Sheet1!$BG211:$BI211)</f>
        <v>0.63683333333333336</v>
      </c>
      <c r="AO211" s="13">
        <f>Sheet1!AO211-AVERAGE(Sheet1!$BG211:$BI211)</f>
        <v>0.41013333333333335</v>
      </c>
      <c r="AP211" s="13">
        <f>Sheet1!AP211-AVERAGE(Sheet1!$BG211:$BI211)</f>
        <v>0.28093333333333337</v>
      </c>
      <c r="AQ211" s="13">
        <f>Sheet1!AQ211-AVERAGE(Sheet1!$BG211:$BI211)</f>
        <v>0.65233333333333332</v>
      </c>
      <c r="AR211" s="13">
        <f>Sheet1!AR211-AVERAGE(Sheet1!$BG211:$BI211)</f>
        <v>0.71073333333333333</v>
      </c>
      <c r="AS211" s="13">
        <f>Sheet1!AS211-AVERAGE(Sheet1!$BG211:$BI211)</f>
        <v>0.46713333333333329</v>
      </c>
      <c r="AT211" s="13">
        <f>Sheet1!AT211-AVERAGE(Sheet1!$BG211:$BI211)</f>
        <v>0.60123333333333329</v>
      </c>
      <c r="AU211" s="13">
        <f>Sheet1!AU211-AVERAGE(Sheet1!$BG211:$BI211)</f>
        <v>0.28853333333333336</v>
      </c>
      <c r="AV211" s="13">
        <f>Sheet1!AV211-AVERAGE(Sheet1!$BG211:$BI211)</f>
        <v>0.47193333333333332</v>
      </c>
      <c r="AW211" s="13">
        <f>Sheet1!AW211-AVERAGE(Sheet1!$BG211:$BI211)</f>
        <v>0.30683333333333335</v>
      </c>
      <c r="AX211" s="13">
        <f>Sheet1!AX211-AVERAGE(Sheet1!$BG211:$BI211)</f>
        <v>0.45563333333333333</v>
      </c>
      <c r="AY211" s="13">
        <f>Sheet1!AY211-AVERAGE(Sheet1!$BG211:$BI211)</f>
        <v>6.8033333333333335E-2</v>
      </c>
      <c r="AZ211" s="13">
        <f>Sheet1!AZ211-AVERAGE(Sheet1!$BG211:$BI211)</f>
        <v>0.47253333333333336</v>
      </c>
      <c r="BA211" s="13">
        <f>Sheet1!BA211-AVERAGE(Sheet1!$BG211:$BI211)</f>
        <v>0.32703333333333334</v>
      </c>
      <c r="BB211" s="13">
        <f>Sheet1!BB211-AVERAGE(Sheet1!$BG211:$BI211)</f>
        <v>0.10433333333333333</v>
      </c>
      <c r="BC211" s="13">
        <f>Sheet1!BC211-AVERAGE(Sheet1!$BG211:$BI211)</f>
        <v>0.11003333333333334</v>
      </c>
      <c r="BD211" s="13">
        <f>Sheet1!BD211-AVERAGE(Sheet1!$BG211:$BI211)</f>
        <v>0.49843333333333339</v>
      </c>
      <c r="BE211" s="13">
        <f>Sheet1!BE211-AVERAGE(Sheet1!$BG211:$BI211)</f>
        <v>0.4791333333333333</v>
      </c>
      <c r="BF211" s="13">
        <f>Sheet1!BF211-AVERAGE(Sheet1!$BG211:$BI211)</f>
        <v>0.42073333333333329</v>
      </c>
      <c r="BG211" s="13">
        <f>Sheet1!BJ211-AVERAGE(Sheet1!$BS211:$BU211)</f>
        <v>0.4453333333333333</v>
      </c>
      <c r="BH211" s="13">
        <f>Sheet1!BK211-AVERAGE(Sheet1!$BS211:$BU211)</f>
        <v>5.7733333333333331E-2</v>
      </c>
      <c r="BI211" s="13">
        <f>Sheet1!BL211-AVERAGE(Sheet1!$BS211:$BU211)</f>
        <v>0.47703333333333336</v>
      </c>
      <c r="BJ211" s="13">
        <f>Sheet1!BM211-AVERAGE(Sheet1!$BS211:$BU211)</f>
        <v>0.32183333333333336</v>
      </c>
      <c r="BK211" s="13">
        <f>Sheet1!BN211-AVERAGE(Sheet1!$BS211:$BU211)</f>
        <v>0.13193333333333335</v>
      </c>
      <c r="BL211" s="13">
        <f>Sheet1!BO211-AVERAGE(Sheet1!$BS211:$BU211)</f>
        <v>0.10483333333333333</v>
      </c>
      <c r="BM211" s="13">
        <f>Sheet1!BP211-AVERAGE(Sheet1!$BS211:$BU211)</f>
        <v>0.50093333333333323</v>
      </c>
      <c r="BN211" s="13">
        <f>Sheet1!BQ211-AVERAGE(Sheet1!$BS211:$BU211)</f>
        <v>0.48173333333333329</v>
      </c>
      <c r="BO211" s="13">
        <f>Sheet1!BR211-AVERAGE(Sheet1!$BS211:$BU211)</f>
        <v>0.44743333333333329</v>
      </c>
      <c r="BP211" s="13">
        <f>Sheet1!BV211-AVERAGE(Sheet1!$CE211:$CG211)</f>
        <v>0.54746666666666666</v>
      </c>
      <c r="BQ211" s="13">
        <f>Sheet1!BW211-AVERAGE(Sheet1!$CE211:$CG211)</f>
        <v>0.34636666666666666</v>
      </c>
      <c r="BR211" s="13">
        <f>Sheet1!BX211-AVERAGE(Sheet1!$CE211:$CG211)</f>
        <v>0.49036666666666667</v>
      </c>
      <c r="BS211" s="13">
        <f>Sheet1!BY211-AVERAGE(Sheet1!$CE211:$CG211)</f>
        <v>0.39166666666666666</v>
      </c>
      <c r="BT211" s="13">
        <f>Sheet1!BZ211-AVERAGE(Sheet1!$CE211:$CG211)</f>
        <v>0.16406666666666664</v>
      </c>
      <c r="BU211" s="13">
        <f>Sheet1!CA211-AVERAGE(Sheet1!$CE211:$CG211)</f>
        <v>9.2466666666666655E-2</v>
      </c>
      <c r="BV211" s="13">
        <f>Sheet1!CB211-AVERAGE(Sheet1!$CE211:$CG211)</f>
        <v>0.52966666666666673</v>
      </c>
      <c r="BW211" s="13">
        <f>Sheet1!CC211-AVERAGE(Sheet1!$CE211:$CG211)</f>
        <v>0.45656666666666662</v>
      </c>
      <c r="BX211" s="13">
        <f>Sheet1!CD211-AVERAGE(Sheet1!$CE211:$CG211)</f>
        <v>0.46036666666666665</v>
      </c>
      <c r="BY211" s="13">
        <f>Sheet1!CH211-AVERAGE(Sheet1!$CQ211:$CS211)</f>
        <v>6.5633333333333335E-2</v>
      </c>
      <c r="BZ211" s="13">
        <f>Sheet1!CI211-AVERAGE(Sheet1!$CQ211:$CS211)</f>
        <v>2.7433333333333337E-2</v>
      </c>
      <c r="CA211" s="13">
        <f>Sheet1!CJ211-AVERAGE(Sheet1!$CQ211:$CS211)</f>
        <v>0.82393333333333341</v>
      </c>
      <c r="CB211" s="13">
        <f>Sheet1!CK211-AVERAGE(Sheet1!$CQ211:$CS211)</f>
        <v>0.22913333333333336</v>
      </c>
      <c r="CC211" s="13">
        <f>Sheet1!CL211-AVERAGE(Sheet1!$CQ211:$CS211)</f>
        <v>9.0533333333333341E-2</v>
      </c>
      <c r="CD211" s="13">
        <f>Sheet1!CM211-AVERAGE(Sheet1!$CQ211:$CS211)</f>
        <v>6.7633333333333337E-2</v>
      </c>
      <c r="CE211" s="13">
        <f>Sheet1!CN211-AVERAGE(Sheet1!$CQ211:$CS211)</f>
        <v>0.73303333333333331</v>
      </c>
      <c r="CF211" s="13">
        <f>Sheet1!CO211-AVERAGE(Sheet1!$CQ211:$CS211)</f>
        <v>0.58933333333333338</v>
      </c>
      <c r="CG211" s="13">
        <f>Sheet1!CP211-AVERAGE(Sheet1!$CQ211:$CS211)</f>
        <v>0.62333333333333341</v>
      </c>
    </row>
    <row r="212" spans="1:85" x14ac:dyDescent="0.2">
      <c r="A212" s="7">
        <f>HOUR(Sheet1!A212) + MINUTE(Sheet1!A212)/60 + SECOND(Sheet1!A212)/3600 + 4*24</f>
        <v>105.49722222222222</v>
      </c>
      <c r="B212" s="13">
        <f>Sheet1!B212-AVERAGE(Sheet1!$BG212:$BI212)</f>
        <v>1.4700000000000005E-2</v>
      </c>
      <c r="C212" s="13">
        <f>Sheet1!C212-AVERAGE(Sheet1!$BG212:$BI212)</f>
        <v>8.2900000000000001E-2</v>
      </c>
      <c r="D212" s="13">
        <f>Sheet1!D212-AVERAGE(Sheet1!$BG212:$BI212)</f>
        <v>1.3999999999999985E-3</v>
      </c>
      <c r="E212" s="13">
        <f>Sheet1!E212-AVERAGE(Sheet1!$BG212:$BI212)</f>
        <v>0.66200000000000003</v>
      </c>
      <c r="F212" s="13">
        <f>Sheet1!F212-AVERAGE(Sheet1!$BG212:$BI212)</f>
        <v>0.3276</v>
      </c>
      <c r="G212" s="13">
        <f>Sheet1!G212-AVERAGE(Sheet1!$BG212:$BI212)</f>
        <v>1.1953</v>
      </c>
      <c r="H212" s="13">
        <f>Sheet1!H212-AVERAGE(Sheet1!$BG212:$BI212)</f>
        <v>1.1483000000000001</v>
      </c>
      <c r="I212" s="13">
        <f>Sheet1!I212-AVERAGE(Sheet1!$BG212:$BI212)</f>
        <v>0.68740000000000001</v>
      </c>
      <c r="J212" s="13">
        <f>Sheet1!J212-AVERAGE(Sheet1!$BG212:$BI212)</f>
        <v>0.90300000000000002</v>
      </c>
      <c r="K212" s="13">
        <f>Sheet1!K212-AVERAGE(Sheet1!$BG212:$BI212)</f>
        <v>0.45630000000000004</v>
      </c>
      <c r="L212" s="13">
        <f>Sheet1!L212-AVERAGE(Sheet1!$BG212:$BI212)</f>
        <v>0.63249999999999995</v>
      </c>
      <c r="M212" s="13">
        <f>Sheet1!M212-AVERAGE(Sheet1!$BG212:$BI212)</f>
        <v>0.15820000000000001</v>
      </c>
      <c r="N212" s="13">
        <f>Sheet1!N212-AVERAGE(Sheet1!$BG212:$BI212)</f>
        <v>0.1895</v>
      </c>
      <c r="O212" s="13">
        <f>Sheet1!O212-AVERAGE(Sheet1!$BG212:$BI212)</f>
        <v>0.25530000000000003</v>
      </c>
      <c r="P212" s="13">
        <f>Sheet1!P212-AVERAGE(Sheet1!$BG212:$BI212)</f>
        <v>0.62209999999999999</v>
      </c>
      <c r="Q212" s="13">
        <f>Sheet1!Q212-AVERAGE(Sheet1!$BG212:$BI212)</f>
        <v>0.41490000000000005</v>
      </c>
      <c r="R212" s="13">
        <f>Sheet1!R212-AVERAGE(Sheet1!$BG212:$BI212)</f>
        <v>0.2843</v>
      </c>
      <c r="S212" s="13">
        <f>Sheet1!S212-AVERAGE(Sheet1!$BG212:$BI212)</f>
        <v>0.83040000000000003</v>
      </c>
      <c r="T212" s="13">
        <f>Sheet1!T212-AVERAGE(Sheet1!$BG212:$BI212)</f>
        <v>0.76049999999999995</v>
      </c>
      <c r="U212" s="13">
        <f>Sheet1!U212-AVERAGE(Sheet1!$BG212:$BI212)</f>
        <v>0.51670000000000005</v>
      </c>
      <c r="V212" s="13">
        <f>Sheet1!V212-AVERAGE(Sheet1!$BG212:$BI212)</f>
        <v>0.57940000000000003</v>
      </c>
      <c r="W212" s="13">
        <f>Sheet1!W212-AVERAGE(Sheet1!$BG212:$BI212)</f>
        <v>0.29870000000000002</v>
      </c>
      <c r="X212" s="13">
        <f>Sheet1!X212-AVERAGE(Sheet1!$BG212:$BI212)</f>
        <v>0.45699999999999996</v>
      </c>
      <c r="Y212" s="13">
        <f>Sheet1!Y212-AVERAGE(Sheet1!$BG212:$BI212)</f>
        <v>0.2495</v>
      </c>
      <c r="Z212" s="13">
        <f>Sheet1!Z212-AVERAGE(Sheet1!$BG212:$BI212)</f>
        <v>0.28310000000000002</v>
      </c>
      <c r="AA212" s="13">
        <f>Sheet1!AA212-AVERAGE(Sheet1!$BG212:$BI212)</f>
        <v>0.24349999999999999</v>
      </c>
      <c r="AB212" s="13">
        <f>Sheet1!AB212-AVERAGE(Sheet1!$BG212:$BI212)</f>
        <v>0.61419999999999997</v>
      </c>
      <c r="AC212" s="13">
        <f>Sheet1!AC212-AVERAGE(Sheet1!$BG212:$BI212)</f>
        <v>0.41110000000000002</v>
      </c>
      <c r="AD212" s="13">
        <f>Sheet1!AD212-AVERAGE(Sheet1!$BG212:$BI212)</f>
        <v>0.2671</v>
      </c>
      <c r="AE212" s="13">
        <f>Sheet1!AE212-AVERAGE(Sheet1!$BG212:$BI212)</f>
        <v>0.80189999999999995</v>
      </c>
      <c r="AF212" s="13">
        <f>Sheet1!AF212-AVERAGE(Sheet1!$BG212:$BI212)</f>
        <v>0.66700000000000004</v>
      </c>
      <c r="AG212" s="13">
        <f>Sheet1!AG212-AVERAGE(Sheet1!$BG212:$BI212)</f>
        <v>0.40739999999999998</v>
      </c>
      <c r="AH212" s="13">
        <f>Sheet1!AH212-AVERAGE(Sheet1!$BG212:$BI212)</f>
        <v>0.56779999999999997</v>
      </c>
      <c r="AI212" s="13">
        <f>Sheet1!AI212-AVERAGE(Sheet1!$BG212:$BI212)</f>
        <v>0.29020000000000001</v>
      </c>
      <c r="AJ212" s="13">
        <f>Sheet1!AJ212-AVERAGE(Sheet1!$BG212:$BI212)</f>
        <v>0.45920000000000005</v>
      </c>
      <c r="AK212" s="13">
        <f>Sheet1!AK212-AVERAGE(Sheet1!$BG212:$BI212)</f>
        <v>0.23380000000000001</v>
      </c>
      <c r="AL212" s="13">
        <f>Sheet1!AL212-AVERAGE(Sheet1!$BG212:$BI212)</f>
        <v>0.27</v>
      </c>
      <c r="AM212" s="13">
        <f>Sheet1!AM212-AVERAGE(Sheet1!$BG212:$BI212)</f>
        <v>0.24249999999999999</v>
      </c>
      <c r="AN212" s="13">
        <f>Sheet1!AN212-AVERAGE(Sheet1!$BG212:$BI212)</f>
        <v>0.63449999999999995</v>
      </c>
      <c r="AO212" s="13">
        <f>Sheet1!AO212-AVERAGE(Sheet1!$BG212:$BI212)</f>
        <v>0.4073</v>
      </c>
      <c r="AP212" s="13">
        <f>Sheet1!AP212-AVERAGE(Sheet1!$BG212:$BI212)</f>
        <v>0.2782</v>
      </c>
      <c r="AQ212" s="13">
        <f>Sheet1!AQ212-AVERAGE(Sheet1!$BG212:$BI212)</f>
        <v>0.65180000000000005</v>
      </c>
      <c r="AR212" s="13">
        <f>Sheet1!AR212-AVERAGE(Sheet1!$BG212:$BI212)</f>
        <v>0.7016</v>
      </c>
      <c r="AS212" s="13">
        <f>Sheet1!AS212-AVERAGE(Sheet1!$BG212:$BI212)</f>
        <v>0.46699999999999997</v>
      </c>
      <c r="AT212" s="13">
        <f>Sheet1!AT212-AVERAGE(Sheet1!$BG212:$BI212)</f>
        <v>0.6018</v>
      </c>
      <c r="AU212" s="13">
        <f>Sheet1!AU212-AVERAGE(Sheet1!$BG212:$BI212)</f>
        <v>0.28320000000000001</v>
      </c>
      <c r="AV212" s="13">
        <f>Sheet1!AV212-AVERAGE(Sheet1!$BG212:$BI212)</f>
        <v>0.46440000000000003</v>
      </c>
      <c r="AW212" s="13">
        <f>Sheet1!AW212-AVERAGE(Sheet1!$BG212:$BI212)</f>
        <v>0.30549999999999999</v>
      </c>
      <c r="AX212" s="13">
        <f>Sheet1!AX212-AVERAGE(Sheet1!$BG212:$BI212)</f>
        <v>0.45189999999999997</v>
      </c>
      <c r="AY212" s="13">
        <f>Sheet1!AY212-AVERAGE(Sheet1!$BG212:$BI212)</f>
        <v>6.8399999999999989E-2</v>
      </c>
      <c r="AZ212" s="13">
        <f>Sheet1!AZ212-AVERAGE(Sheet1!$BG212:$BI212)</f>
        <v>0.46799999999999997</v>
      </c>
      <c r="BA212" s="13">
        <f>Sheet1!BA212-AVERAGE(Sheet1!$BG212:$BI212)</f>
        <v>0.32700000000000001</v>
      </c>
      <c r="BB212" s="13">
        <f>Sheet1!BB212-AVERAGE(Sheet1!$BG212:$BI212)</f>
        <v>0.10339999999999999</v>
      </c>
      <c r="BC212" s="13">
        <f>Sheet1!BC212-AVERAGE(Sheet1!$BG212:$BI212)</f>
        <v>0.11049999999999999</v>
      </c>
      <c r="BD212" s="13">
        <f>Sheet1!BD212-AVERAGE(Sheet1!$BG212:$BI212)</f>
        <v>0.49660000000000004</v>
      </c>
      <c r="BE212" s="13">
        <f>Sheet1!BE212-AVERAGE(Sheet1!$BG212:$BI212)</f>
        <v>0.4748</v>
      </c>
      <c r="BF212" s="13">
        <f>Sheet1!BF212-AVERAGE(Sheet1!$BG212:$BI212)</f>
        <v>0.41949999999999998</v>
      </c>
      <c r="BG212" s="13">
        <f>Sheet1!BJ212-AVERAGE(Sheet1!$BS212:$BU212)</f>
        <v>0.4414333333333334</v>
      </c>
      <c r="BH212" s="13">
        <f>Sheet1!BK212-AVERAGE(Sheet1!$BS212:$BU212)</f>
        <v>5.853333333333334E-2</v>
      </c>
      <c r="BI212" s="13">
        <f>Sheet1!BL212-AVERAGE(Sheet1!$BS212:$BU212)</f>
        <v>0.47343333333333332</v>
      </c>
      <c r="BJ212" s="13">
        <f>Sheet1!BM212-AVERAGE(Sheet1!$BS212:$BU212)</f>
        <v>0.32073333333333337</v>
      </c>
      <c r="BK212" s="13">
        <f>Sheet1!BN212-AVERAGE(Sheet1!$BS212:$BU212)</f>
        <v>0.13133333333333336</v>
      </c>
      <c r="BL212" s="13">
        <f>Sheet1!BO212-AVERAGE(Sheet1!$BS212:$BU212)</f>
        <v>0.10563333333333334</v>
      </c>
      <c r="BM212" s="13">
        <f>Sheet1!BP212-AVERAGE(Sheet1!$BS212:$BU212)</f>
        <v>0.49863333333333332</v>
      </c>
      <c r="BN212" s="13">
        <f>Sheet1!BQ212-AVERAGE(Sheet1!$BS212:$BU212)</f>
        <v>0.47393333333333337</v>
      </c>
      <c r="BO212" s="13">
        <f>Sheet1!BR212-AVERAGE(Sheet1!$BS212:$BU212)</f>
        <v>0.44613333333333333</v>
      </c>
      <c r="BP212" s="13">
        <f>Sheet1!BV212-AVERAGE(Sheet1!$CE212:$CG212)</f>
        <v>0.5427333333333334</v>
      </c>
      <c r="BQ212" s="13">
        <f>Sheet1!BW212-AVERAGE(Sheet1!$CE212:$CG212)</f>
        <v>0.34363333333333335</v>
      </c>
      <c r="BR212" s="13">
        <f>Sheet1!BX212-AVERAGE(Sheet1!$CE212:$CG212)</f>
        <v>0.48683333333333334</v>
      </c>
      <c r="BS212" s="13">
        <f>Sheet1!BY212-AVERAGE(Sheet1!$CE212:$CG212)</f>
        <v>0.39123333333333338</v>
      </c>
      <c r="BT212" s="13">
        <f>Sheet1!BZ212-AVERAGE(Sheet1!$CE212:$CG212)</f>
        <v>0.16463333333333335</v>
      </c>
      <c r="BU212" s="13">
        <f>Sheet1!CA212-AVERAGE(Sheet1!$CE212:$CG212)</f>
        <v>9.2833333333333337E-2</v>
      </c>
      <c r="BV212" s="13">
        <f>Sheet1!CB212-AVERAGE(Sheet1!$CE212:$CG212)</f>
        <v>0.52673333333333339</v>
      </c>
      <c r="BW212" s="13">
        <f>Sheet1!CC212-AVERAGE(Sheet1!$CE212:$CG212)</f>
        <v>0.44833333333333336</v>
      </c>
      <c r="BX212" s="13">
        <f>Sheet1!CD212-AVERAGE(Sheet1!$CE212:$CG212)</f>
        <v>0.4590333333333334</v>
      </c>
      <c r="BY212" s="13">
        <f>Sheet1!CH212-AVERAGE(Sheet1!$CQ212:$CS212)</f>
        <v>6.5799999999999997E-2</v>
      </c>
      <c r="BZ212" s="13">
        <f>Sheet1!CI212-AVERAGE(Sheet1!$CQ212:$CS212)</f>
        <v>2.7200000000000002E-2</v>
      </c>
      <c r="CA212" s="13">
        <f>Sheet1!CJ212-AVERAGE(Sheet1!$CQ212:$CS212)</f>
        <v>0.81389999999999996</v>
      </c>
      <c r="CB212" s="13">
        <f>Sheet1!CK212-AVERAGE(Sheet1!$CQ212:$CS212)</f>
        <v>0.22910000000000003</v>
      </c>
      <c r="CC212" s="13">
        <f>Sheet1!CL212-AVERAGE(Sheet1!$CQ212:$CS212)</f>
        <v>8.9799999999999991E-2</v>
      </c>
      <c r="CD212" s="13">
        <f>Sheet1!CM212-AVERAGE(Sheet1!$CQ212:$CS212)</f>
        <v>6.8099999999999994E-2</v>
      </c>
      <c r="CE212" s="13">
        <f>Sheet1!CN212-AVERAGE(Sheet1!$CQ212:$CS212)</f>
        <v>0.72760000000000002</v>
      </c>
      <c r="CF212" s="13">
        <f>Sheet1!CO212-AVERAGE(Sheet1!$CQ212:$CS212)</f>
        <v>0.57930000000000004</v>
      </c>
      <c r="CG212" s="13">
        <f>Sheet1!CP212-AVERAGE(Sheet1!$CQ212:$CS212)</f>
        <v>0.62380000000000002</v>
      </c>
    </row>
    <row r="213" spans="1:85" x14ac:dyDescent="0.2">
      <c r="A213" s="7">
        <f>HOUR(Sheet1!A213) + MINUTE(Sheet1!A213)/60 + SECOND(Sheet1!A213)/3600 + 4*24</f>
        <v>105.99722222222222</v>
      </c>
      <c r="B213" s="13">
        <f>Sheet1!B213-AVERAGE(Sheet1!$BG213:$BI213)</f>
        <v>1.4133333333333331E-2</v>
      </c>
      <c r="C213" s="13">
        <f>Sheet1!C213-AVERAGE(Sheet1!$BG213:$BI213)</f>
        <v>8.8933333333333336E-2</v>
      </c>
      <c r="D213" s="13">
        <f>Sheet1!D213-AVERAGE(Sheet1!$BG213:$BI213)</f>
        <v>1.2333333333333363E-3</v>
      </c>
      <c r="E213" s="13">
        <f>Sheet1!E213-AVERAGE(Sheet1!$BG213:$BI213)</f>
        <v>0.66653333333333331</v>
      </c>
      <c r="F213" s="13">
        <f>Sheet1!F213-AVERAGE(Sheet1!$BG213:$BI213)</f>
        <v>0.24273333333333336</v>
      </c>
      <c r="G213" s="13">
        <f>Sheet1!G213-AVERAGE(Sheet1!$BG213:$BI213)</f>
        <v>1.2146333333333332</v>
      </c>
      <c r="H213" s="13">
        <f>Sheet1!H213-AVERAGE(Sheet1!$BG213:$BI213)</f>
        <v>1.1793333333333333</v>
      </c>
      <c r="I213" s="13">
        <f>Sheet1!I213-AVERAGE(Sheet1!$BG213:$BI213)</f>
        <v>0.68793333333333329</v>
      </c>
      <c r="J213" s="13">
        <f>Sheet1!J213-AVERAGE(Sheet1!$BG213:$BI213)</f>
        <v>0.93223333333333325</v>
      </c>
      <c r="K213" s="13">
        <f>Sheet1!K213-AVERAGE(Sheet1!$BG213:$BI213)</f>
        <v>0.45633333333333337</v>
      </c>
      <c r="L213" s="13">
        <f>Sheet1!L213-AVERAGE(Sheet1!$BG213:$BI213)</f>
        <v>0.64263333333333328</v>
      </c>
      <c r="M213" s="13">
        <f>Sheet1!M213-AVERAGE(Sheet1!$BG213:$BI213)</f>
        <v>0.16173333333333334</v>
      </c>
      <c r="N213" s="13">
        <f>Sheet1!N213-AVERAGE(Sheet1!$BG213:$BI213)</f>
        <v>0.18693333333333334</v>
      </c>
      <c r="O213" s="13">
        <f>Sheet1!O213-AVERAGE(Sheet1!$BG213:$BI213)</f>
        <v>0.26023333333333332</v>
      </c>
      <c r="P213" s="13">
        <f>Sheet1!P213-AVERAGE(Sheet1!$BG213:$BI213)</f>
        <v>0.62363333333333337</v>
      </c>
      <c r="Q213" s="13">
        <f>Sheet1!Q213-AVERAGE(Sheet1!$BG213:$BI213)</f>
        <v>0.41353333333333331</v>
      </c>
      <c r="R213" s="13">
        <f>Sheet1!R213-AVERAGE(Sheet1!$BG213:$BI213)</f>
        <v>0.28543333333333332</v>
      </c>
      <c r="S213" s="13">
        <f>Sheet1!S213-AVERAGE(Sheet1!$BG213:$BI213)</f>
        <v>0.82853333333333334</v>
      </c>
      <c r="T213" s="13">
        <f>Sheet1!T213-AVERAGE(Sheet1!$BG213:$BI213)</f>
        <v>0.7664333333333333</v>
      </c>
      <c r="U213" s="13">
        <f>Sheet1!U213-AVERAGE(Sheet1!$BG213:$BI213)</f>
        <v>0.51603333333333334</v>
      </c>
      <c r="V213" s="13">
        <f>Sheet1!V213-AVERAGE(Sheet1!$BG213:$BI213)</f>
        <v>0.58043333333333336</v>
      </c>
      <c r="W213" s="13">
        <f>Sheet1!W213-AVERAGE(Sheet1!$BG213:$BI213)</f>
        <v>0.30283333333333334</v>
      </c>
      <c r="X213" s="13">
        <f>Sheet1!X213-AVERAGE(Sheet1!$BG213:$BI213)</f>
        <v>0.45853333333333335</v>
      </c>
      <c r="Y213" s="13">
        <f>Sheet1!Y213-AVERAGE(Sheet1!$BG213:$BI213)</f>
        <v>0.25193333333333334</v>
      </c>
      <c r="Z213" s="13">
        <f>Sheet1!Z213-AVERAGE(Sheet1!$BG213:$BI213)</f>
        <v>0.28433333333333333</v>
      </c>
      <c r="AA213" s="13">
        <f>Sheet1!AA213-AVERAGE(Sheet1!$BG213:$BI213)</f>
        <v>0.24343333333333333</v>
      </c>
      <c r="AB213" s="13">
        <f>Sheet1!AB213-AVERAGE(Sheet1!$BG213:$BI213)</f>
        <v>0.61553333333333338</v>
      </c>
      <c r="AC213" s="13">
        <f>Sheet1!AC213-AVERAGE(Sheet1!$BG213:$BI213)</f>
        <v>0.41093333333333332</v>
      </c>
      <c r="AD213" s="13">
        <f>Sheet1!AD213-AVERAGE(Sheet1!$BG213:$BI213)</f>
        <v>0.26783333333333331</v>
      </c>
      <c r="AE213" s="13">
        <f>Sheet1!AE213-AVERAGE(Sheet1!$BG213:$BI213)</f>
        <v>0.8017333333333333</v>
      </c>
      <c r="AF213" s="13">
        <f>Sheet1!AF213-AVERAGE(Sheet1!$BG213:$BI213)</f>
        <v>0.67153333333333332</v>
      </c>
      <c r="AG213" s="13">
        <f>Sheet1!AG213-AVERAGE(Sheet1!$BG213:$BI213)</f>
        <v>0.4075333333333333</v>
      </c>
      <c r="AH213" s="13">
        <f>Sheet1!AH213-AVERAGE(Sheet1!$BG213:$BI213)</f>
        <v>0.57543333333333335</v>
      </c>
      <c r="AI213" s="13">
        <f>Sheet1!AI213-AVERAGE(Sheet1!$BG213:$BI213)</f>
        <v>0.29383333333333334</v>
      </c>
      <c r="AJ213" s="13">
        <f>Sheet1!AJ213-AVERAGE(Sheet1!$BG213:$BI213)</f>
        <v>0.46263333333333334</v>
      </c>
      <c r="AK213" s="13">
        <f>Sheet1!AK213-AVERAGE(Sheet1!$BG213:$BI213)</f>
        <v>0.23863333333333331</v>
      </c>
      <c r="AL213" s="13">
        <f>Sheet1!AL213-AVERAGE(Sheet1!$BG213:$BI213)</f>
        <v>0.27733333333333332</v>
      </c>
      <c r="AM213" s="13">
        <f>Sheet1!AM213-AVERAGE(Sheet1!$BG213:$BI213)</f>
        <v>0.24503333333333333</v>
      </c>
      <c r="AN213" s="13">
        <f>Sheet1!AN213-AVERAGE(Sheet1!$BG213:$BI213)</f>
        <v>0.63703333333333334</v>
      </c>
      <c r="AO213" s="13">
        <f>Sheet1!AO213-AVERAGE(Sheet1!$BG213:$BI213)</f>
        <v>0.40913333333333335</v>
      </c>
      <c r="AP213" s="13">
        <f>Sheet1!AP213-AVERAGE(Sheet1!$BG213:$BI213)</f>
        <v>0.27823333333333333</v>
      </c>
      <c r="AQ213" s="13">
        <f>Sheet1!AQ213-AVERAGE(Sheet1!$BG213:$BI213)</f>
        <v>0.65083333333333337</v>
      </c>
      <c r="AR213" s="13">
        <f>Sheet1!AR213-AVERAGE(Sheet1!$BG213:$BI213)</f>
        <v>0.70753333333333335</v>
      </c>
      <c r="AS213" s="13">
        <f>Sheet1!AS213-AVERAGE(Sheet1!$BG213:$BI213)</f>
        <v>0.46763333333333335</v>
      </c>
      <c r="AT213" s="13">
        <f>Sheet1!AT213-AVERAGE(Sheet1!$BG213:$BI213)</f>
        <v>0.60643333333333338</v>
      </c>
      <c r="AU213" s="13">
        <f>Sheet1!AU213-AVERAGE(Sheet1!$BG213:$BI213)</f>
        <v>0.28703333333333331</v>
      </c>
      <c r="AV213" s="13">
        <f>Sheet1!AV213-AVERAGE(Sheet1!$BG213:$BI213)</f>
        <v>0.47313333333333329</v>
      </c>
      <c r="AW213" s="13">
        <f>Sheet1!AW213-AVERAGE(Sheet1!$BG213:$BI213)</f>
        <v>0.30363333333333331</v>
      </c>
      <c r="AX213" s="13">
        <f>Sheet1!AX213-AVERAGE(Sheet1!$BG213:$BI213)</f>
        <v>0.45873333333333333</v>
      </c>
      <c r="AY213" s="13">
        <f>Sheet1!AY213-AVERAGE(Sheet1!$BG213:$BI213)</f>
        <v>6.8933333333333319E-2</v>
      </c>
      <c r="AZ213" s="13">
        <f>Sheet1!AZ213-AVERAGE(Sheet1!$BG213:$BI213)</f>
        <v>0.47213333333333329</v>
      </c>
      <c r="BA213" s="13">
        <f>Sheet1!BA213-AVERAGE(Sheet1!$BG213:$BI213)</f>
        <v>0.32723333333333332</v>
      </c>
      <c r="BB213" s="13">
        <f>Sheet1!BB213-AVERAGE(Sheet1!$BG213:$BI213)</f>
        <v>0.10393333333333332</v>
      </c>
      <c r="BC213" s="13">
        <f>Sheet1!BC213-AVERAGE(Sheet1!$BG213:$BI213)</f>
        <v>0.11003333333333334</v>
      </c>
      <c r="BD213" s="13">
        <f>Sheet1!BD213-AVERAGE(Sheet1!$BG213:$BI213)</f>
        <v>0.49613333333333332</v>
      </c>
      <c r="BE213" s="13">
        <f>Sheet1!BE213-AVERAGE(Sheet1!$BG213:$BI213)</f>
        <v>0.47933333333333328</v>
      </c>
      <c r="BF213" s="13">
        <f>Sheet1!BF213-AVERAGE(Sheet1!$BG213:$BI213)</f>
        <v>0.42043333333333333</v>
      </c>
      <c r="BG213" s="13">
        <f>Sheet1!BJ213-AVERAGE(Sheet1!$BS213:$BU213)</f>
        <v>0.44883333333333336</v>
      </c>
      <c r="BH213" s="13">
        <f>Sheet1!BK213-AVERAGE(Sheet1!$BS213:$BU213)</f>
        <v>5.8733333333333332E-2</v>
      </c>
      <c r="BI213" s="13">
        <f>Sheet1!BL213-AVERAGE(Sheet1!$BS213:$BU213)</f>
        <v>0.47543333333333332</v>
      </c>
      <c r="BJ213" s="13">
        <f>Sheet1!BM213-AVERAGE(Sheet1!$BS213:$BU213)</f>
        <v>0.32063333333333333</v>
      </c>
      <c r="BK213" s="13">
        <f>Sheet1!BN213-AVERAGE(Sheet1!$BS213:$BU213)</f>
        <v>0.13243333333333332</v>
      </c>
      <c r="BL213" s="13">
        <f>Sheet1!BO213-AVERAGE(Sheet1!$BS213:$BU213)</f>
        <v>0.10523333333333332</v>
      </c>
      <c r="BM213" s="13">
        <f>Sheet1!BP213-AVERAGE(Sheet1!$BS213:$BU213)</f>
        <v>0.49553333333333333</v>
      </c>
      <c r="BN213" s="13">
        <f>Sheet1!BQ213-AVERAGE(Sheet1!$BS213:$BU213)</f>
        <v>0.48203333333333337</v>
      </c>
      <c r="BO213" s="13">
        <f>Sheet1!BR213-AVERAGE(Sheet1!$BS213:$BU213)</f>
        <v>0.44603333333333334</v>
      </c>
      <c r="BP213" s="13">
        <f>Sheet1!BV213-AVERAGE(Sheet1!$CE213:$CG213)</f>
        <v>0.54756666666666676</v>
      </c>
      <c r="BQ213" s="13">
        <f>Sheet1!BW213-AVERAGE(Sheet1!$CE213:$CG213)</f>
        <v>0.34596666666666664</v>
      </c>
      <c r="BR213" s="13">
        <f>Sheet1!BX213-AVERAGE(Sheet1!$CE213:$CG213)</f>
        <v>0.48626666666666668</v>
      </c>
      <c r="BS213" s="13">
        <f>Sheet1!BY213-AVERAGE(Sheet1!$CE213:$CG213)</f>
        <v>0.39106666666666667</v>
      </c>
      <c r="BT213" s="13">
        <f>Sheet1!BZ213-AVERAGE(Sheet1!$CE213:$CG213)</f>
        <v>0.16456666666666664</v>
      </c>
      <c r="BU213" s="13">
        <f>Sheet1!CA213-AVERAGE(Sheet1!$CE213:$CG213)</f>
        <v>9.2366666666666652E-2</v>
      </c>
      <c r="BV213" s="13">
        <f>Sheet1!CB213-AVERAGE(Sheet1!$CE213:$CG213)</f>
        <v>0.52776666666666672</v>
      </c>
      <c r="BW213" s="13">
        <f>Sheet1!CC213-AVERAGE(Sheet1!$CE213:$CG213)</f>
        <v>0.45476666666666671</v>
      </c>
      <c r="BX213" s="13">
        <f>Sheet1!CD213-AVERAGE(Sheet1!$CE213:$CG213)</f>
        <v>0.46046666666666664</v>
      </c>
      <c r="BY213" s="13">
        <f>Sheet1!CH213-AVERAGE(Sheet1!$CQ213:$CS213)</f>
        <v>6.3400000000000012E-2</v>
      </c>
      <c r="BZ213" s="13">
        <f>Sheet1!CI213-AVERAGE(Sheet1!$CQ213:$CS213)</f>
        <v>2.700000000000001E-2</v>
      </c>
      <c r="CA213" s="13">
        <f>Sheet1!CJ213-AVERAGE(Sheet1!$CQ213:$CS213)</f>
        <v>0.81120000000000003</v>
      </c>
      <c r="CB213" s="13">
        <f>Sheet1!CK213-AVERAGE(Sheet1!$CQ213:$CS213)</f>
        <v>0.2278</v>
      </c>
      <c r="CC213" s="13">
        <f>Sheet1!CL213-AVERAGE(Sheet1!$CQ213:$CS213)</f>
        <v>8.8900000000000007E-2</v>
      </c>
      <c r="CD213" s="13">
        <f>Sheet1!CM213-AVERAGE(Sheet1!$CQ213:$CS213)</f>
        <v>6.7900000000000016E-2</v>
      </c>
      <c r="CE213" s="13">
        <f>Sheet1!CN213-AVERAGE(Sheet1!$CQ213:$CS213)</f>
        <v>0.73519999999999996</v>
      </c>
      <c r="CF213" s="13">
        <f>Sheet1!CO213-AVERAGE(Sheet1!$CQ213:$CS213)</f>
        <v>0.59530000000000005</v>
      </c>
      <c r="CG213" s="13">
        <f>Sheet1!CP213-AVERAGE(Sheet1!$CQ213:$CS213)</f>
        <v>0.626</v>
      </c>
    </row>
    <row r="214" spans="1:85" x14ac:dyDescent="0.2">
      <c r="A214" s="7">
        <f>HOUR(Sheet1!A214) + MINUTE(Sheet1!A214)/60 + SECOND(Sheet1!A214)/3600 + 4*24</f>
        <v>106.49722222222222</v>
      </c>
      <c r="B214" s="13">
        <f>Sheet1!B214-AVERAGE(Sheet1!$BG214:$BI214)</f>
        <v>1.3766666666666663E-2</v>
      </c>
      <c r="C214" s="13">
        <f>Sheet1!C214-AVERAGE(Sheet1!$BG214:$BI214)</f>
        <v>8.5866666666666647E-2</v>
      </c>
      <c r="D214" s="13">
        <f>Sheet1!D214-AVERAGE(Sheet1!$BG214:$BI214)</f>
        <v>1.2666666666666659E-3</v>
      </c>
      <c r="E214" s="13">
        <f>Sheet1!E214-AVERAGE(Sheet1!$BG214:$BI214)</f>
        <v>0.67156666666666665</v>
      </c>
      <c r="F214" s="13">
        <f>Sheet1!F214-AVERAGE(Sheet1!$BG214:$BI214)</f>
        <v>0.22676666666666667</v>
      </c>
      <c r="G214" s="13">
        <f>Sheet1!G214-AVERAGE(Sheet1!$BG214:$BI214)</f>
        <v>1.2235666666666667</v>
      </c>
      <c r="H214" s="13">
        <f>Sheet1!H214-AVERAGE(Sheet1!$BG214:$BI214)</f>
        <v>1.1997666666666666</v>
      </c>
      <c r="I214" s="13">
        <f>Sheet1!I214-AVERAGE(Sheet1!$BG214:$BI214)</f>
        <v>0.68836666666666668</v>
      </c>
      <c r="J214" s="13">
        <f>Sheet1!J214-AVERAGE(Sheet1!$BG214:$BI214)</f>
        <v>0.93246666666666655</v>
      </c>
      <c r="K214" s="13">
        <f>Sheet1!K214-AVERAGE(Sheet1!$BG214:$BI214)</f>
        <v>0.44556666666666667</v>
      </c>
      <c r="L214" s="13">
        <f>Sheet1!L214-AVERAGE(Sheet1!$BG214:$BI214)</f>
        <v>0.63956666666666662</v>
      </c>
      <c r="M214" s="13">
        <f>Sheet1!M214-AVERAGE(Sheet1!$BG214:$BI214)</f>
        <v>0.16136666666666666</v>
      </c>
      <c r="N214" s="13">
        <f>Sheet1!N214-AVERAGE(Sheet1!$BG214:$BI214)</f>
        <v>0.18546666666666667</v>
      </c>
      <c r="O214" s="13">
        <f>Sheet1!O214-AVERAGE(Sheet1!$BG214:$BI214)</f>
        <v>0.25996666666666668</v>
      </c>
      <c r="P214" s="13">
        <f>Sheet1!P214-AVERAGE(Sheet1!$BG214:$BI214)</f>
        <v>0.62386666666666668</v>
      </c>
      <c r="Q214" s="13">
        <f>Sheet1!Q214-AVERAGE(Sheet1!$BG214:$BI214)</f>
        <v>0.41246666666666665</v>
      </c>
      <c r="R214" s="13">
        <f>Sheet1!R214-AVERAGE(Sheet1!$BG214:$BI214)</f>
        <v>0.28506666666666663</v>
      </c>
      <c r="S214" s="13">
        <f>Sheet1!S214-AVERAGE(Sheet1!$BG214:$BI214)</f>
        <v>0.82466666666666666</v>
      </c>
      <c r="T214" s="13">
        <f>Sheet1!T214-AVERAGE(Sheet1!$BG214:$BI214)</f>
        <v>0.76616666666666666</v>
      </c>
      <c r="U214" s="13">
        <f>Sheet1!U214-AVERAGE(Sheet1!$BG214:$BI214)</f>
        <v>0.51086666666666669</v>
      </c>
      <c r="V214" s="13">
        <f>Sheet1!V214-AVERAGE(Sheet1!$BG214:$BI214)</f>
        <v>0.58056666666666668</v>
      </c>
      <c r="W214" s="13">
        <f>Sheet1!W214-AVERAGE(Sheet1!$BG214:$BI214)</f>
        <v>0.30426666666666669</v>
      </c>
      <c r="X214" s="13">
        <f>Sheet1!X214-AVERAGE(Sheet1!$BG214:$BI214)</f>
        <v>0.4593666666666667</v>
      </c>
      <c r="Y214" s="13">
        <f>Sheet1!Y214-AVERAGE(Sheet1!$BG214:$BI214)</f>
        <v>0.25106666666666666</v>
      </c>
      <c r="Z214" s="13">
        <f>Sheet1!Z214-AVERAGE(Sheet1!$BG214:$BI214)</f>
        <v>0.27856666666666668</v>
      </c>
      <c r="AA214" s="13">
        <f>Sheet1!AA214-AVERAGE(Sheet1!$BG214:$BI214)</f>
        <v>0.24276666666666669</v>
      </c>
      <c r="AB214" s="13">
        <f>Sheet1!AB214-AVERAGE(Sheet1!$BG214:$BI214)</f>
        <v>0.6156666666666667</v>
      </c>
      <c r="AC214" s="13">
        <f>Sheet1!AC214-AVERAGE(Sheet1!$BG214:$BI214)</f>
        <v>0.41106666666666664</v>
      </c>
      <c r="AD214" s="13">
        <f>Sheet1!AD214-AVERAGE(Sheet1!$BG214:$BI214)</f>
        <v>0.26696666666666669</v>
      </c>
      <c r="AE214" s="13">
        <f>Sheet1!AE214-AVERAGE(Sheet1!$BG214:$BI214)</f>
        <v>0.80196666666666661</v>
      </c>
      <c r="AF214" s="13">
        <f>Sheet1!AF214-AVERAGE(Sheet1!$BG214:$BI214)</f>
        <v>0.67256666666666665</v>
      </c>
      <c r="AG214" s="13">
        <f>Sheet1!AG214-AVERAGE(Sheet1!$BG214:$BI214)</f>
        <v>0.40766666666666668</v>
      </c>
      <c r="AH214" s="13">
        <f>Sheet1!AH214-AVERAGE(Sheet1!$BG214:$BI214)</f>
        <v>0.58076666666666665</v>
      </c>
      <c r="AI214" s="13">
        <f>Sheet1!AI214-AVERAGE(Sheet1!$BG214:$BI214)</f>
        <v>0.29636666666666667</v>
      </c>
      <c r="AJ214" s="13">
        <f>Sheet1!AJ214-AVERAGE(Sheet1!$BG214:$BI214)</f>
        <v>0.4623666666666667</v>
      </c>
      <c r="AK214" s="13">
        <f>Sheet1!AK214-AVERAGE(Sheet1!$BG214:$BI214)</f>
        <v>0.23916666666666664</v>
      </c>
      <c r="AL214" s="13">
        <f>Sheet1!AL214-AVERAGE(Sheet1!$BG214:$BI214)</f>
        <v>0.27556666666666668</v>
      </c>
      <c r="AM214" s="13">
        <f>Sheet1!AM214-AVERAGE(Sheet1!$BG214:$BI214)</f>
        <v>0.24506666666666665</v>
      </c>
      <c r="AN214" s="13">
        <f>Sheet1!AN214-AVERAGE(Sheet1!$BG214:$BI214)</f>
        <v>0.63766666666666671</v>
      </c>
      <c r="AO214" s="13">
        <f>Sheet1!AO214-AVERAGE(Sheet1!$BG214:$BI214)</f>
        <v>0.40986666666666666</v>
      </c>
      <c r="AP214" s="13">
        <f>Sheet1!AP214-AVERAGE(Sheet1!$BG214:$BI214)</f>
        <v>0.27836666666666665</v>
      </c>
      <c r="AQ214" s="13">
        <f>Sheet1!AQ214-AVERAGE(Sheet1!$BG214:$BI214)</f>
        <v>0.65016666666666667</v>
      </c>
      <c r="AR214" s="13">
        <f>Sheet1!AR214-AVERAGE(Sheet1!$BG214:$BI214)</f>
        <v>0.70856666666666668</v>
      </c>
      <c r="AS214" s="13">
        <f>Sheet1!AS214-AVERAGE(Sheet1!$BG214:$BI214)</f>
        <v>0.46526666666666661</v>
      </c>
      <c r="AT214" s="13">
        <f>Sheet1!AT214-AVERAGE(Sheet1!$BG214:$BI214)</f>
        <v>0.61716666666666664</v>
      </c>
      <c r="AU214" s="13">
        <f>Sheet1!AU214-AVERAGE(Sheet1!$BG214:$BI214)</f>
        <v>0.28836666666666666</v>
      </c>
      <c r="AV214" s="13">
        <f>Sheet1!AV214-AVERAGE(Sheet1!$BG214:$BI214)</f>
        <v>0.47436666666666671</v>
      </c>
      <c r="AW214" s="13">
        <f>Sheet1!AW214-AVERAGE(Sheet1!$BG214:$BI214)</f>
        <v>0.29986666666666667</v>
      </c>
      <c r="AX214" s="13">
        <f>Sheet1!AX214-AVERAGE(Sheet1!$BG214:$BI214)</f>
        <v>0.46296666666666664</v>
      </c>
      <c r="AY214" s="13">
        <f>Sheet1!AY214-AVERAGE(Sheet1!$BG214:$BI214)</f>
        <v>7.0366666666666661E-2</v>
      </c>
      <c r="AZ214" s="13">
        <f>Sheet1!AZ214-AVERAGE(Sheet1!$BG214:$BI214)</f>
        <v>0.47256666666666669</v>
      </c>
      <c r="BA214" s="13">
        <f>Sheet1!BA214-AVERAGE(Sheet1!$BG214:$BI214)</f>
        <v>0.32706666666666667</v>
      </c>
      <c r="BB214" s="13">
        <f>Sheet1!BB214-AVERAGE(Sheet1!$BG214:$BI214)</f>
        <v>0.10566666666666666</v>
      </c>
      <c r="BC214" s="13">
        <f>Sheet1!BC214-AVERAGE(Sheet1!$BG214:$BI214)</f>
        <v>0.10966666666666666</v>
      </c>
      <c r="BD214" s="13">
        <f>Sheet1!BD214-AVERAGE(Sheet1!$BG214:$BI214)</f>
        <v>0.4956666666666667</v>
      </c>
      <c r="BE214" s="13">
        <f>Sheet1!BE214-AVERAGE(Sheet1!$BG214:$BI214)</f>
        <v>0.47976666666666667</v>
      </c>
      <c r="BF214" s="13">
        <f>Sheet1!BF214-AVERAGE(Sheet1!$BG214:$BI214)</f>
        <v>0.42046666666666666</v>
      </c>
      <c r="BG214" s="13">
        <f>Sheet1!BJ214-AVERAGE(Sheet1!$BS214:$BU214)</f>
        <v>0.45179999999999998</v>
      </c>
      <c r="BH214" s="13">
        <f>Sheet1!BK214-AVERAGE(Sheet1!$BS214:$BU214)</f>
        <v>6.0299999999999979E-2</v>
      </c>
      <c r="BI214" s="13">
        <f>Sheet1!BL214-AVERAGE(Sheet1!$BS214:$BU214)</f>
        <v>0.47499999999999998</v>
      </c>
      <c r="BJ214" s="13">
        <f>Sheet1!BM214-AVERAGE(Sheet1!$BS214:$BU214)</f>
        <v>0.32039999999999996</v>
      </c>
      <c r="BK214" s="13">
        <f>Sheet1!BN214-AVERAGE(Sheet1!$BS214:$BU214)</f>
        <v>0.13329999999999997</v>
      </c>
      <c r="BL214" s="13">
        <f>Sheet1!BO214-AVERAGE(Sheet1!$BS214:$BU214)</f>
        <v>0.1045</v>
      </c>
      <c r="BM214" s="13">
        <f>Sheet1!BP214-AVERAGE(Sheet1!$BS214:$BU214)</f>
        <v>0.49590000000000001</v>
      </c>
      <c r="BN214" s="13">
        <f>Sheet1!BQ214-AVERAGE(Sheet1!$BS214:$BU214)</f>
        <v>0.48349999999999993</v>
      </c>
      <c r="BO214" s="13">
        <f>Sheet1!BR214-AVERAGE(Sheet1!$BS214:$BU214)</f>
        <v>0.44699999999999995</v>
      </c>
      <c r="BP214" s="13">
        <f>Sheet1!BV214-AVERAGE(Sheet1!$CE214:$CG214)</f>
        <v>0.55020000000000002</v>
      </c>
      <c r="BQ214" s="13">
        <f>Sheet1!BW214-AVERAGE(Sheet1!$CE214:$CG214)</f>
        <v>0.3478</v>
      </c>
      <c r="BR214" s="13">
        <f>Sheet1!BX214-AVERAGE(Sheet1!$CE214:$CG214)</f>
        <v>0.48520000000000002</v>
      </c>
      <c r="BS214" s="13">
        <f>Sheet1!BY214-AVERAGE(Sheet1!$CE214:$CG214)</f>
        <v>0.38989999999999997</v>
      </c>
      <c r="BT214" s="13">
        <f>Sheet1!BZ214-AVERAGE(Sheet1!$CE214:$CG214)</f>
        <v>0.1658</v>
      </c>
      <c r="BU214" s="13">
        <f>Sheet1!CA214-AVERAGE(Sheet1!$CE214:$CG214)</f>
        <v>9.2300000000000007E-2</v>
      </c>
      <c r="BV214" s="13">
        <f>Sheet1!CB214-AVERAGE(Sheet1!$CE214:$CG214)</f>
        <v>0.53250000000000008</v>
      </c>
      <c r="BW214" s="13">
        <f>Sheet1!CC214-AVERAGE(Sheet1!$CE214:$CG214)</f>
        <v>0.45649999999999996</v>
      </c>
      <c r="BX214" s="13">
        <f>Sheet1!CD214-AVERAGE(Sheet1!$CE214:$CG214)</f>
        <v>0.45939999999999998</v>
      </c>
      <c r="BY214" s="13">
        <f>Sheet1!CH214-AVERAGE(Sheet1!$CQ214:$CS214)</f>
        <v>6.2433333333333327E-2</v>
      </c>
      <c r="BZ214" s="13">
        <f>Sheet1!CI214-AVERAGE(Sheet1!$CQ214:$CS214)</f>
        <v>2.7433333333333337E-2</v>
      </c>
      <c r="CA214" s="13">
        <f>Sheet1!CJ214-AVERAGE(Sheet1!$CQ214:$CS214)</f>
        <v>0.80423333333333336</v>
      </c>
      <c r="CB214" s="13">
        <f>Sheet1!CK214-AVERAGE(Sheet1!$CQ214:$CS214)</f>
        <v>0.22593333333333332</v>
      </c>
      <c r="CC214" s="13">
        <f>Sheet1!CL214-AVERAGE(Sheet1!$CQ214:$CS214)</f>
        <v>9.0733333333333346E-2</v>
      </c>
      <c r="CD214" s="13">
        <f>Sheet1!CM214-AVERAGE(Sheet1!$CQ214:$CS214)</f>
        <v>6.7933333333333332E-2</v>
      </c>
      <c r="CE214" s="13">
        <f>Sheet1!CN214-AVERAGE(Sheet1!$CQ214:$CS214)</f>
        <v>0.73743333333333327</v>
      </c>
      <c r="CF214" s="13">
        <f>Sheet1!CO214-AVERAGE(Sheet1!$CQ214:$CS214)</f>
        <v>0.59923333333333328</v>
      </c>
      <c r="CG214" s="13">
        <f>Sheet1!CP214-AVERAGE(Sheet1!$CQ214:$CS214)</f>
        <v>0.63143333333333329</v>
      </c>
    </row>
    <row r="215" spans="1:85" x14ac:dyDescent="0.2">
      <c r="A215" s="7">
        <f>HOUR(Sheet1!A215) + MINUTE(Sheet1!A215)/60 + SECOND(Sheet1!A215)/3600 + 4*24</f>
        <v>106.99722222222222</v>
      </c>
      <c r="B215" s="13">
        <f>Sheet1!B215-AVERAGE(Sheet1!$BG215:$BI215)</f>
        <v>1.4166666666666675E-2</v>
      </c>
      <c r="C215" s="13">
        <f>Sheet1!C215-AVERAGE(Sheet1!$BG215:$BI215)</f>
        <v>8.4566666666666693E-2</v>
      </c>
      <c r="D215" s="13">
        <f>Sheet1!D215-AVERAGE(Sheet1!$BG215:$BI215)</f>
        <v>1.166666666666677E-3</v>
      </c>
      <c r="E215" s="13">
        <f>Sheet1!E215-AVERAGE(Sheet1!$BG215:$BI215)</f>
        <v>0.6739666666666666</v>
      </c>
      <c r="F215" s="13">
        <f>Sheet1!F215-AVERAGE(Sheet1!$BG215:$BI215)</f>
        <v>0.2219666666666667</v>
      </c>
      <c r="G215" s="13">
        <f>Sheet1!G215-AVERAGE(Sheet1!$BG215:$BI215)</f>
        <v>1.2241666666666666</v>
      </c>
      <c r="H215" s="13">
        <f>Sheet1!H215-AVERAGE(Sheet1!$BG215:$BI215)</f>
        <v>1.1961666666666666</v>
      </c>
      <c r="I215" s="13">
        <f>Sheet1!I215-AVERAGE(Sheet1!$BG215:$BI215)</f>
        <v>0.68946666666666667</v>
      </c>
      <c r="J215" s="13">
        <f>Sheet1!J215-AVERAGE(Sheet1!$BG215:$BI215)</f>
        <v>0.92236666666666656</v>
      </c>
      <c r="K215" s="13">
        <f>Sheet1!K215-AVERAGE(Sheet1!$BG215:$BI215)</f>
        <v>0.43296666666666667</v>
      </c>
      <c r="L215" s="13">
        <f>Sheet1!L215-AVERAGE(Sheet1!$BG215:$BI215)</f>
        <v>0.62786666666666668</v>
      </c>
      <c r="M215" s="13">
        <f>Sheet1!M215-AVERAGE(Sheet1!$BG215:$BI215)</f>
        <v>0.15156666666666668</v>
      </c>
      <c r="N215" s="13">
        <f>Sheet1!N215-AVERAGE(Sheet1!$BG215:$BI215)</f>
        <v>0.1841666666666667</v>
      </c>
      <c r="O215" s="13">
        <f>Sheet1!O215-AVERAGE(Sheet1!$BG215:$BI215)</f>
        <v>0.25956666666666667</v>
      </c>
      <c r="P215" s="13">
        <f>Sheet1!P215-AVERAGE(Sheet1!$BG215:$BI215)</f>
        <v>0.62266666666666659</v>
      </c>
      <c r="Q215" s="13">
        <f>Sheet1!Q215-AVERAGE(Sheet1!$BG215:$BI215)</f>
        <v>0.41326666666666667</v>
      </c>
      <c r="R215" s="13">
        <f>Sheet1!R215-AVERAGE(Sheet1!$BG215:$BI215)</f>
        <v>0.28266666666666668</v>
      </c>
      <c r="S215" s="13">
        <f>Sheet1!S215-AVERAGE(Sheet1!$BG215:$BI215)</f>
        <v>0.82696666666666663</v>
      </c>
      <c r="T215" s="13">
        <f>Sheet1!T215-AVERAGE(Sheet1!$BG215:$BI215)</f>
        <v>0.76346666666666663</v>
      </c>
      <c r="U215" s="13">
        <f>Sheet1!U215-AVERAGE(Sheet1!$BG215:$BI215)</f>
        <v>0.5106666666666666</v>
      </c>
      <c r="V215" s="13">
        <f>Sheet1!V215-AVERAGE(Sheet1!$BG215:$BI215)</f>
        <v>0.5822666666666666</v>
      </c>
      <c r="W215" s="13">
        <f>Sheet1!W215-AVERAGE(Sheet1!$BG215:$BI215)</f>
        <v>0.30146666666666672</v>
      </c>
      <c r="X215" s="13">
        <f>Sheet1!X215-AVERAGE(Sheet1!$BG215:$BI215)</f>
        <v>0.45846666666666674</v>
      </c>
      <c r="Y215" s="13">
        <f>Sheet1!Y215-AVERAGE(Sheet1!$BG215:$BI215)</f>
        <v>0.2532666666666667</v>
      </c>
      <c r="Z215" s="13">
        <f>Sheet1!Z215-AVERAGE(Sheet1!$BG215:$BI215)</f>
        <v>0.2779666666666667</v>
      </c>
      <c r="AA215" s="13">
        <f>Sheet1!AA215-AVERAGE(Sheet1!$BG215:$BI215)</f>
        <v>0.2431666666666667</v>
      </c>
      <c r="AB215" s="13">
        <f>Sheet1!AB215-AVERAGE(Sheet1!$BG215:$BI215)</f>
        <v>0.61436666666666662</v>
      </c>
      <c r="AC215" s="13">
        <f>Sheet1!AC215-AVERAGE(Sheet1!$BG215:$BI215)</f>
        <v>0.40976666666666667</v>
      </c>
      <c r="AD215" s="13">
        <f>Sheet1!AD215-AVERAGE(Sheet1!$BG215:$BI215)</f>
        <v>0.26656666666666667</v>
      </c>
      <c r="AE215" s="13">
        <f>Sheet1!AE215-AVERAGE(Sheet1!$BG215:$BI215)</f>
        <v>0.80246666666666666</v>
      </c>
      <c r="AF215" s="13">
        <f>Sheet1!AF215-AVERAGE(Sheet1!$BG215:$BI215)</f>
        <v>0.66916666666666669</v>
      </c>
      <c r="AG215" s="13">
        <f>Sheet1!AG215-AVERAGE(Sheet1!$BG215:$BI215)</f>
        <v>0.40806666666666669</v>
      </c>
      <c r="AH215" s="13">
        <f>Sheet1!AH215-AVERAGE(Sheet1!$BG215:$BI215)</f>
        <v>0.57056666666666667</v>
      </c>
      <c r="AI215" s="13">
        <f>Sheet1!AI215-AVERAGE(Sheet1!$BG215:$BI215)</f>
        <v>0.29536666666666667</v>
      </c>
      <c r="AJ215" s="13">
        <f>Sheet1!AJ215-AVERAGE(Sheet1!$BG215:$BI215)</f>
        <v>0.46116666666666667</v>
      </c>
      <c r="AK215" s="13">
        <f>Sheet1!AK215-AVERAGE(Sheet1!$BG215:$BI215)</f>
        <v>0.23906666666666671</v>
      </c>
      <c r="AL215" s="13">
        <f>Sheet1!AL215-AVERAGE(Sheet1!$BG215:$BI215)</f>
        <v>0.27476666666666671</v>
      </c>
      <c r="AM215" s="13">
        <f>Sheet1!AM215-AVERAGE(Sheet1!$BG215:$BI215)</f>
        <v>0.2441666666666667</v>
      </c>
      <c r="AN215" s="13">
        <f>Sheet1!AN215-AVERAGE(Sheet1!$BG215:$BI215)</f>
        <v>0.63506666666666667</v>
      </c>
      <c r="AO215" s="13">
        <f>Sheet1!AO215-AVERAGE(Sheet1!$BG215:$BI215)</f>
        <v>0.40876666666666667</v>
      </c>
      <c r="AP215" s="13">
        <f>Sheet1!AP215-AVERAGE(Sheet1!$BG215:$BI215)</f>
        <v>0.27656666666666668</v>
      </c>
      <c r="AQ215" s="13">
        <f>Sheet1!AQ215-AVERAGE(Sheet1!$BG215:$BI215)</f>
        <v>0.65016666666666667</v>
      </c>
      <c r="AR215" s="13">
        <f>Sheet1!AR215-AVERAGE(Sheet1!$BG215:$BI215)</f>
        <v>0.70536666666666659</v>
      </c>
      <c r="AS215" s="13">
        <f>Sheet1!AS215-AVERAGE(Sheet1!$BG215:$BI215)</f>
        <v>0.46356666666666674</v>
      </c>
      <c r="AT215" s="13">
        <f>Sheet1!AT215-AVERAGE(Sheet1!$BG215:$BI215)</f>
        <v>0.60176666666666667</v>
      </c>
      <c r="AU215" s="13">
        <f>Sheet1!AU215-AVERAGE(Sheet1!$BG215:$BI215)</f>
        <v>0.28826666666666667</v>
      </c>
      <c r="AV215" s="13">
        <f>Sheet1!AV215-AVERAGE(Sheet1!$BG215:$BI215)</f>
        <v>0.47176666666666672</v>
      </c>
      <c r="AW215" s="13">
        <f>Sheet1!AW215-AVERAGE(Sheet1!$BG215:$BI215)</f>
        <v>0.30086666666666667</v>
      </c>
      <c r="AX215" s="13">
        <f>Sheet1!AX215-AVERAGE(Sheet1!$BG215:$BI215)</f>
        <v>0.46146666666666675</v>
      </c>
      <c r="AY215" s="13">
        <f>Sheet1!AY215-AVERAGE(Sheet1!$BG215:$BI215)</f>
        <v>7.0466666666666691E-2</v>
      </c>
      <c r="AZ215" s="13">
        <f>Sheet1!AZ215-AVERAGE(Sheet1!$BG215:$BI215)</f>
        <v>0.47126666666666667</v>
      </c>
      <c r="BA215" s="13">
        <f>Sheet1!BA215-AVERAGE(Sheet1!$BG215:$BI215)</f>
        <v>0.32736666666666669</v>
      </c>
      <c r="BB215" s="13">
        <f>Sheet1!BB215-AVERAGE(Sheet1!$BG215:$BI215)</f>
        <v>0.10596666666666667</v>
      </c>
      <c r="BC215" s="13">
        <f>Sheet1!BC215-AVERAGE(Sheet1!$BG215:$BI215)</f>
        <v>0.11036666666666668</v>
      </c>
      <c r="BD215" s="13">
        <f>Sheet1!BD215-AVERAGE(Sheet1!$BG215:$BI215)</f>
        <v>0.49526666666666669</v>
      </c>
      <c r="BE215" s="13">
        <f>Sheet1!BE215-AVERAGE(Sheet1!$BG215:$BI215)</f>
        <v>0.47756666666666664</v>
      </c>
      <c r="BF215" s="13">
        <f>Sheet1!BF215-AVERAGE(Sheet1!$BG215:$BI215)</f>
        <v>0.41966666666666669</v>
      </c>
      <c r="BG215" s="13">
        <f>Sheet1!BJ215-AVERAGE(Sheet1!$BS215:$BU215)</f>
        <v>0.44953333333333328</v>
      </c>
      <c r="BH215" s="13">
        <f>Sheet1!BK215-AVERAGE(Sheet1!$BS215:$BU215)</f>
        <v>6.1233333333333334E-2</v>
      </c>
      <c r="BI215" s="13">
        <f>Sheet1!BL215-AVERAGE(Sheet1!$BS215:$BU215)</f>
        <v>0.47323333333333334</v>
      </c>
      <c r="BJ215" s="13">
        <f>Sheet1!BM215-AVERAGE(Sheet1!$BS215:$BU215)</f>
        <v>0.31963333333333332</v>
      </c>
      <c r="BK215" s="13">
        <f>Sheet1!BN215-AVERAGE(Sheet1!$BS215:$BU215)</f>
        <v>0.13343333333333335</v>
      </c>
      <c r="BL215" s="13">
        <f>Sheet1!BO215-AVERAGE(Sheet1!$BS215:$BU215)</f>
        <v>0.10573333333333335</v>
      </c>
      <c r="BM215" s="13">
        <f>Sheet1!BP215-AVERAGE(Sheet1!$BS215:$BU215)</f>
        <v>0.49733333333333335</v>
      </c>
      <c r="BN215" s="13">
        <f>Sheet1!BQ215-AVERAGE(Sheet1!$BS215:$BU215)</f>
        <v>0.47953333333333331</v>
      </c>
      <c r="BO215" s="13">
        <f>Sheet1!BR215-AVERAGE(Sheet1!$BS215:$BU215)</f>
        <v>0.44673333333333337</v>
      </c>
      <c r="BP215" s="13">
        <f>Sheet1!BV215-AVERAGE(Sheet1!$CE215:$CG215)</f>
        <v>0.55053333333333332</v>
      </c>
      <c r="BQ215" s="13">
        <f>Sheet1!BW215-AVERAGE(Sheet1!$CE215:$CG215)</f>
        <v>0.34513333333333329</v>
      </c>
      <c r="BR215" s="13">
        <f>Sheet1!BX215-AVERAGE(Sheet1!$CE215:$CG215)</f>
        <v>0.4816333333333333</v>
      </c>
      <c r="BS215" s="13">
        <f>Sheet1!BY215-AVERAGE(Sheet1!$CE215:$CG215)</f>
        <v>0.38903333333333334</v>
      </c>
      <c r="BT215" s="13">
        <f>Sheet1!BZ215-AVERAGE(Sheet1!$CE215:$CG215)</f>
        <v>0.16623333333333334</v>
      </c>
      <c r="BU215" s="13">
        <f>Sheet1!CA215-AVERAGE(Sheet1!$CE215:$CG215)</f>
        <v>9.273333333333332E-2</v>
      </c>
      <c r="BV215" s="13">
        <f>Sheet1!CB215-AVERAGE(Sheet1!$CE215:$CG215)</f>
        <v>0.5246333333333334</v>
      </c>
      <c r="BW215" s="13">
        <f>Sheet1!CC215-AVERAGE(Sheet1!$CE215:$CG215)</f>
        <v>0.45163333333333328</v>
      </c>
      <c r="BX215" s="13">
        <f>Sheet1!CD215-AVERAGE(Sheet1!$CE215:$CG215)</f>
        <v>0.45753333333333329</v>
      </c>
      <c r="BY215" s="13">
        <f>Sheet1!CH215-AVERAGE(Sheet1!$CQ215:$CS215)</f>
        <v>6.1233333333333334E-2</v>
      </c>
      <c r="BZ215" s="13">
        <f>Sheet1!CI215-AVERAGE(Sheet1!$CQ215:$CS215)</f>
        <v>2.7133333333333329E-2</v>
      </c>
      <c r="CA215" s="13">
        <f>Sheet1!CJ215-AVERAGE(Sheet1!$CQ215:$CS215)</f>
        <v>0.80133333333333334</v>
      </c>
      <c r="CB215" s="13">
        <f>Sheet1!CK215-AVERAGE(Sheet1!$CQ215:$CS215)</f>
        <v>0.22533333333333333</v>
      </c>
      <c r="CC215" s="13">
        <f>Sheet1!CL215-AVERAGE(Sheet1!$CQ215:$CS215)</f>
        <v>8.8933333333333336E-2</v>
      </c>
      <c r="CD215" s="13">
        <f>Sheet1!CM215-AVERAGE(Sheet1!$CQ215:$CS215)</f>
        <v>6.7533333333333334E-2</v>
      </c>
      <c r="CE215" s="13">
        <f>Sheet1!CN215-AVERAGE(Sheet1!$CQ215:$CS215)</f>
        <v>0.73293333333333333</v>
      </c>
      <c r="CF215" s="13">
        <f>Sheet1!CO215-AVERAGE(Sheet1!$CQ215:$CS215)</f>
        <v>0.59543333333333337</v>
      </c>
      <c r="CG215" s="13">
        <f>Sheet1!CP215-AVERAGE(Sheet1!$CQ215:$CS215)</f>
        <v>0.63623333333333332</v>
      </c>
    </row>
    <row r="216" spans="1:85" x14ac:dyDescent="0.2">
      <c r="A216" s="7">
        <f>HOUR(Sheet1!A216) + MINUTE(Sheet1!A216)/60 + SECOND(Sheet1!A216)/3600 + 4*24</f>
        <v>107.49722222222222</v>
      </c>
      <c r="B216" s="13">
        <f>Sheet1!B216-AVERAGE(Sheet1!$BG216:$BI216)</f>
        <v>1.3566666666666685E-2</v>
      </c>
      <c r="C216" s="13">
        <f>Sheet1!C216-AVERAGE(Sheet1!$BG216:$BI216)</f>
        <v>8.5466666666666677E-2</v>
      </c>
      <c r="D216" s="13">
        <f>Sheet1!D216-AVERAGE(Sheet1!$BG216:$BI216)</f>
        <v>1.3666666666666827E-3</v>
      </c>
      <c r="E216" s="13">
        <f>Sheet1!E216-AVERAGE(Sheet1!$BG216:$BI216)</f>
        <v>0.66396666666666659</v>
      </c>
      <c r="F216" s="13">
        <f>Sheet1!F216-AVERAGE(Sheet1!$BG216:$BI216)</f>
        <v>0.2234666666666667</v>
      </c>
      <c r="G216" s="13">
        <f>Sheet1!G216-AVERAGE(Sheet1!$BG216:$BI216)</f>
        <v>1.2285666666666666</v>
      </c>
      <c r="H216" s="13">
        <f>Sheet1!H216-AVERAGE(Sheet1!$BG216:$BI216)</f>
        <v>1.2049666666666667</v>
      </c>
      <c r="I216" s="13">
        <f>Sheet1!I216-AVERAGE(Sheet1!$BG216:$BI216)</f>
        <v>0.68936666666666668</v>
      </c>
      <c r="J216" s="13">
        <f>Sheet1!J216-AVERAGE(Sheet1!$BG216:$BI216)</f>
        <v>0.92156666666666665</v>
      </c>
      <c r="K216" s="13">
        <f>Sheet1!K216-AVERAGE(Sheet1!$BG216:$BI216)</f>
        <v>0.42226666666666673</v>
      </c>
      <c r="L216" s="13">
        <f>Sheet1!L216-AVERAGE(Sheet1!$BG216:$BI216)</f>
        <v>0.61626666666666663</v>
      </c>
      <c r="M216" s="13">
        <f>Sheet1!M216-AVERAGE(Sheet1!$BG216:$BI216)</f>
        <v>0.15006666666666668</v>
      </c>
      <c r="N216" s="13">
        <f>Sheet1!N216-AVERAGE(Sheet1!$BG216:$BI216)</f>
        <v>0.18446666666666667</v>
      </c>
      <c r="O216" s="13">
        <f>Sheet1!O216-AVERAGE(Sheet1!$BG216:$BI216)</f>
        <v>0.25586666666666669</v>
      </c>
      <c r="P216" s="13">
        <f>Sheet1!P216-AVERAGE(Sheet1!$BG216:$BI216)</f>
        <v>0.62306666666666666</v>
      </c>
      <c r="Q216" s="13">
        <f>Sheet1!Q216-AVERAGE(Sheet1!$BG216:$BI216)</f>
        <v>0.41186666666666671</v>
      </c>
      <c r="R216" s="13">
        <f>Sheet1!R216-AVERAGE(Sheet1!$BG216:$BI216)</f>
        <v>0.28086666666666671</v>
      </c>
      <c r="S216" s="13">
        <f>Sheet1!S216-AVERAGE(Sheet1!$BG216:$BI216)</f>
        <v>0.82476666666666665</v>
      </c>
      <c r="T216" s="13">
        <f>Sheet1!T216-AVERAGE(Sheet1!$BG216:$BI216)</f>
        <v>0.76526666666666665</v>
      </c>
      <c r="U216" s="13">
        <f>Sheet1!U216-AVERAGE(Sheet1!$BG216:$BI216)</f>
        <v>0.50996666666666668</v>
      </c>
      <c r="V216" s="13">
        <f>Sheet1!V216-AVERAGE(Sheet1!$BG216:$BI216)</f>
        <v>0.58396666666666663</v>
      </c>
      <c r="W216" s="13">
        <f>Sheet1!W216-AVERAGE(Sheet1!$BG216:$BI216)</f>
        <v>0.30226666666666668</v>
      </c>
      <c r="X216" s="13">
        <f>Sheet1!X216-AVERAGE(Sheet1!$BG216:$BI216)</f>
        <v>0.45866666666666672</v>
      </c>
      <c r="Y216" s="13">
        <f>Sheet1!Y216-AVERAGE(Sheet1!$BG216:$BI216)</f>
        <v>0.25296666666666667</v>
      </c>
      <c r="Z216" s="13">
        <f>Sheet1!Z216-AVERAGE(Sheet1!$BG216:$BI216)</f>
        <v>0.28376666666666667</v>
      </c>
      <c r="AA216" s="13">
        <f>Sheet1!AA216-AVERAGE(Sheet1!$BG216:$BI216)</f>
        <v>0.24076666666666668</v>
      </c>
      <c r="AB216" s="13">
        <f>Sheet1!AB216-AVERAGE(Sheet1!$BG216:$BI216)</f>
        <v>0.61416666666666664</v>
      </c>
      <c r="AC216" s="13">
        <f>Sheet1!AC216-AVERAGE(Sheet1!$BG216:$BI216)</f>
        <v>0.41006666666666669</v>
      </c>
      <c r="AD216" s="13">
        <f>Sheet1!AD216-AVERAGE(Sheet1!$BG216:$BI216)</f>
        <v>0.26486666666666669</v>
      </c>
      <c r="AE216" s="13">
        <f>Sheet1!AE216-AVERAGE(Sheet1!$BG216:$BI216)</f>
        <v>0.80056666666666665</v>
      </c>
      <c r="AF216" s="13">
        <f>Sheet1!AF216-AVERAGE(Sheet1!$BG216:$BI216)</f>
        <v>0.66806666666666659</v>
      </c>
      <c r="AG216" s="13">
        <f>Sheet1!AG216-AVERAGE(Sheet1!$BG216:$BI216)</f>
        <v>0.40916666666666668</v>
      </c>
      <c r="AH216" s="13">
        <f>Sheet1!AH216-AVERAGE(Sheet1!$BG216:$BI216)</f>
        <v>0.58156666666666668</v>
      </c>
      <c r="AI216" s="13">
        <f>Sheet1!AI216-AVERAGE(Sheet1!$BG216:$BI216)</f>
        <v>0.29376666666666668</v>
      </c>
      <c r="AJ216" s="13">
        <f>Sheet1!AJ216-AVERAGE(Sheet1!$BG216:$BI216)</f>
        <v>0.4618666666666667</v>
      </c>
      <c r="AK216" s="13">
        <f>Sheet1!AK216-AVERAGE(Sheet1!$BG216:$BI216)</f>
        <v>0.23906666666666671</v>
      </c>
      <c r="AL216" s="13">
        <f>Sheet1!AL216-AVERAGE(Sheet1!$BG216:$BI216)</f>
        <v>0.2839666666666667</v>
      </c>
      <c r="AM216" s="13">
        <f>Sheet1!AM216-AVERAGE(Sheet1!$BG216:$BI216)</f>
        <v>0.24476666666666669</v>
      </c>
      <c r="AN216" s="13">
        <f>Sheet1!AN216-AVERAGE(Sheet1!$BG216:$BI216)</f>
        <v>0.6356666666666666</v>
      </c>
      <c r="AO216" s="13">
        <f>Sheet1!AO216-AVERAGE(Sheet1!$BG216:$BI216)</f>
        <v>0.4084666666666667</v>
      </c>
      <c r="AP216" s="13">
        <f>Sheet1!AP216-AVERAGE(Sheet1!$BG216:$BI216)</f>
        <v>0.27516666666666667</v>
      </c>
      <c r="AQ216" s="13">
        <f>Sheet1!AQ216-AVERAGE(Sheet1!$BG216:$BI216)</f>
        <v>0.65026666666666666</v>
      </c>
      <c r="AR216" s="13">
        <f>Sheet1!AR216-AVERAGE(Sheet1!$BG216:$BI216)</f>
        <v>0.70586666666666664</v>
      </c>
      <c r="AS216" s="13">
        <f>Sheet1!AS216-AVERAGE(Sheet1!$BG216:$BI216)</f>
        <v>0.46566666666666673</v>
      </c>
      <c r="AT216" s="13">
        <f>Sheet1!AT216-AVERAGE(Sheet1!$BG216:$BI216)</f>
        <v>0.61396666666666666</v>
      </c>
      <c r="AU216" s="13">
        <f>Sheet1!AU216-AVERAGE(Sheet1!$BG216:$BI216)</f>
        <v>0.28736666666666671</v>
      </c>
      <c r="AV216" s="13">
        <f>Sheet1!AV216-AVERAGE(Sheet1!$BG216:$BI216)</f>
        <v>0.47126666666666667</v>
      </c>
      <c r="AW216" s="13">
        <f>Sheet1!AW216-AVERAGE(Sheet1!$BG216:$BI216)</f>
        <v>0.29536666666666667</v>
      </c>
      <c r="AX216" s="13">
        <f>Sheet1!AX216-AVERAGE(Sheet1!$BG216:$BI216)</f>
        <v>0.46506666666666668</v>
      </c>
      <c r="AY216" s="13">
        <f>Sheet1!AY216-AVERAGE(Sheet1!$BG216:$BI216)</f>
        <v>7.1466666666666692E-2</v>
      </c>
      <c r="AZ216" s="13">
        <f>Sheet1!AZ216-AVERAGE(Sheet1!$BG216:$BI216)</f>
        <v>0.47176666666666672</v>
      </c>
      <c r="BA216" s="13">
        <f>Sheet1!BA216-AVERAGE(Sheet1!$BG216:$BI216)</f>
        <v>0.3278666666666667</v>
      </c>
      <c r="BB216" s="13">
        <f>Sheet1!BB216-AVERAGE(Sheet1!$BG216:$BI216)</f>
        <v>0.10656666666666668</v>
      </c>
      <c r="BC216" s="13">
        <f>Sheet1!BC216-AVERAGE(Sheet1!$BG216:$BI216)</f>
        <v>0.10986666666666668</v>
      </c>
      <c r="BD216" s="13">
        <f>Sheet1!BD216-AVERAGE(Sheet1!$BG216:$BI216)</f>
        <v>0.49596666666666672</v>
      </c>
      <c r="BE216" s="13">
        <f>Sheet1!BE216-AVERAGE(Sheet1!$BG216:$BI216)</f>
        <v>0.47736666666666666</v>
      </c>
      <c r="BF216" s="13">
        <f>Sheet1!BF216-AVERAGE(Sheet1!$BG216:$BI216)</f>
        <v>0.41996666666666665</v>
      </c>
      <c r="BG216" s="13">
        <f>Sheet1!BJ216-AVERAGE(Sheet1!$BS216:$BU216)</f>
        <v>0.45260000000000006</v>
      </c>
      <c r="BH216" s="13">
        <f>Sheet1!BK216-AVERAGE(Sheet1!$BS216:$BU216)</f>
        <v>6.2100000000000016E-2</v>
      </c>
      <c r="BI216" s="13">
        <f>Sheet1!BL216-AVERAGE(Sheet1!$BS216:$BU216)</f>
        <v>0.47300000000000003</v>
      </c>
      <c r="BJ216" s="13">
        <f>Sheet1!BM216-AVERAGE(Sheet1!$BS216:$BU216)</f>
        <v>0.32019999999999998</v>
      </c>
      <c r="BK216" s="13">
        <f>Sheet1!BN216-AVERAGE(Sheet1!$BS216:$BU216)</f>
        <v>0.13370000000000001</v>
      </c>
      <c r="BL216" s="13">
        <f>Sheet1!BO216-AVERAGE(Sheet1!$BS216:$BU216)</f>
        <v>0.10490000000000002</v>
      </c>
      <c r="BM216" s="13">
        <f>Sheet1!BP216-AVERAGE(Sheet1!$BS216:$BU216)</f>
        <v>0.4955</v>
      </c>
      <c r="BN216" s="13">
        <f>Sheet1!BQ216-AVERAGE(Sheet1!$BS216:$BU216)</f>
        <v>0.48069999999999996</v>
      </c>
      <c r="BO216" s="13">
        <f>Sheet1!BR216-AVERAGE(Sheet1!$BS216:$BU216)</f>
        <v>0.44690000000000002</v>
      </c>
      <c r="BP216" s="13">
        <f>Sheet1!BV216-AVERAGE(Sheet1!$CE216:$CG216)</f>
        <v>0.54896666666666671</v>
      </c>
      <c r="BQ216" s="13">
        <f>Sheet1!BW216-AVERAGE(Sheet1!$CE216:$CG216)</f>
        <v>0.34596666666666664</v>
      </c>
      <c r="BR216" s="13">
        <f>Sheet1!BX216-AVERAGE(Sheet1!$CE216:$CG216)</f>
        <v>0.48546666666666666</v>
      </c>
      <c r="BS216" s="13">
        <f>Sheet1!BY216-AVERAGE(Sheet1!$CE216:$CG216)</f>
        <v>0.38926666666666665</v>
      </c>
      <c r="BT216" s="13">
        <f>Sheet1!BZ216-AVERAGE(Sheet1!$CE216:$CG216)</f>
        <v>0.16696666666666665</v>
      </c>
      <c r="BU216" s="13">
        <f>Sheet1!CA216-AVERAGE(Sheet1!$CE216:$CG216)</f>
        <v>9.2566666666666644E-2</v>
      </c>
      <c r="BV216" s="13">
        <f>Sheet1!CB216-AVERAGE(Sheet1!$CE216:$CG216)</f>
        <v>0.52706666666666668</v>
      </c>
      <c r="BW216" s="13">
        <f>Sheet1!CC216-AVERAGE(Sheet1!$CE216:$CG216)</f>
        <v>0.45356666666666662</v>
      </c>
      <c r="BX216" s="13">
        <f>Sheet1!CD216-AVERAGE(Sheet1!$CE216:$CG216)</f>
        <v>0.45746666666666663</v>
      </c>
      <c r="BY216" s="13">
        <f>Sheet1!CH216-AVERAGE(Sheet1!$CQ216:$CS216)</f>
        <v>5.9333333333333321E-2</v>
      </c>
      <c r="BZ216" s="13">
        <f>Sheet1!CI216-AVERAGE(Sheet1!$CQ216:$CS216)</f>
        <v>2.6933333333333337E-2</v>
      </c>
      <c r="CA216" s="13">
        <f>Sheet1!CJ216-AVERAGE(Sheet1!$CQ216:$CS216)</f>
        <v>0.78923333333333334</v>
      </c>
      <c r="CB216" s="13">
        <f>Sheet1!CK216-AVERAGE(Sheet1!$CQ216:$CS216)</f>
        <v>0.22393333333333332</v>
      </c>
      <c r="CC216" s="13">
        <f>Sheet1!CL216-AVERAGE(Sheet1!$CQ216:$CS216)</f>
        <v>8.7333333333333318E-2</v>
      </c>
      <c r="CD216" s="13">
        <f>Sheet1!CM216-AVERAGE(Sheet1!$CQ216:$CS216)</f>
        <v>6.7233333333333339E-2</v>
      </c>
      <c r="CE216" s="13">
        <f>Sheet1!CN216-AVERAGE(Sheet1!$CQ216:$CS216)</f>
        <v>0.7402333333333333</v>
      </c>
      <c r="CF216" s="13">
        <f>Sheet1!CO216-AVERAGE(Sheet1!$CQ216:$CS216)</f>
        <v>0.60183333333333333</v>
      </c>
      <c r="CG216" s="13">
        <f>Sheet1!CP216-AVERAGE(Sheet1!$CQ216:$CS216)</f>
        <v>0.62963333333333338</v>
      </c>
    </row>
    <row r="217" spans="1:85" x14ac:dyDescent="0.2">
      <c r="A217" s="7">
        <f>HOUR(Sheet1!A217) + MINUTE(Sheet1!A217)/60 + SECOND(Sheet1!A217)/3600 + 4*24</f>
        <v>107.99722222222222</v>
      </c>
      <c r="B217" s="13">
        <f>Sheet1!B217-AVERAGE(Sheet1!$BG217:$BI217)</f>
        <v>1.3233333333333333E-2</v>
      </c>
      <c r="C217" s="13">
        <f>Sheet1!C217-AVERAGE(Sheet1!$BG217:$BI217)</f>
        <v>8.4433333333333346E-2</v>
      </c>
      <c r="D217" s="13">
        <f>Sheet1!D217-AVERAGE(Sheet1!$BG217:$BI217)</f>
        <v>1.5333333333333449E-3</v>
      </c>
      <c r="E217" s="13">
        <f>Sheet1!E217-AVERAGE(Sheet1!$BG217:$BI217)</f>
        <v>0.66343333333333332</v>
      </c>
      <c r="F217" s="13">
        <f>Sheet1!F217-AVERAGE(Sheet1!$BG217:$BI217)</f>
        <v>0.21973333333333334</v>
      </c>
      <c r="G217" s="13">
        <f>Sheet1!G217-AVERAGE(Sheet1!$BG217:$BI217)</f>
        <v>1.2310333333333332</v>
      </c>
      <c r="H217" s="13">
        <f>Sheet1!H217-AVERAGE(Sheet1!$BG217:$BI217)</f>
        <v>1.2100333333333333</v>
      </c>
      <c r="I217" s="13">
        <f>Sheet1!I217-AVERAGE(Sheet1!$BG217:$BI217)</f>
        <v>0.68913333333333326</v>
      </c>
      <c r="J217" s="13">
        <f>Sheet1!J217-AVERAGE(Sheet1!$BG217:$BI217)</f>
        <v>0.92953333333333332</v>
      </c>
      <c r="K217" s="13">
        <f>Sheet1!K217-AVERAGE(Sheet1!$BG217:$BI217)</f>
        <v>0.41363333333333335</v>
      </c>
      <c r="L217" s="13">
        <f>Sheet1!L217-AVERAGE(Sheet1!$BG217:$BI217)</f>
        <v>0.60373333333333334</v>
      </c>
      <c r="M217" s="13">
        <f>Sheet1!M217-AVERAGE(Sheet1!$BG217:$BI217)</f>
        <v>0.15213333333333334</v>
      </c>
      <c r="N217" s="13">
        <f>Sheet1!N217-AVERAGE(Sheet1!$BG217:$BI217)</f>
        <v>0.18263333333333337</v>
      </c>
      <c r="O217" s="13">
        <f>Sheet1!O217-AVERAGE(Sheet1!$BG217:$BI217)</f>
        <v>0.25623333333333337</v>
      </c>
      <c r="P217" s="13">
        <f>Sheet1!P217-AVERAGE(Sheet1!$BG217:$BI217)</f>
        <v>0.62213333333333332</v>
      </c>
      <c r="Q217" s="13">
        <f>Sheet1!Q217-AVERAGE(Sheet1!$BG217:$BI217)</f>
        <v>0.41463333333333335</v>
      </c>
      <c r="R217" s="13">
        <f>Sheet1!R217-AVERAGE(Sheet1!$BG217:$BI217)</f>
        <v>0.27953333333333336</v>
      </c>
      <c r="S217" s="13">
        <f>Sheet1!S217-AVERAGE(Sheet1!$BG217:$BI217)</f>
        <v>0.82643333333333324</v>
      </c>
      <c r="T217" s="13">
        <f>Sheet1!T217-AVERAGE(Sheet1!$BG217:$BI217)</f>
        <v>0.76493333333333324</v>
      </c>
      <c r="U217" s="13">
        <f>Sheet1!U217-AVERAGE(Sheet1!$BG217:$BI217)</f>
        <v>0.50923333333333332</v>
      </c>
      <c r="V217" s="13">
        <f>Sheet1!V217-AVERAGE(Sheet1!$BG217:$BI217)</f>
        <v>0.58543333333333325</v>
      </c>
      <c r="W217" s="13">
        <f>Sheet1!W217-AVERAGE(Sheet1!$BG217:$BI217)</f>
        <v>0.30133333333333334</v>
      </c>
      <c r="X217" s="13">
        <f>Sheet1!X217-AVERAGE(Sheet1!$BG217:$BI217)</f>
        <v>0.45973333333333338</v>
      </c>
      <c r="Y217" s="13">
        <f>Sheet1!Y217-AVERAGE(Sheet1!$BG217:$BI217)</f>
        <v>0.25593333333333335</v>
      </c>
      <c r="Z217" s="13">
        <f>Sheet1!Z217-AVERAGE(Sheet1!$BG217:$BI217)</f>
        <v>0.27743333333333337</v>
      </c>
      <c r="AA217" s="13">
        <f>Sheet1!AA217-AVERAGE(Sheet1!$BG217:$BI217)</f>
        <v>0.23893333333333333</v>
      </c>
      <c r="AB217" s="13">
        <f>Sheet1!AB217-AVERAGE(Sheet1!$BG217:$BI217)</f>
        <v>0.6132333333333333</v>
      </c>
      <c r="AC217" s="13">
        <f>Sheet1!AC217-AVERAGE(Sheet1!$BG217:$BI217)</f>
        <v>0.41033333333333333</v>
      </c>
      <c r="AD217" s="13">
        <f>Sheet1!AD217-AVERAGE(Sheet1!$BG217:$BI217)</f>
        <v>0.26403333333333334</v>
      </c>
      <c r="AE217" s="13">
        <f>Sheet1!AE217-AVERAGE(Sheet1!$BG217:$BI217)</f>
        <v>0.80083333333333329</v>
      </c>
      <c r="AF217" s="13">
        <f>Sheet1!AF217-AVERAGE(Sheet1!$BG217:$BI217)</f>
        <v>0.66633333333333333</v>
      </c>
      <c r="AG217" s="13">
        <f>Sheet1!AG217-AVERAGE(Sheet1!$BG217:$BI217)</f>
        <v>0.41043333333333337</v>
      </c>
      <c r="AH217" s="13">
        <f>Sheet1!AH217-AVERAGE(Sheet1!$BG217:$BI217)</f>
        <v>0.58133333333333326</v>
      </c>
      <c r="AI217" s="13">
        <f>Sheet1!AI217-AVERAGE(Sheet1!$BG217:$BI217)</f>
        <v>0.29353333333333337</v>
      </c>
      <c r="AJ217" s="13">
        <f>Sheet1!AJ217-AVERAGE(Sheet1!$BG217:$BI217)</f>
        <v>0.46023333333333333</v>
      </c>
      <c r="AK217" s="13">
        <f>Sheet1!AK217-AVERAGE(Sheet1!$BG217:$BI217)</f>
        <v>0.23873333333333335</v>
      </c>
      <c r="AL217" s="13">
        <f>Sheet1!AL217-AVERAGE(Sheet1!$BG217:$BI217)</f>
        <v>0.27033333333333337</v>
      </c>
      <c r="AM217" s="13">
        <f>Sheet1!AM217-AVERAGE(Sheet1!$BG217:$BI217)</f>
        <v>0.24403333333333338</v>
      </c>
      <c r="AN217" s="13">
        <f>Sheet1!AN217-AVERAGE(Sheet1!$BG217:$BI217)</f>
        <v>0.63483333333333325</v>
      </c>
      <c r="AO217" s="13">
        <f>Sheet1!AO217-AVERAGE(Sheet1!$BG217:$BI217)</f>
        <v>0.40773333333333334</v>
      </c>
      <c r="AP217" s="13">
        <f>Sheet1!AP217-AVERAGE(Sheet1!$BG217:$BI217)</f>
        <v>0.27433333333333337</v>
      </c>
      <c r="AQ217" s="13">
        <f>Sheet1!AQ217-AVERAGE(Sheet1!$BG217:$BI217)</f>
        <v>0.65033333333333332</v>
      </c>
      <c r="AR217" s="13">
        <f>Sheet1!AR217-AVERAGE(Sheet1!$BG217:$BI217)</f>
        <v>0.70353333333333334</v>
      </c>
      <c r="AS217" s="13">
        <f>Sheet1!AS217-AVERAGE(Sheet1!$BG217:$BI217)</f>
        <v>0.46353333333333341</v>
      </c>
      <c r="AT217" s="13">
        <f>Sheet1!AT217-AVERAGE(Sheet1!$BG217:$BI217)</f>
        <v>0.61403333333333332</v>
      </c>
      <c r="AU217" s="13">
        <f>Sheet1!AU217-AVERAGE(Sheet1!$BG217:$BI217)</f>
        <v>0.28673333333333334</v>
      </c>
      <c r="AV217" s="13">
        <f>Sheet1!AV217-AVERAGE(Sheet1!$BG217:$BI217)</f>
        <v>0.47213333333333335</v>
      </c>
      <c r="AW217" s="13">
        <f>Sheet1!AW217-AVERAGE(Sheet1!$BG217:$BI217)</f>
        <v>0.30063333333333336</v>
      </c>
      <c r="AX217" s="13">
        <f>Sheet1!AX217-AVERAGE(Sheet1!$BG217:$BI217)</f>
        <v>0.46443333333333331</v>
      </c>
      <c r="AY217" s="13">
        <f>Sheet1!AY217-AVERAGE(Sheet1!$BG217:$BI217)</f>
        <v>7.1233333333333329E-2</v>
      </c>
      <c r="AZ217" s="13">
        <f>Sheet1!AZ217-AVERAGE(Sheet1!$BG217:$BI217)</f>
        <v>0.47143333333333332</v>
      </c>
      <c r="BA217" s="13">
        <f>Sheet1!BA217-AVERAGE(Sheet1!$BG217:$BI217)</f>
        <v>0.32793333333333335</v>
      </c>
      <c r="BB217" s="13">
        <f>Sheet1!BB217-AVERAGE(Sheet1!$BG217:$BI217)</f>
        <v>0.10783333333333335</v>
      </c>
      <c r="BC217" s="13">
        <f>Sheet1!BC217-AVERAGE(Sheet1!$BG217:$BI217)</f>
        <v>0.10993333333333334</v>
      </c>
      <c r="BD217" s="13">
        <f>Sheet1!BD217-AVERAGE(Sheet1!$BG217:$BI217)</f>
        <v>0.4948333333333334</v>
      </c>
      <c r="BE217" s="13">
        <f>Sheet1!BE217-AVERAGE(Sheet1!$BG217:$BI217)</f>
        <v>0.47653333333333331</v>
      </c>
      <c r="BF217" s="13">
        <f>Sheet1!BF217-AVERAGE(Sheet1!$BG217:$BI217)</f>
        <v>0.42033333333333339</v>
      </c>
      <c r="BG217" s="13">
        <f>Sheet1!BJ217-AVERAGE(Sheet1!$BS217:$BU217)</f>
        <v>0.45333333333333331</v>
      </c>
      <c r="BH217" s="13">
        <f>Sheet1!BK217-AVERAGE(Sheet1!$BS217:$BU217)</f>
        <v>6.2033333333333329E-2</v>
      </c>
      <c r="BI217" s="13">
        <f>Sheet1!BL217-AVERAGE(Sheet1!$BS217:$BU217)</f>
        <v>0.47253333333333331</v>
      </c>
      <c r="BJ217" s="13">
        <f>Sheet1!BM217-AVERAGE(Sheet1!$BS217:$BU217)</f>
        <v>0.32053333333333334</v>
      </c>
      <c r="BK217" s="13">
        <f>Sheet1!BN217-AVERAGE(Sheet1!$BS217:$BU217)</f>
        <v>0.13413333333333333</v>
      </c>
      <c r="BL217" s="13">
        <f>Sheet1!BO217-AVERAGE(Sheet1!$BS217:$BU217)</f>
        <v>0.10463333333333333</v>
      </c>
      <c r="BM217" s="13">
        <f>Sheet1!BP217-AVERAGE(Sheet1!$BS217:$BU217)</f>
        <v>0.49483333333333329</v>
      </c>
      <c r="BN217" s="13">
        <f>Sheet1!BQ217-AVERAGE(Sheet1!$BS217:$BU217)</f>
        <v>0.47823333333333334</v>
      </c>
      <c r="BO217" s="13">
        <f>Sheet1!BR217-AVERAGE(Sheet1!$BS217:$BU217)</f>
        <v>0.44583333333333336</v>
      </c>
      <c r="BP217" s="13">
        <f>Sheet1!BV217-AVERAGE(Sheet1!$CE217:$CG217)</f>
        <v>0.54800000000000004</v>
      </c>
      <c r="BQ217" s="13">
        <f>Sheet1!BW217-AVERAGE(Sheet1!$CE217:$CG217)</f>
        <v>0.34650000000000003</v>
      </c>
      <c r="BR217" s="13">
        <f>Sheet1!BX217-AVERAGE(Sheet1!$CE217:$CG217)</f>
        <v>0.48309999999999997</v>
      </c>
      <c r="BS217" s="13">
        <f>Sheet1!BY217-AVERAGE(Sheet1!$CE217:$CG217)</f>
        <v>0.3876</v>
      </c>
      <c r="BT217" s="13">
        <f>Sheet1!BZ217-AVERAGE(Sheet1!$CE217:$CG217)</f>
        <v>0.16790000000000005</v>
      </c>
      <c r="BU217" s="13">
        <f>Sheet1!CA217-AVERAGE(Sheet1!$CE217:$CG217)</f>
        <v>9.2600000000000002E-2</v>
      </c>
      <c r="BV217" s="13">
        <f>Sheet1!CB217-AVERAGE(Sheet1!$CE217:$CG217)</f>
        <v>0.52929999999999999</v>
      </c>
      <c r="BW217" s="13">
        <f>Sheet1!CC217-AVERAGE(Sheet1!$CE217:$CG217)</f>
        <v>0.45189999999999997</v>
      </c>
      <c r="BX217" s="13">
        <f>Sheet1!CD217-AVERAGE(Sheet1!$CE217:$CG217)</f>
        <v>0.45679999999999998</v>
      </c>
      <c r="BY217" s="13">
        <f>Sheet1!CH217-AVERAGE(Sheet1!$CQ217:$CS217)</f>
        <v>5.7633333333333342E-2</v>
      </c>
      <c r="BZ217" s="13">
        <f>Sheet1!CI217-AVERAGE(Sheet1!$CQ217:$CS217)</f>
        <v>2.6933333333333337E-2</v>
      </c>
      <c r="CA217" s="13">
        <f>Sheet1!CJ217-AVERAGE(Sheet1!$CQ217:$CS217)</f>
        <v>0.78623333333333334</v>
      </c>
      <c r="CB217" s="13">
        <f>Sheet1!CK217-AVERAGE(Sheet1!$CQ217:$CS217)</f>
        <v>0.22253333333333336</v>
      </c>
      <c r="CC217" s="13">
        <f>Sheet1!CL217-AVERAGE(Sheet1!$CQ217:$CS217)</f>
        <v>8.7433333333333335E-2</v>
      </c>
      <c r="CD217" s="13">
        <f>Sheet1!CM217-AVERAGE(Sheet1!$CQ217:$CS217)</f>
        <v>6.773333333333334E-2</v>
      </c>
      <c r="CE217" s="13">
        <f>Sheet1!CN217-AVERAGE(Sheet1!$CQ217:$CS217)</f>
        <v>0.73653333333333337</v>
      </c>
      <c r="CF217" s="13">
        <f>Sheet1!CO217-AVERAGE(Sheet1!$CQ217:$CS217)</f>
        <v>0.6021333333333333</v>
      </c>
      <c r="CG217" s="13">
        <f>Sheet1!CP217-AVERAGE(Sheet1!$CQ217:$CS217)</f>
        <v>0.63603333333333334</v>
      </c>
    </row>
    <row r="218" spans="1:85" x14ac:dyDescent="0.2">
      <c r="A218" s="7">
        <f>HOUR(Sheet1!A218) + MINUTE(Sheet1!A218)/60 + SECOND(Sheet1!A218)/3600 + 4*24</f>
        <v>108.49722222222222</v>
      </c>
      <c r="B218" s="13">
        <f>Sheet1!B218-AVERAGE(Sheet1!$BG218:$BI218)</f>
        <v>1.3399999999999995E-2</v>
      </c>
      <c r="C218" s="13">
        <f>Sheet1!C218-AVERAGE(Sheet1!$BG218:$BI218)</f>
        <v>8.5000000000000006E-2</v>
      </c>
      <c r="D218" s="13">
        <f>Sheet1!D218-AVERAGE(Sheet1!$BG218:$BI218)</f>
        <v>1.5000000000000013E-3</v>
      </c>
      <c r="E218" s="13">
        <f>Sheet1!E218-AVERAGE(Sheet1!$BG218:$BI218)</f>
        <v>0.65169999999999995</v>
      </c>
      <c r="F218" s="13">
        <f>Sheet1!F218-AVERAGE(Sheet1!$BG218:$BI218)</f>
        <v>0.22050000000000003</v>
      </c>
      <c r="G218" s="13">
        <f>Sheet1!G218-AVERAGE(Sheet1!$BG218:$BI218)</f>
        <v>1.2114</v>
      </c>
      <c r="H218" s="13">
        <f>Sheet1!H218-AVERAGE(Sheet1!$BG218:$BI218)</f>
        <v>1.1852</v>
      </c>
      <c r="I218" s="13">
        <f>Sheet1!I218-AVERAGE(Sheet1!$BG218:$BI218)</f>
        <v>0.69059999999999999</v>
      </c>
      <c r="J218" s="13">
        <f>Sheet1!J218-AVERAGE(Sheet1!$BG218:$BI218)</f>
        <v>0.92930000000000001</v>
      </c>
      <c r="K218" s="13">
        <f>Sheet1!K218-AVERAGE(Sheet1!$BG218:$BI218)</f>
        <v>0.3997</v>
      </c>
      <c r="L218" s="13">
        <f>Sheet1!L218-AVERAGE(Sheet1!$BG218:$BI218)</f>
        <v>0.59179999999999999</v>
      </c>
      <c r="M218" s="13">
        <f>Sheet1!M218-AVERAGE(Sheet1!$BG218:$BI218)</f>
        <v>0.16149999999999998</v>
      </c>
      <c r="N218" s="13">
        <f>Sheet1!N218-AVERAGE(Sheet1!$BG218:$BI218)</f>
        <v>0.18080000000000002</v>
      </c>
      <c r="O218" s="13">
        <f>Sheet1!O218-AVERAGE(Sheet1!$BG218:$BI218)</f>
        <v>0.25580000000000003</v>
      </c>
      <c r="P218" s="13">
        <f>Sheet1!P218-AVERAGE(Sheet1!$BG218:$BI218)</f>
        <v>0.62029999999999996</v>
      </c>
      <c r="Q218" s="13">
        <f>Sheet1!Q218-AVERAGE(Sheet1!$BG218:$BI218)</f>
        <v>0.4103</v>
      </c>
      <c r="R218" s="13">
        <f>Sheet1!R218-AVERAGE(Sheet1!$BG218:$BI218)</f>
        <v>0.2752</v>
      </c>
      <c r="S218" s="13">
        <f>Sheet1!S218-AVERAGE(Sheet1!$BG218:$BI218)</f>
        <v>0.82029999999999992</v>
      </c>
      <c r="T218" s="13">
        <f>Sheet1!T218-AVERAGE(Sheet1!$BG218:$BI218)</f>
        <v>0.75649999999999995</v>
      </c>
      <c r="U218" s="13">
        <f>Sheet1!U218-AVERAGE(Sheet1!$BG218:$BI218)</f>
        <v>0.50729999999999997</v>
      </c>
      <c r="V218" s="13">
        <f>Sheet1!V218-AVERAGE(Sheet1!$BG218:$BI218)</f>
        <v>0.58719999999999994</v>
      </c>
      <c r="W218" s="13">
        <f>Sheet1!W218-AVERAGE(Sheet1!$BG218:$BI218)</f>
        <v>0.2949</v>
      </c>
      <c r="X218" s="13">
        <f>Sheet1!X218-AVERAGE(Sheet1!$BG218:$BI218)</f>
        <v>0.45619999999999999</v>
      </c>
      <c r="Y218" s="13">
        <f>Sheet1!Y218-AVERAGE(Sheet1!$BG218:$BI218)</f>
        <v>0.25670000000000004</v>
      </c>
      <c r="Z218" s="13">
        <f>Sheet1!Z218-AVERAGE(Sheet1!$BG218:$BI218)</f>
        <v>0.28400000000000003</v>
      </c>
      <c r="AA218" s="13">
        <f>Sheet1!AA218-AVERAGE(Sheet1!$BG218:$BI218)</f>
        <v>0.23970000000000002</v>
      </c>
      <c r="AB218" s="13">
        <f>Sheet1!AB218-AVERAGE(Sheet1!$BG218:$BI218)</f>
        <v>0.61169999999999991</v>
      </c>
      <c r="AC218" s="13">
        <f>Sheet1!AC218-AVERAGE(Sheet1!$BG218:$BI218)</f>
        <v>0.40800000000000003</v>
      </c>
      <c r="AD218" s="13">
        <f>Sheet1!AD218-AVERAGE(Sheet1!$BG218:$BI218)</f>
        <v>0.2616</v>
      </c>
      <c r="AE218" s="13">
        <f>Sheet1!AE218-AVERAGE(Sheet1!$BG218:$BI218)</f>
        <v>0.79669999999999996</v>
      </c>
      <c r="AF218" s="13">
        <f>Sheet1!AF218-AVERAGE(Sheet1!$BG218:$BI218)</f>
        <v>0.65869999999999995</v>
      </c>
      <c r="AG218" s="13">
        <f>Sheet1!AG218-AVERAGE(Sheet1!$BG218:$BI218)</f>
        <v>0.4123</v>
      </c>
      <c r="AH218" s="13">
        <f>Sheet1!AH218-AVERAGE(Sheet1!$BG218:$BI218)</f>
        <v>0.57509999999999994</v>
      </c>
      <c r="AI218" s="13">
        <f>Sheet1!AI218-AVERAGE(Sheet1!$BG218:$BI218)</f>
        <v>0.28689999999999999</v>
      </c>
      <c r="AJ218" s="13">
        <f>Sheet1!AJ218-AVERAGE(Sheet1!$BG218:$BI218)</f>
        <v>0.45939999999999998</v>
      </c>
      <c r="AK218" s="13">
        <f>Sheet1!AK218-AVERAGE(Sheet1!$BG218:$BI218)</f>
        <v>0.24220000000000003</v>
      </c>
      <c r="AL218" s="13">
        <f>Sheet1!AL218-AVERAGE(Sheet1!$BG218:$BI218)</f>
        <v>0.26980000000000004</v>
      </c>
      <c r="AM218" s="13">
        <f>Sheet1!AM218-AVERAGE(Sheet1!$BG218:$BI218)</f>
        <v>0.24099999999999999</v>
      </c>
      <c r="AN218" s="13">
        <f>Sheet1!AN218-AVERAGE(Sheet1!$BG218:$BI218)</f>
        <v>0.63269999999999993</v>
      </c>
      <c r="AO218" s="13">
        <f>Sheet1!AO218-AVERAGE(Sheet1!$BG218:$BI218)</f>
        <v>0.40550000000000003</v>
      </c>
      <c r="AP218" s="13">
        <f>Sheet1!AP218-AVERAGE(Sheet1!$BG218:$BI218)</f>
        <v>0.2722</v>
      </c>
      <c r="AQ218" s="13">
        <f>Sheet1!AQ218-AVERAGE(Sheet1!$BG218:$BI218)</f>
        <v>0.64929999999999999</v>
      </c>
      <c r="AR218" s="13">
        <f>Sheet1!AR218-AVERAGE(Sheet1!$BG218:$BI218)</f>
        <v>0.69589999999999996</v>
      </c>
      <c r="AS218" s="13">
        <f>Sheet1!AS218-AVERAGE(Sheet1!$BG218:$BI218)</f>
        <v>0.46339999999999998</v>
      </c>
      <c r="AT218" s="13">
        <f>Sheet1!AT218-AVERAGE(Sheet1!$BG218:$BI218)</f>
        <v>0.61359999999999992</v>
      </c>
      <c r="AU218" s="13">
        <f>Sheet1!AU218-AVERAGE(Sheet1!$BG218:$BI218)</f>
        <v>0.28090000000000004</v>
      </c>
      <c r="AV218" s="13">
        <f>Sheet1!AV218-AVERAGE(Sheet1!$BG218:$BI218)</f>
        <v>0.46449999999999997</v>
      </c>
      <c r="AW218" s="13">
        <f>Sheet1!AW218-AVERAGE(Sheet1!$BG218:$BI218)</f>
        <v>0.29680000000000001</v>
      </c>
      <c r="AX218" s="13">
        <f>Sheet1!AX218-AVERAGE(Sheet1!$BG218:$BI218)</f>
        <v>0.45870000000000005</v>
      </c>
      <c r="AY218" s="13">
        <f>Sheet1!AY218-AVERAGE(Sheet1!$BG218:$BI218)</f>
        <v>7.1999999999999995E-2</v>
      </c>
      <c r="AZ218" s="13">
        <f>Sheet1!AZ218-AVERAGE(Sheet1!$BG218:$BI218)</f>
        <v>0.46829999999999999</v>
      </c>
      <c r="BA218" s="13">
        <f>Sheet1!BA218-AVERAGE(Sheet1!$BG218:$BI218)</f>
        <v>0.32769999999999999</v>
      </c>
      <c r="BB218" s="13">
        <f>Sheet1!BB218-AVERAGE(Sheet1!$BG218:$BI218)</f>
        <v>0.1077</v>
      </c>
      <c r="BC218" s="13">
        <f>Sheet1!BC218-AVERAGE(Sheet1!$BG218:$BI218)</f>
        <v>0.1095</v>
      </c>
      <c r="BD218" s="13">
        <f>Sheet1!BD218-AVERAGE(Sheet1!$BG218:$BI218)</f>
        <v>0.49290000000000006</v>
      </c>
      <c r="BE218" s="13">
        <f>Sheet1!BE218-AVERAGE(Sheet1!$BG218:$BI218)</f>
        <v>0.47159999999999996</v>
      </c>
      <c r="BF218" s="13">
        <f>Sheet1!BF218-AVERAGE(Sheet1!$BG218:$BI218)</f>
        <v>0.41850000000000004</v>
      </c>
      <c r="BG218" s="13">
        <f>Sheet1!BJ218-AVERAGE(Sheet1!$BS218:$BU218)</f>
        <v>0.44653333333333328</v>
      </c>
      <c r="BH218" s="13">
        <f>Sheet1!BK218-AVERAGE(Sheet1!$BS218:$BU218)</f>
        <v>6.2633333333333319E-2</v>
      </c>
      <c r="BI218" s="13">
        <f>Sheet1!BL218-AVERAGE(Sheet1!$BS218:$BU218)</f>
        <v>0.46883333333333338</v>
      </c>
      <c r="BJ218" s="13">
        <f>Sheet1!BM218-AVERAGE(Sheet1!$BS218:$BU218)</f>
        <v>0.31793333333333335</v>
      </c>
      <c r="BK218" s="13">
        <f>Sheet1!BN218-AVERAGE(Sheet1!$BS218:$BU218)</f>
        <v>0.13363333333333333</v>
      </c>
      <c r="BL218" s="13">
        <f>Sheet1!BO218-AVERAGE(Sheet1!$BS218:$BU218)</f>
        <v>0.10433333333333333</v>
      </c>
      <c r="BM218" s="13">
        <f>Sheet1!BP218-AVERAGE(Sheet1!$BS218:$BU218)</f>
        <v>0.49303333333333338</v>
      </c>
      <c r="BN218" s="13">
        <f>Sheet1!BQ218-AVERAGE(Sheet1!$BS218:$BU218)</f>
        <v>0.47113333333333335</v>
      </c>
      <c r="BO218" s="13">
        <f>Sheet1!BR218-AVERAGE(Sheet1!$BS218:$BU218)</f>
        <v>0.44543333333333329</v>
      </c>
      <c r="BP218" s="13">
        <f>Sheet1!BV218-AVERAGE(Sheet1!$CE218:$CG218)</f>
        <v>0.53883333333333339</v>
      </c>
      <c r="BQ218" s="13">
        <f>Sheet1!BW218-AVERAGE(Sheet1!$CE218:$CG218)</f>
        <v>0.34303333333333336</v>
      </c>
      <c r="BR218" s="13">
        <f>Sheet1!BX218-AVERAGE(Sheet1!$CE218:$CG218)</f>
        <v>0.48063333333333336</v>
      </c>
      <c r="BS218" s="13">
        <f>Sheet1!BY218-AVERAGE(Sheet1!$CE218:$CG218)</f>
        <v>0.38713333333333333</v>
      </c>
      <c r="BT218" s="13">
        <f>Sheet1!BZ218-AVERAGE(Sheet1!$CE218:$CG218)</f>
        <v>0.16773333333333335</v>
      </c>
      <c r="BU218" s="13">
        <f>Sheet1!CA218-AVERAGE(Sheet1!$CE218:$CG218)</f>
        <v>9.2333333333333337E-2</v>
      </c>
      <c r="BV218" s="13">
        <f>Sheet1!CB218-AVERAGE(Sheet1!$CE218:$CG218)</f>
        <v>0.5255333333333333</v>
      </c>
      <c r="BW218" s="13">
        <f>Sheet1!CC218-AVERAGE(Sheet1!$CE218:$CG218)</f>
        <v>0.44663333333333333</v>
      </c>
      <c r="BX218" s="13">
        <f>Sheet1!CD218-AVERAGE(Sheet1!$CE218:$CG218)</f>
        <v>0.45473333333333332</v>
      </c>
      <c r="BY218" s="13">
        <f>Sheet1!CH218-AVERAGE(Sheet1!$CQ218:$CS218)</f>
        <v>5.6099999999999997E-2</v>
      </c>
      <c r="BZ218" s="13">
        <f>Sheet1!CI218-AVERAGE(Sheet1!$CQ218:$CS218)</f>
        <v>2.6699999999999988E-2</v>
      </c>
      <c r="CA218" s="13">
        <f>Sheet1!CJ218-AVERAGE(Sheet1!$CQ218:$CS218)</f>
        <v>0.78010000000000002</v>
      </c>
      <c r="CB218" s="13">
        <f>Sheet1!CK218-AVERAGE(Sheet1!$CQ218:$CS218)</f>
        <v>0.2233</v>
      </c>
      <c r="CC218" s="13">
        <f>Sheet1!CL218-AVERAGE(Sheet1!$CQ218:$CS218)</f>
        <v>8.8499999999999981E-2</v>
      </c>
      <c r="CD218" s="13">
        <f>Sheet1!CM218-AVERAGE(Sheet1!$CQ218:$CS218)</f>
        <v>6.759999999999998E-2</v>
      </c>
      <c r="CE218" s="13">
        <f>Sheet1!CN218-AVERAGE(Sheet1!$CQ218:$CS218)</f>
        <v>0.73099999999999998</v>
      </c>
      <c r="CF218" s="13">
        <f>Sheet1!CO218-AVERAGE(Sheet1!$CQ218:$CS218)</f>
        <v>0.58889999999999998</v>
      </c>
      <c r="CG218" s="13">
        <f>Sheet1!CP218-AVERAGE(Sheet1!$CQ218:$CS218)</f>
        <v>0.63229999999999997</v>
      </c>
    </row>
    <row r="219" spans="1:85" x14ac:dyDescent="0.2">
      <c r="A219" s="7">
        <f>HOUR(Sheet1!A219) + MINUTE(Sheet1!A219)/60 + SECOND(Sheet1!A219)/3600 + 4*24</f>
        <v>108.99722222222222</v>
      </c>
      <c r="B219" s="13">
        <f>Sheet1!B219-AVERAGE(Sheet1!$BG219:$BI219)</f>
        <v>1.3033333333333355E-2</v>
      </c>
      <c r="C219" s="13">
        <f>Sheet1!C219-AVERAGE(Sheet1!$BG219:$BI219)</f>
        <v>7.6733333333333362E-2</v>
      </c>
      <c r="D219" s="13">
        <f>Sheet1!D219-AVERAGE(Sheet1!$BG219:$BI219)</f>
        <v>1.333333333333353E-3</v>
      </c>
      <c r="E219" s="13">
        <f>Sheet1!E219-AVERAGE(Sheet1!$BG219:$BI219)</f>
        <v>0.65263333333333329</v>
      </c>
      <c r="F219" s="13">
        <f>Sheet1!F219-AVERAGE(Sheet1!$BG219:$BI219)</f>
        <v>0.21643333333333337</v>
      </c>
      <c r="G219" s="13">
        <f>Sheet1!G219-AVERAGE(Sheet1!$BG219:$BI219)</f>
        <v>1.2207333333333332</v>
      </c>
      <c r="H219" s="13">
        <f>Sheet1!H219-AVERAGE(Sheet1!$BG219:$BI219)</f>
        <v>1.1915333333333333</v>
      </c>
      <c r="I219" s="13">
        <f>Sheet1!I219-AVERAGE(Sheet1!$BG219:$BI219)</f>
        <v>0.68633333333333335</v>
      </c>
      <c r="J219" s="13">
        <f>Sheet1!J219-AVERAGE(Sheet1!$BG219:$BI219)</f>
        <v>0.91503333333333337</v>
      </c>
      <c r="K219" s="13">
        <f>Sheet1!K219-AVERAGE(Sheet1!$BG219:$BI219)</f>
        <v>0.39393333333333336</v>
      </c>
      <c r="L219" s="13">
        <f>Sheet1!L219-AVERAGE(Sheet1!$BG219:$BI219)</f>
        <v>0.58053333333333335</v>
      </c>
      <c r="M219" s="13">
        <f>Sheet1!M219-AVERAGE(Sheet1!$BG219:$BI219)</f>
        <v>0.16223333333333334</v>
      </c>
      <c r="N219" s="13">
        <f>Sheet1!N219-AVERAGE(Sheet1!$BG219:$BI219)</f>
        <v>0.17823333333333335</v>
      </c>
      <c r="O219" s="13">
        <f>Sheet1!O219-AVERAGE(Sheet1!$BG219:$BI219)</f>
        <v>0.25463333333333338</v>
      </c>
      <c r="P219" s="13">
        <f>Sheet1!P219-AVERAGE(Sheet1!$BG219:$BI219)</f>
        <v>0.62073333333333336</v>
      </c>
      <c r="Q219" s="13">
        <f>Sheet1!Q219-AVERAGE(Sheet1!$BG219:$BI219)</f>
        <v>0.41003333333333336</v>
      </c>
      <c r="R219" s="13">
        <f>Sheet1!R219-AVERAGE(Sheet1!$BG219:$BI219)</f>
        <v>0.27383333333333337</v>
      </c>
      <c r="S219" s="13">
        <f>Sheet1!S219-AVERAGE(Sheet1!$BG219:$BI219)</f>
        <v>0.81973333333333331</v>
      </c>
      <c r="T219" s="13">
        <f>Sheet1!T219-AVERAGE(Sheet1!$BG219:$BI219)</f>
        <v>0.75483333333333336</v>
      </c>
      <c r="U219" s="13">
        <f>Sheet1!U219-AVERAGE(Sheet1!$BG219:$BI219)</f>
        <v>0.50583333333333336</v>
      </c>
      <c r="V219" s="13">
        <f>Sheet1!V219-AVERAGE(Sheet1!$BG219:$BI219)</f>
        <v>0.58863333333333334</v>
      </c>
      <c r="W219" s="13">
        <f>Sheet1!W219-AVERAGE(Sheet1!$BG219:$BI219)</f>
        <v>0.29453333333333337</v>
      </c>
      <c r="X219" s="13">
        <f>Sheet1!X219-AVERAGE(Sheet1!$BG219:$BI219)</f>
        <v>0.45563333333333339</v>
      </c>
      <c r="Y219" s="13">
        <f>Sheet1!Y219-AVERAGE(Sheet1!$BG219:$BI219)</f>
        <v>0.25813333333333338</v>
      </c>
      <c r="Z219" s="13">
        <f>Sheet1!Z219-AVERAGE(Sheet1!$BG219:$BI219)</f>
        <v>0.27433333333333337</v>
      </c>
      <c r="AA219" s="13">
        <f>Sheet1!AA219-AVERAGE(Sheet1!$BG219:$BI219)</f>
        <v>0.23913333333333336</v>
      </c>
      <c r="AB219" s="13">
        <f>Sheet1!AB219-AVERAGE(Sheet1!$BG219:$BI219)</f>
        <v>0.61133333333333328</v>
      </c>
      <c r="AC219" s="13">
        <f>Sheet1!AC219-AVERAGE(Sheet1!$BG219:$BI219)</f>
        <v>0.40763333333333335</v>
      </c>
      <c r="AD219" s="13">
        <f>Sheet1!AD219-AVERAGE(Sheet1!$BG219:$BI219)</f>
        <v>0.25923333333333337</v>
      </c>
      <c r="AE219" s="13">
        <f>Sheet1!AE219-AVERAGE(Sheet1!$BG219:$BI219)</f>
        <v>0.79233333333333333</v>
      </c>
      <c r="AF219" s="13">
        <f>Sheet1!AF219-AVERAGE(Sheet1!$BG219:$BI219)</f>
        <v>0.65543333333333331</v>
      </c>
      <c r="AG219" s="13">
        <f>Sheet1!AG219-AVERAGE(Sheet1!$BG219:$BI219)</f>
        <v>0.41803333333333331</v>
      </c>
      <c r="AH219" s="13">
        <f>Sheet1!AH219-AVERAGE(Sheet1!$BG219:$BI219)</f>
        <v>0.57343333333333335</v>
      </c>
      <c r="AI219" s="13">
        <f>Sheet1!AI219-AVERAGE(Sheet1!$BG219:$BI219)</f>
        <v>0.28783333333333339</v>
      </c>
      <c r="AJ219" s="13">
        <f>Sheet1!AJ219-AVERAGE(Sheet1!$BG219:$BI219)</f>
        <v>0.45613333333333334</v>
      </c>
      <c r="AK219" s="13">
        <f>Sheet1!AK219-AVERAGE(Sheet1!$BG219:$BI219)</f>
        <v>0.23993333333333339</v>
      </c>
      <c r="AL219" s="13">
        <f>Sheet1!AL219-AVERAGE(Sheet1!$BG219:$BI219)</f>
        <v>0.26393333333333335</v>
      </c>
      <c r="AM219" s="13">
        <f>Sheet1!AM219-AVERAGE(Sheet1!$BG219:$BI219)</f>
        <v>0.23983333333333334</v>
      </c>
      <c r="AN219" s="13">
        <f>Sheet1!AN219-AVERAGE(Sheet1!$BG219:$BI219)</f>
        <v>0.63343333333333329</v>
      </c>
      <c r="AO219" s="13">
        <f>Sheet1!AO219-AVERAGE(Sheet1!$BG219:$BI219)</f>
        <v>0.40523333333333339</v>
      </c>
      <c r="AP219" s="13">
        <f>Sheet1!AP219-AVERAGE(Sheet1!$BG219:$BI219)</f>
        <v>0.26993333333333336</v>
      </c>
      <c r="AQ219" s="13">
        <f>Sheet1!AQ219-AVERAGE(Sheet1!$BG219:$BI219)</f>
        <v>0.6485333333333333</v>
      </c>
      <c r="AR219" s="13">
        <f>Sheet1!AR219-AVERAGE(Sheet1!$BG219:$BI219)</f>
        <v>0.69373333333333331</v>
      </c>
      <c r="AS219" s="13">
        <f>Sheet1!AS219-AVERAGE(Sheet1!$BG219:$BI219)</f>
        <v>0.46113333333333334</v>
      </c>
      <c r="AT219" s="13">
        <f>Sheet1!AT219-AVERAGE(Sheet1!$BG219:$BI219)</f>
        <v>0.60433333333333328</v>
      </c>
      <c r="AU219" s="13">
        <f>Sheet1!AU219-AVERAGE(Sheet1!$BG219:$BI219)</f>
        <v>0.28163333333333335</v>
      </c>
      <c r="AV219" s="13">
        <f>Sheet1!AV219-AVERAGE(Sheet1!$BG219:$BI219)</f>
        <v>0.46273333333333339</v>
      </c>
      <c r="AW219" s="13">
        <f>Sheet1!AW219-AVERAGE(Sheet1!$BG219:$BI219)</f>
        <v>0.29513333333333336</v>
      </c>
      <c r="AX219" s="13">
        <f>Sheet1!AX219-AVERAGE(Sheet1!$BG219:$BI219)</f>
        <v>0.46123333333333333</v>
      </c>
      <c r="AY219" s="13">
        <f>Sheet1!AY219-AVERAGE(Sheet1!$BG219:$BI219)</f>
        <v>7.1233333333333357E-2</v>
      </c>
      <c r="AZ219" s="13">
        <f>Sheet1!AZ219-AVERAGE(Sheet1!$BG219:$BI219)</f>
        <v>0.4676333333333334</v>
      </c>
      <c r="BA219" s="13">
        <f>Sheet1!BA219-AVERAGE(Sheet1!$BG219:$BI219)</f>
        <v>0.32763333333333339</v>
      </c>
      <c r="BB219" s="13">
        <f>Sheet1!BB219-AVERAGE(Sheet1!$BG219:$BI219)</f>
        <v>0.10723333333333336</v>
      </c>
      <c r="BC219" s="13">
        <f>Sheet1!BC219-AVERAGE(Sheet1!$BG219:$BI219)</f>
        <v>0.11003333333333336</v>
      </c>
      <c r="BD219" s="13">
        <f>Sheet1!BD219-AVERAGE(Sheet1!$BG219:$BI219)</f>
        <v>0.49173333333333341</v>
      </c>
      <c r="BE219" s="13">
        <f>Sheet1!BE219-AVERAGE(Sheet1!$BG219:$BI219)</f>
        <v>0.47233333333333333</v>
      </c>
      <c r="BF219" s="13">
        <f>Sheet1!BF219-AVERAGE(Sheet1!$BG219:$BI219)</f>
        <v>0.4172333333333334</v>
      </c>
      <c r="BG219" s="13">
        <f>Sheet1!BJ219-AVERAGE(Sheet1!$BS219:$BU219)</f>
        <v>0.45003333333333334</v>
      </c>
      <c r="BH219" s="13">
        <f>Sheet1!BK219-AVERAGE(Sheet1!$BS219:$BU219)</f>
        <v>6.0133333333333344E-2</v>
      </c>
      <c r="BI219" s="13">
        <f>Sheet1!BL219-AVERAGE(Sheet1!$BS219:$BU219)</f>
        <v>0.46773333333333339</v>
      </c>
      <c r="BJ219" s="13">
        <f>Sheet1!BM219-AVERAGE(Sheet1!$BS219:$BU219)</f>
        <v>0.31753333333333333</v>
      </c>
      <c r="BK219" s="13">
        <f>Sheet1!BN219-AVERAGE(Sheet1!$BS219:$BU219)</f>
        <v>0.13433333333333333</v>
      </c>
      <c r="BL219" s="13">
        <f>Sheet1!BO219-AVERAGE(Sheet1!$BS219:$BU219)</f>
        <v>0.10603333333333334</v>
      </c>
      <c r="BM219" s="13">
        <f>Sheet1!BP219-AVERAGE(Sheet1!$BS219:$BU219)</f>
        <v>0.49263333333333331</v>
      </c>
      <c r="BN219" s="13">
        <f>Sheet1!BQ219-AVERAGE(Sheet1!$BS219:$BU219)</f>
        <v>0.47163333333333329</v>
      </c>
      <c r="BO219" s="13">
        <f>Sheet1!BR219-AVERAGE(Sheet1!$BS219:$BU219)</f>
        <v>0.4453333333333333</v>
      </c>
      <c r="BP219" s="13">
        <f>Sheet1!BV219-AVERAGE(Sheet1!$CE219:$CG219)</f>
        <v>0.54293333333333338</v>
      </c>
      <c r="BQ219" s="13">
        <f>Sheet1!BW219-AVERAGE(Sheet1!$CE219:$CG219)</f>
        <v>0.34323333333333333</v>
      </c>
      <c r="BR219" s="13">
        <f>Sheet1!BX219-AVERAGE(Sheet1!$CE219:$CG219)</f>
        <v>0.47943333333333338</v>
      </c>
      <c r="BS219" s="13">
        <f>Sheet1!BY219-AVERAGE(Sheet1!$CE219:$CG219)</f>
        <v>0.38523333333333332</v>
      </c>
      <c r="BT219" s="13">
        <f>Sheet1!BZ219-AVERAGE(Sheet1!$CE219:$CG219)</f>
        <v>0.16893333333333332</v>
      </c>
      <c r="BU219" s="13">
        <f>Sheet1!CA219-AVERAGE(Sheet1!$CE219:$CG219)</f>
        <v>9.2533333333333329E-2</v>
      </c>
      <c r="BV219" s="13">
        <f>Sheet1!CB219-AVERAGE(Sheet1!$CE219:$CG219)</f>
        <v>0.52773333333333328</v>
      </c>
      <c r="BW219" s="13">
        <f>Sheet1!CC219-AVERAGE(Sheet1!$CE219:$CG219)</f>
        <v>0.44503333333333328</v>
      </c>
      <c r="BX219" s="13">
        <f>Sheet1!CD219-AVERAGE(Sheet1!$CE219:$CG219)</f>
        <v>0.45413333333333328</v>
      </c>
      <c r="BY219" s="13">
        <f>Sheet1!CH219-AVERAGE(Sheet1!$CQ219:$CS219)</f>
        <v>5.6033333333333338E-2</v>
      </c>
      <c r="BZ219" s="13">
        <f>Sheet1!CI219-AVERAGE(Sheet1!$CQ219:$CS219)</f>
        <v>2.6533333333333339E-2</v>
      </c>
      <c r="CA219" s="13">
        <f>Sheet1!CJ219-AVERAGE(Sheet1!$CQ219:$CS219)</f>
        <v>0.77983333333333327</v>
      </c>
      <c r="CB219" s="13">
        <f>Sheet1!CK219-AVERAGE(Sheet1!$CQ219:$CS219)</f>
        <v>0.21943333333333331</v>
      </c>
      <c r="CC219" s="13">
        <f>Sheet1!CL219-AVERAGE(Sheet1!$CQ219:$CS219)</f>
        <v>8.7333333333333332E-2</v>
      </c>
      <c r="CD219" s="13">
        <f>Sheet1!CM219-AVERAGE(Sheet1!$CQ219:$CS219)</f>
        <v>6.7633333333333337E-2</v>
      </c>
      <c r="CE219" s="13">
        <f>Sheet1!CN219-AVERAGE(Sheet1!$CQ219:$CS219)</f>
        <v>0.73123333333333329</v>
      </c>
      <c r="CF219" s="13">
        <f>Sheet1!CO219-AVERAGE(Sheet1!$CQ219:$CS219)</f>
        <v>0.59493333333333331</v>
      </c>
      <c r="CG219" s="13">
        <f>Sheet1!CP219-AVERAGE(Sheet1!$CQ219:$CS219)</f>
        <v>0.6374333333333333</v>
      </c>
    </row>
    <row r="220" spans="1:85" x14ac:dyDescent="0.2">
      <c r="A220" s="7">
        <f>HOUR(Sheet1!A220) + MINUTE(Sheet1!A220)/60 + SECOND(Sheet1!A220)/3600 + 4*24</f>
        <v>109.49722222222222</v>
      </c>
      <c r="B220" s="13">
        <f>Sheet1!B220-AVERAGE(Sheet1!$BG220:$BI220)</f>
        <v>1.2899999999999995E-2</v>
      </c>
      <c r="C220" s="13">
        <f>Sheet1!C220-AVERAGE(Sheet1!$BG220:$BI220)</f>
        <v>8.0099999999999991E-2</v>
      </c>
      <c r="D220" s="13">
        <f>Sheet1!D220-AVERAGE(Sheet1!$BG220:$BI220)</f>
        <v>1.3999999999999985E-3</v>
      </c>
      <c r="E220" s="13">
        <f>Sheet1!E220-AVERAGE(Sheet1!$BG220:$BI220)</f>
        <v>0.66009999999999991</v>
      </c>
      <c r="F220" s="13">
        <f>Sheet1!F220-AVERAGE(Sheet1!$BG220:$BI220)</f>
        <v>0.21129999999999999</v>
      </c>
      <c r="G220" s="13">
        <f>Sheet1!G220-AVERAGE(Sheet1!$BG220:$BI220)</f>
        <v>1.2243999999999999</v>
      </c>
      <c r="H220" s="13">
        <f>Sheet1!H220-AVERAGE(Sheet1!$BG220:$BI220)</f>
        <v>1.2008999999999999</v>
      </c>
      <c r="I220" s="13">
        <f>Sheet1!I220-AVERAGE(Sheet1!$BG220:$BI220)</f>
        <v>0.68559999999999999</v>
      </c>
      <c r="J220" s="13">
        <f>Sheet1!J220-AVERAGE(Sheet1!$BG220:$BI220)</f>
        <v>0.88839999999999997</v>
      </c>
      <c r="K220" s="13">
        <f>Sheet1!K220-AVERAGE(Sheet1!$BG220:$BI220)</f>
        <v>0.3609</v>
      </c>
      <c r="L220" s="13">
        <f>Sheet1!L220-AVERAGE(Sheet1!$BG220:$BI220)</f>
        <v>0.59509999999999996</v>
      </c>
      <c r="M220" s="13">
        <f>Sheet1!M220-AVERAGE(Sheet1!$BG220:$BI220)</f>
        <v>0.14529999999999998</v>
      </c>
      <c r="N220" s="13">
        <f>Sheet1!N220-AVERAGE(Sheet1!$BG220:$BI220)</f>
        <v>0.1784</v>
      </c>
      <c r="O220" s="13">
        <f>Sheet1!O220-AVERAGE(Sheet1!$BG220:$BI220)</f>
        <v>0.25440000000000002</v>
      </c>
      <c r="P220" s="13">
        <f>Sheet1!P220-AVERAGE(Sheet1!$BG220:$BI220)</f>
        <v>0.61979999999999991</v>
      </c>
      <c r="Q220" s="13">
        <f>Sheet1!Q220-AVERAGE(Sheet1!$BG220:$BI220)</f>
        <v>0.41050000000000003</v>
      </c>
      <c r="R220" s="13">
        <f>Sheet1!R220-AVERAGE(Sheet1!$BG220:$BI220)</f>
        <v>0.27229999999999999</v>
      </c>
      <c r="S220" s="13">
        <f>Sheet1!S220-AVERAGE(Sheet1!$BG220:$BI220)</f>
        <v>0.81669999999999998</v>
      </c>
      <c r="T220" s="13">
        <f>Sheet1!T220-AVERAGE(Sheet1!$BG220:$BI220)</f>
        <v>0.75469999999999993</v>
      </c>
      <c r="U220" s="13">
        <f>Sheet1!U220-AVERAGE(Sheet1!$BG220:$BI220)</f>
        <v>0.50539999999999996</v>
      </c>
      <c r="V220" s="13">
        <f>Sheet1!V220-AVERAGE(Sheet1!$BG220:$BI220)</f>
        <v>0.58979999999999999</v>
      </c>
      <c r="W220" s="13">
        <f>Sheet1!W220-AVERAGE(Sheet1!$BG220:$BI220)</f>
        <v>0.29570000000000002</v>
      </c>
      <c r="X220" s="13">
        <f>Sheet1!X220-AVERAGE(Sheet1!$BG220:$BI220)</f>
        <v>0.45560000000000006</v>
      </c>
      <c r="Y220" s="13">
        <f>Sheet1!Y220-AVERAGE(Sheet1!$BG220:$BI220)</f>
        <v>0.25880000000000003</v>
      </c>
      <c r="Z220" s="13">
        <f>Sheet1!Z220-AVERAGE(Sheet1!$BG220:$BI220)</f>
        <v>0.28140000000000004</v>
      </c>
      <c r="AA220" s="13">
        <f>Sheet1!AA220-AVERAGE(Sheet1!$BG220:$BI220)</f>
        <v>0.24170000000000003</v>
      </c>
      <c r="AB220" s="13">
        <f>Sheet1!AB220-AVERAGE(Sheet1!$BG220:$BI220)</f>
        <v>0.61149999999999993</v>
      </c>
      <c r="AC220" s="13">
        <f>Sheet1!AC220-AVERAGE(Sheet1!$BG220:$BI220)</f>
        <v>0.40760000000000002</v>
      </c>
      <c r="AD220" s="13">
        <f>Sheet1!AD220-AVERAGE(Sheet1!$BG220:$BI220)</f>
        <v>0.25880000000000003</v>
      </c>
      <c r="AE220" s="13">
        <f>Sheet1!AE220-AVERAGE(Sheet1!$BG220:$BI220)</f>
        <v>0.78849999999999998</v>
      </c>
      <c r="AF220" s="13">
        <f>Sheet1!AF220-AVERAGE(Sheet1!$BG220:$BI220)</f>
        <v>0.65589999999999993</v>
      </c>
      <c r="AG220" s="13">
        <f>Sheet1!AG220-AVERAGE(Sheet1!$BG220:$BI220)</f>
        <v>0.41909999999999997</v>
      </c>
      <c r="AH220" s="13">
        <f>Sheet1!AH220-AVERAGE(Sheet1!$BG220:$BI220)</f>
        <v>0.57389999999999997</v>
      </c>
      <c r="AI220" s="13">
        <f>Sheet1!AI220-AVERAGE(Sheet1!$BG220:$BI220)</f>
        <v>0.28870000000000001</v>
      </c>
      <c r="AJ220" s="13">
        <f>Sheet1!AJ220-AVERAGE(Sheet1!$BG220:$BI220)</f>
        <v>0.45660000000000006</v>
      </c>
      <c r="AK220" s="13">
        <f>Sheet1!AK220-AVERAGE(Sheet1!$BG220:$BI220)</f>
        <v>0.24210000000000004</v>
      </c>
      <c r="AL220" s="13">
        <f>Sheet1!AL220-AVERAGE(Sheet1!$BG220:$BI220)</f>
        <v>0.26480000000000004</v>
      </c>
      <c r="AM220" s="13">
        <f>Sheet1!AM220-AVERAGE(Sheet1!$BG220:$BI220)</f>
        <v>0.24010000000000004</v>
      </c>
      <c r="AN220" s="13">
        <f>Sheet1!AN220-AVERAGE(Sheet1!$BG220:$BI220)</f>
        <v>0.63369999999999993</v>
      </c>
      <c r="AO220" s="13">
        <f>Sheet1!AO220-AVERAGE(Sheet1!$BG220:$BI220)</f>
        <v>0.40550000000000003</v>
      </c>
      <c r="AP220" s="13">
        <f>Sheet1!AP220-AVERAGE(Sheet1!$BG220:$BI220)</f>
        <v>0.26919999999999999</v>
      </c>
      <c r="AQ220" s="13">
        <f>Sheet1!AQ220-AVERAGE(Sheet1!$BG220:$BI220)</f>
        <v>0.6482</v>
      </c>
      <c r="AR220" s="13">
        <f>Sheet1!AR220-AVERAGE(Sheet1!$BG220:$BI220)</f>
        <v>0.69519999999999993</v>
      </c>
      <c r="AS220" s="13">
        <f>Sheet1!AS220-AVERAGE(Sheet1!$BG220:$BI220)</f>
        <v>0.4632</v>
      </c>
      <c r="AT220" s="13">
        <f>Sheet1!AT220-AVERAGE(Sheet1!$BG220:$BI220)</f>
        <v>0.62239999999999995</v>
      </c>
      <c r="AU220" s="13">
        <f>Sheet1!AU220-AVERAGE(Sheet1!$BG220:$BI220)</f>
        <v>0.28310000000000002</v>
      </c>
      <c r="AV220" s="13">
        <f>Sheet1!AV220-AVERAGE(Sheet1!$BG220:$BI220)</f>
        <v>0.46349999999999997</v>
      </c>
      <c r="AW220" s="13">
        <f>Sheet1!AW220-AVERAGE(Sheet1!$BG220:$BI220)</f>
        <v>0.29799999999999999</v>
      </c>
      <c r="AX220" s="13">
        <f>Sheet1!AX220-AVERAGE(Sheet1!$BG220:$BI220)</f>
        <v>0.46190000000000003</v>
      </c>
      <c r="AY220" s="13">
        <f>Sheet1!AY220-AVERAGE(Sheet1!$BG220:$BI220)</f>
        <v>7.1299999999999988E-2</v>
      </c>
      <c r="AZ220" s="13">
        <f>Sheet1!AZ220-AVERAGE(Sheet1!$BG220:$BI220)</f>
        <v>0.46700000000000003</v>
      </c>
      <c r="BA220" s="13">
        <f>Sheet1!BA220-AVERAGE(Sheet1!$BG220:$BI220)</f>
        <v>0.32690000000000002</v>
      </c>
      <c r="BB220" s="13">
        <f>Sheet1!BB220-AVERAGE(Sheet1!$BG220:$BI220)</f>
        <v>0.10829999999999999</v>
      </c>
      <c r="BC220" s="13">
        <f>Sheet1!BC220-AVERAGE(Sheet1!$BG220:$BI220)</f>
        <v>0.1103</v>
      </c>
      <c r="BD220" s="13">
        <f>Sheet1!BD220-AVERAGE(Sheet1!$BG220:$BI220)</f>
        <v>0.49190000000000006</v>
      </c>
      <c r="BE220" s="13">
        <f>Sheet1!BE220-AVERAGE(Sheet1!$BG220:$BI220)</f>
        <v>0.47320000000000001</v>
      </c>
      <c r="BF220" s="13">
        <f>Sheet1!BF220-AVERAGE(Sheet1!$BG220:$BI220)</f>
        <v>0.41719999999999996</v>
      </c>
      <c r="BG220" s="13">
        <f>Sheet1!BJ220-AVERAGE(Sheet1!$BS220:$BU220)</f>
        <v>0.45090000000000002</v>
      </c>
      <c r="BH220" s="13">
        <f>Sheet1!BK220-AVERAGE(Sheet1!$BS220:$BU220)</f>
        <v>6.1499999999999999E-2</v>
      </c>
      <c r="BI220" s="13">
        <f>Sheet1!BL220-AVERAGE(Sheet1!$BS220:$BU220)</f>
        <v>0.46659999999999996</v>
      </c>
      <c r="BJ220" s="13">
        <f>Sheet1!BM220-AVERAGE(Sheet1!$BS220:$BU220)</f>
        <v>0.31719999999999998</v>
      </c>
      <c r="BK220" s="13">
        <f>Sheet1!BN220-AVERAGE(Sheet1!$BS220:$BU220)</f>
        <v>0.1351</v>
      </c>
      <c r="BL220" s="13">
        <f>Sheet1!BO220-AVERAGE(Sheet1!$BS220:$BU220)</f>
        <v>0.10489999999999999</v>
      </c>
      <c r="BM220" s="13">
        <f>Sheet1!BP220-AVERAGE(Sheet1!$BS220:$BU220)</f>
        <v>0.4924</v>
      </c>
      <c r="BN220" s="13">
        <f>Sheet1!BQ220-AVERAGE(Sheet1!$BS220:$BU220)</f>
        <v>0.4723</v>
      </c>
      <c r="BO220" s="13">
        <f>Sheet1!BR220-AVERAGE(Sheet1!$BS220:$BU220)</f>
        <v>0.44319999999999998</v>
      </c>
      <c r="BP220" s="13">
        <f>Sheet1!BV220-AVERAGE(Sheet1!$CE220:$CG220)</f>
        <v>0.54149999999999998</v>
      </c>
      <c r="BQ220" s="13">
        <f>Sheet1!BW220-AVERAGE(Sheet1!$CE220:$CG220)</f>
        <v>0.34269999999999995</v>
      </c>
      <c r="BR220" s="13">
        <f>Sheet1!BX220-AVERAGE(Sheet1!$CE220:$CG220)</f>
        <v>0.47549999999999998</v>
      </c>
      <c r="BS220" s="13">
        <f>Sheet1!BY220-AVERAGE(Sheet1!$CE220:$CG220)</f>
        <v>0.38609999999999994</v>
      </c>
      <c r="BT220" s="13">
        <f>Sheet1!BZ220-AVERAGE(Sheet1!$CE220:$CG220)</f>
        <v>0.16869999999999996</v>
      </c>
      <c r="BU220" s="13">
        <f>Sheet1!CA220-AVERAGE(Sheet1!$CE220:$CG220)</f>
        <v>9.219999999999999E-2</v>
      </c>
      <c r="BV220" s="13">
        <f>Sheet1!CB220-AVERAGE(Sheet1!$CE220:$CG220)</f>
        <v>0.52250000000000008</v>
      </c>
      <c r="BW220" s="13">
        <f>Sheet1!CC220-AVERAGE(Sheet1!$CE220:$CG220)</f>
        <v>0.44569999999999993</v>
      </c>
      <c r="BX220" s="13">
        <f>Sheet1!CD220-AVERAGE(Sheet1!$CE220:$CG220)</f>
        <v>0.45239999999999997</v>
      </c>
      <c r="BY220" s="13">
        <f>Sheet1!CH220-AVERAGE(Sheet1!$CQ220:$CS220)</f>
        <v>5.3300000000000014E-2</v>
      </c>
      <c r="BZ220" s="13">
        <f>Sheet1!CI220-AVERAGE(Sheet1!$CQ220:$CS220)</f>
        <v>2.6800000000000004E-2</v>
      </c>
      <c r="CA220" s="13">
        <f>Sheet1!CJ220-AVERAGE(Sheet1!$CQ220:$CS220)</f>
        <v>0.76910000000000001</v>
      </c>
      <c r="CB220" s="13">
        <f>Sheet1!CK220-AVERAGE(Sheet1!$CQ220:$CS220)</f>
        <v>0.21860000000000002</v>
      </c>
      <c r="CC220" s="13">
        <f>Sheet1!CL220-AVERAGE(Sheet1!$CQ220:$CS220)</f>
        <v>8.6900000000000005E-2</v>
      </c>
      <c r="CD220" s="13">
        <f>Sheet1!CM220-AVERAGE(Sheet1!$CQ220:$CS220)</f>
        <v>6.7000000000000004E-2</v>
      </c>
      <c r="CE220" s="13">
        <f>Sheet1!CN220-AVERAGE(Sheet1!$CQ220:$CS220)</f>
        <v>0.73429999999999995</v>
      </c>
      <c r="CF220" s="13">
        <f>Sheet1!CO220-AVERAGE(Sheet1!$CQ220:$CS220)</f>
        <v>0.59719999999999995</v>
      </c>
      <c r="CG220" s="13">
        <f>Sheet1!CP220-AVERAGE(Sheet1!$CQ220:$CS220)</f>
        <v>0.64070000000000005</v>
      </c>
    </row>
    <row r="221" spans="1:85" x14ac:dyDescent="0.2">
      <c r="A221" s="7">
        <f>HOUR(Sheet1!A221) + MINUTE(Sheet1!A221)/60 + SECOND(Sheet1!A221)/3600 + 4*24</f>
        <v>109.99722222222222</v>
      </c>
      <c r="B221" s="13">
        <f>Sheet1!B221-AVERAGE(Sheet1!$BG221:$BI221)</f>
        <v>1.2466666666666654E-2</v>
      </c>
      <c r="C221" s="13">
        <f>Sheet1!C221-AVERAGE(Sheet1!$BG221:$BI221)</f>
        <v>7.8466666666666643E-2</v>
      </c>
      <c r="D221" s="13">
        <f>Sheet1!D221-AVERAGE(Sheet1!$BG221:$BI221)</f>
        <v>1.3666666666666549E-3</v>
      </c>
      <c r="E221" s="13">
        <f>Sheet1!E221-AVERAGE(Sheet1!$BG221:$BI221)</f>
        <v>0.66826666666666668</v>
      </c>
      <c r="F221" s="13">
        <f>Sheet1!F221-AVERAGE(Sheet1!$BG221:$BI221)</f>
        <v>0.20976666666666666</v>
      </c>
      <c r="G221" s="13">
        <f>Sheet1!G221-AVERAGE(Sheet1!$BG221:$BI221)</f>
        <v>1.2338666666666667</v>
      </c>
      <c r="H221" s="13">
        <f>Sheet1!H221-AVERAGE(Sheet1!$BG221:$BI221)</f>
        <v>1.2131666666666667</v>
      </c>
      <c r="I221" s="13">
        <f>Sheet1!I221-AVERAGE(Sheet1!$BG221:$BI221)</f>
        <v>0.6830666666666666</v>
      </c>
      <c r="J221" s="13">
        <f>Sheet1!J221-AVERAGE(Sheet1!$BG221:$BI221)</f>
        <v>0.87346666666666661</v>
      </c>
      <c r="K221" s="13">
        <f>Sheet1!K221-AVERAGE(Sheet1!$BG221:$BI221)</f>
        <v>0.33946666666666664</v>
      </c>
      <c r="L221" s="13">
        <f>Sheet1!L221-AVERAGE(Sheet1!$BG221:$BI221)</f>
        <v>0.60086666666666666</v>
      </c>
      <c r="M221" s="13">
        <f>Sheet1!M221-AVERAGE(Sheet1!$BG221:$BI221)</f>
        <v>0.12986666666666663</v>
      </c>
      <c r="N221" s="13">
        <f>Sheet1!N221-AVERAGE(Sheet1!$BG221:$BI221)</f>
        <v>0.17716666666666664</v>
      </c>
      <c r="O221" s="13">
        <f>Sheet1!O221-AVERAGE(Sheet1!$BG221:$BI221)</f>
        <v>0.25706666666666667</v>
      </c>
      <c r="P221" s="13">
        <f>Sheet1!P221-AVERAGE(Sheet1!$BG221:$BI221)</f>
        <v>0.62096666666666667</v>
      </c>
      <c r="Q221" s="13">
        <f>Sheet1!Q221-AVERAGE(Sheet1!$BG221:$BI221)</f>
        <v>0.41146666666666665</v>
      </c>
      <c r="R221" s="13">
        <f>Sheet1!R221-AVERAGE(Sheet1!$BG221:$BI221)</f>
        <v>0.27146666666666663</v>
      </c>
      <c r="S221" s="13">
        <f>Sheet1!S221-AVERAGE(Sheet1!$BG221:$BI221)</f>
        <v>0.81456666666666666</v>
      </c>
      <c r="T221" s="13">
        <f>Sheet1!T221-AVERAGE(Sheet1!$BG221:$BI221)</f>
        <v>0.75536666666666663</v>
      </c>
      <c r="U221" s="13">
        <f>Sheet1!U221-AVERAGE(Sheet1!$BG221:$BI221)</f>
        <v>0.50536666666666663</v>
      </c>
      <c r="V221" s="13">
        <f>Sheet1!V221-AVERAGE(Sheet1!$BG221:$BI221)</f>
        <v>0.5903666666666666</v>
      </c>
      <c r="W221" s="13">
        <f>Sheet1!W221-AVERAGE(Sheet1!$BG221:$BI221)</f>
        <v>0.29686666666666661</v>
      </c>
      <c r="X221" s="13">
        <f>Sheet1!X221-AVERAGE(Sheet1!$BG221:$BI221)</f>
        <v>0.45396666666666663</v>
      </c>
      <c r="Y221" s="13">
        <f>Sheet1!Y221-AVERAGE(Sheet1!$BG221:$BI221)</f>
        <v>0.25756666666666661</v>
      </c>
      <c r="Z221" s="13">
        <f>Sheet1!Z221-AVERAGE(Sheet1!$BG221:$BI221)</f>
        <v>0.27086666666666664</v>
      </c>
      <c r="AA221" s="13">
        <f>Sheet1!AA221-AVERAGE(Sheet1!$BG221:$BI221)</f>
        <v>0.23896666666666666</v>
      </c>
      <c r="AB221" s="13">
        <f>Sheet1!AB221-AVERAGE(Sheet1!$BG221:$BI221)</f>
        <v>0.61116666666666664</v>
      </c>
      <c r="AC221" s="13">
        <f>Sheet1!AC221-AVERAGE(Sheet1!$BG221:$BI221)</f>
        <v>0.40776666666666661</v>
      </c>
      <c r="AD221" s="13">
        <f>Sheet1!AD221-AVERAGE(Sheet1!$BG221:$BI221)</f>
        <v>0.25756666666666661</v>
      </c>
      <c r="AE221" s="13">
        <f>Sheet1!AE221-AVERAGE(Sheet1!$BG221:$BI221)</f>
        <v>0.78716666666666668</v>
      </c>
      <c r="AF221" s="13">
        <f>Sheet1!AF221-AVERAGE(Sheet1!$BG221:$BI221)</f>
        <v>0.65556666666666663</v>
      </c>
      <c r="AG221" s="13">
        <f>Sheet1!AG221-AVERAGE(Sheet1!$BG221:$BI221)</f>
        <v>0.42066666666666663</v>
      </c>
      <c r="AH221" s="13">
        <f>Sheet1!AH221-AVERAGE(Sheet1!$BG221:$BI221)</f>
        <v>0.57086666666666663</v>
      </c>
      <c r="AI221" s="13">
        <f>Sheet1!AI221-AVERAGE(Sheet1!$BG221:$BI221)</f>
        <v>0.28946666666666665</v>
      </c>
      <c r="AJ221" s="13">
        <f>Sheet1!AJ221-AVERAGE(Sheet1!$BG221:$BI221)</f>
        <v>0.45666666666666667</v>
      </c>
      <c r="AK221" s="13">
        <f>Sheet1!AK221-AVERAGE(Sheet1!$BG221:$BI221)</f>
        <v>0.24296666666666666</v>
      </c>
      <c r="AL221" s="13">
        <f>Sheet1!AL221-AVERAGE(Sheet1!$BG221:$BI221)</f>
        <v>0.26316666666666666</v>
      </c>
      <c r="AM221" s="13">
        <f>Sheet1!AM221-AVERAGE(Sheet1!$BG221:$BI221)</f>
        <v>0.24076666666666663</v>
      </c>
      <c r="AN221" s="13">
        <f>Sheet1!AN221-AVERAGE(Sheet1!$BG221:$BI221)</f>
        <v>0.63276666666666659</v>
      </c>
      <c r="AO221" s="13">
        <f>Sheet1!AO221-AVERAGE(Sheet1!$BG221:$BI221)</f>
        <v>0.40546666666666664</v>
      </c>
      <c r="AP221" s="13">
        <f>Sheet1!AP221-AVERAGE(Sheet1!$BG221:$BI221)</f>
        <v>0.26756666666666662</v>
      </c>
      <c r="AQ221" s="13">
        <f>Sheet1!AQ221-AVERAGE(Sheet1!$BG221:$BI221)</f>
        <v>0.64716666666666667</v>
      </c>
      <c r="AR221" s="13">
        <f>Sheet1!AR221-AVERAGE(Sheet1!$BG221:$BI221)</f>
        <v>0.6961666666666666</v>
      </c>
      <c r="AS221" s="13">
        <f>Sheet1!AS221-AVERAGE(Sheet1!$BG221:$BI221)</f>
        <v>0.46016666666666661</v>
      </c>
      <c r="AT221" s="13">
        <f>Sheet1!AT221-AVERAGE(Sheet1!$BG221:$BI221)</f>
        <v>0.62586666666666668</v>
      </c>
      <c r="AU221" s="13">
        <f>Sheet1!AU221-AVERAGE(Sheet1!$BG221:$BI221)</f>
        <v>0.28326666666666661</v>
      </c>
      <c r="AV221" s="13">
        <f>Sheet1!AV221-AVERAGE(Sheet1!$BG221:$BI221)</f>
        <v>0.46416666666666662</v>
      </c>
      <c r="AW221" s="13">
        <f>Sheet1!AW221-AVERAGE(Sheet1!$BG221:$BI221)</f>
        <v>0.29986666666666661</v>
      </c>
      <c r="AX221" s="13">
        <f>Sheet1!AX221-AVERAGE(Sheet1!$BG221:$BI221)</f>
        <v>0.46586666666666665</v>
      </c>
      <c r="AY221" s="13">
        <f>Sheet1!AY221-AVERAGE(Sheet1!$BG221:$BI221)</f>
        <v>7.1266666666666659E-2</v>
      </c>
      <c r="AZ221" s="13">
        <f>Sheet1!AZ221-AVERAGE(Sheet1!$BG221:$BI221)</f>
        <v>0.46796666666666664</v>
      </c>
      <c r="BA221" s="13">
        <f>Sheet1!BA221-AVERAGE(Sheet1!$BG221:$BI221)</f>
        <v>0.32696666666666663</v>
      </c>
      <c r="BB221" s="13">
        <f>Sheet1!BB221-AVERAGE(Sheet1!$BG221:$BI221)</f>
        <v>0.10866666666666665</v>
      </c>
      <c r="BC221" s="13">
        <f>Sheet1!BC221-AVERAGE(Sheet1!$BG221:$BI221)</f>
        <v>0.10986666666666665</v>
      </c>
      <c r="BD221" s="13">
        <f>Sheet1!BD221-AVERAGE(Sheet1!$BG221:$BI221)</f>
        <v>0.49106666666666665</v>
      </c>
      <c r="BE221" s="13">
        <f>Sheet1!BE221-AVERAGE(Sheet1!$BG221:$BI221)</f>
        <v>0.47316666666666662</v>
      </c>
      <c r="BF221" s="13">
        <f>Sheet1!BF221-AVERAGE(Sheet1!$BG221:$BI221)</f>
        <v>0.41766666666666663</v>
      </c>
      <c r="BG221" s="13">
        <f>Sheet1!BJ221-AVERAGE(Sheet1!$BS221:$BU221)</f>
        <v>0.45506666666666667</v>
      </c>
      <c r="BH221" s="13">
        <f>Sheet1!BK221-AVERAGE(Sheet1!$BS221:$BU221)</f>
        <v>6.1666666666666661E-2</v>
      </c>
      <c r="BI221" s="13">
        <f>Sheet1!BL221-AVERAGE(Sheet1!$BS221:$BU221)</f>
        <v>0.46556666666666663</v>
      </c>
      <c r="BJ221" s="13">
        <f>Sheet1!BM221-AVERAGE(Sheet1!$BS221:$BU221)</f>
        <v>0.31606666666666666</v>
      </c>
      <c r="BK221" s="13">
        <f>Sheet1!BN221-AVERAGE(Sheet1!$BS221:$BU221)</f>
        <v>0.13606666666666667</v>
      </c>
      <c r="BL221" s="13">
        <f>Sheet1!BO221-AVERAGE(Sheet1!$BS221:$BU221)</f>
        <v>0.10436666666666665</v>
      </c>
      <c r="BM221" s="13">
        <f>Sheet1!BP221-AVERAGE(Sheet1!$BS221:$BU221)</f>
        <v>0.49316666666666659</v>
      </c>
      <c r="BN221" s="13">
        <f>Sheet1!BQ221-AVERAGE(Sheet1!$BS221:$BU221)</f>
        <v>0.47296666666666659</v>
      </c>
      <c r="BO221" s="13">
        <f>Sheet1!BR221-AVERAGE(Sheet1!$BS221:$BU221)</f>
        <v>0.44386666666666669</v>
      </c>
      <c r="BP221" s="13">
        <f>Sheet1!BV221-AVERAGE(Sheet1!$CE221:$CG221)</f>
        <v>0.54359999999999997</v>
      </c>
      <c r="BQ221" s="13">
        <f>Sheet1!BW221-AVERAGE(Sheet1!$CE221:$CG221)</f>
        <v>0.34370000000000001</v>
      </c>
      <c r="BR221" s="13">
        <f>Sheet1!BX221-AVERAGE(Sheet1!$CE221:$CG221)</f>
        <v>0.47370000000000001</v>
      </c>
      <c r="BS221" s="13">
        <f>Sheet1!BY221-AVERAGE(Sheet1!$CE221:$CG221)</f>
        <v>0.3856</v>
      </c>
      <c r="BT221" s="13">
        <f>Sheet1!BZ221-AVERAGE(Sheet1!$CE221:$CG221)</f>
        <v>0.17019999999999996</v>
      </c>
      <c r="BU221" s="13">
        <f>Sheet1!CA221-AVERAGE(Sheet1!$CE221:$CG221)</f>
        <v>9.2399999999999982E-2</v>
      </c>
      <c r="BV221" s="13">
        <f>Sheet1!CB221-AVERAGE(Sheet1!$CE221:$CG221)</f>
        <v>0.51959999999999995</v>
      </c>
      <c r="BW221" s="13">
        <f>Sheet1!CC221-AVERAGE(Sheet1!$CE221:$CG221)</f>
        <v>0.44530000000000003</v>
      </c>
      <c r="BX221" s="13">
        <f>Sheet1!CD221-AVERAGE(Sheet1!$CE221:$CG221)</f>
        <v>0.45499999999999996</v>
      </c>
      <c r="BY221" s="13">
        <f>Sheet1!CH221-AVERAGE(Sheet1!$CQ221:$CS221)</f>
        <v>5.3133333333333324E-2</v>
      </c>
      <c r="BZ221" s="13">
        <f>Sheet1!CI221-AVERAGE(Sheet1!$CQ221:$CS221)</f>
        <v>2.6733333333333331E-2</v>
      </c>
      <c r="CA221" s="13">
        <f>Sheet1!CJ221-AVERAGE(Sheet1!$CQ221:$CS221)</f>
        <v>0.76653333333333329</v>
      </c>
      <c r="CB221" s="13">
        <f>Sheet1!CK221-AVERAGE(Sheet1!$CQ221:$CS221)</f>
        <v>0.21783333333333332</v>
      </c>
      <c r="CC221" s="13">
        <f>Sheet1!CL221-AVERAGE(Sheet1!$CQ221:$CS221)</f>
        <v>8.643333333333332E-2</v>
      </c>
      <c r="CD221" s="13">
        <f>Sheet1!CM221-AVERAGE(Sheet1!$CQ221:$CS221)</f>
        <v>6.7633333333333337E-2</v>
      </c>
      <c r="CE221" s="13">
        <f>Sheet1!CN221-AVERAGE(Sheet1!$CQ221:$CS221)</f>
        <v>0.73453333333333337</v>
      </c>
      <c r="CF221" s="13">
        <f>Sheet1!CO221-AVERAGE(Sheet1!$CQ221:$CS221)</f>
        <v>0.60123333333333329</v>
      </c>
      <c r="CG221" s="13">
        <f>Sheet1!CP221-AVERAGE(Sheet1!$CQ221:$CS221)</f>
        <v>0.64333333333333331</v>
      </c>
    </row>
    <row r="222" spans="1:85" x14ac:dyDescent="0.2">
      <c r="A222" s="7">
        <f>HOUR(Sheet1!A222) + MINUTE(Sheet1!A222)/60 + SECOND(Sheet1!A222)/3600 + 4*24</f>
        <v>110.49722222222222</v>
      </c>
      <c r="B222" s="13">
        <f>Sheet1!B222-AVERAGE(Sheet1!$BG222:$BI222)</f>
        <v>1.2366666666666665E-2</v>
      </c>
      <c r="C222" s="13">
        <f>Sheet1!C222-AVERAGE(Sheet1!$BG222:$BI222)</f>
        <v>7.4466666666666681E-2</v>
      </c>
      <c r="D222" s="13">
        <f>Sheet1!D222-AVERAGE(Sheet1!$BG222:$BI222)</f>
        <v>1.4666666666666717E-3</v>
      </c>
      <c r="E222" s="13">
        <f>Sheet1!E222-AVERAGE(Sheet1!$BG222:$BI222)</f>
        <v>0.66356666666666664</v>
      </c>
      <c r="F222" s="13">
        <f>Sheet1!F222-AVERAGE(Sheet1!$BG222:$BI222)</f>
        <v>0.20836666666666664</v>
      </c>
      <c r="G222" s="13">
        <f>Sheet1!G222-AVERAGE(Sheet1!$BG222:$BI222)</f>
        <v>1.2350666666666665</v>
      </c>
      <c r="H222" s="13">
        <f>Sheet1!H222-AVERAGE(Sheet1!$BG222:$BI222)</f>
        <v>1.2095666666666667</v>
      </c>
      <c r="I222" s="13">
        <f>Sheet1!I222-AVERAGE(Sheet1!$BG222:$BI222)</f>
        <v>0.68126666666666669</v>
      </c>
      <c r="J222" s="13">
        <f>Sheet1!J222-AVERAGE(Sheet1!$BG222:$BI222)</f>
        <v>0.8343666666666667</v>
      </c>
      <c r="K222" s="13">
        <f>Sheet1!K222-AVERAGE(Sheet1!$BG222:$BI222)</f>
        <v>0.30446666666666666</v>
      </c>
      <c r="L222" s="13">
        <f>Sheet1!L222-AVERAGE(Sheet1!$BG222:$BI222)</f>
        <v>0.5993666666666666</v>
      </c>
      <c r="M222" s="13">
        <f>Sheet1!M222-AVERAGE(Sheet1!$BG222:$BI222)</f>
        <v>0.13926666666666668</v>
      </c>
      <c r="N222" s="13">
        <f>Sheet1!N222-AVERAGE(Sheet1!$BG222:$BI222)</f>
        <v>0.17666666666666669</v>
      </c>
      <c r="O222" s="13">
        <f>Sheet1!O222-AVERAGE(Sheet1!$BG222:$BI222)</f>
        <v>0.25586666666666669</v>
      </c>
      <c r="P222" s="13">
        <f>Sheet1!P222-AVERAGE(Sheet1!$BG222:$BI222)</f>
        <v>0.6206666666666667</v>
      </c>
      <c r="Q222" s="13">
        <f>Sheet1!Q222-AVERAGE(Sheet1!$BG222:$BI222)</f>
        <v>0.40956666666666669</v>
      </c>
      <c r="R222" s="13">
        <f>Sheet1!R222-AVERAGE(Sheet1!$BG222:$BI222)</f>
        <v>0.26906666666666668</v>
      </c>
      <c r="S222" s="13">
        <f>Sheet1!S222-AVERAGE(Sheet1!$BG222:$BI222)</f>
        <v>0.81476666666666664</v>
      </c>
      <c r="T222" s="13">
        <f>Sheet1!T222-AVERAGE(Sheet1!$BG222:$BI222)</f>
        <v>0.7496666666666667</v>
      </c>
      <c r="U222" s="13">
        <f>Sheet1!U222-AVERAGE(Sheet1!$BG222:$BI222)</f>
        <v>0.50436666666666663</v>
      </c>
      <c r="V222" s="13">
        <f>Sheet1!V222-AVERAGE(Sheet1!$BG222:$BI222)</f>
        <v>0.59466666666666668</v>
      </c>
      <c r="W222" s="13">
        <f>Sheet1!W222-AVERAGE(Sheet1!$BG222:$BI222)</f>
        <v>0.29396666666666665</v>
      </c>
      <c r="X222" s="13">
        <f>Sheet1!X222-AVERAGE(Sheet1!$BG222:$BI222)</f>
        <v>0.45506666666666667</v>
      </c>
      <c r="Y222" s="13">
        <f>Sheet1!Y222-AVERAGE(Sheet1!$BG222:$BI222)</f>
        <v>0.25956666666666667</v>
      </c>
      <c r="Z222" s="13">
        <f>Sheet1!Z222-AVERAGE(Sheet1!$BG222:$BI222)</f>
        <v>0.27266666666666667</v>
      </c>
      <c r="AA222" s="13">
        <f>Sheet1!AA222-AVERAGE(Sheet1!$BG222:$BI222)</f>
        <v>0.23646666666666666</v>
      </c>
      <c r="AB222" s="13">
        <f>Sheet1!AB222-AVERAGE(Sheet1!$BG222:$BI222)</f>
        <v>0.61186666666666678</v>
      </c>
      <c r="AC222" s="13">
        <f>Sheet1!AC222-AVERAGE(Sheet1!$BG222:$BI222)</f>
        <v>0.40686666666666665</v>
      </c>
      <c r="AD222" s="13">
        <f>Sheet1!AD222-AVERAGE(Sheet1!$BG222:$BI222)</f>
        <v>0.25546666666666668</v>
      </c>
      <c r="AE222" s="13">
        <f>Sheet1!AE222-AVERAGE(Sheet1!$BG222:$BI222)</f>
        <v>0.78466666666666662</v>
      </c>
      <c r="AF222" s="13">
        <f>Sheet1!AF222-AVERAGE(Sheet1!$BG222:$BI222)</f>
        <v>0.65046666666666675</v>
      </c>
      <c r="AG222" s="13">
        <f>Sheet1!AG222-AVERAGE(Sheet1!$BG222:$BI222)</f>
        <v>0.42246666666666671</v>
      </c>
      <c r="AH222" s="13">
        <f>Sheet1!AH222-AVERAGE(Sheet1!$BG222:$BI222)</f>
        <v>0.5671666666666666</v>
      </c>
      <c r="AI222" s="13">
        <f>Sheet1!AI222-AVERAGE(Sheet1!$BG222:$BI222)</f>
        <v>0.28816666666666668</v>
      </c>
      <c r="AJ222" s="13">
        <f>Sheet1!AJ222-AVERAGE(Sheet1!$BG222:$BI222)</f>
        <v>0.45406666666666667</v>
      </c>
      <c r="AK222" s="13">
        <f>Sheet1!AK222-AVERAGE(Sheet1!$BG222:$BI222)</f>
        <v>0.24196666666666666</v>
      </c>
      <c r="AL222" s="13">
        <f>Sheet1!AL222-AVERAGE(Sheet1!$BG222:$BI222)</f>
        <v>0.25966666666666666</v>
      </c>
      <c r="AM222" s="13">
        <f>Sheet1!AM222-AVERAGE(Sheet1!$BG222:$BI222)</f>
        <v>0.23936666666666667</v>
      </c>
      <c r="AN222" s="13">
        <f>Sheet1!AN222-AVERAGE(Sheet1!$BG222:$BI222)</f>
        <v>0.63316666666666666</v>
      </c>
      <c r="AO222" s="13">
        <f>Sheet1!AO222-AVERAGE(Sheet1!$BG222:$BI222)</f>
        <v>0.40416666666666667</v>
      </c>
      <c r="AP222" s="13">
        <f>Sheet1!AP222-AVERAGE(Sheet1!$BG222:$BI222)</f>
        <v>0.26646666666666668</v>
      </c>
      <c r="AQ222" s="13">
        <f>Sheet1!AQ222-AVERAGE(Sheet1!$BG222:$BI222)</f>
        <v>0.64786666666666659</v>
      </c>
      <c r="AR222" s="13">
        <f>Sheet1!AR222-AVERAGE(Sheet1!$BG222:$BI222)</f>
        <v>0.69186666666666663</v>
      </c>
      <c r="AS222" s="13">
        <f>Sheet1!AS222-AVERAGE(Sheet1!$BG222:$BI222)</f>
        <v>0.45996666666666669</v>
      </c>
      <c r="AT222" s="13">
        <f>Sheet1!AT222-AVERAGE(Sheet1!$BG222:$BI222)</f>
        <v>0.61536666666666662</v>
      </c>
      <c r="AU222" s="13">
        <f>Sheet1!AU222-AVERAGE(Sheet1!$BG222:$BI222)</f>
        <v>0.28226666666666667</v>
      </c>
      <c r="AV222" s="13">
        <f>Sheet1!AV222-AVERAGE(Sheet1!$BG222:$BI222)</f>
        <v>0.46116666666666667</v>
      </c>
      <c r="AW222" s="13">
        <f>Sheet1!AW222-AVERAGE(Sheet1!$BG222:$BI222)</f>
        <v>0.30116666666666669</v>
      </c>
      <c r="AX222" s="13">
        <f>Sheet1!AX222-AVERAGE(Sheet1!$BG222:$BI222)</f>
        <v>0.46326666666666666</v>
      </c>
      <c r="AY222" s="13">
        <f>Sheet1!AY222-AVERAGE(Sheet1!$BG222:$BI222)</f>
        <v>7.2266666666666673E-2</v>
      </c>
      <c r="AZ222" s="13">
        <f>Sheet1!AZ222-AVERAGE(Sheet1!$BG222:$BI222)</f>
        <v>0.46526666666666666</v>
      </c>
      <c r="BA222" s="13">
        <f>Sheet1!BA222-AVERAGE(Sheet1!$BG222:$BI222)</f>
        <v>0.32706666666666667</v>
      </c>
      <c r="BB222" s="13">
        <f>Sheet1!BB222-AVERAGE(Sheet1!$BG222:$BI222)</f>
        <v>0.10906666666666667</v>
      </c>
      <c r="BC222" s="13">
        <f>Sheet1!BC222-AVERAGE(Sheet1!$BG222:$BI222)</f>
        <v>0.11016666666666666</v>
      </c>
      <c r="BD222" s="13">
        <f>Sheet1!BD222-AVERAGE(Sheet1!$BG222:$BI222)</f>
        <v>0.48966666666666664</v>
      </c>
      <c r="BE222" s="13">
        <f>Sheet1!BE222-AVERAGE(Sheet1!$BG222:$BI222)</f>
        <v>0.47086666666666671</v>
      </c>
      <c r="BF222" s="13">
        <f>Sheet1!BF222-AVERAGE(Sheet1!$BG222:$BI222)</f>
        <v>0.41676666666666667</v>
      </c>
      <c r="BG222" s="13">
        <f>Sheet1!BJ222-AVERAGE(Sheet1!$BS222:$BU222)</f>
        <v>0.45286666666666658</v>
      </c>
      <c r="BH222" s="13">
        <f>Sheet1!BK222-AVERAGE(Sheet1!$BS222:$BU222)</f>
        <v>6.1566666666666645E-2</v>
      </c>
      <c r="BI222" s="13">
        <f>Sheet1!BL222-AVERAGE(Sheet1!$BS222:$BU222)</f>
        <v>0.46336666666666665</v>
      </c>
      <c r="BJ222" s="13">
        <f>Sheet1!BM222-AVERAGE(Sheet1!$BS222:$BU222)</f>
        <v>0.31426666666666664</v>
      </c>
      <c r="BK222" s="13">
        <f>Sheet1!BN222-AVERAGE(Sheet1!$BS222:$BU222)</f>
        <v>0.13516666666666666</v>
      </c>
      <c r="BL222" s="13">
        <f>Sheet1!BO222-AVERAGE(Sheet1!$BS222:$BU222)</f>
        <v>0.10546666666666664</v>
      </c>
      <c r="BM222" s="13">
        <f>Sheet1!BP222-AVERAGE(Sheet1!$BS222:$BU222)</f>
        <v>0.49116666666666658</v>
      </c>
      <c r="BN222" s="13">
        <f>Sheet1!BQ222-AVERAGE(Sheet1!$BS222:$BU222)</f>
        <v>0.46696666666666659</v>
      </c>
      <c r="BO222" s="13">
        <f>Sheet1!BR222-AVERAGE(Sheet1!$BS222:$BU222)</f>
        <v>0.44296666666666668</v>
      </c>
      <c r="BP222" s="13">
        <f>Sheet1!BV222-AVERAGE(Sheet1!$CE222:$CG222)</f>
        <v>0.53976666666666662</v>
      </c>
      <c r="BQ222" s="13">
        <f>Sheet1!BW222-AVERAGE(Sheet1!$CE222:$CG222)</f>
        <v>0.34166666666666667</v>
      </c>
      <c r="BR222" s="13">
        <f>Sheet1!BX222-AVERAGE(Sheet1!$CE222:$CG222)</f>
        <v>0.47006666666666663</v>
      </c>
      <c r="BS222" s="13">
        <f>Sheet1!BY222-AVERAGE(Sheet1!$CE222:$CG222)</f>
        <v>0.38406666666666667</v>
      </c>
      <c r="BT222" s="13">
        <f>Sheet1!BZ222-AVERAGE(Sheet1!$CE222:$CG222)</f>
        <v>0.17006666666666664</v>
      </c>
      <c r="BU222" s="13">
        <f>Sheet1!CA222-AVERAGE(Sheet1!$CE222:$CG222)</f>
        <v>9.2266666666666663E-2</v>
      </c>
      <c r="BV222" s="13">
        <f>Sheet1!CB222-AVERAGE(Sheet1!$CE222:$CG222)</f>
        <v>0.51826666666666665</v>
      </c>
      <c r="BW222" s="13">
        <f>Sheet1!CC222-AVERAGE(Sheet1!$CE222:$CG222)</f>
        <v>0.44186666666666663</v>
      </c>
      <c r="BX222" s="13">
        <f>Sheet1!CD222-AVERAGE(Sheet1!$CE222:$CG222)</f>
        <v>0.45116666666666672</v>
      </c>
      <c r="BY222" s="13">
        <f>Sheet1!CH222-AVERAGE(Sheet1!$CQ222:$CS222)</f>
        <v>5.203333333333332E-2</v>
      </c>
      <c r="BZ222" s="13">
        <f>Sheet1!CI222-AVERAGE(Sheet1!$CQ222:$CS222)</f>
        <v>2.6533333333333325E-2</v>
      </c>
      <c r="CA222" s="13">
        <f>Sheet1!CJ222-AVERAGE(Sheet1!$CQ222:$CS222)</f>
        <v>0.77003333333333335</v>
      </c>
      <c r="CB222" s="13">
        <f>Sheet1!CK222-AVERAGE(Sheet1!$CQ222:$CS222)</f>
        <v>0.21893333333333331</v>
      </c>
      <c r="CC222" s="13">
        <f>Sheet1!CL222-AVERAGE(Sheet1!$CQ222:$CS222)</f>
        <v>8.6433333333333306E-2</v>
      </c>
      <c r="CD222" s="13">
        <f>Sheet1!CM222-AVERAGE(Sheet1!$CQ222:$CS222)</f>
        <v>6.7433333333333317E-2</v>
      </c>
      <c r="CE222" s="13">
        <f>Sheet1!CN222-AVERAGE(Sheet1!$CQ222:$CS222)</f>
        <v>0.73173333333333335</v>
      </c>
      <c r="CF222" s="13">
        <f>Sheet1!CO222-AVERAGE(Sheet1!$CQ222:$CS222)</f>
        <v>0.59643333333333337</v>
      </c>
      <c r="CG222" s="13">
        <f>Sheet1!CP222-AVERAGE(Sheet1!$CQ222:$CS222)</f>
        <v>0.64233333333333331</v>
      </c>
    </row>
    <row r="223" spans="1:85" x14ac:dyDescent="0.2">
      <c r="A223" s="7">
        <f>HOUR(Sheet1!A223) + MINUTE(Sheet1!A223)/60 + SECOND(Sheet1!A223)/3600 + 4*24</f>
        <v>110.99722222222222</v>
      </c>
      <c r="B223" s="13">
        <f>Sheet1!B223-AVERAGE(Sheet1!$BG223:$BI223)</f>
        <v>1.2333333333333335E-2</v>
      </c>
      <c r="C223" s="13">
        <f>Sheet1!C223-AVERAGE(Sheet1!$BG223:$BI223)</f>
        <v>7.2633333333333328E-2</v>
      </c>
      <c r="D223" s="13">
        <f>Sheet1!D223-AVERAGE(Sheet1!$BG223:$BI223)</f>
        <v>1.533333333333331E-3</v>
      </c>
      <c r="E223" s="13">
        <f>Sheet1!E223-AVERAGE(Sheet1!$BG223:$BI223)</f>
        <v>0.67643333333333322</v>
      </c>
      <c r="F223" s="13">
        <f>Sheet1!F223-AVERAGE(Sheet1!$BG223:$BI223)</f>
        <v>0.21293333333333331</v>
      </c>
      <c r="G223" s="13">
        <f>Sheet1!G223-AVERAGE(Sheet1!$BG223:$BI223)</f>
        <v>1.2404333333333333</v>
      </c>
      <c r="H223" s="13">
        <f>Sheet1!H223-AVERAGE(Sheet1!$BG223:$BI223)</f>
        <v>1.2196333333333333</v>
      </c>
      <c r="I223" s="13">
        <f>Sheet1!I223-AVERAGE(Sheet1!$BG223:$BI223)</f>
        <v>0.67673333333333341</v>
      </c>
      <c r="J223" s="13">
        <f>Sheet1!J223-AVERAGE(Sheet1!$BG223:$BI223)</f>
        <v>0.79813333333333336</v>
      </c>
      <c r="K223" s="13">
        <f>Sheet1!K223-AVERAGE(Sheet1!$BG223:$BI223)</f>
        <v>0.27373333333333333</v>
      </c>
      <c r="L223" s="13">
        <f>Sheet1!L223-AVERAGE(Sheet1!$BG223:$BI223)</f>
        <v>0.59253333333333336</v>
      </c>
      <c r="M223" s="13">
        <f>Sheet1!M223-AVERAGE(Sheet1!$BG223:$BI223)</f>
        <v>0.13553333333333334</v>
      </c>
      <c r="N223" s="13">
        <f>Sheet1!N223-AVERAGE(Sheet1!$BG223:$BI223)</f>
        <v>0.17373333333333335</v>
      </c>
      <c r="O223" s="13">
        <f>Sheet1!O223-AVERAGE(Sheet1!$BG223:$BI223)</f>
        <v>0.25503333333333333</v>
      </c>
      <c r="P223" s="13">
        <f>Sheet1!P223-AVERAGE(Sheet1!$BG223:$BI223)</f>
        <v>0.62183333333333324</v>
      </c>
      <c r="Q223" s="13">
        <f>Sheet1!Q223-AVERAGE(Sheet1!$BG223:$BI223)</f>
        <v>0.41433333333333328</v>
      </c>
      <c r="R223" s="13">
        <f>Sheet1!R223-AVERAGE(Sheet1!$BG223:$BI223)</f>
        <v>0.26823333333333332</v>
      </c>
      <c r="S223" s="13">
        <f>Sheet1!S223-AVERAGE(Sheet1!$BG223:$BI223)</f>
        <v>0.81423333333333336</v>
      </c>
      <c r="T223" s="13">
        <f>Sheet1!T223-AVERAGE(Sheet1!$BG223:$BI223)</f>
        <v>0.75123333333333342</v>
      </c>
      <c r="U223" s="13">
        <f>Sheet1!U223-AVERAGE(Sheet1!$BG223:$BI223)</f>
        <v>0.5034333333333334</v>
      </c>
      <c r="V223" s="13">
        <f>Sheet1!V223-AVERAGE(Sheet1!$BG223:$BI223)</f>
        <v>0.5970333333333333</v>
      </c>
      <c r="W223" s="13">
        <f>Sheet1!W223-AVERAGE(Sheet1!$BG223:$BI223)</f>
        <v>0.29573333333333335</v>
      </c>
      <c r="X223" s="13">
        <f>Sheet1!X223-AVERAGE(Sheet1!$BG223:$BI223)</f>
        <v>0.45513333333333333</v>
      </c>
      <c r="Y223" s="13">
        <f>Sheet1!Y223-AVERAGE(Sheet1!$BG223:$BI223)</f>
        <v>0.26093333333333335</v>
      </c>
      <c r="Z223" s="13">
        <f>Sheet1!Z223-AVERAGE(Sheet1!$BG223:$BI223)</f>
        <v>0.26453333333333334</v>
      </c>
      <c r="AA223" s="13">
        <f>Sheet1!AA223-AVERAGE(Sheet1!$BG223:$BI223)</f>
        <v>0.23873333333333335</v>
      </c>
      <c r="AB223" s="13">
        <f>Sheet1!AB223-AVERAGE(Sheet1!$BG223:$BI223)</f>
        <v>0.61183333333333323</v>
      </c>
      <c r="AC223" s="13">
        <f>Sheet1!AC223-AVERAGE(Sheet1!$BG223:$BI223)</f>
        <v>0.40633333333333332</v>
      </c>
      <c r="AD223" s="13">
        <f>Sheet1!AD223-AVERAGE(Sheet1!$BG223:$BI223)</f>
        <v>0.25483333333333336</v>
      </c>
      <c r="AE223" s="13">
        <f>Sheet1!AE223-AVERAGE(Sheet1!$BG223:$BI223)</f>
        <v>0.78123333333333322</v>
      </c>
      <c r="AF223" s="13">
        <f>Sheet1!AF223-AVERAGE(Sheet1!$BG223:$BI223)</f>
        <v>0.64883333333333337</v>
      </c>
      <c r="AG223" s="13">
        <f>Sheet1!AG223-AVERAGE(Sheet1!$BG223:$BI223)</f>
        <v>0.4242333333333333</v>
      </c>
      <c r="AH223" s="13">
        <f>Sheet1!AH223-AVERAGE(Sheet1!$BG223:$BI223)</f>
        <v>0.56613333333333338</v>
      </c>
      <c r="AI223" s="13">
        <f>Sheet1!AI223-AVERAGE(Sheet1!$BG223:$BI223)</f>
        <v>0.28643333333333332</v>
      </c>
      <c r="AJ223" s="13">
        <f>Sheet1!AJ223-AVERAGE(Sheet1!$BG223:$BI223)</f>
        <v>0.45453333333333329</v>
      </c>
      <c r="AK223" s="13">
        <f>Sheet1!AK223-AVERAGE(Sheet1!$BG223:$BI223)</f>
        <v>0.24433333333333335</v>
      </c>
      <c r="AL223" s="13">
        <f>Sheet1!AL223-AVERAGE(Sheet1!$BG223:$BI223)</f>
        <v>0.25613333333333332</v>
      </c>
      <c r="AM223" s="13">
        <f>Sheet1!AM223-AVERAGE(Sheet1!$BG223:$BI223)</f>
        <v>0.23943333333333333</v>
      </c>
      <c r="AN223" s="13">
        <f>Sheet1!AN223-AVERAGE(Sheet1!$BG223:$BI223)</f>
        <v>0.6333333333333333</v>
      </c>
      <c r="AO223" s="13">
        <f>Sheet1!AO223-AVERAGE(Sheet1!$BG223:$BI223)</f>
        <v>0.40423333333333333</v>
      </c>
      <c r="AP223" s="13">
        <f>Sheet1!AP223-AVERAGE(Sheet1!$BG223:$BI223)</f>
        <v>0.26513333333333333</v>
      </c>
      <c r="AQ223" s="13">
        <f>Sheet1!AQ223-AVERAGE(Sheet1!$BG223:$BI223)</f>
        <v>0.64713333333333334</v>
      </c>
      <c r="AR223" s="13">
        <f>Sheet1!AR223-AVERAGE(Sheet1!$BG223:$BI223)</f>
        <v>0.69023333333333325</v>
      </c>
      <c r="AS223" s="13">
        <f>Sheet1!AS223-AVERAGE(Sheet1!$BG223:$BI223)</f>
        <v>0.45363333333333328</v>
      </c>
      <c r="AT223" s="13">
        <f>Sheet1!AT223-AVERAGE(Sheet1!$BG223:$BI223)</f>
        <v>0.60343333333333327</v>
      </c>
      <c r="AU223" s="13">
        <f>Sheet1!AU223-AVERAGE(Sheet1!$BG223:$BI223)</f>
        <v>0.28043333333333331</v>
      </c>
      <c r="AV223" s="13">
        <f>Sheet1!AV223-AVERAGE(Sheet1!$BG223:$BI223)</f>
        <v>0.46123333333333333</v>
      </c>
      <c r="AW223" s="13">
        <f>Sheet1!AW223-AVERAGE(Sheet1!$BG223:$BI223)</f>
        <v>0.29653333333333332</v>
      </c>
      <c r="AX223" s="13">
        <f>Sheet1!AX223-AVERAGE(Sheet1!$BG223:$BI223)</f>
        <v>0.46803333333333336</v>
      </c>
      <c r="AY223" s="13">
        <f>Sheet1!AY223-AVERAGE(Sheet1!$BG223:$BI223)</f>
        <v>7.3733333333333317E-2</v>
      </c>
      <c r="AZ223" s="13">
        <f>Sheet1!AZ223-AVERAGE(Sheet1!$BG223:$BI223)</f>
        <v>0.46533333333333332</v>
      </c>
      <c r="BA223" s="13">
        <f>Sheet1!BA223-AVERAGE(Sheet1!$BG223:$BI223)</f>
        <v>0.32733333333333331</v>
      </c>
      <c r="BB223" s="13">
        <f>Sheet1!BB223-AVERAGE(Sheet1!$BG223:$BI223)</f>
        <v>0.10993333333333333</v>
      </c>
      <c r="BC223" s="13">
        <f>Sheet1!BC223-AVERAGE(Sheet1!$BG223:$BI223)</f>
        <v>0.10993333333333333</v>
      </c>
      <c r="BD223" s="13">
        <f>Sheet1!BD223-AVERAGE(Sheet1!$BG223:$BI223)</f>
        <v>0.48983333333333329</v>
      </c>
      <c r="BE223" s="13">
        <f>Sheet1!BE223-AVERAGE(Sheet1!$BG223:$BI223)</f>
        <v>0.47083333333333338</v>
      </c>
      <c r="BF223" s="13">
        <f>Sheet1!BF223-AVERAGE(Sheet1!$BG223:$BI223)</f>
        <v>0.41573333333333334</v>
      </c>
      <c r="BG223" s="13">
        <f>Sheet1!BJ223-AVERAGE(Sheet1!$BS223:$BU223)</f>
        <v>0.4574333333333333</v>
      </c>
      <c r="BH223" s="13">
        <f>Sheet1!BK223-AVERAGE(Sheet1!$BS223:$BU223)</f>
        <v>6.1433333333333326E-2</v>
      </c>
      <c r="BI223" s="13">
        <f>Sheet1!BL223-AVERAGE(Sheet1!$BS223:$BU223)</f>
        <v>0.46323333333333333</v>
      </c>
      <c r="BJ223" s="13">
        <f>Sheet1!BM223-AVERAGE(Sheet1!$BS223:$BU223)</f>
        <v>0.31503333333333333</v>
      </c>
      <c r="BK223" s="13">
        <f>Sheet1!BN223-AVERAGE(Sheet1!$BS223:$BU223)</f>
        <v>0.13563333333333333</v>
      </c>
      <c r="BL223" s="13">
        <f>Sheet1!BO223-AVERAGE(Sheet1!$BS223:$BU223)</f>
        <v>0.10553333333333333</v>
      </c>
      <c r="BM223" s="13">
        <f>Sheet1!BP223-AVERAGE(Sheet1!$BS223:$BU223)</f>
        <v>0.49193333333333328</v>
      </c>
      <c r="BN223" s="13">
        <f>Sheet1!BQ223-AVERAGE(Sheet1!$BS223:$BU223)</f>
        <v>0.46683333333333327</v>
      </c>
      <c r="BO223" s="13">
        <f>Sheet1!BR223-AVERAGE(Sheet1!$BS223:$BU223)</f>
        <v>0.44353333333333328</v>
      </c>
      <c r="BP223" s="13">
        <f>Sheet1!BV223-AVERAGE(Sheet1!$CE223:$CG223)</f>
        <v>0.53906666666666669</v>
      </c>
      <c r="BQ223" s="13">
        <f>Sheet1!BW223-AVERAGE(Sheet1!$CE223:$CG223)</f>
        <v>0.34276666666666666</v>
      </c>
      <c r="BR223" s="13">
        <f>Sheet1!BX223-AVERAGE(Sheet1!$CE223:$CG223)</f>
        <v>0.46666666666666667</v>
      </c>
      <c r="BS223" s="13">
        <f>Sheet1!BY223-AVERAGE(Sheet1!$CE223:$CG223)</f>
        <v>0.38446666666666668</v>
      </c>
      <c r="BT223" s="13">
        <f>Sheet1!BZ223-AVERAGE(Sheet1!$CE223:$CG223)</f>
        <v>0.17116666666666669</v>
      </c>
      <c r="BU223" s="13">
        <f>Sheet1!CA223-AVERAGE(Sheet1!$CE223:$CG223)</f>
        <v>9.3166666666666675E-2</v>
      </c>
      <c r="BV223" s="13">
        <f>Sheet1!CB223-AVERAGE(Sheet1!$CE223:$CG223)</f>
        <v>0.5198666666666667</v>
      </c>
      <c r="BW223" s="13">
        <f>Sheet1!CC223-AVERAGE(Sheet1!$CE223:$CG223)</f>
        <v>0.43996666666666662</v>
      </c>
      <c r="BX223" s="13">
        <f>Sheet1!CD223-AVERAGE(Sheet1!$CE223:$CG223)</f>
        <v>0.45266666666666666</v>
      </c>
      <c r="BY223" s="13">
        <f>Sheet1!CH223-AVERAGE(Sheet1!$CQ223:$CS223)</f>
        <v>5.0233333333333324E-2</v>
      </c>
      <c r="BZ223" s="13">
        <f>Sheet1!CI223-AVERAGE(Sheet1!$CQ223:$CS223)</f>
        <v>2.6233333333333331E-2</v>
      </c>
      <c r="CA223" s="13">
        <f>Sheet1!CJ223-AVERAGE(Sheet1!$CQ223:$CS223)</f>
        <v>0.76963333333333328</v>
      </c>
      <c r="CB223" s="13">
        <f>Sheet1!CK223-AVERAGE(Sheet1!$CQ223:$CS223)</f>
        <v>0.21573333333333333</v>
      </c>
      <c r="CC223" s="13">
        <f>Sheet1!CL223-AVERAGE(Sheet1!$CQ223:$CS223)</f>
        <v>8.8133333333333341E-2</v>
      </c>
      <c r="CD223" s="13">
        <f>Sheet1!CM223-AVERAGE(Sheet1!$CQ223:$CS223)</f>
        <v>6.6833333333333328E-2</v>
      </c>
      <c r="CE223" s="13">
        <f>Sheet1!CN223-AVERAGE(Sheet1!$CQ223:$CS223)</f>
        <v>0.73813333333333331</v>
      </c>
      <c r="CF223" s="13">
        <f>Sheet1!CO223-AVERAGE(Sheet1!$CQ223:$CS223)</f>
        <v>0.60183333333333333</v>
      </c>
      <c r="CG223" s="13">
        <f>Sheet1!CP223-AVERAGE(Sheet1!$CQ223:$CS223)</f>
        <v>0.64713333333333334</v>
      </c>
    </row>
    <row r="224" spans="1:85" x14ac:dyDescent="0.2">
      <c r="A224" s="7">
        <f>HOUR(Sheet1!A224) + MINUTE(Sheet1!A224)/60 + SECOND(Sheet1!A224)/3600 + 4*24</f>
        <v>111.49722222222222</v>
      </c>
      <c r="B224" s="13">
        <f>Sheet1!B224-AVERAGE(Sheet1!$BG224:$BI224)</f>
        <v>1.203333333333334E-2</v>
      </c>
      <c r="C224" s="13">
        <f>Sheet1!C224-AVERAGE(Sheet1!$BG224:$BI224)</f>
        <v>7.1333333333333332E-2</v>
      </c>
      <c r="D224" s="13">
        <f>Sheet1!D224-AVERAGE(Sheet1!$BG224:$BI224)</f>
        <v>1.433333333333342E-3</v>
      </c>
      <c r="E224" s="13">
        <f>Sheet1!E224-AVERAGE(Sheet1!$BG224:$BI224)</f>
        <v>0.66113333333333335</v>
      </c>
      <c r="F224" s="13">
        <f>Sheet1!F224-AVERAGE(Sheet1!$BG224:$BI224)</f>
        <v>0.19593333333333335</v>
      </c>
      <c r="G224" s="13">
        <f>Sheet1!G224-AVERAGE(Sheet1!$BG224:$BI224)</f>
        <v>1.2426333333333333</v>
      </c>
      <c r="H224" s="13">
        <f>Sheet1!H224-AVERAGE(Sheet1!$BG224:$BI224)</f>
        <v>1.2141333333333333</v>
      </c>
      <c r="I224" s="13">
        <f>Sheet1!I224-AVERAGE(Sheet1!$BG224:$BI224)</f>
        <v>0.67533333333333334</v>
      </c>
      <c r="J224" s="13">
        <f>Sheet1!J224-AVERAGE(Sheet1!$BG224:$BI224)</f>
        <v>0.81153333333333344</v>
      </c>
      <c r="K224" s="13">
        <f>Sheet1!K224-AVERAGE(Sheet1!$BG224:$BI224)</f>
        <v>0.25043333333333334</v>
      </c>
      <c r="L224" s="13">
        <f>Sheet1!L224-AVERAGE(Sheet1!$BG224:$BI224)</f>
        <v>0.59123333333333328</v>
      </c>
      <c r="M224" s="13">
        <f>Sheet1!M224-AVERAGE(Sheet1!$BG224:$BI224)</f>
        <v>0.14443333333333333</v>
      </c>
      <c r="N224" s="13">
        <f>Sheet1!N224-AVERAGE(Sheet1!$BG224:$BI224)</f>
        <v>0.17363333333333336</v>
      </c>
      <c r="O224" s="13">
        <f>Sheet1!O224-AVERAGE(Sheet1!$BG224:$BI224)</f>
        <v>0.25523333333333337</v>
      </c>
      <c r="P224" s="13">
        <f>Sheet1!P224-AVERAGE(Sheet1!$BG224:$BI224)</f>
        <v>0.6212333333333333</v>
      </c>
      <c r="Q224" s="13">
        <f>Sheet1!Q224-AVERAGE(Sheet1!$BG224:$BI224)</f>
        <v>0.40763333333333335</v>
      </c>
      <c r="R224" s="13">
        <f>Sheet1!R224-AVERAGE(Sheet1!$BG224:$BI224)</f>
        <v>0.26593333333333335</v>
      </c>
      <c r="S224" s="13">
        <f>Sheet1!S224-AVERAGE(Sheet1!$BG224:$BI224)</f>
        <v>0.81273333333333331</v>
      </c>
      <c r="T224" s="13">
        <f>Sheet1!T224-AVERAGE(Sheet1!$BG224:$BI224)</f>
        <v>0.74743333333333339</v>
      </c>
      <c r="U224" s="13">
        <f>Sheet1!U224-AVERAGE(Sheet1!$BG224:$BI224)</f>
        <v>0.50013333333333332</v>
      </c>
      <c r="V224" s="13">
        <f>Sheet1!V224-AVERAGE(Sheet1!$BG224:$BI224)</f>
        <v>0.59493333333333331</v>
      </c>
      <c r="W224" s="13">
        <f>Sheet1!W224-AVERAGE(Sheet1!$BG224:$BI224)</f>
        <v>0.29383333333333334</v>
      </c>
      <c r="X224" s="13">
        <f>Sheet1!X224-AVERAGE(Sheet1!$BG224:$BI224)</f>
        <v>0.45323333333333332</v>
      </c>
      <c r="Y224" s="13">
        <f>Sheet1!Y224-AVERAGE(Sheet1!$BG224:$BI224)</f>
        <v>0.25983333333333336</v>
      </c>
      <c r="Z224" s="13">
        <f>Sheet1!Z224-AVERAGE(Sheet1!$BG224:$BI224)</f>
        <v>0.26163333333333333</v>
      </c>
      <c r="AA224" s="13">
        <f>Sheet1!AA224-AVERAGE(Sheet1!$BG224:$BI224)</f>
        <v>0.23803333333333332</v>
      </c>
      <c r="AB224" s="13">
        <f>Sheet1!AB224-AVERAGE(Sheet1!$BG224:$BI224)</f>
        <v>0.61193333333333344</v>
      </c>
      <c r="AC224" s="13">
        <f>Sheet1!AC224-AVERAGE(Sheet1!$BG224:$BI224)</f>
        <v>0.40593333333333337</v>
      </c>
      <c r="AD224" s="13">
        <f>Sheet1!AD224-AVERAGE(Sheet1!$BG224:$BI224)</f>
        <v>0.25453333333333333</v>
      </c>
      <c r="AE224" s="13">
        <f>Sheet1!AE224-AVERAGE(Sheet1!$BG224:$BI224)</f>
        <v>0.77663333333333329</v>
      </c>
      <c r="AF224" s="13">
        <f>Sheet1!AF224-AVERAGE(Sheet1!$BG224:$BI224)</f>
        <v>0.64703333333333335</v>
      </c>
      <c r="AG224" s="13">
        <f>Sheet1!AG224-AVERAGE(Sheet1!$BG224:$BI224)</f>
        <v>0.42453333333333337</v>
      </c>
      <c r="AH224" s="13">
        <f>Sheet1!AH224-AVERAGE(Sheet1!$BG224:$BI224)</f>
        <v>0.57053333333333334</v>
      </c>
      <c r="AI224" s="13">
        <f>Sheet1!AI224-AVERAGE(Sheet1!$BG224:$BI224)</f>
        <v>0.28663333333333335</v>
      </c>
      <c r="AJ224" s="13">
        <f>Sheet1!AJ224-AVERAGE(Sheet1!$BG224:$BI224)</f>
        <v>0.45583333333333337</v>
      </c>
      <c r="AK224" s="13">
        <f>Sheet1!AK224-AVERAGE(Sheet1!$BG224:$BI224)</f>
        <v>0.24573333333333336</v>
      </c>
      <c r="AL224" s="13">
        <f>Sheet1!AL224-AVERAGE(Sheet1!$BG224:$BI224)</f>
        <v>0.25673333333333337</v>
      </c>
      <c r="AM224" s="13">
        <f>Sheet1!AM224-AVERAGE(Sheet1!$BG224:$BI224)</f>
        <v>0.24013333333333337</v>
      </c>
      <c r="AN224" s="13">
        <f>Sheet1!AN224-AVERAGE(Sheet1!$BG224:$BI224)</f>
        <v>0.63223333333333342</v>
      </c>
      <c r="AO224" s="13">
        <f>Sheet1!AO224-AVERAGE(Sheet1!$BG224:$BI224)</f>
        <v>0.40353333333333335</v>
      </c>
      <c r="AP224" s="13">
        <f>Sheet1!AP224-AVERAGE(Sheet1!$BG224:$BI224)</f>
        <v>0.26303333333333334</v>
      </c>
      <c r="AQ224" s="13">
        <f>Sheet1!AQ224-AVERAGE(Sheet1!$BG224:$BI224)</f>
        <v>0.64683333333333337</v>
      </c>
      <c r="AR224" s="13">
        <f>Sheet1!AR224-AVERAGE(Sheet1!$BG224:$BI224)</f>
        <v>0.68873333333333342</v>
      </c>
      <c r="AS224" s="13">
        <f>Sheet1!AS224-AVERAGE(Sheet1!$BG224:$BI224)</f>
        <v>0.45413333333333333</v>
      </c>
      <c r="AT224" s="13">
        <f>Sheet1!AT224-AVERAGE(Sheet1!$BG224:$BI224)</f>
        <v>0.61503333333333332</v>
      </c>
      <c r="AU224" s="13">
        <f>Sheet1!AU224-AVERAGE(Sheet1!$BG224:$BI224)</f>
        <v>0.28053333333333336</v>
      </c>
      <c r="AV224" s="13">
        <f>Sheet1!AV224-AVERAGE(Sheet1!$BG224:$BI224)</f>
        <v>0.45913333333333334</v>
      </c>
      <c r="AW224" s="13">
        <f>Sheet1!AW224-AVERAGE(Sheet1!$BG224:$BI224)</f>
        <v>0.29223333333333334</v>
      </c>
      <c r="AX224" s="13">
        <f>Sheet1!AX224-AVERAGE(Sheet1!$BG224:$BI224)</f>
        <v>0.46583333333333338</v>
      </c>
      <c r="AY224" s="13">
        <f>Sheet1!AY224-AVERAGE(Sheet1!$BG224:$BI224)</f>
        <v>7.3633333333333328E-2</v>
      </c>
      <c r="AZ224" s="13">
        <f>Sheet1!AZ224-AVERAGE(Sheet1!$BG224:$BI224)</f>
        <v>0.46503333333333335</v>
      </c>
      <c r="BA224" s="13">
        <f>Sheet1!BA224-AVERAGE(Sheet1!$BG224:$BI224)</f>
        <v>0.32763333333333333</v>
      </c>
      <c r="BB224" s="13">
        <f>Sheet1!BB224-AVERAGE(Sheet1!$BG224:$BI224)</f>
        <v>0.11013333333333333</v>
      </c>
      <c r="BC224" s="13">
        <f>Sheet1!BC224-AVERAGE(Sheet1!$BG224:$BI224)</f>
        <v>0.11023333333333335</v>
      </c>
      <c r="BD224" s="13">
        <f>Sheet1!BD224-AVERAGE(Sheet1!$BG224:$BI224)</f>
        <v>0.48913333333333336</v>
      </c>
      <c r="BE224" s="13">
        <f>Sheet1!BE224-AVERAGE(Sheet1!$BG224:$BI224)</f>
        <v>0.47063333333333329</v>
      </c>
      <c r="BF224" s="13">
        <f>Sheet1!BF224-AVERAGE(Sheet1!$BG224:$BI224)</f>
        <v>0.41483333333333333</v>
      </c>
      <c r="BG224" s="13">
        <f>Sheet1!BJ224-AVERAGE(Sheet1!$BS224:$BU224)</f>
        <v>0.45633333333333331</v>
      </c>
      <c r="BH224" s="13">
        <f>Sheet1!BK224-AVERAGE(Sheet1!$BS224:$BU224)</f>
        <v>6.0633333333333317E-2</v>
      </c>
      <c r="BI224" s="13">
        <f>Sheet1!BL224-AVERAGE(Sheet1!$BS224:$BU224)</f>
        <v>0.46143333333333331</v>
      </c>
      <c r="BJ224" s="13">
        <f>Sheet1!BM224-AVERAGE(Sheet1!$BS224:$BU224)</f>
        <v>0.31553333333333333</v>
      </c>
      <c r="BK224" s="13">
        <f>Sheet1!BN224-AVERAGE(Sheet1!$BS224:$BU224)</f>
        <v>0.13623333333333332</v>
      </c>
      <c r="BL224" s="13">
        <f>Sheet1!BO224-AVERAGE(Sheet1!$BS224:$BU224)</f>
        <v>0.10563333333333333</v>
      </c>
      <c r="BM224" s="13">
        <f>Sheet1!BP224-AVERAGE(Sheet1!$BS224:$BU224)</f>
        <v>0.4907333333333333</v>
      </c>
      <c r="BN224" s="13">
        <f>Sheet1!BQ224-AVERAGE(Sheet1!$BS224:$BU224)</f>
        <v>0.46623333333333333</v>
      </c>
      <c r="BO224" s="13">
        <f>Sheet1!BR224-AVERAGE(Sheet1!$BS224:$BU224)</f>
        <v>0.44003333333333333</v>
      </c>
      <c r="BP224" s="13">
        <f>Sheet1!BV224-AVERAGE(Sheet1!$CE224:$CG224)</f>
        <v>0.53479999999999994</v>
      </c>
      <c r="BQ224" s="13">
        <f>Sheet1!BW224-AVERAGE(Sheet1!$CE224:$CG224)</f>
        <v>0.3412</v>
      </c>
      <c r="BR224" s="13">
        <f>Sheet1!BX224-AVERAGE(Sheet1!$CE224:$CG224)</f>
        <v>0.46509999999999996</v>
      </c>
      <c r="BS224" s="13">
        <f>Sheet1!BY224-AVERAGE(Sheet1!$CE224:$CG224)</f>
        <v>0.38439999999999996</v>
      </c>
      <c r="BT224" s="13">
        <f>Sheet1!BZ224-AVERAGE(Sheet1!$CE224:$CG224)</f>
        <v>0.17180000000000001</v>
      </c>
      <c r="BU224" s="13">
        <f>Sheet1!CA224-AVERAGE(Sheet1!$CE224:$CG224)</f>
        <v>9.2199999999999976E-2</v>
      </c>
      <c r="BV224" s="13">
        <f>Sheet1!CB224-AVERAGE(Sheet1!$CE224:$CG224)</f>
        <v>0.51969999999999994</v>
      </c>
      <c r="BW224" s="13">
        <f>Sheet1!CC224-AVERAGE(Sheet1!$CE224:$CG224)</f>
        <v>0.4385</v>
      </c>
      <c r="BX224" s="13">
        <f>Sheet1!CD224-AVERAGE(Sheet1!$CE224:$CG224)</f>
        <v>0.45150000000000001</v>
      </c>
      <c r="BY224" s="13">
        <f>Sheet1!CH224-AVERAGE(Sheet1!$CQ224:$CS224)</f>
        <v>4.936666666666667E-2</v>
      </c>
      <c r="BZ224" s="13">
        <f>Sheet1!CI224-AVERAGE(Sheet1!$CQ224:$CS224)</f>
        <v>2.6366666666666677E-2</v>
      </c>
      <c r="CA224" s="13">
        <f>Sheet1!CJ224-AVERAGE(Sheet1!$CQ224:$CS224)</f>
        <v>0.76966666666666672</v>
      </c>
      <c r="CB224" s="13">
        <f>Sheet1!CK224-AVERAGE(Sheet1!$CQ224:$CS224)</f>
        <v>0.21436666666666665</v>
      </c>
      <c r="CC224" s="13">
        <f>Sheet1!CL224-AVERAGE(Sheet1!$CQ224:$CS224)</f>
        <v>8.7866666666666676E-2</v>
      </c>
      <c r="CD224" s="13">
        <f>Sheet1!CM224-AVERAGE(Sheet1!$CQ224:$CS224)</f>
        <v>6.6966666666666674E-2</v>
      </c>
      <c r="CE224" s="13">
        <f>Sheet1!CN224-AVERAGE(Sheet1!$CQ224:$CS224)</f>
        <v>0.73716666666666664</v>
      </c>
      <c r="CF224" s="13">
        <f>Sheet1!CO224-AVERAGE(Sheet1!$CQ224:$CS224)</f>
        <v>0.60066666666666668</v>
      </c>
      <c r="CG224" s="13">
        <f>Sheet1!CP224-AVERAGE(Sheet1!$CQ224:$CS224)</f>
        <v>0.64296666666666669</v>
      </c>
    </row>
    <row r="225" spans="1:85" x14ac:dyDescent="0.2">
      <c r="A225" s="7">
        <f>HOUR(Sheet1!A225) + MINUTE(Sheet1!A225)/60 + SECOND(Sheet1!A225)/3600 + 4*24</f>
        <v>111.99722222222222</v>
      </c>
      <c r="B225" s="13">
        <f>Sheet1!B225-AVERAGE(Sheet1!$BG225:$BI225)</f>
        <v>1.21E-2</v>
      </c>
      <c r="C225" s="13">
        <f>Sheet1!C225-AVERAGE(Sheet1!$BG225:$BI225)</f>
        <v>7.4800000000000005E-2</v>
      </c>
      <c r="D225" s="13">
        <f>Sheet1!D225-AVERAGE(Sheet1!$BG225:$BI225)</f>
        <v>1.799999999999996E-3</v>
      </c>
      <c r="E225" s="13">
        <f>Sheet1!E225-AVERAGE(Sheet1!$BG225:$BI225)</f>
        <v>0.6391</v>
      </c>
      <c r="F225" s="13">
        <f>Sheet1!F225-AVERAGE(Sheet1!$BG225:$BI225)</f>
        <v>0.193</v>
      </c>
      <c r="G225" s="13">
        <f>Sheet1!G225-AVERAGE(Sheet1!$BG225:$BI225)</f>
        <v>1.2616000000000001</v>
      </c>
      <c r="H225" s="13">
        <f>Sheet1!H225-AVERAGE(Sheet1!$BG225:$BI225)</f>
        <v>1.2362</v>
      </c>
      <c r="I225" s="13">
        <f>Sheet1!I225-AVERAGE(Sheet1!$BG225:$BI225)</f>
        <v>0.67209999999999992</v>
      </c>
      <c r="J225" s="13">
        <f>Sheet1!J225-AVERAGE(Sheet1!$BG225:$BI225)</f>
        <v>0.85050000000000003</v>
      </c>
      <c r="K225" s="13">
        <f>Sheet1!K225-AVERAGE(Sheet1!$BG225:$BI225)</f>
        <v>0.2334</v>
      </c>
      <c r="L225" s="13">
        <f>Sheet1!L225-AVERAGE(Sheet1!$BG225:$BI225)</f>
        <v>0.59230000000000005</v>
      </c>
      <c r="M225" s="13">
        <f>Sheet1!M225-AVERAGE(Sheet1!$BG225:$BI225)</f>
        <v>0.12790000000000001</v>
      </c>
      <c r="N225" s="13">
        <f>Sheet1!N225-AVERAGE(Sheet1!$BG225:$BI225)</f>
        <v>0.1744</v>
      </c>
      <c r="O225" s="13">
        <f>Sheet1!O225-AVERAGE(Sheet1!$BG225:$BI225)</f>
        <v>0.26050000000000001</v>
      </c>
      <c r="P225" s="13">
        <f>Sheet1!P225-AVERAGE(Sheet1!$BG225:$BI225)</f>
        <v>0.62220000000000009</v>
      </c>
      <c r="Q225" s="13">
        <f>Sheet1!Q225-AVERAGE(Sheet1!$BG225:$BI225)</f>
        <v>0.40889999999999999</v>
      </c>
      <c r="R225" s="13">
        <f>Sheet1!R225-AVERAGE(Sheet1!$BG225:$BI225)</f>
        <v>0.26700000000000002</v>
      </c>
      <c r="S225" s="13">
        <f>Sheet1!S225-AVERAGE(Sheet1!$BG225:$BI225)</f>
        <v>0.81390000000000007</v>
      </c>
      <c r="T225" s="13">
        <f>Sheet1!T225-AVERAGE(Sheet1!$BG225:$BI225)</f>
        <v>0.75320000000000009</v>
      </c>
      <c r="U225" s="13">
        <f>Sheet1!U225-AVERAGE(Sheet1!$BG225:$BI225)</f>
        <v>0.50009999999999999</v>
      </c>
      <c r="V225" s="13">
        <f>Sheet1!V225-AVERAGE(Sheet1!$BG225:$BI225)</f>
        <v>0.59600000000000009</v>
      </c>
      <c r="W225" s="13">
        <f>Sheet1!W225-AVERAGE(Sheet1!$BG225:$BI225)</f>
        <v>0.29730000000000001</v>
      </c>
      <c r="X225" s="13">
        <f>Sheet1!X225-AVERAGE(Sheet1!$BG225:$BI225)</f>
        <v>0.45619999999999999</v>
      </c>
      <c r="Y225" s="13">
        <f>Sheet1!Y225-AVERAGE(Sheet1!$BG225:$BI225)</f>
        <v>0.25950000000000001</v>
      </c>
      <c r="Z225" s="13">
        <f>Sheet1!Z225-AVERAGE(Sheet1!$BG225:$BI225)</f>
        <v>0.27039999999999997</v>
      </c>
      <c r="AA225" s="13">
        <f>Sheet1!AA225-AVERAGE(Sheet1!$BG225:$BI225)</f>
        <v>0.23709999999999998</v>
      </c>
      <c r="AB225" s="13">
        <f>Sheet1!AB225-AVERAGE(Sheet1!$BG225:$BI225)</f>
        <v>0.61250000000000004</v>
      </c>
      <c r="AC225" s="13">
        <f>Sheet1!AC225-AVERAGE(Sheet1!$BG225:$BI225)</f>
        <v>0.40660000000000002</v>
      </c>
      <c r="AD225" s="13">
        <f>Sheet1!AD225-AVERAGE(Sheet1!$BG225:$BI225)</f>
        <v>0.25540000000000002</v>
      </c>
      <c r="AE225" s="13">
        <f>Sheet1!AE225-AVERAGE(Sheet1!$BG225:$BI225)</f>
        <v>0.77499999999999991</v>
      </c>
      <c r="AF225" s="13">
        <f>Sheet1!AF225-AVERAGE(Sheet1!$BG225:$BI225)</f>
        <v>0.65300000000000002</v>
      </c>
      <c r="AG225" s="13">
        <f>Sheet1!AG225-AVERAGE(Sheet1!$BG225:$BI225)</f>
        <v>0.42770000000000002</v>
      </c>
      <c r="AH225" s="13">
        <f>Sheet1!AH225-AVERAGE(Sheet1!$BG225:$BI225)</f>
        <v>0.57620000000000005</v>
      </c>
      <c r="AI225" s="13">
        <f>Sheet1!AI225-AVERAGE(Sheet1!$BG225:$BI225)</f>
        <v>0.29199999999999998</v>
      </c>
      <c r="AJ225" s="13">
        <f>Sheet1!AJ225-AVERAGE(Sheet1!$BG225:$BI225)</f>
        <v>0.45549999999999996</v>
      </c>
      <c r="AK225" s="13">
        <f>Sheet1!AK225-AVERAGE(Sheet1!$BG225:$BI225)</f>
        <v>0.24259999999999998</v>
      </c>
      <c r="AL225" s="13">
        <f>Sheet1!AL225-AVERAGE(Sheet1!$BG225:$BI225)</f>
        <v>0.25640000000000002</v>
      </c>
      <c r="AM225" s="13">
        <f>Sheet1!AM225-AVERAGE(Sheet1!$BG225:$BI225)</f>
        <v>0.24070000000000003</v>
      </c>
      <c r="AN225" s="13">
        <f>Sheet1!AN225-AVERAGE(Sheet1!$BG225:$BI225)</f>
        <v>0.63389999999999991</v>
      </c>
      <c r="AO225" s="13">
        <f>Sheet1!AO225-AVERAGE(Sheet1!$BG225:$BI225)</f>
        <v>0.40439999999999998</v>
      </c>
      <c r="AP225" s="13">
        <f>Sheet1!AP225-AVERAGE(Sheet1!$BG225:$BI225)</f>
        <v>0.26529999999999998</v>
      </c>
      <c r="AQ225" s="13">
        <f>Sheet1!AQ225-AVERAGE(Sheet1!$BG225:$BI225)</f>
        <v>0.6472</v>
      </c>
      <c r="AR225" s="13">
        <f>Sheet1!AR225-AVERAGE(Sheet1!$BG225:$BI225)</f>
        <v>0.69359999999999999</v>
      </c>
      <c r="AS225" s="13">
        <f>Sheet1!AS225-AVERAGE(Sheet1!$BG225:$BI225)</f>
        <v>0.45190000000000002</v>
      </c>
      <c r="AT225" s="13">
        <f>Sheet1!AT225-AVERAGE(Sheet1!$BG225:$BI225)</f>
        <v>0.6169</v>
      </c>
      <c r="AU225" s="13">
        <f>Sheet1!AU225-AVERAGE(Sheet1!$BG225:$BI225)</f>
        <v>0.28499999999999998</v>
      </c>
      <c r="AV225" s="13">
        <f>Sheet1!AV225-AVERAGE(Sheet1!$BG225:$BI225)</f>
        <v>0.46559999999999996</v>
      </c>
      <c r="AW225" s="13">
        <f>Sheet1!AW225-AVERAGE(Sheet1!$BG225:$BI225)</f>
        <v>0.29460000000000003</v>
      </c>
      <c r="AX225" s="13">
        <f>Sheet1!AX225-AVERAGE(Sheet1!$BG225:$BI225)</f>
        <v>0.47349999999999998</v>
      </c>
      <c r="AY225" s="13">
        <f>Sheet1!AY225-AVERAGE(Sheet1!$BG225:$BI225)</f>
        <v>7.3599999999999999E-2</v>
      </c>
      <c r="AZ225" s="13">
        <f>Sheet1!AZ225-AVERAGE(Sheet1!$BG225:$BI225)</f>
        <v>0.46769999999999995</v>
      </c>
      <c r="BA225" s="13">
        <f>Sheet1!BA225-AVERAGE(Sheet1!$BG225:$BI225)</f>
        <v>0.32790000000000002</v>
      </c>
      <c r="BB225" s="13">
        <f>Sheet1!BB225-AVERAGE(Sheet1!$BG225:$BI225)</f>
        <v>0.1114</v>
      </c>
      <c r="BC225" s="13">
        <f>Sheet1!BC225-AVERAGE(Sheet1!$BG225:$BI225)</f>
        <v>0.1096</v>
      </c>
      <c r="BD225" s="13">
        <f>Sheet1!BD225-AVERAGE(Sheet1!$BG225:$BI225)</f>
        <v>0.48959999999999998</v>
      </c>
      <c r="BE225" s="13">
        <f>Sheet1!BE225-AVERAGE(Sheet1!$BG225:$BI225)</f>
        <v>0.47410000000000002</v>
      </c>
      <c r="BF225" s="13">
        <f>Sheet1!BF225-AVERAGE(Sheet1!$BG225:$BI225)</f>
        <v>0.41470000000000001</v>
      </c>
      <c r="BG225" s="13">
        <f>Sheet1!BJ225-AVERAGE(Sheet1!$BS225:$BU225)</f>
        <v>0.46343333333333331</v>
      </c>
      <c r="BH225" s="13">
        <f>Sheet1!BK225-AVERAGE(Sheet1!$BS225:$BU225)</f>
        <v>6.1033333333333342E-2</v>
      </c>
      <c r="BI225" s="13">
        <f>Sheet1!BL225-AVERAGE(Sheet1!$BS225:$BU225)</f>
        <v>0.46303333333333335</v>
      </c>
      <c r="BJ225" s="13">
        <f>Sheet1!BM225-AVERAGE(Sheet1!$BS225:$BU225)</f>
        <v>0.31643333333333334</v>
      </c>
      <c r="BK225" s="13">
        <f>Sheet1!BN225-AVERAGE(Sheet1!$BS225:$BU225)</f>
        <v>0.13843333333333335</v>
      </c>
      <c r="BL225" s="13">
        <f>Sheet1!BO225-AVERAGE(Sheet1!$BS225:$BU225)</f>
        <v>0.10463333333333334</v>
      </c>
      <c r="BM225" s="13">
        <f>Sheet1!BP225-AVERAGE(Sheet1!$BS225:$BU225)</f>
        <v>0.49363333333333331</v>
      </c>
      <c r="BN225" s="13">
        <f>Sheet1!BQ225-AVERAGE(Sheet1!$BS225:$BU225)</f>
        <v>0.47283333333333338</v>
      </c>
      <c r="BO225" s="13">
        <f>Sheet1!BR225-AVERAGE(Sheet1!$BS225:$BU225)</f>
        <v>0.44023333333333331</v>
      </c>
      <c r="BP225" s="13">
        <f>Sheet1!BV225-AVERAGE(Sheet1!$CE225:$CG225)</f>
        <v>0.53739999999999999</v>
      </c>
      <c r="BQ225" s="13">
        <f>Sheet1!BW225-AVERAGE(Sheet1!$CE225:$CG225)</f>
        <v>0.34489999999999998</v>
      </c>
      <c r="BR225" s="13">
        <f>Sheet1!BX225-AVERAGE(Sheet1!$CE225:$CG225)</f>
        <v>0.46640000000000004</v>
      </c>
      <c r="BS225" s="13">
        <f>Sheet1!BY225-AVERAGE(Sheet1!$CE225:$CG225)</f>
        <v>0.38519999999999999</v>
      </c>
      <c r="BT225" s="13">
        <f>Sheet1!BZ225-AVERAGE(Sheet1!$CE225:$CG225)</f>
        <v>0.17159999999999997</v>
      </c>
      <c r="BU225" s="13">
        <f>Sheet1!CA225-AVERAGE(Sheet1!$CE225:$CG225)</f>
        <v>9.2600000000000002E-2</v>
      </c>
      <c r="BV225" s="13">
        <f>Sheet1!CB225-AVERAGE(Sheet1!$CE225:$CG225)</f>
        <v>0.52080000000000004</v>
      </c>
      <c r="BW225" s="13">
        <f>Sheet1!CC225-AVERAGE(Sheet1!$CE225:$CG225)</f>
        <v>0.44359999999999999</v>
      </c>
      <c r="BX225" s="13">
        <f>Sheet1!CD225-AVERAGE(Sheet1!$CE225:$CG225)</f>
        <v>0.45119999999999993</v>
      </c>
      <c r="BY225" s="13">
        <f>Sheet1!CH225-AVERAGE(Sheet1!$CQ225:$CS225)</f>
        <v>4.7500000000000014E-2</v>
      </c>
      <c r="BZ225" s="13">
        <f>Sheet1!CI225-AVERAGE(Sheet1!$CQ225:$CS225)</f>
        <v>2.6200000000000001E-2</v>
      </c>
      <c r="CA225" s="13">
        <f>Sheet1!CJ225-AVERAGE(Sheet1!$CQ225:$CS225)</f>
        <v>0.75929999999999997</v>
      </c>
      <c r="CB225" s="13">
        <f>Sheet1!CK225-AVERAGE(Sheet1!$CQ225:$CS225)</f>
        <v>0.21300000000000002</v>
      </c>
      <c r="CC225" s="13">
        <f>Sheet1!CL225-AVERAGE(Sheet1!$CQ225:$CS225)</f>
        <v>8.8900000000000007E-2</v>
      </c>
      <c r="CD225" s="13">
        <f>Sheet1!CM225-AVERAGE(Sheet1!$CQ225:$CS225)</f>
        <v>6.6899999999999987E-2</v>
      </c>
      <c r="CE225" s="13">
        <f>Sheet1!CN225-AVERAGE(Sheet1!$CQ225:$CS225)</f>
        <v>0.74729999999999996</v>
      </c>
      <c r="CF225" s="13">
        <f>Sheet1!CO225-AVERAGE(Sheet1!$CQ225:$CS225)</f>
        <v>0.6169</v>
      </c>
      <c r="CG225" s="13">
        <f>Sheet1!CP225-AVERAGE(Sheet1!$CQ225:$CS225)</f>
        <v>0.64749999999999996</v>
      </c>
    </row>
    <row r="226" spans="1:85" x14ac:dyDescent="0.2">
      <c r="A226" s="7">
        <f>HOUR(Sheet1!A226) + MINUTE(Sheet1!A226)/60 + SECOND(Sheet1!A226)/3600 + 4*24</f>
        <v>112.49722222222222</v>
      </c>
      <c r="B226" s="13">
        <f>Sheet1!B226-AVERAGE(Sheet1!$BG226:$BI226)</f>
        <v>1.1400000000000007E-2</v>
      </c>
      <c r="C226" s="13">
        <f>Sheet1!C226-AVERAGE(Sheet1!$BG226:$BI226)</f>
        <v>7.2700000000000015E-2</v>
      </c>
      <c r="D226" s="13">
        <f>Sheet1!D226-AVERAGE(Sheet1!$BG226:$BI226)</f>
        <v>1.7000000000000071E-3</v>
      </c>
      <c r="E226" s="13">
        <f>Sheet1!E226-AVERAGE(Sheet1!$BG226:$BI226)</f>
        <v>0.6391</v>
      </c>
      <c r="F226" s="13">
        <f>Sheet1!F226-AVERAGE(Sheet1!$BG226:$BI226)</f>
        <v>0.19390000000000002</v>
      </c>
      <c r="G226" s="13">
        <f>Sheet1!G226-AVERAGE(Sheet1!$BG226:$BI226)</f>
        <v>1.258</v>
      </c>
      <c r="H226" s="13">
        <f>Sheet1!H226-AVERAGE(Sheet1!$BG226:$BI226)</f>
        <v>1.2448999999999999</v>
      </c>
      <c r="I226" s="13">
        <f>Sheet1!I226-AVERAGE(Sheet1!$BG226:$BI226)</f>
        <v>0.66880000000000006</v>
      </c>
      <c r="J226" s="13">
        <f>Sheet1!J226-AVERAGE(Sheet1!$BG226:$BI226)</f>
        <v>0.8536999999999999</v>
      </c>
      <c r="K226" s="13">
        <f>Sheet1!K226-AVERAGE(Sheet1!$BG226:$BI226)</f>
        <v>0.22499999999999998</v>
      </c>
      <c r="L226" s="13">
        <f>Sheet1!L226-AVERAGE(Sheet1!$BG226:$BI226)</f>
        <v>0.58899999999999997</v>
      </c>
      <c r="M226" s="13">
        <f>Sheet1!M226-AVERAGE(Sheet1!$BG226:$BI226)</f>
        <v>0.1245</v>
      </c>
      <c r="N226" s="13">
        <f>Sheet1!N226-AVERAGE(Sheet1!$BG226:$BI226)</f>
        <v>0.17180000000000001</v>
      </c>
      <c r="O226" s="13">
        <f>Sheet1!O226-AVERAGE(Sheet1!$BG226:$BI226)</f>
        <v>0.2581</v>
      </c>
      <c r="P226" s="13">
        <f>Sheet1!P226-AVERAGE(Sheet1!$BG226:$BI226)</f>
        <v>0.62169999999999992</v>
      </c>
      <c r="Q226" s="13">
        <f>Sheet1!Q226-AVERAGE(Sheet1!$BG226:$BI226)</f>
        <v>0.4088</v>
      </c>
      <c r="R226" s="13">
        <f>Sheet1!R226-AVERAGE(Sheet1!$BG226:$BI226)</f>
        <v>0.26519999999999999</v>
      </c>
      <c r="S226" s="13">
        <f>Sheet1!S226-AVERAGE(Sheet1!$BG226:$BI226)</f>
        <v>0.81190000000000007</v>
      </c>
      <c r="T226" s="13">
        <f>Sheet1!T226-AVERAGE(Sheet1!$BG226:$BI226)</f>
        <v>0.74900000000000011</v>
      </c>
      <c r="U226" s="13">
        <f>Sheet1!U226-AVERAGE(Sheet1!$BG226:$BI226)</f>
        <v>0.49789999999999995</v>
      </c>
      <c r="V226" s="13">
        <f>Sheet1!V226-AVERAGE(Sheet1!$BG226:$BI226)</f>
        <v>0.5996999999999999</v>
      </c>
      <c r="W226" s="13">
        <f>Sheet1!W226-AVERAGE(Sheet1!$BG226:$BI226)</f>
        <v>0.29509999999999997</v>
      </c>
      <c r="X226" s="13">
        <f>Sheet1!X226-AVERAGE(Sheet1!$BG226:$BI226)</f>
        <v>0.45490000000000003</v>
      </c>
      <c r="Y226" s="13">
        <f>Sheet1!Y226-AVERAGE(Sheet1!$BG226:$BI226)</f>
        <v>0.26029999999999998</v>
      </c>
      <c r="Z226" s="13">
        <f>Sheet1!Z226-AVERAGE(Sheet1!$BG226:$BI226)</f>
        <v>0.2606</v>
      </c>
      <c r="AA226" s="13">
        <f>Sheet1!AA226-AVERAGE(Sheet1!$BG226:$BI226)</f>
        <v>0.23720000000000002</v>
      </c>
      <c r="AB226" s="13">
        <f>Sheet1!AB226-AVERAGE(Sheet1!$BG226:$BI226)</f>
        <v>0.61149999999999993</v>
      </c>
      <c r="AC226" s="13">
        <f>Sheet1!AC226-AVERAGE(Sheet1!$BG226:$BI226)</f>
        <v>0.40670000000000001</v>
      </c>
      <c r="AD226" s="13">
        <f>Sheet1!AD226-AVERAGE(Sheet1!$BG226:$BI226)</f>
        <v>0.25359999999999999</v>
      </c>
      <c r="AE226" s="13">
        <f>Sheet1!AE226-AVERAGE(Sheet1!$BG226:$BI226)</f>
        <v>0.77190000000000003</v>
      </c>
      <c r="AF226" s="13">
        <f>Sheet1!AF226-AVERAGE(Sheet1!$BG226:$BI226)</f>
        <v>0.6480999999999999</v>
      </c>
      <c r="AG226" s="13">
        <f>Sheet1!AG226-AVERAGE(Sheet1!$BG226:$BI226)</f>
        <v>0.42860000000000004</v>
      </c>
      <c r="AH226" s="13">
        <f>Sheet1!AH226-AVERAGE(Sheet1!$BG226:$BI226)</f>
        <v>0.57380000000000009</v>
      </c>
      <c r="AI226" s="13">
        <f>Sheet1!AI226-AVERAGE(Sheet1!$BG226:$BI226)</f>
        <v>0.28910000000000002</v>
      </c>
      <c r="AJ226" s="13">
        <f>Sheet1!AJ226-AVERAGE(Sheet1!$BG226:$BI226)</f>
        <v>0.45690000000000003</v>
      </c>
      <c r="AK226" s="13">
        <f>Sheet1!AK226-AVERAGE(Sheet1!$BG226:$BI226)</f>
        <v>0.24569999999999997</v>
      </c>
      <c r="AL226" s="13">
        <f>Sheet1!AL226-AVERAGE(Sheet1!$BG226:$BI226)</f>
        <v>0.2545</v>
      </c>
      <c r="AM226" s="13">
        <f>Sheet1!AM226-AVERAGE(Sheet1!$BG226:$BI226)</f>
        <v>0.2394</v>
      </c>
      <c r="AN226" s="13">
        <f>Sheet1!AN226-AVERAGE(Sheet1!$BG226:$BI226)</f>
        <v>0.63260000000000005</v>
      </c>
      <c r="AO226" s="13">
        <f>Sheet1!AO226-AVERAGE(Sheet1!$BG226:$BI226)</f>
        <v>0.40410000000000001</v>
      </c>
      <c r="AP226" s="13">
        <f>Sheet1!AP226-AVERAGE(Sheet1!$BG226:$BI226)</f>
        <v>0.26340000000000002</v>
      </c>
      <c r="AQ226" s="13">
        <f>Sheet1!AQ226-AVERAGE(Sheet1!$BG226:$BI226)</f>
        <v>0.64670000000000005</v>
      </c>
      <c r="AR226" s="13">
        <f>Sheet1!AR226-AVERAGE(Sheet1!$BG226:$BI226)</f>
        <v>0.6906000000000001</v>
      </c>
      <c r="AS226" s="13">
        <f>Sheet1!AS226-AVERAGE(Sheet1!$BG226:$BI226)</f>
        <v>0.45039999999999997</v>
      </c>
      <c r="AT226" s="13">
        <f>Sheet1!AT226-AVERAGE(Sheet1!$BG226:$BI226)</f>
        <v>0.61589999999999989</v>
      </c>
      <c r="AU226" s="13">
        <f>Sheet1!AU226-AVERAGE(Sheet1!$BG226:$BI226)</f>
        <v>0.28220000000000001</v>
      </c>
      <c r="AV226" s="13">
        <f>Sheet1!AV226-AVERAGE(Sheet1!$BG226:$BI226)</f>
        <v>0.46559999999999996</v>
      </c>
      <c r="AW226" s="13">
        <f>Sheet1!AW226-AVERAGE(Sheet1!$BG226:$BI226)</f>
        <v>0.29630000000000001</v>
      </c>
      <c r="AX226" s="13">
        <f>Sheet1!AX226-AVERAGE(Sheet1!$BG226:$BI226)</f>
        <v>0.4733</v>
      </c>
      <c r="AY226" s="13">
        <f>Sheet1!AY226-AVERAGE(Sheet1!$BG226:$BI226)</f>
        <v>7.4399999999999994E-2</v>
      </c>
      <c r="AZ226" s="13">
        <f>Sheet1!AZ226-AVERAGE(Sheet1!$BG226:$BI226)</f>
        <v>0.46680000000000005</v>
      </c>
      <c r="BA226" s="13">
        <f>Sheet1!BA226-AVERAGE(Sheet1!$BG226:$BI226)</f>
        <v>0.32850000000000001</v>
      </c>
      <c r="BB226" s="13">
        <f>Sheet1!BB226-AVERAGE(Sheet1!$BG226:$BI226)</f>
        <v>0.11219999999999999</v>
      </c>
      <c r="BC226" s="13">
        <f>Sheet1!BC226-AVERAGE(Sheet1!$BG226:$BI226)</f>
        <v>0.10980000000000001</v>
      </c>
      <c r="BD226" s="13">
        <f>Sheet1!BD226-AVERAGE(Sheet1!$BG226:$BI226)</f>
        <v>0.48869999999999997</v>
      </c>
      <c r="BE226" s="13">
        <f>Sheet1!BE226-AVERAGE(Sheet1!$BG226:$BI226)</f>
        <v>0.47080000000000005</v>
      </c>
      <c r="BF226" s="13">
        <f>Sheet1!BF226-AVERAGE(Sheet1!$BG226:$BI226)</f>
        <v>0.41529999999999995</v>
      </c>
      <c r="BG226" s="13">
        <f>Sheet1!BJ226-AVERAGE(Sheet1!$BS226:$BU226)</f>
        <v>0.46429999999999999</v>
      </c>
      <c r="BH226" s="13">
        <f>Sheet1!BK226-AVERAGE(Sheet1!$BS226:$BU226)</f>
        <v>6.2799999999999981E-2</v>
      </c>
      <c r="BI226" s="13">
        <f>Sheet1!BL226-AVERAGE(Sheet1!$BS226:$BU226)</f>
        <v>0.46289999999999992</v>
      </c>
      <c r="BJ226" s="13">
        <f>Sheet1!BM226-AVERAGE(Sheet1!$BS226:$BU226)</f>
        <v>0.31519999999999998</v>
      </c>
      <c r="BK226" s="13">
        <f>Sheet1!BN226-AVERAGE(Sheet1!$BS226:$BU226)</f>
        <v>0.1376</v>
      </c>
      <c r="BL226" s="13">
        <f>Sheet1!BO226-AVERAGE(Sheet1!$BS226:$BU226)</f>
        <v>0.10579999999999999</v>
      </c>
      <c r="BM226" s="13">
        <f>Sheet1!BP226-AVERAGE(Sheet1!$BS226:$BU226)</f>
        <v>0.49199999999999994</v>
      </c>
      <c r="BN226" s="13">
        <f>Sheet1!BQ226-AVERAGE(Sheet1!$BS226:$BU226)</f>
        <v>0.46869999999999995</v>
      </c>
      <c r="BO226" s="13">
        <f>Sheet1!BR226-AVERAGE(Sheet1!$BS226:$BU226)</f>
        <v>0.43980000000000002</v>
      </c>
      <c r="BP226" s="13">
        <f>Sheet1!BV226-AVERAGE(Sheet1!$CE226:$CG226)</f>
        <v>0.53603333333333336</v>
      </c>
      <c r="BQ226" s="13">
        <f>Sheet1!BW226-AVERAGE(Sheet1!$CE226:$CG226)</f>
        <v>0.34393333333333337</v>
      </c>
      <c r="BR226" s="13">
        <f>Sheet1!BX226-AVERAGE(Sheet1!$CE226:$CG226)</f>
        <v>0.46383333333333332</v>
      </c>
      <c r="BS226" s="13">
        <f>Sheet1!BY226-AVERAGE(Sheet1!$CE226:$CG226)</f>
        <v>0.38513333333333333</v>
      </c>
      <c r="BT226" s="13">
        <f>Sheet1!BZ226-AVERAGE(Sheet1!$CE226:$CG226)</f>
        <v>0.17203333333333332</v>
      </c>
      <c r="BU226" s="13">
        <f>Sheet1!CA226-AVERAGE(Sheet1!$CE226:$CG226)</f>
        <v>9.2333333333333337E-2</v>
      </c>
      <c r="BV226" s="13">
        <f>Sheet1!CB226-AVERAGE(Sheet1!$CE226:$CG226)</f>
        <v>0.51963333333333339</v>
      </c>
      <c r="BW226" s="13">
        <f>Sheet1!CC226-AVERAGE(Sheet1!$CE226:$CG226)</f>
        <v>0.4428333333333333</v>
      </c>
      <c r="BX226" s="13">
        <f>Sheet1!CD226-AVERAGE(Sheet1!$CE226:$CG226)</f>
        <v>0.44663333333333333</v>
      </c>
      <c r="BY226" s="13">
        <f>Sheet1!CH226-AVERAGE(Sheet1!$CQ226:$CS226)</f>
        <v>4.6399999999999997E-2</v>
      </c>
      <c r="BZ226" s="13">
        <f>Sheet1!CI226-AVERAGE(Sheet1!$CQ226:$CS226)</f>
        <v>2.6499999999999996E-2</v>
      </c>
      <c r="CA226" s="13">
        <f>Sheet1!CJ226-AVERAGE(Sheet1!$CQ226:$CS226)</f>
        <v>0.75390000000000001</v>
      </c>
      <c r="CB226" s="13">
        <f>Sheet1!CK226-AVERAGE(Sheet1!$CQ226:$CS226)</f>
        <v>0.21279999999999999</v>
      </c>
      <c r="CC226" s="13">
        <f>Sheet1!CL226-AVERAGE(Sheet1!$CQ226:$CS226)</f>
        <v>8.9099999999999985E-2</v>
      </c>
      <c r="CD226" s="13">
        <f>Sheet1!CM226-AVERAGE(Sheet1!$CQ226:$CS226)</f>
        <v>6.7099999999999993E-2</v>
      </c>
      <c r="CE226" s="13">
        <f>Sheet1!CN226-AVERAGE(Sheet1!$CQ226:$CS226)</f>
        <v>0.74519999999999997</v>
      </c>
      <c r="CF226" s="13">
        <f>Sheet1!CO226-AVERAGE(Sheet1!$CQ226:$CS226)</f>
        <v>0.61270000000000002</v>
      </c>
      <c r="CG226" s="13">
        <f>Sheet1!CP226-AVERAGE(Sheet1!$CQ226:$CS226)</f>
        <v>0.6462</v>
      </c>
    </row>
    <row r="227" spans="1:85" x14ac:dyDescent="0.2">
      <c r="A227" s="7">
        <f>HOUR(Sheet1!A227) + MINUTE(Sheet1!A227)/60 + SECOND(Sheet1!A227)/3600 + 4*24</f>
        <v>112.99722222222222</v>
      </c>
      <c r="B227" s="13">
        <f>Sheet1!B227-AVERAGE(Sheet1!$BG227:$BI227)</f>
        <v>1.1399999999999993E-2</v>
      </c>
      <c r="C227" s="13">
        <f>Sheet1!C227-AVERAGE(Sheet1!$BG227:$BI227)</f>
        <v>6.6100000000000006E-2</v>
      </c>
      <c r="D227" s="13">
        <f>Sheet1!D227-AVERAGE(Sheet1!$BG227:$BI227)</f>
        <v>1.1000000000000038E-3</v>
      </c>
      <c r="E227" s="13">
        <f>Sheet1!E227-AVERAGE(Sheet1!$BG227:$BI227)</f>
        <v>0.64549999999999996</v>
      </c>
      <c r="F227" s="13">
        <f>Sheet1!F227-AVERAGE(Sheet1!$BG227:$BI227)</f>
        <v>0.19600000000000001</v>
      </c>
      <c r="G227" s="13">
        <f>Sheet1!G227-AVERAGE(Sheet1!$BG227:$BI227)</f>
        <v>1.2503</v>
      </c>
      <c r="H227" s="13">
        <f>Sheet1!H227-AVERAGE(Sheet1!$BG227:$BI227)</f>
        <v>1.2225999999999999</v>
      </c>
      <c r="I227" s="13">
        <f>Sheet1!I227-AVERAGE(Sheet1!$BG227:$BI227)</f>
        <v>0.6671999999999999</v>
      </c>
      <c r="J227" s="13">
        <f>Sheet1!J227-AVERAGE(Sheet1!$BG227:$BI227)</f>
        <v>0.85199999999999998</v>
      </c>
      <c r="K227" s="13">
        <f>Sheet1!K227-AVERAGE(Sheet1!$BG227:$BI227)</f>
        <v>0.21810000000000002</v>
      </c>
      <c r="L227" s="13">
        <f>Sheet1!L227-AVERAGE(Sheet1!$BG227:$BI227)</f>
        <v>0.57319999999999993</v>
      </c>
      <c r="M227" s="13">
        <f>Sheet1!M227-AVERAGE(Sheet1!$BG227:$BI227)</f>
        <v>0.1249</v>
      </c>
      <c r="N227" s="13">
        <f>Sheet1!N227-AVERAGE(Sheet1!$BG227:$BI227)</f>
        <v>0.1714</v>
      </c>
      <c r="O227" s="13">
        <f>Sheet1!O227-AVERAGE(Sheet1!$BG227:$BI227)</f>
        <v>0.25370000000000004</v>
      </c>
      <c r="P227" s="13">
        <f>Sheet1!P227-AVERAGE(Sheet1!$BG227:$BI227)</f>
        <v>0.61919999999999997</v>
      </c>
      <c r="Q227" s="13">
        <f>Sheet1!Q227-AVERAGE(Sheet1!$BG227:$BI227)</f>
        <v>0.40950000000000003</v>
      </c>
      <c r="R227" s="13">
        <f>Sheet1!R227-AVERAGE(Sheet1!$BG227:$BI227)</f>
        <v>0.26190000000000002</v>
      </c>
      <c r="S227" s="13">
        <f>Sheet1!S227-AVERAGE(Sheet1!$BG227:$BI227)</f>
        <v>0.81279999999999997</v>
      </c>
      <c r="T227" s="13">
        <f>Sheet1!T227-AVERAGE(Sheet1!$BG227:$BI227)</f>
        <v>0.74319999999999997</v>
      </c>
      <c r="U227" s="13">
        <f>Sheet1!U227-AVERAGE(Sheet1!$BG227:$BI227)</f>
        <v>0.50059999999999993</v>
      </c>
      <c r="V227" s="13">
        <f>Sheet1!V227-AVERAGE(Sheet1!$BG227:$BI227)</f>
        <v>0.60189999999999999</v>
      </c>
      <c r="W227" s="13">
        <f>Sheet1!W227-AVERAGE(Sheet1!$BG227:$BI227)</f>
        <v>0.29100000000000004</v>
      </c>
      <c r="X227" s="13">
        <f>Sheet1!X227-AVERAGE(Sheet1!$BG227:$BI227)</f>
        <v>0.4521</v>
      </c>
      <c r="Y227" s="13">
        <f>Sheet1!Y227-AVERAGE(Sheet1!$BG227:$BI227)</f>
        <v>0.25950000000000001</v>
      </c>
      <c r="Z227" s="13">
        <f>Sheet1!Z227-AVERAGE(Sheet1!$BG227:$BI227)</f>
        <v>0.2515</v>
      </c>
      <c r="AA227" s="13">
        <f>Sheet1!AA227-AVERAGE(Sheet1!$BG227:$BI227)</f>
        <v>0.2364</v>
      </c>
      <c r="AB227" s="13">
        <f>Sheet1!AB227-AVERAGE(Sheet1!$BG227:$BI227)</f>
        <v>0.61019999999999996</v>
      </c>
      <c r="AC227" s="13">
        <f>Sheet1!AC227-AVERAGE(Sheet1!$BG227:$BI227)</f>
        <v>0.40500000000000003</v>
      </c>
      <c r="AD227" s="13">
        <f>Sheet1!AD227-AVERAGE(Sheet1!$BG227:$BI227)</f>
        <v>0.25180000000000002</v>
      </c>
      <c r="AE227" s="13">
        <f>Sheet1!AE227-AVERAGE(Sheet1!$BG227:$BI227)</f>
        <v>0.76919999999999999</v>
      </c>
      <c r="AF227" s="13">
        <f>Sheet1!AF227-AVERAGE(Sheet1!$BG227:$BI227)</f>
        <v>0.64229999999999998</v>
      </c>
      <c r="AG227" s="13">
        <f>Sheet1!AG227-AVERAGE(Sheet1!$BG227:$BI227)</f>
        <v>0.43109999999999998</v>
      </c>
      <c r="AH227" s="13">
        <f>Sheet1!AH227-AVERAGE(Sheet1!$BG227:$BI227)</f>
        <v>0.56379999999999997</v>
      </c>
      <c r="AI227" s="13">
        <f>Sheet1!AI227-AVERAGE(Sheet1!$BG227:$BI227)</f>
        <v>0.2843</v>
      </c>
      <c r="AJ227" s="13">
        <f>Sheet1!AJ227-AVERAGE(Sheet1!$BG227:$BI227)</f>
        <v>0.45349999999999996</v>
      </c>
      <c r="AK227" s="13">
        <f>Sheet1!AK227-AVERAGE(Sheet1!$BG227:$BI227)</f>
        <v>0.2455</v>
      </c>
      <c r="AL227" s="13">
        <f>Sheet1!AL227-AVERAGE(Sheet1!$BG227:$BI227)</f>
        <v>0.2485</v>
      </c>
      <c r="AM227" s="13">
        <f>Sheet1!AM227-AVERAGE(Sheet1!$BG227:$BI227)</f>
        <v>0.2364</v>
      </c>
      <c r="AN227" s="13">
        <f>Sheet1!AN227-AVERAGE(Sheet1!$BG227:$BI227)</f>
        <v>0.63059999999999994</v>
      </c>
      <c r="AO227" s="13">
        <f>Sheet1!AO227-AVERAGE(Sheet1!$BG227:$BI227)</f>
        <v>0.40190000000000003</v>
      </c>
      <c r="AP227" s="13">
        <f>Sheet1!AP227-AVERAGE(Sheet1!$BG227:$BI227)</f>
        <v>0.2611</v>
      </c>
      <c r="AQ227" s="13">
        <f>Sheet1!AQ227-AVERAGE(Sheet1!$BG227:$BI227)</f>
        <v>0.64599999999999991</v>
      </c>
      <c r="AR227" s="13">
        <f>Sheet1!AR227-AVERAGE(Sheet1!$BG227:$BI227)</f>
        <v>0.68369999999999997</v>
      </c>
      <c r="AS227" s="13">
        <f>Sheet1!AS227-AVERAGE(Sheet1!$BG227:$BI227)</f>
        <v>0.4481</v>
      </c>
      <c r="AT227" s="13">
        <f>Sheet1!AT227-AVERAGE(Sheet1!$BG227:$BI227)</f>
        <v>0.6177999999999999</v>
      </c>
      <c r="AU227" s="13">
        <f>Sheet1!AU227-AVERAGE(Sheet1!$BG227:$BI227)</f>
        <v>0.27810000000000001</v>
      </c>
      <c r="AV227" s="13">
        <f>Sheet1!AV227-AVERAGE(Sheet1!$BG227:$BI227)</f>
        <v>0.45760000000000006</v>
      </c>
      <c r="AW227" s="13">
        <f>Sheet1!AW227-AVERAGE(Sheet1!$BG227:$BI227)</f>
        <v>0.29630000000000001</v>
      </c>
      <c r="AX227" s="13">
        <f>Sheet1!AX227-AVERAGE(Sheet1!$BG227:$BI227)</f>
        <v>0.46629999999999999</v>
      </c>
      <c r="AY227" s="13">
        <f>Sheet1!AY227-AVERAGE(Sheet1!$BG227:$BI227)</f>
        <v>7.4599999999999986E-2</v>
      </c>
      <c r="AZ227" s="13">
        <f>Sheet1!AZ227-AVERAGE(Sheet1!$BG227:$BI227)</f>
        <v>0.46280000000000004</v>
      </c>
      <c r="BA227" s="13">
        <f>Sheet1!BA227-AVERAGE(Sheet1!$BG227:$BI227)</f>
        <v>0.32740000000000002</v>
      </c>
      <c r="BB227" s="13">
        <f>Sheet1!BB227-AVERAGE(Sheet1!$BG227:$BI227)</f>
        <v>0.11220000000000001</v>
      </c>
      <c r="BC227" s="13">
        <f>Sheet1!BC227-AVERAGE(Sheet1!$BG227:$BI227)</f>
        <v>0.1108</v>
      </c>
      <c r="BD227" s="13">
        <f>Sheet1!BD227-AVERAGE(Sheet1!$BG227:$BI227)</f>
        <v>0.48580000000000007</v>
      </c>
      <c r="BE227" s="13">
        <f>Sheet1!BE227-AVERAGE(Sheet1!$BG227:$BI227)</f>
        <v>0.46710000000000002</v>
      </c>
      <c r="BF227" s="13">
        <f>Sheet1!BF227-AVERAGE(Sheet1!$BG227:$BI227)</f>
        <v>0.41270000000000001</v>
      </c>
      <c r="BG227" s="13">
        <f>Sheet1!BJ227-AVERAGE(Sheet1!$BS227:$BU227)</f>
        <v>0.45793333333333336</v>
      </c>
      <c r="BH227" s="13">
        <f>Sheet1!BK227-AVERAGE(Sheet1!$BS227:$BU227)</f>
        <v>6.2233333333333349E-2</v>
      </c>
      <c r="BI227" s="13">
        <f>Sheet1!BL227-AVERAGE(Sheet1!$BS227:$BU227)</f>
        <v>0.45823333333333333</v>
      </c>
      <c r="BJ227" s="13">
        <f>Sheet1!BM227-AVERAGE(Sheet1!$BS227:$BU227)</f>
        <v>0.31443333333333334</v>
      </c>
      <c r="BK227" s="13">
        <f>Sheet1!BN227-AVERAGE(Sheet1!$BS227:$BU227)</f>
        <v>0.13893333333333335</v>
      </c>
      <c r="BL227" s="13">
        <f>Sheet1!BO227-AVERAGE(Sheet1!$BS227:$BU227)</f>
        <v>0.10603333333333335</v>
      </c>
      <c r="BM227" s="13">
        <f>Sheet1!BP227-AVERAGE(Sheet1!$BS227:$BU227)</f>
        <v>0.48843333333333333</v>
      </c>
      <c r="BN227" s="13">
        <f>Sheet1!BQ227-AVERAGE(Sheet1!$BS227:$BU227)</f>
        <v>0.46473333333333328</v>
      </c>
      <c r="BO227" s="13">
        <f>Sheet1!BR227-AVERAGE(Sheet1!$BS227:$BU227)</f>
        <v>0.43593333333333334</v>
      </c>
      <c r="BP227" s="13">
        <f>Sheet1!BV227-AVERAGE(Sheet1!$CE227:$CG227)</f>
        <v>0.52403333333333335</v>
      </c>
      <c r="BQ227" s="13">
        <f>Sheet1!BW227-AVERAGE(Sheet1!$CE227:$CG227)</f>
        <v>0.34043333333333337</v>
      </c>
      <c r="BR227" s="13">
        <f>Sheet1!BX227-AVERAGE(Sheet1!$CE227:$CG227)</f>
        <v>0.46013333333333339</v>
      </c>
      <c r="BS227" s="13">
        <f>Sheet1!BY227-AVERAGE(Sheet1!$CE227:$CG227)</f>
        <v>0.38413333333333333</v>
      </c>
      <c r="BT227" s="13">
        <f>Sheet1!BZ227-AVERAGE(Sheet1!$CE227:$CG227)</f>
        <v>0.17293333333333333</v>
      </c>
      <c r="BU227" s="13">
        <f>Sheet1!CA227-AVERAGE(Sheet1!$CE227:$CG227)</f>
        <v>9.1733333333333333E-2</v>
      </c>
      <c r="BV227" s="13">
        <f>Sheet1!CB227-AVERAGE(Sheet1!$CE227:$CG227)</f>
        <v>0.51713333333333333</v>
      </c>
      <c r="BW227" s="13">
        <f>Sheet1!CC227-AVERAGE(Sheet1!$CE227:$CG227)</f>
        <v>0.43463333333333332</v>
      </c>
      <c r="BX227" s="13">
        <f>Sheet1!CD227-AVERAGE(Sheet1!$CE227:$CG227)</f>
        <v>0.44663333333333333</v>
      </c>
      <c r="BY227" s="13">
        <f>Sheet1!CH227-AVERAGE(Sheet1!$CQ227:$CS227)</f>
        <v>4.4899999999999995E-2</v>
      </c>
      <c r="BZ227" s="13">
        <f>Sheet1!CI227-AVERAGE(Sheet1!$CQ227:$CS227)</f>
        <v>2.5900000000000006E-2</v>
      </c>
      <c r="CA227" s="13">
        <f>Sheet1!CJ227-AVERAGE(Sheet1!$CQ227:$CS227)</f>
        <v>0.74739999999999995</v>
      </c>
      <c r="CB227" s="13">
        <f>Sheet1!CK227-AVERAGE(Sheet1!$CQ227:$CS227)</f>
        <v>0.21239999999999998</v>
      </c>
      <c r="CC227" s="13">
        <f>Sheet1!CL227-AVERAGE(Sheet1!$CQ227:$CS227)</f>
        <v>8.9499999999999996E-2</v>
      </c>
      <c r="CD227" s="13">
        <f>Sheet1!CM227-AVERAGE(Sheet1!$CQ227:$CS227)</f>
        <v>6.6899999999999987E-2</v>
      </c>
      <c r="CE227" s="13">
        <f>Sheet1!CN227-AVERAGE(Sheet1!$CQ227:$CS227)</f>
        <v>0.73980000000000001</v>
      </c>
      <c r="CF227" s="13">
        <f>Sheet1!CO227-AVERAGE(Sheet1!$CQ227:$CS227)</f>
        <v>0.60229999999999995</v>
      </c>
      <c r="CG227" s="13">
        <f>Sheet1!CP227-AVERAGE(Sheet1!$CQ227:$CS227)</f>
        <v>0.65090000000000003</v>
      </c>
    </row>
    <row r="228" spans="1:85" x14ac:dyDescent="0.2">
      <c r="A228" s="7">
        <f>HOUR(Sheet1!A228) + MINUTE(Sheet1!A228)/60 + SECOND(Sheet1!A228)/3600 + 4*24</f>
        <v>113.49722222222222</v>
      </c>
      <c r="B228" s="13">
        <f>Sheet1!B228-AVERAGE(Sheet1!$BG228:$BI228)</f>
        <v>1.1266666666666661E-2</v>
      </c>
      <c r="C228" s="13">
        <f>Sheet1!C228-AVERAGE(Sheet1!$BG228:$BI228)</f>
        <v>6.8466666666666662E-2</v>
      </c>
      <c r="D228" s="13">
        <f>Sheet1!D228-AVERAGE(Sheet1!$BG228:$BI228)</f>
        <v>1.3666666666666549E-3</v>
      </c>
      <c r="E228" s="13">
        <f>Sheet1!E228-AVERAGE(Sheet1!$BG228:$BI228)</f>
        <v>0.63206666666666667</v>
      </c>
      <c r="F228" s="13">
        <f>Sheet1!F228-AVERAGE(Sheet1!$BG228:$BI228)</f>
        <v>0.18256666666666665</v>
      </c>
      <c r="G228" s="13">
        <f>Sheet1!G228-AVERAGE(Sheet1!$BG228:$BI228)</f>
        <v>1.2434666666666667</v>
      </c>
      <c r="H228" s="13">
        <f>Sheet1!H228-AVERAGE(Sheet1!$BG228:$BI228)</f>
        <v>1.2154666666666667</v>
      </c>
      <c r="I228" s="13">
        <f>Sheet1!I228-AVERAGE(Sheet1!$BG228:$BI228)</f>
        <v>0.66266666666666663</v>
      </c>
      <c r="J228" s="13">
        <f>Sheet1!J228-AVERAGE(Sheet1!$BG228:$BI228)</f>
        <v>0.87726666666666664</v>
      </c>
      <c r="K228" s="13">
        <f>Sheet1!K228-AVERAGE(Sheet1!$BG228:$BI228)</f>
        <v>0.22056666666666669</v>
      </c>
      <c r="L228" s="13">
        <f>Sheet1!L228-AVERAGE(Sheet1!$BG228:$BI228)</f>
        <v>0.56626666666666658</v>
      </c>
      <c r="M228" s="13">
        <f>Sheet1!M228-AVERAGE(Sheet1!$BG228:$BI228)</f>
        <v>0.12886666666666668</v>
      </c>
      <c r="N228" s="13">
        <f>Sheet1!N228-AVERAGE(Sheet1!$BG228:$BI228)</f>
        <v>0.16946666666666665</v>
      </c>
      <c r="O228" s="13">
        <f>Sheet1!O228-AVERAGE(Sheet1!$BG228:$BI228)</f>
        <v>0.2552666666666667</v>
      </c>
      <c r="P228" s="13">
        <f>Sheet1!P228-AVERAGE(Sheet1!$BG228:$BI228)</f>
        <v>0.61836666666666662</v>
      </c>
      <c r="Q228" s="13">
        <f>Sheet1!Q228-AVERAGE(Sheet1!$BG228:$BI228)</f>
        <v>0.40626666666666666</v>
      </c>
      <c r="R228" s="13">
        <f>Sheet1!R228-AVERAGE(Sheet1!$BG228:$BI228)</f>
        <v>0.25936666666666669</v>
      </c>
      <c r="S228" s="13">
        <f>Sheet1!S228-AVERAGE(Sheet1!$BG228:$BI228)</f>
        <v>0.80816666666666659</v>
      </c>
      <c r="T228" s="13">
        <f>Sheet1!T228-AVERAGE(Sheet1!$BG228:$BI228)</f>
        <v>0.73996666666666666</v>
      </c>
      <c r="U228" s="13">
        <f>Sheet1!U228-AVERAGE(Sheet1!$BG228:$BI228)</f>
        <v>0.4951666666666667</v>
      </c>
      <c r="V228" s="13">
        <f>Sheet1!V228-AVERAGE(Sheet1!$BG228:$BI228)</f>
        <v>0.60186666666666666</v>
      </c>
      <c r="W228" s="13">
        <f>Sheet1!W228-AVERAGE(Sheet1!$BG228:$BI228)</f>
        <v>0.28906666666666669</v>
      </c>
      <c r="X228" s="13">
        <f>Sheet1!X228-AVERAGE(Sheet1!$BG228:$BI228)</f>
        <v>0.45026666666666665</v>
      </c>
      <c r="Y228" s="13">
        <f>Sheet1!Y228-AVERAGE(Sheet1!$BG228:$BI228)</f>
        <v>0.25886666666666669</v>
      </c>
      <c r="Z228" s="13">
        <f>Sheet1!Z228-AVERAGE(Sheet1!$BG228:$BI228)</f>
        <v>0.26426666666666665</v>
      </c>
      <c r="AA228" s="13">
        <f>Sheet1!AA228-AVERAGE(Sheet1!$BG228:$BI228)</f>
        <v>0.23616666666666669</v>
      </c>
      <c r="AB228" s="13">
        <f>Sheet1!AB228-AVERAGE(Sheet1!$BG228:$BI228)</f>
        <v>0.60916666666666663</v>
      </c>
      <c r="AC228" s="13">
        <f>Sheet1!AC228-AVERAGE(Sheet1!$BG228:$BI228)</f>
        <v>0.40506666666666669</v>
      </c>
      <c r="AD228" s="13">
        <f>Sheet1!AD228-AVERAGE(Sheet1!$BG228:$BI228)</f>
        <v>0.24976666666666669</v>
      </c>
      <c r="AE228" s="13">
        <f>Sheet1!AE228-AVERAGE(Sheet1!$BG228:$BI228)</f>
        <v>0.76896666666666658</v>
      </c>
      <c r="AF228" s="13">
        <f>Sheet1!AF228-AVERAGE(Sheet1!$BG228:$BI228)</f>
        <v>0.63946666666666663</v>
      </c>
      <c r="AG228" s="13">
        <f>Sheet1!AG228-AVERAGE(Sheet1!$BG228:$BI228)</f>
        <v>0.43186666666666668</v>
      </c>
      <c r="AH228" s="13">
        <f>Sheet1!AH228-AVERAGE(Sheet1!$BG228:$BI228)</f>
        <v>0.57946666666666657</v>
      </c>
      <c r="AI228" s="13">
        <f>Sheet1!AI228-AVERAGE(Sheet1!$BG228:$BI228)</f>
        <v>0.28286666666666666</v>
      </c>
      <c r="AJ228" s="13">
        <f>Sheet1!AJ228-AVERAGE(Sheet1!$BG228:$BI228)</f>
        <v>0.45066666666666672</v>
      </c>
      <c r="AK228" s="13">
        <f>Sheet1!AK228-AVERAGE(Sheet1!$BG228:$BI228)</f>
        <v>0.24506666666666665</v>
      </c>
      <c r="AL228" s="13">
        <f>Sheet1!AL228-AVERAGE(Sheet1!$BG228:$BI228)</f>
        <v>0.25156666666666666</v>
      </c>
      <c r="AM228" s="13">
        <f>Sheet1!AM228-AVERAGE(Sheet1!$BG228:$BI228)</f>
        <v>0.23506666666666665</v>
      </c>
      <c r="AN228" s="13">
        <f>Sheet1!AN228-AVERAGE(Sheet1!$BG228:$BI228)</f>
        <v>0.63016666666666665</v>
      </c>
      <c r="AO228" s="13">
        <f>Sheet1!AO228-AVERAGE(Sheet1!$BG228:$BI228)</f>
        <v>0.40256666666666668</v>
      </c>
      <c r="AP228" s="13">
        <f>Sheet1!AP228-AVERAGE(Sheet1!$BG228:$BI228)</f>
        <v>0.25926666666666665</v>
      </c>
      <c r="AQ228" s="13">
        <f>Sheet1!AQ228-AVERAGE(Sheet1!$BG228:$BI228)</f>
        <v>0.64496666666666658</v>
      </c>
      <c r="AR228" s="13">
        <f>Sheet1!AR228-AVERAGE(Sheet1!$BG228:$BI228)</f>
        <v>0.6820666666666666</v>
      </c>
      <c r="AS228" s="13">
        <f>Sheet1!AS228-AVERAGE(Sheet1!$BG228:$BI228)</f>
        <v>0.44936666666666664</v>
      </c>
      <c r="AT228" s="13">
        <f>Sheet1!AT228-AVERAGE(Sheet1!$BG228:$BI228)</f>
        <v>0.60936666666666661</v>
      </c>
      <c r="AU228" s="13">
        <f>Sheet1!AU228-AVERAGE(Sheet1!$BG228:$BI228)</f>
        <v>0.27716666666666667</v>
      </c>
      <c r="AV228" s="13">
        <f>Sheet1!AV228-AVERAGE(Sheet1!$BG228:$BI228)</f>
        <v>0.45446666666666663</v>
      </c>
      <c r="AW228" s="13">
        <f>Sheet1!AW228-AVERAGE(Sheet1!$BG228:$BI228)</f>
        <v>0.29416666666666669</v>
      </c>
      <c r="AX228" s="13">
        <f>Sheet1!AX228-AVERAGE(Sheet1!$BG228:$BI228)</f>
        <v>0.46366666666666673</v>
      </c>
      <c r="AY228" s="13">
        <f>Sheet1!AY228-AVERAGE(Sheet1!$BG228:$BI228)</f>
        <v>7.4766666666666662E-2</v>
      </c>
      <c r="AZ228" s="13">
        <f>Sheet1!AZ228-AVERAGE(Sheet1!$BG228:$BI228)</f>
        <v>0.46096666666666669</v>
      </c>
      <c r="BA228" s="13">
        <f>Sheet1!BA228-AVERAGE(Sheet1!$BG228:$BI228)</f>
        <v>0.32676666666666665</v>
      </c>
      <c r="BB228" s="13">
        <f>Sheet1!BB228-AVERAGE(Sheet1!$BG228:$BI228)</f>
        <v>0.11246666666666665</v>
      </c>
      <c r="BC228" s="13">
        <f>Sheet1!BC228-AVERAGE(Sheet1!$BG228:$BI228)</f>
        <v>0.10996666666666667</v>
      </c>
      <c r="BD228" s="13">
        <f>Sheet1!BD228-AVERAGE(Sheet1!$BG228:$BI228)</f>
        <v>0.48496666666666671</v>
      </c>
      <c r="BE228" s="13">
        <f>Sheet1!BE228-AVERAGE(Sheet1!$BG228:$BI228)</f>
        <v>0.46586666666666671</v>
      </c>
      <c r="BF228" s="13">
        <f>Sheet1!BF228-AVERAGE(Sheet1!$BG228:$BI228)</f>
        <v>0.41296666666666665</v>
      </c>
      <c r="BG228" s="13">
        <f>Sheet1!BJ228-AVERAGE(Sheet1!$BS228:$BU228)</f>
        <v>0.45500000000000002</v>
      </c>
      <c r="BH228" s="13">
        <f>Sheet1!BK228-AVERAGE(Sheet1!$BS228:$BU228)</f>
        <v>6.2899999999999998E-2</v>
      </c>
      <c r="BI228" s="13">
        <f>Sheet1!BL228-AVERAGE(Sheet1!$BS228:$BU228)</f>
        <v>0.45569999999999994</v>
      </c>
      <c r="BJ228" s="13">
        <f>Sheet1!BM228-AVERAGE(Sheet1!$BS228:$BU228)</f>
        <v>0.312</v>
      </c>
      <c r="BK228" s="13">
        <f>Sheet1!BN228-AVERAGE(Sheet1!$BS228:$BU228)</f>
        <v>0.13839999999999997</v>
      </c>
      <c r="BL228" s="13">
        <f>Sheet1!BO228-AVERAGE(Sheet1!$BS228:$BU228)</f>
        <v>0.10539999999999998</v>
      </c>
      <c r="BM228" s="13">
        <f>Sheet1!BP228-AVERAGE(Sheet1!$BS228:$BU228)</f>
        <v>0.48720000000000002</v>
      </c>
      <c r="BN228" s="13">
        <f>Sheet1!BQ228-AVERAGE(Sheet1!$BS228:$BU228)</f>
        <v>0.46249999999999997</v>
      </c>
      <c r="BO228" s="13">
        <f>Sheet1!BR228-AVERAGE(Sheet1!$BS228:$BU228)</f>
        <v>0.435</v>
      </c>
      <c r="BP228" s="13">
        <f>Sheet1!BV228-AVERAGE(Sheet1!$CE228:$CG228)</f>
        <v>0.52033333333333331</v>
      </c>
      <c r="BQ228" s="13">
        <f>Sheet1!BW228-AVERAGE(Sheet1!$CE228:$CG228)</f>
        <v>0.33803333333333335</v>
      </c>
      <c r="BR228" s="13">
        <f>Sheet1!BX228-AVERAGE(Sheet1!$CE228:$CG228)</f>
        <v>0.45733333333333337</v>
      </c>
      <c r="BS228" s="13">
        <f>Sheet1!BY228-AVERAGE(Sheet1!$CE228:$CG228)</f>
        <v>0.38203333333333334</v>
      </c>
      <c r="BT228" s="13">
        <f>Sheet1!BZ228-AVERAGE(Sheet1!$CE228:$CG228)</f>
        <v>0.17263333333333331</v>
      </c>
      <c r="BU228" s="13">
        <f>Sheet1!CA228-AVERAGE(Sheet1!$CE228:$CG228)</f>
        <v>9.2833333333333323E-2</v>
      </c>
      <c r="BV228" s="13">
        <f>Sheet1!CB228-AVERAGE(Sheet1!$CE228:$CG228)</f>
        <v>0.51493333333333335</v>
      </c>
      <c r="BW228" s="13">
        <f>Sheet1!CC228-AVERAGE(Sheet1!$CE228:$CG228)</f>
        <v>0.43443333333333334</v>
      </c>
      <c r="BX228" s="13">
        <f>Sheet1!CD228-AVERAGE(Sheet1!$CE228:$CG228)</f>
        <v>0.4418333333333333</v>
      </c>
      <c r="BY228" s="13">
        <f>Sheet1!CH228-AVERAGE(Sheet1!$CQ228:$CS228)</f>
        <v>4.5099999999999987E-2</v>
      </c>
      <c r="BZ228" s="13">
        <f>Sheet1!CI228-AVERAGE(Sheet1!$CQ228:$CS228)</f>
        <v>2.6099999999999998E-2</v>
      </c>
      <c r="CA228" s="13">
        <f>Sheet1!CJ228-AVERAGE(Sheet1!$CQ228:$CS228)</f>
        <v>0.74129999999999996</v>
      </c>
      <c r="CB228" s="13">
        <f>Sheet1!CK228-AVERAGE(Sheet1!$CQ228:$CS228)</f>
        <v>0.21159999999999995</v>
      </c>
      <c r="CC228" s="13">
        <f>Sheet1!CL228-AVERAGE(Sheet1!$CQ228:$CS228)</f>
        <v>9.0199999999999989E-2</v>
      </c>
      <c r="CD228" s="13">
        <f>Sheet1!CM228-AVERAGE(Sheet1!$CQ228:$CS228)</f>
        <v>6.6400000000000001E-2</v>
      </c>
      <c r="CE228" s="13">
        <f>Sheet1!CN228-AVERAGE(Sheet1!$CQ228:$CS228)</f>
        <v>0.74009999999999998</v>
      </c>
      <c r="CF228" s="13">
        <f>Sheet1!CO228-AVERAGE(Sheet1!$CQ228:$CS228)</f>
        <v>0.59909999999999997</v>
      </c>
      <c r="CG228" s="13">
        <f>Sheet1!CP228-AVERAGE(Sheet1!$CQ228:$CS228)</f>
        <v>0.64369999999999994</v>
      </c>
    </row>
    <row r="229" spans="1:85" x14ac:dyDescent="0.2">
      <c r="A229" s="7">
        <f>HOUR(Sheet1!A229) + MINUTE(Sheet1!A229)/60 + SECOND(Sheet1!A229)/3600 + 4*24</f>
        <v>113.99722222222222</v>
      </c>
      <c r="B229" s="13">
        <f>Sheet1!B229-AVERAGE(Sheet1!$BG229:$BI229)</f>
        <v>1.3600000000000001E-2</v>
      </c>
      <c r="C229" s="13">
        <f>Sheet1!C229-AVERAGE(Sheet1!$BG229:$BI229)</f>
        <v>6.9400000000000003E-2</v>
      </c>
      <c r="D229" s="13">
        <f>Sheet1!D229-AVERAGE(Sheet1!$BG229:$BI229)</f>
        <v>1.6999999999999932E-3</v>
      </c>
      <c r="E229" s="13">
        <f>Sheet1!E229-AVERAGE(Sheet1!$BG229:$BI229)</f>
        <v>0.62149999999999994</v>
      </c>
      <c r="F229" s="13">
        <f>Sheet1!F229-AVERAGE(Sheet1!$BG229:$BI229)</f>
        <v>0.16170000000000001</v>
      </c>
      <c r="G229" s="13">
        <f>Sheet1!G229-AVERAGE(Sheet1!$BG229:$BI229)</f>
        <v>1.2646999999999999</v>
      </c>
      <c r="H229" s="13">
        <f>Sheet1!H229-AVERAGE(Sheet1!$BG229:$BI229)</f>
        <v>1.24</v>
      </c>
      <c r="I229" s="13">
        <f>Sheet1!I229-AVERAGE(Sheet1!$BG229:$BI229)</f>
        <v>0.65989999999999993</v>
      </c>
      <c r="J229" s="13">
        <f>Sheet1!J229-AVERAGE(Sheet1!$BG229:$BI229)</f>
        <v>0.87769999999999992</v>
      </c>
      <c r="K229" s="13">
        <f>Sheet1!K229-AVERAGE(Sheet1!$BG229:$BI229)</f>
        <v>0.21379999999999999</v>
      </c>
      <c r="L229" s="13">
        <f>Sheet1!L229-AVERAGE(Sheet1!$BG229:$BI229)</f>
        <v>0.55859999999999999</v>
      </c>
      <c r="M229" s="13">
        <f>Sheet1!M229-AVERAGE(Sheet1!$BG229:$BI229)</f>
        <v>0.12319999999999999</v>
      </c>
      <c r="N229" s="13">
        <f>Sheet1!N229-AVERAGE(Sheet1!$BG229:$BI229)</f>
        <v>0.16839999999999999</v>
      </c>
      <c r="O229" s="13">
        <f>Sheet1!O229-AVERAGE(Sheet1!$BG229:$BI229)</f>
        <v>0.25540000000000002</v>
      </c>
      <c r="P229" s="13">
        <f>Sheet1!P229-AVERAGE(Sheet1!$BG229:$BI229)</f>
        <v>0.62</v>
      </c>
      <c r="Q229" s="13">
        <f>Sheet1!Q229-AVERAGE(Sheet1!$BG229:$BI229)</f>
        <v>0.40720000000000001</v>
      </c>
      <c r="R229" s="13">
        <f>Sheet1!R229-AVERAGE(Sheet1!$BG229:$BI229)</f>
        <v>0.25950000000000001</v>
      </c>
      <c r="S229" s="13">
        <f>Sheet1!S229-AVERAGE(Sheet1!$BG229:$BI229)</f>
        <v>0.81089999999999995</v>
      </c>
      <c r="T229" s="13">
        <f>Sheet1!T229-AVERAGE(Sheet1!$BG229:$BI229)</f>
        <v>0.74539999999999995</v>
      </c>
      <c r="U229" s="13">
        <f>Sheet1!U229-AVERAGE(Sheet1!$BG229:$BI229)</f>
        <v>0.49700000000000005</v>
      </c>
      <c r="V229" s="13">
        <f>Sheet1!V229-AVERAGE(Sheet1!$BG229:$BI229)</f>
        <v>0.60339999999999994</v>
      </c>
      <c r="W229" s="13">
        <f>Sheet1!W229-AVERAGE(Sheet1!$BG229:$BI229)</f>
        <v>0.29139999999999999</v>
      </c>
      <c r="X229" s="13">
        <f>Sheet1!X229-AVERAGE(Sheet1!$BG229:$BI229)</f>
        <v>0.45280000000000004</v>
      </c>
      <c r="Y229" s="13">
        <f>Sheet1!Y229-AVERAGE(Sheet1!$BG229:$BI229)</f>
        <v>0.25730000000000003</v>
      </c>
      <c r="Z229" s="13">
        <f>Sheet1!Z229-AVERAGE(Sheet1!$BG229:$BI229)</f>
        <v>0.25969999999999999</v>
      </c>
      <c r="AA229" s="13">
        <f>Sheet1!AA229-AVERAGE(Sheet1!$BG229:$BI229)</f>
        <v>0.23410000000000003</v>
      </c>
      <c r="AB229" s="13">
        <f>Sheet1!AB229-AVERAGE(Sheet1!$BG229:$BI229)</f>
        <v>0.60949999999999993</v>
      </c>
      <c r="AC229" s="13">
        <f>Sheet1!AC229-AVERAGE(Sheet1!$BG229:$BI229)</f>
        <v>0.4037</v>
      </c>
      <c r="AD229" s="13">
        <f>Sheet1!AD229-AVERAGE(Sheet1!$BG229:$BI229)</f>
        <v>0.24970000000000003</v>
      </c>
      <c r="AE229" s="13">
        <f>Sheet1!AE229-AVERAGE(Sheet1!$BG229:$BI229)</f>
        <v>0.76719999999999999</v>
      </c>
      <c r="AF229" s="13">
        <f>Sheet1!AF229-AVERAGE(Sheet1!$BG229:$BI229)</f>
        <v>0.64279999999999993</v>
      </c>
      <c r="AG229" s="13">
        <f>Sheet1!AG229-AVERAGE(Sheet1!$BG229:$BI229)</f>
        <v>0.434</v>
      </c>
      <c r="AH229" s="13">
        <f>Sheet1!AH229-AVERAGE(Sheet1!$BG229:$BI229)</f>
        <v>0.57639999999999991</v>
      </c>
      <c r="AI229" s="13">
        <f>Sheet1!AI229-AVERAGE(Sheet1!$BG229:$BI229)</f>
        <v>0.28639999999999999</v>
      </c>
      <c r="AJ229" s="13">
        <f>Sheet1!AJ229-AVERAGE(Sheet1!$BG229:$BI229)</f>
        <v>0.4521</v>
      </c>
      <c r="AK229" s="13">
        <f>Sheet1!AK229-AVERAGE(Sheet1!$BG229:$BI229)</f>
        <v>0.24390000000000001</v>
      </c>
      <c r="AL229" s="13">
        <f>Sheet1!AL229-AVERAGE(Sheet1!$BG229:$BI229)</f>
        <v>0.25180000000000002</v>
      </c>
      <c r="AM229" s="13">
        <f>Sheet1!AM229-AVERAGE(Sheet1!$BG229:$BI229)</f>
        <v>0.23580000000000001</v>
      </c>
      <c r="AN229" s="13">
        <f>Sheet1!AN229-AVERAGE(Sheet1!$BG229:$BI229)</f>
        <v>0.63100000000000001</v>
      </c>
      <c r="AO229" s="13">
        <f>Sheet1!AO229-AVERAGE(Sheet1!$BG229:$BI229)</f>
        <v>0.40210000000000001</v>
      </c>
      <c r="AP229" s="13">
        <f>Sheet1!AP229-AVERAGE(Sheet1!$BG229:$BI229)</f>
        <v>0.25940000000000002</v>
      </c>
      <c r="AQ229" s="13">
        <f>Sheet1!AQ229-AVERAGE(Sheet1!$BG229:$BI229)</f>
        <v>0.64469999999999994</v>
      </c>
      <c r="AR229" s="13">
        <f>Sheet1!AR229-AVERAGE(Sheet1!$BG229:$BI229)</f>
        <v>0.68659999999999999</v>
      </c>
      <c r="AS229" s="13">
        <f>Sheet1!AS229-AVERAGE(Sheet1!$BG229:$BI229)</f>
        <v>0.44850000000000007</v>
      </c>
      <c r="AT229" s="13">
        <f>Sheet1!AT229-AVERAGE(Sheet1!$BG229:$BI229)</f>
        <v>0.6079</v>
      </c>
      <c r="AU229" s="13">
        <f>Sheet1!AU229-AVERAGE(Sheet1!$BG229:$BI229)</f>
        <v>0.27990000000000004</v>
      </c>
      <c r="AV229" s="13">
        <f>Sheet1!AV229-AVERAGE(Sheet1!$BG229:$BI229)</f>
        <v>0.45939999999999998</v>
      </c>
      <c r="AW229" s="13">
        <f>Sheet1!AW229-AVERAGE(Sheet1!$BG229:$BI229)</f>
        <v>0.29580000000000001</v>
      </c>
      <c r="AX229" s="13">
        <f>Sheet1!AX229-AVERAGE(Sheet1!$BG229:$BI229)</f>
        <v>0.47220000000000001</v>
      </c>
      <c r="AY229" s="13">
        <f>Sheet1!AY229-AVERAGE(Sheet1!$BG229:$BI229)</f>
        <v>7.329999999999999E-2</v>
      </c>
      <c r="AZ229" s="13">
        <f>Sheet1!AZ229-AVERAGE(Sheet1!$BG229:$BI229)</f>
        <v>0.46439999999999998</v>
      </c>
      <c r="BA229" s="13">
        <f>Sheet1!BA229-AVERAGE(Sheet1!$BG229:$BI229)</f>
        <v>0.32750000000000001</v>
      </c>
      <c r="BB229" s="13">
        <f>Sheet1!BB229-AVERAGE(Sheet1!$BG229:$BI229)</f>
        <v>0.11370000000000001</v>
      </c>
      <c r="BC229" s="13">
        <f>Sheet1!BC229-AVERAGE(Sheet1!$BG229:$BI229)</f>
        <v>0.11</v>
      </c>
      <c r="BD229" s="13">
        <f>Sheet1!BD229-AVERAGE(Sheet1!$BG229:$BI229)</f>
        <v>0.48510000000000003</v>
      </c>
      <c r="BE229" s="13">
        <f>Sheet1!BE229-AVERAGE(Sheet1!$BG229:$BI229)</f>
        <v>0.46880000000000005</v>
      </c>
      <c r="BF229" s="13">
        <f>Sheet1!BF229-AVERAGE(Sheet1!$BG229:$BI229)</f>
        <v>0.4128</v>
      </c>
      <c r="BG229" s="13">
        <f>Sheet1!BJ229-AVERAGE(Sheet1!$BS229:$BU229)</f>
        <v>0.46303333333333335</v>
      </c>
      <c r="BH229" s="13">
        <f>Sheet1!BK229-AVERAGE(Sheet1!$BS229:$BU229)</f>
        <v>6.2333333333333324E-2</v>
      </c>
      <c r="BI229" s="13">
        <f>Sheet1!BL229-AVERAGE(Sheet1!$BS229:$BU229)</f>
        <v>0.45913333333333334</v>
      </c>
      <c r="BJ229" s="13">
        <f>Sheet1!BM229-AVERAGE(Sheet1!$BS229:$BU229)</f>
        <v>0.31313333333333332</v>
      </c>
      <c r="BK229" s="13">
        <f>Sheet1!BN229-AVERAGE(Sheet1!$BS229:$BU229)</f>
        <v>0.13943333333333333</v>
      </c>
      <c r="BL229" s="13">
        <f>Sheet1!BO229-AVERAGE(Sheet1!$BS229:$BU229)</f>
        <v>0.10553333333333334</v>
      </c>
      <c r="BM229" s="13">
        <f>Sheet1!BP229-AVERAGE(Sheet1!$BS229:$BU229)</f>
        <v>0.48733333333333334</v>
      </c>
      <c r="BN229" s="13">
        <f>Sheet1!BQ229-AVERAGE(Sheet1!$BS229:$BU229)</f>
        <v>0.4655333333333333</v>
      </c>
      <c r="BO229" s="13">
        <f>Sheet1!BR229-AVERAGE(Sheet1!$BS229:$BU229)</f>
        <v>0.43443333333333328</v>
      </c>
      <c r="BP229" s="13">
        <f>Sheet1!BV229-AVERAGE(Sheet1!$CE229:$CG229)</f>
        <v>0.52623333333333333</v>
      </c>
      <c r="BQ229" s="13">
        <f>Sheet1!BW229-AVERAGE(Sheet1!$CE229:$CG229)</f>
        <v>0.34183333333333332</v>
      </c>
      <c r="BR229" s="13">
        <f>Sheet1!BX229-AVERAGE(Sheet1!$CE229:$CG229)</f>
        <v>0.45813333333333328</v>
      </c>
      <c r="BS229" s="13">
        <f>Sheet1!BY229-AVERAGE(Sheet1!$CE229:$CG229)</f>
        <v>0.38183333333333336</v>
      </c>
      <c r="BT229" s="13">
        <f>Sheet1!BZ229-AVERAGE(Sheet1!$CE229:$CG229)</f>
        <v>0.17423333333333335</v>
      </c>
      <c r="BU229" s="13">
        <f>Sheet1!CA229-AVERAGE(Sheet1!$CE229:$CG229)</f>
        <v>9.2133333333333317E-2</v>
      </c>
      <c r="BV229" s="13">
        <f>Sheet1!CB229-AVERAGE(Sheet1!$CE229:$CG229)</f>
        <v>0.51723333333333332</v>
      </c>
      <c r="BW229" s="13">
        <f>Sheet1!CC229-AVERAGE(Sheet1!$CE229:$CG229)</f>
        <v>0.43913333333333338</v>
      </c>
      <c r="BX229" s="13">
        <f>Sheet1!CD229-AVERAGE(Sheet1!$CE229:$CG229)</f>
        <v>0.44073333333333331</v>
      </c>
      <c r="BY229" s="13">
        <f>Sheet1!CH229-AVERAGE(Sheet1!$CQ229:$CS229)</f>
        <v>4.4166666666666674E-2</v>
      </c>
      <c r="BZ229" s="13">
        <f>Sheet1!CI229-AVERAGE(Sheet1!$CQ229:$CS229)</f>
        <v>2.646666666666668E-2</v>
      </c>
      <c r="CA229" s="13">
        <f>Sheet1!CJ229-AVERAGE(Sheet1!$CQ229:$CS229)</f>
        <v>0.74206666666666665</v>
      </c>
      <c r="CB229" s="13">
        <f>Sheet1!CK229-AVERAGE(Sheet1!$CQ229:$CS229)</f>
        <v>0.21096666666666669</v>
      </c>
      <c r="CC229" s="13">
        <f>Sheet1!CL229-AVERAGE(Sheet1!$CQ229:$CS229)</f>
        <v>9.1266666666666676E-2</v>
      </c>
      <c r="CD229" s="13">
        <f>Sheet1!CM229-AVERAGE(Sheet1!$CQ229:$CS229)</f>
        <v>6.7066666666666677E-2</v>
      </c>
      <c r="CE229" s="13">
        <f>Sheet1!CN229-AVERAGE(Sheet1!$CQ229:$CS229)</f>
        <v>0.75456666666666661</v>
      </c>
      <c r="CF229" s="13">
        <f>Sheet1!CO229-AVERAGE(Sheet1!$CQ229:$CS229)</f>
        <v>0.6104666666666666</v>
      </c>
      <c r="CG229" s="13">
        <f>Sheet1!CP229-AVERAGE(Sheet1!$CQ229:$CS229)</f>
        <v>0.64686666666666659</v>
      </c>
    </row>
    <row r="230" spans="1:85" x14ac:dyDescent="0.2">
      <c r="A230" s="7">
        <f>HOUR(Sheet1!A230) + MINUTE(Sheet1!A230)/60 + SECOND(Sheet1!A230)/3600 + 4*24</f>
        <v>114.49722222222222</v>
      </c>
      <c r="B230" s="13">
        <f>Sheet1!B230-AVERAGE(Sheet1!$BG230:$BI230)</f>
        <v>1.0666666666666672E-2</v>
      </c>
      <c r="C230" s="13">
        <f>Sheet1!C230-AVERAGE(Sheet1!$BG230:$BI230)</f>
        <v>6.7266666666666655E-2</v>
      </c>
      <c r="D230" s="13">
        <f>Sheet1!D230-AVERAGE(Sheet1!$BG230:$BI230)</f>
        <v>1.2666666666666659E-3</v>
      </c>
      <c r="E230" s="13">
        <f>Sheet1!E230-AVERAGE(Sheet1!$BG230:$BI230)</f>
        <v>0.62266666666666659</v>
      </c>
      <c r="F230" s="13">
        <f>Sheet1!F230-AVERAGE(Sheet1!$BG230:$BI230)</f>
        <v>0.17516666666666669</v>
      </c>
      <c r="G230" s="13">
        <f>Sheet1!G230-AVERAGE(Sheet1!$BG230:$BI230)</f>
        <v>1.2636666666666667</v>
      </c>
      <c r="H230" s="13">
        <f>Sheet1!H230-AVERAGE(Sheet1!$BG230:$BI230)</f>
        <v>1.2351666666666665</v>
      </c>
      <c r="I230" s="13">
        <f>Sheet1!I230-AVERAGE(Sheet1!$BG230:$BI230)</f>
        <v>0.6548666666666666</v>
      </c>
      <c r="J230" s="13">
        <f>Sheet1!J230-AVERAGE(Sheet1!$BG230:$BI230)</f>
        <v>0.83586666666666665</v>
      </c>
      <c r="K230" s="13">
        <f>Sheet1!K230-AVERAGE(Sheet1!$BG230:$BI230)</f>
        <v>0.19836666666666669</v>
      </c>
      <c r="L230" s="13">
        <f>Sheet1!L230-AVERAGE(Sheet1!$BG230:$BI230)</f>
        <v>0.53596666666666659</v>
      </c>
      <c r="M230" s="13">
        <f>Sheet1!M230-AVERAGE(Sheet1!$BG230:$BI230)</f>
        <v>0.12006666666666667</v>
      </c>
      <c r="N230" s="13">
        <f>Sheet1!N230-AVERAGE(Sheet1!$BG230:$BI230)</f>
        <v>0.16836666666666666</v>
      </c>
      <c r="O230" s="13">
        <f>Sheet1!O230-AVERAGE(Sheet1!$BG230:$BI230)</f>
        <v>0.25346666666666667</v>
      </c>
      <c r="P230" s="13">
        <f>Sheet1!P230-AVERAGE(Sheet1!$BG230:$BI230)</f>
        <v>0.61926666666666663</v>
      </c>
      <c r="Q230" s="13">
        <f>Sheet1!Q230-AVERAGE(Sheet1!$BG230:$BI230)</f>
        <v>0.40606666666666669</v>
      </c>
      <c r="R230" s="13">
        <f>Sheet1!R230-AVERAGE(Sheet1!$BG230:$BI230)</f>
        <v>0.25756666666666667</v>
      </c>
      <c r="S230" s="13">
        <f>Sheet1!S230-AVERAGE(Sheet1!$BG230:$BI230)</f>
        <v>0.80846666666666667</v>
      </c>
      <c r="T230" s="13">
        <f>Sheet1!T230-AVERAGE(Sheet1!$BG230:$BI230)</f>
        <v>0.74306666666666665</v>
      </c>
      <c r="U230" s="13">
        <f>Sheet1!U230-AVERAGE(Sheet1!$BG230:$BI230)</f>
        <v>0.49396666666666672</v>
      </c>
      <c r="V230" s="13">
        <f>Sheet1!V230-AVERAGE(Sheet1!$BG230:$BI230)</f>
        <v>0.60396666666666665</v>
      </c>
      <c r="W230" s="13">
        <f>Sheet1!W230-AVERAGE(Sheet1!$BG230:$BI230)</f>
        <v>0.29006666666666669</v>
      </c>
      <c r="X230" s="13">
        <f>Sheet1!X230-AVERAGE(Sheet1!$BG230:$BI230)</f>
        <v>0.45206666666666667</v>
      </c>
      <c r="Y230" s="13">
        <f>Sheet1!Y230-AVERAGE(Sheet1!$BG230:$BI230)</f>
        <v>0.25796666666666668</v>
      </c>
      <c r="Z230" s="13">
        <f>Sheet1!Z230-AVERAGE(Sheet1!$BG230:$BI230)</f>
        <v>0.25166666666666671</v>
      </c>
      <c r="AA230" s="13">
        <f>Sheet1!AA230-AVERAGE(Sheet1!$BG230:$BI230)</f>
        <v>0.23116666666666669</v>
      </c>
      <c r="AB230" s="13">
        <f>Sheet1!AB230-AVERAGE(Sheet1!$BG230:$BI230)</f>
        <v>0.60906666666666665</v>
      </c>
      <c r="AC230" s="13">
        <f>Sheet1!AC230-AVERAGE(Sheet1!$BG230:$BI230)</f>
        <v>0.40416666666666667</v>
      </c>
      <c r="AD230" s="13">
        <f>Sheet1!AD230-AVERAGE(Sheet1!$BG230:$BI230)</f>
        <v>0.24876666666666669</v>
      </c>
      <c r="AE230" s="13">
        <f>Sheet1!AE230-AVERAGE(Sheet1!$BG230:$BI230)</f>
        <v>0.7636666666666666</v>
      </c>
      <c r="AF230" s="13">
        <f>Sheet1!AF230-AVERAGE(Sheet1!$BG230:$BI230)</f>
        <v>0.6407666666666666</v>
      </c>
      <c r="AG230" s="13">
        <f>Sheet1!AG230-AVERAGE(Sheet1!$BG230:$BI230)</f>
        <v>0.43376666666666669</v>
      </c>
      <c r="AH230" s="13">
        <f>Sheet1!AH230-AVERAGE(Sheet1!$BG230:$BI230)</f>
        <v>0.56996666666666662</v>
      </c>
      <c r="AI230" s="13">
        <f>Sheet1!AI230-AVERAGE(Sheet1!$BG230:$BI230)</f>
        <v>0.28486666666666666</v>
      </c>
      <c r="AJ230" s="13">
        <f>Sheet1!AJ230-AVERAGE(Sheet1!$BG230:$BI230)</f>
        <v>0.45176666666666671</v>
      </c>
      <c r="AK230" s="13">
        <f>Sheet1!AK230-AVERAGE(Sheet1!$BG230:$BI230)</f>
        <v>0.2426666666666667</v>
      </c>
      <c r="AL230" s="13">
        <f>Sheet1!AL230-AVERAGE(Sheet1!$BG230:$BI230)</f>
        <v>0.2471666666666667</v>
      </c>
      <c r="AM230" s="13">
        <f>Sheet1!AM230-AVERAGE(Sheet1!$BG230:$BI230)</f>
        <v>0.23536666666666667</v>
      </c>
      <c r="AN230" s="13">
        <f>Sheet1!AN230-AVERAGE(Sheet1!$BG230:$BI230)</f>
        <v>0.62986666666666657</v>
      </c>
      <c r="AO230" s="13">
        <f>Sheet1!AO230-AVERAGE(Sheet1!$BG230:$BI230)</f>
        <v>0.40186666666666671</v>
      </c>
      <c r="AP230" s="13">
        <f>Sheet1!AP230-AVERAGE(Sheet1!$BG230:$BI230)</f>
        <v>0.25836666666666669</v>
      </c>
      <c r="AQ230" s="13">
        <f>Sheet1!AQ230-AVERAGE(Sheet1!$BG230:$BI230)</f>
        <v>0.6447666666666666</v>
      </c>
      <c r="AR230" s="13">
        <f>Sheet1!AR230-AVERAGE(Sheet1!$BG230:$BI230)</f>
        <v>0.68266666666666664</v>
      </c>
      <c r="AS230" s="13">
        <f>Sheet1!AS230-AVERAGE(Sheet1!$BG230:$BI230)</f>
        <v>0.44836666666666664</v>
      </c>
      <c r="AT230" s="13">
        <f>Sheet1!AT230-AVERAGE(Sheet1!$BG230:$BI230)</f>
        <v>0.60606666666666664</v>
      </c>
      <c r="AU230" s="13">
        <f>Sheet1!AU230-AVERAGE(Sheet1!$BG230:$BI230)</f>
        <v>0.2784666666666667</v>
      </c>
      <c r="AV230" s="13">
        <f>Sheet1!AV230-AVERAGE(Sheet1!$BG230:$BI230)</f>
        <v>0.45776666666666671</v>
      </c>
      <c r="AW230" s="13">
        <f>Sheet1!AW230-AVERAGE(Sheet1!$BG230:$BI230)</f>
        <v>0.2945666666666667</v>
      </c>
      <c r="AX230" s="13">
        <f>Sheet1!AX230-AVERAGE(Sheet1!$BG230:$BI230)</f>
        <v>0.46986666666666671</v>
      </c>
      <c r="AY230" s="13">
        <f>Sheet1!AY230-AVERAGE(Sheet1!$BG230:$BI230)</f>
        <v>7.2666666666666671E-2</v>
      </c>
      <c r="AZ230" s="13">
        <f>Sheet1!AZ230-AVERAGE(Sheet1!$BG230:$BI230)</f>
        <v>0.46356666666666674</v>
      </c>
      <c r="BA230" s="13">
        <f>Sheet1!BA230-AVERAGE(Sheet1!$BG230:$BI230)</f>
        <v>0.32726666666666671</v>
      </c>
      <c r="BB230" s="13">
        <f>Sheet1!BB230-AVERAGE(Sheet1!$BG230:$BI230)</f>
        <v>0.11436666666666666</v>
      </c>
      <c r="BC230" s="13">
        <f>Sheet1!BC230-AVERAGE(Sheet1!$BG230:$BI230)</f>
        <v>0.11026666666666667</v>
      </c>
      <c r="BD230" s="13">
        <f>Sheet1!BD230-AVERAGE(Sheet1!$BG230:$BI230)</f>
        <v>0.48456666666666665</v>
      </c>
      <c r="BE230" s="13">
        <f>Sheet1!BE230-AVERAGE(Sheet1!$BG230:$BI230)</f>
        <v>0.46726666666666666</v>
      </c>
      <c r="BF230" s="13">
        <f>Sheet1!BF230-AVERAGE(Sheet1!$BG230:$BI230)</f>
        <v>0.41206666666666669</v>
      </c>
      <c r="BG230" s="13">
        <f>Sheet1!BJ230-AVERAGE(Sheet1!$BS230:$BU230)</f>
        <v>0.46150000000000002</v>
      </c>
      <c r="BH230" s="13">
        <f>Sheet1!BK230-AVERAGE(Sheet1!$BS230:$BU230)</f>
        <v>6.2200000000000005E-2</v>
      </c>
      <c r="BI230" s="13">
        <f>Sheet1!BL230-AVERAGE(Sheet1!$BS230:$BU230)</f>
        <v>0.45760000000000001</v>
      </c>
      <c r="BJ230" s="13">
        <f>Sheet1!BM230-AVERAGE(Sheet1!$BS230:$BU230)</f>
        <v>0.31220000000000003</v>
      </c>
      <c r="BK230" s="13">
        <f>Sheet1!BN230-AVERAGE(Sheet1!$BS230:$BU230)</f>
        <v>0.1396</v>
      </c>
      <c r="BL230" s="13">
        <f>Sheet1!BO230-AVERAGE(Sheet1!$BS230:$BU230)</f>
        <v>0.1053</v>
      </c>
      <c r="BM230" s="13">
        <f>Sheet1!BP230-AVERAGE(Sheet1!$BS230:$BU230)</f>
        <v>0.48630000000000007</v>
      </c>
      <c r="BN230" s="13">
        <f>Sheet1!BQ230-AVERAGE(Sheet1!$BS230:$BU230)</f>
        <v>0.46340000000000003</v>
      </c>
      <c r="BO230" s="13">
        <f>Sheet1!BR230-AVERAGE(Sheet1!$BS230:$BU230)</f>
        <v>0.43210000000000004</v>
      </c>
      <c r="BP230" s="13">
        <f>Sheet1!BV230-AVERAGE(Sheet1!$CE230:$CG230)</f>
        <v>0.51739999999999997</v>
      </c>
      <c r="BQ230" s="13">
        <f>Sheet1!BW230-AVERAGE(Sheet1!$CE230:$CG230)</f>
        <v>0.34160000000000001</v>
      </c>
      <c r="BR230" s="13">
        <f>Sheet1!BX230-AVERAGE(Sheet1!$CE230:$CG230)</f>
        <v>0.45699999999999996</v>
      </c>
      <c r="BS230" s="13">
        <f>Sheet1!BY230-AVERAGE(Sheet1!$CE230:$CG230)</f>
        <v>0.38109999999999999</v>
      </c>
      <c r="BT230" s="13">
        <f>Sheet1!BZ230-AVERAGE(Sheet1!$CE230:$CG230)</f>
        <v>0.17399999999999999</v>
      </c>
      <c r="BU230" s="13">
        <f>Sheet1!CA230-AVERAGE(Sheet1!$CE230:$CG230)</f>
        <v>9.2299999999999993E-2</v>
      </c>
      <c r="BV230" s="13">
        <f>Sheet1!CB230-AVERAGE(Sheet1!$CE230:$CG230)</f>
        <v>0.51500000000000001</v>
      </c>
      <c r="BW230" s="13">
        <f>Sheet1!CC230-AVERAGE(Sheet1!$CE230:$CG230)</f>
        <v>0.43579999999999997</v>
      </c>
      <c r="BX230" s="13">
        <f>Sheet1!CD230-AVERAGE(Sheet1!$CE230:$CG230)</f>
        <v>0.43989999999999996</v>
      </c>
      <c r="BY230" s="13">
        <f>Sheet1!CH230-AVERAGE(Sheet1!$CQ230:$CS230)</f>
        <v>4.2599999999999985E-2</v>
      </c>
      <c r="BZ230" s="13">
        <f>Sheet1!CI230-AVERAGE(Sheet1!$CQ230:$CS230)</f>
        <v>2.6099999999999998E-2</v>
      </c>
      <c r="CA230" s="13">
        <f>Sheet1!CJ230-AVERAGE(Sheet1!$CQ230:$CS230)</f>
        <v>0.73</v>
      </c>
      <c r="CB230" s="13">
        <f>Sheet1!CK230-AVERAGE(Sheet1!$CQ230:$CS230)</f>
        <v>0.2087</v>
      </c>
      <c r="CC230" s="13">
        <f>Sheet1!CL230-AVERAGE(Sheet1!$CQ230:$CS230)</f>
        <v>9.1899999999999996E-2</v>
      </c>
      <c r="CD230" s="13">
        <f>Sheet1!CM230-AVERAGE(Sheet1!$CQ230:$CS230)</f>
        <v>6.6900000000000001E-2</v>
      </c>
      <c r="CE230" s="13">
        <f>Sheet1!CN230-AVERAGE(Sheet1!$CQ230:$CS230)</f>
        <v>0.74539999999999995</v>
      </c>
      <c r="CF230" s="13">
        <f>Sheet1!CO230-AVERAGE(Sheet1!$CQ230:$CS230)</f>
        <v>0.60660000000000003</v>
      </c>
      <c r="CG230" s="13">
        <f>Sheet1!CP230-AVERAGE(Sheet1!$CQ230:$CS230)</f>
        <v>0.64329999999999998</v>
      </c>
    </row>
    <row r="231" spans="1:85" x14ac:dyDescent="0.2">
      <c r="A231" s="7">
        <f>HOUR(Sheet1!A231) + MINUTE(Sheet1!A231)/60 + SECOND(Sheet1!A231)/3600 + 4*24</f>
        <v>114.99722222222222</v>
      </c>
      <c r="B231" s="13">
        <f>Sheet1!B231-AVERAGE(Sheet1!$BG231:$BI231)</f>
        <v>1.1299999999999991E-2</v>
      </c>
      <c r="C231" s="13">
        <f>Sheet1!C231-AVERAGE(Sheet1!$BG231:$BI231)</f>
        <v>9.8899999999999974E-2</v>
      </c>
      <c r="D231" s="13">
        <f>Sheet1!D231-AVERAGE(Sheet1!$BG231:$BI231)</f>
        <v>1.5999999999999903E-3</v>
      </c>
      <c r="E231" s="13">
        <f>Sheet1!E231-AVERAGE(Sheet1!$BG231:$BI231)</f>
        <v>0.61889999999999989</v>
      </c>
      <c r="F231" s="13">
        <f>Sheet1!F231-AVERAGE(Sheet1!$BG231:$BI231)</f>
        <v>0.1784</v>
      </c>
      <c r="G231" s="13">
        <f>Sheet1!G231-AVERAGE(Sheet1!$BG231:$BI231)</f>
        <v>1.2585</v>
      </c>
      <c r="H231" s="13">
        <f>Sheet1!H231-AVERAGE(Sheet1!$BG231:$BI231)</f>
        <v>1.2234</v>
      </c>
      <c r="I231" s="13">
        <f>Sheet1!I231-AVERAGE(Sheet1!$BG231:$BI231)</f>
        <v>0.65239999999999998</v>
      </c>
      <c r="J231" s="13">
        <f>Sheet1!J231-AVERAGE(Sheet1!$BG231:$BI231)</f>
        <v>0.82379999999999998</v>
      </c>
      <c r="K231" s="13">
        <f>Sheet1!K231-AVERAGE(Sheet1!$BG231:$BI231)</f>
        <v>0.1986</v>
      </c>
      <c r="L231" s="13">
        <f>Sheet1!L231-AVERAGE(Sheet1!$BG231:$BI231)</f>
        <v>0.50839999999999996</v>
      </c>
      <c r="M231" s="13">
        <f>Sheet1!M231-AVERAGE(Sheet1!$BG231:$BI231)</f>
        <v>0.11449999999999998</v>
      </c>
      <c r="N231" s="13">
        <f>Sheet1!N231-AVERAGE(Sheet1!$BG231:$BI231)</f>
        <v>0.16660000000000003</v>
      </c>
      <c r="O231" s="13">
        <f>Sheet1!O231-AVERAGE(Sheet1!$BG231:$BI231)</f>
        <v>0.25140000000000001</v>
      </c>
      <c r="P231" s="13">
        <f>Sheet1!P231-AVERAGE(Sheet1!$BG231:$BI231)</f>
        <v>0.61759999999999993</v>
      </c>
      <c r="Q231" s="13">
        <f>Sheet1!Q231-AVERAGE(Sheet1!$BG231:$BI231)</f>
        <v>0.40560000000000002</v>
      </c>
      <c r="R231" s="13">
        <f>Sheet1!R231-AVERAGE(Sheet1!$BG231:$BI231)</f>
        <v>0.25540000000000002</v>
      </c>
      <c r="S231" s="13">
        <f>Sheet1!S231-AVERAGE(Sheet1!$BG231:$BI231)</f>
        <v>0.80449999999999999</v>
      </c>
      <c r="T231" s="13">
        <f>Sheet1!T231-AVERAGE(Sheet1!$BG231:$BI231)</f>
        <v>0.73829999999999996</v>
      </c>
      <c r="U231" s="13">
        <f>Sheet1!U231-AVERAGE(Sheet1!$BG231:$BI231)</f>
        <v>0.49179999999999996</v>
      </c>
      <c r="V231" s="13">
        <f>Sheet1!V231-AVERAGE(Sheet1!$BG231:$BI231)</f>
        <v>0.60359999999999991</v>
      </c>
      <c r="W231" s="13">
        <f>Sheet1!W231-AVERAGE(Sheet1!$BG231:$BI231)</f>
        <v>0.2873</v>
      </c>
      <c r="X231" s="13">
        <f>Sheet1!X231-AVERAGE(Sheet1!$BG231:$BI231)</f>
        <v>0.45</v>
      </c>
      <c r="Y231" s="13">
        <f>Sheet1!Y231-AVERAGE(Sheet1!$BG231:$BI231)</f>
        <v>0.25659999999999999</v>
      </c>
      <c r="Z231" s="13">
        <f>Sheet1!Z231-AVERAGE(Sheet1!$BG231:$BI231)</f>
        <v>0.25769999999999998</v>
      </c>
      <c r="AA231" s="13">
        <f>Sheet1!AA231-AVERAGE(Sheet1!$BG231:$BI231)</f>
        <v>0.2288</v>
      </c>
      <c r="AB231" s="13">
        <f>Sheet1!AB231-AVERAGE(Sheet1!$BG231:$BI231)</f>
        <v>0.6079</v>
      </c>
      <c r="AC231" s="13">
        <f>Sheet1!AC231-AVERAGE(Sheet1!$BG231:$BI231)</f>
        <v>0.40289999999999998</v>
      </c>
      <c r="AD231" s="13">
        <f>Sheet1!AD231-AVERAGE(Sheet1!$BG231:$BI231)</f>
        <v>0.24740000000000001</v>
      </c>
      <c r="AE231" s="13">
        <f>Sheet1!AE231-AVERAGE(Sheet1!$BG231:$BI231)</f>
        <v>0.76289999999999991</v>
      </c>
      <c r="AF231" s="13">
        <f>Sheet1!AF231-AVERAGE(Sheet1!$BG231:$BI231)</f>
        <v>0.63789999999999991</v>
      </c>
      <c r="AG231" s="13">
        <f>Sheet1!AG231-AVERAGE(Sheet1!$BG231:$BI231)</f>
        <v>0.43650000000000005</v>
      </c>
      <c r="AH231" s="13">
        <f>Sheet1!AH231-AVERAGE(Sheet1!$BG231:$BI231)</f>
        <v>0.5754999999999999</v>
      </c>
      <c r="AI231" s="13">
        <f>Sheet1!AI231-AVERAGE(Sheet1!$BG231:$BI231)</f>
        <v>0.2838</v>
      </c>
      <c r="AJ231" s="13">
        <f>Sheet1!AJ231-AVERAGE(Sheet1!$BG231:$BI231)</f>
        <v>0.44819999999999999</v>
      </c>
      <c r="AK231" s="13">
        <f>Sheet1!AK231-AVERAGE(Sheet1!$BG231:$BI231)</f>
        <v>0.24180000000000001</v>
      </c>
      <c r="AL231" s="13">
        <f>Sheet1!AL231-AVERAGE(Sheet1!$BG231:$BI231)</f>
        <v>0.24740000000000001</v>
      </c>
      <c r="AM231" s="13">
        <f>Sheet1!AM231-AVERAGE(Sheet1!$BG231:$BI231)</f>
        <v>0.23499999999999999</v>
      </c>
      <c r="AN231" s="13">
        <f>Sheet1!AN231-AVERAGE(Sheet1!$BG231:$BI231)</f>
        <v>0.62849999999999995</v>
      </c>
      <c r="AO231" s="13">
        <f>Sheet1!AO231-AVERAGE(Sheet1!$BG231:$BI231)</f>
        <v>0.40039999999999998</v>
      </c>
      <c r="AP231" s="13">
        <f>Sheet1!AP231-AVERAGE(Sheet1!$BG231:$BI231)</f>
        <v>0.25580000000000003</v>
      </c>
      <c r="AQ231" s="13">
        <f>Sheet1!AQ231-AVERAGE(Sheet1!$BG231:$BI231)</f>
        <v>0.64319999999999999</v>
      </c>
      <c r="AR231" s="13">
        <f>Sheet1!AR231-AVERAGE(Sheet1!$BG231:$BI231)</f>
        <v>0.67849999999999999</v>
      </c>
      <c r="AS231" s="13">
        <f>Sheet1!AS231-AVERAGE(Sheet1!$BG231:$BI231)</f>
        <v>0.44700000000000001</v>
      </c>
      <c r="AT231" s="13">
        <f>Sheet1!AT231-AVERAGE(Sheet1!$BG231:$BI231)</f>
        <v>0.60709999999999997</v>
      </c>
      <c r="AU231" s="13">
        <f>Sheet1!AU231-AVERAGE(Sheet1!$BG231:$BI231)</f>
        <v>0.27700000000000002</v>
      </c>
      <c r="AV231" s="13">
        <f>Sheet1!AV231-AVERAGE(Sheet1!$BG231:$BI231)</f>
        <v>0.45229999999999998</v>
      </c>
      <c r="AW231" s="13">
        <f>Sheet1!AW231-AVERAGE(Sheet1!$BG231:$BI231)</f>
        <v>0.29580000000000001</v>
      </c>
      <c r="AX231" s="13">
        <f>Sheet1!AX231-AVERAGE(Sheet1!$BG231:$BI231)</f>
        <v>0.46539999999999998</v>
      </c>
      <c r="AY231" s="13">
        <f>Sheet1!AY231-AVERAGE(Sheet1!$BG231:$BI231)</f>
        <v>7.2099999999999984E-2</v>
      </c>
      <c r="AZ231" s="13">
        <f>Sheet1!AZ231-AVERAGE(Sheet1!$BG231:$BI231)</f>
        <v>0.46180000000000004</v>
      </c>
      <c r="BA231" s="13">
        <f>Sheet1!BA231-AVERAGE(Sheet1!$BG231:$BI231)</f>
        <v>0.32669999999999999</v>
      </c>
      <c r="BB231" s="13">
        <f>Sheet1!BB231-AVERAGE(Sheet1!$BG231:$BI231)</f>
        <v>0.11469999999999998</v>
      </c>
      <c r="BC231" s="13">
        <f>Sheet1!BC231-AVERAGE(Sheet1!$BG231:$BI231)</f>
        <v>0.10989999999999998</v>
      </c>
      <c r="BD231" s="13">
        <f>Sheet1!BD231-AVERAGE(Sheet1!$BG231:$BI231)</f>
        <v>0.4824</v>
      </c>
      <c r="BE231" s="13">
        <f>Sheet1!BE231-AVERAGE(Sheet1!$BG231:$BI231)</f>
        <v>0.4652</v>
      </c>
      <c r="BF231" s="13">
        <f>Sheet1!BF231-AVERAGE(Sheet1!$BG231:$BI231)</f>
        <v>0.41120000000000001</v>
      </c>
      <c r="BG231" s="13">
        <f>Sheet1!BJ231-AVERAGE(Sheet1!$BS231:$BU231)</f>
        <v>0.45779999999999998</v>
      </c>
      <c r="BH231" s="13">
        <f>Sheet1!BK231-AVERAGE(Sheet1!$BS231:$BU231)</f>
        <v>6.2000000000000013E-2</v>
      </c>
      <c r="BI231" s="13">
        <f>Sheet1!BL231-AVERAGE(Sheet1!$BS231:$BU231)</f>
        <v>0.45379999999999998</v>
      </c>
      <c r="BJ231" s="13">
        <f>Sheet1!BM231-AVERAGE(Sheet1!$BS231:$BU231)</f>
        <v>0.31090000000000001</v>
      </c>
      <c r="BK231" s="13">
        <f>Sheet1!BN231-AVERAGE(Sheet1!$BS231:$BU231)</f>
        <v>0.13969999999999999</v>
      </c>
      <c r="BL231" s="13">
        <f>Sheet1!BO231-AVERAGE(Sheet1!$BS231:$BU231)</f>
        <v>0.10540000000000001</v>
      </c>
      <c r="BM231" s="13">
        <f>Sheet1!BP231-AVERAGE(Sheet1!$BS231:$BU231)</f>
        <v>0.48420000000000007</v>
      </c>
      <c r="BN231" s="13">
        <f>Sheet1!BQ231-AVERAGE(Sheet1!$BS231:$BU231)</f>
        <v>0.46079999999999999</v>
      </c>
      <c r="BO231" s="13">
        <f>Sheet1!BR231-AVERAGE(Sheet1!$BS231:$BU231)</f>
        <v>0.42959999999999998</v>
      </c>
      <c r="BP231" s="13">
        <f>Sheet1!BV231-AVERAGE(Sheet1!$CE231:$CG231)</f>
        <v>0.50906666666666667</v>
      </c>
      <c r="BQ231" s="13">
        <f>Sheet1!BW231-AVERAGE(Sheet1!$CE231:$CG231)</f>
        <v>0.33826666666666666</v>
      </c>
      <c r="BR231" s="13">
        <f>Sheet1!BX231-AVERAGE(Sheet1!$CE231:$CG231)</f>
        <v>0.45286666666666664</v>
      </c>
      <c r="BS231" s="13">
        <f>Sheet1!BY231-AVERAGE(Sheet1!$CE231:$CG231)</f>
        <v>0.38016666666666665</v>
      </c>
      <c r="BT231" s="13">
        <f>Sheet1!BZ231-AVERAGE(Sheet1!$CE231:$CG231)</f>
        <v>0.17516666666666669</v>
      </c>
      <c r="BU231" s="13">
        <f>Sheet1!CA231-AVERAGE(Sheet1!$CE231:$CG231)</f>
        <v>9.236666666666668E-2</v>
      </c>
      <c r="BV231" s="13">
        <f>Sheet1!CB231-AVERAGE(Sheet1!$CE231:$CG231)</f>
        <v>0.51306666666666667</v>
      </c>
      <c r="BW231" s="13">
        <f>Sheet1!CC231-AVERAGE(Sheet1!$CE231:$CG231)</f>
        <v>0.43176666666666663</v>
      </c>
      <c r="BX231" s="13">
        <f>Sheet1!CD231-AVERAGE(Sheet1!$CE231:$CG231)</f>
        <v>0.43806666666666672</v>
      </c>
      <c r="BY231" s="13">
        <f>Sheet1!CH231-AVERAGE(Sheet1!$CQ231:$CS231)</f>
        <v>4.1233333333333344E-2</v>
      </c>
      <c r="BZ231" s="13">
        <f>Sheet1!CI231-AVERAGE(Sheet1!$CQ231:$CS231)</f>
        <v>2.6033333333333325E-2</v>
      </c>
      <c r="CA231" s="13">
        <f>Sheet1!CJ231-AVERAGE(Sheet1!$CQ231:$CS231)</f>
        <v>0.7281333333333333</v>
      </c>
      <c r="CB231" s="13">
        <f>Sheet1!CK231-AVERAGE(Sheet1!$CQ231:$CS231)</f>
        <v>0.20883333333333332</v>
      </c>
      <c r="CC231" s="13">
        <f>Sheet1!CL231-AVERAGE(Sheet1!$CQ231:$CS231)</f>
        <v>9.2633333333333318E-2</v>
      </c>
      <c r="CD231" s="13">
        <f>Sheet1!CM231-AVERAGE(Sheet1!$CQ231:$CS231)</f>
        <v>6.6433333333333344E-2</v>
      </c>
      <c r="CE231" s="13">
        <f>Sheet1!CN231-AVERAGE(Sheet1!$CQ231:$CS231)</f>
        <v>0.74293333333333333</v>
      </c>
      <c r="CF231" s="13">
        <f>Sheet1!CO231-AVERAGE(Sheet1!$CQ231:$CS231)</f>
        <v>0.60203333333333331</v>
      </c>
      <c r="CG231" s="13">
        <f>Sheet1!CP231-AVERAGE(Sheet1!$CQ231:$CS231)</f>
        <v>0.63913333333333333</v>
      </c>
    </row>
    <row r="232" spans="1:85" x14ac:dyDescent="0.2">
      <c r="A232" s="7">
        <f>HOUR(Sheet1!A232) + MINUTE(Sheet1!A232)/60 + SECOND(Sheet1!A232)/3600 + 4*24</f>
        <v>115.49722222222222</v>
      </c>
      <c r="B232" s="13">
        <f>Sheet1!B232-AVERAGE(Sheet1!$BG232:$BI232)</f>
        <v>1.0333333333333333E-2</v>
      </c>
      <c r="C232" s="13">
        <f>Sheet1!C232-AVERAGE(Sheet1!$BG232:$BI232)</f>
        <v>0.11243333333333334</v>
      </c>
      <c r="D232" s="13">
        <f>Sheet1!D232-AVERAGE(Sheet1!$BG232:$BI232)</f>
        <v>1.1333333333333334E-3</v>
      </c>
      <c r="E232" s="13">
        <f>Sheet1!E232-AVERAGE(Sheet1!$BG232:$BI232)</f>
        <v>0.59793333333333332</v>
      </c>
      <c r="F232" s="13">
        <f>Sheet1!F232-AVERAGE(Sheet1!$BG232:$BI232)</f>
        <v>0.17343333333333333</v>
      </c>
      <c r="G232" s="13">
        <f>Sheet1!G232-AVERAGE(Sheet1!$BG232:$BI232)</f>
        <v>1.2911333333333332</v>
      </c>
      <c r="H232" s="13">
        <f>Sheet1!H232-AVERAGE(Sheet1!$BG232:$BI232)</f>
        <v>1.2708333333333333</v>
      </c>
      <c r="I232" s="13">
        <f>Sheet1!I232-AVERAGE(Sheet1!$BG232:$BI232)</f>
        <v>0.65043333333333331</v>
      </c>
      <c r="J232" s="13">
        <f>Sheet1!J232-AVERAGE(Sheet1!$BG232:$BI232)</f>
        <v>0.80663333333333331</v>
      </c>
      <c r="K232" s="13">
        <f>Sheet1!K232-AVERAGE(Sheet1!$BG232:$BI232)</f>
        <v>0.19773333333333337</v>
      </c>
      <c r="L232" s="13">
        <f>Sheet1!L232-AVERAGE(Sheet1!$BG232:$BI232)</f>
        <v>0.4846333333333333</v>
      </c>
      <c r="M232" s="13">
        <f>Sheet1!M232-AVERAGE(Sheet1!$BG232:$BI232)</f>
        <v>0.11183333333333333</v>
      </c>
      <c r="N232" s="13">
        <f>Sheet1!N232-AVERAGE(Sheet1!$BG232:$BI232)</f>
        <v>0.16653333333333337</v>
      </c>
      <c r="O232" s="13">
        <f>Sheet1!O232-AVERAGE(Sheet1!$BG232:$BI232)</f>
        <v>0.25333333333333335</v>
      </c>
      <c r="P232" s="13">
        <f>Sheet1!P232-AVERAGE(Sheet1!$BG232:$BI232)</f>
        <v>0.61993333333333334</v>
      </c>
      <c r="Q232" s="13">
        <f>Sheet1!Q232-AVERAGE(Sheet1!$BG232:$BI232)</f>
        <v>0.40713333333333335</v>
      </c>
      <c r="R232" s="13">
        <f>Sheet1!R232-AVERAGE(Sheet1!$BG232:$BI232)</f>
        <v>0.25763333333333333</v>
      </c>
      <c r="S232" s="13">
        <f>Sheet1!S232-AVERAGE(Sheet1!$BG232:$BI232)</f>
        <v>0.80553333333333332</v>
      </c>
      <c r="T232" s="13">
        <f>Sheet1!T232-AVERAGE(Sheet1!$BG232:$BI232)</f>
        <v>0.74963333333333326</v>
      </c>
      <c r="U232" s="13">
        <f>Sheet1!U232-AVERAGE(Sheet1!$BG232:$BI232)</f>
        <v>0.49143333333333333</v>
      </c>
      <c r="V232" s="13">
        <f>Sheet1!V232-AVERAGE(Sheet1!$BG232:$BI232)</f>
        <v>0.60533333333333328</v>
      </c>
      <c r="W232" s="13">
        <f>Sheet1!W232-AVERAGE(Sheet1!$BG232:$BI232)</f>
        <v>0.29303333333333337</v>
      </c>
      <c r="X232" s="13">
        <f>Sheet1!X232-AVERAGE(Sheet1!$BG232:$BI232)</f>
        <v>0.45403333333333334</v>
      </c>
      <c r="Y232" s="13">
        <f>Sheet1!Y232-AVERAGE(Sheet1!$BG232:$BI232)</f>
        <v>0.25423333333333337</v>
      </c>
      <c r="Z232" s="13">
        <f>Sheet1!Z232-AVERAGE(Sheet1!$BG232:$BI232)</f>
        <v>0.25903333333333334</v>
      </c>
      <c r="AA232" s="13">
        <f>Sheet1!AA232-AVERAGE(Sheet1!$BG232:$BI232)</f>
        <v>0.23113333333333336</v>
      </c>
      <c r="AB232" s="13">
        <f>Sheet1!AB232-AVERAGE(Sheet1!$BG232:$BI232)</f>
        <v>0.60963333333333325</v>
      </c>
      <c r="AC232" s="13">
        <f>Sheet1!AC232-AVERAGE(Sheet1!$BG232:$BI232)</f>
        <v>0.40463333333333334</v>
      </c>
      <c r="AD232" s="13">
        <f>Sheet1!AD232-AVERAGE(Sheet1!$BG232:$BI232)</f>
        <v>0.24813333333333337</v>
      </c>
      <c r="AE232" s="13">
        <f>Sheet1!AE232-AVERAGE(Sheet1!$BG232:$BI232)</f>
        <v>0.76183333333333325</v>
      </c>
      <c r="AF232" s="13">
        <f>Sheet1!AF232-AVERAGE(Sheet1!$BG232:$BI232)</f>
        <v>0.64563333333333328</v>
      </c>
      <c r="AG232" s="13">
        <f>Sheet1!AG232-AVERAGE(Sheet1!$BG232:$BI232)</f>
        <v>0.43653333333333338</v>
      </c>
      <c r="AH232" s="13">
        <f>Sheet1!AH232-AVERAGE(Sheet1!$BG232:$BI232)</f>
        <v>0.58373333333333333</v>
      </c>
      <c r="AI232" s="13">
        <f>Sheet1!AI232-AVERAGE(Sheet1!$BG232:$BI232)</f>
        <v>0.28933333333333333</v>
      </c>
      <c r="AJ232" s="13">
        <f>Sheet1!AJ232-AVERAGE(Sheet1!$BG232:$BI232)</f>
        <v>0.45363333333333339</v>
      </c>
      <c r="AK232" s="13">
        <f>Sheet1!AK232-AVERAGE(Sheet1!$BG232:$BI232)</f>
        <v>0.24343333333333333</v>
      </c>
      <c r="AL232" s="13">
        <f>Sheet1!AL232-AVERAGE(Sheet1!$BG232:$BI232)</f>
        <v>0.25113333333333338</v>
      </c>
      <c r="AM232" s="13">
        <f>Sheet1!AM232-AVERAGE(Sheet1!$BG232:$BI232)</f>
        <v>0.23633333333333334</v>
      </c>
      <c r="AN232" s="13">
        <f>Sheet1!AN232-AVERAGE(Sheet1!$BG232:$BI232)</f>
        <v>0.63083333333333325</v>
      </c>
      <c r="AO232" s="13">
        <f>Sheet1!AO232-AVERAGE(Sheet1!$BG232:$BI232)</f>
        <v>0.40133333333333338</v>
      </c>
      <c r="AP232" s="13">
        <f>Sheet1!AP232-AVERAGE(Sheet1!$BG232:$BI232)</f>
        <v>0.25803333333333334</v>
      </c>
      <c r="AQ232" s="13">
        <f>Sheet1!AQ232-AVERAGE(Sheet1!$BG232:$BI232)</f>
        <v>0.64453333333333329</v>
      </c>
      <c r="AR232" s="13">
        <f>Sheet1!AR232-AVERAGE(Sheet1!$BG232:$BI232)</f>
        <v>0.68893333333333329</v>
      </c>
      <c r="AS232" s="13">
        <f>Sheet1!AS232-AVERAGE(Sheet1!$BG232:$BI232)</f>
        <v>0.44923333333333332</v>
      </c>
      <c r="AT232" s="13">
        <f>Sheet1!AT232-AVERAGE(Sheet1!$BG232:$BI232)</f>
        <v>0.61243333333333327</v>
      </c>
      <c r="AU232" s="13">
        <f>Sheet1!AU232-AVERAGE(Sheet1!$BG232:$BI232)</f>
        <v>0.28273333333333334</v>
      </c>
      <c r="AV232" s="13">
        <f>Sheet1!AV232-AVERAGE(Sheet1!$BG232:$BI232)</f>
        <v>0.46383333333333338</v>
      </c>
      <c r="AW232" s="13">
        <f>Sheet1!AW232-AVERAGE(Sheet1!$BG232:$BI232)</f>
        <v>0.29553333333333337</v>
      </c>
      <c r="AX232" s="13">
        <f>Sheet1!AX232-AVERAGE(Sheet1!$BG232:$BI232)</f>
        <v>0.47933333333333333</v>
      </c>
      <c r="AY232" s="13">
        <f>Sheet1!AY232-AVERAGE(Sheet1!$BG232:$BI232)</f>
        <v>7.223333333333333E-2</v>
      </c>
      <c r="AZ232" s="13">
        <f>Sheet1!AZ232-AVERAGE(Sheet1!$BG232:$BI232)</f>
        <v>0.46633333333333332</v>
      </c>
      <c r="BA232" s="13">
        <f>Sheet1!BA232-AVERAGE(Sheet1!$BG232:$BI232)</f>
        <v>0.32823333333333338</v>
      </c>
      <c r="BB232" s="13">
        <f>Sheet1!BB232-AVERAGE(Sheet1!$BG232:$BI232)</f>
        <v>0.11633333333333333</v>
      </c>
      <c r="BC232" s="13">
        <f>Sheet1!BC232-AVERAGE(Sheet1!$BG232:$BI232)</f>
        <v>0.11023333333333334</v>
      </c>
      <c r="BD232" s="13">
        <f>Sheet1!BD232-AVERAGE(Sheet1!$BG232:$BI232)</f>
        <v>0.48433333333333334</v>
      </c>
      <c r="BE232" s="13">
        <f>Sheet1!BE232-AVERAGE(Sheet1!$BG232:$BI232)</f>
        <v>0.4705333333333333</v>
      </c>
      <c r="BF232" s="13">
        <f>Sheet1!BF232-AVERAGE(Sheet1!$BG232:$BI232)</f>
        <v>0.41293333333333337</v>
      </c>
      <c r="BG232" s="13">
        <f>Sheet1!BJ232-AVERAGE(Sheet1!$BS232:$BU232)</f>
        <v>0.47106666666666663</v>
      </c>
      <c r="BH232" s="13">
        <f>Sheet1!BK232-AVERAGE(Sheet1!$BS232:$BU232)</f>
        <v>6.2566666666666673E-2</v>
      </c>
      <c r="BI232" s="13">
        <f>Sheet1!BL232-AVERAGE(Sheet1!$BS232:$BU232)</f>
        <v>0.45796666666666663</v>
      </c>
      <c r="BJ232" s="13">
        <f>Sheet1!BM232-AVERAGE(Sheet1!$BS232:$BU232)</f>
        <v>0.31276666666666669</v>
      </c>
      <c r="BK232" s="13">
        <f>Sheet1!BN232-AVERAGE(Sheet1!$BS232:$BU232)</f>
        <v>0.14216666666666666</v>
      </c>
      <c r="BL232" s="13">
        <f>Sheet1!BO232-AVERAGE(Sheet1!$BS232:$BU232)</f>
        <v>0.10486666666666668</v>
      </c>
      <c r="BM232" s="13">
        <f>Sheet1!BP232-AVERAGE(Sheet1!$BS232:$BU232)</f>
        <v>0.48736666666666673</v>
      </c>
      <c r="BN232" s="13">
        <f>Sheet1!BQ232-AVERAGE(Sheet1!$BS232:$BU232)</f>
        <v>0.47036666666666671</v>
      </c>
      <c r="BO232" s="13">
        <f>Sheet1!BR232-AVERAGE(Sheet1!$BS232:$BU232)</f>
        <v>0.4301666666666667</v>
      </c>
      <c r="BP232" s="13">
        <f>Sheet1!BV232-AVERAGE(Sheet1!$CE232:$CG232)</f>
        <v>0.51416666666666666</v>
      </c>
      <c r="BQ232" s="13">
        <f>Sheet1!BW232-AVERAGE(Sheet1!$CE232:$CG232)</f>
        <v>0.34456666666666669</v>
      </c>
      <c r="BR232" s="13">
        <f>Sheet1!BX232-AVERAGE(Sheet1!$CE232:$CG232)</f>
        <v>0.45606666666666673</v>
      </c>
      <c r="BS232" s="13">
        <f>Sheet1!BY232-AVERAGE(Sheet1!$CE232:$CG232)</f>
        <v>0.38156666666666667</v>
      </c>
      <c r="BT232" s="13">
        <f>Sheet1!BZ232-AVERAGE(Sheet1!$CE232:$CG232)</f>
        <v>0.17576666666666668</v>
      </c>
      <c r="BU232" s="13">
        <f>Sheet1!CA232-AVERAGE(Sheet1!$CE232:$CG232)</f>
        <v>9.2466666666666655E-2</v>
      </c>
      <c r="BV232" s="13">
        <f>Sheet1!CB232-AVERAGE(Sheet1!$CE232:$CG232)</f>
        <v>0.51736666666666664</v>
      </c>
      <c r="BW232" s="13">
        <f>Sheet1!CC232-AVERAGE(Sheet1!$CE232:$CG232)</f>
        <v>0.44136666666666668</v>
      </c>
      <c r="BX232" s="13">
        <f>Sheet1!CD232-AVERAGE(Sheet1!$CE232:$CG232)</f>
        <v>0.43806666666666672</v>
      </c>
      <c r="BY232" s="13">
        <f>Sheet1!CH232-AVERAGE(Sheet1!$CQ232:$CS232)</f>
        <v>4.0733333333333344E-2</v>
      </c>
      <c r="BZ232" s="13">
        <f>Sheet1!CI232-AVERAGE(Sheet1!$CQ232:$CS232)</f>
        <v>2.5833333333333333E-2</v>
      </c>
      <c r="CA232" s="13">
        <f>Sheet1!CJ232-AVERAGE(Sheet1!$CQ232:$CS232)</f>
        <v>0.71513333333333329</v>
      </c>
      <c r="CB232" s="13">
        <f>Sheet1!CK232-AVERAGE(Sheet1!$CQ232:$CS232)</f>
        <v>0.20783333333333331</v>
      </c>
      <c r="CC232" s="13">
        <f>Sheet1!CL232-AVERAGE(Sheet1!$CQ232:$CS232)</f>
        <v>9.3533333333333329E-2</v>
      </c>
      <c r="CD232" s="13">
        <f>Sheet1!CM232-AVERAGE(Sheet1!$CQ232:$CS232)</f>
        <v>6.6833333333333328E-2</v>
      </c>
      <c r="CE232" s="13">
        <f>Sheet1!CN232-AVERAGE(Sheet1!$CQ232:$CS232)</f>
        <v>0.75993333333333335</v>
      </c>
      <c r="CF232" s="13">
        <f>Sheet1!CO232-AVERAGE(Sheet1!$CQ232:$CS232)</f>
        <v>0.6273333333333333</v>
      </c>
      <c r="CG232" s="13">
        <f>Sheet1!CP232-AVERAGE(Sheet1!$CQ232:$CS232)</f>
        <v>0.6394333333333333</v>
      </c>
    </row>
    <row r="233" spans="1:85" x14ac:dyDescent="0.2">
      <c r="A233" s="7">
        <f>HOUR(Sheet1!A233) + MINUTE(Sheet1!A233)/60 + SECOND(Sheet1!A233)/3600 + 4*24</f>
        <v>115.99722222222222</v>
      </c>
      <c r="B233" s="13">
        <f>Sheet1!B233-AVERAGE(Sheet1!$BG233:$BI233)</f>
        <v>1.0700000000000001E-2</v>
      </c>
      <c r="C233" s="13">
        <f>Sheet1!C233-AVERAGE(Sheet1!$BG233:$BI233)</f>
        <v>9.2399999999999996E-2</v>
      </c>
      <c r="D233" s="13">
        <f>Sheet1!D233-AVERAGE(Sheet1!$BG233:$BI233)</f>
        <v>1.3999999999999985E-3</v>
      </c>
      <c r="E233" s="13">
        <f>Sheet1!E233-AVERAGE(Sheet1!$BG233:$BI233)</f>
        <v>0.58660000000000001</v>
      </c>
      <c r="F233" s="13">
        <f>Sheet1!F233-AVERAGE(Sheet1!$BG233:$BI233)</f>
        <v>0.17830000000000001</v>
      </c>
      <c r="G233" s="13">
        <f>Sheet1!G233-AVERAGE(Sheet1!$BG233:$BI233)</f>
        <v>1.2803</v>
      </c>
      <c r="H233" s="13">
        <f>Sheet1!H233-AVERAGE(Sheet1!$BG233:$BI233)</f>
        <v>1.246</v>
      </c>
      <c r="I233" s="13">
        <f>Sheet1!I233-AVERAGE(Sheet1!$BG233:$BI233)</f>
        <v>0.6482</v>
      </c>
      <c r="J233" s="13">
        <f>Sheet1!J233-AVERAGE(Sheet1!$BG233:$BI233)</f>
        <v>0.80299999999999994</v>
      </c>
      <c r="K233" s="13">
        <f>Sheet1!K233-AVERAGE(Sheet1!$BG233:$BI233)</f>
        <v>0.19719999999999999</v>
      </c>
      <c r="L233" s="13">
        <f>Sheet1!L233-AVERAGE(Sheet1!$BG233:$BI233)</f>
        <v>0.45429999999999998</v>
      </c>
      <c r="M233" s="13">
        <f>Sheet1!M233-AVERAGE(Sheet1!$BG233:$BI233)</f>
        <v>0.1067</v>
      </c>
      <c r="N233" s="13">
        <f>Sheet1!N233-AVERAGE(Sheet1!$BG233:$BI233)</f>
        <v>0.16520000000000001</v>
      </c>
      <c r="O233" s="13">
        <f>Sheet1!O233-AVERAGE(Sheet1!$BG233:$BI233)</f>
        <v>0.25209999999999999</v>
      </c>
      <c r="P233" s="13">
        <f>Sheet1!P233-AVERAGE(Sheet1!$BG233:$BI233)</f>
        <v>0.61739999999999995</v>
      </c>
      <c r="Q233" s="13">
        <f>Sheet1!Q233-AVERAGE(Sheet1!$BG233:$BI233)</f>
        <v>0.40590000000000004</v>
      </c>
      <c r="R233" s="13">
        <f>Sheet1!R233-AVERAGE(Sheet1!$BG233:$BI233)</f>
        <v>0.25420000000000004</v>
      </c>
      <c r="S233" s="13">
        <f>Sheet1!S233-AVERAGE(Sheet1!$BG233:$BI233)</f>
        <v>0.80719999999999992</v>
      </c>
      <c r="T233" s="13">
        <f>Sheet1!T233-AVERAGE(Sheet1!$BG233:$BI233)</f>
        <v>0.73939999999999995</v>
      </c>
      <c r="U233" s="13">
        <f>Sheet1!U233-AVERAGE(Sheet1!$BG233:$BI233)</f>
        <v>0.49100000000000005</v>
      </c>
      <c r="V233" s="13">
        <f>Sheet1!V233-AVERAGE(Sheet1!$BG233:$BI233)</f>
        <v>0.60580000000000001</v>
      </c>
      <c r="W233" s="13">
        <f>Sheet1!W233-AVERAGE(Sheet1!$BG233:$BI233)</f>
        <v>0.28860000000000002</v>
      </c>
      <c r="X233" s="13">
        <f>Sheet1!X233-AVERAGE(Sheet1!$BG233:$BI233)</f>
        <v>0.45280000000000004</v>
      </c>
      <c r="Y233" s="13">
        <f>Sheet1!Y233-AVERAGE(Sheet1!$BG233:$BI233)</f>
        <v>0.25390000000000001</v>
      </c>
      <c r="Z233" s="13">
        <f>Sheet1!Z233-AVERAGE(Sheet1!$BG233:$BI233)</f>
        <v>0.25040000000000001</v>
      </c>
      <c r="AA233" s="13">
        <f>Sheet1!AA233-AVERAGE(Sheet1!$BG233:$BI233)</f>
        <v>0.22989999999999999</v>
      </c>
      <c r="AB233" s="13">
        <f>Sheet1!AB233-AVERAGE(Sheet1!$BG233:$BI233)</f>
        <v>0.60839999999999994</v>
      </c>
      <c r="AC233" s="13">
        <f>Sheet1!AC233-AVERAGE(Sheet1!$BG233:$BI233)</f>
        <v>0.40290000000000004</v>
      </c>
      <c r="AD233" s="13">
        <f>Sheet1!AD233-AVERAGE(Sheet1!$BG233:$BI233)</f>
        <v>0.24570000000000003</v>
      </c>
      <c r="AE233" s="13">
        <f>Sheet1!AE233-AVERAGE(Sheet1!$BG233:$BI233)</f>
        <v>0.75979999999999992</v>
      </c>
      <c r="AF233" s="13">
        <f>Sheet1!AF233-AVERAGE(Sheet1!$BG233:$BI233)</f>
        <v>0.63879999999999992</v>
      </c>
      <c r="AG233" s="13">
        <f>Sheet1!AG233-AVERAGE(Sheet1!$BG233:$BI233)</f>
        <v>0.43609999999999999</v>
      </c>
      <c r="AH233" s="13">
        <f>Sheet1!AH233-AVERAGE(Sheet1!$BG233:$BI233)</f>
        <v>0.58279999999999998</v>
      </c>
      <c r="AI233" s="13">
        <f>Sheet1!AI233-AVERAGE(Sheet1!$BG233:$BI233)</f>
        <v>0.28270000000000001</v>
      </c>
      <c r="AJ233" s="13">
        <f>Sheet1!AJ233-AVERAGE(Sheet1!$BG233:$BI233)</f>
        <v>0.45290000000000002</v>
      </c>
      <c r="AK233" s="13">
        <f>Sheet1!AK233-AVERAGE(Sheet1!$BG233:$BI233)</f>
        <v>0.245</v>
      </c>
      <c r="AL233" s="13">
        <f>Sheet1!AL233-AVERAGE(Sheet1!$BG233:$BI233)</f>
        <v>0.24310000000000004</v>
      </c>
      <c r="AM233" s="13">
        <f>Sheet1!AM233-AVERAGE(Sheet1!$BG233:$BI233)</f>
        <v>0.23380000000000001</v>
      </c>
      <c r="AN233" s="13">
        <f>Sheet1!AN233-AVERAGE(Sheet1!$BG233:$BI233)</f>
        <v>0.62919999999999998</v>
      </c>
      <c r="AO233" s="13">
        <f>Sheet1!AO233-AVERAGE(Sheet1!$BG233:$BI233)</f>
        <v>0.40050000000000002</v>
      </c>
      <c r="AP233" s="13">
        <f>Sheet1!AP233-AVERAGE(Sheet1!$BG233:$BI233)</f>
        <v>0.255</v>
      </c>
      <c r="AQ233" s="13">
        <f>Sheet1!AQ233-AVERAGE(Sheet1!$BG233:$BI233)</f>
        <v>0.6431</v>
      </c>
      <c r="AR233" s="13">
        <f>Sheet1!AR233-AVERAGE(Sheet1!$BG233:$BI233)</f>
        <v>0.68079999999999996</v>
      </c>
      <c r="AS233" s="13">
        <f>Sheet1!AS233-AVERAGE(Sheet1!$BG233:$BI233)</f>
        <v>0.44860000000000005</v>
      </c>
      <c r="AT233" s="13">
        <f>Sheet1!AT233-AVERAGE(Sheet1!$BG233:$BI233)</f>
        <v>0.60459999999999992</v>
      </c>
      <c r="AU233" s="13">
        <f>Sheet1!AU233-AVERAGE(Sheet1!$BG233:$BI233)</f>
        <v>0.2762</v>
      </c>
      <c r="AV233" s="13">
        <f>Sheet1!AV233-AVERAGE(Sheet1!$BG233:$BI233)</f>
        <v>0.45910000000000001</v>
      </c>
      <c r="AW233" s="13">
        <f>Sheet1!AW233-AVERAGE(Sheet1!$BG233:$BI233)</f>
        <v>0.29580000000000001</v>
      </c>
      <c r="AX233" s="13">
        <f>Sheet1!AX233-AVERAGE(Sheet1!$BG233:$BI233)</f>
        <v>0.47359999999999997</v>
      </c>
      <c r="AY233" s="13">
        <f>Sheet1!AY233-AVERAGE(Sheet1!$BG233:$BI233)</f>
        <v>7.3499999999999996E-2</v>
      </c>
      <c r="AZ233" s="13">
        <f>Sheet1!AZ233-AVERAGE(Sheet1!$BG233:$BI233)</f>
        <v>0.4632</v>
      </c>
      <c r="BA233" s="13">
        <f>Sheet1!BA233-AVERAGE(Sheet1!$BG233:$BI233)</f>
        <v>0.32740000000000002</v>
      </c>
      <c r="BB233" s="13">
        <f>Sheet1!BB233-AVERAGE(Sheet1!$BG233:$BI233)</f>
        <v>0.1163</v>
      </c>
      <c r="BC233" s="13">
        <f>Sheet1!BC233-AVERAGE(Sheet1!$BG233:$BI233)</f>
        <v>0.1103</v>
      </c>
      <c r="BD233" s="13">
        <f>Sheet1!BD233-AVERAGE(Sheet1!$BG233:$BI233)</f>
        <v>0.48310000000000003</v>
      </c>
      <c r="BE233" s="13">
        <f>Sheet1!BE233-AVERAGE(Sheet1!$BG233:$BI233)</f>
        <v>0.46590000000000004</v>
      </c>
      <c r="BF233" s="13">
        <f>Sheet1!BF233-AVERAGE(Sheet1!$BG233:$BI233)</f>
        <v>0.41160000000000002</v>
      </c>
      <c r="BG233" s="13">
        <f>Sheet1!BJ233-AVERAGE(Sheet1!$BS233:$BU233)</f>
        <v>0.46626666666666666</v>
      </c>
      <c r="BH233" s="13">
        <f>Sheet1!BK233-AVERAGE(Sheet1!$BS233:$BU233)</f>
        <v>6.4066666666666675E-2</v>
      </c>
      <c r="BI233" s="13">
        <f>Sheet1!BL233-AVERAGE(Sheet1!$BS233:$BU233)</f>
        <v>0.4557666666666666</v>
      </c>
      <c r="BJ233" s="13">
        <f>Sheet1!BM233-AVERAGE(Sheet1!$BS233:$BU233)</f>
        <v>0.31156666666666666</v>
      </c>
      <c r="BK233" s="13">
        <f>Sheet1!BN233-AVERAGE(Sheet1!$BS233:$BU233)</f>
        <v>0.14196666666666669</v>
      </c>
      <c r="BL233" s="13">
        <f>Sheet1!BO233-AVERAGE(Sheet1!$BS233:$BU233)</f>
        <v>0.10496666666666667</v>
      </c>
      <c r="BM233" s="13">
        <f>Sheet1!BP233-AVERAGE(Sheet1!$BS233:$BU233)</f>
        <v>0.4860666666666667</v>
      </c>
      <c r="BN233" s="13">
        <f>Sheet1!BQ233-AVERAGE(Sheet1!$BS233:$BU233)</f>
        <v>0.46226666666666666</v>
      </c>
      <c r="BO233" s="13">
        <f>Sheet1!BR233-AVERAGE(Sheet1!$BS233:$BU233)</f>
        <v>0.42786666666666667</v>
      </c>
      <c r="BP233" s="13">
        <f>Sheet1!BV233-AVERAGE(Sheet1!$CE233:$CG233)</f>
        <v>0.50900000000000001</v>
      </c>
      <c r="BQ233" s="13">
        <f>Sheet1!BW233-AVERAGE(Sheet1!$CE233:$CG233)</f>
        <v>0.34179999999999999</v>
      </c>
      <c r="BR233" s="13">
        <f>Sheet1!BX233-AVERAGE(Sheet1!$CE233:$CG233)</f>
        <v>0.45389999999999997</v>
      </c>
      <c r="BS233" s="13">
        <f>Sheet1!BY233-AVERAGE(Sheet1!$CE233:$CG233)</f>
        <v>0.38119999999999998</v>
      </c>
      <c r="BT233" s="13">
        <f>Sheet1!BZ233-AVERAGE(Sheet1!$CE233:$CG233)</f>
        <v>0.17599999999999999</v>
      </c>
      <c r="BU233" s="13">
        <f>Sheet1!CA233-AVERAGE(Sheet1!$CE233:$CG233)</f>
        <v>9.2699999999999977E-2</v>
      </c>
      <c r="BV233" s="13">
        <f>Sheet1!CB233-AVERAGE(Sheet1!$CE233:$CG233)</f>
        <v>0.51569999999999994</v>
      </c>
      <c r="BW233" s="13">
        <f>Sheet1!CC233-AVERAGE(Sheet1!$CE233:$CG233)</f>
        <v>0.43589999999999995</v>
      </c>
      <c r="BX233" s="13">
        <f>Sheet1!CD233-AVERAGE(Sheet1!$CE233:$CG233)</f>
        <v>0.43459999999999999</v>
      </c>
      <c r="BY233" s="13">
        <f>Sheet1!CH233-AVERAGE(Sheet1!$CQ233:$CS233)</f>
        <v>3.9466666666666678E-2</v>
      </c>
      <c r="BZ233" s="13">
        <f>Sheet1!CI233-AVERAGE(Sheet1!$CQ233:$CS233)</f>
        <v>2.5366666666666676E-2</v>
      </c>
      <c r="CA233" s="13">
        <f>Sheet1!CJ233-AVERAGE(Sheet1!$CQ233:$CS233)</f>
        <v>0.71096666666666664</v>
      </c>
      <c r="CB233" s="13">
        <f>Sheet1!CK233-AVERAGE(Sheet1!$CQ233:$CS233)</f>
        <v>0.20786666666666664</v>
      </c>
      <c r="CC233" s="13">
        <f>Sheet1!CL233-AVERAGE(Sheet1!$CQ233:$CS233)</f>
        <v>9.4266666666666665E-2</v>
      </c>
      <c r="CD233" s="13">
        <f>Sheet1!CM233-AVERAGE(Sheet1!$CQ233:$CS233)</f>
        <v>6.6366666666666685E-2</v>
      </c>
      <c r="CE233" s="13">
        <f>Sheet1!CN233-AVERAGE(Sheet1!$CQ233:$CS233)</f>
        <v>0.75646666666666662</v>
      </c>
      <c r="CF233" s="13">
        <f>Sheet1!CO233-AVERAGE(Sheet1!$CQ233:$CS233)</f>
        <v>0.61656666666666671</v>
      </c>
      <c r="CG233" s="13">
        <f>Sheet1!CP233-AVERAGE(Sheet1!$CQ233:$CS233)</f>
        <v>0.63426666666666665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DA35-20FD-214F-BB44-06826C0FF6AC}">
  <dimension ref="A1:T16372"/>
  <sheetViews>
    <sheetView workbookViewId="0">
      <selection activeCell="B1" sqref="B1"/>
    </sheetView>
  </sheetViews>
  <sheetFormatPr baseColWidth="10" defaultRowHeight="15" x14ac:dyDescent="0.2"/>
  <cols>
    <col min="1" max="1" width="20.5" bestFit="1" customWidth="1"/>
    <col min="2" max="2" width="15" style="9" customWidth="1"/>
    <col min="3" max="3" width="18.83203125" style="9" customWidth="1"/>
    <col min="4" max="4" width="16.6640625" style="9" customWidth="1"/>
    <col min="6" max="6" width="13" style="9" customWidth="1"/>
    <col min="7" max="10" width="10.83203125" style="9"/>
    <col min="11" max="11" width="13.33203125" style="9" customWidth="1"/>
    <col min="12" max="15" width="10.83203125" style="9"/>
    <col min="17" max="20" width="10.83203125" style="9"/>
  </cols>
  <sheetData>
    <row r="1" spans="1:20" s="8" customFormat="1" x14ac:dyDescent="0.2">
      <c r="A1" s="8" t="s">
        <v>124</v>
      </c>
      <c r="B1" s="7" t="s">
        <v>121</v>
      </c>
      <c r="C1" s="7" t="s">
        <v>122</v>
      </c>
      <c r="D1" s="7" t="s">
        <v>123</v>
      </c>
      <c r="F1" s="7" t="s">
        <v>124</v>
      </c>
      <c r="G1" s="7" t="s">
        <v>147</v>
      </c>
      <c r="H1" s="7" t="s">
        <v>148</v>
      </c>
      <c r="I1" s="7" t="s">
        <v>149</v>
      </c>
      <c r="J1" s="7" t="s">
        <v>150</v>
      </c>
      <c r="K1" s="7" t="s">
        <v>124</v>
      </c>
      <c r="L1" s="7" t="s">
        <v>147</v>
      </c>
      <c r="M1" s="7" t="s">
        <v>148</v>
      </c>
      <c r="N1" s="7" t="s">
        <v>149</v>
      </c>
      <c r="O1" s="7" t="s">
        <v>150</v>
      </c>
      <c r="P1" s="7" t="s">
        <v>124</v>
      </c>
      <c r="Q1" s="7" t="s">
        <v>147</v>
      </c>
      <c r="R1" s="7" t="s">
        <v>148</v>
      </c>
      <c r="S1" s="7" t="s">
        <v>149</v>
      </c>
      <c r="T1" s="7" t="s">
        <v>150</v>
      </c>
    </row>
    <row r="2" spans="1:20" x14ac:dyDescent="0.2">
      <c r="A2" s="8" t="s">
        <v>118</v>
      </c>
      <c r="B2" s="19">
        <v>0.750904052158197</v>
      </c>
      <c r="C2" s="17">
        <v>1.3444672752458799</v>
      </c>
      <c r="D2" s="17">
        <v>2.32748047878394</v>
      </c>
      <c r="F2" s="7" t="s">
        <v>139</v>
      </c>
      <c r="G2" s="19">
        <v>0.750904052158197</v>
      </c>
      <c r="H2" s="19">
        <v>0.61428865736391602</v>
      </c>
      <c r="I2" s="19">
        <v>0.50538428968626703</v>
      </c>
      <c r="J2" s="19">
        <v>0.49586494477126902</v>
      </c>
      <c r="K2" s="7" t="s">
        <v>139</v>
      </c>
      <c r="L2" s="17">
        <v>1.3444672752458799</v>
      </c>
      <c r="M2" s="17">
        <v>0.92875153967275204</v>
      </c>
      <c r="N2" s="17">
        <v>0.76003218995250799</v>
      </c>
      <c r="O2" s="17">
        <v>0.78946764409933001</v>
      </c>
      <c r="P2" s="7" t="s">
        <v>139</v>
      </c>
      <c r="Q2" s="17">
        <v>2.32748047878394</v>
      </c>
      <c r="R2" s="17">
        <v>2.1606177278021401</v>
      </c>
      <c r="S2" s="17">
        <v>2.4004421466674701</v>
      </c>
      <c r="T2" s="17">
        <v>2.64855947111614</v>
      </c>
    </row>
    <row r="3" spans="1:20" x14ac:dyDescent="0.2">
      <c r="A3" s="8" t="s">
        <v>106</v>
      </c>
      <c r="B3" s="19">
        <v>0.41525392618793999</v>
      </c>
      <c r="C3" s="17">
        <v>0.56756857099079905</v>
      </c>
      <c r="D3" s="17">
        <v>2.3368106019605999</v>
      </c>
      <c r="F3" s="7" t="s">
        <v>141</v>
      </c>
      <c r="G3" s="19">
        <v>0.41525392618793999</v>
      </c>
      <c r="H3" s="19">
        <v>0.39368808857689902</v>
      </c>
      <c r="I3" s="19">
        <v>0.41759403839503001</v>
      </c>
      <c r="J3" s="19">
        <v>0.41997822293064002</v>
      </c>
      <c r="K3" s="7" t="s">
        <v>141</v>
      </c>
      <c r="L3" s="17">
        <v>0.56756857099079905</v>
      </c>
      <c r="M3" s="17">
        <v>0.45426718408748101</v>
      </c>
      <c r="N3" s="17">
        <v>0.53061795602399098</v>
      </c>
      <c r="O3" s="17">
        <v>0.48641205538635102</v>
      </c>
      <c r="P3" s="7" t="s">
        <v>141</v>
      </c>
      <c r="Q3" s="17">
        <v>2.3368106019605999</v>
      </c>
      <c r="R3" s="17">
        <v>1.48911929317183</v>
      </c>
      <c r="S3" s="17">
        <v>1.92160035300623</v>
      </c>
      <c r="T3" s="17">
        <v>1.4595031894267001</v>
      </c>
    </row>
    <row r="4" spans="1:20" x14ac:dyDescent="0.2">
      <c r="A4" s="8" t="s">
        <v>110</v>
      </c>
      <c r="B4" s="19">
        <v>0.83017632123431195</v>
      </c>
      <c r="C4" s="17">
        <v>0</v>
      </c>
      <c r="D4" s="17">
        <v>0</v>
      </c>
      <c r="F4" s="7" t="s">
        <v>140</v>
      </c>
      <c r="G4" s="19">
        <v>0.83017632123431195</v>
      </c>
      <c r="H4" s="19">
        <v>0.51238312398952501</v>
      </c>
      <c r="I4" s="19">
        <v>0.506745387650688</v>
      </c>
      <c r="J4" s="19">
        <v>0.50018457712675102</v>
      </c>
      <c r="K4" s="7" t="s">
        <v>140</v>
      </c>
      <c r="L4" s="17">
        <v>0</v>
      </c>
      <c r="M4" s="17">
        <v>0.51238329501746604</v>
      </c>
      <c r="N4" s="17">
        <v>0.50674548776721995</v>
      </c>
      <c r="O4" s="17">
        <v>0.50018493474697401</v>
      </c>
      <c r="P4" s="7" t="s">
        <v>140</v>
      </c>
      <c r="Q4" s="17">
        <v>0</v>
      </c>
      <c r="R4" s="17">
        <v>0.39391143215089303</v>
      </c>
      <c r="S4" s="17">
        <v>0.23982626359349199</v>
      </c>
      <c r="T4" s="17">
        <v>0.27368876055443597</v>
      </c>
    </row>
    <row r="5" spans="1:20" x14ac:dyDescent="0.2">
      <c r="A5" s="8" t="s">
        <v>111</v>
      </c>
      <c r="B5" s="19">
        <v>0.107811861161595</v>
      </c>
      <c r="C5" s="17">
        <v>0.107811803857859</v>
      </c>
      <c r="D5" s="17">
        <v>0.20461991753551401</v>
      </c>
      <c r="F5" s="7" t="s">
        <v>142</v>
      </c>
      <c r="G5" s="19">
        <v>0.107811861161595</v>
      </c>
      <c r="H5" s="19">
        <v>0.15651446609542</v>
      </c>
      <c r="I5" s="19">
        <v>0.15745213561500701</v>
      </c>
      <c r="J5" s="19">
        <v>0.16267150751224599</v>
      </c>
      <c r="K5" s="7" t="s">
        <v>142</v>
      </c>
      <c r="L5" s="17">
        <v>0.107811803857859</v>
      </c>
      <c r="M5" s="17">
        <v>0.156514336443522</v>
      </c>
      <c r="N5" s="17">
        <v>0.157450728594036</v>
      </c>
      <c r="O5" s="17">
        <v>0.162670516192568</v>
      </c>
      <c r="P5" s="7" t="s">
        <v>142</v>
      </c>
      <c r="Q5" s="17">
        <v>0.20461991753551401</v>
      </c>
      <c r="R5" s="17">
        <v>0.30203858089160202</v>
      </c>
      <c r="S5" s="17">
        <v>0.35289485103683399</v>
      </c>
      <c r="T5" s="17">
        <v>0.39277287101874198</v>
      </c>
    </row>
    <row r="6" spans="1:20" x14ac:dyDescent="0.2">
      <c r="A6" s="8" t="s">
        <v>104</v>
      </c>
      <c r="B6" s="19">
        <v>0.198038849156149</v>
      </c>
      <c r="C6" s="17">
        <v>0.19800004532813201</v>
      </c>
      <c r="D6" s="17">
        <v>0.25832706760864399</v>
      </c>
      <c r="F6" s="7" t="s">
        <v>143</v>
      </c>
      <c r="G6" s="19">
        <v>0.198038849156149</v>
      </c>
      <c r="H6" s="19">
        <v>0.25237228745974499</v>
      </c>
      <c r="I6" s="19">
        <v>0.24187365278909201</v>
      </c>
      <c r="J6" s="19">
        <v>0.34359794963219997</v>
      </c>
      <c r="K6" s="7" t="s">
        <v>143</v>
      </c>
      <c r="L6" s="17">
        <v>0.19800004532813201</v>
      </c>
      <c r="M6" s="17">
        <v>0.327715836899102</v>
      </c>
      <c r="N6" s="17">
        <v>0.30118833635469799</v>
      </c>
      <c r="O6" s="17">
        <v>0.40667592796667801</v>
      </c>
      <c r="P6" s="7" t="s">
        <v>143</v>
      </c>
      <c r="Q6" s="17">
        <v>0.25832706760864399</v>
      </c>
      <c r="R6" s="17">
        <v>3.0802591183938399</v>
      </c>
      <c r="S6" s="17">
        <v>2.7974627630983502</v>
      </c>
      <c r="T6" s="17">
        <v>1.7496186623021599</v>
      </c>
    </row>
    <row r="7" spans="1:20" x14ac:dyDescent="0.2">
      <c r="A7" s="8" t="s">
        <v>115</v>
      </c>
      <c r="B7" s="19">
        <v>8.3593578033232002E-2</v>
      </c>
      <c r="C7" s="17">
        <v>8.3593958890503806E-2</v>
      </c>
      <c r="D7" s="17">
        <v>0.26855208728873903</v>
      </c>
      <c r="F7" s="7" t="s">
        <v>136</v>
      </c>
      <c r="G7" s="19">
        <v>8.3593578033232002E-2</v>
      </c>
      <c r="H7" s="19">
        <v>0.140737384105036</v>
      </c>
      <c r="I7" s="19">
        <v>0.15107248589477501</v>
      </c>
      <c r="J7" s="19">
        <v>0.29805200459703102</v>
      </c>
      <c r="K7" s="7" t="s">
        <v>136</v>
      </c>
      <c r="L7" s="17">
        <v>8.3593958890503806E-2</v>
      </c>
      <c r="M7" s="17">
        <v>0.14073599283152399</v>
      </c>
      <c r="N7" s="17">
        <v>0.15107346202331601</v>
      </c>
      <c r="O7" s="17">
        <v>0.29805524509692399</v>
      </c>
      <c r="P7" s="7" t="s">
        <v>136</v>
      </c>
      <c r="Q7" s="17">
        <v>0.26855208728873903</v>
      </c>
      <c r="R7" s="17">
        <v>0.191375837793507</v>
      </c>
      <c r="S7" s="17">
        <v>0.21537914011866599</v>
      </c>
      <c r="T7" s="17">
        <v>0.22528790031698601</v>
      </c>
    </row>
    <row r="8" spans="1:20" x14ac:dyDescent="0.2">
      <c r="A8" s="8" t="s">
        <v>99</v>
      </c>
      <c r="B8" s="19">
        <v>5.83897027023558E-2</v>
      </c>
      <c r="C8" s="17">
        <v>5.8389603239985502E-2</v>
      </c>
      <c r="D8" s="17">
        <v>0.38364054040680701</v>
      </c>
      <c r="F8" s="7" t="s">
        <v>127</v>
      </c>
      <c r="G8" s="19">
        <v>5.83897027023558E-2</v>
      </c>
      <c r="H8" s="19">
        <v>7.7577838563313004E-2</v>
      </c>
      <c r="I8" s="19">
        <v>8.4213850198303103E-2</v>
      </c>
      <c r="J8" s="19">
        <v>8.7416368203959705E-2</v>
      </c>
      <c r="K8" s="7" t="s">
        <v>127</v>
      </c>
      <c r="L8" s="17">
        <v>5.8389603239985502E-2</v>
      </c>
      <c r="M8" s="17">
        <v>7.7577745144305293E-2</v>
      </c>
      <c r="N8" s="17">
        <v>8.4213853225744303E-2</v>
      </c>
      <c r="O8" s="17">
        <v>8.7416536601003902E-2</v>
      </c>
      <c r="P8" s="7" t="s">
        <v>127</v>
      </c>
      <c r="Q8" s="17">
        <v>0.38364054040680701</v>
      </c>
      <c r="R8" s="17">
        <v>0.27322902821550299</v>
      </c>
      <c r="S8" s="17">
        <v>0.173235010969299</v>
      </c>
      <c r="T8" s="17">
        <v>0.29826562293091202</v>
      </c>
    </row>
    <row r="9" spans="1:20" x14ac:dyDescent="0.2">
      <c r="A9" s="8" t="s">
        <v>119</v>
      </c>
      <c r="B9" s="19">
        <v>3.9320177058302402E-2</v>
      </c>
      <c r="C9" s="17">
        <v>4.2382083235320597E-2</v>
      </c>
      <c r="D9" s="17">
        <v>4.6141361621260302</v>
      </c>
      <c r="F9" s="7" t="s">
        <v>126</v>
      </c>
      <c r="G9" s="19">
        <v>3.9320177058302402E-2</v>
      </c>
      <c r="H9" s="19">
        <v>5.2972676004102701E-2</v>
      </c>
      <c r="I9" s="19">
        <v>3.9703766890215902E-2</v>
      </c>
      <c r="J9" s="19">
        <v>4.4881044717688702E-2</v>
      </c>
      <c r="K9" s="7" t="s">
        <v>126</v>
      </c>
      <c r="L9" s="17">
        <v>4.2382083235320597E-2</v>
      </c>
      <c r="M9" s="17">
        <v>5.2972016590008303E-2</v>
      </c>
      <c r="N9" s="17">
        <v>3.9702949586423598E-2</v>
      </c>
      <c r="O9" s="17">
        <v>4.4881044651834297E-2</v>
      </c>
      <c r="P9" s="7" t="s">
        <v>126</v>
      </c>
      <c r="Q9" s="17">
        <v>4.6141361621260302</v>
      </c>
      <c r="R9" s="17">
        <v>0.20098048837820801</v>
      </c>
      <c r="S9" s="17">
        <v>0.42968388374355199</v>
      </c>
      <c r="T9" s="17">
        <v>0.302557276953068</v>
      </c>
    </row>
    <row r="10" spans="1:20" x14ac:dyDescent="0.2">
      <c r="A10" s="8" t="s">
        <v>107</v>
      </c>
      <c r="B10" s="19">
        <v>0.25120217325508598</v>
      </c>
      <c r="C10" s="17">
        <v>0.25120222327235397</v>
      </c>
      <c r="D10" s="17">
        <v>0.198091379848814</v>
      </c>
      <c r="F10" s="7" t="s">
        <v>128</v>
      </c>
      <c r="G10" s="19">
        <v>0.25120217325508598</v>
      </c>
      <c r="H10" s="19">
        <v>0.31879992253047101</v>
      </c>
      <c r="I10" s="19">
        <v>0.32229552661803101</v>
      </c>
      <c r="J10" s="19">
        <v>0.304866642123783</v>
      </c>
      <c r="K10" s="7" t="s">
        <v>128</v>
      </c>
      <c r="L10" s="17">
        <v>0.25120222327235397</v>
      </c>
      <c r="M10" s="17">
        <v>0.42190688302492102</v>
      </c>
      <c r="N10" s="17">
        <v>0.42018578402850099</v>
      </c>
      <c r="O10" s="17">
        <v>0.40546842410488998</v>
      </c>
      <c r="P10" s="7" t="s">
        <v>128</v>
      </c>
      <c r="Q10" s="17">
        <v>0.198091379848814</v>
      </c>
      <c r="R10" s="17">
        <v>2.9568365443914302</v>
      </c>
      <c r="S10" s="17">
        <v>2.8778055914018301</v>
      </c>
      <c r="T10" s="17">
        <v>3.1150711130265898</v>
      </c>
    </row>
    <row r="11" spans="1:20" x14ac:dyDescent="0.2">
      <c r="A11" s="8" t="s">
        <v>112</v>
      </c>
      <c r="B11" s="19">
        <v>0.115801124634952</v>
      </c>
      <c r="C11" s="17">
        <v>0.115796462854107</v>
      </c>
      <c r="D11" s="17">
        <v>0.23139979033166599</v>
      </c>
      <c r="F11" s="7" t="s">
        <v>129</v>
      </c>
      <c r="G11" s="19">
        <v>0.115801124634952</v>
      </c>
      <c r="H11" s="19">
        <v>0.17742376612529701</v>
      </c>
      <c r="I11" s="19">
        <v>0.19133930479743499</v>
      </c>
      <c r="J11" s="19">
        <v>0.183322046140699</v>
      </c>
      <c r="K11" s="7" t="s">
        <v>129</v>
      </c>
      <c r="L11" s="17">
        <v>0.115796462854107</v>
      </c>
      <c r="M11" s="17">
        <v>0.17742417220711099</v>
      </c>
      <c r="N11" s="17">
        <v>0.19133893698980101</v>
      </c>
      <c r="O11" s="17">
        <v>0.18332239312658799</v>
      </c>
      <c r="P11" s="7" t="s">
        <v>129</v>
      </c>
      <c r="Q11" s="17">
        <v>0.23139979033166599</v>
      </c>
      <c r="R11" s="17">
        <v>0.32757886676216003</v>
      </c>
      <c r="S11" s="17">
        <v>0.23654055342820199</v>
      </c>
      <c r="T11" s="17">
        <v>0.207394800502539</v>
      </c>
    </row>
    <row r="12" spans="1:20" x14ac:dyDescent="0.2">
      <c r="A12" s="8" t="s">
        <v>109</v>
      </c>
      <c r="B12" s="19">
        <v>0.14613828978638099</v>
      </c>
      <c r="C12" s="17">
        <v>0.14613810641104799</v>
      </c>
      <c r="D12" s="17">
        <v>0.21778164572317399</v>
      </c>
      <c r="F12" s="7" t="s">
        <v>130</v>
      </c>
      <c r="G12" s="19">
        <v>0.14613828978638099</v>
      </c>
      <c r="H12" s="19">
        <v>0.194447575018003</v>
      </c>
      <c r="I12" s="19">
        <v>0.18587563544390101</v>
      </c>
      <c r="J12" s="19">
        <v>0.19974604158231099</v>
      </c>
      <c r="K12" s="7" t="s">
        <v>130</v>
      </c>
      <c r="L12" s="17">
        <v>0.14613810641104799</v>
      </c>
      <c r="M12" s="17">
        <v>0.27839552078514102</v>
      </c>
      <c r="N12" s="17">
        <v>0.33516887150469299</v>
      </c>
      <c r="O12" s="17">
        <v>0.229944150401932</v>
      </c>
      <c r="P12" s="7" t="s">
        <v>130</v>
      </c>
      <c r="Q12" s="17">
        <v>0.21778164572317399</v>
      </c>
      <c r="R12" s="17">
        <v>6.9206139361018</v>
      </c>
      <c r="S12" s="17">
        <v>10.607246246637301</v>
      </c>
      <c r="T12" s="17">
        <v>3.19907545063072</v>
      </c>
    </row>
    <row r="13" spans="1:20" x14ac:dyDescent="0.2">
      <c r="A13" s="8" t="s">
        <v>108</v>
      </c>
      <c r="B13" s="19">
        <v>0.52600152953079404</v>
      </c>
      <c r="C13" s="17">
        <v>0.85870929813753405</v>
      </c>
      <c r="D13" s="17">
        <v>2.9277288288896002</v>
      </c>
      <c r="F13" s="7" t="s">
        <v>156</v>
      </c>
      <c r="G13" s="19">
        <v>0.52600152953079404</v>
      </c>
      <c r="H13" s="19">
        <v>0.51459427855383699</v>
      </c>
      <c r="I13" s="19">
        <v>0.53350371367080296</v>
      </c>
      <c r="J13" s="19">
        <v>0.45972713254716402</v>
      </c>
      <c r="K13" s="7" t="s">
        <v>156</v>
      </c>
      <c r="L13" s="17">
        <v>0.85870929813753405</v>
      </c>
      <c r="M13" s="17">
        <v>0.76361643230576504</v>
      </c>
      <c r="N13" s="17">
        <v>0.76010060245942401</v>
      </c>
      <c r="O13" s="17">
        <v>0.59876733610542099</v>
      </c>
      <c r="P13" s="7" t="s">
        <v>156</v>
      </c>
      <c r="Q13" s="17">
        <v>2.9277288288896002</v>
      </c>
      <c r="R13" s="17">
        <v>2.5947181189051398</v>
      </c>
      <c r="S13" s="17">
        <v>2.3559019926682598</v>
      </c>
      <c r="T13" s="17">
        <v>2.0641149124060201</v>
      </c>
    </row>
    <row r="14" spans="1:20" x14ac:dyDescent="0.2">
      <c r="A14" s="8" t="s">
        <v>118</v>
      </c>
      <c r="B14" s="19">
        <v>0.61428865736391602</v>
      </c>
      <c r="C14" s="17">
        <v>0.92875153967275204</v>
      </c>
      <c r="D14" s="17">
        <v>2.1606177278021401</v>
      </c>
      <c r="F14" s="7" t="s">
        <v>145</v>
      </c>
      <c r="G14" s="19">
        <v>0.42955318411485699</v>
      </c>
      <c r="H14" s="19">
        <v>0.42041084006235102</v>
      </c>
      <c r="I14" s="19">
        <v>0.415267785854816</v>
      </c>
      <c r="J14" s="19">
        <v>0.54135963550661403</v>
      </c>
      <c r="K14" s="7" t="s">
        <v>145</v>
      </c>
      <c r="L14" s="17">
        <v>0.42953309063971501</v>
      </c>
      <c r="M14" s="17">
        <v>0.68789012458321397</v>
      </c>
      <c r="N14" s="17">
        <v>0.63377548611683998</v>
      </c>
      <c r="O14" s="17">
        <v>0.80275102081959604</v>
      </c>
      <c r="P14" s="7" t="s">
        <v>145</v>
      </c>
      <c r="Q14" s="17">
        <v>0.262782883858591</v>
      </c>
      <c r="R14" s="17">
        <v>3.1614338127371902</v>
      </c>
      <c r="S14" s="17">
        <v>3.0535426145162998</v>
      </c>
      <c r="T14" s="17">
        <v>2.44606943390687</v>
      </c>
    </row>
    <row r="15" spans="1:20" x14ac:dyDescent="0.2">
      <c r="A15" s="8" t="s">
        <v>106</v>
      </c>
      <c r="B15" s="19">
        <v>0.39368808857689902</v>
      </c>
      <c r="C15" s="17">
        <v>0.45426718408748101</v>
      </c>
      <c r="D15" s="17">
        <v>1.48911929317183</v>
      </c>
      <c r="F15" s="7" t="s">
        <v>131</v>
      </c>
      <c r="G15" s="19">
        <v>0.14371299659911699</v>
      </c>
      <c r="H15" s="19">
        <v>8.3212582892664699E-2</v>
      </c>
      <c r="I15" s="19">
        <v>0.17961046471977499</v>
      </c>
      <c r="J15" s="19">
        <v>0.32125612609237503</v>
      </c>
      <c r="K15" s="7" t="s">
        <v>131</v>
      </c>
      <c r="L15" s="17">
        <v>0</v>
      </c>
      <c r="M15" s="17">
        <v>0</v>
      </c>
      <c r="N15" s="17">
        <v>0.39183473053149698</v>
      </c>
      <c r="O15" s="17">
        <v>0</v>
      </c>
      <c r="P15" s="7" t="s">
        <v>131</v>
      </c>
      <c r="Q15" s="17">
        <v>0</v>
      </c>
      <c r="R15" s="17">
        <v>0</v>
      </c>
      <c r="S15" s="17">
        <v>11.313207862993099</v>
      </c>
      <c r="T15" s="17">
        <v>0</v>
      </c>
    </row>
    <row r="16" spans="1:20" x14ac:dyDescent="0.2">
      <c r="A16" s="8" t="s">
        <v>110</v>
      </c>
      <c r="B16" s="19">
        <v>0.51238312398952501</v>
      </c>
      <c r="C16" s="17">
        <v>0.51238329501746604</v>
      </c>
      <c r="D16" s="17">
        <v>0.39391143215089303</v>
      </c>
      <c r="F16" s="7" t="s">
        <v>144</v>
      </c>
      <c r="G16" s="19">
        <v>0.174649517596354</v>
      </c>
      <c r="H16" s="19">
        <v>0.18024616464059601</v>
      </c>
      <c r="I16" s="19">
        <v>0.18895481876443401</v>
      </c>
      <c r="J16" s="19">
        <v>0.105607016969646</v>
      </c>
      <c r="K16" s="7" t="s">
        <v>144</v>
      </c>
      <c r="L16" s="17">
        <v>0.174644058605752</v>
      </c>
      <c r="M16" s="17">
        <v>0.18023916504642101</v>
      </c>
      <c r="N16" s="17">
        <v>0.18894147044281701</v>
      </c>
      <c r="O16" s="17">
        <v>0.105604484654524</v>
      </c>
      <c r="P16" s="7" t="s">
        <v>144</v>
      </c>
      <c r="Q16" s="17">
        <v>0.27072093267315001</v>
      </c>
      <c r="R16" s="17">
        <v>0.27236275841326002</v>
      </c>
      <c r="S16" s="17">
        <v>0.245568572862714</v>
      </c>
      <c r="T16" s="17">
        <v>0.20497868914944001</v>
      </c>
    </row>
    <row r="17" spans="1:20" x14ac:dyDescent="0.2">
      <c r="A17" s="8" t="s">
        <v>111</v>
      </c>
      <c r="B17" s="19">
        <v>0.15651446609542</v>
      </c>
      <c r="C17" s="17">
        <v>0.156514336443522</v>
      </c>
      <c r="D17" s="17">
        <v>0.30203858089160202</v>
      </c>
      <c r="F17" s="7" t="s">
        <v>133</v>
      </c>
      <c r="G17" s="19">
        <v>0.15040095577655199</v>
      </c>
      <c r="H17" s="19">
        <v>0.169826257621537</v>
      </c>
      <c r="I17" s="19">
        <v>0.146602949786095</v>
      </c>
      <c r="J17" s="19">
        <v>0.136575302476933</v>
      </c>
      <c r="K17" s="7" t="s">
        <v>133</v>
      </c>
      <c r="L17" s="17">
        <v>0.156748092613718</v>
      </c>
      <c r="M17" s="17">
        <v>0.17110341684188399</v>
      </c>
      <c r="N17" s="17">
        <v>0.14660222126786501</v>
      </c>
      <c r="O17" s="17">
        <v>0.17729445866759</v>
      </c>
      <c r="P17" s="7" t="s">
        <v>133</v>
      </c>
      <c r="Q17" s="17">
        <v>1.27379435525966</v>
      </c>
      <c r="R17" s="17">
        <v>0.63158121564115299</v>
      </c>
      <c r="S17" s="17">
        <v>0.35393501792076298</v>
      </c>
      <c r="T17" s="17">
        <v>4.9803851142049496</v>
      </c>
    </row>
    <row r="18" spans="1:20" x14ac:dyDescent="0.2">
      <c r="A18" s="8" t="s">
        <v>104</v>
      </c>
      <c r="B18" s="19">
        <v>0.25237228745974499</v>
      </c>
      <c r="C18" s="17">
        <v>0.327715836899102</v>
      </c>
      <c r="D18" s="17">
        <v>3.0802591183938399</v>
      </c>
      <c r="F18" s="7" t="s">
        <v>132</v>
      </c>
      <c r="G18" s="19">
        <v>1.6728350463438301E-2</v>
      </c>
      <c r="H18" s="19">
        <v>3.2750058141324E-2</v>
      </c>
      <c r="I18" s="19">
        <v>3.4952337722395102E-2</v>
      </c>
      <c r="J18" s="19">
        <v>6.5168673578783504E-2</v>
      </c>
      <c r="K18" s="7" t="s">
        <v>132</v>
      </c>
      <c r="L18" s="17">
        <v>0</v>
      </c>
      <c r="M18" s="17">
        <v>0</v>
      </c>
      <c r="N18" s="17">
        <v>0</v>
      </c>
      <c r="O18" s="17">
        <v>0</v>
      </c>
      <c r="P18" s="7" t="s">
        <v>132</v>
      </c>
      <c r="Q18" s="17">
        <v>0</v>
      </c>
      <c r="R18" s="17">
        <v>0</v>
      </c>
      <c r="S18" s="17">
        <v>0</v>
      </c>
      <c r="T18" s="17">
        <v>0</v>
      </c>
    </row>
    <row r="19" spans="1:20" x14ac:dyDescent="0.2">
      <c r="A19" s="8" t="s">
        <v>115</v>
      </c>
      <c r="B19" s="19">
        <v>0.140737384105036</v>
      </c>
      <c r="C19" s="17">
        <v>0.14073599283152399</v>
      </c>
      <c r="D19" s="17">
        <v>0.191375837793507</v>
      </c>
      <c r="F19" s="7" t="s">
        <v>134</v>
      </c>
      <c r="G19" s="19">
        <v>6.6283943651573599E-2</v>
      </c>
      <c r="H19" s="19">
        <v>7.8700024998091006E-2</v>
      </c>
      <c r="I19" s="19">
        <v>8.7222851138896398E-2</v>
      </c>
      <c r="J19" s="19">
        <v>7.5537368489380405E-2</v>
      </c>
      <c r="K19" s="7" t="s">
        <v>134</v>
      </c>
      <c r="L19" s="17">
        <v>0</v>
      </c>
      <c r="M19" s="17">
        <v>0</v>
      </c>
      <c r="N19" s="17">
        <v>0</v>
      </c>
      <c r="O19" s="17">
        <v>0</v>
      </c>
      <c r="P19" s="7" t="s">
        <v>134</v>
      </c>
      <c r="Q19" s="17">
        <v>0</v>
      </c>
      <c r="R19" s="17">
        <v>0</v>
      </c>
      <c r="S19" s="17">
        <v>0</v>
      </c>
      <c r="T19" s="17">
        <v>0</v>
      </c>
    </row>
    <row r="20" spans="1:20" x14ac:dyDescent="0.2">
      <c r="A20" s="8" t="s">
        <v>99</v>
      </c>
      <c r="B20" s="19">
        <v>7.7577838563313004E-2</v>
      </c>
      <c r="C20" s="17">
        <v>7.7577745144305293E-2</v>
      </c>
      <c r="D20" s="17">
        <v>0.27322902821550299</v>
      </c>
      <c r="F20" s="7" t="s">
        <v>137</v>
      </c>
      <c r="G20" s="19">
        <v>0.460561506260942</v>
      </c>
      <c r="H20" s="19">
        <v>0.469899169585835</v>
      </c>
      <c r="I20" s="19">
        <v>0.48488688716655998</v>
      </c>
      <c r="J20" s="19">
        <v>0.40233620540162202</v>
      </c>
      <c r="K20" s="7" t="s">
        <v>137</v>
      </c>
      <c r="L20" s="17">
        <v>0.56953360560684196</v>
      </c>
      <c r="M20" s="17">
        <v>0.55835863840038502</v>
      </c>
      <c r="N20" s="17">
        <v>0.60022616518018201</v>
      </c>
      <c r="O20" s="17">
        <v>0.4133497956885</v>
      </c>
      <c r="P20" s="7" t="s">
        <v>137</v>
      </c>
      <c r="Q20" s="17">
        <v>1.71064027381858</v>
      </c>
      <c r="R20" s="17">
        <v>1.57971791390247</v>
      </c>
      <c r="S20" s="17">
        <v>1.7753739193824101</v>
      </c>
      <c r="T20" s="17">
        <v>0.70498800741927403</v>
      </c>
    </row>
    <row r="21" spans="1:20" x14ac:dyDescent="0.2">
      <c r="A21" s="8" t="s">
        <v>119</v>
      </c>
      <c r="B21" s="19">
        <v>5.2972676004102701E-2</v>
      </c>
      <c r="C21" s="17">
        <v>5.2972016590008303E-2</v>
      </c>
      <c r="D21" s="17">
        <v>0.20098048837820801</v>
      </c>
      <c r="F21" s="7" t="s">
        <v>135</v>
      </c>
      <c r="G21" s="19">
        <v>0.43318994258323101</v>
      </c>
      <c r="H21" s="19">
        <v>0.50969079603178102</v>
      </c>
      <c r="I21" s="19">
        <v>0.412013025654833</v>
      </c>
      <c r="J21" s="19">
        <v>0.43449922144237002</v>
      </c>
      <c r="K21" s="7" t="s">
        <v>135</v>
      </c>
      <c r="L21" s="17">
        <v>0.43318917893410402</v>
      </c>
      <c r="M21" s="17">
        <v>0.50969192895672899</v>
      </c>
      <c r="N21" s="17">
        <v>0.41200855934549402</v>
      </c>
      <c r="O21" s="17">
        <v>0.43450062165673098</v>
      </c>
      <c r="P21" s="7" t="s">
        <v>135</v>
      </c>
      <c r="Q21" s="17">
        <v>0.155127453646797</v>
      </c>
      <c r="R21" s="17">
        <v>0.27121755213251397</v>
      </c>
      <c r="S21" s="17">
        <v>0.245693159082183</v>
      </c>
      <c r="T21" s="17">
        <v>0.21367805507941201</v>
      </c>
    </row>
    <row r="22" spans="1:20" x14ac:dyDescent="0.2">
      <c r="A22" s="8" t="s">
        <v>107</v>
      </c>
      <c r="B22" s="19">
        <v>0.31879992253047101</v>
      </c>
      <c r="C22" s="17">
        <v>0.42190688302492102</v>
      </c>
      <c r="D22" s="17">
        <v>2.9568365443914302</v>
      </c>
      <c r="F22" s="7" t="s">
        <v>138</v>
      </c>
      <c r="G22" s="19">
        <v>0.108932730720973</v>
      </c>
      <c r="H22" s="19">
        <v>0.101295335748797</v>
      </c>
      <c r="I22" s="19">
        <v>0.108040793734031</v>
      </c>
      <c r="J22" s="19">
        <v>7.3099365130894794E-2</v>
      </c>
      <c r="K22" s="7" t="s">
        <v>138</v>
      </c>
      <c r="L22" s="17">
        <v>0.10892944956022001</v>
      </c>
      <c r="M22" s="17">
        <v>0.10129482871896101</v>
      </c>
      <c r="N22" s="17">
        <v>0.108040123487662</v>
      </c>
      <c r="O22" s="17">
        <v>7.3098941379081697E-2</v>
      </c>
      <c r="P22" s="7" t="s">
        <v>138</v>
      </c>
      <c r="Q22" s="17">
        <v>0.22907312525461301</v>
      </c>
      <c r="R22" s="17">
        <v>0.26064135341790701</v>
      </c>
      <c r="S22" s="17">
        <v>0.15110197254317501</v>
      </c>
      <c r="T22" s="17">
        <v>0.25234370973582898</v>
      </c>
    </row>
    <row r="23" spans="1:20" x14ac:dyDescent="0.2">
      <c r="A23" s="8" t="s">
        <v>112</v>
      </c>
      <c r="B23" s="19">
        <v>0.17742376612529701</v>
      </c>
      <c r="C23" s="17">
        <v>0.17742417220711099</v>
      </c>
      <c r="D23" s="17">
        <v>0.32757886676216003</v>
      </c>
    </row>
    <row r="24" spans="1:20" x14ac:dyDescent="0.2">
      <c r="A24" s="8" t="s">
        <v>109</v>
      </c>
      <c r="B24" s="19">
        <v>0.194447575018003</v>
      </c>
      <c r="C24" s="17">
        <v>0.27839552078514102</v>
      </c>
      <c r="D24" s="17">
        <v>6.9206139361018</v>
      </c>
    </row>
    <row r="25" spans="1:20" x14ac:dyDescent="0.2">
      <c r="A25" s="8" t="s">
        <v>108</v>
      </c>
      <c r="B25" s="19">
        <v>0.51459427855383699</v>
      </c>
      <c r="C25" s="17">
        <v>0.76361643230576504</v>
      </c>
      <c r="D25" s="17">
        <v>2.5947181189051398</v>
      </c>
      <c r="F25" s="7" t="s">
        <v>155</v>
      </c>
    </row>
    <row r="26" spans="1:20" x14ac:dyDescent="0.2">
      <c r="A26" s="8" t="s">
        <v>118</v>
      </c>
      <c r="B26" s="19">
        <v>0.50538428968626703</v>
      </c>
      <c r="C26" s="17">
        <v>0.76003218995250799</v>
      </c>
      <c r="D26" s="17">
        <v>2.4004421466674701</v>
      </c>
      <c r="F26" s="7" t="s">
        <v>126</v>
      </c>
      <c r="G26" s="19">
        <f>VLOOKUP(F26,$F$1:$J$22,2,0)</f>
        <v>3.9320177058302402E-2</v>
      </c>
      <c r="H26" s="19">
        <f>VLOOKUP(F26,$F$1:$J$22,3,0)</f>
        <v>5.2972676004102701E-2</v>
      </c>
      <c r="I26" s="19">
        <f>VLOOKUP(F26,$F$1:$J$22,4,0)</f>
        <v>3.9703766890215902E-2</v>
      </c>
      <c r="J26" s="19">
        <f>VLOOKUP(F26,$F$1:$J$22,5,0)</f>
        <v>4.4881044717688702E-2</v>
      </c>
      <c r="L26" s="9">
        <f>VLOOKUP(F26,$K$1:$O$22,2,0)</f>
        <v>4.2382083235320597E-2</v>
      </c>
      <c r="M26" s="9">
        <f>VLOOKUP(F26,$K$1:$O$22,3,0)</f>
        <v>5.2972016590008303E-2</v>
      </c>
      <c r="N26" s="9">
        <f>VLOOKUP(F26,$K$1:$O$22,4,0)</f>
        <v>3.9702949586423598E-2</v>
      </c>
      <c r="O26" s="9">
        <f>VLOOKUP(F26,$K$1:$O$22,5,0)</f>
        <v>4.4881044651834297E-2</v>
      </c>
      <c r="Q26" s="9">
        <f>VLOOKUP(F26,$P$1:$T$22,2,0)</f>
        <v>4.6141361621260302</v>
      </c>
      <c r="R26" s="9">
        <f>VLOOKUP(F26,$P$1:$T$22,3,0)</f>
        <v>0.20098048837820801</v>
      </c>
      <c r="S26" s="9">
        <f>VLOOKUP(F26,$P$1:$T$22,4,0)</f>
        <v>0.42968388374355199</v>
      </c>
      <c r="T26" s="9">
        <f>VLOOKUP(F26,$P$1:$T$22,5,0)</f>
        <v>0.302557276953068</v>
      </c>
    </row>
    <row r="27" spans="1:20" x14ac:dyDescent="0.2">
      <c r="A27" s="8" t="s">
        <v>106</v>
      </c>
      <c r="B27" s="19">
        <v>0.41759403839503001</v>
      </c>
      <c r="C27" s="17">
        <v>0.53061795602399098</v>
      </c>
      <c r="D27" s="17">
        <v>1.92160035300623</v>
      </c>
      <c r="F27" s="7" t="s">
        <v>127</v>
      </c>
      <c r="G27" s="19">
        <f t="shared" ref="G27:G45" si="0">VLOOKUP(F27,$F$1:$J$22,2,0)</f>
        <v>5.83897027023558E-2</v>
      </c>
      <c r="H27" s="19">
        <f t="shared" ref="H27:H45" si="1">VLOOKUP(F27,$F$1:$J$22,3,0)</f>
        <v>7.7577838563313004E-2</v>
      </c>
      <c r="I27" s="19">
        <f t="shared" ref="I27:I45" si="2">VLOOKUP(F27,$F$1:$J$22,4,0)</f>
        <v>8.4213850198303103E-2</v>
      </c>
      <c r="J27" s="19">
        <f t="shared" ref="J27:J45" si="3">VLOOKUP(F27,$F$1:$J$22,5,0)</f>
        <v>8.7416368203959705E-2</v>
      </c>
      <c r="L27" s="9">
        <f t="shared" ref="L27:L45" si="4">VLOOKUP(F27,$K$1:$O$22,2,0)</f>
        <v>5.8389603239985502E-2</v>
      </c>
      <c r="M27" s="9">
        <f t="shared" ref="M27:M45" si="5">VLOOKUP(F27,$K$1:$O$22,3,0)</f>
        <v>7.7577745144305293E-2</v>
      </c>
      <c r="N27" s="9">
        <f t="shared" ref="N27:N45" si="6">VLOOKUP(F27,$K$1:$O$22,4,0)</f>
        <v>8.4213853225744303E-2</v>
      </c>
      <c r="O27" s="9">
        <f t="shared" ref="O27:O45" si="7">VLOOKUP(F27,$K$1:$O$22,5,0)</f>
        <v>8.7416536601003902E-2</v>
      </c>
      <c r="Q27" s="9">
        <f t="shared" ref="Q27:Q45" si="8">VLOOKUP(F27,$P$1:$T$22,2,0)</f>
        <v>0.38364054040680701</v>
      </c>
      <c r="R27" s="9">
        <f t="shared" ref="R27:R45" si="9">VLOOKUP(F27,$P$1:$T$22,3,0)</f>
        <v>0.27322902821550299</v>
      </c>
      <c r="S27" s="9">
        <f t="shared" ref="S27:S45" si="10">VLOOKUP(F27,$P$1:$T$22,4,0)</f>
        <v>0.173235010969299</v>
      </c>
      <c r="T27" s="9">
        <f t="shared" ref="T27:T45" si="11">VLOOKUP(F27,$P$1:$T$22,5,0)</f>
        <v>0.29826562293091202</v>
      </c>
    </row>
    <row r="28" spans="1:20" x14ac:dyDescent="0.2">
      <c r="A28" s="8" t="s">
        <v>110</v>
      </c>
      <c r="B28" s="19">
        <v>0.506745387650688</v>
      </c>
      <c r="C28" s="17">
        <v>0.50674548776721995</v>
      </c>
      <c r="D28" s="17">
        <v>0.23982626359349199</v>
      </c>
      <c r="F28" s="7" t="s">
        <v>128</v>
      </c>
      <c r="G28" s="19">
        <f t="shared" si="0"/>
        <v>0.25120217325508598</v>
      </c>
      <c r="H28" s="19">
        <f t="shared" si="1"/>
        <v>0.31879992253047101</v>
      </c>
      <c r="I28" s="19">
        <f t="shared" si="2"/>
        <v>0.32229552661803101</v>
      </c>
      <c r="J28" s="19">
        <f t="shared" si="3"/>
        <v>0.304866642123783</v>
      </c>
      <c r="L28" s="9">
        <f t="shared" si="4"/>
        <v>0.25120222327235397</v>
      </c>
      <c r="M28" s="9">
        <f t="shared" si="5"/>
        <v>0.42190688302492102</v>
      </c>
      <c r="N28" s="9">
        <f t="shared" si="6"/>
        <v>0.42018578402850099</v>
      </c>
      <c r="O28" s="9">
        <f t="shared" si="7"/>
        <v>0.40546842410488998</v>
      </c>
      <c r="Q28" s="9">
        <f t="shared" si="8"/>
        <v>0.198091379848814</v>
      </c>
      <c r="R28" s="9">
        <f t="shared" si="9"/>
        <v>2.9568365443914302</v>
      </c>
      <c r="S28" s="9">
        <f t="shared" si="10"/>
        <v>2.8778055914018301</v>
      </c>
      <c r="T28" s="9">
        <f t="shared" si="11"/>
        <v>3.1150711130265898</v>
      </c>
    </row>
    <row r="29" spans="1:20" x14ac:dyDescent="0.2">
      <c r="A29" s="8" t="s">
        <v>111</v>
      </c>
      <c r="B29" s="19">
        <v>0.15745213561500701</v>
      </c>
      <c r="C29" s="17">
        <v>0.157450728594036</v>
      </c>
      <c r="D29" s="17">
        <v>0.35289485103683399</v>
      </c>
      <c r="F29" s="7" t="s">
        <v>129</v>
      </c>
      <c r="G29" s="19">
        <f t="shared" si="0"/>
        <v>0.115801124634952</v>
      </c>
      <c r="H29" s="19">
        <f t="shared" si="1"/>
        <v>0.17742376612529701</v>
      </c>
      <c r="I29" s="19">
        <f t="shared" si="2"/>
        <v>0.19133930479743499</v>
      </c>
      <c r="J29" s="19">
        <f t="shared" si="3"/>
        <v>0.183322046140699</v>
      </c>
      <c r="L29" s="9">
        <f t="shared" si="4"/>
        <v>0.115796462854107</v>
      </c>
      <c r="M29" s="9">
        <f t="shared" si="5"/>
        <v>0.17742417220711099</v>
      </c>
      <c r="N29" s="9">
        <f t="shared" si="6"/>
        <v>0.19133893698980101</v>
      </c>
      <c r="O29" s="9">
        <f t="shared" si="7"/>
        <v>0.18332239312658799</v>
      </c>
      <c r="Q29" s="9">
        <f t="shared" si="8"/>
        <v>0.23139979033166599</v>
      </c>
      <c r="R29" s="9">
        <f t="shared" si="9"/>
        <v>0.32757886676216003</v>
      </c>
      <c r="S29" s="9">
        <f t="shared" si="10"/>
        <v>0.23654055342820199</v>
      </c>
      <c r="T29" s="9">
        <f t="shared" si="11"/>
        <v>0.207394800502539</v>
      </c>
    </row>
    <row r="30" spans="1:20" x14ac:dyDescent="0.2">
      <c r="A30" s="8" t="s">
        <v>104</v>
      </c>
      <c r="B30" s="19">
        <v>0.24187365278909201</v>
      </c>
      <c r="C30" s="17">
        <v>0.30118833635469799</v>
      </c>
      <c r="D30" s="17">
        <v>2.7974627630983502</v>
      </c>
      <c r="F30" s="7" t="s">
        <v>130</v>
      </c>
      <c r="G30" s="19">
        <f t="shared" si="0"/>
        <v>0.14613828978638099</v>
      </c>
      <c r="H30" s="19">
        <f>VLOOKUP(F30,$F$1:$J$22,3,0)</f>
        <v>0.194447575018003</v>
      </c>
      <c r="I30" s="19">
        <f t="shared" si="2"/>
        <v>0.18587563544390101</v>
      </c>
      <c r="J30" s="19">
        <f t="shared" si="3"/>
        <v>0.19974604158231099</v>
      </c>
      <c r="L30" s="9">
        <f t="shared" si="4"/>
        <v>0.14613810641104799</v>
      </c>
      <c r="M30" s="9">
        <f t="shared" si="5"/>
        <v>0.27839552078514102</v>
      </c>
      <c r="N30" s="9">
        <f t="shared" si="6"/>
        <v>0.33516887150469299</v>
      </c>
      <c r="O30" s="9">
        <f t="shared" si="7"/>
        <v>0.229944150401932</v>
      </c>
      <c r="Q30" s="9">
        <f t="shared" si="8"/>
        <v>0.21778164572317399</v>
      </c>
      <c r="R30" s="9">
        <f t="shared" si="9"/>
        <v>6.9206139361018</v>
      </c>
      <c r="S30" s="9">
        <f t="shared" si="10"/>
        <v>10.607246246637301</v>
      </c>
      <c r="T30" s="9">
        <f t="shared" si="11"/>
        <v>3.19907545063072</v>
      </c>
    </row>
    <row r="31" spans="1:20" x14ac:dyDescent="0.2">
      <c r="A31" s="8" t="s">
        <v>115</v>
      </c>
      <c r="B31" s="19">
        <v>0.15107248589477501</v>
      </c>
      <c r="C31" s="17">
        <v>0.15107346202331601</v>
      </c>
      <c r="D31" s="17">
        <v>0.21537914011866599</v>
      </c>
      <c r="F31" s="7" t="s">
        <v>131</v>
      </c>
      <c r="G31" s="19">
        <f t="shared" si="0"/>
        <v>0.14371299659911699</v>
      </c>
      <c r="H31" s="19">
        <f t="shared" si="1"/>
        <v>8.3212582892664699E-2</v>
      </c>
      <c r="I31" s="19">
        <f t="shared" si="2"/>
        <v>0.17961046471977499</v>
      </c>
      <c r="J31" s="19">
        <f t="shared" si="3"/>
        <v>0.32125612609237503</v>
      </c>
      <c r="L31" s="9">
        <f t="shared" si="4"/>
        <v>0</v>
      </c>
      <c r="M31" s="9">
        <f t="shared" si="5"/>
        <v>0</v>
      </c>
      <c r="N31" s="9">
        <f t="shared" si="6"/>
        <v>0.39183473053149698</v>
      </c>
      <c r="O31" s="9">
        <f t="shared" si="7"/>
        <v>0</v>
      </c>
      <c r="Q31" s="9">
        <f t="shared" si="8"/>
        <v>0</v>
      </c>
      <c r="R31" s="9">
        <f t="shared" si="9"/>
        <v>0</v>
      </c>
      <c r="S31" s="9">
        <f t="shared" si="10"/>
        <v>11.313207862993099</v>
      </c>
      <c r="T31" s="9">
        <f t="shared" si="11"/>
        <v>0</v>
      </c>
    </row>
    <row r="32" spans="1:20" x14ac:dyDescent="0.2">
      <c r="A32" s="8" t="s">
        <v>99</v>
      </c>
      <c r="B32" s="19">
        <v>8.4213850198303103E-2</v>
      </c>
      <c r="C32" s="17">
        <v>8.4213853225744303E-2</v>
      </c>
      <c r="D32" s="17">
        <v>0.173235010969299</v>
      </c>
      <c r="F32" s="7" t="s">
        <v>132</v>
      </c>
      <c r="G32" s="19">
        <f t="shared" si="0"/>
        <v>1.6728350463438301E-2</v>
      </c>
      <c r="H32" s="19">
        <f t="shared" si="1"/>
        <v>3.2750058141324E-2</v>
      </c>
      <c r="I32" s="19">
        <f t="shared" si="2"/>
        <v>3.4952337722395102E-2</v>
      </c>
      <c r="J32" s="19">
        <f t="shared" si="3"/>
        <v>6.5168673578783504E-2</v>
      </c>
      <c r="L32" s="9">
        <f t="shared" si="4"/>
        <v>0</v>
      </c>
      <c r="M32" s="9">
        <f t="shared" si="5"/>
        <v>0</v>
      </c>
      <c r="N32" s="9">
        <f t="shared" si="6"/>
        <v>0</v>
      </c>
      <c r="O32" s="9">
        <f t="shared" si="7"/>
        <v>0</v>
      </c>
      <c r="Q32" s="9">
        <f t="shared" si="8"/>
        <v>0</v>
      </c>
      <c r="R32" s="9">
        <f t="shared" si="9"/>
        <v>0</v>
      </c>
      <c r="S32" s="9">
        <f t="shared" si="10"/>
        <v>0</v>
      </c>
      <c r="T32" s="9">
        <f t="shared" si="11"/>
        <v>0</v>
      </c>
    </row>
    <row r="33" spans="1:20" x14ac:dyDescent="0.2">
      <c r="A33" s="8" t="s">
        <v>119</v>
      </c>
      <c r="B33" s="19">
        <v>3.9703766890215902E-2</v>
      </c>
      <c r="C33" s="17">
        <v>3.9702949586423598E-2</v>
      </c>
      <c r="D33" s="17">
        <v>0.42968388374355199</v>
      </c>
      <c r="F33" s="7" t="s">
        <v>133</v>
      </c>
      <c r="G33" s="19">
        <f t="shared" si="0"/>
        <v>0.15040095577655199</v>
      </c>
      <c r="H33" s="19">
        <f t="shared" si="1"/>
        <v>0.169826257621537</v>
      </c>
      <c r="I33" s="19">
        <f t="shared" si="2"/>
        <v>0.146602949786095</v>
      </c>
      <c r="J33" s="19">
        <f t="shared" si="3"/>
        <v>0.136575302476933</v>
      </c>
      <c r="L33" s="9">
        <f t="shared" si="4"/>
        <v>0.156748092613718</v>
      </c>
      <c r="M33" s="9">
        <f t="shared" si="5"/>
        <v>0.17110341684188399</v>
      </c>
      <c r="N33" s="9">
        <f t="shared" si="6"/>
        <v>0.14660222126786501</v>
      </c>
      <c r="O33" s="9">
        <f t="shared" si="7"/>
        <v>0.17729445866759</v>
      </c>
      <c r="Q33" s="9">
        <f t="shared" si="8"/>
        <v>1.27379435525966</v>
      </c>
      <c r="R33" s="9">
        <f t="shared" si="9"/>
        <v>0.63158121564115299</v>
      </c>
      <c r="S33" s="9">
        <f t="shared" si="10"/>
        <v>0.35393501792076298</v>
      </c>
      <c r="T33" s="9">
        <f t="shared" si="11"/>
        <v>4.9803851142049496</v>
      </c>
    </row>
    <row r="34" spans="1:20" x14ac:dyDescent="0.2">
      <c r="A34" s="8" t="s">
        <v>107</v>
      </c>
      <c r="B34" s="19">
        <v>0.32229552661803101</v>
      </c>
      <c r="C34" s="17">
        <v>0.42018578402850099</v>
      </c>
      <c r="D34" s="17">
        <v>2.8778055914018301</v>
      </c>
      <c r="F34" s="7" t="s">
        <v>134</v>
      </c>
      <c r="G34" s="19">
        <f t="shared" si="0"/>
        <v>6.6283943651573599E-2</v>
      </c>
      <c r="H34" s="19">
        <f t="shared" si="1"/>
        <v>7.8700024998091006E-2</v>
      </c>
      <c r="I34" s="19">
        <f t="shared" si="2"/>
        <v>8.7222851138896398E-2</v>
      </c>
      <c r="J34" s="19">
        <f t="shared" si="3"/>
        <v>7.5537368489380405E-2</v>
      </c>
      <c r="L34" s="9">
        <f t="shared" si="4"/>
        <v>0</v>
      </c>
      <c r="M34" s="9">
        <f t="shared" si="5"/>
        <v>0</v>
      </c>
      <c r="N34" s="9">
        <f t="shared" si="6"/>
        <v>0</v>
      </c>
      <c r="O34" s="9">
        <f t="shared" si="7"/>
        <v>0</v>
      </c>
      <c r="Q34" s="9">
        <f t="shared" si="8"/>
        <v>0</v>
      </c>
      <c r="R34" s="9">
        <f t="shared" si="9"/>
        <v>0</v>
      </c>
      <c r="S34" s="9">
        <f t="shared" si="10"/>
        <v>0</v>
      </c>
      <c r="T34" s="9">
        <f t="shared" si="11"/>
        <v>0</v>
      </c>
    </row>
    <row r="35" spans="1:20" x14ac:dyDescent="0.2">
      <c r="A35" s="8" t="s">
        <v>112</v>
      </c>
      <c r="B35" s="19">
        <v>0.19133930479743499</v>
      </c>
      <c r="C35" s="17">
        <v>0.19133893698980101</v>
      </c>
      <c r="D35" s="17">
        <v>0.23654055342820199</v>
      </c>
      <c r="F35" s="7" t="s">
        <v>135</v>
      </c>
      <c r="G35" s="19">
        <f t="shared" si="0"/>
        <v>0.43318994258323101</v>
      </c>
      <c r="H35" s="19">
        <f t="shared" si="1"/>
        <v>0.50969079603178102</v>
      </c>
      <c r="I35" s="19">
        <f t="shared" si="2"/>
        <v>0.412013025654833</v>
      </c>
      <c r="J35" s="19">
        <f t="shared" si="3"/>
        <v>0.43449922144237002</v>
      </c>
      <c r="L35" s="9">
        <f t="shared" si="4"/>
        <v>0.43318917893410402</v>
      </c>
      <c r="M35" s="9">
        <f t="shared" si="5"/>
        <v>0.50969192895672899</v>
      </c>
      <c r="N35" s="9">
        <f t="shared" si="6"/>
        <v>0.41200855934549402</v>
      </c>
      <c r="O35" s="9">
        <f t="shared" si="7"/>
        <v>0.43450062165673098</v>
      </c>
      <c r="Q35" s="9">
        <f t="shared" si="8"/>
        <v>0.155127453646797</v>
      </c>
      <c r="R35" s="9">
        <f t="shared" si="9"/>
        <v>0.27121755213251397</v>
      </c>
      <c r="S35" s="9">
        <f t="shared" si="10"/>
        <v>0.245693159082183</v>
      </c>
      <c r="T35" s="9">
        <f t="shared" si="11"/>
        <v>0.21367805507941201</v>
      </c>
    </row>
    <row r="36" spans="1:20" x14ac:dyDescent="0.2">
      <c r="A36" s="8" t="s">
        <v>109</v>
      </c>
      <c r="B36" s="19">
        <v>0.18587563544390101</v>
      </c>
      <c r="C36" s="17">
        <v>0.33516887150469299</v>
      </c>
      <c r="D36" s="17">
        <v>10.607246246637301</v>
      </c>
      <c r="F36" s="7" t="s">
        <v>136</v>
      </c>
      <c r="G36" s="19">
        <f t="shared" si="0"/>
        <v>8.3593578033232002E-2</v>
      </c>
      <c r="H36" s="19">
        <f t="shared" si="1"/>
        <v>0.140737384105036</v>
      </c>
      <c r="I36" s="19">
        <f t="shared" si="2"/>
        <v>0.15107248589477501</v>
      </c>
      <c r="J36" s="19">
        <f t="shared" si="3"/>
        <v>0.29805200459703102</v>
      </c>
      <c r="L36" s="9">
        <f t="shared" si="4"/>
        <v>8.3593958890503806E-2</v>
      </c>
      <c r="M36" s="9">
        <f t="shared" si="5"/>
        <v>0.14073599283152399</v>
      </c>
      <c r="N36" s="9">
        <f t="shared" si="6"/>
        <v>0.15107346202331601</v>
      </c>
      <c r="O36" s="9">
        <f t="shared" si="7"/>
        <v>0.29805524509692399</v>
      </c>
      <c r="Q36" s="9">
        <f t="shared" si="8"/>
        <v>0.26855208728873903</v>
      </c>
      <c r="R36" s="9">
        <f t="shared" si="9"/>
        <v>0.191375837793507</v>
      </c>
      <c r="S36" s="9">
        <f t="shared" si="10"/>
        <v>0.21537914011866599</v>
      </c>
      <c r="T36" s="9">
        <f t="shared" si="11"/>
        <v>0.22528790031698601</v>
      </c>
    </row>
    <row r="37" spans="1:20" x14ac:dyDescent="0.2">
      <c r="A37" s="8" t="s">
        <v>108</v>
      </c>
      <c r="B37" s="19">
        <v>0.53350371367080296</v>
      </c>
      <c r="C37" s="17">
        <v>0.76010060245942401</v>
      </c>
      <c r="D37" s="17">
        <v>2.3559019926682598</v>
      </c>
      <c r="F37" s="7" t="s">
        <v>137</v>
      </c>
      <c r="G37" s="19">
        <f t="shared" si="0"/>
        <v>0.460561506260942</v>
      </c>
      <c r="H37" s="19">
        <f t="shared" si="1"/>
        <v>0.469899169585835</v>
      </c>
      <c r="I37" s="19">
        <f t="shared" si="2"/>
        <v>0.48488688716655998</v>
      </c>
      <c r="J37" s="19">
        <f t="shared" si="3"/>
        <v>0.40233620540162202</v>
      </c>
      <c r="L37" s="9">
        <f t="shared" si="4"/>
        <v>0.56953360560684196</v>
      </c>
      <c r="M37" s="9">
        <f t="shared" si="5"/>
        <v>0.55835863840038502</v>
      </c>
      <c r="N37" s="9">
        <f t="shared" si="6"/>
        <v>0.60022616518018201</v>
      </c>
      <c r="O37" s="9">
        <f t="shared" si="7"/>
        <v>0.4133497956885</v>
      </c>
      <c r="Q37" s="9">
        <f t="shared" si="8"/>
        <v>1.71064027381858</v>
      </c>
      <c r="R37" s="9">
        <f t="shared" si="9"/>
        <v>1.57971791390247</v>
      </c>
      <c r="S37" s="9">
        <f t="shared" si="10"/>
        <v>1.7753739193824101</v>
      </c>
      <c r="T37" s="9">
        <f t="shared" si="11"/>
        <v>0.70498800741927403</v>
      </c>
    </row>
    <row r="38" spans="1:20" x14ac:dyDescent="0.2">
      <c r="A38" s="8" t="s">
        <v>118</v>
      </c>
      <c r="B38" s="19">
        <v>0.49586494477126902</v>
      </c>
      <c r="C38" s="17">
        <v>0.78946764409933001</v>
      </c>
      <c r="D38" s="17">
        <v>2.64855947111614</v>
      </c>
      <c r="F38" s="7" t="s">
        <v>138</v>
      </c>
      <c r="G38" s="19">
        <f t="shared" si="0"/>
        <v>0.108932730720973</v>
      </c>
      <c r="H38" s="19">
        <f t="shared" si="1"/>
        <v>0.101295335748797</v>
      </c>
      <c r="I38" s="19">
        <f t="shared" si="2"/>
        <v>0.108040793734031</v>
      </c>
      <c r="J38" s="19">
        <f t="shared" si="3"/>
        <v>7.3099365130894794E-2</v>
      </c>
      <c r="L38" s="9">
        <f t="shared" si="4"/>
        <v>0.10892944956022001</v>
      </c>
      <c r="M38" s="9">
        <f t="shared" si="5"/>
        <v>0.10129482871896101</v>
      </c>
      <c r="N38" s="9">
        <f t="shared" si="6"/>
        <v>0.108040123487662</v>
      </c>
      <c r="O38" s="9">
        <f t="shared" si="7"/>
        <v>7.3098941379081697E-2</v>
      </c>
      <c r="Q38" s="9">
        <f t="shared" si="8"/>
        <v>0.22907312525461301</v>
      </c>
      <c r="R38" s="9">
        <f t="shared" si="9"/>
        <v>0.26064135341790701</v>
      </c>
      <c r="S38" s="9">
        <f t="shared" si="10"/>
        <v>0.15110197254317501</v>
      </c>
      <c r="T38" s="9">
        <f t="shared" si="11"/>
        <v>0.25234370973582898</v>
      </c>
    </row>
    <row r="39" spans="1:20" x14ac:dyDescent="0.2">
      <c r="A39" s="8" t="s">
        <v>106</v>
      </c>
      <c r="B39" s="19">
        <v>0.41997822293064002</v>
      </c>
      <c r="C39" s="17">
        <v>0.48641205538635102</v>
      </c>
      <c r="D39" s="17">
        <v>1.4595031894267001</v>
      </c>
      <c r="F39" s="7" t="s">
        <v>139</v>
      </c>
      <c r="G39" s="19">
        <f t="shared" si="0"/>
        <v>0.750904052158197</v>
      </c>
      <c r="H39" s="19">
        <f t="shared" si="1"/>
        <v>0.61428865736391602</v>
      </c>
      <c r="I39" s="19">
        <f t="shared" si="2"/>
        <v>0.50538428968626703</v>
      </c>
      <c r="J39" s="19">
        <f t="shared" si="3"/>
        <v>0.49586494477126902</v>
      </c>
      <c r="L39" s="9">
        <f t="shared" si="4"/>
        <v>1.3444672752458799</v>
      </c>
      <c r="M39" s="9">
        <f t="shared" si="5"/>
        <v>0.92875153967275204</v>
      </c>
      <c r="N39" s="9">
        <f t="shared" si="6"/>
        <v>0.76003218995250799</v>
      </c>
      <c r="O39" s="9">
        <f t="shared" si="7"/>
        <v>0.78946764409933001</v>
      </c>
      <c r="Q39" s="9">
        <f t="shared" si="8"/>
        <v>2.32748047878394</v>
      </c>
      <c r="R39" s="9">
        <f t="shared" si="9"/>
        <v>2.1606177278021401</v>
      </c>
      <c r="S39" s="9">
        <f t="shared" si="10"/>
        <v>2.4004421466674701</v>
      </c>
      <c r="T39" s="9">
        <f t="shared" si="11"/>
        <v>2.64855947111614</v>
      </c>
    </row>
    <row r="40" spans="1:20" x14ac:dyDescent="0.2">
      <c r="A40" s="8" t="s">
        <v>110</v>
      </c>
      <c r="B40" s="19">
        <v>0.50018457712675102</v>
      </c>
      <c r="C40" s="17">
        <v>0.50018493474697401</v>
      </c>
      <c r="D40" s="17">
        <v>0.27368876055443597</v>
      </c>
      <c r="F40" s="7" t="s">
        <v>140</v>
      </c>
      <c r="G40" s="19">
        <f t="shared" si="0"/>
        <v>0.83017632123431195</v>
      </c>
      <c r="H40" s="19">
        <f t="shared" si="1"/>
        <v>0.51238312398952501</v>
      </c>
      <c r="I40" s="19">
        <f t="shared" si="2"/>
        <v>0.506745387650688</v>
      </c>
      <c r="J40" s="19">
        <f t="shared" si="3"/>
        <v>0.50018457712675102</v>
      </c>
      <c r="L40" s="9">
        <f t="shared" si="4"/>
        <v>0</v>
      </c>
      <c r="M40" s="9">
        <f t="shared" si="5"/>
        <v>0.51238329501746604</v>
      </c>
      <c r="N40" s="9">
        <f t="shared" si="6"/>
        <v>0.50674548776721995</v>
      </c>
      <c r="O40" s="9">
        <f t="shared" si="7"/>
        <v>0.50018493474697401</v>
      </c>
      <c r="Q40" s="9">
        <f t="shared" si="8"/>
        <v>0</v>
      </c>
      <c r="R40" s="9">
        <f t="shared" si="9"/>
        <v>0.39391143215089303</v>
      </c>
      <c r="S40" s="9">
        <f t="shared" si="10"/>
        <v>0.23982626359349199</v>
      </c>
      <c r="T40" s="9">
        <f t="shared" si="11"/>
        <v>0.27368876055443597</v>
      </c>
    </row>
    <row r="41" spans="1:20" x14ac:dyDescent="0.2">
      <c r="A41" s="8" t="s">
        <v>111</v>
      </c>
      <c r="B41" s="19">
        <v>0.16267150751224599</v>
      </c>
      <c r="C41" s="17">
        <v>0.162670516192568</v>
      </c>
      <c r="D41" s="17">
        <v>0.39277287101874198</v>
      </c>
      <c r="F41" s="7" t="s">
        <v>141</v>
      </c>
      <c r="G41" s="19">
        <f t="shared" si="0"/>
        <v>0.41525392618793999</v>
      </c>
      <c r="H41" s="19">
        <f t="shared" si="1"/>
        <v>0.39368808857689902</v>
      </c>
      <c r="I41" s="19">
        <f t="shared" si="2"/>
        <v>0.41759403839503001</v>
      </c>
      <c r="J41" s="19">
        <f t="shared" si="3"/>
        <v>0.41997822293064002</v>
      </c>
      <c r="L41" s="9">
        <f t="shared" si="4"/>
        <v>0.56756857099079905</v>
      </c>
      <c r="M41" s="9">
        <f t="shared" si="5"/>
        <v>0.45426718408748101</v>
      </c>
      <c r="N41" s="9">
        <f t="shared" si="6"/>
        <v>0.53061795602399098</v>
      </c>
      <c r="O41" s="9">
        <f t="shared" si="7"/>
        <v>0.48641205538635102</v>
      </c>
      <c r="Q41" s="9">
        <f t="shared" si="8"/>
        <v>2.3368106019605999</v>
      </c>
      <c r="R41" s="9">
        <f t="shared" si="9"/>
        <v>1.48911929317183</v>
      </c>
      <c r="S41" s="9">
        <f t="shared" si="10"/>
        <v>1.92160035300623</v>
      </c>
      <c r="T41" s="9">
        <f t="shared" si="11"/>
        <v>1.4595031894267001</v>
      </c>
    </row>
    <row r="42" spans="1:20" x14ac:dyDescent="0.2">
      <c r="A42" s="8" t="s">
        <v>104</v>
      </c>
      <c r="B42" s="19">
        <v>0.34359794963219997</v>
      </c>
      <c r="C42" s="17">
        <v>0.40667592796667801</v>
      </c>
      <c r="D42" s="17">
        <v>1.7496186623021599</v>
      </c>
      <c r="F42" s="7" t="s">
        <v>142</v>
      </c>
      <c r="G42" s="19">
        <f t="shared" si="0"/>
        <v>0.107811861161595</v>
      </c>
      <c r="H42" s="19">
        <f t="shared" si="1"/>
        <v>0.15651446609542</v>
      </c>
      <c r="I42" s="19">
        <f t="shared" si="2"/>
        <v>0.15745213561500701</v>
      </c>
      <c r="J42" s="19">
        <f t="shared" si="3"/>
        <v>0.16267150751224599</v>
      </c>
      <c r="L42" s="9">
        <f t="shared" si="4"/>
        <v>0.107811803857859</v>
      </c>
      <c r="M42" s="9">
        <f t="shared" si="5"/>
        <v>0.156514336443522</v>
      </c>
      <c r="N42" s="9">
        <f t="shared" si="6"/>
        <v>0.157450728594036</v>
      </c>
      <c r="O42" s="9">
        <f t="shared" si="7"/>
        <v>0.162670516192568</v>
      </c>
      <c r="Q42" s="9">
        <f t="shared" si="8"/>
        <v>0.20461991753551401</v>
      </c>
      <c r="R42" s="9">
        <f t="shared" si="9"/>
        <v>0.30203858089160202</v>
      </c>
      <c r="S42" s="9">
        <f t="shared" si="10"/>
        <v>0.35289485103683399</v>
      </c>
      <c r="T42" s="9">
        <f t="shared" si="11"/>
        <v>0.39277287101874198</v>
      </c>
    </row>
    <row r="43" spans="1:20" x14ac:dyDescent="0.2">
      <c r="A43" s="8" t="s">
        <v>115</v>
      </c>
      <c r="B43" s="19">
        <v>0.29805200459703102</v>
      </c>
      <c r="C43" s="17">
        <v>0.29805524509692399</v>
      </c>
      <c r="D43" s="17">
        <v>0.22528790031698601</v>
      </c>
      <c r="F43" s="7" t="s">
        <v>143</v>
      </c>
      <c r="G43" s="19">
        <f t="shared" si="0"/>
        <v>0.198038849156149</v>
      </c>
      <c r="H43" s="19">
        <f t="shared" si="1"/>
        <v>0.25237228745974499</v>
      </c>
      <c r="I43" s="19">
        <f t="shared" si="2"/>
        <v>0.24187365278909201</v>
      </c>
      <c r="J43" s="19">
        <f t="shared" si="3"/>
        <v>0.34359794963219997</v>
      </c>
      <c r="L43" s="9">
        <f t="shared" si="4"/>
        <v>0.19800004532813201</v>
      </c>
      <c r="M43" s="9">
        <f t="shared" si="5"/>
        <v>0.327715836899102</v>
      </c>
      <c r="N43" s="9">
        <f t="shared" si="6"/>
        <v>0.30118833635469799</v>
      </c>
      <c r="O43" s="9">
        <f t="shared" si="7"/>
        <v>0.40667592796667801</v>
      </c>
      <c r="Q43" s="9">
        <f t="shared" si="8"/>
        <v>0.25832706760864399</v>
      </c>
      <c r="R43" s="9">
        <f t="shared" si="9"/>
        <v>3.0802591183938399</v>
      </c>
      <c r="S43" s="9">
        <f t="shared" si="10"/>
        <v>2.7974627630983502</v>
      </c>
      <c r="T43" s="9">
        <f t="shared" si="11"/>
        <v>1.7496186623021599</v>
      </c>
    </row>
    <row r="44" spans="1:20" x14ac:dyDescent="0.2">
      <c r="A44" s="8" t="s">
        <v>99</v>
      </c>
      <c r="B44" s="19">
        <v>8.7416368203959705E-2</v>
      </c>
      <c r="C44" s="17">
        <v>8.7416536601003902E-2</v>
      </c>
      <c r="D44" s="17">
        <v>0.29826562293091202</v>
      </c>
      <c r="F44" s="7" t="s">
        <v>144</v>
      </c>
      <c r="G44" s="19">
        <f t="shared" si="0"/>
        <v>0.174649517596354</v>
      </c>
      <c r="H44" s="19">
        <f t="shared" si="1"/>
        <v>0.18024616464059601</v>
      </c>
      <c r="I44" s="19">
        <f t="shared" si="2"/>
        <v>0.18895481876443401</v>
      </c>
      <c r="J44" s="19">
        <f t="shared" si="3"/>
        <v>0.105607016969646</v>
      </c>
      <c r="L44" s="9">
        <f t="shared" si="4"/>
        <v>0.174644058605752</v>
      </c>
      <c r="M44" s="9">
        <f t="shared" si="5"/>
        <v>0.18023916504642101</v>
      </c>
      <c r="N44" s="9">
        <f t="shared" si="6"/>
        <v>0.18894147044281701</v>
      </c>
      <c r="O44" s="9">
        <f t="shared" si="7"/>
        <v>0.105604484654524</v>
      </c>
      <c r="Q44" s="9">
        <f t="shared" si="8"/>
        <v>0.27072093267315001</v>
      </c>
      <c r="R44" s="9">
        <f t="shared" si="9"/>
        <v>0.27236275841326002</v>
      </c>
      <c r="S44" s="9">
        <f t="shared" si="10"/>
        <v>0.245568572862714</v>
      </c>
      <c r="T44" s="9">
        <f t="shared" si="11"/>
        <v>0.20497868914944001</v>
      </c>
    </row>
    <row r="45" spans="1:20" x14ac:dyDescent="0.2">
      <c r="A45" s="8" t="s">
        <v>119</v>
      </c>
      <c r="B45" s="19">
        <v>4.4881044717688702E-2</v>
      </c>
      <c r="C45" s="17">
        <v>4.4881044651834297E-2</v>
      </c>
      <c r="D45" s="17">
        <v>0.302557276953068</v>
      </c>
      <c r="F45" s="7" t="s">
        <v>145</v>
      </c>
      <c r="G45" s="19">
        <f t="shared" si="0"/>
        <v>0.42955318411485699</v>
      </c>
      <c r="H45" s="19">
        <f t="shared" si="1"/>
        <v>0.42041084006235102</v>
      </c>
      <c r="I45" s="19">
        <f t="shared" si="2"/>
        <v>0.415267785854816</v>
      </c>
      <c r="J45" s="19">
        <f t="shared" si="3"/>
        <v>0.54135963550661403</v>
      </c>
      <c r="L45" s="9">
        <f t="shared" si="4"/>
        <v>0.42953309063971501</v>
      </c>
      <c r="M45" s="9">
        <f t="shared" si="5"/>
        <v>0.68789012458321397</v>
      </c>
      <c r="N45" s="9">
        <f t="shared" si="6"/>
        <v>0.63377548611683998</v>
      </c>
      <c r="O45" s="9">
        <f t="shared" si="7"/>
        <v>0.80275102081959604</v>
      </c>
      <c r="Q45" s="9">
        <f t="shared" si="8"/>
        <v>0.262782883858591</v>
      </c>
      <c r="R45" s="9">
        <f t="shared" si="9"/>
        <v>3.1614338127371902</v>
      </c>
      <c r="S45" s="9">
        <f t="shared" si="10"/>
        <v>3.0535426145162998</v>
      </c>
      <c r="T45" s="9">
        <f t="shared" si="11"/>
        <v>2.44606943390687</v>
      </c>
    </row>
    <row r="46" spans="1:20" x14ac:dyDescent="0.2">
      <c r="A46" s="8" t="s">
        <v>107</v>
      </c>
      <c r="B46" s="19">
        <v>0.304866642123783</v>
      </c>
      <c r="C46" s="17">
        <v>0.40546842410488998</v>
      </c>
      <c r="D46" s="17">
        <v>3.1150711130265898</v>
      </c>
    </row>
    <row r="47" spans="1:20" x14ac:dyDescent="0.2">
      <c r="A47" s="8" t="s">
        <v>112</v>
      </c>
      <c r="B47" s="19">
        <v>0.183322046140699</v>
      </c>
      <c r="C47" s="17">
        <v>0.18332239312658799</v>
      </c>
      <c r="D47" s="17">
        <v>0.207394800502539</v>
      </c>
    </row>
    <row r="48" spans="1:20" x14ac:dyDescent="0.2">
      <c r="A48" s="8" t="s">
        <v>109</v>
      </c>
      <c r="B48" s="19">
        <v>0.19974604158231099</v>
      </c>
      <c r="C48" s="17">
        <v>0.229944150401932</v>
      </c>
      <c r="D48" s="17">
        <v>3.19907545063072</v>
      </c>
    </row>
    <row r="49" spans="1:4" x14ac:dyDescent="0.2">
      <c r="A49" s="8" t="s">
        <v>108</v>
      </c>
      <c r="B49" s="19">
        <v>0.45972713254716402</v>
      </c>
      <c r="C49" s="17">
        <v>0.59876733610542099</v>
      </c>
      <c r="D49" s="17">
        <v>2.0641149124060201</v>
      </c>
    </row>
    <row r="50" spans="1:4" x14ac:dyDescent="0.2">
      <c r="A50" s="8" t="s">
        <v>114</v>
      </c>
      <c r="B50" s="19">
        <v>0.42955318411485699</v>
      </c>
      <c r="C50" s="17">
        <v>0.42953309063971501</v>
      </c>
      <c r="D50" s="17">
        <v>0.262782883858591</v>
      </c>
    </row>
    <row r="51" spans="1:4" x14ac:dyDescent="0.2">
      <c r="A51" s="8" t="s">
        <v>101</v>
      </c>
      <c r="B51" s="19">
        <v>0.14371299659911699</v>
      </c>
      <c r="C51" s="17">
        <v>0</v>
      </c>
      <c r="D51" s="17">
        <v>0</v>
      </c>
    </row>
    <row r="52" spans="1:4" x14ac:dyDescent="0.2">
      <c r="A52" s="8" t="s">
        <v>113</v>
      </c>
      <c r="B52" s="19">
        <v>0.174649517596354</v>
      </c>
      <c r="C52" s="17">
        <v>0.174644058605752</v>
      </c>
      <c r="D52" s="17">
        <v>0.27072093267315001</v>
      </c>
    </row>
    <row r="53" spans="1:4" x14ac:dyDescent="0.2">
      <c r="A53" s="8" t="s">
        <v>103</v>
      </c>
      <c r="B53" s="19">
        <v>0.15040095577655199</v>
      </c>
      <c r="C53" s="17">
        <v>0.156748092613718</v>
      </c>
      <c r="D53" s="17">
        <v>1.27379435525966</v>
      </c>
    </row>
    <row r="54" spans="1:4" x14ac:dyDescent="0.2">
      <c r="A54" s="8" t="s">
        <v>105</v>
      </c>
      <c r="B54" s="19">
        <v>1.6728350463438301E-2</v>
      </c>
      <c r="C54" s="17">
        <v>0</v>
      </c>
      <c r="D54" s="17">
        <v>0</v>
      </c>
    </row>
    <row r="55" spans="1:4" x14ac:dyDescent="0.2">
      <c r="A55" s="8" t="s">
        <v>117</v>
      </c>
      <c r="B55" s="19">
        <v>6.6283943651573599E-2</v>
      </c>
      <c r="C55" s="17">
        <v>0</v>
      </c>
      <c r="D55" s="17">
        <v>0</v>
      </c>
    </row>
    <row r="56" spans="1:4" x14ac:dyDescent="0.2">
      <c r="A56" s="8" t="s">
        <v>100</v>
      </c>
      <c r="B56" s="19">
        <v>0.460561506260942</v>
      </c>
      <c r="C56" s="17">
        <v>0.56953360560684196</v>
      </c>
      <c r="D56" s="17">
        <v>1.71064027381858</v>
      </c>
    </row>
    <row r="57" spans="1:4" x14ac:dyDescent="0.2">
      <c r="A57" s="8" t="s">
        <v>116</v>
      </c>
      <c r="B57" s="19">
        <v>0.43318994258323101</v>
      </c>
      <c r="C57" s="17">
        <v>0.43318917893410402</v>
      </c>
      <c r="D57" s="17">
        <v>0.155127453646797</v>
      </c>
    </row>
    <row r="58" spans="1:4" x14ac:dyDescent="0.2">
      <c r="A58" s="8" t="s">
        <v>102</v>
      </c>
      <c r="B58" s="19">
        <v>0.108932730720973</v>
      </c>
      <c r="C58" s="17">
        <v>0.10892944956022001</v>
      </c>
      <c r="D58" s="17">
        <v>0.22907312525461301</v>
      </c>
    </row>
    <row r="59" spans="1:4" x14ac:dyDescent="0.2">
      <c r="A59" s="8" t="s">
        <v>114</v>
      </c>
      <c r="B59" s="19">
        <v>0.42041084006235102</v>
      </c>
      <c r="C59" s="17">
        <v>0.68789012458321397</v>
      </c>
      <c r="D59" s="17">
        <v>3.1614338127371902</v>
      </c>
    </row>
    <row r="60" spans="1:4" x14ac:dyDescent="0.2">
      <c r="A60" s="8" t="s">
        <v>101</v>
      </c>
      <c r="B60" s="19">
        <v>8.3212582892664699E-2</v>
      </c>
      <c r="C60" s="17">
        <v>0</v>
      </c>
      <c r="D60" s="17">
        <v>0</v>
      </c>
    </row>
    <row r="61" spans="1:4" x14ac:dyDescent="0.2">
      <c r="A61" s="8" t="s">
        <v>113</v>
      </c>
      <c r="B61" s="19">
        <v>0.18024616464059601</v>
      </c>
      <c r="C61" s="17">
        <v>0.18023916504642101</v>
      </c>
      <c r="D61" s="17">
        <v>0.27236275841326002</v>
      </c>
    </row>
    <row r="62" spans="1:4" x14ac:dyDescent="0.2">
      <c r="A62" s="8" t="s">
        <v>103</v>
      </c>
      <c r="B62" s="19">
        <v>0.169826257621537</v>
      </c>
      <c r="C62" s="17">
        <v>0.17110341684188399</v>
      </c>
      <c r="D62" s="17">
        <v>0.63158121564115299</v>
      </c>
    </row>
    <row r="63" spans="1:4" x14ac:dyDescent="0.2">
      <c r="A63" s="8" t="s">
        <v>105</v>
      </c>
      <c r="B63" s="19">
        <v>3.2750058141324E-2</v>
      </c>
      <c r="C63" s="17">
        <v>0</v>
      </c>
      <c r="D63" s="17">
        <v>0</v>
      </c>
    </row>
    <row r="64" spans="1:4" x14ac:dyDescent="0.2">
      <c r="A64" s="8" t="s">
        <v>117</v>
      </c>
      <c r="B64" s="19">
        <v>7.8700024998091006E-2</v>
      </c>
      <c r="C64" s="17">
        <v>0</v>
      </c>
      <c r="D64" s="17">
        <v>0</v>
      </c>
    </row>
    <row r="65" spans="1:4" x14ac:dyDescent="0.2">
      <c r="A65" s="8" t="s">
        <v>100</v>
      </c>
      <c r="B65" s="19">
        <v>0.469899169585835</v>
      </c>
      <c r="C65" s="17">
        <v>0.55835863840038502</v>
      </c>
      <c r="D65" s="17">
        <v>1.57971791390247</v>
      </c>
    </row>
    <row r="66" spans="1:4" x14ac:dyDescent="0.2">
      <c r="A66" s="8" t="s">
        <v>116</v>
      </c>
      <c r="B66" s="19">
        <v>0.50969079603178102</v>
      </c>
      <c r="C66" s="17">
        <v>0.50969192895672899</v>
      </c>
      <c r="D66" s="17">
        <v>0.27121755213251397</v>
      </c>
    </row>
    <row r="67" spans="1:4" x14ac:dyDescent="0.2">
      <c r="A67" s="8" t="s">
        <v>102</v>
      </c>
      <c r="B67" s="19">
        <v>0.101295335748797</v>
      </c>
      <c r="C67" s="17">
        <v>0.10129482871896101</v>
      </c>
      <c r="D67" s="17">
        <v>0.26064135341790701</v>
      </c>
    </row>
    <row r="68" spans="1:4" x14ac:dyDescent="0.2">
      <c r="A68" s="8" t="s">
        <v>114</v>
      </c>
      <c r="B68" s="19">
        <v>0.415267785854816</v>
      </c>
      <c r="C68" s="17">
        <v>0.63377548611683998</v>
      </c>
      <c r="D68" s="17">
        <v>3.0535426145162998</v>
      </c>
    </row>
    <row r="69" spans="1:4" x14ac:dyDescent="0.2">
      <c r="A69" s="8" t="s">
        <v>101</v>
      </c>
      <c r="B69" s="19">
        <v>0.17961046471977499</v>
      </c>
      <c r="C69" s="17">
        <v>0.39183473053149698</v>
      </c>
      <c r="D69" s="17">
        <v>11.313207862993099</v>
      </c>
    </row>
    <row r="70" spans="1:4" x14ac:dyDescent="0.2">
      <c r="A70" s="8" t="s">
        <v>113</v>
      </c>
      <c r="B70" s="19">
        <v>0.18895481876443401</v>
      </c>
      <c r="C70" s="17">
        <v>0.18894147044281701</v>
      </c>
      <c r="D70" s="17">
        <v>0.245568572862714</v>
      </c>
    </row>
    <row r="71" spans="1:4" x14ac:dyDescent="0.2">
      <c r="A71" s="8" t="s">
        <v>103</v>
      </c>
      <c r="B71" s="19">
        <v>0.146602949786095</v>
      </c>
      <c r="C71" s="17">
        <v>0.14660222126786501</v>
      </c>
      <c r="D71" s="17">
        <v>0.35393501792076298</v>
      </c>
    </row>
    <row r="72" spans="1:4" x14ac:dyDescent="0.2">
      <c r="A72" s="8" t="s">
        <v>105</v>
      </c>
      <c r="B72" s="19">
        <v>3.4952337722395102E-2</v>
      </c>
      <c r="C72" s="17">
        <v>0</v>
      </c>
      <c r="D72" s="17">
        <v>0</v>
      </c>
    </row>
    <row r="73" spans="1:4" x14ac:dyDescent="0.2">
      <c r="A73" s="8" t="s">
        <v>117</v>
      </c>
      <c r="B73" s="19">
        <v>8.7222851138896398E-2</v>
      </c>
      <c r="C73" s="17">
        <v>0</v>
      </c>
      <c r="D73" s="17">
        <v>0</v>
      </c>
    </row>
    <row r="74" spans="1:4" x14ac:dyDescent="0.2">
      <c r="A74" s="8" t="s">
        <v>100</v>
      </c>
      <c r="B74" s="19">
        <v>0.48488688716655998</v>
      </c>
      <c r="C74" s="17">
        <v>0.60022616518018201</v>
      </c>
      <c r="D74" s="17">
        <v>1.7753739193824101</v>
      </c>
    </row>
    <row r="75" spans="1:4" x14ac:dyDescent="0.2">
      <c r="A75" s="8" t="s">
        <v>116</v>
      </c>
      <c r="B75" s="19">
        <v>0.412013025654833</v>
      </c>
      <c r="C75" s="17">
        <v>0.41200855934549402</v>
      </c>
      <c r="D75" s="17">
        <v>0.245693159082183</v>
      </c>
    </row>
    <row r="76" spans="1:4" x14ac:dyDescent="0.2">
      <c r="A76" s="8" t="s">
        <v>102</v>
      </c>
      <c r="B76" s="19">
        <v>0.108040793734031</v>
      </c>
      <c r="C76" s="17">
        <v>0.108040123487662</v>
      </c>
      <c r="D76" s="17">
        <v>0.15110197254317501</v>
      </c>
    </row>
    <row r="77" spans="1:4" x14ac:dyDescent="0.2">
      <c r="A77" s="8" t="s">
        <v>114</v>
      </c>
      <c r="B77" s="19">
        <v>0.54135963550661403</v>
      </c>
      <c r="C77" s="17">
        <v>0.80275102081959604</v>
      </c>
      <c r="D77" s="17">
        <v>2.44606943390687</v>
      </c>
    </row>
    <row r="78" spans="1:4" x14ac:dyDescent="0.2">
      <c r="A78" s="8" t="s">
        <v>101</v>
      </c>
      <c r="B78" s="19">
        <v>0.32125612609237503</v>
      </c>
      <c r="C78" s="17">
        <v>0</v>
      </c>
      <c r="D78" s="17">
        <v>0</v>
      </c>
    </row>
    <row r="79" spans="1:4" x14ac:dyDescent="0.2">
      <c r="A79" s="8" t="s">
        <v>113</v>
      </c>
      <c r="B79" s="19">
        <v>0.105607016969646</v>
      </c>
      <c r="C79" s="17">
        <v>0.105604484654524</v>
      </c>
      <c r="D79" s="17">
        <v>0.20497868914944001</v>
      </c>
    </row>
    <row r="80" spans="1:4" x14ac:dyDescent="0.2">
      <c r="A80" s="8" t="s">
        <v>103</v>
      </c>
      <c r="B80" s="19">
        <v>0.136575302476933</v>
      </c>
      <c r="C80" s="17">
        <v>0.17729445866759</v>
      </c>
      <c r="D80" s="17">
        <v>4.9803851142049496</v>
      </c>
    </row>
    <row r="81" spans="1:4" x14ac:dyDescent="0.2">
      <c r="A81" s="8" t="s">
        <v>105</v>
      </c>
      <c r="B81" s="19">
        <v>6.5168673578783504E-2</v>
      </c>
      <c r="C81" s="17">
        <v>0</v>
      </c>
      <c r="D81" s="17">
        <v>0</v>
      </c>
    </row>
    <row r="82" spans="1:4" x14ac:dyDescent="0.2">
      <c r="A82" s="8" t="s">
        <v>117</v>
      </c>
      <c r="B82" s="19">
        <v>7.5537368489380405E-2</v>
      </c>
      <c r="C82" s="17">
        <v>0</v>
      </c>
      <c r="D82" s="17">
        <v>0</v>
      </c>
    </row>
    <row r="83" spans="1:4" x14ac:dyDescent="0.2">
      <c r="A83" s="8" t="s">
        <v>100</v>
      </c>
      <c r="B83" s="19">
        <v>0.40233620540162202</v>
      </c>
      <c r="C83" s="17">
        <v>0.4133497956885</v>
      </c>
      <c r="D83" s="17">
        <v>0.70498800741927403</v>
      </c>
    </row>
    <row r="84" spans="1:4" x14ac:dyDescent="0.2">
      <c r="A84" s="8" t="s">
        <v>116</v>
      </c>
      <c r="B84" s="19">
        <v>0.43449922144237002</v>
      </c>
      <c r="C84" s="17">
        <v>0.43450062165673098</v>
      </c>
      <c r="D84" s="17">
        <v>0.21367805507941201</v>
      </c>
    </row>
    <row r="85" spans="1:4" x14ac:dyDescent="0.2">
      <c r="A85" s="8" t="s">
        <v>102</v>
      </c>
      <c r="B85" s="19">
        <v>7.3099365130894794E-2</v>
      </c>
      <c r="C85" s="17">
        <v>7.3098941379081697E-2</v>
      </c>
      <c r="D85" s="17">
        <v>0.25234370973582898</v>
      </c>
    </row>
    <row r="86" spans="1:4" x14ac:dyDescent="0.2">
      <c r="A86" s="8"/>
      <c r="C86" s="19"/>
      <c r="D86" s="19"/>
    </row>
    <row r="87" spans="1:4" x14ac:dyDescent="0.2">
      <c r="A87" s="8"/>
    </row>
    <row r="88" spans="1:4" x14ac:dyDescent="0.2">
      <c r="A88" s="8"/>
    </row>
    <row r="89" spans="1:4" x14ac:dyDescent="0.2">
      <c r="A89" s="8"/>
    </row>
    <row r="90" spans="1:4" x14ac:dyDescent="0.2">
      <c r="A90" s="8"/>
    </row>
    <row r="91" spans="1:4" x14ac:dyDescent="0.2">
      <c r="A91" s="8"/>
    </row>
    <row r="92" spans="1:4" x14ac:dyDescent="0.2">
      <c r="A92" s="8"/>
    </row>
    <row r="93" spans="1:4" x14ac:dyDescent="0.2">
      <c r="A93" s="8"/>
    </row>
    <row r="94" spans="1:4" x14ac:dyDescent="0.2">
      <c r="A94" s="8"/>
    </row>
    <row r="95" spans="1:4" x14ac:dyDescent="0.2">
      <c r="A95" s="8"/>
    </row>
    <row r="96" spans="1:4" x14ac:dyDescent="0.2">
      <c r="A96" s="8"/>
    </row>
    <row r="97" spans="1:1" x14ac:dyDescent="0.2">
      <c r="A97" s="8"/>
    </row>
    <row r="98" spans="1:1" x14ac:dyDescent="0.2">
      <c r="A98" s="8"/>
    </row>
    <row r="99" spans="1:1" x14ac:dyDescent="0.2">
      <c r="A99" s="8"/>
    </row>
    <row r="100" spans="1:1" x14ac:dyDescent="0.2">
      <c r="A100" s="8"/>
    </row>
    <row r="101" spans="1:1" x14ac:dyDescent="0.2">
      <c r="A101" s="8"/>
    </row>
    <row r="102" spans="1:1" x14ac:dyDescent="0.2">
      <c r="A102" s="8"/>
    </row>
    <row r="103" spans="1:1" x14ac:dyDescent="0.2">
      <c r="A103" s="8"/>
    </row>
    <row r="104" spans="1:1" x14ac:dyDescent="0.2">
      <c r="A104" s="8"/>
    </row>
    <row r="105" spans="1:1" x14ac:dyDescent="0.2">
      <c r="A105" s="8"/>
    </row>
    <row r="106" spans="1:1" x14ac:dyDescent="0.2">
      <c r="A106" s="8"/>
    </row>
    <row r="107" spans="1:1" x14ac:dyDescent="0.2">
      <c r="A107" s="8"/>
    </row>
    <row r="108" spans="1:1" x14ac:dyDescent="0.2">
      <c r="A108" s="8"/>
    </row>
    <row r="109" spans="1:1" x14ac:dyDescent="0.2">
      <c r="A109" s="8"/>
    </row>
    <row r="110" spans="1:1" x14ac:dyDescent="0.2">
      <c r="A110" s="8"/>
    </row>
    <row r="111" spans="1:1" x14ac:dyDescent="0.2">
      <c r="A111" s="8"/>
    </row>
    <row r="112" spans="1:1" x14ac:dyDescent="0.2">
      <c r="A112" s="8"/>
    </row>
    <row r="113" spans="1:1" x14ac:dyDescent="0.2">
      <c r="A113" s="8"/>
    </row>
    <row r="114" spans="1:1" x14ac:dyDescent="0.2">
      <c r="A114" s="8"/>
    </row>
    <row r="115" spans="1:1" x14ac:dyDescent="0.2">
      <c r="A115" s="8"/>
    </row>
    <row r="116" spans="1:1" x14ac:dyDescent="0.2">
      <c r="A116" s="8"/>
    </row>
    <row r="117" spans="1:1" x14ac:dyDescent="0.2">
      <c r="A117" s="8"/>
    </row>
    <row r="118" spans="1:1" x14ac:dyDescent="0.2">
      <c r="A118" s="8"/>
    </row>
    <row r="119" spans="1:1" x14ac:dyDescent="0.2">
      <c r="A119" s="8"/>
    </row>
    <row r="120" spans="1:1" x14ac:dyDescent="0.2">
      <c r="A120" s="8"/>
    </row>
    <row r="121" spans="1:1" x14ac:dyDescent="0.2">
      <c r="A121" s="8"/>
    </row>
    <row r="122" spans="1:1" x14ac:dyDescent="0.2">
      <c r="A122" s="8"/>
    </row>
    <row r="123" spans="1:1" x14ac:dyDescent="0.2">
      <c r="A123" s="8"/>
    </row>
    <row r="124" spans="1:1" x14ac:dyDescent="0.2">
      <c r="A124" s="8"/>
    </row>
    <row r="125" spans="1:1" x14ac:dyDescent="0.2">
      <c r="A125" s="8"/>
    </row>
    <row r="126" spans="1:1" x14ac:dyDescent="0.2">
      <c r="A126" s="8"/>
    </row>
    <row r="127" spans="1:1" x14ac:dyDescent="0.2">
      <c r="A127" s="8"/>
    </row>
    <row r="128" spans="1:1" x14ac:dyDescent="0.2">
      <c r="A128" s="8"/>
    </row>
    <row r="129" spans="1:1" x14ac:dyDescent="0.2">
      <c r="A129" s="8"/>
    </row>
    <row r="130" spans="1:1" x14ac:dyDescent="0.2">
      <c r="A130" s="8"/>
    </row>
    <row r="131" spans="1:1" x14ac:dyDescent="0.2">
      <c r="A131" s="8"/>
    </row>
    <row r="132" spans="1:1" x14ac:dyDescent="0.2">
      <c r="A132" s="8"/>
    </row>
    <row r="133" spans="1:1" x14ac:dyDescent="0.2">
      <c r="A133" s="8"/>
    </row>
    <row r="134" spans="1:1" x14ac:dyDescent="0.2">
      <c r="A134" s="8"/>
    </row>
    <row r="135" spans="1:1" x14ac:dyDescent="0.2">
      <c r="A135" s="8"/>
    </row>
    <row r="136" spans="1:1" x14ac:dyDescent="0.2">
      <c r="A136" s="8"/>
    </row>
    <row r="137" spans="1:1" x14ac:dyDescent="0.2">
      <c r="A137" s="8"/>
    </row>
    <row r="138" spans="1:1" x14ac:dyDescent="0.2">
      <c r="A138" s="8"/>
    </row>
    <row r="139" spans="1:1" x14ac:dyDescent="0.2">
      <c r="A139" s="8"/>
    </row>
    <row r="140" spans="1:1" x14ac:dyDescent="0.2">
      <c r="A140" s="8"/>
    </row>
    <row r="141" spans="1:1" x14ac:dyDescent="0.2">
      <c r="A141" s="8"/>
    </row>
    <row r="142" spans="1:1" x14ac:dyDescent="0.2">
      <c r="A142" s="8"/>
    </row>
    <row r="143" spans="1:1" x14ac:dyDescent="0.2">
      <c r="A143" s="8"/>
    </row>
    <row r="144" spans="1:1" x14ac:dyDescent="0.2">
      <c r="A144" s="8"/>
    </row>
    <row r="145" spans="1:1" x14ac:dyDescent="0.2">
      <c r="A145" s="8"/>
    </row>
    <row r="146" spans="1:1" x14ac:dyDescent="0.2">
      <c r="A146" s="8"/>
    </row>
    <row r="147" spans="1:1" x14ac:dyDescent="0.2">
      <c r="A147" s="8"/>
    </row>
    <row r="148" spans="1:1" x14ac:dyDescent="0.2">
      <c r="A148" s="8"/>
    </row>
    <row r="149" spans="1:1" x14ac:dyDescent="0.2">
      <c r="A149" s="8"/>
    </row>
    <row r="150" spans="1:1" x14ac:dyDescent="0.2">
      <c r="A150" s="8"/>
    </row>
    <row r="151" spans="1:1" x14ac:dyDescent="0.2">
      <c r="A151" s="8"/>
    </row>
    <row r="152" spans="1:1" x14ac:dyDescent="0.2">
      <c r="A152" s="8"/>
    </row>
    <row r="153" spans="1:1" x14ac:dyDescent="0.2">
      <c r="A153" s="8"/>
    </row>
    <row r="154" spans="1:1" x14ac:dyDescent="0.2">
      <c r="A154" s="8"/>
    </row>
    <row r="155" spans="1:1" x14ac:dyDescent="0.2">
      <c r="A155" s="8"/>
    </row>
    <row r="156" spans="1:1" x14ac:dyDescent="0.2">
      <c r="A156" s="8"/>
    </row>
    <row r="157" spans="1:1" x14ac:dyDescent="0.2">
      <c r="A157" s="8"/>
    </row>
    <row r="158" spans="1:1" x14ac:dyDescent="0.2">
      <c r="A158" s="8"/>
    </row>
    <row r="159" spans="1:1" x14ac:dyDescent="0.2">
      <c r="A159" s="8"/>
    </row>
    <row r="160" spans="1:1" x14ac:dyDescent="0.2">
      <c r="A160" s="8"/>
    </row>
    <row r="161" spans="1:1" x14ac:dyDescent="0.2">
      <c r="A161" s="8"/>
    </row>
    <row r="162" spans="1:1" x14ac:dyDescent="0.2">
      <c r="A162" s="8"/>
    </row>
    <row r="163" spans="1:1" x14ac:dyDescent="0.2">
      <c r="A163" s="8"/>
    </row>
    <row r="164" spans="1:1" x14ac:dyDescent="0.2">
      <c r="A164" s="8"/>
    </row>
    <row r="165" spans="1:1" x14ac:dyDescent="0.2">
      <c r="A165" s="8"/>
    </row>
    <row r="166" spans="1:1" x14ac:dyDescent="0.2">
      <c r="A166" s="8"/>
    </row>
    <row r="167" spans="1:1" x14ac:dyDescent="0.2">
      <c r="A167" s="8"/>
    </row>
    <row r="168" spans="1:1" x14ac:dyDescent="0.2">
      <c r="A168" s="8"/>
    </row>
    <row r="169" spans="1:1" x14ac:dyDescent="0.2">
      <c r="A169" s="8"/>
    </row>
    <row r="170" spans="1:1" x14ac:dyDescent="0.2">
      <c r="A170" s="8"/>
    </row>
    <row r="171" spans="1:1" x14ac:dyDescent="0.2">
      <c r="A171" s="8"/>
    </row>
    <row r="172" spans="1:1" x14ac:dyDescent="0.2">
      <c r="A172" s="8"/>
    </row>
    <row r="173" spans="1:1" x14ac:dyDescent="0.2">
      <c r="A173" s="8"/>
    </row>
    <row r="174" spans="1:1" x14ac:dyDescent="0.2">
      <c r="A174" s="8"/>
    </row>
    <row r="175" spans="1:1" x14ac:dyDescent="0.2">
      <c r="A175" s="8"/>
    </row>
    <row r="176" spans="1:1" x14ac:dyDescent="0.2">
      <c r="A176" s="8"/>
    </row>
    <row r="177" spans="1:1" x14ac:dyDescent="0.2">
      <c r="A177" s="8"/>
    </row>
    <row r="178" spans="1:1" x14ac:dyDescent="0.2">
      <c r="A178" s="8"/>
    </row>
    <row r="179" spans="1:1" x14ac:dyDescent="0.2">
      <c r="A179" s="8"/>
    </row>
    <row r="180" spans="1:1" x14ac:dyDescent="0.2">
      <c r="A180" s="8"/>
    </row>
    <row r="181" spans="1:1" x14ac:dyDescent="0.2">
      <c r="A181" s="8"/>
    </row>
    <row r="182" spans="1:1" x14ac:dyDescent="0.2">
      <c r="A182" s="8"/>
    </row>
    <row r="183" spans="1:1" x14ac:dyDescent="0.2">
      <c r="A183" s="8"/>
    </row>
    <row r="184" spans="1:1" x14ac:dyDescent="0.2">
      <c r="A184" s="8"/>
    </row>
    <row r="185" spans="1:1" x14ac:dyDescent="0.2">
      <c r="A185" s="8"/>
    </row>
    <row r="186" spans="1:1" x14ac:dyDescent="0.2">
      <c r="A186" s="8"/>
    </row>
    <row r="187" spans="1:1" x14ac:dyDescent="0.2">
      <c r="A187" s="8"/>
    </row>
    <row r="188" spans="1:1" x14ac:dyDescent="0.2">
      <c r="A188" s="8"/>
    </row>
    <row r="189" spans="1:1" x14ac:dyDescent="0.2">
      <c r="A189" s="8"/>
    </row>
    <row r="190" spans="1:1" x14ac:dyDescent="0.2">
      <c r="A190" s="8"/>
    </row>
    <row r="191" spans="1:1" x14ac:dyDescent="0.2">
      <c r="A191" s="8"/>
    </row>
    <row r="192" spans="1:1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  <row r="196" spans="1:1" x14ac:dyDescent="0.2">
      <c r="A196" s="8"/>
    </row>
    <row r="197" spans="1:1" x14ac:dyDescent="0.2">
      <c r="A197" s="8"/>
    </row>
    <row r="198" spans="1:1" x14ac:dyDescent="0.2">
      <c r="A198" s="8"/>
    </row>
    <row r="199" spans="1:1" x14ac:dyDescent="0.2">
      <c r="A199" s="8"/>
    </row>
    <row r="200" spans="1:1" x14ac:dyDescent="0.2">
      <c r="A200" s="8"/>
    </row>
    <row r="201" spans="1:1" x14ac:dyDescent="0.2">
      <c r="A201" s="8"/>
    </row>
    <row r="202" spans="1:1" x14ac:dyDescent="0.2">
      <c r="A202" s="8"/>
    </row>
    <row r="203" spans="1:1" x14ac:dyDescent="0.2">
      <c r="A203" s="8"/>
    </row>
    <row r="204" spans="1:1" x14ac:dyDescent="0.2">
      <c r="A204" s="8"/>
    </row>
    <row r="205" spans="1:1" x14ac:dyDescent="0.2">
      <c r="A205" s="8"/>
    </row>
    <row r="206" spans="1:1" x14ac:dyDescent="0.2">
      <c r="A206" s="8"/>
    </row>
    <row r="207" spans="1:1" x14ac:dyDescent="0.2">
      <c r="A207" s="8"/>
    </row>
    <row r="208" spans="1:1" x14ac:dyDescent="0.2">
      <c r="A208" s="8"/>
    </row>
    <row r="209" spans="1:1" x14ac:dyDescent="0.2">
      <c r="A209" s="8"/>
    </row>
    <row r="210" spans="1:1" x14ac:dyDescent="0.2">
      <c r="A210" s="8"/>
    </row>
    <row r="211" spans="1:1" x14ac:dyDescent="0.2">
      <c r="A211" s="8"/>
    </row>
    <row r="212" spans="1:1" x14ac:dyDescent="0.2">
      <c r="A212" s="8"/>
    </row>
    <row r="213" spans="1:1" x14ac:dyDescent="0.2">
      <c r="A213" s="8"/>
    </row>
    <row r="214" spans="1:1" x14ac:dyDescent="0.2">
      <c r="A214" s="8"/>
    </row>
    <row r="215" spans="1:1" x14ac:dyDescent="0.2">
      <c r="A215" s="8"/>
    </row>
    <row r="216" spans="1:1" x14ac:dyDescent="0.2">
      <c r="A216" s="8"/>
    </row>
    <row r="217" spans="1:1" x14ac:dyDescent="0.2">
      <c r="A217" s="8"/>
    </row>
    <row r="218" spans="1:1" x14ac:dyDescent="0.2">
      <c r="A218" s="8"/>
    </row>
    <row r="219" spans="1:1" x14ac:dyDescent="0.2">
      <c r="A219" s="8"/>
    </row>
    <row r="220" spans="1:1" x14ac:dyDescent="0.2">
      <c r="A220" s="8"/>
    </row>
    <row r="221" spans="1:1" x14ac:dyDescent="0.2">
      <c r="A221" s="8"/>
    </row>
    <row r="222" spans="1:1" x14ac:dyDescent="0.2">
      <c r="A222" s="8"/>
    </row>
    <row r="223" spans="1:1" x14ac:dyDescent="0.2">
      <c r="A223" s="8"/>
    </row>
    <row r="224" spans="1:1" x14ac:dyDescent="0.2">
      <c r="A224" s="8"/>
    </row>
    <row r="225" spans="1:1" x14ac:dyDescent="0.2">
      <c r="A225" s="8"/>
    </row>
    <row r="226" spans="1:1" x14ac:dyDescent="0.2">
      <c r="A226" s="8"/>
    </row>
    <row r="227" spans="1:1" x14ac:dyDescent="0.2">
      <c r="A227" s="8"/>
    </row>
    <row r="228" spans="1:1" x14ac:dyDescent="0.2">
      <c r="A228" s="8"/>
    </row>
    <row r="229" spans="1:1" x14ac:dyDescent="0.2">
      <c r="A229" s="8"/>
    </row>
    <row r="230" spans="1:1" x14ac:dyDescent="0.2">
      <c r="A230" s="8"/>
    </row>
    <row r="231" spans="1:1" x14ac:dyDescent="0.2">
      <c r="A231" s="8"/>
    </row>
    <row r="232" spans="1:1" x14ac:dyDescent="0.2">
      <c r="A232" s="8"/>
    </row>
    <row r="233" spans="1:1" x14ac:dyDescent="0.2">
      <c r="A233" s="8"/>
    </row>
    <row r="234" spans="1:1" x14ac:dyDescent="0.2">
      <c r="A234" s="8"/>
    </row>
    <row r="235" spans="1:1" x14ac:dyDescent="0.2">
      <c r="A235" s="8"/>
    </row>
    <row r="236" spans="1:1" x14ac:dyDescent="0.2">
      <c r="A236" s="8"/>
    </row>
    <row r="237" spans="1:1" x14ac:dyDescent="0.2">
      <c r="A237" s="8"/>
    </row>
    <row r="238" spans="1:1" x14ac:dyDescent="0.2">
      <c r="A238" s="8"/>
    </row>
    <row r="239" spans="1:1" x14ac:dyDescent="0.2">
      <c r="A239" s="8"/>
    </row>
    <row r="240" spans="1:1" x14ac:dyDescent="0.2">
      <c r="A240" s="8"/>
    </row>
    <row r="241" spans="1:1" x14ac:dyDescent="0.2">
      <c r="A241" s="8"/>
    </row>
    <row r="242" spans="1:1" x14ac:dyDescent="0.2">
      <c r="A242" s="8"/>
    </row>
    <row r="243" spans="1:1" x14ac:dyDescent="0.2">
      <c r="A243" s="8"/>
    </row>
    <row r="244" spans="1:1" x14ac:dyDescent="0.2">
      <c r="A244" s="8"/>
    </row>
    <row r="245" spans="1:1" x14ac:dyDescent="0.2">
      <c r="A245" s="8"/>
    </row>
    <row r="246" spans="1:1" x14ac:dyDescent="0.2">
      <c r="A246" s="8"/>
    </row>
    <row r="247" spans="1:1" x14ac:dyDescent="0.2">
      <c r="A247" s="8"/>
    </row>
    <row r="248" spans="1:1" x14ac:dyDescent="0.2">
      <c r="A248" s="8"/>
    </row>
    <row r="249" spans="1:1" x14ac:dyDescent="0.2">
      <c r="A249" s="8"/>
    </row>
    <row r="250" spans="1:1" x14ac:dyDescent="0.2">
      <c r="A250" s="8"/>
    </row>
    <row r="251" spans="1:1" x14ac:dyDescent="0.2">
      <c r="A251" s="8"/>
    </row>
    <row r="252" spans="1:1" x14ac:dyDescent="0.2">
      <c r="A252" s="8"/>
    </row>
    <row r="253" spans="1:1" x14ac:dyDescent="0.2">
      <c r="A253" s="8"/>
    </row>
    <row r="254" spans="1:1" x14ac:dyDescent="0.2">
      <c r="A254" s="8"/>
    </row>
    <row r="255" spans="1:1" x14ac:dyDescent="0.2">
      <c r="A255" s="8"/>
    </row>
    <row r="256" spans="1:1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  <row r="338" spans="1:1" x14ac:dyDescent="0.2">
      <c r="A338" s="8"/>
    </row>
    <row r="339" spans="1:1" x14ac:dyDescent="0.2">
      <c r="A339" s="8"/>
    </row>
    <row r="340" spans="1:1" x14ac:dyDescent="0.2">
      <c r="A340" s="8"/>
    </row>
    <row r="341" spans="1:1" x14ac:dyDescent="0.2">
      <c r="A341" s="8"/>
    </row>
    <row r="342" spans="1:1" x14ac:dyDescent="0.2">
      <c r="A342" s="8"/>
    </row>
    <row r="343" spans="1:1" x14ac:dyDescent="0.2">
      <c r="A343" s="8"/>
    </row>
    <row r="344" spans="1:1" x14ac:dyDescent="0.2">
      <c r="A344" s="8"/>
    </row>
    <row r="345" spans="1:1" x14ac:dyDescent="0.2">
      <c r="A345" s="8"/>
    </row>
    <row r="346" spans="1:1" x14ac:dyDescent="0.2">
      <c r="A346" s="8"/>
    </row>
    <row r="347" spans="1:1" x14ac:dyDescent="0.2">
      <c r="A347" s="8"/>
    </row>
    <row r="348" spans="1:1" x14ac:dyDescent="0.2">
      <c r="A348" s="8"/>
    </row>
    <row r="349" spans="1:1" x14ac:dyDescent="0.2">
      <c r="A349" s="8"/>
    </row>
    <row r="350" spans="1:1" x14ac:dyDescent="0.2">
      <c r="A350" s="8"/>
    </row>
    <row r="351" spans="1:1" x14ac:dyDescent="0.2">
      <c r="A351" s="8"/>
    </row>
    <row r="352" spans="1:1" x14ac:dyDescent="0.2">
      <c r="A352" s="8"/>
    </row>
    <row r="353" spans="1:1" x14ac:dyDescent="0.2">
      <c r="A353" s="8"/>
    </row>
    <row r="354" spans="1:1" x14ac:dyDescent="0.2">
      <c r="A354" s="8"/>
    </row>
    <row r="355" spans="1:1" x14ac:dyDescent="0.2">
      <c r="A355" s="8"/>
    </row>
    <row r="356" spans="1:1" x14ac:dyDescent="0.2">
      <c r="A356" s="8"/>
    </row>
    <row r="357" spans="1:1" x14ac:dyDescent="0.2">
      <c r="A357" s="8"/>
    </row>
    <row r="358" spans="1:1" x14ac:dyDescent="0.2">
      <c r="A358" s="8"/>
    </row>
    <row r="359" spans="1:1" x14ac:dyDescent="0.2">
      <c r="A359" s="8"/>
    </row>
    <row r="360" spans="1:1" x14ac:dyDescent="0.2">
      <c r="A360" s="8"/>
    </row>
    <row r="361" spans="1:1" x14ac:dyDescent="0.2">
      <c r="A361" s="8"/>
    </row>
    <row r="362" spans="1:1" x14ac:dyDescent="0.2">
      <c r="A362" s="8"/>
    </row>
    <row r="363" spans="1:1" x14ac:dyDescent="0.2">
      <c r="A363" s="8"/>
    </row>
    <row r="364" spans="1:1" x14ac:dyDescent="0.2">
      <c r="A364" s="8"/>
    </row>
    <row r="365" spans="1:1" x14ac:dyDescent="0.2">
      <c r="A365" s="8"/>
    </row>
    <row r="366" spans="1:1" x14ac:dyDescent="0.2">
      <c r="A366" s="8"/>
    </row>
    <row r="367" spans="1:1" x14ac:dyDescent="0.2">
      <c r="A367" s="8"/>
    </row>
    <row r="368" spans="1:1" x14ac:dyDescent="0.2">
      <c r="A368" s="8"/>
    </row>
    <row r="369" spans="1:1" x14ac:dyDescent="0.2">
      <c r="A369" s="8"/>
    </row>
    <row r="370" spans="1:1" x14ac:dyDescent="0.2">
      <c r="A370" s="8"/>
    </row>
    <row r="371" spans="1:1" x14ac:dyDescent="0.2">
      <c r="A371" s="8"/>
    </row>
    <row r="372" spans="1:1" x14ac:dyDescent="0.2">
      <c r="A372" s="8"/>
    </row>
    <row r="373" spans="1:1" x14ac:dyDescent="0.2">
      <c r="A373" s="8"/>
    </row>
    <row r="374" spans="1:1" x14ac:dyDescent="0.2">
      <c r="A374" s="8"/>
    </row>
    <row r="375" spans="1:1" x14ac:dyDescent="0.2">
      <c r="A375" s="8"/>
    </row>
    <row r="376" spans="1:1" x14ac:dyDescent="0.2">
      <c r="A376" s="8"/>
    </row>
    <row r="377" spans="1:1" x14ac:dyDescent="0.2">
      <c r="A377" s="8"/>
    </row>
    <row r="378" spans="1:1" x14ac:dyDescent="0.2">
      <c r="A378" s="8"/>
    </row>
    <row r="379" spans="1:1" x14ac:dyDescent="0.2">
      <c r="A379" s="8"/>
    </row>
    <row r="380" spans="1:1" x14ac:dyDescent="0.2">
      <c r="A380" s="8"/>
    </row>
    <row r="381" spans="1:1" x14ac:dyDescent="0.2">
      <c r="A381" s="8"/>
    </row>
    <row r="382" spans="1:1" x14ac:dyDescent="0.2">
      <c r="A382" s="8"/>
    </row>
    <row r="383" spans="1:1" x14ac:dyDescent="0.2">
      <c r="A383" s="8"/>
    </row>
    <row r="384" spans="1:1" x14ac:dyDescent="0.2">
      <c r="A384" s="8"/>
    </row>
    <row r="385" spans="1:1" x14ac:dyDescent="0.2">
      <c r="A385" s="8"/>
    </row>
    <row r="386" spans="1:1" x14ac:dyDescent="0.2">
      <c r="A386" s="8"/>
    </row>
    <row r="387" spans="1:1" x14ac:dyDescent="0.2">
      <c r="A387" s="8"/>
    </row>
    <row r="388" spans="1:1" x14ac:dyDescent="0.2">
      <c r="A388" s="8"/>
    </row>
    <row r="389" spans="1:1" x14ac:dyDescent="0.2">
      <c r="A389" s="8"/>
    </row>
    <row r="390" spans="1:1" x14ac:dyDescent="0.2">
      <c r="A390" s="8"/>
    </row>
    <row r="391" spans="1:1" x14ac:dyDescent="0.2">
      <c r="A391" s="8"/>
    </row>
    <row r="392" spans="1:1" x14ac:dyDescent="0.2">
      <c r="A392" s="8"/>
    </row>
    <row r="393" spans="1:1" x14ac:dyDescent="0.2">
      <c r="A393" s="8"/>
    </row>
    <row r="394" spans="1:1" x14ac:dyDescent="0.2">
      <c r="A394" s="8"/>
    </row>
    <row r="395" spans="1:1" x14ac:dyDescent="0.2">
      <c r="A395" s="8"/>
    </row>
    <row r="396" spans="1:1" x14ac:dyDescent="0.2">
      <c r="A396" s="8"/>
    </row>
    <row r="397" spans="1:1" x14ac:dyDescent="0.2">
      <c r="A397" s="8"/>
    </row>
    <row r="398" spans="1:1" x14ac:dyDescent="0.2">
      <c r="A398" s="8"/>
    </row>
    <row r="399" spans="1:1" x14ac:dyDescent="0.2">
      <c r="A399" s="8"/>
    </row>
    <row r="400" spans="1:1" x14ac:dyDescent="0.2">
      <c r="A400" s="8"/>
    </row>
    <row r="401" spans="1:1" x14ac:dyDescent="0.2">
      <c r="A401" s="8"/>
    </row>
    <row r="402" spans="1:1" x14ac:dyDescent="0.2">
      <c r="A402" s="8"/>
    </row>
    <row r="403" spans="1:1" x14ac:dyDescent="0.2">
      <c r="A403" s="8"/>
    </row>
    <row r="404" spans="1:1" x14ac:dyDescent="0.2">
      <c r="A404" s="8"/>
    </row>
    <row r="405" spans="1:1" x14ac:dyDescent="0.2">
      <c r="A405" s="8"/>
    </row>
    <row r="406" spans="1:1" x14ac:dyDescent="0.2">
      <c r="A406" s="8"/>
    </row>
    <row r="407" spans="1:1" x14ac:dyDescent="0.2">
      <c r="A407" s="8"/>
    </row>
    <row r="408" spans="1:1" x14ac:dyDescent="0.2">
      <c r="A408" s="8"/>
    </row>
    <row r="409" spans="1:1" x14ac:dyDescent="0.2">
      <c r="A409" s="8"/>
    </row>
    <row r="410" spans="1:1" x14ac:dyDescent="0.2">
      <c r="A410" s="8"/>
    </row>
    <row r="411" spans="1:1" x14ac:dyDescent="0.2">
      <c r="A411" s="8"/>
    </row>
    <row r="412" spans="1:1" x14ac:dyDescent="0.2">
      <c r="A412" s="8"/>
    </row>
    <row r="413" spans="1:1" x14ac:dyDescent="0.2">
      <c r="A413" s="8"/>
    </row>
    <row r="414" spans="1:1" x14ac:dyDescent="0.2">
      <c r="A414" s="8"/>
    </row>
    <row r="415" spans="1:1" x14ac:dyDescent="0.2">
      <c r="A415" s="8"/>
    </row>
    <row r="416" spans="1:1" x14ac:dyDescent="0.2">
      <c r="A416" s="8"/>
    </row>
    <row r="417" spans="1:1" x14ac:dyDescent="0.2">
      <c r="A417" s="8"/>
    </row>
    <row r="418" spans="1:1" x14ac:dyDescent="0.2">
      <c r="A418" s="8"/>
    </row>
    <row r="419" spans="1:1" x14ac:dyDescent="0.2">
      <c r="A419" s="8"/>
    </row>
    <row r="420" spans="1:1" x14ac:dyDescent="0.2">
      <c r="A420" s="8"/>
    </row>
    <row r="421" spans="1:1" x14ac:dyDescent="0.2">
      <c r="A421" s="8"/>
    </row>
    <row r="422" spans="1:1" x14ac:dyDescent="0.2">
      <c r="A422" s="8"/>
    </row>
    <row r="423" spans="1:1" x14ac:dyDescent="0.2">
      <c r="A423" s="8"/>
    </row>
    <row r="424" spans="1:1" x14ac:dyDescent="0.2">
      <c r="A424" s="8"/>
    </row>
    <row r="425" spans="1:1" x14ac:dyDescent="0.2">
      <c r="A425" s="8"/>
    </row>
    <row r="426" spans="1:1" x14ac:dyDescent="0.2">
      <c r="A426" s="8"/>
    </row>
    <row r="427" spans="1:1" x14ac:dyDescent="0.2">
      <c r="A427" s="8"/>
    </row>
    <row r="428" spans="1:1" x14ac:dyDescent="0.2">
      <c r="A428" s="8"/>
    </row>
    <row r="429" spans="1:1" x14ac:dyDescent="0.2">
      <c r="A429" s="8"/>
    </row>
    <row r="430" spans="1:1" x14ac:dyDescent="0.2">
      <c r="A430" s="8"/>
    </row>
    <row r="431" spans="1:1" x14ac:dyDescent="0.2">
      <c r="A431" s="8"/>
    </row>
    <row r="432" spans="1:1" x14ac:dyDescent="0.2">
      <c r="A432" s="8"/>
    </row>
    <row r="433" spans="1:1" x14ac:dyDescent="0.2">
      <c r="A433" s="8"/>
    </row>
    <row r="434" spans="1:1" x14ac:dyDescent="0.2">
      <c r="A434" s="8"/>
    </row>
    <row r="435" spans="1:1" x14ac:dyDescent="0.2">
      <c r="A435" s="8"/>
    </row>
    <row r="436" spans="1:1" x14ac:dyDescent="0.2">
      <c r="A436" s="8"/>
    </row>
    <row r="437" spans="1:1" x14ac:dyDescent="0.2">
      <c r="A437" s="8"/>
    </row>
    <row r="438" spans="1:1" x14ac:dyDescent="0.2">
      <c r="A438" s="8"/>
    </row>
    <row r="439" spans="1:1" x14ac:dyDescent="0.2">
      <c r="A439" s="8"/>
    </row>
    <row r="440" spans="1:1" x14ac:dyDescent="0.2">
      <c r="A440" s="8"/>
    </row>
    <row r="441" spans="1:1" x14ac:dyDescent="0.2">
      <c r="A441" s="8"/>
    </row>
    <row r="442" spans="1:1" x14ac:dyDescent="0.2">
      <c r="A442" s="8"/>
    </row>
    <row r="443" spans="1:1" x14ac:dyDescent="0.2">
      <c r="A443" s="8"/>
    </row>
    <row r="444" spans="1:1" x14ac:dyDescent="0.2">
      <c r="A444" s="8"/>
    </row>
    <row r="445" spans="1:1" x14ac:dyDescent="0.2">
      <c r="A445" s="8"/>
    </row>
    <row r="446" spans="1:1" x14ac:dyDescent="0.2">
      <c r="A446" s="8"/>
    </row>
    <row r="447" spans="1:1" x14ac:dyDescent="0.2">
      <c r="A447" s="8"/>
    </row>
    <row r="448" spans="1:1" x14ac:dyDescent="0.2">
      <c r="A448" s="8"/>
    </row>
    <row r="449" spans="1:1" x14ac:dyDescent="0.2">
      <c r="A449" s="8"/>
    </row>
    <row r="450" spans="1:1" x14ac:dyDescent="0.2">
      <c r="A450" s="8"/>
    </row>
    <row r="451" spans="1:1" x14ac:dyDescent="0.2">
      <c r="A451" s="8"/>
    </row>
    <row r="452" spans="1:1" x14ac:dyDescent="0.2">
      <c r="A452" s="8"/>
    </row>
    <row r="453" spans="1:1" x14ac:dyDescent="0.2">
      <c r="A453" s="8"/>
    </row>
    <row r="454" spans="1:1" x14ac:dyDescent="0.2">
      <c r="A454" s="8"/>
    </row>
    <row r="455" spans="1:1" x14ac:dyDescent="0.2">
      <c r="A455" s="8"/>
    </row>
    <row r="456" spans="1:1" x14ac:dyDescent="0.2">
      <c r="A456" s="8"/>
    </row>
    <row r="457" spans="1:1" x14ac:dyDescent="0.2">
      <c r="A457" s="8"/>
    </row>
    <row r="458" spans="1:1" x14ac:dyDescent="0.2">
      <c r="A458" s="8"/>
    </row>
    <row r="459" spans="1:1" x14ac:dyDescent="0.2">
      <c r="A459" s="8"/>
    </row>
    <row r="460" spans="1:1" x14ac:dyDescent="0.2">
      <c r="A460" s="8"/>
    </row>
    <row r="461" spans="1:1" x14ac:dyDescent="0.2">
      <c r="A461" s="8"/>
    </row>
    <row r="462" spans="1:1" x14ac:dyDescent="0.2">
      <c r="A462" s="8"/>
    </row>
    <row r="463" spans="1:1" x14ac:dyDescent="0.2">
      <c r="A463" s="8"/>
    </row>
    <row r="464" spans="1:1" x14ac:dyDescent="0.2">
      <c r="A464" s="8"/>
    </row>
    <row r="465" spans="1:1" x14ac:dyDescent="0.2">
      <c r="A465" s="8"/>
    </row>
    <row r="466" spans="1:1" x14ac:dyDescent="0.2">
      <c r="A466" s="8"/>
    </row>
    <row r="467" spans="1:1" x14ac:dyDescent="0.2">
      <c r="A467" s="8"/>
    </row>
    <row r="468" spans="1:1" x14ac:dyDescent="0.2">
      <c r="A468" s="8"/>
    </row>
    <row r="469" spans="1:1" x14ac:dyDescent="0.2">
      <c r="A469" s="8"/>
    </row>
    <row r="470" spans="1:1" x14ac:dyDescent="0.2">
      <c r="A470" s="8"/>
    </row>
    <row r="471" spans="1:1" x14ac:dyDescent="0.2">
      <c r="A471" s="8"/>
    </row>
    <row r="472" spans="1:1" x14ac:dyDescent="0.2">
      <c r="A472" s="8"/>
    </row>
    <row r="473" spans="1:1" x14ac:dyDescent="0.2">
      <c r="A473" s="8"/>
    </row>
    <row r="474" spans="1:1" x14ac:dyDescent="0.2">
      <c r="A474" s="8"/>
    </row>
    <row r="475" spans="1:1" x14ac:dyDescent="0.2">
      <c r="A475" s="8"/>
    </row>
    <row r="476" spans="1:1" x14ac:dyDescent="0.2">
      <c r="A476" s="8"/>
    </row>
    <row r="477" spans="1:1" x14ac:dyDescent="0.2">
      <c r="A477" s="8"/>
    </row>
    <row r="478" spans="1:1" x14ac:dyDescent="0.2">
      <c r="A478" s="8"/>
    </row>
    <row r="479" spans="1:1" x14ac:dyDescent="0.2">
      <c r="A479" s="8"/>
    </row>
    <row r="480" spans="1:1" x14ac:dyDescent="0.2">
      <c r="A480" s="8"/>
    </row>
    <row r="481" spans="1:1" x14ac:dyDescent="0.2">
      <c r="A481" s="8"/>
    </row>
    <row r="482" spans="1:1" x14ac:dyDescent="0.2">
      <c r="A482" s="8"/>
    </row>
    <row r="483" spans="1:1" x14ac:dyDescent="0.2">
      <c r="A483" s="8"/>
    </row>
    <row r="484" spans="1:1" x14ac:dyDescent="0.2">
      <c r="A484" s="8"/>
    </row>
    <row r="485" spans="1:1" x14ac:dyDescent="0.2">
      <c r="A485" s="8"/>
    </row>
    <row r="486" spans="1:1" x14ac:dyDescent="0.2">
      <c r="A486" s="8"/>
    </row>
    <row r="487" spans="1:1" x14ac:dyDescent="0.2">
      <c r="A487" s="8"/>
    </row>
    <row r="488" spans="1:1" x14ac:dyDescent="0.2">
      <c r="A488" s="8"/>
    </row>
    <row r="489" spans="1:1" x14ac:dyDescent="0.2">
      <c r="A489" s="8"/>
    </row>
    <row r="490" spans="1:1" x14ac:dyDescent="0.2">
      <c r="A490" s="8"/>
    </row>
    <row r="491" spans="1:1" x14ac:dyDescent="0.2">
      <c r="A491" s="8"/>
    </row>
    <row r="492" spans="1:1" x14ac:dyDescent="0.2">
      <c r="A492" s="8"/>
    </row>
    <row r="493" spans="1:1" x14ac:dyDescent="0.2">
      <c r="A493" s="8"/>
    </row>
    <row r="494" spans="1:1" x14ac:dyDescent="0.2">
      <c r="A494" s="8"/>
    </row>
    <row r="495" spans="1:1" x14ac:dyDescent="0.2">
      <c r="A495" s="8"/>
    </row>
    <row r="496" spans="1:1" x14ac:dyDescent="0.2">
      <c r="A496" s="8"/>
    </row>
    <row r="497" spans="1:1" x14ac:dyDescent="0.2">
      <c r="A497" s="8"/>
    </row>
    <row r="498" spans="1:1" x14ac:dyDescent="0.2">
      <c r="A498" s="8"/>
    </row>
    <row r="499" spans="1:1" x14ac:dyDescent="0.2">
      <c r="A499" s="8"/>
    </row>
    <row r="500" spans="1:1" x14ac:dyDescent="0.2">
      <c r="A500" s="8"/>
    </row>
    <row r="501" spans="1:1" x14ac:dyDescent="0.2">
      <c r="A501" s="8"/>
    </row>
    <row r="502" spans="1:1" x14ac:dyDescent="0.2">
      <c r="A502" s="8"/>
    </row>
    <row r="503" spans="1:1" x14ac:dyDescent="0.2">
      <c r="A503" s="8"/>
    </row>
    <row r="504" spans="1:1" x14ac:dyDescent="0.2">
      <c r="A504" s="8"/>
    </row>
    <row r="505" spans="1:1" x14ac:dyDescent="0.2">
      <c r="A505" s="8"/>
    </row>
    <row r="506" spans="1:1" x14ac:dyDescent="0.2">
      <c r="A506" s="8"/>
    </row>
    <row r="507" spans="1:1" x14ac:dyDescent="0.2">
      <c r="A507" s="8"/>
    </row>
    <row r="508" spans="1:1" x14ac:dyDescent="0.2">
      <c r="A508" s="8"/>
    </row>
    <row r="509" spans="1:1" x14ac:dyDescent="0.2">
      <c r="A509" s="8"/>
    </row>
    <row r="510" spans="1:1" x14ac:dyDescent="0.2">
      <c r="A510" s="8"/>
    </row>
    <row r="511" spans="1:1" x14ac:dyDescent="0.2">
      <c r="A511" s="8"/>
    </row>
    <row r="512" spans="1:1" x14ac:dyDescent="0.2">
      <c r="A512" s="8"/>
    </row>
    <row r="513" spans="1:1" x14ac:dyDescent="0.2">
      <c r="A513" s="8"/>
    </row>
    <row r="514" spans="1:1" x14ac:dyDescent="0.2">
      <c r="A514" s="8"/>
    </row>
    <row r="515" spans="1:1" x14ac:dyDescent="0.2">
      <c r="A515" s="8"/>
    </row>
    <row r="516" spans="1:1" x14ac:dyDescent="0.2">
      <c r="A516" s="8"/>
    </row>
    <row r="517" spans="1:1" x14ac:dyDescent="0.2">
      <c r="A517" s="8"/>
    </row>
    <row r="518" spans="1:1" x14ac:dyDescent="0.2">
      <c r="A518" s="8"/>
    </row>
    <row r="519" spans="1:1" x14ac:dyDescent="0.2">
      <c r="A519" s="8"/>
    </row>
    <row r="520" spans="1:1" x14ac:dyDescent="0.2">
      <c r="A520" s="8"/>
    </row>
    <row r="521" spans="1:1" x14ac:dyDescent="0.2">
      <c r="A521" s="8"/>
    </row>
    <row r="522" spans="1:1" x14ac:dyDescent="0.2">
      <c r="A522" s="8"/>
    </row>
    <row r="523" spans="1:1" x14ac:dyDescent="0.2">
      <c r="A523" s="8"/>
    </row>
    <row r="524" spans="1:1" x14ac:dyDescent="0.2">
      <c r="A524" s="8"/>
    </row>
    <row r="525" spans="1:1" x14ac:dyDescent="0.2">
      <c r="A525" s="8"/>
    </row>
    <row r="526" spans="1:1" x14ac:dyDescent="0.2">
      <c r="A526" s="8"/>
    </row>
    <row r="527" spans="1:1" x14ac:dyDescent="0.2">
      <c r="A527" s="8"/>
    </row>
    <row r="528" spans="1:1" x14ac:dyDescent="0.2">
      <c r="A528" s="8"/>
    </row>
    <row r="529" spans="1:1" x14ac:dyDescent="0.2">
      <c r="A529" s="8"/>
    </row>
    <row r="530" spans="1:1" x14ac:dyDescent="0.2">
      <c r="A530" s="8"/>
    </row>
    <row r="531" spans="1:1" x14ac:dyDescent="0.2">
      <c r="A531" s="8"/>
    </row>
    <row r="532" spans="1:1" x14ac:dyDescent="0.2">
      <c r="A532" s="8"/>
    </row>
    <row r="533" spans="1:1" x14ac:dyDescent="0.2">
      <c r="A533" s="8"/>
    </row>
    <row r="534" spans="1:1" x14ac:dyDescent="0.2">
      <c r="A534" s="8"/>
    </row>
    <row r="535" spans="1:1" x14ac:dyDescent="0.2">
      <c r="A535" s="8"/>
    </row>
    <row r="536" spans="1:1" x14ac:dyDescent="0.2">
      <c r="A536" s="8"/>
    </row>
    <row r="537" spans="1:1" x14ac:dyDescent="0.2">
      <c r="A537" s="8"/>
    </row>
    <row r="538" spans="1:1" x14ac:dyDescent="0.2">
      <c r="A538" s="8"/>
    </row>
    <row r="539" spans="1:1" x14ac:dyDescent="0.2">
      <c r="A539" s="8"/>
    </row>
    <row r="540" spans="1:1" x14ac:dyDescent="0.2">
      <c r="A540" s="8"/>
    </row>
    <row r="541" spans="1:1" x14ac:dyDescent="0.2">
      <c r="A541" s="8"/>
    </row>
    <row r="542" spans="1:1" x14ac:dyDescent="0.2">
      <c r="A542" s="8"/>
    </row>
    <row r="543" spans="1:1" x14ac:dyDescent="0.2">
      <c r="A543" s="8"/>
    </row>
    <row r="544" spans="1:1" x14ac:dyDescent="0.2">
      <c r="A544" s="8"/>
    </row>
    <row r="545" spans="1:1" x14ac:dyDescent="0.2">
      <c r="A545" s="8"/>
    </row>
    <row r="546" spans="1:1" x14ac:dyDescent="0.2">
      <c r="A546" s="8"/>
    </row>
    <row r="547" spans="1:1" x14ac:dyDescent="0.2">
      <c r="A547" s="8"/>
    </row>
    <row r="548" spans="1:1" x14ac:dyDescent="0.2">
      <c r="A548" s="8"/>
    </row>
    <row r="549" spans="1:1" x14ac:dyDescent="0.2">
      <c r="A549" s="8"/>
    </row>
    <row r="550" spans="1:1" x14ac:dyDescent="0.2">
      <c r="A550" s="8"/>
    </row>
    <row r="551" spans="1:1" x14ac:dyDescent="0.2">
      <c r="A551" s="8"/>
    </row>
    <row r="552" spans="1:1" x14ac:dyDescent="0.2">
      <c r="A552" s="8"/>
    </row>
    <row r="553" spans="1:1" x14ac:dyDescent="0.2">
      <c r="A553" s="8"/>
    </row>
    <row r="554" spans="1:1" x14ac:dyDescent="0.2">
      <c r="A554" s="8"/>
    </row>
    <row r="555" spans="1:1" x14ac:dyDescent="0.2">
      <c r="A555" s="8"/>
    </row>
    <row r="556" spans="1:1" x14ac:dyDescent="0.2">
      <c r="A556" s="8"/>
    </row>
    <row r="557" spans="1:1" x14ac:dyDescent="0.2">
      <c r="A557" s="8"/>
    </row>
    <row r="558" spans="1:1" x14ac:dyDescent="0.2">
      <c r="A558" s="8"/>
    </row>
    <row r="559" spans="1:1" x14ac:dyDescent="0.2">
      <c r="A559" s="8"/>
    </row>
    <row r="560" spans="1:1" x14ac:dyDescent="0.2">
      <c r="A560" s="8"/>
    </row>
    <row r="561" spans="1:1" x14ac:dyDescent="0.2">
      <c r="A561" s="8"/>
    </row>
    <row r="562" spans="1:1" x14ac:dyDescent="0.2">
      <c r="A562" s="8"/>
    </row>
    <row r="563" spans="1:1" x14ac:dyDescent="0.2">
      <c r="A563" s="8"/>
    </row>
    <row r="564" spans="1:1" x14ac:dyDescent="0.2">
      <c r="A564" s="8"/>
    </row>
    <row r="565" spans="1:1" x14ac:dyDescent="0.2">
      <c r="A565" s="8"/>
    </row>
    <row r="566" spans="1:1" x14ac:dyDescent="0.2">
      <c r="A566" s="8"/>
    </row>
    <row r="567" spans="1:1" x14ac:dyDescent="0.2">
      <c r="A567" s="8"/>
    </row>
    <row r="568" spans="1:1" x14ac:dyDescent="0.2">
      <c r="A568" s="8"/>
    </row>
    <row r="569" spans="1:1" x14ac:dyDescent="0.2">
      <c r="A569" s="8"/>
    </row>
    <row r="570" spans="1:1" x14ac:dyDescent="0.2">
      <c r="A570" s="8"/>
    </row>
    <row r="571" spans="1:1" x14ac:dyDescent="0.2">
      <c r="A571" s="8"/>
    </row>
    <row r="572" spans="1:1" x14ac:dyDescent="0.2">
      <c r="A572" s="8"/>
    </row>
    <row r="573" spans="1:1" x14ac:dyDescent="0.2">
      <c r="A573" s="8"/>
    </row>
    <row r="574" spans="1:1" x14ac:dyDescent="0.2">
      <c r="A574" s="8"/>
    </row>
    <row r="575" spans="1:1" x14ac:dyDescent="0.2">
      <c r="A575" s="8"/>
    </row>
    <row r="576" spans="1:1" x14ac:dyDescent="0.2">
      <c r="A576" s="8"/>
    </row>
    <row r="577" spans="1:1" x14ac:dyDescent="0.2">
      <c r="A577" s="8"/>
    </row>
    <row r="578" spans="1:1" x14ac:dyDescent="0.2">
      <c r="A578" s="8"/>
    </row>
    <row r="579" spans="1:1" x14ac:dyDescent="0.2">
      <c r="A579" s="8"/>
    </row>
    <row r="580" spans="1:1" x14ac:dyDescent="0.2">
      <c r="A580" s="8"/>
    </row>
    <row r="581" spans="1:1" x14ac:dyDescent="0.2">
      <c r="A581" s="8"/>
    </row>
    <row r="582" spans="1:1" x14ac:dyDescent="0.2">
      <c r="A582" s="8"/>
    </row>
    <row r="583" spans="1:1" x14ac:dyDescent="0.2">
      <c r="A583" s="8"/>
    </row>
    <row r="584" spans="1:1" x14ac:dyDescent="0.2">
      <c r="A584" s="8"/>
    </row>
    <row r="585" spans="1:1" x14ac:dyDescent="0.2">
      <c r="A585" s="8"/>
    </row>
    <row r="586" spans="1:1" x14ac:dyDescent="0.2">
      <c r="A586" s="8"/>
    </row>
    <row r="587" spans="1:1" x14ac:dyDescent="0.2">
      <c r="A587" s="8"/>
    </row>
    <row r="588" spans="1:1" x14ac:dyDescent="0.2">
      <c r="A588" s="8"/>
    </row>
    <row r="589" spans="1:1" x14ac:dyDescent="0.2">
      <c r="A589" s="8"/>
    </row>
    <row r="590" spans="1:1" x14ac:dyDescent="0.2">
      <c r="A590" s="8"/>
    </row>
    <row r="591" spans="1:1" x14ac:dyDescent="0.2">
      <c r="A591" s="8"/>
    </row>
    <row r="592" spans="1:1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  <row r="598" spans="1:1" x14ac:dyDescent="0.2">
      <c r="A598" s="8"/>
    </row>
    <row r="599" spans="1:1" x14ac:dyDescent="0.2">
      <c r="A599" s="8"/>
    </row>
    <row r="600" spans="1:1" x14ac:dyDescent="0.2">
      <c r="A600" s="8"/>
    </row>
    <row r="601" spans="1:1" x14ac:dyDescent="0.2">
      <c r="A601" s="8"/>
    </row>
    <row r="602" spans="1:1" x14ac:dyDescent="0.2">
      <c r="A602" s="8"/>
    </row>
    <row r="603" spans="1:1" x14ac:dyDescent="0.2">
      <c r="A603" s="8"/>
    </row>
    <row r="604" spans="1:1" x14ac:dyDescent="0.2">
      <c r="A604" s="8"/>
    </row>
    <row r="605" spans="1:1" x14ac:dyDescent="0.2">
      <c r="A605" s="8"/>
    </row>
    <row r="606" spans="1:1" x14ac:dyDescent="0.2">
      <c r="A606" s="8"/>
    </row>
    <row r="607" spans="1:1" x14ac:dyDescent="0.2">
      <c r="A607" s="8"/>
    </row>
    <row r="608" spans="1:1" x14ac:dyDescent="0.2">
      <c r="A608" s="8"/>
    </row>
    <row r="609" spans="1:1" x14ac:dyDescent="0.2">
      <c r="A609" s="8"/>
    </row>
    <row r="610" spans="1:1" x14ac:dyDescent="0.2">
      <c r="A610" s="8"/>
    </row>
    <row r="611" spans="1:1" x14ac:dyDescent="0.2">
      <c r="A611" s="8"/>
    </row>
    <row r="612" spans="1:1" x14ac:dyDescent="0.2">
      <c r="A612" s="8"/>
    </row>
    <row r="613" spans="1:1" x14ac:dyDescent="0.2">
      <c r="A613" s="8"/>
    </row>
    <row r="614" spans="1:1" x14ac:dyDescent="0.2">
      <c r="A614" s="8"/>
    </row>
    <row r="615" spans="1:1" x14ac:dyDescent="0.2">
      <c r="A615" s="8"/>
    </row>
    <row r="616" spans="1:1" x14ac:dyDescent="0.2">
      <c r="A616" s="8"/>
    </row>
    <row r="617" spans="1:1" x14ac:dyDescent="0.2">
      <c r="A617" s="8"/>
    </row>
    <row r="618" spans="1:1" x14ac:dyDescent="0.2">
      <c r="A618" s="8"/>
    </row>
    <row r="619" spans="1:1" x14ac:dyDescent="0.2">
      <c r="A619" s="8"/>
    </row>
    <row r="620" spans="1:1" x14ac:dyDescent="0.2">
      <c r="A620" s="8"/>
    </row>
    <row r="621" spans="1:1" x14ac:dyDescent="0.2">
      <c r="A621" s="8"/>
    </row>
    <row r="622" spans="1:1" x14ac:dyDescent="0.2">
      <c r="A622" s="8"/>
    </row>
    <row r="623" spans="1:1" x14ac:dyDescent="0.2">
      <c r="A623" s="8"/>
    </row>
    <row r="624" spans="1:1" x14ac:dyDescent="0.2">
      <c r="A624" s="8"/>
    </row>
    <row r="625" spans="1:1" x14ac:dyDescent="0.2">
      <c r="A625" s="8"/>
    </row>
    <row r="626" spans="1:1" x14ac:dyDescent="0.2">
      <c r="A626" s="8"/>
    </row>
    <row r="627" spans="1:1" x14ac:dyDescent="0.2">
      <c r="A627" s="8"/>
    </row>
    <row r="628" spans="1:1" x14ac:dyDescent="0.2">
      <c r="A628" s="8"/>
    </row>
    <row r="629" spans="1:1" x14ac:dyDescent="0.2">
      <c r="A629" s="8"/>
    </row>
    <row r="630" spans="1:1" x14ac:dyDescent="0.2">
      <c r="A630" s="8"/>
    </row>
    <row r="631" spans="1:1" x14ac:dyDescent="0.2">
      <c r="A631" s="8"/>
    </row>
    <row r="632" spans="1:1" x14ac:dyDescent="0.2">
      <c r="A632" s="8"/>
    </row>
    <row r="633" spans="1:1" x14ac:dyDescent="0.2">
      <c r="A633" s="8"/>
    </row>
    <row r="634" spans="1:1" x14ac:dyDescent="0.2">
      <c r="A634" s="8"/>
    </row>
    <row r="635" spans="1:1" x14ac:dyDescent="0.2">
      <c r="A635" s="8"/>
    </row>
    <row r="636" spans="1:1" x14ac:dyDescent="0.2">
      <c r="A636" s="8"/>
    </row>
    <row r="637" spans="1:1" x14ac:dyDescent="0.2">
      <c r="A637" s="8"/>
    </row>
    <row r="638" spans="1:1" x14ac:dyDescent="0.2">
      <c r="A638" s="8"/>
    </row>
    <row r="639" spans="1:1" x14ac:dyDescent="0.2">
      <c r="A639" s="8"/>
    </row>
    <row r="640" spans="1:1" x14ac:dyDescent="0.2">
      <c r="A640" s="8"/>
    </row>
    <row r="641" spans="1:1" x14ac:dyDescent="0.2">
      <c r="A641" s="8"/>
    </row>
    <row r="642" spans="1:1" x14ac:dyDescent="0.2">
      <c r="A642" s="8"/>
    </row>
    <row r="643" spans="1:1" x14ac:dyDescent="0.2">
      <c r="A643" s="8"/>
    </row>
    <row r="644" spans="1:1" x14ac:dyDescent="0.2">
      <c r="A644" s="8"/>
    </row>
    <row r="645" spans="1:1" x14ac:dyDescent="0.2">
      <c r="A645" s="8"/>
    </row>
    <row r="646" spans="1:1" x14ac:dyDescent="0.2">
      <c r="A646" s="8"/>
    </row>
    <row r="647" spans="1:1" x14ac:dyDescent="0.2">
      <c r="A647" s="8"/>
    </row>
    <row r="648" spans="1:1" x14ac:dyDescent="0.2">
      <c r="A648" s="8"/>
    </row>
    <row r="649" spans="1:1" x14ac:dyDescent="0.2">
      <c r="A649" s="8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8"/>
    </row>
    <row r="654" spans="1:1" x14ac:dyDescent="0.2">
      <c r="A654" s="8"/>
    </row>
    <row r="655" spans="1:1" x14ac:dyDescent="0.2">
      <c r="A655" s="8"/>
    </row>
    <row r="656" spans="1:1" x14ac:dyDescent="0.2">
      <c r="A656" s="8"/>
    </row>
    <row r="657" spans="1:1" x14ac:dyDescent="0.2">
      <c r="A657" s="8"/>
    </row>
    <row r="658" spans="1:1" x14ac:dyDescent="0.2">
      <c r="A658" s="8"/>
    </row>
    <row r="659" spans="1:1" x14ac:dyDescent="0.2">
      <c r="A659" s="8"/>
    </row>
    <row r="660" spans="1:1" x14ac:dyDescent="0.2">
      <c r="A660" s="8"/>
    </row>
    <row r="661" spans="1:1" x14ac:dyDescent="0.2">
      <c r="A661" s="8"/>
    </row>
    <row r="662" spans="1:1" x14ac:dyDescent="0.2">
      <c r="A662" s="8"/>
    </row>
    <row r="663" spans="1:1" x14ac:dyDescent="0.2">
      <c r="A663" s="8"/>
    </row>
    <row r="664" spans="1:1" x14ac:dyDescent="0.2">
      <c r="A664" s="8"/>
    </row>
    <row r="665" spans="1:1" x14ac:dyDescent="0.2">
      <c r="A665" s="8"/>
    </row>
    <row r="666" spans="1:1" x14ac:dyDescent="0.2">
      <c r="A666" s="8"/>
    </row>
    <row r="667" spans="1:1" x14ac:dyDescent="0.2">
      <c r="A667" s="8"/>
    </row>
    <row r="668" spans="1:1" x14ac:dyDescent="0.2">
      <c r="A668" s="8"/>
    </row>
    <row r="669" spans="1:1" x14ac:dyDescent="0.2">
      <c r="A669" s="8"/>
    </row>
    <row r="670" spans="1:1" x14ac:dyDescent="0.2">
      <c r="A670" s="8"/>
    </row>
    <row r="671" spans="1:1" x14ac:dyDescent="0.2">
      <c r="A671" s="8"/>
    </row>
    <row r="672" spans="1:1" x14ac:dyDescent="0.2">
      <c r="A672" s="8"/>
    </row>
    <row r="673" spans="1:1" x14ac:dyDescent="0.2">
      <c r="A673" s="8"/>
    </row>
    <row r="674" spans="1:1" x14ac:dyDescent="0.2">
      <c r="A674" s="8"/>
    </row>
    <row r="675" spans="1:1" x14ac:dyDescent="0.2">
      <c r="A675" s="8"/>
    </row>
    <row r="676" spans="1:1" x14ac:dyDescent="0.2">
      <c r="A676" s="8"/>
    </row>
    <row r="677" spans="1:1" x14ac:dyDescent="0.2">
      <c r="A677" s="8"/>
    </row>
    <row r="678" spans="1:1" x14ac:dyDescent="0.2">
      <c r="A678" s="8"/>
    </row>
    <row r="679" spans="1:1" x14ac:dyDescent="0.2">
      <c r="A679" s="8"/>
    </row>
    <row r="680" spans="1:1" x14ac:dyDescent="0.2">
      <c r="A680" s="8"/>
    </row>
    <row r="681" spans="1:1" x14ac:dyDescent="0.2">
      <c r="A681" s="8"/>
    </row>
    <row r="682" spans="1:1" x14ac:dyDescent="0.2">
      <c r="A682" s="8"/>
    </row>
    <row r="683" spans="1:1" x14ac:dyDescent="0.2">
      <c r="A683" s="8"/>
    </row>
    <row r="684" spans="1:1" x14ac:dyDescent="0.2">
      <c r="A684" s="8"/>
    </row>
    <row r="685" spans="1:1" x14ac:dyDescent="0.2">
      <c r="A685" s="8"/>
    </row>
    <row r="686" spans="1:1" x14ac:dyDescent="0.2">
      <c r="A686" s="8"/>
    </row>
    <row r="687" spans="1:1" x14ac:dyDescent="0.2">
      <c r="A687" s="8"/>
    </row>
    <row r="688" spans="1:1" x14ac:dyDescent="0.2">
      <c r="A688" s="8"/>
    </row>
    <row r="689" spans="1:1" x14ac:dyDescent="0.2">
      <c r="A689" s="8"/>
    </row>
    <row r="690" spans="1:1" x14ac:dyDescent="0.2">
      <c r="A690" s="8"/>
    </row>
    <row r="691" spans="1:1" x14ac:dyDescent="0.2">
      <c r="A691" s="8"/>
    </row>
    <row r="692" spans="1:1" x14ac:dyDescent="0.2">
      <c r="A692" s="8"/>
    </row>
    <row r="693" spans="1:1" x14ac:dyDescent="0.2">
      <c r="A693" s="8"/>
    </row>
    <row r="694" spans="1:1" x14ac:dyDescent="0.2">
      <c r="A694" s="8"/>
    </row>
    <row r="695" spans="1:1" x14ac:dyDescent="0.2">
      <c r="A695" s="8"/>
    </row>
    <row r="696" spans="1:1" x14ac:dyDescent="0.2">
      <c r="A696" s="8"/>
    </row>
    <row r="697" spans="1:1" x14ac:dyDescent="0.2">
      <c r="A697" s="8"/>
    </row>
    <row r="698" spans="1:1" x14ac:dyDescent="0.2">
      <c r="A698" s="8"/>
    </row>
    <row r="699" spans="1:1" x14ac:dyDescent="0.2">
      <c r="A699" s="8"/>
    </row>
    <row r="700" spans="1:1" x14ac:dyDescent="0.2">
      <c r="A700" s="8"/>
    </row>
    <row r="701" spans="1:1" x14ac:dyDescent="0.2">
      <c r="A701" s="8"/>
    </row>
    <row r="702" spans="1:1" x14ac:dyDescent="0.2">
      <c r="A702" s="8"/>
    </row>
    <row r="703" spans="1:1" x14ac:dyDescent="0.2">
      <c r="A703" s="8"/>
    </row>
    <row r="704" spans="1:1" x14ac:dyDescent="0.2">
      <c r="A704" s="8"/>
    </row>
    <row r="705" spans="1:1" x14ac:dyDescent="0.2">
      <c r="A705" s="8"/>
    </row>
    <row r="706" spans="1:1" x14ac:dyDescent="0.2">
      <c r="A706" s="8"/>
    </row>
    <row r="707" spans="1:1" x14ac:dyDescent="0.2">
      <c r="A707" s="8"/>
    </row>
    <row r="708" spans="1:1" x14ac:dyDescent="0.2">
      <c r="A708" s="8"/>
    </row>
    <row r="709" spans="1:1" x14ac:dyDescent="0.2">
      <c r="A709" s="8"/>
    </row>
    <row r="710" spans="1:1" x14ac:dyDescent="0.2">
      <c r="A710" s="8"/>
    </row>
    <row r="711" spans="1:1" x14ac:dyDescent="0.2">
      <c r="A711" s="8"/>
    </row>
    <row r="712" spans="1:1" x14ac:dyDescent="0.2">
      <c r="A712" s="8"/>
    </row>
    <row r="713" spans="1:1" x14ac:dyDescent="0.2">
      <c r="A713" s="8"/>
    </row>
    <row r="714" spans="1:1" x14ac:dyDescent="0.2">
      <c r="A714" s="8"/>
    </row>
    <row r="715" spans="1:1" x14ac:dyDescent="0.2">
      <c r="A715" s="8"/>
    </row>
    <row r="716" spans="1:1" x14ac:dyDescent="0.2">
      <c r="A716" s="8"/>
    </row>
    <row r="717" spans="1:1" x14ac:dyDescent="0.2">
      <c r="A717" s="8"/>
    </row>
    <row r="718" spans="1:1" x14ac:dyDescent="0.2">
      <c r="A718" s="8"/>
    </row>
    <row r="719" spans="1:1" x14ac:dyDescent="0.2">
      <c r="A719" s="8"/>
    </row>
    <row r="720" spans="1:1" x14ac:dyDescent="0.2">
      <c r="A720" s="8"/>
    </row>
    <row r="721" spans="1:1" x14ac:dyDescent="0.2">
      <c r="A721" s="8"/>
    </row>
    <row r="722" spans="1:1" x14ac:dyDescent="0.2">
      <c r="A722" s="8"/>
    </row>
    <row r="723" spans="1:1" x14ac:dyDescent="0.2">
      <c r="A723" s="8"/>
    </row>
    <row r="724" spans="1:1" x14ac:dyDescent="0.2">
      <c r="A724" s="8"/>
    </row>
    <row r="725" spans="1:1" x14ac:dyDescent="0.2">
      <c r="A725" s="8"/>
    </row>
    <row r="726" spans="1:1" x14ac:dyDescent="0.2">
      <c r="A726" s="8"/>
    </row>
    <row r="727" spans="1:1" x14ac:dyDescent="0.2">
      <c r="A727" s="8"/>
    </row>
    <row r="728" spans="1:1" x14ac:dyDescent="0.2">
      <c r="A728" s="8"/>
    </row>
    <row r="729" spans="1:1" x14ac:dyDescent="0.2">
      <c r="A729" s="8"/>
    </row>
    <row r="730" spans="1:1" x14ac:dyDescent="0.2">
      <c r="A730" s="8"/>
    </row>
    <row r="731" spans="1:1" x14ac:dyDescent="0.2">
      <c r="A731" s="8"/>
    </row>
    <row r="732" spans="1:1" x14ac:dyDescent="0.2">
      <c r="A732" s="8"/>
    </row>
    <row r="733" spans="1:1" x14ac:dyDescent="0.2">
      <c r="A733" s="8"/>
    </row>
    <row r="734" spans="1:1" x14ac:dyDescent="0.2">
      <c r="A734" s="8"/>
    </row>
    <row r="735" spans="1:1" x14ac:dyDescent="0.2">
      <c r="A735" s="8"/>
    </row>
    <row r="736" spans="1:1" x14ac:dyDescent="0.2">
      <c r="A736" s="8"/>
    </row>
    <row r="737" spans="1:1" x14ac:dyDescent="0.2">
      <c r="A737" s="8"/>
    </row>
    <row r="738" spans="1:1" x14ac:dyDescent="0.2">
      <c r="A738" s="8"/>
    </row>
    <row r="739" spans="1:1" x14ac:dyDescent="0.2">
      <c r="A739" s="8"/>
    </row>
    <row r="740" spans="1:1" x14ac:dyDescent="0.2">
      <c r="A740" s="8"/>
    </row>
    <row r="741" spans="1:1" x14ac:dyDescent="0.2">
      <c r="A741" s="8"/>
    </row>
    <row r="742" spans="1:1" x14ac:dyDescent="0.2">
      <c r="A742" s="8"/>
    </row>
    <row r="743" spans="1:1" x14ac:dyDescent="0.2">
      <c r="A743" s="8"/>
    </row>
    <row r="744" spans="1:1" x14ac:dyDescent="0.2">
      <c r="A744" s="8"/>
    </row>
    <row r="745" spans="1:1" x14ac:dyDescent="0.2">
      <c r="A745" s="8"/>
    </row>
    <row r="746" spans="1:1" x14ac:dyDescent="0.2">
      <c r="A746" s="8"/>
    </row>
    <row r="747" spans="1:1" x14ac:dyDescent="0.2">
      <c r="A747" s="8"/>
    </row>
    <row r="748" spans="1:1" x14ac:dyDescent="0.2">
      <c r="A748" s="8"/>
    </row>
    <row r="749" spans="1:1" x14ac:dyDescent="0.2">
      <c r="A749" s="8"/>
    </row>
    <row r="750" spans="1:1" x14ac:dyDescent="0.2">
      <c r="A750" s="8"/>
    </row>
    <row r="751" spans="1:1" x14ac:dyDescent="0.2">
      <c r="A751" s="8"/>
    </row>
    <row r="752" spans="1:1" x14ac:dyDescent="0.2">
      <c r="A752" s="8"/>
    </row>
    <row r="753" spans="1:1" x14ac:dyDescent="0.2">
      <c r="A753" s="8"/>
    </row>
    <row r="754" spans="1:1" x14ac:dyDescent="0.2">
      <c r="A754" s="8"/>
    </row>
    <row r="755" spans="1:1" x14ac:dyDescent="0.2">
      <c r="A755" s="8"/>
    </row>
    <row r="756" spans="1:1" x14ac:dyDescent="0.2">
      <c r="A756" s="8"/>
    </row>
    <row r="757" spans="1:1" x14ac:dyDescent="0.2">
      <c r="A757" s="8"/>
    </row>
    <row r="758" spans="1:1" x14ac:dyDescent="0.2">
      <c r="A758" s="8"/>
    </row>
    <row r="759" spans="1:1" x14ac:dyDescent="0.2">
      <c r="A759" s="8"/>
    </row>
    <row r="760" spans="1:1" x14ac:dyDescent="0.2">
      <c r="A760" s="8"/>
    </row>
    <row r="761" spans="1:1" x14ac:dyDescent="0.2">
      <c r="A761" s="8"/>
    </row>
    <row r="762" spans="1:1" x14ac:dyDescent="0.2">
      <c r="A762" s="8"/>
    </row>
    <row r="763" spans="1:1" x14ac:dyDescent="0.2">
      <c r="A763" s="8"/>
    </row>
    <row r="764" spans="1:1" x14ac:dyDescent="0.2">
      <c r="A764" s="8"/>
    </row>
    <row r="765" spans="1:1" x14ac:dyDescent="0.2">
      <c r="A765" s="8"/>
    </row>
    <row r="766" spans="1:1" x14ac:dyDescent="0.2">
      <c r="A766" s="8"/>
    </row>
    <row r="767" spans="1:1" x14ac:dyDescent="0.2">
      <c r="A767" s="8"/>
    </row>
    <row r="768" spans="1:1" x14ac:dyDescent="0.2">
      <c r="A768" s="8"/>
    </row>
    <row r="769" spans="1:1" x14ac:dyDescent="0.2">
      <c r="A769" s="8"/>
    </row>
    <row r="770" spans="1:1" x14ac:dyDescent="0.2">
      <c r="A770" s="8"/>
    </row>
    <row r="771" spans="1:1" x14ac:dyDescent="0.2">
      <c r="A771" s="8"/>
    </row>
    <row r="772" spans="1:1" x14ac:dyDescent="0.2">
      <c r="A772" s="8"/>
    </row>
    <row r="773" spans="1:1" x14ac:dyDescent="0.2">
      <c r="A773" s="8"/>
    </row>
    <row r="774" spans="1:1" x14ac:dyDescent="0.2">
      <c r="A774" s="8"/>
    </row>
    <row r="775" spans="1:1" x14ac:dyDescent="0.2">
      <c r="A775" s="8"/>
    </row>
    <row r="776" spans="1:1" x14ac:dyDescent="0.2">
      <c r="A776" s="8"/>
    </row>
    <row r="777" spans="1:1" x14ac:dyDescent="0.2">
      <c r="A777" s="8"/>
    </row>
    <row r="778" spans="1:1" x14ac:dyDescent="0.2">
      <c r="A778" s="8"/>
    </row>
    <row r="779" spans="1:1" x14ac:dyDescent="0.2">
      <c r="A779" s="8"/>
    </row>
    <row r="780" spans="1:1" x14ac:dyDescent="0.2">
      <c r="A780" s="8"/>
    </row>
    <row r="781" spans="1:1" x14ac:dyDescent="0.2">
      <c r="A781" s="8"/>
    </row>
    <row r="782" spans="1:1" x14ac:dyDescent="0.2">
      <c r="A782" s="8"/>
    </row>
    <row r="783" spans="1:1" x14ac:dyDescent="0.2">
      <c r="A783" s="8"/>
    </row>
    <row r="784" spans="1:1" x14ac:dyDescent="0.2">
      <c r="A784" s="8"/>
    </row>
    <row r="785" spans="1:1" x14ac:dyDescent="0.2">
      <c r="A785" s="8"/>
    </row>
    <row r="786" spans="1:1" x14ac:dyDescent="0.2">
      <c r="A786" s="8"/>
    </row>
    <row r="787" spans="1:1" x14ac:dyDescent="0.2">
      <c r="A787" s="8"/>
    </row>
    <row r="788" spans="1:1" x14ac:dyDescent="0.2">
      <c r="A788" s="8"/>
    </row>
    <row r="789" spans="1:1" x14ac:dyDescent="0.2">
      <c r="A789" s="8"/>
    </row>
    <row r="790" spans="1:1" x14ac:dyDescent="0.2">
      <c r="A790" s="8"/>
    </row>
    <row r="791" spans="1:1" x14ac:dyDescent="0.2">
      <c r="A791" s="8"/>
    </row>
    <row r="792" spans="1:1" x14ac:dyDescent="0.2">
      <c r="A792" s="8"/>
    </row>
    <row r="793" spans="1:1" x14ac:dyDescent="0.2">
      <c r="A793" s="8"/>
    </row>
    <row r="794" spans="1:1" x14ac:dyDescent="0.2">
      <c r="A794" s="8"/>
    </row>
    <row r="795" spans="1:1" x14ac:dyDescent="0.2">
      <c r="A795" s="8"/>
    </row>
    <row r="796" spans="1:1" x14ac:dyDescent="0.2">
      <c r="A796" s="8"/>
    </row>
    <row r="797" spans="1:1" x14ac:dyDescent="0.2">
      <c r="A797" s="8"/>
    </row>
    <row r="798" spans="1:1" x14ac:dyDescent="0.2">
      <c r="A798" s="8"/>
    </row>
    <row r="799" spans="1:1" x14ac:dyDescent="0.2">
      <c r="A799" s="8"/>
    </row>
    <row r="800" spans="1:1" x14ac:dyDescent="0.2">
      <c r="A800" s="8"/>
    </row>
    <row r="801" spans="1:1" x14ac:dyDescent="0.2">
      <c r="A801" s="8"/>
    </row>
    <row r="802" spans="1:1" x14ac:dyDescent="0.2">
      <c r="A802" s="8"/>
    </row>
    <row r="803" spans="1:1" x14ac:dyDescent="0.2">
      <c r="A803" s="8"/>
    </row>
    <row r="804" spans="1:1" x14ac:dyDescent="0.2">
      <c r="A804" s="8"/>
    </row>
    <row r="805" spans="1:1" x14ac:dyDescent="0.2">
      <c r="A805" s="8"/>
    </row>
    <row r="806" spans="1:1" x14ac:dyDescent="0.2">
      <c r="A806" s="8"/>
    </row>
    <row r="807" spans="1:1" x14ac:dyDescent="0.2">
      <c r="A807" s="8"/>
    </row>
    <row r="808" spans="1:1" x14ac:dyDescent="0.2">
      <c r="A808" s="8"/>
    </row>
    <row r="809" spans="1:1" x14ac:dyDescent="0.2">
      <c r="A809" s="8"/>
    </row>
    <row r="810" spans="1:1" x14ac:dyDescent="0.2">
      <c r="A810" s="8"/>
    </row>
    <row r="811" spans="1:1" x14ac:dyDescent="0.2">
      <c r="A811" s="8"/>
    </row>
    <row r="812" spans="1:1" x14ac:dyDescent="0.2">
      <c r="A812" s="8"/>
    </row>
    <row r="813" spans="1:1" x14ac:dyDescent="0.2">
      <c r="A813" s="8"/>
    </row>
    <row r="814" spans="1:1" x14ac:dyDescent="0.2">
      <c r="A814" s="8"/>
    </row>
    <row r="815" spans="1:1" x14ac:dyDescent="0.2">
      <c r="A815" s="8"/>
    </row>
    <row r="816" spans="1:1" x14ac:dyDescent="0.2">
      <c r="A816" s="8"/>
    </row>
    <row r="817" spans="1:1" x14ac:dyDescent="0.2">
      <c r="A817" s="8"/>
    </row>
    <row r="818" spans="1:1" x14ac:dyDescent="0.2">
      <c r="A818" s="8"/>
    </row>
    <row r="819" spans="1:1" x14ac:dyDescent="0.2">
      <c r="A819" s="8"/>
    </row>
    <row r="820" spans="1:1" x14ac:dyDescent="0.2">
      <c r="A820" s="8"/>
    </row>
    <row r="821" spans="1:1" x14ac:dyDescent="0.2">
      <c r="A821" s="8"/>
    </row>
    <row r="822" spans="1:1" x14ac:dyDescent="0.2">
      <c r="A822" s="8"/>
    </row>
    <row r="823" spans="1:1" x14ac:dyDescent="0.2">
      <c r="A823" s="8"/>
    </row>
    <row r="824" spans="1:1" x14ac:dyDescent="0.2">
      <c r="A824" s="8"/>
    </row>
    <row r="825" spans="1:1" x14ac:dyDescent="0.2">
      <c r="A825" s="8"/>
    </row>
    <row r="826" spans="1:1" x14ac:dyDescent="0.2">
      <c r="A826" s="8"/>
    </row>
    <row r="827" spans="1:1" x14ac:dyDescent="0.2">
      <c r="A827" s="8"/>
    </row>
    <row r="828" spans="1:1" x14ac:dyDescent="0.2">
      <c r="A828" s="8"/>
    </row>
    <row r="829" spans="1:1" x14ac:dyDescent="0.2">
      <c r="A829" s="8"/>
    </row>
    <row r="830" spans="1:1" x14ac:dyDescent="0.2">
      <c r="A830" s="8"/>
    </row>
    <row r="831" spans="1:1" x14ac:dyDescent="0.2">
      <c r="A831" s="8"/>
    </row>
    <row r="832" spans="1:1" x14ac:dyDescent="0.2">
      <c r="A832" s="8"/>
    </row>
    <row r="833" spans="1:1" x14ac:dyDescent="0.2">
      <c r="A833" s="8"/>
    </row>
    <row r="834" spans="1:1" x14ac:dyDescent="0.2">
      <c r="A834" s="8"/>
    </row>
    <row r="835" spans="1:1" x14ac:dyDescent="0.2">
      <c r="A835" s="8"/>
    </row>
    <row r="836" spans="1:1" x14ac:dyDescent="0.2">
      <c r="A836" s="8"/>
    </row>
    <row r="837" spans="1:1" x14ac:dyDescent="0.2">
      <c r="A837" s="8"/>
    </row>
    <row r="838" spans="1:1" x14ac:dyDescent="0.2">
      <c r="A838" s="8"/>
    </row>
    <row r="839" spans="1:1" x14ac:dyDescent="0.2">
      <c r="A839" s="8"/>
    </row>
    <row r="840" spans="1:1" x14ac:dyDescent="0.2">
      <c r="A840" s="8"/>
    </row>
    <row r="841" spans="1:1" x14ac:dyDescent="0.2">
      <c r="A841" s="8"/>
    </row>
    <row r="842" spans="1:1" x14ac:dyDescent="0.2">
      <c r="A842" s="8"/>
    </row>
    <row r="843" spans="1:1" x14ac:dyDescent="0.2">
      <c r="A843" s="8"/>
    </row>
    <row r="844" spans="1:1" x14ac:dyDescent="0.2">
      <c r="A844" s="8"/>
    </row>
    <row r="845" spans="1:1" x14ac:dyDescent="0.2">
      <c r="A845" s="8"/>
    </row>
    <row r="846" spans="1:1" x14ac:dyDescent="0.2">
      <c r="A846" s="8"/>
    </row>
    <row r="847" spans="1:1" x14ac:dyDescent="0.2">
      <c r="A847" s="8"/>
    </row>
    <row r="848" spans="1:1" x14ac:dyDescent="0.2">
      <c r="A848" s="8"/>
    </row>
    <row r="849" spans="1:1" x14ac:dyDescent="0.2">
      <c r="A849" s="8"/>
    </row>
    <row r="850" spans="1:1" x14ac:dyDescent="0.2">
      <c r="A850" s="8"/>
    </row>
    <row r="851" spans="1:1" x14ac:dyDescent="0.2">
      <c r="A851" s="8"/>
    </row>
    <row r="852" spans="1:1" x14ac:dyDescent="0.2">
      <c r="A852" s="8"/>
    </row>
    <row r="853" spans="1:1" x14ac:dyDescent="0.2">
      <c r="A853" s="8"/>
    </row>
    <row r="854" spans="1:1" x14ac:dyDescent="0.2">
      <c r="A854" s="8"/>
    </row>
    <row r="855" spans="1:1" x14ac:dyDescent="0.2">
      <c r="A855" s="8"/>
    </row>
    <row r="856" spans="1:1" x14ac:dyDescent="0.2">
      <c r="A856" s="8"/>
    </row>
    <row r="857" spans="1:1" x14ac:dyDescent="0.2">
      <c r="A857" s="8"/>
    </row>
    <row r="858" spans="1:1" x14ac:dyDescent="0.2">
      <c r="A858" s="8"/>
    </row>
    <row r="859" spans="1:1" x14ac:dyDescent="0.2">
      <c r="A859" s="8"/>
    </row>
    <row r="860" spans="1:1" x14ac:dyDescent="0.2">
      <c r="A860" s="8"/>
    </row>
    <row r="861" spans="1:1" x14ac:dyDescent="0.2">
      <c r="A861" s="8"/>
    </row>
    <row r="862" spans="1:1" x14ac:dyDescent="0.2">
      <c r="A862" s="8"/>
    </row>
    <row r="863" spans="1:1" x14ac:dyDescent="0.2">
      <c r="A863" s="8"/>
    </row>
    <row r="864" spans="1:1" x14ac:dyDescent="0.2">
      <c r="A864" s="8"/>
    </row>
    <row r="865" spans="1:1" x14ac:dyDescent="0.2">
      <c r="A865" s="8"/>
    </row>
    <row r="866" spans="1:1" x14ac:dyDescent="0.2">
      <c r="A866" s="8"/>
    </row>
    <row r="867" spans="1:1" x14ac:dyDescent="0.2">
      <c r="A867" s="8"/>
    </row>
    <row r="868" spans="1:1" x14ac:dyDescent="0.2">
      <c r="A868" s="8"/>
    </row>
    <row r="869" spans="1:1" x14ac:dyDescent="0.2">
      <c r="A869" s="8"/>
    </row>
    <row r="870" spans="1:1" x14ac:dyDescent="0.2">
      <c r="A870" s="8"/>
    </row>
    <row r="871" spans="1:1" x14ac:dyDescent="0.2">
      <c r="A871" s="8"/>
    </row>
    <row r="872" spans="1:1" x14ac:dyDescent="0.2">
      <c r="A872" s="8"/>
    </row>
    <row r="873" spans="1:1" x14ac:dyDescent="0.2">
      <c r="A873" s="8"/>
    </row>
    <row r="874" spans="1:1" x14ac:dyDescent="0.2">
      <c r="A874" s="8"/>
    </row>
    <row r="875" spans="1:1" x14ac:dyDescent="0.2">
      <c r="A875" s="8"/>
    </row>
    <row r="876" spans="1:1" x14ac:dyDescent="0.2">
      <c r="A876" s="8"/>
    </row>
    <row r="877" spans="1:1" x14ac:dyDescent="0.2">
      <c r="A877" s="8"/>
    </row>
    <row r="878" spans="1:1" x14ac:dyDescent="0.2">
      <c r="A878" s="8"/>
    </row>
    <row r="879" spans="1:1" x14ac:dyDescent="0.2">
      <c r="A879" s="8"/>
    </row>
    <row r="880" spans="1:1" x14ac:dyDescent="0.2">
      <c r="A880" s="8"/>
    </row>
    <row r="881" spans="1:1" x14ac:dyDescent="0.2">
      <c r="A881" s="8"/>
    </row>
    <row r="882" spans="1:1" x14ac:dyDescent="0.2">
      <c r="A882" s="8"/>
    </row>
    <row r="883" spans="1:1" x14ac:dyDescent="0.2">
      <c r="A883" s="8"/>
    </row>
    <row r="884" spans="1:1" x14ac:dyDescent="0.2">
      <c r="A884" s="8"/>
    </row>
    <row r="885" spans="1:1" x14ac:dyDescent="0.2">
      <c r="A885" s="8"/>
    </row>
    <row r="886" spans="1:1" x14ac:dyDescent="0.2">
      <c r="A886" s="8"/>
    </row>
    <row r="887" spans="1:1" x14ac:dyDescent="0.2">
      <c r="A887" s="8"/>
    </row>
    <row r="888" spans="1:1" x14ac:dyDescent="0.2">
      <c r="A888" s="8"/>
    </row>
    <row r="889" spans="1:1" x14ac:dyDescent="0.2">
      <c r="A889" s="8"/>
    </row>
    <row r="890" spans="1:1" x14ac:dyDescent="0.2">
      <c r="A890" s="8"/>
    </row>
    <row r="891" spans="1:1" x14ac:dyDescent="0.2">
      <c r="A891" s="8"/>
    </row>
    <row r="892" spans="1:1" x14ac:dyDescent="0.2">
      <c r="A892" s="8"/>
    </row>
    <row r="893" spans="1:1" x14ac:dyDescent="0.2">
      <c r="A893" s="8"/>
    </row>
    <row r="894" spans="1:1" x14ac:dyDescent="0.2">
      <c r="A894" s="8"/>
    </row>
    <row r="895" spans="1:1" x14ac:dyDescent="0.2">
      <c r="A895" s="8"/>
    </row>
    <row r="896" spans="1:1" x14ac:dyDescent="0.2">
      <c r="A896" s="8"/>
    </row>
    <row r="897" spans="1:1" x14ac:dyDescent="0.2">
      <c r="A897" s="8"/>
    </row>
    <row r="898" spans="1:1" x14ac:dyDescent="0.2">
      <c r="A898" s="8"/>
    </row>
    <row r="899" spans="1:1" x14ac:dyDescent="0.2">
      <c r="A899" s="8"/>
    </row>
    <row r="900" spans="1:1" x14ac:dyDescent="0.2">
      <c r="A900" s="8"/>
    </row>
    <row r="901" spans="1:1" x14ac:dyDescent="0.2">
      <c r="A901" s="8"/>
    </row>
    <row r="902" spans="1:1" x14ac:dyDescent="0.2">
      <c r="A902" s="8"/>
    </row>
    <row r="903" spans="1:1" x14ac:dyDescent="0.2">
      <c r="A903" s="8"/>
    </row>
    <row r="904" spans="1:1" x14ac:dyDescent="0.2">
      <c r="A904" s="8"/>
    </row>
    <row r="905" spans="1:1" x14ac:dyDescent="0.2">
      <c r="A905" s="8"/>
    </row>
    <row r="906" spans="1:1" x14ac:dyDescent="0.2">
      <c r="A906" s="8"/>
    </row>
    <row r="907" spans="1:1" x14ac:dyDescent="0.2">
      <c r="A907" s="8"/>
    </row>
    <row r="908" spans="1:1" x14ac:dyDescent="0.2">
      <c r="A908" s="8"/>
    </row>
    <row r="909" spans="1:1" x14ac:dyDescent="0.2">
      <c r="A909" s="8"/>
    </row>
    <row r="910" spans="1:1" x14ac:dyDescent="0.2">
      <c r="A910" s="8"/>
    </row>
    <row r="911" spans="1:1" x14ac:dyDescent="0.2">
      <c r="A911" s="8"/>
    </row>
    <row r="912" spans="1:1" x14ac:dyDescent="0.2">
      <c r="A912" s="8"/>
    </row>
    <row r="913" spans="1:1" x14ac:dyDescent="0.2">
      <c r="A913" s="8"/>
    </row>
    <row r="914" spans="1:1" x14ac:dyDescent="0.2">
      <c r="A914" s="8"/>
    </row>
    <row r="915" spans="1:1" x14ac:dyDescent="0.2">
      <c r="A915" s="8"/>
    </row>
    <row r="916" spans="1:1" x14ac:dyDescent="0.2">
      <c r="A916" s="8"/>
    </row>
    <row r="917" spans="1:1" x14ac:dyDescent="0.2">
      <c r="A917" s="8"/>
    </row>
    <row r="918" spans="1:1" x14ac:dyDescent="0.2">
      <c r="A918" s="8"/>
    </row>
    <row r="919" spans="1:1" x14ac:dyDescent="0.2">
      <c r="A919" s="8"/>
    </row>
    <row r="920" spans="1:1" x14ac:dyDescent="0.2">
      <c r="A920" s="8"/>
    </row>
    <row r="921" spans="1:1" x14ac:dyDescent="0.2">
      <c r="A921" s="8"/>
    </row>
    <row r="922" spans="1:1" x14ac:dyDescent="0.2">
      <c r="A922" s="8"/>
    </row>
    <row r="923" spans="1:1" x14ac:dyDescent="0.2">
      <c r="A923" s="8"/>
    </row>
    <row r="924" spans="1:1" x14ac:dyDescent="0.2">
      <c r="A924" s="8"/>
    </row>
    <row r="925" spans="1:1" x14ac:dyDescent="0.2">
      <c r="A925" s="8"/>
    </row>
    <row r="926" spans="1:1" x14ac:dyDescent="0.2">
      <c r="A926" s="8"/>
    </row>
    <row r="927" spans="1:1" x14ac:dyDescent="0.2">
      <c r="A927" s="8"/>
    </row>
    <row r="928" spans="1:1" x14ac:dyDescent="0.2">
      <c r="A928" s="8"/>
    </row>
    <row r="929" spans="1:1" x14ac:dyDescent="0.2">
      <c r="A929" s="8"/>
    </row>
    <row r="930" spans="1:1" x14ac:dyDescent="0.2">
      <c r="A930" s="8"/>
    </row>
    <row r="931" spans="1:1" x14ac:dyDescent="0.2">
      <c r="A931" s="8"/>
    </row>
    <row r="932" spans="1:1" x14ac:dyDescent="0.2">
      <c r="A932" s="8"/>
    </row>
    <row r="933" spans="1:1" x14ac:dyDescent="0.2">
      <c r="A933" s="8"/>
    </row>
    <row r="934" spans="1:1" x14ac:dyDescent="0.2">
      <c r="A934" s="8"/>
    </row>
    <row r="935" spans="1:1" x14ac:dyDescent="0.2">
      <c r="A935" s="8"/>
    </row>
    <row r="936" spans="1:1" x14ac:dyDescent="0.2">
      <c r="A936" s="8"/>
    </row>
    <row r="937" spans="1:1" x14ac:dyDescent="0.2">
      <c r="A937" s="8"/>
    </row>
    <row r="938" spans="1:1" x14ac:dyDescent="0.2">
      <c r="A938" s="8"/>
    </row>
    <row r="939" spans="1:1" x14ac:dyDescent="0.2">
      <c r="A939" s="8"/>
    </row>
    <row r="940" spans="1:1" x14ac:dyDescent="0.2">
      <c r="A940" s="8"/>
    </row>
    <row r="941" spans="1:1" x14ac:dyDescent="0.2">
      <c r="A941" s="8"/>
    </row>
    <row r="942" spans="1:1" x14ac:dyDescent="0.2">
      <c r="A942" s="8"/>
    </row>
    <row r="943" spans="1:1" x14ac:dyDescent="0.2">
      <c r="A943" s="8"/>
    </row>
    <row r="944" spans="1:1" x14ac:dyDescent="0.2">
      <c r="A944" s="8"/>
    </row>
    <row r="945" spans="1:1" x14ac:dyDescent="0.2">
      <c r="A945" s="8"/>
    </row>
    <row r="946" spans="1:1" x14ac:dyDescent="0.2">
      <c r="A946" s="8"/>
    </row>
    <row r="947" spans="1:1" x14ac:dyDescent="0.2">
      <c r="A947" s="8"/>
    </row>
    <row r="948" spans="1:1" x14ac:dyDescent="0.2">
      <c r="A948" s="8"/>
    </row>
    <row r="949" spans="1:1" x14ac:dyDescent="0.2">
      <c r="A949" s="8"/>
    </row>
    <row r="950" spans="1:1" x14ac:dyDescent="0.2">
      <c r="A950" s="8"/>
    </row>
    <row r="951" spans="1:1" x14ac:dyDescent="0.2">
      <c r="A951" s="8"/>
    </row>
    <row r="952" spans="1:1" x14ac:dyDescent="0.2">
      <c r="A952" s="8"/>
    </row>
    <row r="953" spans="1:1" x14ac:dyDescent="0.2">
      <c r="A953" s="8"/>
    </row>
    <row r="954" spans="1:1" x14ac:dyDescent="0.2">
      <c r="A954" s="8"/>
    </row>
    <row r="955" spans="1:1" x14ac:dyDescent="0.2">
      <c r="A955" s="8"/>
    </row>
    <row r="956" spans="1:1" x14ac:dyDescent="0.2">
      <c r="A956" s="8"/>
    </row>
    <row r="957" spans="1:1" x14ac:dyDescent="0.2">
      <c r="A957" s="8"/>
    </row>
    <row r="958" spans="1:1" x14ac:dyDescent="0.2">
      <c r="A958" s="8"/>
    </row>
    <row r="959" spans="1:1" x14ac:dyDescent="0.2">
      <c r="A959" s="8"/>
    </row>
    <row r="960" spans="1:1" x14ac:dyDescent="0.2">
      <c r="A960" s="8"/>
    </row>
    <row r="961" spans="1:1" x14ac:dyDescent="0.2">
      <c r="A961" s="8"/>
    </row>
    <row r="962" spans="1:1" x14ac:dyDescent="0.2">
      <c r="A962" s="8"/>
    </row>
    <row r="963" spans="1:1" x14ac:dyDescent="0.2">
      <c r="A963" s="8"/>
    </row>
    <row r="964" spans="1:1" x14ac:dyDescent="0.2">
      <c r="A964" s="8"/>
    </row>
    <row r="965" spans="1:1" x14ac:dyDescent="0.2">
      <c r="A965" s="8"/>
    </row>
    <row r="966" spans="1:1" x14ac:dyDescent="0.2">
      <c r="A966" s="8"/>
    </row>
    <row r="967" spans="1:1" x14ac:dyDescent="0.2">
      <c r="A967" s="8"/>
    </row>
    <row r="968" spans="1:1" x14ac:dyDescent="0.2">
      <c r="A968" s="8"/>
    </row>
    <row r="969" spans="1:1" x14ac:dyDescent="0.2">
      <c r="A969" s="8"/>
    </row>
    <row r="970" spans="1:1" x14ac:dyDescent="0.2">
      <c r="A970" s="8"/>
    </row>
    <row r="971" spans="1:1" x14ac:dyDescent="0.2">
      <c r="A971" s="8"/>
    </row>
    <row r="972" spans="1:1" x14ac:dyDescent="0.2">
      <c r="A972" s="8"/>
    </row>
    <row r="973" spans="1:1" x14ac:dyDescent="0.2">
      <c r="A973" s="8"/>
    </row>
    <row r="974" spans="1:1" x14ac:dyDescent="0.2">
      <c r="A974" s="8"/>
    </row>
    <row r="975" spans="1:1" x14ac:dyDescent="0.2">
      <c r="A975" s="8"/>
    </row>
    <row r="976" spans="1:1" x14ac:dyDescent="0.2">
      <c r="A976" s="8"/>
    </row>
    <row r="977" spans="1:1" x14ac:dyDescent="0.2">
      <c r="A977" s="8"/>
    </row>
    <row r="978" spans="1:1" x14ac:dyDescent="0.2">
      <c r="A978" s="8"/>
    </row>
    <row r="979" spans="1:1" x14ac:dyDescent="0.2">
      <c r="A979" s="8"/>
    </row>
    <row r="980" spans="1:1" x14ac:dyDescent="0.2">
      <c r="A980" s="8"/>
    </row>
    <row r="981" spans="1:1" x14ac:dyDescent="0.2">
      <c r="A981" s="8"/>
    </row>
    <row r="982" spans="1:1" x14ac:dyDescent="0.2">
      <c r="A982" s="8"/>
    </row>
    <row r="983" spans="1:1" x14ac:dyDescent="0.2">
      <c r="A983" s="8"/>
    </row>
    <row r="984" spans="1:1" x14ac:dyDescent="0.2">
      <c r="A984" s="8"/>
    </row>
    <row r="985" spans="1:1" x14ac:dyDescent="0.2">
      <c r="A985" s="8"/>
    </row>
    <row r="986" spans="1:1" x14ac:dyDescent="0.2">
      <c r="A986" s="8"/>
    </row>
    <row r="987" spans="1:1" x14ac:dyDescent="0.2">
      <c r="A987" s="8"/>
    </row>
    <row r="988" spans="1:1" x14ac:dyDescent="0.2">
      <c r="A988" s="8"/>
    </row>
    <row r="989" spans="1:1" x14ac:dyDescent="0.2">
      <c r="A989" s="8"/>
    </row>
    <row r="990" spans="1:1" x14ac:dyDescent="0.2">
      <c r="A990" s="8"/>
    </row>
    <row r="991" spans="1:1" x14ac:dyDescent="0.2">
      <c r="A991" s="8"/>
    </row>
    <row r="992" spans="1:1" x14ac:dyDescent="0.2">
      <c r="A992" s="8"/>
    </row>
    <row r="993" spans="1:1" x14ac:dyDescent="0.2">
      <c r="A993" s="8"/>
    </row>
    <row r="994" spans="1:1" x14ac:dyDescent="0.2">
      <c r="A994" s="8"/>
    </row>
    <row r="995" spans="1:1" x14ac:dyDescent="0.2">
      <c r="A995" s="8"/>
    </row>
    <row r="996" spans="1:1" x14ac:dyDescent="0.2">
      <c r="A996" s="8"/>
    </row>
    <row r="997" spans="1:1" x14ac:dyDescent="0.2">
      <c r="A997" s="8"/>
    </row>
    <row r="998" spans="1:1" x14ac:dyDescent="0.2">
      <c r="A998" s="8"/>
    </row>
    <row r="999" spans="1:1" x14ac:dyDescent="0.2">
      <c r="A999" s="8"/>
    </row>
    <row r="1000" spans="1:1" x14ac:dyDescent="0.2">
      <c r="A1000" s="8"/>
    </row>
    <row r="1001" spans="1:1" x14ac:dyDescent="0.2">
      <c r="A1001" s="8"/>
    </row>
    <row r="1002" spans="1:1" x14ac:dyDescent="0.2">
      <c r="A1002" s="8"/>
    </row>
    <row r="1003" spans="1:1" x14ac:dyDescent="0.2">
      <c r="A1003" s="8"/>
    </row>
    <row r="1004" spans="1:1" x14ac:dyDescent="0.2">
      <c r="A1004" s="8"/>
    </row>
    <row r="1005" spans="1:1" x14ac:dyDescent="0.2">
      <c r="A1005" s="8"/>
    </row>
    <row r="1006" spans="1:1" x14ac:dyDescent="0.2">
      <c r="A1006" s="8"/>
    </row>
    <row r="1007" spans="1:1" x14ac:dyDescent="0.2">
      <c r="A1007" s="8"/>
    </row>
    <row r="1008" spans="1:1" x14ac:dyDescent="0.2">
      <c r="A1008" s="8"/>
    </row>
    <row r="1009" spans="1:1" x14ac:dyDescent="0.2">
      <c r="A1009" s="8"/>
    </row>
    <row r="1010" spans="1:1" x14ac:dyDescent="0.2">
      <c r="A1010" s="8"/>
    </row>
    <row r="1011" spans="1:1" x14ac:dyDescent="0.2">
      <c r="A1011" s="8"/>
    </row>
    <row r="1012" spans="1:1" x14ac:dyDescent="0.2">
      <c r="A1012" s="8"/>
    </row>
    <row r="1013" spans="1:1" x14ac:dyDescent="0.2">
      <c r="A1013" s="8"/>
    </row>
    <row r="1014" spans="1:1" x14ac:dyDescent="0.2">
      <c r="A1014" s="8"/>
    </row>
    <row r="1015" spans="1:1" x14ac:dyDescent="0.2">
      <c r="A1015" s="8"/>
    </row>
    <row r="1016" spans="1:1" x14ac:dyDescent="0.2">
      <c r="A1016" s="8"/>
    </row>
    <row r="1017" spans="1:1" x14ac:dyDescent="0.2">
      <c r="A1017" s="8"/>
    </row>
    <row r="1018" spans="1:1" x14ac:dyDescent="0.2">
      <c r="A1018" s="8"/>
    </row>
    <row r="1019" spans="1:1" x14ac:dyDescent="0.2">
      <c r="A1019" s="8"/>
    </row>
    <row r="1020" spans="1:1" x14ac:dyDescent="0.2">
      <c r="A1020" s="8"/>
    </row>
    <row r="1021" spans="1:1" x14ac:dyDescent="0.2">
      <c r="A1021" s="8"/>
    </row>
    <row r="1022" spans="1:1" x14ac:dyDescent="0.2">
      <c r="A1022" s="8"/>
    </row>
    <row r="1023" spans="1:1" x14ac:dyDescent="0.2">
      <c r="A1023" s="8"/>
    </row>
    <row r="1024" spans="1:1" x14ac:dyDescent="0.2">
      <c r="A1024" s="8"/>
    </row>
    <row r="1025" spans="1:1" x14ac:dyDescent="0.2">
      <c r="A1025" s="8"/>
    </row>
    <row r="1026" spans="1:1" x14ac:dyDescent="0.2">
      <c r="A1026" s="8"/>
    </row>
    <row r="1027" spans="1:1" x14ac:dyDescent="0.2">
      <c r="A1027" s="8"/>
    </row>
    <row r="1028" spans="1:1" x14ac:dyDescent="0.2">
      <c r="A1028" s="8"/>
    </row>
    <row r="1029" spans="1:1" x14ac:dyDescent="0.2">
      <c r="A1029" s="8"/>
    </row>
    <row r="1030" spans="1:1" x14ac:dyDescent="0.2">
      <c r="A1030" s="8"/>
    </row>
    <row r="1031" spans="1:1" x14ac:dyDescent="0.2">
      <c r="A1031" s="8"/>
    </row>
    <row r="1032" spans="1:1" x14ac:dyDescent="0.2">
      <c r="A1032" s="8"/>
    </row>
    <row r="1033" spans="1:1" x14ac:dyDescent="0.2">
      <c r="A1033" s="8"/>
    </row>
    <row r="1034" spans="1:1" x14ac:dyDescent="0.2">
      <c r="A1034" s="8"/>
    </row>
    <row r="1035" spans="1:1" x14ac:dyDescent="0.2">
      <c r="A1035" s="8"/>
    </row>
    <row r="1036" spans="1:1" x14ac:dyDescent="0.2">
      <c r="A1036" s="8"/>
    </row>
    <row r="1037" spans="1:1" x14ac:dyDescent="0.2">
      <c r="A1037" s="8"/>
    </row>
    <row r="1038" spans="1:1" x14ac:dyDescent="0.2">
      <c r="A1038" s="8"/>
    </row>
    <row r="1039" spans="1:1" x14ac:dyDescent="0.2">
      <c r="A1039" s="8"/>
    </row>
    <row r="1040" spans="1:1" x14ac:dyDescent="0.2">
      <c r="A1040" s="8"/>
    </row>
    <row r="1041" spans="1:1" x14ac:dyDescent="0.2">
      <c r="A1041" s="8"/>
    </row>
    <row r="1042" spans="1:1" x14ac:dyDescent="0.2">
      <c r="A1042" s="8"/>
    </row>
    <row r="1043" spans="1:1" x14ac:dyDescent="0.2">
      <c r="A1043" s="8"/>
    </row>
    <row r="1044" spans="1:1" x14ac:dyDescent="0.2">
      <c r="A1044" s="8"/>
    </row>
    <row r="1045" spans="1:1" x14ac:dyDescent="0.2">
      <c r="A1045" s="8"/>
    </row>
    <row r="1046" spans="1:1" x14ac:dyDescent="0.2">
      <c r="A1046" s="8"/>
    </row>
    <row r="1047" spans="1:1" x14ac:dyDescent="0.2">
      <c r="A1047" s="8"/>
    </row>
    <row r="1048" spans="1:1" x14ac:dyDescent="0.2">
      <c r="A1048" s="8"/>
    </row>
    <row r="1049" spans="1:1" x14ac:dyDescent="0.2">
      <c r="A1049" s="8"/>
    </row>
    <row r="1050" spans="1:1" x14ac:dyDescent="0.2">
      <c r="A1050" s="8"/>
    </row>
    <row r="1051" spans="1:1" x14ac:dyDescent="0.2">
      <c r="A1051" s="8"/>
    </row>
    <row r="1052" spans="1:1" x14ac:dyDescent="0.2">
      <c r="A1052" s="8"/>
    </row>
    <row r="1053" spans="1:1" x14ac:dyDescent="0.2">
      <c r="A1053" s="8"/>
    </row>
    <row r="1054" spans="1:1" x14ac:dyDescent="0.2">
      <c r="A1054" s="8"/>
    </row>
    <row r="1055" spans="1:1" x14ac:dyDescent="0.2">
      <c r="A1055" s="8"/>
    </row>
    <row r="1056" spans="1:1" x14ac:dyDescent="0.2">
      <c r="A1056" s="8"/>
    </row>
    <row r="1057" spans="1:1" x14ac:dyDescent="0.2">
      <c r="A1057" s="8"/>
    </row>
    <row r="1058" spans="1:1" x14ac:dyDescent="0.2">
      <c r="A1058" s="8"/>
    </row>
    <row r="1059" spans="1:1" x14ac:dyDescent="0.2">
      <c r="A1059" s="8"/>
    </row>
    <row r="1060" spans="1:1" x14ac:dyDescent="0.2">
      <c r="A1060" s="8"/>
    </row>
    <row r="1061" spans="1:1" x14ac:dyDescent="0.2">
      <c r="A1061" s="8"/>
    </row>
    <row r="1062" spans="1:1" x14ac:dyDescent="0.2">
      <c r="A1062" s="8"/>
    </row>
    <row r="1063" spans="1:1" x14ac:dyDescent="0.2">
      <c r="A1063" s="8"/>
    </row>
    <row r="1064" spans="1:1" x14ac:dyDescent="0.2">
      <c r="A1064" s="8"/>
    </row>
    <row r="1065" spans="1:1" x14ac:dyDescent="0.2">
      <c r="A1065" s="8"/>
    </row>
    <row r="1066" spans="1:1" x14ac:dyDescent="0.2">
      <c r="A1066" s="8"/>
    </row>
    <row r="1067" spans="1:1" x14ac:dyDescent="0.2">
      <c r="A1067" s="8"/>
    </row>
    <row r="1068" spans="1:1" x14ac:dyDescent="0.2">
      <c r="A1068" s="8"/>
    </row>
    <row r="1069" spans="1:1" x14ac:dyDescent="0.2">
      <c r="A1069" s="8"/>
    </row>
    <row r="1070" spans="1:1" x14ac:dyDescent="0.2">
      <c r="A1070" s="8"/>
    </row>
    <row r="1071" spans="1:1" x14ac:dyDescent="0.2">
      <c r="A1071" s="8"/>
    </row>
    <row r="1072" spans="1:1" x14ac:dyDescent="0.2">
      <c r="A1072" s="8"/>
    </row>
    <row r="1073" spans="1:1" x14ac:dyDescent="0.2">
      <c r="A1073" s="8"/>
    </row>
    <row r="1074" spans="1:1" x14ac:dyDescent="0.2">
      <c r="A1074" s="8"/>
    </row>
    <row r="1075" spans="1:1" x14ac:dyDescent="0.2">
      <c r="A1075" s="8"/>
    </row>
    <row r="1076" spans="1:1" x14ac:dyDescent="0.2">
      <c r="A1076" s="8"/>
    </row>
    <row r="1077" spans="1:1" x14ac:dyDescent="0.2">
      <c r="A1077" s="8"/>
    </row>
    <row r="1078" spans="1:1" x14ac:dyDescent="0.2">
      <c r="A1078" s="8"/>
    </row>
    <row r="1079" spans="1:1" x14ac:dyDescent="0.2">
      <c r="A1079" s="8"/>
    </row>
    <row r="1080" spans="1:1" x14ac:dyDescent="0.2">
      <c r="A1080" s="8"/>
    </row>
    <row r="1081" spans="1:1" x14ac:dyDescent="0.2">
      <c r="A1081" s="8"/>
    </row>
    <row r="1082" spans="1:1" x14ac:dyDescent="0.2">
      <c r="A1082" s="8"/>
    </row>
    <row r="1083" spans="1:1" x14ac:dyDescent="0.2">
      <c r="A1083" s="8"/>
    </row>
    <row r="1084" spans="1:1" x14ac:dyDescent="0.2">
      <c r="A1084" s="8"/>
    </row>
    <row r="1085" spans="1:1" x14ac:dyDescent="0.2">
      <c r="A1085" s="8"/>
    </row>
    <row r="1086" spans="1:1" x14ac:dyDescent="0.2">
      <c r="A1086" s="8"/>
    </row>
    <row r="1087" spans="1:1" x14ac:dyDescent="0.2">
      <c r="A1087" s="8"/>
    </row>
    <row r="1088" spans="1:1" x14ac:dyDescent="0.2">
      <c r="A1088" s="8"/>
    </row>
    <row r="1089" spans="1:1" x14ac:dyDescent="0.2">
      <c r="A1089" s="8"/>
    </row>
    <row r="1090" spans="1:1" x14ac:dyDescent="0.2">
      <c r="A1090" s="8"/>
    </row>
    <row r="1091" spans="1:1" x14ac:dyDescent="0.2">
      <c r="A1091" s="8"/>
    </row>
    <row r="1092" spans="1:1" x14ac:dyDescent="0.2">
      <c r="A1092" s="8"/>
    </row>
    <row r="1093" spans="1:1" x14ac:dyDescent="0.2">
      <c r="A1093" s="8"/>
    </row>
    <row r="1094" spans="1:1" x14ac:dyDescent="0.2">
      <c r="A1094" s="8"/>
    </row>
    <row r="1095" spans="1:1" x14ac:dyDescent="0.2">
      <c r="A1095" s="8"/>
    </row>
    <row r="1096" spans="1:1" x14ac:dyDescent="0.2">
      <c r="A1096" s="8"/>
    </row>
    <row r="1097" spans="1:1" x14ac:dyDescent="0.2">
      <c r="A1097" s="8"/>
    </row>
    <row r="1098" spans="1:1" x14ac:dyDescent="0.2">
      <c r="A1098" s="8"/>
    </row>
    <row r="1099" spans="1:1" x14ac:dyDescent="0.2">
      <c r="A1099" s="8"/>
    </row>
    <row r="1100" spans="1:1" x14ac:dyDescent="0.2">
      <c r="A1100" s="8"/>
    </row>
    <row r="1101" spans="1:1" x14ac:dyDescent="0.2">
      <c r="A1101" s="8"/>
    </row>
    <row r="1102" spans="1:1" x14ac:dyDescent="0.2">
      <c r="A1102" s="8"/>
    </row>
    <row r="1103" spans="1:1" x14ac:dyDescent="0.2">
      <c r="A1103" s="8"/>
    </row>
    <row r="1104" spans="1:1" x14ac:dyDescent="0.2">
      <c r="A1104" s="8"/>
    </row>
    <row r="1105" spans="1:1" x14ac:dyDescent="0.2">
      <c r="A1105" s="8"/>
    </row>
    <row r="1106" spans="1:1" x14ac:dyDescent="0.2">
      <c r="A1106" s="8"/>
    </row>
    <row r="1107" spans="1:1" x14ac:dyDescent="0.2">
      <c r="A1107" s="8"/>
    </row>
    <row r="1108" spans="1:1" x14ac:dyDescent="0.2">
      <c r="A1108" s="8"/>
    </row>
    <row r="1109" spans="1:1" x14ac:dyDescent="0.2">
      <c r="A1109" s="8"/>
    </row>
    <row r="1110" spans="1:1" x14ac:dyDescent="0.2">
      <c r="A1110" s="8"/>
    </row>
    <row r="1111" spans="1:1" x14ac:dyDescent="0.2">
      <c r="A1111" s="8"/>
    </row>
    <row r="1112" spans="1:1" x14ac:dyDescent="0.2">
      <c r="A1112" s="8"/>
    </row>
    <row r="1113" spans="1:1" x14ac:dyDescent="0.2">
      <c r="A1113" s="8"/>
    </row>
    <row r="1114" spans="1:1" x14ac:dyDescent="0.2">
      <c r="A1114" s="8"/>
    </row>
    <row r="1115" spans="1:1" x14ac:dyDescent="0.2">
      <c r="A1115" s="8"/>
    </row>
    <row r="1116" spans="1:1" x14ac:dyDescent="0.2">
      <c r="A1116" s="8"/>
    </row>
    <row r="1117" spans="1:1" x14ac:dyDescent="0.2">
      <c r="A1117" s="8"/>
    </row>
    <row r="1118" spans="1:1" x14ac:dyDescent="0.2">
      <c r="A1118" s="8"/>
    </row>
    <row r="1119" spans="1:1" x14ac:dyDescent="0.2">
      <c r="A1119" s="8"/>
    </row>
    <row r="1120" spans="1:1" x14ac:dyDescent="0.2">
      <c r="A1120" s="8"/>
    </row>
    <row r="1121" spans="1:1" x14ac:dyDescent="0.2">
      <c r="A1121" s="8"/>
    </row>
    <row r="1122" spans="1:1" x14ac:dyDescent="0.2">
      <c r="A1122" s="8"/>
    </row>
    <row r="1123" spans="1:1" x14ac:dyDescent="0.2">
      <c r="A1123" s="8"/>
    </row>
    <row r="1124" spans="1:1" x14ac:dyDescent="0.2">
      <c r="A1124" s="8"/>
    </row>
    <row r="1125" spans="1:1" x14ac:dyDescent="0.2">
      <c r="A1125" s="8"/>
    </row>
    <row r="1126" spans="1:1" x14ac:dyDescent="0.2">
      <c r="A1126" s="8"/>
    </row>
    <row r="1127" spans="1:1" x14ac:dyDescent="0.2">
      <c r="A1127" s="8"/>
    </row>
    <row r="1128" spans="1:1" x14ac:dyDescent="0.2">
      <c r="A1128" s="8"/>
    </row>
    <row r="1129" spans="1:1" x14ac:dyDescent="0.2">
      <c r="A1129" s="8"/>
    </row>
    <row r="1130" spans="1:1" x14ac:dyDescent="0.2">
      <c r="A1130" s="8"/>
    </row>
    <row r="1131" spans="1:1" x14ac:dyDescent="0.2">
      <c r="A1131" s="8"/>
    </row>
    <row r="1132" spans="1:1" x14ac:dyDescent="0.2">
      <c r="A1132" s="8"/>
    </row>
    <row r="1133" spans="1:1" x14ac:dyDescent="0.2">
      <c r="A1133" s="8"/>
    </row>
    <row r="1134" spans="1:1" x14ac:dyDescent="0.2">
      <c r="A1134" s="8"/>
    </row>
    <row r="1135" spans="1:1" x14ac:dyDescent="0.2">
      <c r="A1135" s="8"/>
    </row>
    <row r="1136" spans="1:1" x14ac:dyDescent="0.2">
      <c r="A1136" s="8"/>
    </row>
    <row r="1137" spans="1:1" x14ac:dyDescent="0.2">
      <c r="A1137" s="8"/>
    </row>
    <row r="1138" spans="1:1" x14ac:dyDescent="0.2">
      <c r="A1138" s="8"/>
    </row>
    <row r="1139" spans="1:1" x14ac:dyDescent="0.2">
      <c r="A1139" s="8"/>
    </row>
    <row r="1140" spans="1:1" x14ac:dyDescent="0.2">
      <c r="A1140" s="8"/>
    </row>
    <row r="1141" spans="1:1" x14ac:dyDescent="0.2">
      <c r="A1141" s="8"/>
    </row>
    <row r="1142" spans="1:1" x14ac:dyDescent="0.2">
      <c r="A1142" s="8"/>
    </row>
    <row r="1143" spans="1:1" x14ac:dyDescent="0.2">
      <c r="A1143" s="8"/>
    </row>
    <row r="1144" spans="1:1" x14ac:dyDescent="0.2">
      <c r="A1144" s="8"/>
    </row>
    <row r="1145" spans="1:1" x14ac:dyDescent="0.2">
      <c r="A1145" s="8"/>
    </row>
    <row r="1146" spans="1:1" x14ac:dyDescent="0.2">
      <c r="A1146" s="8"/>
    </row>
    <row r="1147" spans="1:1" x14ac:dyDescent="0.2">
      <c r="A1147" s="8"/>
    </row>
    <row r="1148" spans="1:1" x14ac:dyDescent="0.2">
      <c r="A1148" s="8"/>
    </row>
    <row r="1149" spans="1:1" x14ac:dyDescent="0.2">
      <c r="A1149" s="8"/>
    </row>
    <row r="1150" spans="1:1" x14ac:dyDescent="0.2">
      <c r="A1150" s="8"/>
    </row>
    <row r="1151" spans="1:1" x14ac:dyDescent="0.2">
      <c r="A1151" s="8"/>
    </row>
    <row r="1152" spans="1:1" x14ac:dyDescent="0.2">
      <c r="A1152" s="8"/>
    </row>
    <row r="1153" spans="1:1" x14ac:dyDescent="0.2">
      <c r="A1153" s="8"/>
    </row>
    <row r="1154" spans="1:1" x14ac:dyDescent="0.2">
      <c r="A1154" s="8"/>
    </row>
    <row r="1155" spans="1:1" x14ac:dyDescent="0.2">
      <c r="A1155" s="8"/>
    </row>
    <row r="1156" spans="1:1" x14ac:dyDescent="0.2">
      <c r="A1156" s="8"/>
    </row>
    <row r="1157" spans="1:1" x14ac:dyDescent="0.2">
      <c r="A1157" s="8"/>
    </row>
    <row r="1158" spans="1:1" x14ac:dyDescent="0.2">
      <c r="A1158" s="8"/>
    </row>
    <row r="1159" spans="1:1" x14ac:dyDescent="0.2">
      <c r="A1159" s="8"/>
    </row>
    <row r="1160" spans="1:1" x14ac:dyDescent="0.2">
      <c r="A1160" s="8"/>
    </row>
    <row r="1161" spans="1:1" x14ac:dyDescent="0.2">
      <c r="A1161" s="8"/>
    </row>
    <row r="1162" spans="1:1" x14ac:dyDescent="0.2">
      <c r="A1162" s="8"/>
    </row>
    <row r="1163" spans="1:1" x14ac:dyDescent="0.2">
      <c r="A1163" s="8"/>
    </row>
    <row r="1164" spans="1:1" x14ac:dyDescent="0.2">
      <c r="A1164" s="8"/>
    </row>
    <row r="1165" spans="1:1" x14ac:dyDescent="0.2">
      <c r="A1165" s="8"/>
    </row>
    <row r="1166" spans="1:1" x14ac:dyDescent="0.2">
      <c r="A1166" s="8"/>
    </row>
    <row r="1167" spans="1:1" x14ac:dyDescent="0.2">
      <c r="A1167" s="8"/>
    </row>
    <row r="1168" spans="1:1" x14ac:dyDescent="0.2">
      <c r="A1168" s="8"/>
    </row>
    <row r="1169" spans="1:1" x14ac:dyDescent="0.2">
      <c r="A1169" s="8"/>
    </row>
    <row r="1170" spans="1:1" x14ac:dyDescent="0.2">
      <c r="A1170" s="8"/>
    </row>
    <row r="1171" spans="1:1" x14ac:dyDescent="0.2">
      <c r="A1171" s="8"/>
    </row>
    <row r="1172" spans="1:1" x14ac:dyDescent="0.2">
      <c r="A1172" s="8"/>
    </row>
    <row r="1173" spans="1:1" x14ac:dyDescent="0.2">
      <c r="A1173" s="8"/>
    </row>
    <row r="1174" spans="1:1" x14ac:dyDescent="0.2">
      <c r="A1174" s="8"/>
    </row>
    <row r="1175" spans="1:1" x14ac:dyDescent="0.2">
      <c r="A1175" s="8"/>
    </row>
    <row r="1176" spans="1:1" x14ac:dyDescent="0.2">
      <c r="A1176" s="8"/>
    </row>
    <row r="1177" spans="1:1" x14ac:dyDescent="0.2">
      <c r="A1177" s="8"/>
    </row>
    <row r="1178" spans="1:1" x14ac:dyDescent="0.2">
      <c r="A1178" s="8"/>
    </row>
    <row r="1179" spans="1:1" x14ac:dyDescent="0.2">
      <c r="A1179" s="8"/>
    </row>
    <row r="1180" spans="1:1" x14ac:dyDescent="0.2">
      <c r="A1180" s="8"/>
    </row>
    <row r="1181" spans="1:1" x14ac:dyDescent="0.2">
      <c r="A1181" s="8"/>
    </row>
    <row r="1182" spans="1:1" x14ac:dyDescent="0.2">
      <c r="A1182" s="8"/>
    </row>
    <row r="1183" spans="1:1" x14ac:dyDescent="0.2">
      <c r="A1183" s="8"/>
    </row>
    <row r="1184" spans="1:1" x14ac:dyDescent="0.2">
      <c r="A1184" s="8"/>
    </row>
    <row r="1185" spans="1:1" x14ac:dyDescent="0.2">
      <c r="A1185" s="8"/>
    </row>
    <row r="1186" spans="1:1" x14ac:dyDescent="0.2">
      <c r="A1186" s="8"/>
    </row>
    <row r="1187" spans="1:1" x14ac:dyDescent="0.2">
      <c r="A1187" s="8"/>
    </row>
    <row r="1188" spans="1:1" x14ac:dyDescent="0.2">
      <c r="A1188" s="8"/>
    </row>
    <row r="1189" spans="1:1" x14ac:dyDescent="0.2">
      <c r="A1189" s="8"/>
    </row>
    <row r="1190" spans="1:1" x14ac:dyDescent="0.2">
      <c r="A1190" s="8"/>
    </row>
    <row r="1191" spans="1:1" x14ac:dyDescent="0.2">
      <c r="A1191" s="8"/>
    </row>
    <row r="1192" spans="1:1" x14ac:dyDescent="0.2">
      <c r="A1192" s="8"/>
    </row>
    <row r="1193" spans="1:1" x14ac:dyDescent="0.2">
      <c r="A1193" s="8"/>
    </row>
    <row r="1194" spans="1:1" x14ac:dyDescent="0.2">
      <c r="A1194" s="8"/>
    </row>
    <row r="1195" spans="1:1" x14ac:dyDescent="0.2">
      <c r="A1195" s="8"/>
    </row>
    <row r="1196" spans="1:1" x14ac:dyDescent="0.2">
      <c r="A1196" s="8"/>
    </row>
    <row r="1197" spans="1:1" x14ac:dyDescent="0.2">
      <c r="A1197" s="8"/>
    </row>
    <row r="1198" spans="1:1" x14ac:dyDescent="0.2">
      <c r="A1198" s="8"/>
    </row>
    <row r="1199" spans="1:1" x14ac:dyDescent="0.2">
      <c r="A1199" s="8"/>
    </row>
    <row r="1200" spans="1:1" x14ac:dyDescent="0.2">
      <c r="A1200" s="8"/>
    </row>
    <row r="1201" spans="1:1" x14ac:dyDescent="0.2">
      <c r="A1201" s="8"/>
    </row>
    <row r="1202" spans="1:1" x14ac:dyDescent="0.2">
      <c r="A1202" s="8"/>
    </row>
    <row r="1203" spans="1:1" x14ac:dyDescent="0.2">
      <c r="A1203" s="8"/>
    </row>
    <row r="1204" spans="1:1" x14ac:dyDescent="0.2">
      <c r="A1204" s="8"/>
    </row>
    <row r="1205" spans="1:1" x14ac:dyDescent="0.2">
      <c r="A1205" s="8"/>
    </row>
    <row r="1206" spans="1:1" x14ac:dyDescent="0.2">
      <c r="A1206" s="8"/>
    </row>
    <row r="1207" spans="1:1" x14ac:dyDescent="0.2">
      <c r="A1207" s="8"/>
    </row>
    <row r="1208" spans="1:1" x14ac:dyDescent="0.2">
      <c r="A1208" s="8"/>
    </row>
    <row r="1209" spans="1:1" x14ac:dyDescent="0.2">
      <c r="A1209" s="8"/>
    </row>
    <row r="1210" spans="1:1" x14ac:dyDescent="0.2">
      <c r="A1210" s="8"/>
    </row>
    <row r="1211" spans="1:1" x14ac:dyDescent="0.2">
      <c r="A1211" s="8"/>
    </row>
    <row r="1212" spans="1:1" x14ac:dyDescent="0.2">
      <c r="A1212" s="8"/>
    </row>
    <row r="1213" spans="1:1" x14ac:dyDescent="0.2">
      <c r="A1213" s="8"/>
    </row>
    <row r="1214" spans="1:1" x14ac:dyDescent="0.2">
      <c r="A1214" s="8"/>
    </row>
    <row r="1215" spans="1:1" x14ac:dyDescent="0.2">
      <c r="A1215" s="8"/>
    </row>
    <row r="1216" spans="1:1" x14ac:dyDescent="0.2">
      <c r="A1216" s="8"/>
    </row>
    <row r="1217" spans="1:1" x14ac:dyDescent="0.2">
      <c r="A1217" s="8"/>
    </row>
    <row r="1218" spans="1:1" x14ac:dyDescent="0.2">
      <c r="A1218" s="8"/>
    </row>
    <row r="1219" spans="1:1" x14ac:dyDescent="0.2">
      <c r="A1219" s="8"/>
    </row>
    <row r="1220" spans="1:1" x14ac:dyDescent="0.2">
      <c r="A1220" s="8"/>
    </row>
    <row r="1221" spans="1:1" x14ac:dyDescent="0.2">
      <c r="A1221" s="8"/>
    </row>
    <row r="1222" spans="1:1" x14ac:dyDescent="0.2">
      <c r="A1222" s="8"/>
    </row>
    <row r="1223" spans="1:1" x14ac:dyDescent="0.2">
      <c r="A1223" s="8"/>
    </row>
    <row r="1224" spans="1:1" x14ac:dyDescent="0.2">
      <c r="A1224" s="8"/>
    </row>
    <row r="1225" spans="1:1" x14ac:dyDescent="0.2">
      <c r="A1225" s="8"/>
    </row>
    <row r="1226" spans="1:1" x14ac:dyDescent="0.2">
      <c r="A1226" s="8"/>
    </row>
    <row r="1227" spans="1:1" x14ac:dyDescent="0.2">
      <c r="A1227" s="8"/>
    </row>
    <row r="1228" spans="1:1" x14ac:dyDescent="0.2">
      <c r="A1228" s="8"/>
    </row>
    <row r="1229" spans="1:1" x14ac:dyDescent="0.2">
      <c r="A1229" s="8"/>
    </row>
    <row r="1230" spans="1:1" x14ac:dyDescent="0.2">
      <c r="A1230" s="8"/>
    </row>
    <row r="1231" spans="1:1" x14ac:dyDescent="0.2">
      <c r="A1231" s="8"/>
    </row>
    <row r="1232" spans="1:1" x14ac:dyDescent="0.2">
      <c r="A1232" s="8"/>
    </row>
    <row r="1233" spans="1:1" x14ac:dyDescent="0.2">
      <c r="A1233" s="8"/>
    </row>
    <row r="1234" spans="1:1" x14ac:dyDescent="0.2">
      <c r="A1234" s="8"/>
    </row>
    <row r="1235" spans="1:1" x14ac:dyDescent="0.2">
      <c r="A1235" s="8"/>
    </row>
    <row r="1236" spans="1:1" x14ac:dyDescent="0.2">
      <c r="A1236" s="8"/>
    </row>
    <row r="1237" spans="1:1" x14ac:dyDescent="0.2">
      <c r="A1237" s="8"/>
    </row>
    <row r="1238" spans="1:1" x14ac:dyDescent="0.2">
      <c r="A1238" s="8"/>
    </row>
    <row r="1239" spans="1:1" x14ac:dyDescent="0.2">
      <c r="A1239" s="8"/>
    </row>
    <row r="1240" spans="1:1" x14ac:dyDescent="0.2">
      <c r="A1240" s="8"/>
    </row>
    <row r="1241" spans="1:1" x14ac:dyDescent="0.2">
      <c r="A1241" s="8"/>
    </row>
    <row r="1242" spans="1:1" x14ac:dyDescent="0.2">
      <c r="A1242" s="8"/>
    </row>
    <row r="1243" spans="1:1" x14ac:dyDescent="0.2">
      <c r="A1243" s="8"/>
    </row>
    <row r="1244" spans="1:1" x14ac:dyDescent="0.2">
      <c r="A1244" s="8"/>
    </row>
    <row r="1245" spans="1:1" x14ac:dyDescent="0.2">
      <c r="A1245" s="8"/>
    </row>
    <row r="1246" spans="1:1" x14ac:dyDescent="0.2">
      <c r="A1246" s="8"/>
    </row>
    <row r="1247" spans="1:1" x14ac:dyDescent="0.2">
      <c r="A1247" s="8"/>
    </row>
    <row r="1248" spans="1:1" x14ac:dyDescent="0.2">
      <c r="A1248" s="8"/>
    </row>
    <row r="1249" spans="1:1" x14ac:dyDescent="0.2">
      <c r="A1249" s="8"/>
    </row>
    <row r="1250" spans="1:1" x14ac:dyDescent="0.2">
      <c r="A1250" s="8"/>
    </row>
    <row r="1251" spans="1:1" x14ac:dyDescent="0.2">
      <c r="A1251" s="8"/>
    </row>
    <row r="1252" spans="1:1" x14ac:dyDescent="0.2">
      <c r="A1252" s="8"/>
    </row>
    <row r="1253" spans="1:1" x14ac:dyDescent="0.2">
      <c r="A1253" s="8"/>
    </row>
    <row r="1254" spans="1:1" x14ac:dyDescent="0.2">
      <c r="A1254" s="8"/>
    </row>
    <row r="1255" spans="1:1" x14ac:dyDescent="0.2">
      <c r="A1255" s="8"/>
    </row>
    <row r="1256" spans="1:1" x14ac:dyDescent="0.2">
      <c r="A1256" s="8"/>
    </row>
    <row r="1257" spans="1:1" x14ac:dyDescent="0.2">
      <c r="A1257" s="8"/>
    </row>
    <row r="1258" spans="1:1" x14ac:dyDescent="0.2">
      <c r="A1258" s="8"/>
    </row>
    <row r="1259" spans="1:1" x14ac:dyDescent="0.2">
      <c r="A1259" s="8"/>
    </row>
    <row r="1260" spans="1:1" x14ac:dyDescent="0.2">
      <c r="A1260" s="8"/>
    </row>
    <row r="1261" spans="1:1" x14ac:dyDescent="0.2">
      <c r="A1261" s="8"/>
    </row>
    <row r="1262" spans="1:1" x14ac:dyDescent="0.2">
      <c r="A1262" s="8"/>
    </row>
    <row r="1263" spans="1:1" x14ac:dyDescent="0.2">
      <c r="A1263" s="8"/>
    </row>
    <row r="1264" spans="1:1" x14ac:dyDescent="0.2">
      <c r="A1264" s="8"/>
    </row>
    <row r="1265" spans="1:1" x14ac:dyDescent="0.2">
      <c r="A1265" s="8"/>
    </row>
    <row r="1266" spans="1:1" x14ac:dyDescent="0.2">
      <c r="A1266" s="8"/>
    </row>
    <row r="1267" spans="1:1" x14ac:dyDescent="0.2">
      <c r="A1267" s="8"/>
    </row>
    <row r="1268" spans="1:1" x14ac:dyDescent="0.2">
      <c r="A1268" s="8"/>
    </row>
    <row r="1269" spans="1:1" x14ac:dyDescent="0.2">
      <c r="A1269" s="8"/>
    </row>
    <row r="1270" spans="1:1" x14ac:dyDescent="0.2">
      <c r="A1270" s="8"/>
    </row>
    <row r="1271" spans="1:1" x14ac:dyDescent="0.2">
      <c r="A1271" s="8"/>
    </row>
    <row r="1272" spans="1:1" x14ac:dyDescent="0.2">
      <c r="A1272" s="8"/>
    </row>
    <row r="1273" spans="1:1" x14ac:dyDescent="0.2">
      <c r="A1273" s="8"/>
    </row>
    <row r="1274" spans="1:1" x14ac:dyDescent="0.2">
      <c r="A1274" s="8"/>
    </row>
    <row r="1275" spans="1:1" x14ac:dyDescent="0.2">
      <c r="A1275" s="8"/>
    </row>
    <row r="1276" spans="1:1" x14ac:dyDescent="0.2">
      <c r="A1276" s="8"/>
    </row>
    <row r="1277" spans="1:1" x14ac:dyDescent="0.2">
      <c r="A1277" s="8"/>
    </row>
    <row r="1278" spans="1:1" x14ac:dyDescent="0.2">
      <c r="A1278" s="8"/>
    </row>
    <row r="1279" spans="1:1" x14ac:dyDescent="0.2">
      <c r="A1279" s="8"/>
    </row>
    <row r="1280" spans="1:1" x14ac:dyDescent="0.2">
      <c r="A1280" s="8"/>
    </row>
    <row r="1281" spans="1:1" x14ac:dyDescent="0.2">
      <c r="A1281" s="8"/>
    </row>
    <row r="1282" spans="1:1" x14ac:dyDescent="0.2">
      <c r="A1282" s="8"/>
    </row>
    <row r="1283" spans="1:1" x14ac:dyDescent="0.2">
      <c r="A1283" s="8"/>
    </row>
    <row r="1284" spans="1:1" x14ac:dyDescent="0.2">
      <c r="A1284" s="8"/>
    </row>
    <row r="1285" spans="1:1" x14ac:dyDescent="0.2">
      <c r="A1285" s="8"/>
    </row>
    <row r="1286" spans="1:1" x14ac:dyDescent="0.2">
      <c r="A1286" s="8"/>
    </row>
    <row r="1287" spans="1:1" x14ac:dyDescent="0.2">
      <c r="A1287" s="8"/>
    </row>
    <row r="1288" spans="1:1" x14ac:dyDescent="0.2">
      <c r="A1288" s="8"/>
    </row>
    <row r="1289" spans="1:1" x14ac:dyDescent="0.2">
      <c r="A1289" s="8"/>
    </row>
    <row r="1290" spans="1:1" x14ac:dyDescent="0.2">
      <c r="A1290" s="8"/>
    </row>
    <row r="1291" spans="1:1" x14ac:dyDescent="0.2">
      <c r="A1291" s="8"/>
    </row>
    <row r="1292" spans="1:1" x14ac:dyDescent="0.2">
      <c r="A1292" s="8"/>
    </row>
    <row r="1293" spans="1:1" x14ac:dyDescent="0.2">
      <c r="A1293" s="8"/>
    </row>
    <row r="1294" spans="1:1" x14ac:dyDescent="0.2">
      <c r="A1294" s="8"/>
    </row>
    <row r="1295" spans="1:1" x14ac:dyDescent="0.2">
      <c r="A1295" s="8"/>
    </row>
    <row r="1296" spans="1:1" x14ac:dyDescent="0.2">
      <c r="A1296" s="8"/>
    </row>
    <row r="1297" spans="1:1" x14ac:dyDescent="0.2">
      <c r="A1297" s="8"/>
    </row>
    <row r="1298" spans="1:1" x14ac:dyDescent="0.2">
      <c r="A1298" s="8"/>
    </row>
    <row r="1299" spans="1:1" x14ac:dyDescent="0.2">
      <c r="A1299" s="8"/>
    </row>
    <row r="1300" spans="1:1" x14ac:dyDescent="0.2">
      <c r="A1300" s="8"/>
    </row>
    <row r="1301" spans="1:1" x14ac:dyDescent="0.2">
      <c r="A1301" s="8"/>
    </row>
    <row r="1302" spans="1:1" x14ac:dyDescent="0.2">
      <c r="A1302" s="8"/>
    </row>
    <row r="1303" spans="1:1" x14ac:dyDescent="0.2">
      <c r="A1303" s="8"/>
    </row>
    <row r="1304" spans="1:1" x14ac:dyDescent="0.2">
      <c r="A1304" s="8"/>
    </row>
    <row r="1305" spans="1:1" x14ac:dyDescent="0.2">
      <c r="A1305" s="8"/>
    </row>
    <row r="1306" spans="1:1" x14ac:dyDescent="0.2">
      <c r="A1306" s="8"/>
    </row>
    <row r="1307" spans="1:1" x14ac:dyDescent="0.2">
      <c r="A1307" s="8"/>
    </row>
    <row r="1308" spans="1:1" x14ac:dyDescent="0.2">
      <c r="A1308" s="8"/>
    </row>
    <row r="1309" spans="1:1" x14ac:dyDescent="0.2">
      <c r="A1309" s="8"/>
    </row>
    <row r="1310" spans="1:1" x14ac:dyDescent="0.2">
      <c r="A1310" s="8"/>
    </row>
    <row r="1311" spans="1:1" x14ac:dyDescent="0.2">
      <c r="A1311" s="8"/>
    </row>
    <row r="1312" spans="1:1" x14ac:dyDescent="0.2">
      <c r="A1312" s="8"/>
    </row>
    <row r="1313" spans="1:1" x14ac:dyDescent="0.2">
      <c r="A1313" s="8"/>
    </row>
    <row r="1314" spans="1:1" x14ac:dyDescent="0.2">
      <c r="A1314" s="8"/>
    </row>
    <row r="1315" spans="1:1" x14ac:dyDescent="0.2">
      <c r="A1315" s="8"/>
    </row>
    <row r="1316" spans="1:1" x14ac:dyDescent="0.2">
      <c r="A1316" s="8"/>
    </row>
    <row r="1317" spans="1:1" x14ac:dyDescent="0.2">
      <c r="A1317" s="8"/>
    </row>
    <row r="1318" spans="1:1" x14ac:dyDescent="0.2">
      <c r="A1318" s="8"/>
    </row>
    <row r="1319" spans="1:1" x14ac:dyDescent="0.2">
      <c r="A1319" s="8"/>
    </row>
    <row r="1320" spans="1:1" x14ac:dyDescent="0.2">
      <c r="A1320" s="8"/>
    </row>
    <row r="1321" spans="1:1" x14ac:dyDescent="0.2">
      <c r="A1321" s="8"/>
    </row>
    <row r="1322" spans="1:1" x14ac:dyDescent="0.2">
      <c r="A1322" s="8"/>
    </row>
    <row r="1323" spans="1:1" x14ac:dyDescent="0.2">
      <c r="A1323" s="8"/>
    </row>
    <row r="1324" spans="1:1" x14ac:dyDescent="0.2">
      <c r="A1324" s="8"/>
    </row>
    <row r="1325" spans="1:1" x14ac:dyDescent="0.2">
      <c r="A1325" s="8"/>
    </row>
    <row r="1326" spans="1:1" x14ac:dyDescent="0.2">
      <c r="A1326" s="8"/>
    </row>
    <row r="1327" spans="1:1" x14ac:dyDescent="0.2">
      <c r="A1327" s="8"/>
    </row>
    <row r="1328" spans="1:1" x14ac:dyDescent="0.2">
      <c r="A1328" s="8"/>
    </row>
    <row r="1329" spans="1:1" x14ac:dyDescent="0.2">
      <c r="A1329" s="8"/>
    </row>
    <row r="1330" spans="1:1" x14ac:dyDescent="0.2">
      <c r="A1330" s="8"/>
    </row>
    <row r="1331" spans="1:1" x14ac:dyDescent="0.2">
      <c r="A1331" s="8"/>
    </row>
    <row r="1332" spans="1:1" x14ac:dyDescent="0.2">
      <c r="A1332" s="8"/>
    </row>
    <row r="1333" spans="1:1" x14ac:dyDescent="0.2">
      <c r="A1333" s="8"/>
    </row>
    <row r="1334" spans="1:1" x14ac:dyDescent="0.2">
      <c r="A1334" s="8"/>
    </row>
    <row r="1335" spans="1:1" x14ac:dyDescent="0.2">
      <c r="A1335" s="8"/>
    </row>
    <row r="1336" spans="1:1" x14ac:dyDescent="0.2">
      <c r="A1336" s="8"/>
    </row>
    <row r="1337" spans="1:1" x14ac:dyDescent="0.2">
      <c r="A1337" s="8"/>
    </row>
    <row r="1338" spans="1:1" x14ac:dyDescent="0.2">
      <c r="A1338" s="8"/>
    </row>
    <row r="1339" spans="1:1" x14ac:dyDescent="0.2">
      <c r="A1339" s="8"/>
    </row>
    <row r="1340" spans="1:1" x14ac:dyDescent="0.2">
      <c r="A1340" s="8"/>
    </row>
    <row r="1341" spans="1:1" x14ac:dyDescent="0.2">
      <c r="A1341" s="8"/>
    </row>
    <row r="1342" spans="1:1" x14ac:dyDescent="0.2">
      <c r="A1342" s="8"/>
    </row>
    <row r="1343" spans="1:1" x14ac:dyDescent="0.2">
      <c r="A1343" s="8"/>
    </row>
    <row r="1344" spans="1:1" x14ac:dyDescent="0.2">
      <c r="A1344" s="8"/>
    </row>
    <row r="1345" spans="1:1" x14ac:dyDescent="0.2">
      <c r="A1345" s="8"/>
    </row>
    <row r="1346" spans="1:1" x14ac:dyDescent="0.2">
      <c r="A1346" s="8"/>
    </row>
    <row r="1347" spans="1:1" x14ac:dyDescent="0.2">
      <c r="A1347" s="8"/>
    </row>
    <row r="1348" spans="1:1" x14ac:dyDescent="0.2">
      <c r="A1348" s="8"/>
    </row>
    <row r="1349" spans="1:1" x14ac:dyDescent="0.2">
      <c r="A1349" s="8"/>
    </row>
    <row r="1350" spans="1:1" x14ac:dyDescent="0.2">
      <c r="A1350" s="8"/>
    </row>
    <row r="1351" spans="1:1" x14ac:dyDescent="0.2">
      <c r="A1351" s="8"/>
    </row>
    <row r="1352" spans="1:1" x14ac:dyDescent="0.2">
      <c r="A1352" s="8"/>
    </row>
    <row r="1353" spans="1:1" x14ac:dyDescent="0.2">
      <c r="A1353" s="8"/>
    </row>
    <row r="1354" spans="1:1" x14ac:dyDescent="0.2">
      <c r="A1354" s="8"/>
    </row>
    <row r="1355" spans="1:1" x14ac:dyDescent="0.2">
      <c r="A1355" s="8"/>
    </row>
    <row r="1356" spans="1:1" x14ac:dyDescent="0.2">
      <c r="A1356" s="8"/>
    </row>
    <row r="1357" spans="1:1" x14ac:dyDescent="0.2">
      <c r="A1357" s="8"/>
    </row>
    <row r="1358" spans="1:1" x14ac:dyDescent="0.2">
      <c r="A1358" s="8"/>
    </row>
    <row r="1359" spans="1:1" x14ac:dyDescent="0.2">
      <c r="A1359" s="8"/>
    </row>
    <row r="1360" spans="1:1" x14ac:dyDescent="0.2">
      <c r="A1360" s="8"/>
    </row>
    <row r="1361" spans="1:1" x14ac:dyDescent="0.2">
      <c r="A1361" s="8"/>
    </row>
    <row r="1362" spans="1:1" x14ac:dyDescent="0.2">
      <c r="A1362" s="8"/>
    </row>
    <row r="1363" spans="1:1" x14ac:dyDescent="0.2">
      <c r="A1363" s="8"/>
    </row>
    <row r="1364" spans="1:1" x14ac:dyDescent="0.2">
      <c r="A1364" s="8"/>
    </row>
    <row r="1365" spans="1:1" x14ac:dyDescent="0.2">
      <c r="A1365" s="8"/>
    </row>
    <row r="1366" spans="1:1" x14ac:dyDescent="0.2">
      <c r="A1366" s="8"/>
    </row>
    <row r="1367" spans="1:1" x14ac:dyDescent="0.2">
      <c r="A1367" s="8"/>
    </row>
    <row r="1368" spans="1:1" x14ac:dyDescent="0.2">
      <c r="A1368" s="8"/>
    </row>
    <row r="1369" spans="1:1" x14ac:dyDescent="0.2">
      <c r="A1369" s="8"/>
    </row>
    <row r="1370" spans="1:1" x14ac:dyDescent="0.2">
      <c r="A1370" s="8"/>
    </row>
    <row r="1371" spans="1:1" x14ac:dyDescent="0.2">
      <c r="A1371" s="8"/>
    </row>
    <row r="1372" spans="1:1" x14ac:dyDescent="0.2">
      <c r="A1372" s="8"/>
    </row>
    <row r="1373" spans="1:1" x14ac:dyDescent="0.2">
      <c r="A1373" s="8"/>
    </row>
    <row r="1374" spans="1:1" x14ac:dyDescent="0.2">
      <c r="A1374" s="8"/>
    </row>
    <row r="1375" spans="1:1" x14ac:dyDescent="0.2">
      <c r="A1375" s="8"/>
    </row>
    <row r="1376" spans="1:1" x14ac:dyDescent="0.2">
      <c r="A1376" s="8"/>
    </row>
    <row r="1377" spans="1:1" x14ac:dyDescent="0.2">
      <c r="A1377" s="8"/>
    </row>
    <row r="1378" spans="1:1" x14ac:dyDescent="0.2">
      <c r="A1378" s="8"/>
    </row>
    <row r="1379" spans="1:1" x14ac:dyDescent="0.2">
      <c r="A1379" s="8"/>
    </row>
    <row r="1380" spans="1:1" x14ac:dyDescent="0.2">
      <c r="A1380" s="8"/>
    </row>
    <row r="1381" spans="1:1" x14ac:dyDescent="0.2">
      <c r="A1381" s="8"/>
    </row>
    <row r="1382" spans="1:1" x14ac:dyDescent="0.2">
      <c r="A1382" s="8"/>
    </row>
    <row r="1383" spans="1:1" x14ac:dyDescent="0.2">
      <c r="A1383" s="8"/>
    </row>
    <row r="1384" spans="1:1" x14ac:dyDescent="0.2">
      <c r="A1384" s="8"/>
    </row>
    <row r="1385" spans="1:1" x14ac:dyDescent="0.2">
      <c r="A1385" s="8"/>
    </row>
    <row r="1386" spans="1:1" x14ac:dyDescent="0.2">
      <c r="A1386" s="8"/>
    </row>
    <row r="1387" spans="1:1" x14ac:dyDescent="0.2">
      <c r="A1387" s="8"/>
    </row>
    <row r="1388" spans="1:1" x14ac:dyDescent="0.2">
      <c r="A1388" s="8"/>
    </row>
    <row r="1389" spans="1:1" x14ac:dyDescent="0.2">
      <c r="A1389" s="8"/>
    </row>
    <row r="1390" spans="1:1" x14ac:dyDescent="0.2">
      <c r="A1390" s="8"/>
    </row>
    <row r="1391" spans="1:1" x14ac:dyDescent="0.2">
      <c r="A1391" s="8"/>
    </row>
    <row r="1392" spans="1:1" x14ac:dyDescent="0.2">
      <c r="A1392" s="8"/>
    </row>
    <row r="1393" spans="1:1" x14ac:dyDescent="0.2">
      <c r="A1393" s="8"/>
    </row>
    <row r="1394" spans="1:1" x14ac:dyDescent="0.2">
      <c r="A1394" s="8"/>
    </row>
    <row r="1395" spans="1:1" x14ac:dyDescent="0.2">
      <c r="A1395" s="8"/>
    </row>
    <row r="1396" spans="1:1" x14ac:dyDescent="0.2">
      <c r="A1396" s="8"/>
    </row>
    <row r="1397" spans="1:1" x14ac:dyDescent="0.2">
      <c r="A1397" s="8"/>
    </row>
    <row r="1398" spans="1:1" x14ac:dyDescent="0.2">
      <c r="A1398" s="8"/>
    </row>
    <row r="1399" spans="1:1" x14ac:dyDescent="0.2">
      <c r="A1399" s="8"/>
    </row>
    <row r="1400" spans="1:1" x14ac:dyDescent="0.2">
      <c r="A1400" s="8"/>
    </row>
    <row r="1401" spans="1:1" x14ac:dyDescent="0.2">
      <c r="A1401" s="8"/>
    </row>
    <row r="1402" spans="1:1" x14ac:dyDescent="0.2">
      <c r="A1402" s="8"/>
    </row>
    <row r="1403" spans="1:1" x14ac:dyDescent="0.2">
      <c r="A1403" s="8"/>
    </row>
    <row r="1404" spans="1:1" x14ac:dyDescent="0.2">
      <c r="A1404" s="8"/>
    </row>
    <row r="1405" spans="1:1" x14ac:dyDescent="0.2">
      <c r="A1405" s="8"/>
    </row>
    <row r="1406" spans="1:1" x14ac:dyDescent="0.2">
      <c r="A1406" s="8"/>
    </row>
    <row r="1407" spans="1:1" x14ac:dyDescent="0.2">
      <c r="A1407" s="8"/>
    </row>
    <row r="1408" spans="1:1" x14ac:dyDescent="0.2">
      <c r="A1408" s="8"/>
    </row>
    <row r="1409" spans="1:1" x14ac:dyDescent="0.2">
      <c r="A1409" s="8"/>
    </row>
    <row r="1410" spans="1:1" x14ac:dyDescent="0.2">
      <c r="A1410" s="8"/>
    </row>
    <row r="1411" spans="1:1" x14ac:dyDescent="0.2">
      <c r="A1411" s="8"/>
    </row>
    <row r="1412" spans="1:1" x14ac:dyDescent="0.2">
      <c r="A1412" s="8"/>
    </row>
    <row r="1413" spans="1:1" x14ac:dyDescent="0.2">
      <c r="A1413" s="8"/>
    </row>
    <row r="1414" spans="1:1" x14ac:dyDescent="0.2">
      <c r="A1414" s="8"/>
    </row>
    <row r="1415" spans="1:1" x14ac:dyDescent="0.2">
      <c r="A1415" s="8"/>
    </row>
    <row r="1416" spans="1:1" x14ac:dyDescent="0.2">
      <c r="A1416" s="8"/>
    </row>
    <row r="1417" spans="1:1" x14ac:dyDescent="0.2">
      <c r="A1417" s="8"/>
    </row>
    <row r="1418" spans="1:1" x14ac:dyDescent="0.2">
      <c r="A1418" s="8"/>
    </row>
    <row r="1419" spans="1:1" x14ac:dyDescent="0.2">
      <c r="A1419" s="8"/>
    </row>
    <row r="1420" spans="1:1" x14ac:dyDescent="0.2">
      <c r="A1420" s="8"/>
    </row>
    <row r="1421" spans="1:1" x14ac:dyDescent="0.2">
      <c r="A1421" s="8"/>
    </row>
    <row r="1422" spans="1:1" x14ac:dyDescent="0.2">
      <c r="A1422" s="8"/>
    </row>
    <row r="1423" spans="1:1" x14ac:dyDescent="0.2">
      <c r="A1423" s="8"/>
    </row>
    <row r="1424" spans="1:1" x14ac:dyDescent="0.2">
      <c r="A1424" s="8"/>
    </row>
    <row r="1425" spans="1:1" x14ac:dyDescent="0.2">
      <c r="A1425" s="8"/>
    </row>
    <row r="1426" spans="1:1" x14ac:dyDescent="0.2">
      <c r="A1426" s="8"/>
    </row>
    <row r="1427" spans="1:1" x14ac:dyDescent="0.2">
      <c r="A1427" s="8"/>
    </row>
    <row r="1428" spans="1:1" x14ac:dyDescent="0.2">
      <c r="A1428" s="8"/>
    </row>
    <row r="1429" spans="1:1" x14ac:dyDescent="0.2">
      <c r="A1429" s="8"/>
    </row>
    <row r="1430" spans="1:1" x14ac:dyDescent="0.2">
      <c r="A1430" s="8"/>
    </row>
    <row r="1431" spans="1:1" x14ac:dyDescent="0.2">
      <c r="A1431" s="8"/>
    </row>
    <row r="1432" spans="1:1" x14ac:dyDescent="0.2">
      <c r="A1432" s="8"/>
    </row>
    <row r="1433" spans="1:1" x14ac:dyDescent="0.2">
      <c r="A1433" s="8"/>
    </row>
    <row r="1434" spans="1:1" x14ac:dyDescent="0.2">
      <c r="A1434" s="8"/>
    </row>
    <row r="1435" spans="1:1" x14ac:dyDescent="0.2">
      <c r="A1435" s="8"/>
    </row>
    <row r="1436" spans="1:1" x14ac:dyDescent="0.2">
      <c r="A1436" s="8"/>
    </row>
    <row r="1437" spans="1:1" x14ac:dyDescent="0.2">
      <c r="A1437" s="8"/>
    </row>
    <row r="1438" spans="1:1" x14ac:dyDescent="0.2">
      <c r="A1438" s="8"/>
    </row>
    <row r="1439" spans="1:1" x14ac:dyDescent="0.2">
      <c r="A1439" s="8"/>
    </row>
    <row r="1440" spans="1:1" x14ac:dyDescent="0.2">
      <c r="A1440" s="8"/>
    </row>
    <row r="1441" spans="1:1" x14ac:dyDescent="0.2">
      <c r="A1441" s="8"/>
    </row>
    <row r="1442" spans="1:1" x14ac:dyDescent="0.2">
      <c r="A1442" s="8"/>
    </row>
    <row r="1443" spans="1:1" x14ac:dyDescent="0.2">
      <c r="A1443" s="8"/>
    </row>
    <row r="1444" spans="1:1" x14ac:dyDescent="0.2">
      <c r="A1444" s="8"/>
    </row>
    <row r="1445" spans="1:1" x14ac:dyDescent="0.2">
      <c r="A1445" s="8"/>
    </row>
    <row r="1446" spans="1:1" x14ac:dyDescent="0.2">
      <c r="A1446" s="8"/>
    </row>
    <row r="1447" spans="1:1" x14ac:dyDescent="0.2">
      <c r="A1447" s="8"/>
    </row>
    <row r="1448" spans="1:1" x14ac:dyDescent="0.2">
      <c r="A1448" s="8"/>
    </row>
    <row r="1449" spans="1:1" x14ac:dyDescent="0.2">
      <c r="A1449" s="8"/>
    </row>
    <row r="1450" spans="1:1" x14ac:dyDescent="0.2">
      <c r="A1450" s="8"/>
    </row>
    <row r="1451" spans="1:1" x14ac:dyDescent="0.2">
      <c r="A1451" s="8"/>
    </row>
    <row r="1452" spans="1:1" x14ac:dyDescent="0.2">
      <c r="A1452" s="8"/>
    </row>
    <row r="1453" spans="1:1" x14ac:dyDescent="0.2">
      <c r="A1453" s="8"/>
    </row>
    <row r="1454" spans="1:1" x14ac:dyDescent="0.2">
      <c r="A1454" s="8"/>
    </row>
    <row r="1455" spans="1:1" x14ac:dyDescent="0.2">
      <c r="A1455" s="8"/>
    </row>
    <row r="1456" spans="1:1" x14ac:dyDescent="0.2">
      <c r="A1456" s="8"/>
    </row>
    <row r="1457" spans="1:1" x14ac:dyDescent="0.2">
      <c r="A1457" s="8"/>
    </row>
    <row r="1458" spans="1:1" x14ac:dyDescent="0.2">
      <c r="A1458" s="8"/>
    </row>
    <row r="1459" spans="1:1" x14ac:dyDescent="0.2">
      <c r="A1459" s="8"/>
    </row>
    <row r="1460" spans="1:1" x14ac:dyDescent="0.2">
      <c r="A1460" s="8"/>
    </row>
    <row r="1461" spans="1:1" x14ac:dyDescent="0.2">
      <c r="A1461" s="8"/>
    </row>
    <row r="1462" spans="1:1" x14ac:dyDescent="0.2">
      <c r="A1462" s="8"/>
    </row>
    <row r="1463" spans="1:1" x14ac:dyDescent="0.2">
      <c r="A1463" s="8"/>
    </row>
    <row r="1464" spans="1:1" x14ac:dyDescent="0.2">
      <c r="A1464" s="8"/>
    </row>
    <row r="1465" spans="1:1" x14ac:dyDescent="0.2">
      <c r="A1465" s="8"/>
    </row>
    <row r="1466" spans="1:1" x14ac:dyDescent="0.2">
      <c r="A1466" s="8"/>
    </row>
    <row r="1467" spans="1:1" x14ac:dyDescent="0.2">
      <c r="A1467" s="8"/>
    </row>
    <row r="1468" spans="1:1" x14ac:dyDescent="0.2">
      <c r="A1468" s="8"/>
    </row>
    <row r="1469" spans="1:1" x14ac:dyDescent="0.2">
      <c r="A1469" s="8"/>
    </row>
    <row r="1470" spans="1:1" x14ac:dyDescent="0.2">
      <c r="A1470" s="8"/>
    </row>
    <row r="1471" spans="1:1" x14ac:dyDescent="0.2">
      <c r="A1471" s="8"/>
    </row>
    <row r="1472" spans="1:1" x14ac:dyDescent="0.2">
      <c r="A1472" s="8"/>
    </row>
    <row r="1473" spans="1:1" x14ac:dyDescent="0.2">
      <c r="A1473" s="8"/>
    </row>
    <row r="1474" spans="1:1" x14ac:dyDescent="0.2">
      <c r="A1474" s="8"/>
    </row>
    <row r="1475" spans="1:1" x14ac:dyDescent="0.2">
      <c r="A1475" s="8"/>
    </row>
    <row r="1476" spans="1:1" x14ac:dyDescent="0.2">
      <c r="A1476" s="8"/>
    </row>
    <row r="1477" spans="1:1" x14ac:dyDescent="0.2">
      <c r="A1477" s="8"/>
    </row>
    <row r="1478" spans="1:1" x14ac:dyDescent="0.2">
      <c r="A1478" s="8"/>
    </row>
    <row r="1479" spans="1:1" x14ac:dyDescent="0.2">
      <c r="A1479" s="8"/>
    </row>
    <row r="1480" spans="1:1" x14ac:dyDescent="0.2">
      <c r="A1480" s="8"/>
    </row>
    <row r="1481" spans="1:1" x14ac:dyDescent="0.2">
      <c r="A1481" s="8"/>
    </row>
    <row r="1482" spans="1:1" x14ac:dyDescent="0.2">
      <c r="A1482" s="8"/>
    </row>
    <row r="1483" spans="1:1" x14ac:dyDescent="0.2">
      <c r="A1483" s="8"/>
    </row>
    <row r="1484" spans="1:1" x14ac:dyDescent="0.2">
      <c r="A1484" s="8"/>
    </row>
    <row r="1485" spans="1:1" x14ac:dyDescent="0.2">
      <c r="A1485" s="8"/>
    </row>
    <row r="1486" spans="1:1" x14ac:dyDescent="0.2">
      <c r="A1486" s="8"/>
    </row>
    <row r="1487" spans="1:1" x14ac:dyDescent="0.2">
      <c r="A1487" s="8"/>
    </row>
    <row r="1488" spans="1:1" x14ac:dyDescent="0.2">
      <c r="A1488" s="8"/>
    </row>
    <row r="1489" spans="1:1" x14ac:dyDescent="0.2">
      <c r="A1489" s="8"/>
    </row>
    <row r="1490" spans="1:1" x14ac:dyDescent="0.2">
      <c r="A1490" s="8"/>
    </row>
    <row r="1491" spans="1:1" x14ac:dyDescent="0.2">
      <c r="A1491" s="8"/>
    </row>
    <row r="1492" spans="1:1" x14ac:dyDescent="0.2">
      <c r="A1492" s="8"/>
    </row>
    <row r="1493" spans="1:1" x14ac:dyDescent="0.2">
      <c r="A1493" s="8"/>
    </row>
    <row r="1494" spans="1:1" x14ac:dyDescent="0.2">
      <c r="A1494" s="8"/>
    </row>
    <row r="1495" spans="1:1" x14ac:dyDescent="0.2">
      <c r="A1495" s="8"/>
    </row>
    <row r="1496" spans="1:1" x14ac:dyDescent="0.2">
      <c r="A1496" s="8"/>
    </row>
    <row r="1497" spans="1:1" x14ac:dyDescent="0.2">
      <c r="A1497" s="8"/>
    </row>
    <row r="1498" spans="1:1" x14ac:dyDescent="0.2">
      <c r="A1498" s="8"/>
    </row>
    <row r="1499" spans="1:1" x14ac:dyDescent="0.2">
      <c r="A1499" s="8"/>
    </row>
    <row r="1500" spans="1:1" x14ac:dyDescent="0.2">
      <c r="A1500" s="8"/>
    </row>
    <row r="1501" spans="1:1" x14ac:dyDescent="0.2">
      <c r="A1501" s="8"/>
    </row>
    <row r="1502" spans="1:1" x14ac:dyDescent="0.2">
      <c r="A1502" s="8"/>
    </row>
    <row r="1503" spans="1:1" x14ac:dyDescent="0.2">
      <c r="A1503" s="8"/>
    </row>
    <row r="1504" spans="1:1" x14ac:dyDescent="0.2">
      <c r="A1504" s="8"/>
    </row>
    <row r="1505" spans="1:1" x14ac:dyDescent="0.2">
      <c r="A1505" s="8"/>
    </row>
    <row r="1506" spans="1:1" x14ac:dyDescent="0.2">
      <c r="A1506" s="8"/>
    </row>
    <row r="1507" spans="1:1" x14ac:dyDescent="0.2">
      <c r="A1507" s="8"/>
    </row>
    <row r="1508" spans="1:1" x14ac:dyDescent="0.2">
      <c r="A1508" s="8"/>
    </row>
    <row r="1509" spans="1:1" x14ac:dyDescent="0.2">
      <c r="A1509" s="8"/>
    </row>
    <row r="1510" spans="1:1" x14ac:dyDescent="0.2">
      <c r="A1510" s="8"/>
    </row>
    <row r="1511" spans="1:1" x14ac:dyDescent="0.2">
      <c r="A1511" s="8"/>
    </row>
    <row r="1512" spans="1:1" x14ac:dyDescent="0.2">
      <c r="A1512" s="8"/>
    </row>
    <row r="1513" spans="1:1" x14ac:dyDescent="0.2">
      <c r="A1513" s="8"/>
    </row>
    <row r="1514" spans="1:1" x14ac:dyDescent="0.2">
      <c r="A1514" s="8"/>
    </row>
    <row r="1515" spans="1:1" x14ac:dyDescent="0.2">
      <c r="A1515" s="8"/>
    </row>
    <row r="1516" spans="1:1" x14ac:dyDescent="0.2">
      <c r="A1516" s="8"/>
    </row>
    <row r="1517" spans="1:1" x14ac:dyDescent="0.2">
      <c r="A1517" s="8"/>
    </row>
    <row r="1518" spans="1:1" x14ac:dyDescent="0.2">
      <c r="A1518" s="8"/>
    </row>
    <row r="1519" spans="1:1" x14ac:dyDescent="0.2">
      <c r="A1519" s="8"/>
    </row>
    <row r="1520" spans="1:1" x14ac:dyDescent="0.2">
      <c r="A1520" s="8"/>
    </row>
    <row r="1521" spans="1:1" x14ac:dyDescent="0.2">
      <c r="A1521" s="8"/>
    </row>
    <row r="1522" spans="1:1" x14ac:dyDescent="0.2">
      <c r="A1522" s="8"/>
    </row>
    <row r="1523" spans="1:1" x14ac:dyDescent="0.2">
      <c r="A1523" s="8"/>
    </row>
    <row r="1524" spans="1:1" x14ac:dyDescent="0.2">
      <c r="A1524" s="8"/>
    </row>
    <row r="1525" spans="1:1" x14ac:dyDescent="0.2">
      <c r="A1525" s="8"/>
    </row>
    <row r="1526" spans="1:1" x14ac:dyDescent="0.2">
      <c r="A1526" s="8"/>
    </row>
    <row r="1527" spans="1:1" x14ac:dyDescent="0.2">
      <c r="A1527" s="8"/>
    </row>
    <row r="1528" spans="1:1" x14ac:dyDescent="0.2">
      <c r="A1528" s="8"/>
    </row>
    <row r="1529" spans="1:1" x14ac:dyDescent="0.2">
      <c r="A1529" s="8"/>
    </row>
    <row r="1530" spans="1:1" x14ac:dyDescent="0.2">
      <c r="A1530" s="8"/>
    </row>
    <row r="1531" spans="1:1" x14ac:dyDescent="0.2">
      <c r="A1531" s="8"/>
    </row>
    <row r="1532" spans="1:1" x14ac:dyDescent="0.2">
      <c r="A1532" s="8"/>
    </row>
    <row r="1533" spans="1:1" x14ac:dyDescent="0.2">
      <c r="A1533" s="8"/>
    </row>
    <row r="1534" spans="1:1" x14ac:dyDescent="0.2">
      <c r="A1534" s="8"/>
    </row>
    <row r="1535" spans="1:1" x14ac:dyDescent="0.2">
      <c r="A1535" s="8"/>
    </row>
    <row r="1536" spans="1:1" x14ac:dyDescent="0.2">
      <c r="A1536" s="8"/>
    </row>
    <row r="1537" spans="1:1" x14ac:dyDescent="0.2">
      <c r="A1537" s="8"/>
    </row>
    <row r="1538" spans="1:1" x14ac:dyDescent="0.2">
      <c r="A1538" s="8"/>
    </row>
    <row r="1539" spans="1:1" x14ac:dyDescent="0.2">
      <c r="A1539" s="8"/>
    </row>
    <row r="1540" spans="1:1" x14ac:dyDescent="0.2">
      <c r="A1540" s="8"/>
    </row>
    <row r="1541" spans="1:1" x14ac:dyDescent="0.2">
      <c r="A1541" s="8"/>
    </row>
    <row r="1542" spans="1:1" x14ac:dyDescent="0.2">
      <c r="A1542" s="8"/>
    </row>
    <row r="1543" spans="1:1" x14ac:dyDescent="0.2">
      <c r="A1543" s="8"/>
    </row>
    <row r="1544" spans="1:1" x14ac:dyDescent="0.2">
      <c r="A1544" s="8"/>
    </row>
    <row r="1545" spans="1:1" x14ac:dyDescent="0.2">
      <c r="A1545" s="8"/>
    </row>
    <row r="1546" spans="1:1" x14ac:dyDescent="0.2">
      <c r="A1546" s="8"/>
    </row>
    <row r="1547" spans="1:1" x14ac:dyDescent="0.2">
      <c r="A1547" s="8"/>
    </row>
    <row r="1548" spans="1:1" x14ac:dyDescent="0.2">
      <c r="A1548" s="8"/>
    </row>
    <row r="1549" spans="1:1" x14ac:dyDescent="0.2">
      <c r="A1549" s="8"/>
    </row>
    <row r="1550" spans="1:1" x14ac:dyDescent="0.2">
      <c r="A1550" s="8"/>
    </row>
    <row r="1551" spans="1:1" x14ac:dyDescent="0.2">
      <c r="A1551" s="8"/>
    </row>
    <row r="1552" spans="1:1" x14ac:dyDescent="0.2">
      <c r="A1552" s="8"/>
    </row>
    <row r="1553" spans="1:1" x14ac:dyDescent="0.2">
      <c r="A1553" s="8"/>
    </row>
    <row r="1554" spans="1:1" x14ac:dyDescent="0.2">
      <c r="A1554" s="8"/>
    </row>
    <row r="1555" spans="1:1" x14ac:dyDescent="0.2">
      <c r="A1555" s="8"/>
    </row>
    <row r="1556" spans="1:1" x14ac:dyDescent="0.2">
      <c r="A1556" s="8"/>
    </row>
    <row r="1557" spans="1:1" x14ac:dyDescent="0.2">
      <c r="A1557" s="8"/>
    </row>
    <row r="1558" spans="1:1" x14ac:dyDescent="0.2">
      <c r="A1558" s="8"/>
    </row>
    <row r="1559" spans="1:1" x14ac:dyDescent="0.2">
      <c r="A1559" s="8"/>
    </row>
    <row r="1560" spans="1:1" x14ac:dyDescent="0.2">
      <c r="A1560" s="8"/>
    </row>
    <row r="1561" spans="1:1" x14ac:dyDescent="0.2">
      <c r="A1561" s="8"/>
    </row>
    <row r="1562" spans="1:1" x14ac:dyDescent="0.2">
      <c r="A1562" s="8"/>
    </row>
    <row r="1563" spans="1:1" x14ac:dyDescent="0.2">
      <c r="A1563" s="8"/>
    </row>
    <row r="1564" spans="1:1" x14ac:dyDescent="0.2">
      <c r="A1564" s="8"/>
    </row>
    <row r="1565" spans="1:1" x14ac:dyDescent="0.2">
      <c r="A1565" s="8"/>
    </row>
    <row r="1566" spans="1:1" x14ac:dyDescent="0.2">
      <c r="A1566" s="8"/>
    </row>
    <row r="1567" spans="1:1" x14ac:dyDescent="0.2">
      <c r="A1567" s="8"/>
    </row>
    <row r="1568" spans="1:1" x14ac:dyDescent="0.2">
      <c r="A1568" s="8"/>
    </row>
    <row r="1569" spans="1:1" x14ac:dyDescent="0.2">
      <c r="A1569" s="8"/>
    </row>
    <row r="1570" spans="1:1" x14ac:dyDescent="0.2">
      <c r="A1570" s="8"/>
    </row>
    <row r="1571" spans="1:1" x14ac:dyDescent="0.2">
      <c r="A1571" s="8"/>
    </row>
    <row r="1572" spans="1:1" x14ac:dyDescent="0.2">
      <c r="A1572" s="8"/>
    </row>
    <row r="1573" spans="1:1" x14ac:dyDescent="0.2">
      <c r="A1573" s="8"/>
    </row>
    <row r="1574" spans="1:1" x14ac:dyDescent="0.2">
      <c r="A1574" s="8"/>
    </row>
    <row r="1575" spans="1:1" x14ac:dyDescent="0.2">
      <c r="A1575" s="8"/>
    </row>
    <row r="1576" spans="1:1" x14ac:dyDescent="0.2">
      <c r="A1576" s="8"/>
    </row>
    <row r="1577" spans="1:1" x14ac:dyDescent="0.2">
      <c r="A1577" s="8"/>
    </row>
    <row r="1578" spans="1:1" x14ac:dyDescent="0.2">
      <c r="A1578" s="8"/>
    </row>
    <row r="1579" spans="1:1" x14ac:dyDescent="0.2">
      <c r="A1579" s="8"/>
    </row>
    <row r="1580" spans="1:1" x14ac:dyDescent="0.2">
      <c r="A1580" s="8"/>
    </row>
    <row r="1581" spans="1:1" x14ac:dyDescent="0.2">
      <c r="A1581" s="8"/>
    </row>
    <row r="1582" spans="1:1" x14ac:dyDescent="0.2">
      <c r="A1582" s="8"/>
    </row>
    <row r="1583" spans="1:1" x14ac:dyDescent="0.2">
      <c r="A1583" s="8"/>
    </row>
    <row r="1584" spans="1:1" x14ac:dyDescent="0.2">
      <c r="A1584" s="8"/>
    </row>
    <row r="1585" spans="1:1" x14ac:dyDescent="0.2">
      <c r="A1585" s="8"/>
    </row>
    <row r="1586" spans="1:1" x14ac:dyDescent="0.2">
      <c r="A1586" s="8"/>
    </row>
    <row r="1587" spans="1:1" x14ac:dyDescent="0.2">
      <c r="A1587" s="8"/>
    </row>
    <row r="1588" spans="1:1" x14ac:dyDescent="0.2">
      <c r="A1588" s="8"/>
    </row>
    <row r="1589" spans="1:1" x14ac:dyDescent="0.2">
      <c r="A1589" s="8"/>
    </row>
    <row r="1590" spans="1:1" x14ac:dyDescent="0.2">
      <c r="A1590" s="8"/>
    </row>
    <row r="1591" spans="1:1" x14ac:dyDescent="0.2">
      <c r="A1591" s="8"/>
    </row>
    <row r="1592" spans="1:1" x14ac:dyDescent="0.2">
      <c r="A1592" s="8"/>
    </row>
    <row r="1593" spans="1:1" x14ac:dyDescent="0.2">
      <c r="A1593" s="8"/>
    </row>
    <row r="1594" spans="1:1" x14ac:dyDescent="0.2">
      <c r="A1594" s="8"/>
    </row>
    <row r="1595" spans="1:1" x14ac:dyDescent="0.2">
      <c r="A1595" s="8"/>
    </row>
    <row r="1596" spans="1:1" x14ac:dyDescent="0.2">
      <c r="A1596" s="8"/>
    </row>
    <row r="1597" spans="1:1" x14ac:dyDescent="0.2">
      <c r="A1597" s="8"/>
    </row>
    <row r="1598" spans="1:1" x14ac:dyDescent="0.2">
      <c r="A1598" s="8"/>
    </row>
    <row r="1599" spans="1:1" x14ac:dyDescent="0.2">
      <c r="A1599" s="8"/>
    </row>
    <row r="1600" spans="1:1" x14ac:dyDescent="0.2">
      <c r="A1600" s="8"/>
    </row>
    <row r="1601" spans="1:1" x14ac:dyDescent="0.2">
      <c r="A1601" s="8"/>
    </row>
    <row r="1602" spans="1:1" x14ac:dyDescent="0.2">
      <c r="A1602" s="8"/>
    </row>
    <row r="1603" spans="1:1" x14ac:dyDescent="0.2">
      <c r="A1603" s="8"/>
    </row>
    <row r="1604" spans="1:1" x14ac:dyDescent="0.2">
      <c r="A1604" s="8"/>
    </row>
    <row r="1605" spans="1:1" x14ac:dyDescent="0.2">
      <c r="A1605" s="8"/>
    </row>
    <row r="1606" spans="1:1" x14ac:dyDescent="0.2">
      <c r="A1606" s="8"/>
    </row>
    <row r="1607" spans="1:1" x14ac:dyDescent="0.2">
      <c r="A1607" s="8"/>
    </row>
    <row r="1608" spans="1:1" x14ac:dyDescent="0.2">
      <c r="A1608" s="8"/>
    </row>
    <row r="1609" spans="1:1" x14ac:dyDescent="0.2">
      <c r="A1609" s="8"/>
    </row>
    <row r="1610" spans="1:1" x14ac:dyDescent="0.2">
      <c r="A1610" s="8"/>
    </row>
    <row r="1611" spans="1:1" x14ac:dyDescent="0.2">
      <c r="A1611" s="8"/>
    </row>
    <row r="1612" spans="1:1" x14ac:dyDescent="0.2">
      <c r="A1612" s="8"/>
    </row>
    <row r="1613" spans="1:1" x14ac:dyDescent="0.2">
      <c r="A1613" s="8"/>
    </row>
    <row r="1614" spans="1:1" x14ac:dyDescent="0.2">
      <c r="A1614" s="8"/>
    </row>
    <row r="1615" spans="1:1" x14ac:dyDescent="0.2">
      <c r="A1615" s="8"/>
    </row>
    <row r="1616" spans="1:1" x14ac:dyDescent="0.2">
      <c r="A1616" s="8"/>
    </row>
    <row r="1617" spans="1:1" x14ac:dyDescent="0.2">
      <c r="A1617" s="8"/>
    </row>
    <row r="1618" spans="1:1" x14ac:dyDescent="0.2">
      <c r="A1618" s="8"/>
    </row>
    <row r="1619" spans="1:1" x14ac:dyDescent="0.2">
      <c r="A1619" s="8"/>
    </row>
    <row r="1620" spans="1:1" x14ac:dyDescent="0.2">
      <c r="A1620" s="8"/>
    </row>
    <row r="1621" spans="1:1" x14ac:dyDescent="0.2">
      <c r="A1621" s="8"/>
    </row>
    <row r="1622" spans="1:1" x14ac:dyDescent="0.2">
      <c r="A1622" s="8"/>
    </row>
    <row r="1623" spans="1:1" x14ac:dyDescent="0.2">
      <c r="A1623" s="8"/>
    </row>
    <row r="1624" spans="1:1" x14ac:dyDescent="0.2">
      <c r="A1624" s="8"/>
    </row>
    <row r="1625" spans="1:1" x14ac:dyDescent="0.2">
      <c r="A1625" s="8"/>
    </row>
    <row r="1626" spans="1:1" x14ac:dyDescent="0.2">
      <c r="A1626" s="8"/>
    </row>
    <row r="1627" spans="1:1" x14ac:dyDescent="0.2">
      <c r="A1627" s="8"/>
    </row>
    <row r="1628" spans="1:1" x14ac:dyDescent="0.2">
      <c r="A1628" s="8"/>
    </row>
    <row r="1629" spans="1:1" x14ac:dyDescent="0.2">
      <c r="A1629" s="8"/>
    </row>
    <row r="1630" spans="1:1" x14ac:dyDescent="0.2">
      <c r="A1630" s="8"/>
    </row>
    <row r="1631" spans="1:1" x14ac:dyDescent="0.2">
      <c r="A1631" s="8"/>
    </row>
    <row r="1632" spans="1:1" x14ac:dyDescent="0.2">
      <c r="A1632" s="8"/>
    </row>
    <row r="1633" spans="1:1" x14ac:dyDescent="0.2">
      <c r="A1633" s="8"/>
    </row>
    <row r="1634" spans="1:1" x14ac:dyDescent="0.2">
      <c r="A1634" s="8"/>
    </row>
    <row r="1635" spans="1:1" x14ac:dyDescent="0.2">
      <c r="A1635" s="8"/>
    </row>
    <row r="1636" spans="1:1" x14ac:dyDescent="0.2">
      <c r="A1636" s="8"/>
    </row>
    <row r="1637" spans="1:1" x14ac:dyDescent="0.2">
      <c r="A1637" s="8"/>
    </row>
    <row r="1638" spans="1:1" x14ac:dyDescent="0.2">
      <c r="A1638" s="8"/>
    </row>
    <row r="1639" spans="1:1" x14ac:dyDescent="0.2">
      <c r="A1639" s="8"/>
    </row>
    <row r="1640" spans="1:1" x14ac:dyDescent="0.2">
      <c r="A1640" s="8"/>
    </row>
    <row r="1641" spans="1:1" x14ac:dyDescent="0.2">
      <c r="A1641" s="8"/>
    </row>
    <row r="1642" spans="1:1" x14ac:dyDescent="0.2">
      <c r="A1642" s="8"/>
    </row>
    <row r="1643" spans="1:1" x14ac:dyDescent="0.2">
      <c r="A1643" s="8"/>
    </row>
    <row r="1644" spans="1:1" x14ac:dyDescent="0.2">
      <c r="A1644" s="8"/>
    </row>
    <row r="1645" spans="1:1" x14ac:dyDescent="0.2">
      <c r="A1645" s="8"/>
    </row>
    <row r="1646" spans="1:1" x14ac:dyDescent="0.2">
      <c r="A1646" s="8"/>
    </row>
    <row r="1647" spans="1:1" x14ac:dyDescent="0.2">
      <c r="A1647" s="8"/>
    </row>
    <row r="1648" spans="1:1" x14ac:dyDescent="0.2">
      <c r="A1648" s="8"/>
    </row>
    <row r="1649" spans="1:1" x14ac:dyDescent="0.2">
      <c r="A1649" s="8"/>
    </row>
    <row r="1650" spans="1:1" x14ac:dyDescent="0.2">
      <c r="A1650" s="8"/>
    </row>
    <row r="1651" spans="1:1" x14ac:dyDescent="0.2">
      <c r="A1651" s="8"/>
    </row>
    <row r="1652" spans="1:1" x14ac:dyDescent="0.2">
      <c r="A1652" s="8"/>
    </row>
    <row r="1653" spans="1:1" x14ac:dyDescent="0.2">
      <c r="A1653" s="8"/>
    </row>
    <row r="1654" spans="1:1" x14ac:dyDescent="0.2">
      <c r="A1654" s="8"/>
    </row>
    <row r="1655" spans="1:1" x14ac:dyDescent="0.2">
      <c r="A1655" s="8"/>
    </row>
    <row r="1656" spans="1:1" x14ac:dyDescent="0.2">
      <c r="A1656" s="8"/>
    </row>
    <row r="1657" spans="1:1" x14ac:dyDescent="0.2">
      <c r="A1657" s="8"/>
    </row>
    <row r="1658" spans="1:1" x14ac:dyDescent="0.2">
      <c r="A1658" s="8"/>
    </row>
    <row r="1659" spans="1:1" x14ac:dyDescent="0.2">
      <c r="A1659" s="8"/>
    </row>
    <row r="1660" spans="1:1" x14ac:dyDescent="0.2">
      <c r="A1660" s="8"/>
    </row>
    <row r="1661" spans="1:1" x14ac:dyDescent="0.2">
      <c r="A1661" s="8"/>
    </row>
    <row r="1662" spans="1:1" x14ac:dyDescent="0.2">
      <c r="A1662" s="8"/>
    </row>
    <row r="1663" spans="1:1" x14ac:dyDescent="0.2">
      <c r="A1663" s="8"/>
    </row>
    <row r="1664" spans="1:1" x14ac:dyDescent="0.2">
      <c r="A1664" s="8"/>
    </row>
    <row r="1665" spans="1:1" x14ac:dyDescent="0.2">
      <c r="A1665" s="8"/>
    </row>
    <row r="1666" spans="1:1" x14ac:dyDescent="0.2">
      <c r="A1666" s="8"/>
    </row>
    <row r="1667" spans="1:1" x14ac:dyDescent="0.2">
      <c r="A1667" s="8"/>
    </row>
    <row r="1668" spans="1:1" x14ac:dyDescent="0.2">
      <c r="A1668" s="8"/>
    </row>
    <row r="1669" spans="1:1" x14ac:dyDescent="0.2">
      <c r="A1669" s="8"/>
    </row>
    <row r="1670" spans="1:1" x14ac:dyDescent="0.2">
      <c r="A1670" s="8"/>
    </row>
    <row r="1671" spans="1:1" x14ac:dyDescent="0.2">
      <c r="A1671" s="8"/>
    </row>
    <row r="1672" spans="1:1" x14ac:dyDescent="0.2">
      <c r="A1672" s="8"/>
    </row>
    <row r="1673" spans="1:1" x14ac:dyDescent="0.2">
      <c r="A1673" s="8"/>
    </row>
    <row r="1674" spans="1:1" x14ac:dyDescent="0.2">
      <c r="A1674" s="8"/>
    </row>
    <row r="1675" spans="1:1" x14ac:dyDescent="0.2">
      <c r="A1675" s="8"/>
    </row>
    <row r="1676" spans="1:1" x14ac:dyDescent="0.2">
      <c r="A1676" s="8"/>
    </row>
    <row r="1677" spans="1:1" x14ac:dyDescent="0.2">
      <c r="A1677" s="8"/>
    </row>
    <row r="1678" spans="1:1" x14ac:dyDescent="0.2">
      <c r="A1678" s="8"/>
    </row>
    <row r="1679" spans="1:1" x14ac:dyDescent="0.2">
      <c r="A1679" s="8"/>
    </row>
    <row r="1680" spans="1:1" x14ac:dyDescent="0.2">
      <c r="A1680" s="8"/>
    </row>
    <row r="1681" spans="1:1" x14ac:dyDescent="0.2">
      <c r="A1681" s="8"/>
    </row>
    <row r="1682" spans="1:1" x14ac:dyDescent="0.2">
      <c r="A1682" s="8"/>
    </row>
    <row r="1683" spans="1:1" x14ac:dyDescent="0.2">
      <c r="A1683" s="8"/>
    </row>
    <row r="1684" spans="1:1" x14ac:dyDescent="0.2">
      <c r="A1684" s="8"/>
    </row>
    <row r="1685" spans="1:1" x14ac:dyDescent="0.2">
      <c r="A1685" s="8"/>
    </row>
    <row r="1686" spans="1:1" x14ac:dyDescent="0.2">
      <c r="A1686" s="8"/>
    </row>
    <row r="1687" spans="1:1" x14ac:dyDescent="0.2">
      <c r="A1687" s="8"/>
    </row>
    <row r="1688" spans="1:1" x14ac:dyDescent="0.2">
      <c r="A1688" s="8"/>
    </row>
    <row r="1689" spans="1:1" x14ac:dyDescent="0.2">
      <c r="A1689" s="8"/>
    </row>
    <row r="1690" spans="1:1" x14ac:dyDescent="0.2">
      <c r="A1690" s="8"/>
    </row>
    <row r="1691" spans="1:1" x14ac:dyDescent="0.2">
      <c r="A1691" s="8"/>
    </row>
    <row r="1692" spans="1:1" x14ac:dyDescent="0.2">
      <c r="A1692" s="8"/>
    </row>
    <row r="1693" spans="1:1" x14ac:dyDescent="0.2">
      <c r="A1693" s="8"/>
    </row>
    <row r="1694" spans="1:1" x14ac:dyDescent="0.2">
      <c r="A1694" s="8"/>
    </row>
    <row r="1695" spans="1:1" x14ac:dyDescent="0.2">
      <c r="A1695" s="8"/>
    </row>
    <row r="1696" spans="1:1" x14ac:dyDescent="0.2">
      <c r="A1696" s="8"/>
    </row>
    <row r="1697" spans="1:1" x14ac:dyDescent="0.2">
      <c r="A1697" s="8"/>
    </row>
    <row r="1698" spans="1:1" x14ac:dyDescent="0.2">
      <c r="A1698" s="8"/>
    </row>
    <row r="1699" spans="1:1" x14ac:dyDescent="0.2">
      <c r="A1699" s="8"/>
    </row>
    <row r="1700" spans="1:1" x14ac:dyDescent="0.2">
      <c r="A1700" s="8"/>
    </row>
    <row r="1701" spans="1:1" x14ac:dyDescent="0.2">
      <c r="A1701" s="8"/>
    </row>
    <row r="1702" spans="1:1" x14ac:dyDescent="0.2">
      <c r="A1702" s="8"/>
    </row>
    <row r="1703" spans="1:1" x14ac:dyDescent="0.2">
      <c r="A1703" s="8"/>
    </row>
    <row r="1704" spans="1:1" x14ac:dyDescent="0.2">
      <c r="A1704" s="8"/>
    </row>
    <row r="1705" spans="1:1" x14ac:dyDescent="0.2">
      <c r="A1705" s="8"/>
    </row>
    <row r="1706" spans="1:1" x14ac:dyDescent="0.2">
      <c r="A1706" s="8"/>
    </row>
    <row r="1707" spans="1:1" x14ac:dyDescent="0.2">
      <c r="A1707" s="8"/>
    </row>
    <row r="1708" spans="1:1" x14ac:dyDescent="0.2">
      <c r="A1708" s="8"/>
    </row>
    <row r="1709" spans="1:1" x14ac:dyDescent="0.2">
      <c r="A1709" s="8"/>
    </row>
    <row r="1710" spans="1:1" x14ac:dyDescent="0.2">
      <c r="A1710" s="8"/>
    </row>
    <row r="1711" spans="1:1" x14ac:dyDescent="0.2">
      <c r="A1711" s="8"/>
    </row>
    <row r="1712" spans="1:1" x14ac:dyDescent="0.2">
      <c r="A1712" s="8"/>
    </row>
    <row r="1713" spans="1:1" x14ac:dyDescent="0.2">
      <c r="A1713" s="8"/>
    </row>
    <row r="1714" spans="1:1" x14ac:dyDescent="0.2">
      <c r="A1714" s="8"/>
    </row>
    <row r="1715" spans="1:1" x14ac:dyDescent="0.2">
      <c r="A1715" s="8"/>
    </row>
    <row r="1716" spans="1:1" x14ac:dyDescent="0.2">
      <c r="A1716" s="8"/>
    </row>
    <row r="1717" spans="1:1" x14ac:dyDescent="0.2">
      <c r="A1717" s="8"/>
    </row>
    <row r="1718" spans="1:1" x14ac:dyDescent="0.2">
      <c r="A1718" s="8"/>
    </row>
    <row r="1719" spans="1:1" x14ac:dyDescent="0.2">
      <c r="A1719" s="8"/>
    </row>
    <row r="1720" spans="1:1" x14ac:dyDescent="0.2">
      <c r="A1720" s="8"/>
    </row>
    <row r="1721" spans="1:1" x14ac:dyDescent="0.2">
      <c r="A1721" s="8"/>
    </row>
    <row r="1722" spans="1:1" x14ac:dyDescent="0.2">
      <c r="A1722" s="8"/>
    </row>
    <row r="1723" spans="1:1" x14ac:dyDescent="0.2">
      <c r="A1723" s="8"/>
    </row>
    <row r="1724" spans="1:1" x14ac:dyDescent="0.2">
      <c r="A1724" s="8"/>
    </row>
    <row r="1725" spans="1:1" x14ac:dyDescent="0.2">
      <c r="A1725" s="8"/>
    </row>
    <row r="1726" spans="1:1" x14ac:dyDescent="0.2">
      <c r="A1726" s="8"/>
    </row>
    <row r="1727" spans="1:1" x14ac:dyDescent="0.2">
      <c r="A1727" s="8"/>
    </row>
    <row r="1728" spans="1:1" x14ac:dyDescent="0.2">
      <c r="A1728" s="8"/>
    </row>
    <row r="1729" spans="1:1" x14ac:dyDescent="0.2">
      <c r="A1729" s="8"/>
    </row>
    <row r="1730" spans="1:1" x14ac:dyDescent="0.2">
      <c r="A1730" s="8"/>
    </row>
    <row r="1731" spans="1:1" x14ac:dyDescent="0.2">
      <c r="A1731" s="8"/>
    </row>
    <row r="1732" spans="1:1" x14ac:dyDescent="0.2">
      <c r="A1732" s="8"/>
    </row>
    <row r="1733" spans="1:1" x14ac:dyDescent="0.2">
      <c r="A1733" s="8"/>
    </row>
    <row r="1734" spans="1:1" x14ac:dyDescent="0.2">
      <c r="A1734" s="8"/>
    </row>
    <row r="1735" spans="1:1" x14ac:dyDescent="0.2">
      <c r="A1735" s="8"/>
    </row>
    <row r="1736" spans="1:1" x14ac:dyDescent="0.2">
      <c r="A1736" s="8"/>
    </row>
    <row r="1737" spans="1:1" x14ac:dyDescent="0.2">
      <c r="A1737" s="8"/>
    </row>
    <row r="1738" spans="1:1" x14ac:dyDescent="0.2">
      <c r="A1738" s="8"/>
    </row>
    <row r="1739" spans="1:1" x14ac:dyDescent="0.2">
      <c r="A1739" s="8"/>
    </row>
    <row r="1740" spans="1:1" x14ac:dyDescent="0.2">
      <c r="A1740" s="8"/>
    </row>
    <row r="1741" spans="1:1" x14ac:dyDescent="0.2">
      <c r="A1741" s="8"/>
    </row>
    <row r="1742" spans="1:1" x14ac:dyDescent="0.2">
      <c r="A1742" s="8"/>
    </row>
    <row r="1743" spans="1:1" x14ac:dyDescent="0.2">
      <c r="A1743" s="8"/>
    </row>
    <row r="1744" spans="1:1" x14ac:dyDescent="0.2">
      <c r="A1744" s="8"/>
    </row>
    <row r="1745" spans="1:1" x14ac:dyDescent="0.2">
      <c r="A1745" s="8"/>
    </row>
    <row r="1746" spans="1:1" x14ac:dyDescent="0.2">
      <c r="A1746" s="8"/>
    </row>
    <row r="1747" spans="1:1" x14ac:dyDescent="0.2">
      <c r="A1747" s="8"/>
    </row>
    <row r="1748" spans="1:1" x14ac:dyDescent="0.2">
      <c r="A1748" s="8"/>
    </row>
    <row r="1749" spans="1:1" x14ac:dyDescent="0.2">
      <c r="A1749" s="8"/>
    </row>
    <row r="1750" spans="1:1" x14ac:dyDescent="0.2">
      <c r="A1750" s="8"/>
    </row>
    <row r="1751" spans="1:1" x14ac:dyDescent="0.2">
      <c r="A1751" s="8"/>
    </row>
    <row r="1752" spans="1:1" x14ac:dyDescent="0.2">
      <c r="A1752" s="8"/>
    </row>
    <row r="1753" spans="1:1" x14ac:dyDescent="0.2">
      <c r="A1753" s="8"/>
    </row>
    <row r="1754" spans="1:1" x14ac:dyDescent="0.2">
      <c r="A1754" s="8"/>
    </row>
    <row r="1755" spans="1:1" x14ac:dyDescent="0.2">
      <c r="A1755" s="8"/>
    </row>
    <row r="1756" spans="1:1" x14ac:dyDescent="0.2">
      <c r="A1756" s="8"/>
    </row>
    <row r="1757" spans="1:1" x14ac:dyDescent="0.2">
      <c r="A1757" s="8"/>
    </row>
    <row r="1758" spans="1:1" x14ac:dyDescent="0.2">
      <c r="A1758" s="8"/>
    </row>
    <row r="1759" spans="1:1" x14ac:dyDescent="0.2">
      <c r="A1759" s="8"/>
    </row>
    <row r="1760" spans="1:1" x14ac:dyDescent="0.2">
      <c r="A1760" s="8"/>
    </row>
    <row r="1761" spans="1:1" x14ac:dyDescent="0.2">
      <c r="A1761" s="8"/>
    </row>
    <row r="1762" spans="1:1" x14ac:dyDescent="0.2">
      <c r="A1762" s="8"/>
    </row>
    <row r="1763" spans="1:1" x14ac:dyDescent="0.2">
      <c r="A1763" s="8"/>
    </row>
    <row r="1764" spans="1:1" x14ac:dyDescent="0.2">
      <c r="A1764" s="8"/>
    </row>
    <row r="1765" spans="1:1" x14ac:dyDescent="0.2">
      <c r="A1765" s="8"/>
    </row>
    <row r="1766" spans="1:1" x14ac:dyDescent="0.2">
      <c r="A1766" s="8"/>
    </row>
    <row r="1767" spans="1:1" x14ac:dyDescent="0.2">
      <c r="A1767" s="8"/>
    </row>
    <row r="1768" spans="1:1" x14ac:dyDescent="0.2">
      <c r="A1768" s="8"/>
    </row>
    <row r="1769" spans="1:1" x14ac:dyDescent="0.2">
      <c r="A1769" s="8"/>
    </row>
    <row r="1770" spans="1:1" x14ac:dyDescent="0.2">
      <c r="A1770" s="8"/>
    </row>
    <row r="1771" spans="1:1" x14ac:dyDescent="0.2">
      <c r="A1771" s="8"/>
    </row>
    <row r="1772" spans="1:1" x14ac:dyDescent="0.2">
      <c r="A1772" s="8"/>
    </row>
    <row r="1773" spans="1:1" x14ac:dyDescent="0.2">
      <c r="A1773" s="8"/>
    </row>
    <row r="1774" spans="1:1" x14ac:dyDescent="0.2">
      <c r="A1774" s="8"/>
    </row>
    <row r="1775" spans="1:1" x14ac:dyDescent="0.2">
      <c r="A1775" s="8"/>
    </row>
    <row r="1776" spans="1:1" x14ac:dyDescent="0.2">
      <c r="A1776" s="8"/>
    </row>
    <row r="1777" spans="1:1" x14ac:dyDescent="0.2">
      <c r="A1777" s="8"/>
    </row>
    <row r="1778" spans="1:1" x14ac:dyDescent="0.2">
      <c r="A1778" s="8"/>
    </row>
    <row r="1779" spans="1:1" x14ac:dyDescent="0.2">
      <c r="A1779" s="8"/>
    </row>
    <row r="1780" spans="1:1" x14ac:dyDescent="0.2">
      <c r="A1780" s="8"/>
    </row>
    <row r="1781" spans="1:1" x14ac:dyDescent="0.2">
      <c r="A1781" s="8"/>
    </row>
    <row r="1782" spans="1:1" x14ac:dyDescent="0.2">
      <c r="A1782" s="8"/>
    </row>
    <row r="1783" spans="1:1" x14ac:dyDescent="0.2">
      <c r="A1783" s="8"/>
    </row>
    <row r="1784" spans="1:1" x14ac:dyDescent="0.2">
      <c r="A1784" s="8"/>
    </row>
    <row r="1785" spans="1:1" x14ac:dyDescent="0.2">
      <c r="A1785" s="8"/>
    </row>
    <row r="1786" spans="1:1" x14ac:dyDescent="0.2">
      <c r="A1786" s="8"/>
    </row>
    <row r="1787" spans="1:1" x14ac:dyDescent="0.2">
      <c r="A1787" s="8"/>
    </row>
    <row r="1788" spans="1:1" x14ac:dyDescent="0.2">
      <c r="A1788" s="8"/>
    </row>
    <row r="1789" spans="1:1" x14ac:dyDescent="0.2">
      <c r="A1789" s="8"/>
    </row>
    <row r="1790" spans="1:1" x14ac:dyDescent="0.2">
      <c r="A1790" s="8"/>
    </row>
    <row r="1791" spans="1:1" x14ac:dyDescent="0.2">
      <c r="A1791" s="8"/>
    </row>
    <row r="1792" spans="1:1" x14ac:dyDescent="0.2">
      <c r="A1792" s="8"/>
    </row>
    <row r="1793" spans="1:1" x14ac:dyDescent="0.2">
      <c r="A1793" s="8"/>
    </row>
    <row r="1794" spans="1:1" x14ac:dyDescent="0.2">
      <c r="A1794" s="8"/>
    </row>
    <row r="1795" spans="1:1" x14ac:dyDescent="0.2">
      <c r="A1795" s="8"/>
    </row>
    <row r="1796" spans="1:1" x14ac:dyDescent="0.2">
      <c r="A1796" s="8"/>
    </row>
    <row r="1797" spans="1:1" x14ac:dyDescent="0.2">
      <c r="A1797" s="8"/>
    </row>
    <row r="1798" spans="1:1" x14ac:dyDescent="0.2">
      <c r="A1798" s="8"/>
    </row>
    <row r="1799" spans="1:1" x14ac:dyDescent="0.2">
      <c r="A1799" s="8"/>
    </row>
    <row r="1800" spans="1:1" x14ac:dyDescent="0.2">
      <c r="A1800" s="8"/>
    </row>
    <row r="1801" spans="1:1" x14ac:dyDescent="0.2">
      <c r="A1801" s="8"/>
    </row>
    <row r="1802" spans="1:1" x14ac:dyDescent="0.2">
      <c r="A1802" s="8"/>
    </row>
    <row r="1803" spans="1:1" x14ac:dyDescent="0.2">
      <c r="A1803" s="8"/>
    </row>
    <row r="1804" spans="1:1" x14ac:dyDescent="0.2">
      <c r="A1804" s="8"/>
    </row>
    <row r="1805" spans="1:1" x14ac:dyDescent="0.2">
      <c r="A1805" s="8"/>
    </row>
    <row r="1806" spans="1:1" x14ac:dyDescent="0.2">
      <c r="A1806" s="8"/>
    </row>
    <row r="1807" spans="1:1" x14ac:dyDescent="0.2">
      <c r="A1807" s="8"/>
    </row>
    <row r="1808" spans="1:1" x14ac:dyDescent="0.2">
      <c r="A1808" s="8"/>
    </row>
    <row r="1809" spans="1:1" x14ac:dyDescent="0.2">
      <c r="A1809" s="8"/>
    </row>
    <row r="1810" spans="1:1" x14ac:dyDescent="0.2">
      <c r="A1810" s="8"/>
    </row>
    <row r="1811" spans="1:1" x14ac:dyDescent="0.2">
      <c r="A1811" s="8"/>
    </row>
    <row r="1812" spans="1:1" x14ac:dyDescent="0.2">
      <c r="A1812" s="8"/>
    </row>
    <row r="1813" spans="1:1" x14ac:dyDescent="0.2">
      <c r="A1813" s="8"/>
    </row>
    <row r="1814" spans="1:1" x14ac:dyDescent="0.2">
      <c r="A1814" s="8"/>
    </row>
    <row r="1815" spans="1:1" x14ac:dyDescent="0.2">
      <c r="A1815" s="8"/>
    </row>
    <row r="1816" spans="1:1" x14ac:dyDescent="0.2">
      <c r="A1816" s="8"/>
    </row>
    <row r="1817" spans="1:1" x14ac:dyDescent="0.2">
      <c r="A1817" s="8"/>
    </row>
    <row r="1818" spans="1:1" x14ac:dyDescent="0.2">
      <c r="A1818" s="8"/>
    </row>
    <row r="1819" spans="1:1" x14ac:dyDescent="0.2">
      <c r="A1819" s="8"/>
    </row>
    <row r="1820" spans="1:1" x14ac:dyDescent="0.2">
      <c r="A1820" s="8"/>
    </row>
    <row r="1821" spans="1:1" x14ac:dyDescent="0.2">
      <c r="A1821" s="8"/>
    </row>
    <row r="1822" spans="1:1" x14ac:dyDescent="0.2">
      <c r="A1822" s="8"/>
    </row>
    <row r="1823" spans="1:1" x14ac:dyDescent="0.2">
      <c r="A1823" s="8"/>
    </row>
    <row r="1824" spans="1:1" x14ac:dyDescent="0.2">
      <c r="A1824" s="8"/>
    </row>
    <row r="1825" spans="1:1" x14ac:dyDescent="0.2">
      <c r="A1825" s="8"/>
    </row>
    <row r="1826" spans="1:1" x14ac:dyDescent="0.2">
      <c r="A1826" s="8"/>
    </row>
    <row r="1827" spans="1:1" x14ac:dyDescent="0.2">
      <c r="A1827" s="8"/>
    </row>
    <row r="1828" spans="1:1" x14ac:dyDescent="0.2">
      <c r="A1828" s="8"/>
    </row>
    <row r="1829" spans="1:1" x14ac:dyDescent="0.2">
      <c r="A1829" s="8"/>
    </row>
    <row r="1830" spans="1:1" x14ac:dyDescent="0.2">
      <c r="A1830" s="8"/>
    </row>
    <row r="1831" spans="1:1" x14ac:dyDescent="0.2">
      <c r="A1831" s="8"/>
    </row>
    <row r="1832" spans="1:1" x14ac:dyDescent="0.2">
      <c r="A1832" s="8"/>
    </row>
    <row r="1833" spans="1:1" x14ac:dyDescent="0.2">
      <c r="A1833" s="8"/>
    </row>
    <row r="1834" spans="1:1" x14ac:dyDescent="0.2">
      <c r="A1834" s="8"/>
    </row>
    <row r="1835" spans="1:1" x14ac:dyDescent="0.2">
      <c r="A1835" s="8"/>
    </row>
    <row r="1836" spans="1:1" x14ac:dyDescent="0.2">
      <c r="A1836" s="8"/>
    </row>
    <row r="1837" spans="1:1" x14ac:dyDescent="0.2">
      <c r="A1837" s="8"/>
    </row>
    <row r="1838" spans="1:1" x14ac:dyDescent="0.2">
      <c r="A1838" s="8"/>
    </row>
    <row r="1839" spans="1:1" x14ac:dyDescent="0.2">
      <c r="A1839" s="8"/>
    </row>
    <row r="1840" spans="1:1" x14ac:dyDescent="0.2">
      <c r="A1840" s="8"/>
    </row>
    <row r="1841" spans="1:1" x14ac:dyDescent="0.2">
      <c r="A1841" s="8"/>
    </row>
    <row r="1842" spans="1:1" x14ac:dyDescent="0.2">
      <c r="A1842" s="8"/>
    </row>
    <row r="1843" spans="1:1" x14ac:dyDescent="0.2">
      <c r="A1843" s="8"/>
    </row>
    <row r="1844" spans="1:1" x14ac:dyDescent="0.2">
      <c r="A1844" s="8"/>
    </row>
    <row r="1845" spans="1:1" x14ac:dyDescent="0.2">
      <c r="A1845" s="8"/>
    </row>
    <row r="1846" spans="1:1" x14ac:dyDescent="0.2">
      <c r="A1846" s="8"/>
    </row>
    <row r="1847" spans="1:1" x14ac:dyDescent="0.2">
      <c r="A1847" s="8"/>
    </row>
    <row r="1848" spans="1:1" x14ac:dyDescent="0.2">
      <c r="A1848" s="8"/>
    </row>
    <row r="1849" spans="1:1" x14ac:dyDescent="0.2">
      <c r="A1849" s="8"/>
    </row>
    <row r="1850" spans="1:1" x14ac:dyDescent="0.2">
      <c r="A1850" s="8"/>
    </row>
    <row r="1851" spans="1:1" x14ac:dyDescent="0.2">
      <c r="A1851" s="8"/>
    </row>
    <row r="1852" spans="1:1" x14ac:dyDescent="0.2">
      <c r="A1852" s="8"/>
    </row>
    <row r="1853" spans="1:1" x14ac:dyDescent="0.2">
      <c r="A1853" s="8"/>
    </row>
    <row r="1854" spans="1:1" x14ac:dyDescent="0.2">
      <c r="A1854" s="8"/>
    </row>
    <row r="1855" spans="1:1" x14ac:dyDescent="0.2">
      <c r="A1855" s="8"/>
    </row>
    <row r="1856" spans="1:1" x14ac:dyDescent="0.2">
      <c r="A1856" s="8"/>
    </row>
    <row r="1857" spans="1:1" x14ac:dyDescent="0.2">
      <c r="A1857" s="8"/>
    </row>
    <row r="1858" spans="1:1" x14ac:dyDescent="0.2">
      <c r="A1858" s="8"/>
    </row>
    <row r="1859" spans="1:1" x14ac:dyDescent="0.2">
      <c r="A1859" s="8"/>
    </row>
    <row r="1860" spans="1:1" x14ac:dyDescent="0.2">
      <c r="A1860" s="8"/>
    </row>
    <row r="1861" spans="1:1" x14ac:dyDescent="0.2">
      <c r="A1861" s="8"/>
    </row>
    <row r="1862" spans="1:1" x14ac:dyDescent="0.2">
      <c r="A1862" s="8"/>
    </row>
    <row r="1863" spans="1:1" x14ac:dyDescent="0.2">
      <c r="A1863" s="8"/>
    </row>
    <row r="1864" spans="1:1" x14ac:dyDescent="0.2">
      <c r="A1864" s="8"/>
    </row>
    <row r="1865" spans="1:1" x14ac:dyDescent="0.2">
      <c r="A1865" s="8"/>
    </row>
    <row r="1866" spans="1:1" x14ac:dyDescent="0.2">
      <c r="A1866" s="8"/>
    </row>
    <row r="1867" spans="1:1" x14ac:dyDescent="0.2">
      <c r="A1867" s="8"/>
    </row>
    <row r="1868" spans="1:1" x14ac:dyDescent="0.2">
      <c r="A1868" s="8"/>
    </row>
    <row r="1869" spans="1:1" x14ac:dyDescent="0.2">
      <c r="A1869" s="8"/>
    </row>
    <row r="1870" spans="1:1" x14ac:dyDescent="0.2">
      <c r="A1870" s="8"/>
    </row>
    <row r="1871" spans="1:1" x14ac:dyDescent="0.2">
      <c r="A1871" s="8"/>
    </row>
    <row r="1872" spans="1:1" x14ac:dyDescent="0.2">
      <c r="A1872" s="8"/>
    </row>
    <row r="1873" spans="1:1" x14ac:dyDescent="0.2">
      <c r="A1873" s="8"/>
    </row>
    <row r="1874" spans="1:1" x14ac:dyDescent="0.2">
      <c r="A1874" s="8"/>
    </row>
    <row r="1875" spans="1:1" x14ac:dyDescent="0.2">
      <c r="A1875" s="8"/>
    </row>
    <row r="1876" spans="1:1" x14ac:dyDescent="0.2">
      <c r="A1876" s="8"/>
    </row>
    <row r="1877" spans="1:1" x14ac:dyDescent="0.2">
      <c r="A1877" s="8"/>
    </row>
    <row r="1878" spans="1:1" x14ac:dyDescent="0.2">
      <c r="A1878" s="8"/>
    </row>
    <row r="1879" spans="1:1" x14ac:dyDescent="0.2">
      <c r="A1879" s="8"/>
    </row>
    <row r="1880" spans="1:1" x14ac:dyDescent="0.2">
      <c r="A1880" s="8"/>
    </row>
    <row r="1881" spans="1:1" x14ac:dyDescent="0.2">
      <c r="A1881" s="8"/>
    </row>
    <row r="1882" spans="1:1" x14ac:dyDescent="0.2">
      <c r="A1882" s="8"/>
    </row>
    <row r="1883" spans="1:1" x14ac:dyDescent="0.2">
      <c r="A1883" s="8"/>
    </row>
    <row r="1884" spans="1:1" x14ac:dyDescent="0.2">
      <c r="A1884" s="8"/>
    </row>
    <row r="1885" spans="1:1" x14ac:dyDescent="0.2">
      <c r="A1885" s="8"/>
    </row>
    <row r="1886" spans="1:1" x14ac:dyDescent="0.2">
      <c r="A1886" s="8"/>
    </row>
    <row r="1887" spans="1:1" x14ac:dyDescent="0.2">
      <c r="A1887" s="8"/>
    </row>
    <row r="1888" spans="1:1" x14ac:dyDescent="0.2">
      <c r="A1888" s="8"/>
    </row>
    <row r="1889" spans="1:1" x14ac:dyDescent="0.2">
      <c r="A1889" s="8"/>
    </row>
    <row r="1890" spans="1:1" x14ac:dyDescent="0.2">
      <c r="A1890" s="8"/>
    </row>
    <row r="1891" spans="1:1" x14ac:dyDescent="0.2">
      <c r="A1891" s="8"/>
    </row>
    <row r="1892" spans="1:1" x14ac:dyDescent="0.2">
      <c r="A1892" s="8"/>
    </row>
    <row r="1893" spans="1:1" x14ac:dyDescent="0.2">
      <c r="A1893" s="8"/>
    </row>
    <row r="1894" spans="1:1" x14ac:dyDescent="0.2">
      <c r="A1894" s="8"/>
    </row>
    <row r="1895" spans="1:1" x14ac:dyDescent="0.2">
      <c r="A1895" s="8"/>
    </row>
    <row r="1896" spans="1:1" x14ac:dyDescent="0.2">
      <c r="A1896" s="8"/>
    </row>
    <row r="1897" spans="1:1" x14ac:dyDescent="0.2">
      <c r="A1897" s="8"/>
    </row>
    <row r="1898" spans="1:1" x14ac:dyDescent="0.2">
      <c r="A1898" s="8"/>
    </row>
    <row r="1899" spans="1:1" x14ac:dyDescent="0.2">
      <c r="A1899" s="8"/>
    </row>
    <row r="1900" spans="1:1" x14ac:dyDescent="0.2">
      <c r="A1900" s="8"/>
    </row>
    <row r="1901" spans="1:1" x14ac:dyDescent="0.2">
      <c r="A1901" s="8"/>
    </row>
    <row r="1902" spans="1:1" x14ac:dyDescent="0.2">
      <c r="A1902" s="8"/>
    </row>
    <row r="1903" spans="1:1" x14ac:dyDescent="0.2">
      <c r="A1903" s="8"/>
    </row>
    <row r="1904" spans="1:1" x14ac:dyDescent="0.2">
      <c r="A1904" s="8"/>
    </row>
    <row r="1905" spans="1:1" x14ac:dyDescent="0.2">
      <c r="A1905" s="8"/>
    </row>
    <row r="1906" spans="1:1" x14ac:dyDescent="0.2">
      <c r="A1906" s="8"/>
    </row>
    <row r="1907" spans="1:1" x14ac:dyDescent="0.2">
      <c r="A1907" s="8"/>
    </row>
    <row r="1908" spans="1:1" x14ac:dyDescent="0.2">
      <c r="A1908" s="8"/>
    </row>
    <row r="1909" spans="1:1" x14ac:dyDescent="0.2">
      <c r="A1909" s="8"/>
    </row>
    <row r="1910" spans="1:1" x14ac:dyDescent="0.2">
      <c r="A1910" s="8"/>
    </row>
    <row r="1911" spans="1:1" x14ac:dyDescent="0.2">
      <c r="A1911" s="8"/>
    </row>
    <row r="1912" spans="1:1" x14ac:dyDescent="0.2">
      <c r="A1912" s="8"/>
    </row>
    <row r="1913" spans="1:1" x14ac:dyDescent="0.2">
      <c r="A1913" s="8"/>
    </row>
    <row r="1914" spans="1:1" x14ac:dyDescent="0.2">
      <c r="A1914" s="8"/>
    </row>
    <row r="1915" spans="1:1" x14ac:dyDescent="0.2">
      <c r="A1915" s="8"/>
    </row>
    <row r="1916" spans="1:1" x14ac:dyDescent="0.2">
      <c r="A1916" s="8"/>
    </row>
    <row r="1917" spans="1:1" x14ac:dyDescent="0.2">
      <c r="A1917" s="8"/>
    </row>
    <row r="1918" spans="1:1" x14ac:dyDescent="0.2">
      <c r="A1918" s="8"/>
    </row>
    <row r="1919" spans="1:1" x14ac:dyDescent="0.2">
      <c r="A1919" s="8"/>
    </row>
    <row r="1920" spans="1:1" x14ac:dyDescent="0.2">
      <c r="A1920" s="8"/>
    </row>
    <row r="1921" spans="1:1" x14ac:dyDescent="0.2">
      <c r="A1921" s="8"/>
    </row>
    <row r="1922" spans="1:1" x14ac:dyDescent="0.2">
      <c r="A1922" s="8"/>
    </row>
    <row r="1923" spans="1:1" x14ac:dyDescent="0.2">
      <c r="A1923" s="8"/>
    </row>
    <row r="1924" spans="1:1" x14ac:dyDescent="0.2">
      <c r="A1924" s="8"/>
    </row>
    <row r="1925" spans="1:1" x14ac:dyDescent="0.2">
      <c r="A1925" s="8"/>
    </row>
    <row r="1926" spans="1:1" x14ac:dyDescent="0.2">
      <c r="A1926" s="8"/>
    </row>
    <row r="1927" spans="1:1" x14ac:dyDescent="0.2">
      <c r="A1927" s="8"/>
    </row>
    <row r="1928" spans="1:1" x14ac:dyDescent="0.2">
      <c r="A1928" s="8"/>
    </row>
    <row r="1929" spans="1:1" x14ac:dyDescent="0.2">
      <c r="A1929" s="8"/>
    </row>
    <row r="1930" spans="1:1" x14ac:dyDescent="0.2">
      <c r="A1930" s="8"/>
    </row>
    <row r="1931" spans="1:1" x14ac:dyDescent="0.2">
      <c r="A1931" s="8"/>
    </row>
    <row r="1932" spans="1:1" x14ac:dyDescent="0.2">
      <c r="A1932" s="8"/>
    </row>
    <row r="1933" spans="1:1" x14ac:dyDescent="0.2">
      <c r="A1933" s="8"/>
    </row>
    <row r="1934" spans="1:1" x14ac:dyDescent="0.2">
      <c r="A1934" s="8"/>
    </row>
    <row r="1935" spans="1:1" x14ac:dyDescent="0.2">
      <c r="A1935" s="8"/>
    </row>
    <row r="1936" spans="1:1" x14ac:dyDescent="0.2">
      <c r="A1936" s="8"/>
    </row>
    <row r="1937" spans="1:1" x14ac:dyDescent="0.2">
      <c r="A1937" s="8"/>
    </row>
    <row r="1938" spans="1:1" x14ac:dyDescent="0.2">
      <c r="A1938" s="8"/>
    </row>
    <row r="1939" spans="1:1" x14ac:dyDescent="0.2">
      <c r="A1939" s="8"/>
    </row>
    <row r="1940" spans="1:1" x14ac:dyDescent="0.2">
      <c r="A1940" s="8"/>
    </row>
    <row r="1941" spans="1:1" x14ac:dyDescent="0.2">
      <c r="A1941" s="8"/>
    </row>
    <row r="1942" spans="1:1" x14ac:dyDescent="0.2">
      <c r="A1942" s="8"/>
    </row>
    <row r="1943" spans="1:1" x14ac:dyDescent="0.2">
      <c r="A1943" s="8"/>
    </row>
    <row r="1944" spans="1:1" x14ac:dyDescent="0.2">
      <c r="A1944" s="8"/>
    </row>
    <row r="1945" spans="1:1" x14ac:dyDescent="0.2">
      <c r="A1945" s="8"/>
    </row>
    <row r="1946" spans="1:1" x14ac:dyDescent="0.2">
      <c r="A1946" s="8"/>
    </row>
    <row r="1947" spans="1:1" x14ac:dyDescent="0.2">
      <c r="A1947" s="8"/>
    </row>
    <row r="1948" spans="1:1" x14ac:dyDescent="0.2">
      <c r="A1948" s="8"/>
    </row>
    <row r="1949" spans="1:1" x14ac:dyDescent="0.2">
      <c r="A1949" s="8"/>
    </row>
    <row r="1950" spans="1:1" x14ac:dyDescent="0.2">
      <c r="A1950" s="8"/>
    </row>
    <row r="1951" spans="1:1" x14ac:dyDescent="0.2">
      <c r="A1951" s="8"/>
    </row>
    <row r="1952" spans="1:1" x14ac:dyDescent="0.2">
      <c r="A1952" s="8"/>
    </row>
    <row r="1953" spans="1:1" x14ac:dyDescent="0.2">
      <c r="A1953" s="8"/>
    </row>
    <row r="1954" spans="1:1" x14ac:dyDescent="0.2">
      <c r="A1954" s="8"/>
    </row>
    <row r="1955" spans="1:1" x14ac:dyDescent="0.2">
      <c r="A1955" s="8"/>
    </row>
    <row r="1956" spans="1:1" x14ac:dyDescent="0.2">
      <c r="A1956" s="8"/>
    </row>
    <row r="1957" spans="1:1" x14ac:dyDescent="0.2">
      <c r="A1957" s="8"/>
    </row>
    <row r="1958" spans="1:1" x14ac:dyDescent="0.2">
      <c r="A1958" s="8"/>
    </row>
    <row r="1959" spans="1:1" x14ac:dyDescent="0.2">
      <c r="A1959" s="8"/>
    </row>
    <row r="1960" spans="1:1" x14ac:dyDescent="0.2">
      <c r="A1960" s="8"/>
    </row>
    <row r="1961" spans="1:1" x14ac:dyDescent="0.2">
      <c r="A1961" s="8"/>
    </row>
    <row r="1962" spans="1:1" x14ac:dyDescent="0.2">
      <c r="A1962" s="8"/>
    </row>
    <row r="1963" spans="1:1" x14ac:dyDescent="0.2">
      <c r="A1963" s="8"/>
    </row>
    <row r="1964" spans="1:1" x14ac:dyDescent="0.2">
      <c r="A1964" s="8"/>
    </row>
    <row r="1965" spans="1:1" x14ac:dyDescent="0.2">
      <c r="A1965" s="8"/>
    </row>
    <row r="1966" spans="1:1" x14ac:dyDescent="0.2">
      <c r="A1966" s="8"/>
    </row>
    <row r="1967" spans="1:1" x14ac:dyDescent="0.2">
      <c r="A1967" s="8"/>
    </row>
    <row r="1968" spans="1:1" x14ac:dyDescent="0.2">
      <c r="A1968" s="8"/>
    </row>
    <row r="1969" spans="1:1" x14ac:dyDescent="0.2">
      <c r="A1969" s="8"/>
    </row>
    <row r="1970" spans="1:1" x14ac:dyDescent="0.2">
      <c r="A1970" s="8"/>
    </row>
    <row r="1971" spans="1:1" x14ac:dyDescent="0.2">
      <c r="A1971" s="8"/>
    </row>
    <row r="1972" spans="1:1" x14ac:dyDescent="0.2">
      <c r="A1972" s="8"/>
    </row>
    <row r="1973" spans="1:1" x14ac:dyDescent="0.2">
      <c r="A1973" s="8"/>
    </row>
    <row r="1974" spans="1:1" x14ac:dyDescent="0.2">
      <c r="A1974" s="8"/>
    </row>
    <row r="1975" spans="1:1" x14ac:dyDescent="0.2">
      <c r="A1975" s="8"/>
    </row>
    <row r="1976" spans="1:1" x14ac:dyDescent="0.2">
      <c r="A1976" s="8"/>
    </row>
    <row r="1977" spans="1:1" x14ac:dyDescent="0.2">
      <c r="A1977" s="8"/>
    </row>
    <row r="1978" spans="1:1" x14ac:dyDescent="0.2">
      <c r="A1978" s="8"/>
    </row>
    <row r="1979" spans="1:1" x14ac:dyDescent="0.2">
      <c r="A1979" s="8"/>
    </row>
    <row r="1980" spans="1:1" x14ac:dyDescent="0.2">
      <c r="A1980" s="8"/>
    </row>
    <row r="1981" spans="1:1" x14ac:dyDescent="0.2">
      <c r="A1981" s="8"/>
    </row>
    <row r="1982" spans="1:1" x14ac:dyDescent="0.2">
      <c r="A1982" s="8"/>
    </row>
    <row r="1983" spans="1:1" x14ac:dyDescent="0.2">
      <c r="A1983" s="8"/>
    </row>
    <row r="1984" spans="1:1" x14ac:dyDescent="0.2">
      <c r="A1984" s="8"/>
    </row>
    <row r="1985" spans="1:1" x14ac:dyDescent="0.2">
      <c r="A1985" s="8"/>
    </row>
    <row r="1986" spans="1:1" x14ac:dyDescent="0.2">
      <c r="A1986" s="8"/>
    </row>
    <row r="1987" spans="1:1" x14ac:dyDescent="0.2">
      <c r="A1987" s="8"/>
    </row>
    <row r="1988" spans="1:1" x14ac:dyDescent="0.2">
      <c r="A1988" s="8"/>
    </row>
    <row r="1989" spans="1:1" x14ac:dyDescent="0.2">
      <c r="A1989" s="8"/>
    </row>
    <row r="1990" spans="1:1" x14ac:dyDescent="0.2">
      <c r="A1990" s="8"/>
    </row>
    <row r="1991" spans="1:1" x14ac:dyDescent="0.2">
      <c r="A1991" s="8"/>
    </row>
    <row r="1992" spans="1:1" x14ac:dyDescent="0.2">
      <c r="A1992" s="8"/>
    </row>
    <row r="1993" spans="1:1" x14ac:dyDescent="0.2">
      <c r="A1993" s="8"/>
    </row>
    <row r="1994" spans="1:1" x14ac:dyDescent="0.2">
      <c r="A1994" s="8"/>
    </row>
    <row r="1995" spans="1:1" x14ac:dyDescent="0.2">
      <c r="A1995" s="8"/>
    </row>
    <row r="1996" spans="1:1" x14ac:dyDescent="0.2">
      <c r="A1996" s="8"/>
    </row>
    <row r="1997" spans="1:1" x14ac:dyDescent="0.2">
      <c r="A1997" s="8"/>
    </row>
    <row r="1998" spans="1:1" x14ac:dyDescent="0.2">
      <c r="A1998" s="8"/>
    </row>
    <row r="1999" spans="1:1" x14ac:dyDescent="0.2">
      <c r="A1999" s="8"/>
    </row>
    <row r="2000" spans="1:1" x14ac:dyDescent="0.2">
      <c r="A2000" s="8"/>
    </row>
    <row r="2001" spans="1:1" x14ac:dyDescent="0.2">
      <c r="A2001" s="8"/>
    </row>
    <row r="2002" spans="1:1" x14ac:dyDescent="0.2">
      <c r="A2002" s="8"/>
    </row>
    <row r="2003" spans="1:1" x14ac:dyDescent="0.2">
      <c r="A2003" s="8"/>
    </row>
    <row r="2004" spans="1:1" x14ac:dyDescent="0.2">
      <c r="A2004" s="8"/>
    </row>
    <row r="2005" spans="1:1" x14ac:dyDescent="0.2">
      <c r="A2005" s="8"/>
    </row>
    <row r="2006" spans="1:1" x14ac:dyDescent="0.2">
      <c r="A2006" s="8"/>
    </row>
    <row r="2007" spans="1:1" x14ac:dyDescent="0.2">
      <c r="A2007" s="8"/>
    </row>
    <row r="2008" spans="1:1" x14ac:dyDescent="0.2">
      <c r="A2008" s="8"/>
    </row>
    <row r="2009" spans="1:1" x14ac:dyDescent="0.2">
      <c r="A2009" s="8"/>
    </row>
    <row r="2010" spans="1:1" x14ac:dyDescent="0.2">
      <c r="A2010" s="8"/>
    </row>
    <row r="2011" spans="1:1" x14ac:dyDescent="0.2">
      <c r="A2011" s="8"/>
    </row>
    <row r="2012" spans="1:1" x14ac:dyDescent="0.2">
      <c r="A2012" s="8"/>
    </row>
    <row r="2013" spans="1:1" x14ac:dyDescent="0.2">
      <c r="A2013" s="8"/>
    </row>
    <row r="2014" spans="1:1" x14ac:dyDescent="0.2">
      <c r="A2014" s="8"/>
    </row>
    <row r="2015" spans="1:1" x14ac:dyDescent="0.2">
      <c r="A2015" s="8"/>
    </row>
    <row r="2016" spans="1:1" x14ac:dyDescent="0.2">
      <c r="A2016" s="8"/>
    </row>
    <row r="2017" spans="1:1" x14ac:dyDescent="0.2">
      <c r="A2017" s="8"/>
    </row>
    <row r="2018" spans="1:1" x14ac:dyDescent="0.2">
      <c r="A2018" s="8"/>
    </row>
    <row r="2019" spans="1:1" x14ac:dyDescent="0.2">
      <c r="A2019" s="8"/>
    </row>
    <row r="2020" spans="1:1" x14ac:dyDescent="0.2">
      <c r="A2020" s="8"/>
    </row>
    <row r="2021" spans="1:1" x14ac:dyDescent="0.2">
      <c r="A2021" s="8"/>
    </row>
    <row r="2022" spans="1:1" x14ac:dyDescent="0.2">
      <c r="A2022" s="8"/>
    </row>
    <row r="2023" spans="1:1" x14ac:dyDescent="0.2">
      <c r="A2023" s="8"/>
    </row>
    <row r="2024" spans="1:1" x14ac:dyDescent="0.2">
      <c r="A2024" s="8"/>
    </row>
    <row r="2025" spans="1:1" x14ac:dyDescent="0.2">
      <c r="A2025" s="8"/>
    </row>
    <row r="2026" spans="1:1" x14ac:dyDescent="0.2">
      <c r="A2026" s="8"/>
    </row>
    <row r="2027" spans="1:1" x14ac:dyDescent="0.2">
      <c r="A2027" s="8"/>
    </row>
    <row r="2028" spans="1:1" x14ac:dyDescent="0.2">
      <c r="A2028" s="8"/>
    </row>
    <row r="2029" spans="1:1" x14ac:dyDescent="0.2">
      <c r="A2029" s="8"/>
    </row>
    <row r="2030" spans="1:1" x14ac:dyDescent="0.2">
      <c r="A2030" s="8"/>
    </row>
    <row r="2031" spans="1:1" x14ac:dyDescent="0.2">
      <c r="A2031" s="8"/>
    </row>
    <row r="2032" spans="1:1" x14ac:dyDescent="0.2">
      <c r="A2032" s="8"/>
    </row>
    <row r="2033" spans="1:1" x14ac:dyDescent="0.2">
      <c r="A2033" s="8"/>
    </row>
    <row r="2034" spans="1:1" x14ac:dyDescent="0.2">
      <c r="A2034" s="8"/>
    </row>
    <row r="2035" spans="1:1" x14ac:dyDescent="0.2">
      <c r="A2035" s="8"/>
    </row>
    <row r="2036" spans="1:1" x14ac:dyDescent="0.2">
      <c r="A2036" s="8"/>
    </row>
    <row r="2037" spans="1:1" x14ac:dyDescent="0.2">
      <c r="A2037" s="8"/>
    </row>
    <row r="2038" spans="1:1" x14ac:dyDescent="0.2">
      <c r="A2038" s="8"/>
    </row>
    <row r="2039" spans="1:1" x14ac:dyDescent="0.2">
      <c r="A2039" s="8"/>
    </row>
    <row r="2040" spans="1:1" x14ac:dyDescent="0.2">
      <c r="A2040" s="8"/>
    </row>
    <row r="2041" spans="1:1" x14ac:dyDescent="0.2">
      <c r="A2041" s="8"/>
    </row>
    <row r="2042" spans="1:1" x14ac:dyDescent="0.2">
      <c r="A2042" s="8"/>
    </row>
    <row r="2043" spans="1:1" x14ac:dyDescent="0.2">
      <c r="A2043" s="8"/>
    </row>
    <row r="2044" spans="1:1" x14ac:dyDescent="0.2">
      <c r="A2044" s="8"/>
    </row>
    <row r="2045" spans="1:1" x14ac:dyDescent="0.2">
      <c r="A2045" s="8"/>
    </row>
    <row r="2046" spans="1:1" x14ac:dyDescent="0.2">
      <c r="A2046" s="8"/>
    </row>
    <row r="2047" spans="1:1" x14ac:dyDescent="0.2">
      <c r="A2047" s="8"/>
    </row>
    <row r="2048" spans="1:1" x14ac:dyDescent="0.2">
      <c r="A2048" s="8"/>
    </row>
    <row r="2049" spans="1:1" x14ac:dyDescent="0.2">
      <c r="A2049" s="8"/>
    </row>
    <row r="2050" spans="1:1" x14ac:dyDescent="0.2">
      <c r="A2050" s="8"/>
    </row>
    <row r="2051" spans="1:1" x14ac:dyDescent="0.2">
      <c r="A2051" s="8"/>
    </row>
    <row r="2052" spans="1:1" x14ac:dyDescent="0.2">
      <c r="A2052" s="8"/>
    </row>
    <row r="2053" spans="1:1" x14ac:dyDescent="0.2">
      <c r="A2053" s="8"/>
    </row>
    <row r="2054" spans="1:1" x14ac:dyDescent="0.2">
      <c r="A2054" s="8"/>
    </row>
    <row r="2055" spans="1:1" x14ac:dyDescent="0.2">
      <c r="A2055" s="8"/>
    </row>
    <row r="2056" spans="1:1" x14ac:dyDescent="0.2">
      <c r="A2056" s="8"/>
    </row>
    <row r="2057" spans="1:1" x14ac:dyDescent="0.2">
      <c r="A2057" s="8"/>
    </row>
    <row r="2058" spans="1:1" x14ac:dyDescent="0.2">
      <c r="A2058" s="8"/>
    </row>
    <row r="2059" spans="1:1" x14ac:dyDescent="0.2">
      <c r="A2059" s="8"/>
    </row>
    <row r="2060" spans="1:1" x14ac:dyDescent="0.2">
      <c r="A2060" s="8"/>
    </row>
    <row r="2061" spans="1:1" x14ac:dyDescent="0.2">
      <c r="A2061" s="8"/>
    </row>
    <row r="2062" spans="1:1" x14ac:dyDescent="0.2">
      <c r="A2062" s="8"/>
    </row>
    <row r="2063" spans="1:1" x14ac:dyDescent="0.2">
      <c r="A2063" s="8"/>
    </row>
    <row r="2064" spans="1:1" x14ac:dyDescent="0.2">
      <c r="A2064" s="8"/>
    </row>
    <row r="2065" spans="1:1" x14ac:dyDescent="0.2">
      <c r="A2065" s="8"/>
    </row>
    <row r="2066" spans="1:1" x14ac:dyDescent="0.2">
      <c r="A2066" s="8"/>
    </row>
    <row r="2067" spans="1:1" x14ac:dyDescent="0.2">
      <c r="A2067" s="8"/>
    </row>
    <row r="2068" spans="1:1" x14ac:dyDescent="0.2">
      <c r="A2068" s="8"/>
    </row>
    <row r="2069" spans="1:1" x14ac:dyDescent="0.2">
      <c r="A2069" s="8"/>
    </row>
    <row r="2070" spans="1:1" x14ac:dyDescent="0.2">
      <c r="A2070" s="8"/>
    </row>
    <row r="2071" spans="1:1" x14ac:dyDescent="0.2">
      <c r="A2071" s="8"/>
    </row>
    <row r="2072" spans="1:1" x14ac:dyDescent="0.2">
      <c r="A2072" s="8"/>
    </row>
    <row r="2073" spans="1:1" x14ac:dyDescent="0.2">
      <c r="A2073" s="8"/>
    </row>
    <row r="2074" spans="1:1" x14ac:dyDescent="0.2">
      <c r="A2074" s="8"/>
    </row>
    <row r="2075" spans="1:1" x14ac:dyDescent="0.2">
      <c r="A2075" s="8"/>
    </row>
    <row r="2076" spans="1:1" x14ac:dyDescent="0.2">
      <c r="A2076" s="8"/>
    </row>
    <row r="2077" spans="1:1" x14ac:dyDescent="0.2">
      <c r="A2077" s="8"/>
    </row>
    <row r="2078" spans="1:1" x14ac:dyDescent="0.2">
      <c r="A2078" s="8"/>
    </row>
    <row r="2079" spans="1:1" x14ac:dyDescent="0.2">
      <c r="A2079" s="8"/>
    </row>
    <row r="2080" spans="1:1" x14ac:dyDescent="0.2">
      <c r="A2080" s="8"/>
    </row>
    <row r="2081" spans="1:1" x14ac:dyDescent="0.2">
      <c r="A2081" s="8"/>
    </row>
    <row r="2082" spans="1:1" x14ac:dyDescent="0.2">
      <c r="A2082" s="8"/>
    </row>
    <row r="2083" spans="1:1" x14ac:dyDescent="0.2">
      <c r="A2083" s="8"/>
    </row>
    <row r="2084" spans="1:1" x14ac:dyDescent="0.2">
      <c r="A2084" s="8"/>
    </row>
    <row r="2085" spans="1:1" x14ac:dyDescent="0.2">
      <c r="A2085" s="8"/>
    </row>
    <row r="2086" spans="1:1" x14ac:dyDescent="0.2">
      <c r="A2086" s="8"/>
    </row>
    <row r="2087" spans="1:1" x14ac:dyDescent="0.2">
      <c r="A2087" s="8"/>
    </row>
    <row r="2088" spans="1:1" x14ac:dyDescent="0.2">
      <c r="A2088" s="8"/>
    </row>
    <row r="2089" spans="1:1" x14ac:dyDescent="0.2">
      <c r="A2089" s="8"/>
    </row>
    <row r="2090" spans="1:1" x14ac:dyDescent="0.2">
      <c r="A2090" s="8"/>
    </row>
    <row r="2091" spans="1:1" x14ac:dyDescent="0.2">
      <c r="A2091" s="8"/>
    </row>
    <row r="2092" spans="1:1" x14ac:dyDescent="0.2">
      <c r="A2092" s="8"/>
    </row>
    <row r="2093" spans="1:1" x14ac:dyDescent="0.2">
      <c r="A2093" s="8"/>
    </row>
    <row r="2094" spans="1:1" x14ac:dyDescent="0.2">
      <c r="A2094" s="8"/>
    </row>
    <row r="2095" spans="1:1" x14ac:dyDescent="0.2">
      <c r="A2095" s="8"/>
    </row>
    <row r="2096" spans="1:1" x14ac:dyDescent="0.2">
      <c r="A2096" s="8"/>
    </row>
    <row r="2097" spans="1:1" x14ac:dyDescent="0.2">
      <c r="A2097" s="8"/>
    </row>
    <row r="2098" spans="1:1" x14ac:dyDescent="0.2">
      <c r="A2098" s="8"/>
    </row>
    <row r="2099" spans="1:1" x14ac:dyDescent="0.2">
      <c r="A2099" s="8"/>
    </row>
    <row r="2100" spans="1:1" x14ac:dyDescent="0.2">
      <c r="A2100" s="8"/>
    </row>
    <row r="2101" spans="1:1" x14ac:dyDescent="0.2">
      <c r="A2101" s="8"/>
    </row>
    <row r="2102" spans="1:1" x14ac:dyDescent="0.2">
      <c r="A2102" s="8"/>
    </row>
    <row r="2103" spans="1:1" x14ac:dyDescent="0.2">
      <c r="A2103" s="8"/>
    </row>
    <row r="2104" spans="1:1" x14ac:dyDescent="0.2">
      <c r="A2104" s="8"/>
    </row>
    <row r="2105" spans="1:1" x14ac:dyDescent="0.2">
      <c r="A2105" s="8"/>
    </row>
    <row r="2106" spans="1:1" x14ac:dyDescent="0.2">
      <c r="A2106" s="8"/>
    </row>
    <row r="2107" spans="1:1" x14ac:dyDescent="0.2">
      <c r="A2107" s="8"/>
    </row>
    <row r="2108" spans="1:1" x14ac:dyDescent="0.2">
      <c r="A2108" s="8"/>
    </row>
    <row r="2109" spans="1:1" x14ac:dyDescent="0.2">
      <c r="A2109" s="8"/>
    </row>
    <row r="2110" spans="1:1" x14ac:dyDescent="0.2">
      <c r="A2110" s="8"/>
    </row>
    <row r="2111" spans="1:1" x14ac:dyDescent="0.2">
      <c r="A2111" s="8"/>
    </row>
    <row r="2112" spans="1:1" x14ac:dyDescent="0.2">
      <c r="A2112" s="8"/>
    </row>
    <row r="2113" spans="1:1" x14ac:dyDescent="0.2">
      <c r="A2113" s="8"/>
    </row>
    <row r="2114" spans="1:1" x14ac:dyDescent="0.2">
      <c r="A2114" s="8"/>
    </row>
    <row r="2115" spans="1:1" x14ac:dyDescent="0.2">
      <c r="A2115" s="8"/>
    </row>
    <row r="2116" spans="1:1" x14ac:dyDescent="0.2">
      <c r="A2116" s="8"/>
    </row>
    <row r="2117" spans="1:1" x14ac:dyDescent="0.2">
      <c r="A2117" s="8"/>
    </row>
    <row r="2118" spans="1:1" x14ac:dyDescent="0.2">
      <c r="A2118" s="8"/>
    </row>
    <row r="2119" spans="1:1" x14ac:dyDescent="0.2">
      <c r="A2119" s="8"/>
    </row>
    <row r="2120" spans="1:1" x14ac:dyDescent="0.2">
      <c r="A2120" s="8"/>
    </row>
    <row r="2121" spans="1:1" x14ac:dyDescent="0.2">
      <c r="A2121" s="8"/>
    </row>
    <row r="2122" spans="1:1" x14ac:dyDescent="0.2">
      <c r="A2122" s="8"/>
    </row>
    <row r="2123" spans="1:1" x14ac:dyDescent="0.2">
      <c r="A2123" s="8"/>
    </row>
    <row r="2124" spans="1:1" x14ac:dyDescent="0.2">
      <c r="A2124" s="8"/>
    </row>
    <row r="2125" spans="1:1" x14ac:dyDescent="0.2">
      <c r="A2125" s="8"/>
    </row>
    <row r="2126" spans="1:1" x14ac:dyDescent="0.2">
      <c r="A2126" s="8"/>
    </row>
    <row r="2127" spans="1:1" x14ac:dyDescent="0.2">
      <c r="A2127" s="8"/>
    </row>
    <row r="2128" spans="1:1" x14ac:dyDescent="0.2">
      <c r="A2128" s="8"/>
    </row>
    <row r="2129" spans="1:1" x14ac:dyDescent="0.2">
      <c r="A2129" s="8"/>
    </row>
    <row r="2130" spans="1:1" x14ac:dyDescent="0.2">
      <c r="A2130" s="8"/>
    </row>
    <row r="2131" spans="1:1" x14ac:dyDescent="0.2">
      <c r="A2131" s="8"/>
    </row>
    <row r="2132" spans="1:1" x14ac:dyDescent="0.2">
      <c r="A2132" s="8"/>
    </row>
    <row r="2133" spans="1:1" x14ac:dyDescent="0.2">
      <c r="A2133" s="8"/>
    </row>
    <row r="2134" spans="1:1" x14ac:dyDescent="0.2">
      <c r="A2134" s="8"/>
    </row>
    <row r="2135" spans="1:1" x14ac:dyDescent="0.2">
      <c r="A2135" s="8"/>
    </row>
    <row r="2136" spans="1:1" x14ac:dyDescent="0.2">
      <c r="A2136" s="8"/>
    </row>
    <row r="2137" spans="1:1" x14ac:dyDescent="0.2">
      <c r="A2137" s="8"/>
    </row>
    <row r="2138" spans="1:1" x14ac:dyDescent="0.2">
      <c r="A2138" s="8"/>
    </row>
    <row r="2139" spans="1:1" x14ac:dyDescent="0.2">
      <c r="A2139" s="8"/>
    </row>
    <row r="2140" spans="1:1" x14ac:dyDescent="0.2">
      <c r="A2140" s="8"/>
    </row>
    <row r="2141" spans="1:1" x14ac:dyDescent="0.2">
      <c r="A2141" s="8"/>
    </row>
    <row r="2142" spans="1:1" x14ac:dyDescent="0.2">
      <c r="A2142" s="8"/>
    </row>
    <row r="2143" spans="1:1" x14ac:dyDescent="0.2">
      <c r="A2143" s="8"/>
    </row>
    <row r="2144" spans="1:1" x14ac:dyDescent="0.2">
      <c r="A2144" s="8"/>
    </row>
    <row r="2145" spans="1:1" x14ac:dyDescent="0.2">
      <c r="A2145" s="8"/>
    </row>
    <row r="2146" spans="1:1" x14ac:dyDescent="0.2">
      <c r="A2146" s="8"/>
    </row>
    <row r="2147" spans="1:1" x14ac:dyDescent="0.2">
      <c r="A2147" s="8"/>
    </row>
    <row r="2148" spans="1:1" x14ac:dyDescent="0.2">
      <c r="A2148" s="8"/>
    </row>
    <row r="2149" spans="1:1" x14ac:dyDescent="0.2">
      <c r="A2149" s="8"/>
    </row>
    <row r="2150" spans="1:1" x14ac:dyDescent="0.2">
      <c r="A2150" s="8"/>
    </row>
    <row r="2151" spans="1:1" x14ac:dyDescent="0.2">
      <c r="A2151" s="8"/>
    </row>
    <row r="2152" spans="1:1" x14ac:dyDescent="0.2">
      <c r="A2152" s="8"/>
    </row>
    <row r="2153" spans="1:1" x14ac:dyDescent="0.2">
      <c r="A2153" s="8"/>
    </row>
    <row r="2154" spans="1:1" x14ac:dyDescent="0.2">
      <c r="A2154" s="8"/>
    </row>
    <row r="2155" spans="1:1" x14ac:dyDescent="0.2">
      <c r="A2155" s="8"/>
    </row>
    <row r="2156" spans="1:1" x14ac:dyDescent="0.2">
      <c r="A2156" s="8"/>
    </row>
    <row r="2157" spans="1:1" x14ac:dyDescent="0.2">
      <c r="A2157" s="8"/>
    </row>
    <row r="2158" spans="1:1" x14ac:dyDescent="0.2">
      <c r="A2158" s="8"/>
    </row>
    <row r="2159" spans="1:1" x14ac:dyDescent="0.2">
      <c r="A2159" s="8"/>
    </row>
    <row r="2160" spans="1:1" x14ac:dyDescent="0.2">
      <c r="A2160" s="8"/>
    </row>
    <row r="2161" spans="1:1" x14ac:dyDescent="0.2">
      <c r="A2161" s="8"/>
    </row>
    <row r="2162" spans="1:1" x14ac:dyDescent="0.2">
      <c r="A2162" s="8"/>
    </row>
    <row r="2163" spans="1:1" x14ac:dyDescent="0.2">
      <c r="A2163" s="8"/>
    </row>
    <row r="2164" spans="1:1" x14ac:dyDescent="0.2">
      <c r="A2164" s="8"/>
    </row>
    <row r="2165" spans="1:1" x14ac:dyDescent="0.2">
      <c r="A2165" s="8"/>
    </row>
    <row r="2166" spans="1:1" x14ac:dyDescent="0.2">
      <c r="A2166" s="8"/>
    </row>
    <row r="2167" spans="1:1" x14ac:dyDescent="0.2">
      <c r="A2167" s="8"/>
    </row>
    <row r="2168" spans="1:1" x14ac:dyDescent="0.2">
      <c r="A2168" s="8"/>
    </row>
    <row r="2169" spans="1:1" x14ac:dyDescent="0.2">
      <c r="A2169" s="8"/>
    </row>
    <row r="2170" spans="1:1" x14ac:dyDescent="0.2">
      <c r="A2170" s="8"/>
    </row>
    <row r="2171" spans="1:1" x14ac:dyDescent="0.2">
      <c r="A2171" s="8"/>
    </row>
    <row r="2172" spans="1:1" x14ac:dyDescent="0.2">
      <c r="A2172" s="8"/>
    </row>
    <row r="2173" spans="1:1" x14ac:dyDescent="0.2">
      <c r="A2173" s="8"/>
    </row>
    <row r="2174" spans="1:1" x14ac:dyDescent="0.2">
      <c r="A2174" s="8"/>
    </row>
    <row r="2175" spans="1:1" x14ac:dyDescent="0.2">
      <c r="A2175" s="8"/>
    </row>
    <row r="2176" spans="1:1" x14ac:dyDescent="0.2">
      <c r="A2176" s="8"/>
    </row>
    <row r="2177" spans="1:1" x14ac:dyDescent="0.2">
      <c r="A2177" s="8"/>
    </row>
    <row r="2178" spans="1:1" x14ac:dyDescent="0.2">
      <c r="A2178" s="8"/>
    </row>
    <row r="2179" spans="1:1" x14ac:dyDescent="0.2">
      <c r="A2179" s="8"/>
    </row>
    <row r="2180" spans="1:1" x14ac:dyDescent="0.2">
      <c r="A2180" s="8"/>
    </row>
    <row r="2181" spans="1:1" x14ac:dyDescent="0.2">
      <c r="A2181" s="8"/>
    </row>
    <row r="2182" spans="1:1" x14ac:dyDescent="0.2">
      <c r="A2182" s="8"/>
    </row>
    <row r="2183" spans="1:1" x14ac:dyDescent="0.2">
      <c r="A2183" s="8"/>
    </row>
    <row r="2184" spans="1:1" x14ac:dyDescent="0.2">
      <c r="A2184" s="8"/>
    </row>
    <row r="2185" spans="1:1" x14ac:dyDescent="0.2">
      <c r="A2185" s="8"/>
    </row>
    <row r="2186" spans="1:1" x14ac:dyDescent="0.2">
      <c r="A2186" s="8"/>
    </row>
    <row r="2187" spans="1:1" x14ac:dyDescent="0.2">
      <c r="A2187" s="8"/>
    </row>
    <row r="2188" spans="1:1" x14ac:dyDescent="0.2">
      <c r="A2188" s="8"/>
    </row>
    <row r="2189" spans="1:1" x14ac:dyDescent="0.2">
      <c r="A2189" s="8"/>
    </row>
    <row r="2190" spans="1:1" x14ac:dyDescent="0.2">
      <c r="A2190" s="8"/>
    </row>
    <row r="2191" spans="1:1" x14ac:dyDescent="0.2">
      <c r="A2191" s="8"/>
    </row>
    <row r="2192" spans="1:1" x14ac:dyDescent="0.2">
      <c r="A2192" s="8"/>
    </row>
    <row r="2193" spans="1:1" x14ac:dyDescent="0.2">
      <c r="A2193" s="8"/>
    </row>
    <row r="2194" spans="1:1" x14ac:dyDescent="0.2">
      <c r="A2194" s="8"/>
    </row>
    <row r="2195" spans="1:1" x14ac:dyDescent="0.2">
      <c r="A2195" s="8"/>
    </row>
    <row r="2196" spans="1:1" x14ac:dyDescent="0.2">
      <c r="A2196" s="8"/>
    </row>
    <row r="2197" spans="1:1" x14ac:dyDescent="0.2">
      <c r="A2197" s="8"/>
    </row>
    <row r="2198" spans="1:1" x14ac:dyDescent="0.2">
      <c r="A2198" s="8"/>
    </row>
    <row r="2199" spans="1:1" x14ac:dyDescent="0.2">
      <c r="A2199" s="8"/>
    </row>
    <row r="2200" spans="1:1" x14ac:dyDescent="0.2">
      <c r="A2200" s="8"/>
    </row>
    <row r="2201" spans="1:1" x14ac:dyDescent="0.2">
      <c r="A2201" s="8"/>
    </row>
    <row r="2202" spans="1:1" x14ac:dyDescent="0.2">
      <c r="A2202" s="8"/>
    </row>
    <row r="2203" spans="1:1" x14ac:dyDescent="0.2">
      <c r="A2203" s="8"/>
    </row>
    <row r="2204" spans="1:1" x14ac:dyDescent="0.2">
      <c r="A2204" s="8"/>
    </row>
    <row r="2205" spans="1:1" x14ac:dyDescent="0.2">
      <c r="A2205" s="8"/>
    </row>
    <row r="2206" spans="1:1" x14ac:dyDescent="0.2">
      <c r="A2206" s="8"/>
    </row>
    <row r="2207" spans="1:1" x14ac:dyDescent="0.2">
      <c r="A2207" s="8"/>
    </row>
    <row r="2208" spans="1:1" x14ac:dyDescent="0.2">
      <c r="A2208" s="8"/>
    </row>
    <row r="2209" spans="1:1" x14ac:dyDescent="0.2">
      <c r="A2209" s="8"/>
    </row>
    <row r="2210" spans="1:1" x14ac:dyDescent="0.2">
      <c r="A2210" s="8"/>
    </row>
    <row r="2211" spans="1:1" x14ac:dyDescent="0.2">
      <c r="A2211" s="8"/>
    </row>
    <row r="2212" spans="1:1" x14ac:dyDescent="0.2">
      <c r="A2212" s="8"/>
    </row>
    <row r="2213" spans="1:1" x14ac:dyDescent="0.2">
      <c r="A2213" s="8"/>
    </row>
    <row r="2214" spans="1:1" x14ac:dyDescent="0.2">
      <c r="A2214" s="8"/>
    </row>
    <row r="2215" spans="1:1" x14ac:dyDescent="0.2">
      <c r="A2215" s="8"/>
    </row>
    <row r="2216" spans="1:1" x14ac:dyDescent="0.2">
      <c r="A2216" s="8"/>
    </row>
    <row r="2217" spans="1:1" x14ac:dyDescent="0.2">
      <c r="A2217" s="8"/>
    </row>
    <row r="2218" spans="1:1" x14ac:dyDescent="0.2">
      <c r="A2218" s="8"/>
    </row>
    <row r="2219" spans="1:1" x14ac:dyDescent="0.2">
      <c r="A2219" s="8"/>
    </row>
    <row r="2220" spans="1:1" x14ac:dyDescent="0.2">
      <c r="A2220" s="8"/>
    </row>
    <row r="2221" spans="1:1" x14ac:dyDescent="0.2">
      <c r="A2221" s="8"/>
    </row>
    <row r="2222" spans="1:1" x14ac:dyDescent="0.2">
      <c r="A2222" s="8"/>
    </row>
    <row r="2223" spans="1:1" x14ac:dyDescent="0.2">
      <c r="A2223" s="8"/>
    </row>
    <row r="2224" spans="1:1" x14ac:dyDescent="0.2">
      <c r="A2224" s="8"/>
    </row>
    <row r="2225" spans="1:1" x14ac:dyDescent="0.2">
      <c r="A2225" s="8"/>
    </row>
    <row r="2226" spans="1:1" x14ac:dyDescent="0.2">
      <c r="A2226" s="8"/>
    </row>
    <row r="2227" spans="1:1" x14ac:dyDescent="0.2">
      <c r="A2227" s="8"/>
    </row>
    <row r="2228" spans="1:1" x14ac:dyDescent="0.2">
      <c r="A2228" s="8"/>
    </row>
    <row r="2229" spans="1:1" x14ac:dyDescent="0.2">
      <c r="A2229" s="8"/>
    </row>
    <row r="2230" spans="1:1" x14ac:dyDescent="0.2">
      <c r="A2230" s="8"/>
    </row>
    <row r="2231" spans="1:1" x14ac:dyDescent="0.2">
      <c r="A2231" s="8"/>
    </row>
    <row r="2232" spans="1:1" x14ac:dyDescent="0.2">
      <c r="A2232" s="8"/>
    </row>
    <row r="2233" spans="1:1" x14ac:dyDescent="0.2">
      <c r="A2233" s="8"/>
    </row>
    <row r="2234" spans="1:1" x14ac:dyDescent="0.2">
      <c r="A2234" s="8"/>
    </row>
    <row r="2235" spans="1:1" x14ac:dyDescent="0.2">
      <c r="A2235" s="8"/>
    </row>
    <row r="2236" spans="1:1" x14ac:dyDescent="0.2">
      <c r="A2236" s="8"/>
    </row>
    <row r="2237" spans="1:1" x14ac:dyDescent="0.2">
      <c r="A2237" s="8"/>
    </row>
    <row r="2238" spans="1:1" x14ac:dyDescent="0.2">
      <c r="A2238" s="8"/>
    </row>
    <row r="2239" spans="1:1" x14ac:dyDescent="0.2">
      <c r="A2239" s="8"/>
    </row>
    <row r="2240" spans="1:1" x14ac:dyDescent="0.2">
      <c r="A2240" s="8"/>
    </row>
    <row r="2241" spans="1:1" x14ac:dyDescent="0.2">
      <c r="A2241" s="8"/>
    </row>
    <row r="2242" spans="1:1" x14ac:dyDescent="0.2">
      <c r="A2242" s="8"/>
    </row>
    <row r="2243" spans="1:1" x14ac:dyDescent="0.2">
      <c r="A2243" s="8"/>
    </row>
    <row r="2244" spans="1:1" x14ac:dyDescent="0.2">
      <c r="A2244" s="8"/>
    </row>
    <row r="2245" spans="1:1" x14ac:dyDescent="0.2">
      <c r="A2245" s="8"/>
    </row>
    <row r="2246" spans="1:1" x14ac:dyDescent="0.2">
      <c r="A2246" s="8"/>
    </row>
    <row r="2247" spans="1:1" x14ac:dyDescent="0.2">
      <c r="A2247" s="8"/>
    </row>
    <row r="2248" spans="1:1" x14ac:dyDescent="0.2">
      <c r="A2248" s="8"/>
    </row>
    <row r="2249" spans="1:1" x14ac:dyDescent="0.2">
      <c r="A2249" s="8"/>
    </row>
    <row r="2250" spans="1:1" x14ac:dyDescent="0.2">
      <c r="A2250" s="8"/>
    </row>
    <row r="2251" spans="1:1" x14ac:dyDescent="0.2">
      <c r="A2251" s="8"/>
    </row>
    <row r="2252" spans="1:1" x14ac:dyDescent="0.2">
      <c r="A2252" s="8"/>
    </row>
    <row r="2253" spans="1:1" x14ac:dyDescent="0.2">
      <c r="A2253" s="8"/>
    </row>
    <row r="2254" spans="1:1" x14ac:dyDescent="0.2">
      <c r="A2254" s="8"/>
    </row>
    <row r="2255" spans="1:1" x14ac:dyDescent="0.2">
      <c r="A2255" s="8"/>
    </row>
    <row r="2256" spans="1:1" x14ac:dyDescent="0.2">
      <c r="A2256" s="8"/>
    </row>
    <row r="2257" spans="1:1" x14ac:dyDescent="0.2">
      <c r="A2257" s="8"/>
    </row>
    <row r="2258" spans="1:1" x14ac:dyDescent="0.2">
      <c r="A2258" s="8"/>
    </row>
    <row r="2259" spans="1:1" x14ac:dyDescent="0.2">
      <c r="A2259" s="8"/>
    </row>
    <row r="2260" spans="1:1" x14ac:dyDescent="0.2">
      <c r="A2260" s="8"/>
    </row>
    <row r="2261" spans="1:1" x14ac:dyDescent="0.2">
      <c r="A2261" s="8"/>
    </row>
    <row r="2262" spans="1:1" x14ac:dyDescent="0.2">
      <c r="A2262" s="8"/>
    </row>
    <row r="2263" spans="1:1" x14ac:dyDescent="0.2">
      <c r="A2263" s="8"/>
    </row>
    <row r="2264" spans="1:1" x14ac:dyDescent="0.2">
      <c r="A2264" s="8"/>
    </row>
    <row r="2265" spans="1:1" x14ac:dyDescent="0.2">
      <c r="A2265" s="8"/>
    </row>
    <row r="2266" spans="1:1" x14ac:dyDescent="0.2">
      <c r="A2266" s="8"/>
    </row>
    <row r="2267" spans="1:1" x14ac:dyDescent="0.2">
      <c r="A2267" s="8"/>
    </row>
    <row r="2268" spans="1:1" x14ac:dyDescent="0.2">
      <c r="A2268" s="8"/>
    </row>
    <row r="2269" spans="1:1" x14ac:dyDescent="0.2">
      <c r="A2269" s="8"/>
    </row>
    <row r="2270" spans="1:1" x14ac:dyDescent="0.2">
      <c r="A2270" s="8"/>
    </row>
    <row r="2271" spans="1:1" x14ac:dyDescent="0.2">
      <c r="A2271" s="8"/>
    </row>
    <row r="2272" spans="1:1" x14ac:dyDescent="0.2">
      <c r="A2272" s="8"/>
    </row>
    <row r="2273" spans="1:1" x14ac:dyDescent="0.2">
      <c r="A2273" s="8"/>
    </row>
    <row r="2274" spans="1:1" x14ac:dyDescent="0.2">
      <c r="A2274" s="8"/>
    </row>
    <row r="2275" spans="1:1" x14ac:dyDescent="0.2">
      <c r="A2275" s="8"/>
    </row>
    <row r="2276" spans="1:1" x14ac:dyDescent="0.2">
      <c r="A2276" s="8"/>
    </row>
    <row r="2277" spans="1:1" x14ac:dyDescent="0.2">
      <c r="A2277" s="8"/>
    </row>
    <row r="2278" spans="1:1" x14ac:dyDescent="0.2">
      <c r="A2278" s="8"/>
    </row>
    <row r="2279" spans="1:1" x14ac:dyDescent="0.2">
      <c r="A2279" s="8"/>
    </row>
    <row r="2280" spans="1:1" x14ac:dyDescent="0.2">
      <c r="A2280" s="8"/>
    </row>
    <row r="2281" spans="1:1" x14ac:dyDescent="0.2">
      <c r="A2281" s="8"/>
    </row>
    <row r="2282" spans="1:1" x14ac:dyDescent="0.2">
      <c r="A2282" s="8"/>
    </row>
    <row r="2283" spans="1:1" x14ac:dyDescent="0.2">
      <c r="A2283" s="8"/>
    </row>
    <row r="2284" spans="1:1" x14ac:dyDescent="0.2">
      <c r="A2284" s="8"/>
    </row>
    <row r="2285" spans="1:1" x14ac:dyDescent="0.2">
      <c r="A2285" s="8"/>
    </row>
    <row r="2286" spans="1:1" x14ac:dyDescent="0.2">
      <c r="A2286" s="8"/>
    </row>
    <row r="2287" spans="1:1" x14ac:dyDescent="0.2">
      <c r="A2287" s="8"/>
    </row>
    <row r="2288" spans="1:1" x14ac:dyDescent="0.2">
      <c r="A2288" s="8"/>
    </row>
    <row r="2289" spans="1:1" x14ac:dyDescent="0.2">
      <c r="A2289" s="8"/>
    </row>
    <row r="2290" spans="1:1" x14ac:dyDescent="0.2">
      <c r="A2290" s="8"/>
    </row>
    <row r="2291" spans="1:1" x14ac:dyDescent="0.2">
      <c r="A2291" s="8"/>
    </row>
    <row r="2292" spans="1:1" x14ac:dyDescent="0.2">
      <c r="A2292" s="8"/>
    </row>
    <row r="2293" spans="1:1" x14ac:dyDescent="0.2">
      <c r="A2293" s="8"/>
    </row>
    <row r="2294" spans="1:1" x14ac:dyDescent="0.2">
      <c r="A2294" s="8"/>
    </row>
    <row r="2295" spans="1:1" x14ac:dyDescent="0.2">
      <c r="A2295" s="8"/>
    </row>
    <row r="2296" spans="1:1" x14ac:dyDescent="0.2">
      <c r="A2296" s="8"/>
    </row>
    <row r="2297" spans="1:1" x14ac:dyDescent="0.2">
      <c r="A2297" s="8"/>
    </row>
    <row r="2298" spans="1:1" x14ac:dyDescent="0.2">
      <c r="A2298" s="8"/>
    </row>
    <row r="2299" spans="1:1" x14ac:dyDescent="0.2">
      <c r="A2299" s="8"/>
    </row>
    <row r="2300" spans="1:1" x14ac:dyDescent="0.2">
      <c r="A2300" s="8"/>
    </row>
    <row r="2301" spans="1:1" x14ac:dyDescent="0.2">
      <c r="A2301" s="8"/>
    </row>
    <row r="2302" spans="1:1" x14ac:dyDescent="0.2">
      <c r="A2302" s="8"/>
    </row>
    <row r="2303" spans="1:1" x14ac:dyDescent="0.2">
      <c r="A2303" s="8"/>
    </row>
    <row r="2304" spans="1:1" x14ac:dyDescent="0.2">
      <c r="A2304" s="8"/>
    </row>
    <row r="2305" spans="1:1" x14ac:dyDescent="0.2">
      <c r="A2305" s="8"/>
    </row>
    <row r="2306" spans="1:1" x14ac:dyDescent="0.2">
      <c r="A2306" s="8"/>
    </row>
    <row r="2307" spans="1:1" x14ac:dyDescent="0.2">
      <c r="A2307" s="8"/>
    </row>
    <row r="2308" spans="1:1" x14ac:dyDescent="0.2">
      <c r="A2308" s="8"/>
    </row>
    <row r="2309" spans="1:1" x14ac:dyDescent="0.2">
      <c r="A2309" s="8"/>
    </row>
    <row r="2310" spans="1:1" x14ac:dyDescent="0.2">
      <c r="A2310" s="8"/>
    </row>
    <row r="2311" spans="1:1" x14ac:dyDescent="0.2">
      <c r="A2311" s="8"/>
    </row>
    <row r="2312" spans="1:1" x14ac:dyDescent="0.2">
      <c r="A2312" s="8"/>
    </row>
    <row r="2313" spans="1:1" x14ac:dyDescent="0.2">
      <c r="A2313" s="8"/>
    </row>
    <row r="2314" spans="1:1" x14ac:dyDescent="0.2">
      <c r="A2314" s="8"/>
    </row>
    <row r="2315" spans="1:1" x14ac:dyDescent="0.2">
      <c r="A2315" s="8"/>
    </row>
    <row r="2316" spans="1:1" x14ac:dyDescent="0.2">
      <c r="A2316" s="8"/>
    </row>
    <row r="2317" spans="1:1" x14ac:dyDescent="0.2">
      <c r="A2317" s="8"/>
    </row>
    <row r="2318" spans="1:1" x14ac:dyDescent="0.2">
      <c r="A2318" s="8"/>
    </row>
    <row r="2319" spans="1:1" x14ac:dyDescent="0.2">
      <c r="A2319" s="8"/>
    </row>
    <row r="2320" spans="1:1" x14ac:dyDescent="0.2">
      <c r="A2320" s="8"/>
    </row>
    <row r="2321" spans="1:1" x14ac:dyDescent="0.2">
      <c r="A2321" s="8"/>
    </row>
    <row r="2322" spans="1:1" x14ac:dyDescent="0.2">
      <c r="A2322" s="8"/>
    </row>
    <row r="2323" spans="1:1" x14ac:dyDescent="0.2">
      <c r="A2323" s="8"/>
    </row>
    <row r="2324" spans="1:1" x14ac:dyDescent="0.2">
      <c r="A2324" s="8"/>
    </row>
    <row r="2325" spans="1:1" x14ac:dyDescent="0.2">
      <c r="A2325" s="8"/>
    </row>
    <row r="2326" spans="1:1" x14ac:dyDescent="0.2">
      <c r="A2326" s="8"/>
    </row>
    <row r="2327" spans="1:1" x14ac:dyDescent="0.2">
      <c r="A2327" s="8"/>
    </row>
    <row r="2328" spans="1:1" x14ac:dyDescent="0.2">
      <c r="A2328" s="8"/>
    </row>
    <row r="2329" spans="1:1" x14ac:dyDescent="0.2">
      <c r="A2329" s="8"/>
    </row>
    <row r="2330" spans="1:1" x14ac:dyDescent="0.2">
      <c r="A2330" s="8"/>
    </row>
    <row r="2331" spans="1:1" x14ac:dyDescent="0.2">
      <c r="A2331" s="8"/>
    </row>
    <row r="2332" spans="1:1" x14ac:dyDescent="0.2">
      <c r="A2332" s="8"/>
    </row>
    <row r="2333" spans="1:1" x14ac:dyDescent="0.2">
      <c r="A2333" s="8"/>
    </row>
    <row r="2334" spans="1:1" x14ac:dyDescent="0.2">
      <c r="A2334" s="8"/>
    </row>
    <row r="2335" spans="1:1" x14ac:dyDescent="0.2">
      <c r="A2335" s="8"/>
    </row>
    <row r="2336" spans="1:1" x14ac:dyDescent="0.2">
      <c r="A2336" s="8"/>
    </row>
    <row r="2337" spans="1:1" x14ac:dyDescent="0.2">
      <c r="A2337" s="8"/>
    </row>
    <row r="2338" spans="1:1" x14ac:dyDescent="0.2">
      <c r="A2338" s="8"/>
    </row>
    <row r="2339" spans="1:1" x14ac:dyDescent="0.2">
      <c r="A2339" s="8"/>
    </row>
    <row r="2340" spans="1:1" x14ac:dyDescent="0.2">
      <c r="A2340" s="8"/>
    </row>
    <row r="2341" spans="1:1" x14ac:dyDescent="0.2">
      <c r="A2341" s="8"/>
    </row>
    <row r="2342" spans="1:1" x14ac:dyDescent="0.2">
      <c r="A2342" s="8"/>
    </row>
    <row r="2343" spans="1:1" x14ac:dyDescent="0.2">
      <c r="A2343" s="8"/>
    </row>
    <row r="2344" spans="1:1" x14ac:dyDescent="0.2">
      <c r="A2344" s="8"/>
    </row>
    <row r="2345" spans="1:1" x14ac:dyDescent="0.2">
      <c r="A2345" s="8"/>
    </row>
    <row r="2346" spans="1:1" x14ac:dyDescent="0.2">
      <c r="A2346" s="8"/>
    </row>
    <row r="2347" spans="1:1" x14ac:dyDescent="0.2">
      <c r="A2347" s="8"/>
    </row>
    <row r="2348" spans="1:1" x14ac:dyDescent="0.2">
      <c r="A2348" s="8"/>
    </row>
    <row r="2349" spans="1:1" x14ac:dyDescent="0.2">
      <c r="A2349" s="8"/>
    </row>
    <row r="2350" spans="1:1" x14ac:dyDescent="0.2">
      <c r="A2350" s="8"/>
    </row>
    <row r="2351" spans="1:1" x14ac:dyDescent="0.2">
      <c r="A2351" s="8"/>
    </row>
    <row r="2352" spans="1:1" x14ac:dyDescent="0.2">
      <c r="A2352" s="8"/>
    </row>
    <row r="2353" spans="1:1" x14ac:dyDescent="0.2">
      <c r="A2353" s="8"/>
    </row>
    <row r="2354" spans="1:1" x14ac:dyDescent="0.2">
      <c r="A2354" s="8"/>
    </row>
    <row r="2355" spans="1:1" x14ac:dyDescent="0.2">
      <c r="A2355" s="8"/>
    </row>
    <row r="2356" spans="1:1" x14ac:dyDescent="0.2">
      <c r="A2356" s="8"/>
    </row>
    <row r="2357" spans="1:1" x14ac:dyDescent="0.2">
      <c r="A2357" s="8"/>
    </row>
    <row r="2358" spans="1:1" x14ac:dyDescent="0.2">
      <c r="A2358" s="8"/>
    </row>
    <row r="2359" spans="1:1" x14ac:dyDescent="0.2">
      <c r="A2359" s="8"/>
    </row>
    <row r="2360" spans="1:1" x14ac:dyDescent="0.2">
      <c r="A2360" s="8"/>
    </row>
    <row r="2361" spans="1:1" x14ac:dyDescent="0.2">
      <c r="A2361" s="8"/>
    </row>
    <row r="2362" spans="1:1" x14ac:dyDescent="0.2">
      <c r="A2362" s="8"/>
    </row>
    <row r="2363" spans="1:1" x14ac:dyDescent="0.2">
      <c r="A2363" s="8"/>
    </row>
    <row r="2364" spans="1:1" x14ac:dyDescent="0.2">
      <c r="A2364" s="8"/>
    </row>
    <row r="2365" spans="1:1" x14ac:dyDescent="0.2">
      <c r="A2365" s="8"/>
    </row>
    <row r="2366" spans="1:1" x14ac:dyDescent="0.2">
      <c r="A2366" s="8"/>
    </row>
    <row r="2367" spans="1:1" x14ac:dyDescent="0.2">
      <c r="A2367" s="8"/>
    </row>
    <row r="2368" spans="1:1" x14ac:dyDescent="0.2">
      <c r="A2368" s="8"/>
    </row>
    <row r="2369" spans="1:1" x14ac:dyDescent="0.2">
      <c r="A2369" s="8"/>
    </row>
    <row r="2370" spans="1:1" x14ac:dyDescent="0.2">
      <c r="A2370" s="8"/>
    </row>
    <row r="2371" spans="1:1" x14ac:dyDescent="0.2">
      <c r="A2371" s="8"/>
    </row>
    <row r="2372" spans="1:1" x14ac:dyDescent="0.2">
      <c r="A2372" s="8"/>
    </row>
    <row r="2373" spans="1:1" x14ac:dyDescent="0.2">
      <c r="A2373" s="8"/>
    </row>
    <row r="2374" spans="1:1" x14ac:dyDescent="0.2">
      <c r="A2374" s="8"/>
    </row>
    <row r="2375" spans="1:1" x14ac:dyDescent="0.2">
      <c r="A2375" s="8"/>
    </row>
    <row r="2376" spans="1:1" x14ac:dyDescent="0.2">
      <c r="A2376" s="8"/>
    </row>
    <row r="2377" spans="1:1" x14ac:dyDescent="0.2">
      <c r="A2377" s="8"/>
    </row>
    <row r="2378" spans="1:1" x14ac:dyDescent="0.2">
      <c r="A2378" s="8"/>
    </row>
    <row r="2379" spans="1:1" x14ac:dyDescent="0.2">
      <c r="A2379" s="8"/>
    </row>
    <row r="2380" spans="1:1" x14ac:dyDescent="0.2">
      <c r="A2380" s="8"/>
    </row>
    <row r="2381" spans="1:1" x14ac:dyDescent="0.2">
      <c r="A2381" s="8"/>
    </row>
    <row r="2382" spans="1:1" x14ac:dyDescent="0.2">
      <c r="A2382" s="8"/>
    </row>
    <row r="2383" spans="1:1" x14ac:dyDescent="0.2">
      <c r="A2383" s="8"/>
    </row>
    <row r="2384" spans="1:1" x14ac:dyDescent="0.2">
      <c r="A2384" s="8"/>
    </row>
    <row r="2385" spans="1:1" x14ac:dyDescent="0.2">
      <c r="A2385" s="8"/>
    </row>
    <row r="2386" spans="1:1" x14ac:dyDescent="0.2">
      <c r="A2386" s="8"/>
    </row>
    <row r="2387" spans="1:1" x14ac:dyDescent="0.2">
      <c r="A2387" s="8"/>
    </row>
    <row r="2388" spans="1:1" x14ac:dyDescent="0.2">
      <c r="A2388" s="8"/>
    </row>
    <row r="2389" spans="1:1" x14ac:dyDescent="0.2">
      <c r="A2389" s="8"/>
    </row>
    <row r="2390" spans="1:1" x14ac:dyDescent="0.2">
      <c r="A2390" s="8"/>
    </row>
    <row r="2391" spans="1:1" x14ac:dyDescent="0.2">
      <c r="A2391" s="8"/>
    </row>
    <row r="2392" spans="1:1" x14ac:dyDescent="0.2">
      <c r="A2392" s="8"/>
    </row>
    <row r="2393" spans="1:1" x14ac:dyDescent="0.2">
      <c r="A2393" s="8"/>
    </row>
    <row r="2394" spans="1:1" x14ac:dyDescent="0.2">
      <c r="A2394" s="8"/>
    </row>
    <row r="2395" spans="1:1" x14ac:dyDescent="0.2">
      <c r="A2395" s="8"/>
    </row>
    <row r="2396" spans="1:1" x14ac:dyDescent="0.2">
      <c r="A2396" s="8"/>
    </row>
    <row r="2397" spans="1:1" x14ac:dyDescent="0.2">
      <c r="A2397" s="8"/>
    </row>
    <row r="2398" spans="1:1" x14ac:dyDescent="0.2">
      <c r="A2398" s="8"/>
    </row>
    <row r="2399" spans="1:1" x14ac:dyDescent="0.2">
      <c r="A2399" s="8"/>
    </row>
    <row r="2400" spans="1:1" x14ac:dyDescent="0.2">
      <c r="A2400" s="8"/>
    </row>
    <row r="2401" spans="1:1" x14ac:dyDescent="0.2">
      <c r="A2401" s="8"/>
    </row>
    <row r="2402" spans="1:1" x14ac:dyDescent="0.2">
      <c r="A2402" s="8"/>
    </row>
    <row r="2403" spans="1:1" x14ac:dyDescent="0.2">
      <c r="A2403" s="8"/>
    </row>
    <row r="2404" spans="1:1" x14ac:dyDescent="0.2">
      <c r="A2404" s="8"/>
    </row>
    <row r="2405" spans="1:1" x14ac:dyDescent="0.2">
      <c r="A2405" s="8"/>
    </row>
    <row r="2406" spans="1:1" x14ac:dyDescent="0.2">
      <c r="A2406" s="8"/>
    </row>
    <row r="2407" spans="1:1" x14ac:dyDescent="0.2">
      <c r="A2407" s="8"/>
    </row>
    <row r="2408" spans="1:1" x14ac:dyDescent="0.2">
      <c r="A2408" s="8"/>
    </row>
    <row r="2409" spans="1:1" x14ac:dyDescent="0.2">
      <c r="A2409" s="8"/>
    </row>
    <row r="2410" spans="1:1" x14ac:dyDescent="0.2">
      <c r="A2410" s="8"/>
    </row>
    <row r="2411" spans="1:1" x14ac:dyDescent="0.2">
      <c r="A2411" s="8"/>
    </row>
    <row r="2412" spans="1:1" x14ac:dyDescent="0.2">
      <c r="A2412" s="8"/>
    </row>
    <row r="2413" spans="1:1" x14ac:dyDescent="0.2">
      <c r="A2413" s="8"/>
    </row>
    <row r="2414" spans="1:1" x14ac:dyDescent="0.2">
      <c r="A2414" s="8"/>
    </row>
    <row r="2415" spans="1:1" x14ac:dyDescent="0.2">
      <c r="A2415" s="8"/>
    </row>
    <row r="2416" spans="1:1" x14ac:dyDescent="0.2">
      <c r="A2416" s="8"/>
    </row>
    <row r="2417" spans="1:1" x14ac:dyDescent="0.2">
      <c r="A2417" s="8"/>
    </row>
    <row r="2418" spans="1:1" x14ac:dyDescent="0.2">
      <c r="A2418" s="8"/>
    </row>
    <row r="2419" spans="1:1" x14ac:dyDescent="0.2">
      <c r="A2419" s="8"/>
    </row>
    <row r="2420" spans="1:1" x14ac:dyDescent="0.2">
      <c r="A2420" s="8"/>
    </row>
    <row r="2421" spans="1:1" x14ac:dyDescent="0.2">
      <c r="A2421" s="8"/>
    </row>
    <row r="2422" spans="1:1" x14ac:dyDescent="0.2">
      <c r="A2422" s="8"/>
    </row>
    <row r="2423" spans="1:1" x14ac:dyDescent="0.2">
      <c r="A2423" s="8"/>
    </row>
    <row r="2424" spans="1:1" x14ac:dyDescent="0.2">
      <c r="A2424" s="8"/>
    </row>
    <row r="2425" spans="1:1" x14ac:dyDescent="0.2">
      <c r="A2425" s="8"/>
    </row>
    <row r="2426" spans="1:1" x14ac:dyDescent="0.2">
      <c r="A2426" s="8"/>
    </row>
    <row r="2427" spans="1:1" x14ac:dyDescent="0.2">
      <c r="A2427" s="8"/>
    </row>
    <row r="2428" spans="1:1" x14ac:dyDescent="0.2">
      <c r="A2428" s="8"/>
    </row>
    <row r="2429" spans="1:1" x14ac:dyDescent="0.2">
      <c r="A2429" s="8"/>
    </row>
    <row r="2430" spans="1:1" x14ac:dyDescent="0.2">
      <c r="A2430" s="8"/>
    </row>
    <row r="2431" spans="1:1" x14ac:dyDescent="0.2">
      <c r="A2431" s="8"/>
    </row>
    <row r="2432" spans="1:1" x14ac:dyDescent="0.2">
      <c r="A2432" s="8"/>
    </row>
    <row r="2433" spans="1:1" x14ac:dyDescent="0.2">
      <c r="A2433" s="8"/>
    </row>
    <row r="2434" spans="1:1" x14ac:dyDescent="0.2">
      <c r="A2434" s="8"/>
    </row>
    <row r="2435" spans="1:1" x14ac:dyDescent="0.2">
      <c r="A2435" s="8"/>
    </row>
    <row r="2436" spans="1:1" x14ac:dyDescent="0.2">
      <c r="A2436" s="8"/>
    </row>
    <row r="2437" spans="1:1" x14ac:dyDescent="0.2">
      <c r="A2437" s="8"/>
    </row>
    <row r="2438" spans="1:1" x14ac:dyDescent="0.2">
      <c r="A2438" s="8"/>
    </row>
    <row r="2439" spans="1:1" x14ac:dyDescent="0.2">
      <c r="A2439" s="8"/>
    </row>
    <row r="2440" spans="1:1" x14ac:dyDescent="0.2">
      <c r="A2440" s="8"/>
    </row>
    <row r="2441" spans="1:1" x14ac:dyDescent="0.2">
      <c r="A2441" s="8"/>
    </row>
    <row r="2442" spans="1:1" x14ac:dyDescent="0.2">
      <c r="A2442" s="8"/>
    </row>
    <row r="2443" spans="1:1" x14ac:dyDescent="0.2">
      <c r="A2443" s="8"/>
    </row>
    <row r="2444" spans="1:1" x14ac:dyDescent="0.2">
      <c r="A2444" s="8"/>
    </row>
    <row r="2445" spans="1:1" x14ac:dyDescent="0.2">
      <c r="A2445" s="8"/>
    </row>
    <row r="2446" spans="1:1" x14ac:dyDescent="0.2">
      <c r="A2446" s="8"/>
    </row>
    <row r="2447" spans="1:1" x14ac:dyDescent="0.2">
      <c r="A2447" s="8"/>
    </row>
    <row r="2448" spans="1:1" x14ac:dyDescent="0.2">
      <c r="A2448" s="8"/>
    </row>
    <row r="2449" spans="1:1" x14ac:dyDescent="0.2">
      <c r="A2449" s="8"/>
    </row>
    <row r="2450" spans="1:1" x14ac:dyDescent="0.2">
      <c r="A2450" s="8"/>
    </row>
    <row r="2451" spans="1:1" x14ac:dyDescent="0.2">
      <c r="A2451" s="8"/>
    </row>
    <row r="2452" spans="1:1" x14ac:dyDescent="0.2">
      <c r="A2452" s="8"/>
    </row>
    <row r="2453" spans="1:1" x14ac:dyDescent="0.2">
      <c r="A2453" s="8"/>
    </row>
    <row r="2454" spans="1:1" x14ac:dyDescent="0.2">
      <c r="A2454" s="8"/>
    </row>
    <row r="2455" spans="1:1" x14ac:dyDescent="0.2">
      <c r="A2455" s="8"/>
    </row>
    <row r="2456" spans="1:1" x14ac:dyDescent="0.2">
      <c r="A2456" s="8"/>
    </row>
    <row r="2457" spans="1:1" x14ac:dyDescent="0.2">
      <c r="A2457" s="8"/>
    </row>
    <row r="2458" spans="1:1" x14ac:dyDescent="0.2">
      <c r="A2458" s="8"/>
    </row>
    <row r="2459" spans="1:1" x14ac:dyDescent="0.2">
      <c r="A2459" s="8"/>
    </row>
    <row r="2460" spans="1:1" x14ac:dyDescent="0.2">
      <c r="A2460" s="8"/>
    </row>
    <row r="2461" spans="1:1" x14ac:dyDescent="0.2">
      <c r="A2461" s="8"/>
    </row>
    <row r="2462" spans="1:1" x14ac:dyDescent="0.2">
      <c r="A2462" s="8"/>
    </row>
    <row r="2463" spans="1:1" x14ac:dyDescent="0.2">
      <c r="A2463" s="8"/>
    </row>
    <row r="2464" spans="1:1" x14ac:dyDescent="0.2">
      <c r="A2464" s="8"/>
    </row>
    <row r="2465" spans="1:1" x14ac:dyDescent="0.2">
      <c r="A2465" s="8"/>
    </row>
    <row r="2466" spans="1:1" x14ac:dyDescent="0.2">
      <c r="A2466" s="8"/>
    </row>
    <row r="2467" spans="1:1" x14ac:dyDescent="0.2">
      <c r="A2467" s="8"/>
    </row>
    <row r="2468" spans="1:1" x14ac:dyDescent="0.2">
      <c r="A2468" s="8"/>
    </row>
    <row r="2469" spans="1:1" x14ac:dyDescent="0.2">
      <c r="A2469" s="8"/>
    </row>
    <row r="2470" spans="1:1" x14ac:dyDescent="0.2">
      <c r="A2470" s="8"/>
    </row>
    <row r="2471" spans="1:1" x14ac:dyDescent="0.2">
      <c r="A2471" s="8"/>
    </row>
    <row r="2472" spans="1:1" x14ac:dyDescent="0.2">
      <c r="A2472" s="8"/>
    </row>
    <row r="2473" spans="1:1" x14ac:dyDescent="0.2">
      <c r="A2473" s="8"/>
    </row>
    <row r="2474" spans="1:1" x14ac:dyDescent="0.2">
      <c r="A2474" s="8"/>
    </row>
    <row r="2475" spans="1:1" x14ac:dyDescent="0.2">
      <c r="A2475" s="8"/>
    </row>
    <row r="2476" spans="1:1" x14ac:dyDescent="0.2">
      <c r="A2476" s="8"/>
    </row>
    <row r="2477" spans="1:1" x14ac:dyDescent="0.2">
      <c r="A2477" s="8"/>
    </row>
    <row r="2478" spans="1:1" x14ac:dyDescent="0.2">
      <c r="A2478" s="8"/>
    </row>
    <row r="2479" spans="1:1" x14ac:dyDescent="0.2">
      <c r="A2479" s="8"/>
    </row>
    <row r="2480" spans="1:1" x14ac:dyDescent="0.2">
      <c r="A2480" s="8"/>
    </row>
    <row r="2481" spans="1:1" x14ac:dyDescent="0.2">
      <c r="A2481" s="8"/>
    </row>
    <row r="2482" spans="1:1" x14ac:dyDescent="0.2">
      <c r="A2482" s="8"/>
    </row>
    <row r="2483" spans="1:1" x14ac:dyDescent="0.2">
      <c r="A2483" s="8"/>
    </row>
    <row r="2484" spans="1:1" x14ac:dyDescent="0.2">
      <c r="A2484" s="8"/>
    </row>
    <row r="2485" spans="1:1" x14ac:dyDescent="0.2">
      <c r="A2485" s="8"/>
    </row>
    <row r="2486" spans="1:1" x14ac:dyDescent="0.2">
      <c r="A2486" s="8"/>
    </row>
    <row r="2487" spans="1:1" x14ac:dyDescent="0.2">
      <c r="A2487" s="8"/>
    </row>
    <row r="2488" spans="1:1" x14ac:dyDescent="0.2">
      <c r="A2488" s="8"/>
    </row>
    <row r="2489" spans="1:1" x14ac:dyDescent="0.2">
      <c r="A2489" s="8"/>
    </row>
    <row r="2490" spans="1:1" x14ac:dyDescent="0.2">
      <c r="A2490" s="8"/>
    </row>
    <row r="2491" spans="1:1" x14ac:dyDescent="0.2">
      <c r="A2491" s="8"/>
    </row>
    <row r="2492" spans="1:1" x14ac:dyDescent="0.2">
      <c r="A2492" s="8"/>
    </row>
    <row r="2493" spans="1:1" x14ac:dyDescent="0.2">
      <c r="A2493" s="8"/>
    </row>
    <row r="2494" spans="1:1" x14ac:dyDescent="0.2">
      <c r="A2494" s="8"/>
    </row>
    <row r="2495" spans="1:1" x14ac:dyDescent="0.2">
      <c r="A2495" s="8"/>
    </row>
    <row r="2496" spans="1:1" x14ac:dyDescent="0.2">
      <c r="A2496" s="8"/>
    </row>
    <row r="2497" spans="1:1" x14ac:dyDescent="0.2">
      <c r="A2497" s="8"/>
    </row>
    <row r="2498" spans="1:1" x14ac:dyDescent="0.2">
      <c r="A2498" s="8"/>
    </row>
    <row r="2499" spans="1:1" x14ac:dyDescent="0.2">
      <c r="A2499" s="8"/>
    </row>
    <row r="2500" spans="1:1" x14ac:dyDescent="0.2">
      <c r="A2500" s="8"/>
    </row>
    <row r="2501" spans="1:1" x14ac:dyDescent="0.2">
      <c r="A2501" s="8"/>
    </row>
    <row r="2502" spans="1:1" x14ac:dyDescent="0.2">
      <c r="A2502" s="8"/>
    </row>
    <row r="2503" spans="1:1" x14ac:dyDescent="0.2">
      <c r="A2503" s="8"/>
    </row>
    <row r="2504" spans="1:1" x14ac:dyDescent="0.2">
      <c r="A2504" s="8"/>
    </row>
    <row r="2505" spans="1:1" x14ac:dyDescent="0.2">
      <c r="A2505" s="8"/>
    </row>
    <row r="2506" spans="1:1" x14ac:dyDescent="0.2">
      <c r="A2506" s="8"/>
    </row>
    <row r="2507" spans="1:1" x14ac:dyDescent="0.2">
      <c r="A2507" s="8"/>
    </row>
    <row r="2508" spans="1:1" x14ac:dyDescent="0.2">
      <c r="A2508" s="8"/>
    </row>
    <row r="2509" spans="1:1" x14ac:dyDescent="0.2">
      <c r="A2509" s="8"/>
    </row>
    <row r="2510" spans="1:1" x14ac:dyDescent="0.2">
      <c r="A2510" s="8"/>
    </row>
    <row r="2511" spans="1:1" x14ac:dyDescent="0.2">
      <c r="A2511" s="8"/>
    </row>
    <row r="2512" spans="1:1" x14ac:dyDescent="0.2">
      <c r="A2512" s="8"/>
    </row>
    <row r="2513" spans="1:1" x14ac:dyDescent="0.2">
      <c r="A2513" s="8"/>
    </row>
    <row r="2514" spans="1:1" x14ac:dyDescent="0.2">
      <c r="A2514" s="8"/>
    </row>
    <row r="2515" spans="1:1" x14ac:dyDescent="0.2">
      <c r="A2515" s="8"/>
    </row>
    <row r="2516" spans="1:1" x14ac:dyDescent="0.2">
      <c r="A2516" s="8"/>
    </row>
    <row r="2517" spans="1:1" x14ac:dyDescent="0.2">
      <c r="A2517" s="8"/>
    </row>
    <row r="2518" spans="1:1" x14ac:dyDescent="0.2">
      <c r="A2518" s="8"/>
    </row>
    <row r="2519" spans="1:1" x14ac:dyDescent="0.2">
      <c r="A2519" s="8"/>
    </row>
    <row r="2520" spans="1:1" x14ac:dyDescent="0.2">
      <c r="A2520" s="8"/>
    </row>
    <row r="2521" spans="1:1" x14ac:dyDescent="0.2">
      <c r="A2521" s="8"/>
    </row>
    <row r="2522" spans="1:1" x14ac:dyDescent="0.2">
      <c r="A2522" s="8"/>
    </row>
    <row r="2523" spans="1:1" x14ac:dyDescent="0.2">
      <c r="A2523" s="8"/>
    </row>
    <row r="2524" spans="1:1" x14ac:dyDescent="0.2">
      <c r="A2524" s="8"/>
    </row>
    <row r="2525" spans="1:1" x14ac:dyDescent="0.2">
      <c r="A2525" s="8"/>
    </row>
    <row r="2526" spans="1:1" x14ac:dyDescent="0.2">
      <c r="A2526" s="8"/>
    </row>
    <row r="2527" spans="1:1" x14ac:dyDescent="0.2">
      <c r="A2527" s="8"/>
    </row>
    <row r="2528" spans="1:1" x14ac:dyDescent="0.2">
      <c r="A2528" s="8"/>
    </row>
    <row r="2529" spans="1:1" x14ac:dyDescent="0.2">
      <c r="A2529" s="8"/>
    </row>
    <row r="2530" spans="1:1" x14ac:dyDescent="0.2">
      <c r="A2530" s="8"/>
    </row>
    <row r="2531" spans="1:1" x14ac:dyDescent="0.2">
      <c r="A2531" s="8"/>
    </row>
    <row r="2532" spans="1:1" x14ac:dyDescent="0.2">
      <c r="A2532" s="8"/>
    </row>
    <row r="2533" spans="1:1" x14ac:dyDescent="0.2">
      <c r="A2533" s="8"/>
    </row>
    <row r="2534" spans="1:1" x14ac:dyDescent="0.2">
      <c r="A2534" s="8"/>
    </row>
    <row r="2535" spans="1:1" x14ac:dyDescent="0.2">
      <c r="A2535" s="8"/>
    </row>
    <row r="2536" spans="1:1" x14ac:dyDescent="0.2">
      <c r="A2536" s="8"/>
    </row>
    <row r="2537" spans="1:1" x14ac:dyDescent="0.2">
      <c r="A2537" s="8"/>
    </row>
    <row r="2538" spans="1:1" x14ac:dyDescent="0.2">
      <c r="A2538" s="8"/>
    </row>
    <row r="2539" spans="1:1" x14ac:dyDescent="0.2">
      <c r="A2539" s="8"/>
    </row>
    <row r="2540" spans="1:1" x14ac:dyDescent="0.2">
      <c r="A2540" s="8"/>
    </row>
    <row r="2541" spans="1:1" x14ac:dyDescent="0.2">
      <c r="A2541" s="8"/>
    </row>
    <row r="2542" spans="1:1" x14ac:dyDescent="0.2">
      <c r="A2542" s="8"/>
    </row>
    <row r="2543" spans="1:1" x14ac:dyDescent="0.2">
      <c r="A2543" s="8"/>
    </row>
    <row r="2544" spans="1:1" x14ac:dyDescent="0.2">
      <c r="A2544" s="8"/>
    </row>
    <row r="2545" spans="1:1" x14ac:dyDescent="0.2">
      <c r="A2545" s="8"/>
    </row>
    <row r="2546" spans="1:1" x14ac:dyDescent="0.2">
      <c r="A2546" s="8"/>
    </row>
    <row r="2547" spans="1:1" x14ac:dyDescent="0.2">
      <c r="A2547" s="8"/>
    </row>
    <row r="2548" spans="1:1" x14ac:dyDescent="0.2">
      <c r="A2548" s="8"/>
    </row>
    <row r="2549" spans="1:1" x14ac:dyDescent="0.2">
      <c r="A2549" s="8"/>
    </row>
    <row r="2550" spans="1:1" x14ac:dyDescent="0.2">
      <c r="A2550" s="8"/>
    </row>
    <row r="2551" spans="1:1" x14ac:dyDescent="0.2">
      <c r="A2551" s="8"/>
    </row>
    <row r="2552" spans="1:1" x14ac:dyDescent="0.2">
      <c r="A2552" s="8"/>
    </row>
    <row r="2553" spans="1:1" x14ac:dyDescent="0.2">
      <c r="A2553" s="8"/>
    </row>
    <row r="2554" spans="1:1" x14ac:dyDescent="0.2">
      <c r="A2554" s="8"/>
    </row>
    <row r="2555" spans="1:1" x14ac:dyDescent="0.2">
      <c r="A2555" s="8"/>
    </row>
    <row r="2556" spans="1:1" x14ac:dyDescent="0.2">
      <c r="A2556" s="8"/>
    </row>
    <row r="2557" spans="1:1" x14ac:dyDescent="0.2">
      <c r="A2557" s="8"/>
    </row>
    <row r="2558" spans="1:1" x14ac:dyDescent="0.2">
      <c r="A2558" s="8"/>
    </row>
    <row r="2559" spans="1:1" x14ac:dyDescent="0.2">
      <c r="A2559" s="8"/>
    </row>
    <row r="2560" spans="1:1" x14ac:dyDescent="0.2">
      <c r="A2560" s="8"/>
    </row>
    <row r="2561" spans="1:1" x14ac:dyDescent="0.2">
      <c r="A2561" s="8"/>
    </row>
    <row r="2562" spans="1:1" x14ac:dyDescent="0.2">
      <c r="A2562" s="8"/>
    </row>
    <row r="2563" spans="1:1" x14ac:dyDescent="0.2">
      <c r="A2563" s="8"/>
    </row>
    <row r="2564" spans="1:1" x14ac:dyDescent="0.2">
      <c r="A2564" s="8"/>
    </row>
    <row r="2565" spans="1:1" x14ac:dyDescent="0.2">
      <c r="A2565" s="8"/>
    </row>
    <row r="2566" spans="1:1" x14ac:dyDescent="0.2">
      <c r="A2566" s="8"/>
    </row>
    <row r="2567" spans="1:1" x14ac:dyDescent="0.2">
      <c r="A2567" s="8"/>
    </row>
    <row r="2568" spans="1:1" x14ac:dyDescent="0.2">
      <c r="A2568" s="8"/>
    </row>
    <row r="2569" spans="1:1" x14ac:dyDescent="0.2">
      <c r="A2569" s="8"/>
    </row>
    <row r="2570" spans="1:1" x14ac:dyDescent="0.2">
      <c r="A2570" s="8"/>
    </row>
    <row r="2571" spans="1:1" x14ac:dyDescent="0.2">
      <c r="A2571" s="8"/>
    </row>
    <row r="2572" spans="1:1" x14ac:dyDescent="0.2">
      <c r="A2572" s="8"/>
    </row>
    <row r="2573" spans="1:1" x14ac:dyDescent="0.2">
      <c r="A2573" s="8"/>
    </row>
    <row r="2574" spans="1:1" x14ac:dyDescent="0.2">
      <c r="A2574" s="8"/>
    </row>
    <row r="2575" spans="1:1" x14ac:dyDescent="0.2">
      <c r="A2575" s="8"/>
    </row>
    <row r="2576" spans="1:1" x14ac:dyDescent="0.2">
      <c r="A2576" s="8"/>
    </row>
    <row r="2577" spans="1:1" x14ac:dyDescent="0.2">
      <c r="A2577" s="8"/>
    </row>
    <row r="2578" spans="1:1" x14ac:dyDescent="0.2">
      <c r="A2578" s="8"/>
    </row>
    <row r="2579" spans="1:1" x14ac:dyDescent="0.2">
      <c r="A2579" s="8"/>
    </row>
    <row r="2580" spans="1:1" x14ac:dyDescent="0.2">
      <c r="A2580" s="8"/>
    </row>
    <row r="2581" spans="1:1" x14ac:dyDescent="0.2">
      <c r="A2581" s="8"/>
    </row>
    <row r="2582" spans="1:1" x14ac:dyDescent="0.2">
      <c r="A2582" s="8"/>
    </row>
    <row r="2583" spans="1:1" x14ac:dyDescent="0.2">
      <c r="A2583" s="8"/>
    </row>
    <row r="2584" spans="1:1" x14ac:dyDescent="0.2">
      <c r="A2584" s="8"/>
    </row>
    <row r="2585" spans="1:1" x14ac:dyDescent="0.2">
      <c r="A2585" s="8"/>
    </row>
    <row r="2586" spans="1:1" x14ac:dyDescent="0.2">
      <c r="A2586" s="8"/>
    </row>
    <row r="2587" spans="1:1" x14ac:dyDescent="0.2">
      <c r="A2587" s="8"/>
    </row>
    <row r="2588" spans="1:1" x14ac:dyDescent="0.2">
      <c r="A2588" s="8"/>
    </row>
    <row r="2589" spans="1:1" x14ac:dyDescent="0.2">
      <c r="A2589" s="8"/>
    </row>
    <row r="2590" spans="1:1" x14ac:dyDescent="0.2">
      <c r="A2590" s="8"/>
    </row>
    <row r="2591" spans="1:1" x14ac:dyDescent="0.2">
      <c r="A2591" s="8"/>
    </row>
    <row r="2592" spans="1:1" x14ac:dyDescent="0.2">
      <c r="A2592" s="8"/>
    </row>
    <row r="2593" spans="1:1" x14ac:dyDescent="0.2">
      <c r="A2593" s="8"/>
    </row>
    <row r="2594" spans="1:1" x14ac:dyDescent="0.2">
      <c r="A2594" s="8"/>
    </row>
    <row r="2595" spans="1:1" x14ac:dyDescent="0.2">
      <c r="A2595" s="8"/>
    </row>
    <row r="2596" spans="1:1" x14ac:dyDescent="0.2">
      <c r="A2596" s="8"/>
    </row>
    <row r="2597" spans="1:1" x14ac:dyDescent="0.2">
      <c r="A2597" s="8"/>
    </row>
    <row r="2598" spans="1:1" x14ac:dyDescent="0.2">
      <c r="A2598" s="8"/>
    </row>
    <row r="2599" spans="1:1" x14ac:dyDescent="0.2">
      <c r="A2599" s="8"/>
    </row>
    <row r="2600" spans="1:1" x14ac:dyDescent="0.2">
      <c r="A2600" s="8"/>
    </row>
    <row r="2601" spans="1:1" x14ac:dyDescent="0.2">
      <c r="A2601" s="8"/>
    </row>
    <row r="2602" spans="1:1" x14ac:dyDescent="0.2">
      <c r="A2602" s="8"/>
    </row>
    <row r="2603" spans="1:1" x14ac:dyDescent="0.2">
      <c r="A2603" s="8"/>
    </row>
    <row r="2604" spans="1:1" x14ac:dyDescent="0.2">
      <c r="A2604" s="8"/>
    </row>
    <row r="2605" spans="1:1" x14ac:dyDescent="0.2">
      <c r="A2605" s="8"/>
    </row>
    <row r="2606" spans="1:1" x14ac:dyDescent="0.2">
      <c r="A2606" s="8"/>
    </row>
    <row r="2607" spans="1:1" x14ac:dyDescent="0.2">
      <c r="A2607" s="8"/>
    </row>
    <row r="2608" spans="1:1" x14ac:dyDescent="0.2">
      <c r="A2608" s="8"/>
    </row>
    <row r="2609" spans="1:1" x14ac:dyDescent="0.2">
      <c r="A2609" s="8"/>
    </row>
    <row r="2610" spans="1:1" x14ac:dyDescent="0.2">
      <c r="A2610" s="8"/>
    </row>
    <row r="2611" spans="1:1" x14ac:dyDescent="0.2">
      <c r="A2611" s="8"/>
    </row>
    <row r="2612" spans="1:1" x14ac:dyDescent="0.2">
      <c r="A2612" s="8"/>
    </row>
    <row r="2613" spans="1:1" x14ac:dyDescent="0.2">
      <c r="A2613" s="8"/>
    </row>
    <row r="2614" spans="1:1" x14ac:dyDescent="0.2">
      <c r="A2614" s="8"/>
    </row>
    <row r="2615" spans="1:1" x14ac:dyDescent="0.2">
      <c r="A2615" s="8"/>
    </row>
    <row r="2616" spans="1:1" x14ac:dyDescent="0.2">
      <c r="A2616" s="8"/>
    </row>
    <row r="2617" spans="1:1" x14ac:dyDescent="0.2">
      <c r="A2617" s="8"/>
    </row>
    <row r="2618" spans="1:1" x14ac:dyDescent="0.2">
      <c r="A2618" s="8"/>
    </row>
    <row r="2619" spans="1:1" x14ac:dyDescent="0.2">
      <c r="A2619" s="8"/>
    </row>
    <row r="2620" spans="1:1" x14ac:dyDescent="0.2">
      <c r="A2620" s="8"/>
    </row>
    <row r="2621" spans="1:1" x14ac:dyDescent="0.2">
      <c r="A2621" s="8"/>
    </row>
    <row r="2622" spans="1:1" x14ac:dyDescent="0.2">
      <c r="A2622" s="8"/>
    </row>
    <row r="2623" spans="1:1" x14ac:dyDescent="0.2">
      <c r="A2623" s="8"/>
    </row>
    <row r="2624" spans="1:1" x14ac:dyDescent="0.2">
      <c r="A2624" s="8"/>
    </row>
    <row r="2625" spans="1:1" x14ac:dyDescent="0.2">
      <c r="A2625" s="8"/>
    </row>
    <row r="2626" spans="1:1" x14ac:dyDescent="0.2">
      <c r="A2626" s="8"/>
    </row>
    <row r="2627" spans="1:1" x14ac:dyDescent="0.2">
      <c r="A2627" s="8"/>
    </row>
    <row r="2628" spans="1:1" x14ac:dyDescent="0.2">
      <c r="A2628" s="8"/>
    </row>
    <row r="2629" spans="1:1" x14ac:dyDescent="0.2">
      <c r="A2629" s="8"/>
    </row>
    <row r="2630" spans="1:1" x14ac:dyDescent="0.2">
      <c r="A2630" s="8"/>
    </row>
    <row r="2631" spans="1:1" x14ac:dyDescent="0.2">
      <c r="A2631" s="8"/>
    </row>
    <row r="2632" spans="1:1" x14ac:dyDescent="0.2">
      <c r="A2632" s="8"/>
    </row>
    <row r="2633" spans="1:1" x14ac:dyDescent="0.2">
      <c r="A2633" s="8"/>
    </row>
    <row r="2634" spans="1:1" x14ac:dyDescent="0.2">
      <c r="A2634" s="8"/>
    </row>
    <row r="2635" spans="1:1" x14ac:dyDescent="0.2">
      <c r="A2635" s="8"/>
    </row>
    <row r="2636" spans="1:1" x14ac:dyDescent="0.2">
      <c r="A2636" s="8"/>
    </row>
    <row r="2637" spans="1:1" x14ac:dyDescent="0.2">
      <c r="A2637" s="8"/>
    </row>
    <row r="2638" spans="1:1" x14ac:dyDescent="0.2">
      <c r="A2638" s="8"/>
    </row>
    <row r="2639" spans="1:1" x14ac:dyDescent="0.2">
      <c r="A2639" s="8"/>
    </row>
    <row r="2640" spans="1:1" x14ac:dyDescent="0.2">
      <c r="A2640" s="8"/>
    </row>
    <row r="2641" spans="1:1" x14ac:dyDescent="0.2">
      <c r="A2641" s="8"/>
    </row>
    <row r="2642" spans="1:1" x14ac:dyDescent="0.2">
      <c r="A2642" s="8"/>
    </row>
    <row r="2643" spans="1:1" x14ac:dyDescent="0.2">
      <c r="A2643" s="8"/>
    </row>
    <row r="2644" spans="1:1" x14ac:dyDescent="0.2">
      <c r="A2644" s="8"/>
    </row>
    <row r="2645" spans="1:1" x14ac:dyDescent="0.2">
      <c r="A2645" s="8"/>
    </row>
    <row r="2646" spans="1:1" x14ac:dyDescent="0.2">
      <c r="A2646" s="8"/>
    </row>
    <row r="2647" spans="1:1" x14ac:dyDescent="0.2">
      <c r="A2647" s="8"/>
    </row>
    <row r="2648" spans="1:1" x14ac:dyDescent="0.2">
      <c r="A2648" s="8"/>
    </row>
    <row r="2649" spans="1:1" x14ac:dyDescent="0.2">
      <c r="A2649" s="8"/>
    </row>
    <row r="2650" spans="1:1" x14ac:dyDescent="0.2">
      <c r="A2650" s="8"/>
    </row>
    <row r="2651" spans="1:1" x14ac:dyDescent="0.2">
      <c r="A2651" s="8"/>
    </row>
    <row r="2652" spans="1:1" x14ac:dyDescent="0.2">
      <c r="A2652" s="8"/>
    </row>
    <row r="2653" spans="1:1" x14ac:dyDescent="0.2">
      <c r="A2653" s="8"/>
    </row>
    <row r="2654" spans="1:1" x14ac:dyDescent="0.2">
      <c r="A2654" s="8"/>
    </row>
    <row r="2655" spans="1:1" x14ac:dyDescent="0.2">
      <c r="A2655" s="8"/>
    </row>
    <row r="2656" spans="1:1" x14ac:dyDescent="0.2">
      <c r="A2656" s="8"/>
    </row>
    <row r="2657" spans="1:1" x14ac:dyDescent="0.2">
      <c r="A2657" s="8"/>
    </row>
    <row r="2658" spans="1:1" x14ac:dyDescent="0.2">
      <c r="A2658" s="8"/>
    </row>
    <row r="2659" spans="1:1" x14ac:dyDescent="0.2">
      <c r="A2659" s="8"/>
    </row>
    <row r="2660" spans="1:1" x14ac:dyDescent="0.2">
      <c r="A2660" s="8"/>
    </row>
    <row r="2661" spans="1:1" x14ac:dyDescent="0.2">
      <c r="A2661" s="8"/>
    </row>
    <row r="2662" spans="1:1" x14ac:dyDescent="0.2">
      <c r="A2662" s="8"/>
    </row>
    <row r="2663" spans="1:1" x14ac:dyDescent="0.2">
      <c r="A2663" s="8"/>
    </row>
    <row r="2664" spans="1:1" x14ac:dyDescent="0.2">
      <c r="A2664" s="8"/>
    </row>
    <row r="2665" spans="1:1" x14ac:dyDescent="0.2">
      <c r="A2665" s="8"/>
    </row>
    <row r="2666" spans="1:1" x14ac:dyDescent="0.2">
      <c r="A2666" s="8"/>
    </row>
    <row r="2667" spans="1:1" x14ac:dyDescent="0.2">
      <c r="A2667" s="8"/>
    </row>
    <row r="2668" spans="1:1" x14ac:dyDescent="0.2">
      <c r="A2668" s="8"/>
    </row>
    <row r="2669" spans="1:1" x14ac:dyDescent="0.2">
      <c r="A2669" s="8"/>
    </row>
    <row r="2670" spans="1:1" x14ac:dyDescent="0.2">
      <c r="A2670" s="8"/>
    </row>
    <row r="2671" spans="1:1" x14ac:dyDescent="0.2">
      <c r="A2671" s="8"/>
    </row>
    <row r="2672" spans="1:1" x14ac:dyDescent="0.2">
      <c r="A2672" s="8"/>
    </row>
    <row r="2673" spans="1:1" x14ac:dyDescent="0.2">
      <c r="A2673" s="8"/>
    </row>
    <row r="2674" spans="1:1" x14ac:dyDescent="0.2">
      <c r="A2674" s="8"/>
    </row>
    <row r="2675" spans="1:1" x14ac:dyDescent="0.2">
      <c r="A2675" s="8"/>
    </row>
    <row r="2676" spans="1:1" x14ac:dyDescent="0.2">
      <c r="A2676" s="8"/>
    </row>
    <row r="2677" spans="1:1" x14ac:dyDescent="0.2">
      <c r="A2677" s="8"/>
    </row>
    <row r="2678" spans="1:1" x14ac:dyDescent="0.2">
      <c r="A2678" s="8"/>
    </row>
    <row r="2679" spans="1:1" x14ac:dyDescent="0.2">
      <c r="A2679" s="8"/>
    </row>
    <row r="2680" spans="1:1" x14ac:dyDescent="0.2">
      <c r="A2680" s="8"/>
    </row>
    <row r="2681" spans="1:1" x14ac:dyDescent="0.2">
      <c r="A2681" s="8"/>
    </row>
    <row r="2682" spans="1:1" x14ac:dyDescent="0.2">
      <c r="A2682" s="8"/>
    </row>
    <row r="2683" spans="1:1" x14ac:dyDescent="0.2">
      <c r="A2683" s="8"/>
    </row>
    <row r="2684" spans="1:1" x14ac:dyDescent="0.2">
      <c r="A2684" s="8"/>
    </row>
    <row r="2685" spans="1:1" x14ac:dyDescent="0.2">
      <c r="A2685" s="8"/>
    </row>
    <row r="2686" spans="1:1" x14ac:dyDescent="0.2">
      <c r="A2686" s="8"/>
    </row>
    <row r="2687" spans="1:1" x14ac:dyDescent="0.2">
      <c r="A2687" s="8"/>
    </row>
    <row r="2688" spans="1:1" x14ac:dyDescent="0.2">
      <c r="A2688" s="8"/>
    </row>
    <row r="2689" spans="1:1" x14ac:dyDescent="0.2">
      <c r="A2689" s="8"/>
    </row>
    <row r="2690" spans="1:1" x14ac:dyDescent="0.2">
      <c r="A2690" s="8"/>
    </row>
    <row r="2691" spans="1:1" x14ac:dyDescent="0.2">
      <c r="A2691" s="8"/>
    </row>
    <row r="2692" spans="1:1" x14ac:dyDescent="0.2">
      <c r="A2692" s="8"/>
    </row>
    <row r="2693" spans="1:1" x14ac:dyDescent="0.2">
      <c r="A2693" s="8"/>
    </row>
    <row r="2694" spans="1:1" x14ac:dyDescent="0.2">
      <c r="A2694" s="8"/>
    </row>
    <row r="2695" spans="1:1" x14ac:dyDescent="0.2">
      <c r="A2695" s="8"/>
    </row>
    <row r="2696" spans="1:1" x14ac:dyDescent="0.2">
      <c r="A2696" s="8"/>
    </row>
    <row r="2697" spans="1:1" x14ac:dyDescent="0.2">
      <c r="A2697" s="8"/>
    </row>
    <row r="2698" spans="1:1" x14ac:dyDescent="0.2">
      <c r="A2698" s="8"/>
    </row>
    <row r="2699" spans="1:1" x14ac:dyDescent="0.2">
      <c r="A2699" s="8"/>
    </row>
    <row r="2700" spans="1:1" x14ac:dyDescent="0.2">
      <c r="A2700" s="8"/>
    </row>
    <row r="2701" spans="1:1" x14ac:dyDescent="0.2">
      <c r="A2701" s="8"/>
    </row>
    <row r="2702" spans="1:1" x14ac:dyDescent="0.2">
      <c r="A2702" s="8"/>
    </row>
    <row r="2703" spans="1:1" x14ac:dyDescent="0.2">
      <c r="A2703" s="8"/>
    </row>
    <row r="2704" spans="1:1" x14ac:dyDescent="0.2">
      <c r="A2704" s="8"/>
    </row>
    <row r="2705" spans="1:1" x14ac:dyDescent="0.2">
      <c r="A2705" s="8"/>
    </row>
    <row r="2706" spans="1:1" x14ac:dyDescent="0.2">
      <c r="A2706" s="8"/>
    </row>
    <row r="2707" spans="1:1" x14ac:dyDescent="0.2">
      <c r="A2707" s="8"/>
    </row>
    <row r="2708" spans="1:1" x14ac:dyDescent="0.2">
      <c r="A2708" s="8"/>
    </row>
    <row r="2709" spans="1:1" x14ac:dyDescent="0.2">
      <c r="A2709" s="8"/>
    </row>
    <row r="2710" spans="1:1" x14ac:dyDescent="0.2">
      <c r="A2710" s="8"/>
    </row>
    <row r="2711" spans="1:1" x14ac:dyDescent="0.2">
      <c r="A2711" s="8"/>
    </row>
    <row r="2712" spans="1:1" x14ac:dyDescent="0.2">
      <c r="A2712" s="8"/>
    </row>
    <row r="2713" spans="1:1" x14ac:dyDescent="0.2">
      <c r="A2713" s="8"/>
    </row>
    <row r="2714" spans="1:1" x14ac:dyDescent="0.2">
      <c r="A2714" s="8"/>
    </row>
    <row r="2715" spans="1:1" x14ac:dyDescent="0.2">
      <c r="A2715" s="8"/>
    </row>
    <row r="2716" spans="1:1" x14ac:dyDescent="0.2">
      <c r="A2716" s="8"/>
    </row>
    <row r="2717" spans="1:1" x14ac:dyDescent="0.2">
      <c r="A2717" s="8"/>
    </row>
    <row r="2718" spans="1:1" x14ac:dyDescent="0.2">
      <c r="A2718" s="8"/>
    </row>
    <row r="2719" spans="1:1" x14ac:dyDescent="0.2">
      <c r="A2719" s="8"/>
    </row>
    <row r="2720" spans="1:1" x14ac:dyDescent="0.2">
      <c r="A2720" s="8"/>
    </row>
    <row r="2721" spans="1:1" x14ac:dyDescent="0.2">
      <c r="A2721" s="8"/>
    </row>
    <row r="2722" spans="1:1" x14ac:dyDescent="0.2">
      <c r="A2722" s="8"/>
    </row>
    <row r="2723" spans="1:1" x14ac:dyDescent="0.2">
      <c r="A2723" s="8"/>
    </row>
    <row r="2724" spans="1:1" x14ac:dyDescent="0.2">
      <c r="A2724" s="8"/>
    </row>
    <row r="2725" spans="1:1" x14ac:dyDescent="0.2">
      <c r="A2725" s="8"/>
    </row>
    <row r="2726" spans="1:1" x14ac:dyDescent="0.2">
      <c r="A2726" s="8"/>
    </row>
    <row r="2727" spans="1:1" x14ac:dyDescent="0.2">
      <c r="A2727" s="8"/>
    </row>
    <row r="2728" spans="1:1" x14ac:dyDescent="0.2">
      <c r="A2728" s="8"/>
    </row>
    <row r="2729" spans="1:1" x14ac:dyDescent="0.2">
      <c r="A2729" s="8"/>
    </row>
    <row r="2730" spans="1:1" x14ac:dyDescent="0.2">
      <c r="A2730" s="8"/>
    </row>
    <row r="2731" spans="1:1" x14ac:dyDescent="0.2">
      <c r="A2731" s="8"/>
    </row>
    <row r="2732" spans="1:1" x14ac:dyDescent="0.2">
      <c r="A2732" s="8"/>
    </row>
    <row r="2733" spans="1:1" x14ac:dyDescent="0.2">
      <c r="A2733" s="8"/>
    </row>
    <row r="2734" spans="1:1" x14ac:dyDescent="0.2">
      <c r="A2734" s="8"/>
    </row>
    <row r="2735" spans="1:1" x14ac:dyDescent="0.2">
      <c r="A2735" s="8"/>
    </row>
    <row r="2736" spans="1:1" x14ac:dyDescent="0.2">
      <c r="A2736" s="8"/>
    </row>
    <row r="2737" spans="1:1" x14ac:dyDescent="0.2">
      <c r="A2737" s="8"/>
    </row>
    <row r="2738" spans="1:1" x14ac:dyDescent="0.2">
      <c r="A2738" s="8"/>
    </row>
    <row r="2739" spans="1:1" x14ac:dyDescent="0.2">
      <c r="A2739" s="8"/>
    </row>
    <row r="2740" spans="1:1" x14ac:dyDescent="0.2">
      <c r="A2740" s="8"/>
    </row>
    <row r="2741" spans="1:1" x14ac:dyDescent="0.2">
      <c r="A2741" s="8"/>
    </row>
    <row r="2742" spans="1:1" x14ac:dyDescent="0.2">
      <c r="A2742" s="8"/>
    </row>
    <row r="2743" spans="1:1" x14ac:dyDescent="0.2">
      <c r="A2743" s="8"/>
    </row>
    <row r="2744" spans="1:1" x14ac:dyDescent="0.2">
      <c r="A2744" s="8"/>
    </row>
    <row r="2745" spans="1:1" x14ac:dyDescent="0.2">
      <c r="A2745" s="8"/>
    </row>
    <row r="2746" spans="1:1" x14ac:dyDescent="0.2">
      <c r="A2746" s="8"/>
    </row>
    <row r="2747" spans="1:1" x14ac:dyDescent="0.2">
      <c r="A2747" s="8"/>
    </row>
    <row r="2748" spans="1:1" x14ac:dyDescent="0.2">
      <c r="A2748" s="8"/>
    </row>
    <row r="2749" spans="1:1" x14ac:dyDescent="0.2">
      <c r="A2749" s="8"/>
    </row>
    <row r="2750" spans="1:1" x14ac:dyDescent="0.2">
      <c r="A2750" s="8"/>
    </row>
    <row r="2751" spans="1:1" x14ac:dyDescent="0.2">
      <c r="A2751" s="8"/>
    </row>
    <row r="2752" spans="1:1" x14ac:dyDescent="0.2">
      <c r="A2752" s="8"/>
    </row>
    <row r="2753" spans="1:1" x14ac:dyDescent="0.2">
      <c r="A2753" s="8"/>
    </row>
    <row r="2754" spans="1:1" x14ac:dyDescent="0.2">
      <c r="A2754" s="8"/>
    </row>
    <row r="2755" spans="1:1" x14ac:dyDescent="0.2">
      <c r="A2755" s="8"/>
    </row>
    <row r="2756" spans="1:1" x14ac:dyDescent="0.2">
      <c r="A2756" s="8"/>
    </row>
    <row r="2757" spans="1:1" x14ac:dyDescent="0.2">
      <c r="A2757" s="8"/>
    </row>
    <row r="2758" spans="1:1" x14ac:dyDescent="0.2">
      <c r="A2758" s="8"/>
    </row>
    <row r="2759" spans="1:1" x14ac:dyDescent="0.2">
      <c r="A2759" s="8"/>
    </row>
    <row r="2760" spans="1:1" x14ac:dyDescent="0.2">
      <c r="A2760" s="8"/>
    </row>
    <row r="2761" spans="1:1" x14ac:dyDescent="0.2">
      <c r="A2761" s="8"/>
    </row>
    <row r="2762" spans="1:1" x14ac:dyDescent="0.2">
      <c r="A2762" s="8"/>
    </row>
    <row r="2763" spans="1:1" x14ac:dyDescent="0.2">
      <c r="A2763" s="8"/>
    </row>
    <row r="2764" spans="1:1" x14ac:dyDescent="0.2">
      <c r="A2764" s="8"/>
    </row>
    <row r="2765" spans="1:1" x14ac:dyDescent="0.2">
      <c r="A2765" s="8"/>
    </row>
    <row r="2766" spans="1:1" x14ac:dyDescent="0.2">
      <c r="A2766" s="8"/>
    </row>
    <row r="2767" spans="1:1" x14ac:dyDescent="0.2">
      <c r="A2767" s="8"/>
    </row>
    <row r="2768" spans="1:1" x14ac:dyDescent="0.2">
      <c r="A2768" s="8"/>
    </row>
    <row r="2769" spans="1:1" x14ac:dyDescent="0.2">
      <c r="A2769" s="8"/>
    </row>
    <row r="2770" spans="1:1" x14ac:dyDescent="0.2">
      <c r="A2770" s="8"/>
    </row>
    <row r="2771" spans="1:1" x14ac:dyDescent="0.2">
      <c r="A2771" s="8"/>
    </row>
    <row r="2772" spans="1:1" x14ac:dyDescent="0.2">
      <c r="A2772" s="8"/>
    </row>
    <row r="2773" spans="1:1" x14ac:dyDescent="0.2">
      <c r="A2773" s="8"/>
    </row>
    <row r="2774" spans="1:1" x14ac:dyDescent="0.2">
      <c r="A2774" s="8"/>
    </row>
    <row r="2775" spans="1:1" x14ac:dyDescent="0.2">
      <c r="A2775" s="8"/>
    </row>
    <row r="2776" spans="1:1" x14ac:dyDescent="0.2">
      <c r="A2776" s="8"/>
    </row>
    <row r="2777" spans="1:1" x14ac:dyDescent="0.2">
      <c r="A2777" s="8"/>
    </row>
    <row r="2778" spans="1:1" x14ac:dyDescent="0.2">
      <c r="A2778" s="8"/>
    </row>
    <row r="2779" spans="1:1" x14ac:dyDescent="0.2">
      <c r="A2779" s="8"/>
    </row>
    <row r="2780" spans="1:1" x14ac:dyDescent="0.2">
      <c r="A2780" s="8"/>
    </row>
    <row r="2781" spans="1:1" x14ac:dyDescent="0.2">
      <c r="A2781" s="8"/>
    </row>
    <row r="2782" spans="1:1" x14ac:dyDescent="0.2">
      <c r="A2782" s="8"/>
    </row>
    <row r="2783" spans="1:1" x14ac:dyDescent="0.2">
      <c r="A2783" s="8"/>
    </row>
    <row r="2784" spans="1:1" x14ac:dyDescent="0.2">
      <c r="A2784" s="8"/>
    </row>
    <row r="2785" spans="1:1" x14ac:dyDescent="0.2">
      <c r="A2785" s="8"/>
    </row>
    <row r="2786" spans="1:1" x14ac:dyDescent="0.2">
      <c r="A2786" s="8"/>
    </row>
    <row r="2787" spans="1:1" x14ac:dyDescent="0.2">
      <c r="A2787" s="8"/>
    </row>
    <row r="2788" spans="1:1" x14ac:dyDescent="0.2">
      <c r="A2788" s="8"/>
    </row>
    <row r="2789" spans="1:1" x14ac:dyDescent="0.2">
      <c r="A2789" s="8"/>
    </row>
    <row r="2790" spans="1:1" x14ac:dyDescent="0.2">
      <c r="A2790" s="8"/>
    </row>
    <row r="2791" spans="1:1" x14ac:dyDescent="0.2">
      <c r="A2791" s="8"/>
    </row>
    <row r="2792" spans="1:1" x14ac:dyDescent="0.2">
      <c r="A2792" s="8"/>
    </row>
    <row r="2793" spans="1:1" x14ac:dyDescent="0.2">
      <c r="A2793" s="8"/>
    </row>
    <row r="2794" spans="1:1" x14ac:dyDescent="0.2">
      <c r="A2794" s="8"/>
    </row>
    <row r="2795" spans="1:1" x14ac:dyDescent="0.2">
      <c r="A2795" s="8"/>
    </row>
    <row r="2796" spans="1:1" x14ac:dyDescent="0.2">
      <c r="A2796" s="8"/>
    </row>
    <row r="2797" spans="1:1" x14ac:dyDescent="0.2">
      <c r="A2797" s="8"/>
    </row>
    <row r="2798" spans="1:1" x14ac:dyDescent="0.2">
      <c r="A2798" s="8"/>
    </row>
    <row r="2799" spans="1:1" x14ac:dyDescent="0.2">
      <c r="A2799" s="8"/>
    </row>
    <row r="2800" spans="1:1" x14ac:dyDescent="0.2">
      <c r="A2800" s="8"/>
    </row>
    <row r="2801" spans="1:1" x14ac:dyDescent="0.2">
      <c r="A2801" s="8"/>
    </row>
    <row r="2802" spans="1:1" x14ac:dyDescent="0.2">
      <c r="A2802" s="8"/>
    </row>
    <row r="2803" spans="1:1" x14ac:dyDescent="0.2">
      <c r="A2803" s="8"/>
    </row>
    <row r="2804" spans="1:1" x14ac:dyDescent="0.2">
      <c r="A2804" s="8"/>
    </row>
    <row r="2805" spans="1:1" x14ac:dyDescent="0.2">
      <c r="A2805" s="8"/>
    </row>
    <row r="2806" spans="1:1" x14ac:dyDescent="0.2">
      <c r="A2806" s="8"/>
    </row>
    <row r="2807" spans="1:1" x14ac:dyDescent="0.2">
      <c r="A2807" s="8"/>
    </row>
    <row r="2808" spans="1:1" x14ac:dyDescent="0.2">
      <c r="A2808" s="8"/>
    </row>
    <row r="2809" spans="1:1" x14ac:dyDescent="0.2">
      <c r="A2809" s="8"/>
    </row>
    <row r="2810" spans="1:1" x14ac:dyDescent="0.2">
      <c r="A2810" s="8"/>
    </row>
    <row r="2811" spans="1:1" x14ac:dyDescent="0.2">
      <c r="A2811" s="8"/>
    </row>
    <row r="2812" spans="1:1" x14ac:dyDescent="0.2">
      <c r="A2812" s="8"/>
    </row>
    <row r="2813" spans="1:1" x14ac:dyDescent="0.2">
      <c r="A2813" s="8"/>
    </row>
    <row r="2814" spans="1:1" x14ac:dyDescent="0.2">
      <c r="A2814" s="8"/>
    </row>
    <row r="2815" spans="1:1" x14ac:dyDescent="0.2">
      <c r="A2815" s="8"/>
    </row>
    <row r="2816" spans="1:1" x14ac:dyDescent="0.2">
      <c r="A2816" s="8"/>
    </row>
    <row r="2817" spans="1:1" x14ac:dyDescent="0.2">
      <c r="A2817" s="8"/>
    </row>
    <row r="2818" spans="1:1" x14ac:dyDescent="0.2">
      <c r="A2818" s="8"/>
    </row>
    <row r="2819" spans="1:1" x14ac:dyDescent="0.2">
      <c r="A2819" s="8"/>
    </row>
    <row r="2820" spans="1:1" x14ac:dyDescent="0.2">
      <c r="A2820" s="8"/>
    </row>
    <row r="2821" spans="1:1" x14ac:dyDescent="0.2">
      <c r="A2821" s="8"/>
    </row>
    <row r="2822" spans="1:1" x14ac:dyDescent="0.2">
      <c r="A2822" s="8"/>
    </row>
    <row r="2823" spans="1:1" x14ac:dyDescent="0.2">
      <c r="A2823" s="8"/>
    </row>
    <row r="2824" spans="1:1" x14ac:dyDescent="0.2">
      <c r="A2824" s="8"/>
    </row>
    <row r="2825" spans="1:1" x14ac:dyDescent="0.2">
      <c r="A2825" s="8"/>
    </row>
    <row r="2826" spans="1:1" x14ac:dyDescent="0.2">
      <c r="A2826" s="8"/>
    </row>
    <row r="2827" spans="1:1" x14ac:dyDescent="0.2">
      <c r="A2827" s="8"/>
    </row>
    <row r="2828" spans="1:1" x14ac:dyDescent="0.2">
      <c r="A2828" s="8"/>
    </row>
    <row r="2829" spans="1:1" x14ac:dyDescent="0.2">
      <c r="A2829" s="8"/>
    </row>
    <row r="2830" spans="1:1" x14ac:dyDescent="0.2">
      <c r="A2830" s="8"/>
    </row>
    <row r="2831" spans="1:1" x14ac:dyDescent="0.2">
      <c r="A2831" s="8"/>
    </row>
    <row r="2832" spans="1:1" x14ac:dyDescent="0.2">
      <c r="A2832" s="8"/>
    </row>
    <row r="2833" spans="1:1" x14ac:dyDescent="0.2">
      <c r="A2833" s="8"/>
    </row>
    <row r="2834" spans="1:1" x14ac:dyDescent="0.2">
      <c r="A2834" s="8"/>
    </row>
    <row r="2835" spans="1:1" x14ac:dyDescent="0.2">
      <c r="A2835" s="8"/>
    </row>
    <row r="2836" spans="1:1" x14ac:dyDescent="0.2">
      <c r="A2836" s="8"/>
    </row>
    <row r="2837" spans="1:1" x14ac:dyDescent="0.2">
      <c r="A2837" s="8"/>
    </row>
    <row r="2838" spans="1:1" x14ac:dyDescent="0.2">
      <c r="A2838" s="8"/>
    </row>
    <row r="2839" spans="1:1" x14ac:dyDescent="0.2">
      <c r="A2839" s="8"/>
    </row>
    <row r="2840" spans="1:1" x14ac:dyDescent="0.2">
      <c r="A2840" s="8"/>
    </row>
    <row r="2841" spans="1:1" x14ac:dyDescent="0.2">
      <c r="A2841" s="8"/>
    </row>
    <row r="2842" spans="1:1" x14ac:dyDescent="0.2">
      <c r="A2842" s="8"/>
    </row>
    <row r="2843" spans="1:1" x14ac:dyDescent="0.2">
      <c r="A2843" s="8"/>
    </row>
    <row r="2844" spans="1:1" x14ac:dyDescent="0.2">
      <c r="A2844" s="8"/>
    </row>
    <row r="2845" spans="1:1" x14ac:dyDescent="0.2">
      <c r="A2845" s="8"/>
    </row>
    <row r="2846" spans="1:1" x14ac:dyDescent="0.2">
      <c r="A2846" s="8"/>
    </row>
    <row r="2847" spans="1:1" x14ac:dyDescent="0.2">
      <c r="A2847" s="8"/>
    </row>
    <row r="2848" spans="1:1" x14ac:dyDescent="0.2">
      <c r="A2848" s="8"/>
    </row>
    <row r="2849" spans="1:1" x14ac:dyDescent="0.2">
      <c r="A2849" s="8"/>
    </row>
    <row r="2850" spans="1:1" x14ac:dyDescent="0.2">
      <c r="A2850" s="8"/>
    </row>
    <row r="2851" spans="1:1" x14ac:dyDescent="0.2">
      <c r="A2851" s="8"/>
    </row>
    <row r="2852" spans="1:1" x14ac:dyDescent="0.2">
      <c r="A2852" s="8"/>
    </row>
    <row r="2853" spans="1:1" x14ac:dyDescent="0.2">
      <c r="A2853" s="8"/>
    </row>
    <row r="2854" spans="1:1" x14ac:dyDescent="0.2">
      <c r="A2854" s="8"/>
    </row>
    <row r="2855" spans="1:1" x14ac:dyDescent="0.2">
      <c r="A2855" s="8"/>
    </row>
    <row r="2856" spans="1:1" x14ac:dyDescent="0.2">
      <c r="A2856" s="8"/>
    </row>
    <row r="2857" spans="1:1" x14ac:dyDescent="0.2">
      <c r="A2857" s="8"/>
    </row>
    <row r="2858" spans="1:1" x14ac:dyDescent="0.2">
      <c r="A2858" s="8"/>
    </row>
    <row r="2859" spans="1:1" x14ac:dyDescent="0.2">
      <c r="A2859" s="8"/>
    </row>
    <row r="2860" spans="1:1" x14ac:dyDescent="0.2">
      <c r="A2860" s="8"/>
    </row>
    <row r="2861" spans="1:1" x14ac:dyDescent="0.2">
      <c r="A2861" s="8"/>
    </row>
    <row r="2862" spans="1:1" x14ac:dyDescent="0.2">
      <c r="A2862" s="8"/>
    </row>
    <row r="2863" spans="1:1" x14ac:dyDescent="0.2">
      <c r="A2863" s="8"/>
    </row>
    <row r="2864" spans="1:1" x14ac:dyDescent="0.2">
      <c r="A2864" s="8"/>
    </row>
    <row r="2865" spans="1:1" x14ac:dyDescent="0.2">
      <c r="A2865" s="8"/>
    </row>
    <row r="2866" spans="1:1" x14ac:dyDescent="0.2">
      <c r="A2866" s="8"/>
    </row>
    <row r="2867" spans="1:1" x14ac:dyDescent="0.2">
      <c r="A2867" s="8"/>
    </row>
    <row r="2868" spans="1:1" x14ac:dyDescent="0.2">
      <c r="A2868" s="8"/>
    </row>
    <row r="2869" spans="1:1" x14ac:dyDescent="0.2">
      <c r="A2869" s="8"/>
    </row>
    <row r="2870" spans="1:1" x14ac:dyDescent="0.2">
      <c r="A2870" s="8"/>
    </row>
    <row r="2871" spans="1:1" x14ac:dyDescent="0.2">
      <c r="A2871" s="8"/>
    </row>
    <row r="2872" spans="1:1" x14ac:dyDescent="0.2">
      <c r="A2872" s="8"/>
    </row>
    <row r="2873" spans="1:1" x14ac:dyDescent="0.2">
      <c r="A2873" s="8"/>
    </row>
    <row r="2874" spans="1:1" x14ac:dyDescent="0.2">
      <c r="A2874" s="8"/>
    </row>
    <row r="2875" spans="1:1" x14ac:dyDescent="0.2">
      <c r="A2875" s="8"/>
    </row>
    <row r="2876" spans="1:1" x14ac:dyDescent="0.2">
      <c r="A2876" s="8"/>
    </row>
    <row r="2877" spans="1:1" x14ac:dyDescent="0.2">
      <c r="A2877" s="8"/>
    </row>
    <row r="2878" spans="1:1" x14ac:dyDescent="0.2">
      <c r="A2878" s="8"/>
    </row>
    <row r="2879" spans="1:1" x14ac:dyDescent="0.2">
      <c r="A2879" s="8"/>
    </row>
    <row r="2880" spans="1:1" x14ac:dyDescent="0.2">
      <c r="A2880" s="8"/>
    </row>
    <row r="2881" spans="1:1" x14ac:dyDescent="0.2">
      <c r="A2881" s="8"/>
    </row>
    <row r="2882" spans="1:1" x14ac:dyDescent="0.2">
      <c r="A2882" s="8"/>
    </row>
    <row r="2883" spans="1:1" x14ac:dyDescent="0.2">
      <c r="A2883" s="8"/>
    </row>
    <row r="2884" spans="1:1" x14ac:dyDescent="0.2">
      <c r="A2884" s="8"/>
    </row>
    <row r="2885" spans="1:1" x14ac:dyDescent="0.2">
      <c r="A2885" s="8"/>
    </row>
    <row r="2886" spans="1:1" x14ac:dyDescent="0.2">
      <c r="A2886" s="8"/>
    </row>
    <row r="2887" spans="1:1" x14ac:dyDescent="0.2">
      <c r="A2887" s="8"/>
    </row>
    <row r="2888" spans="1:1" x14ac:dyDescent="0.2">
      <c r="A2888" s="8"/>
    </row>
    <row r="2889" spans="1:1" x14ac:dyDescent="0.2">
      <c r="A2889" s="8"/>
    </row>
    <row r="2890" spans="1:1" x14ac:dyDescent="0.2">
      <c r="A2890" s="8"/>
    </row>
    <row r="2891" spans="1:1" x14ac:dyDescent="0.2">
      <c r="A2891" s="8"/>
    </row>
    <row r="2892" spans="1:1" x14ac:dyDescent="0.2">
      <c r="A2892" s="8"/>
    </row>
    <row r="2893" spans="1:1" x14ac:dyDescent="0.2">
      <c r="A2893" s="8"/>
    </row>
    <row r="2894" spans="1:1" x14ac:dyDescent="0.2">
      <c r="A2894" s="8"/>
    </row>
    <row r="2895" spans="1:1" x14ac:dyDescent="0.2">
      <c r="A2895" s="8"/>
    </row>
    <row r="2896" spans="1:1" x14ac:dyDescent="0.2">
      <c r="A2896" s="8"/>
    </row>
    <row r="2897" spans="1:1" x14ac:dyDescent="0.2">
      <c r="A2897" s="8"/>
    </row>
    <row r="2898" spans="1:1" x14ac:dyDescent="0.2">
      <c r="A2898" s="8"/>
    </row>
    <row r="2899" spans="1:1" x14ac:dyDescent="0.2">
      <c r="A2899" s="8"/>
    </row>
    <row r="2900" spans="1:1" x14ac:dyDescent="0.2">
      <c r="A2900" s="8"/>
    </row>
    <row r="2901" spans="1:1" x14ac:dyDescent="0.2">
      <c r="A2901" s="8"/>
    </row>
    <row r="2902" spans="1:1" x14ac:dyDescent="0.2">
      <c r="A2902" s="8"/>
    </row>
    <row r="2903" spans="1:1" x14ac:dyDescent="0.2">
      <c r="A2903" s="8"/>
    </row>
    <row r="2904" spans="1:1" x14ac:dyDescent="0.2">
      <c r="A2904" s="8"/>
    </row>
    <row r="2905" spans="1:1" x14ac:dyDescent="0.2">
      <c r="A2905" s="8"/>
    </row>
    <row r="2906" spans="1:1" x14ac:dyDescent="0.2">
      <c r="A2906" s="8"/>
    </row>
    <row r="2907" spans="1:1" x14ac:dyDescent="0.2">
      <c r="A2907" s="8"/>
    </row>
    <row r="2908" spans="1:1" x14ac:dyDescent="0.2">
      <c r="A2908" s="8"/>
    </row>
    <row r="2909" spans="1:1" x14ac:dyDescent="0.2">
      <c r="A2909" s="8"/>
    </row>
    <row r="2910" spans="1:1" x14ac:dyDescent="0.2">
      <c r="A2910" s="8"/>
    </row>
    <row r="2911" spans="1:1" x14ac:dyDescent="0.2">
      <c r="A2911" s="8"/>
    </row>
    <row r="2912" spans="1:1" x14ac:dyDescent="0.2">
      <c r="A2912" s="8"/>
    </row>
    <row r="2913" spans="1:1" x14ac:dyDescent="0.2">
      <c r="A2913" s="8"/>
    </row>
    <row r="2914" spans="1:1" x14ac:dyDescent="0.2">
      <c r="A2914" s="8"/>
    </row>
    <row r="2915" spans="1:1" x14ac:dyDescent="0.2">
      <c r="A2915" s="8"/>
    </row>
    <row r="2916" spans="1:1" x14ac:dyDescent="0.2">
      <c r="A2916" s="8"/>
    </row>
    <row r="2917" spans="1:1" x14ac:dyDescent="0.2">
      <c r="A2917" s="8"/>
    </row>
    <row r="2918" spans="1:1" x14ac:dyDescent="0.2">
      <c r="A2918" s="8"/>
    </row>
    <row r="2919" spans="1:1" x14ac:dyDescent="0.2">
      <c r="A2919" s="8"/>
    </row>
    <row r="2920" spans="1:1" x14ac:dyDescent="0.2">
      <c r="A2920" s="8"/>
    </row>
    <row r="2921" spans="1:1" x14ac:dyDescent="0.2">
      <c r="A2921" s="8"/>
    </row>
    <row r="2922" spans="1:1" x14ac:dyDescent="0.2">
      <c r="A2922" s="8"/>
    </row>
    <row r="2923" spans="1:1" x14ac:dyDescent="0.2">
      <c r="A2923" s="8"/>
    </row>
    <row r="2924" spans="1:1" x14ac:dyDescent="0.2">
      <c r="A2924" s="8"/>
    </row>
    <row r="2925" spans="1:1" x14ac:dyDescent="0.2">
      <c r="A2925" s="8"/>
    </row>
    <row r="2926" spans="1:1" x14ac:dyDescent="0.2">
      <c r="A2926" s="8"/>
    </row>
    <row r="2927" spans="1:1" x14ac:dyDescent="0.2">
      <c r="A2927" s="8"/>
    </row>
    <row r="2928" spans="1:1" x14ac:dyDescent="0.2">
      <c r="A2928" s="8"/>
    </row>
    <row r="2929" spans="1:1" x14ac:dyDescent="0.2">
      <c r="A2929" s="8"/>
    </row>
    <row r="2930" spans="1:1" x14ac:dyDescent="0.2">
      <c r="A2930" s="8"/>
    </row>
    <row r="2931" spans="1:1" x14ac:dyDescent="0.2">
      <c r="A2931" s="8"/>
    </row>
    <row r="2932" spans="1:1" x14ac:dyDescent="0.2">
      <c r="A2932" s="8"/>
    </row>
    <row r="2933" spans="1:1" x14ac:dyDescent="0.2">
      <c r="A2933" s="8"/>
    </row>
    <row r="2934" spans="1:1" x14ac:dyDescent="0.2">
      <c r="A2934" s="8"/>
    </row>
    <row r="2935" spans="1:1" x14ac:dyDescent="0.2">
      <c r="A2935" s="8"/>
    </row>
    <row r="2936" spans="1:1" x14ac:dyDescent="0.2">
      <c r="A2936" s="8"/>
    </row>
    <row r="2937" spans="1:1" x14ac:dyDescent="0.2">
      <c r="A2937" s="8"/>
    </row>
    <row r="2938" spans="1:1" x14ac:dyDescent="0.2">
      <c r="A2938" s="8"/>
    </row>
    <row r="2939" spans="1:1" x14ac:dyDescent="0.2">
      <c r="A2939" s="8"/>
    </row>
    <row r="2940" spans="1:1" x14ac:dyDescent="0.2">
      <c r="A2940" s="8"/>
    </row>
    <row r="2941" spans="1:1" x14ac:dyDescent="0.2">
      <c r="A2941" s="8"/>
    </row>
    <row r="2942" spans="1:1" x14ac:dyDescent="0.2">
      <c r="A2942" s="8"/>
    </row>
    <row r="2943" spans="1:1" x14ac:dyDescent="0.2">
      <c r="A2943" s="8"/>
    </row>
    <row r="2944" spans="1:1" x14ac:dyDescent="0.2">
      <c r="A2944" s="8"/>
    </row>
    <row r="2945" spans="1:1" x14ac:dyDescent="0.2">
      <c r="A2945" s="8"/>
    </row>
    <row r="2946" spans="1:1" x14ac:dyDescent="0.2">
      <c r="A2946" s="8"/>
    </row>
    <row r="2947" spans="1:1" x14ac:dyDescent="0.2">
      <c r="A2947" s="8"/>
    </row>
    <row r="2948" spans="1:1" x14ac:dyDescent="0.2">
      <c r="A2948" s="8"/>
    </row>
    <row r="2949" spans="1:1" x14ac:dyDescent="0.2">
      <c r="A2949" s="8"/>
    </row>
    <row r="2950" spans="1:1" x14ac:dyDescent="0.2">
      <c r="A2950" s="8"/>
    </row>
    <row r="2951" spans="1:1" x14ac:dyDescent="0.2">
      <c r="A2951" s="8"/>
    </row>
    <row r="2952" spans="1:1" x14ac:dyDescent="0.2">
      <c r="A2952" s="8"/>
    </row>
    <row r="2953" spans="1:1" x14ac:dyDescent="0.2">
      <c r="A2953" s="8"/>
    </row>
    <row r="2954" spans="1:1" x14ac:dyDescent="0.2">
      <c r="A2954" s="8"/>
    </row>
    <row r="2955" spans="1:1" x14ac:dyDescent="0.2">
      <c r="A2955" s="8"/>
    </row>
    <row r="2956" spans="1:1" x14ac:dyDescent="0.2">
      <c r="A2956" s="8"/>
    </row>
    <row r="2957" spans="1:1" x14ac:dyDescent="0.2">
      <c r="A2957" s="8"/>
    </row>
    <row r="2958" spans="1:1" x14ac:dyDescent="0.2">
      <c r="A2958" s="8"/>
    </row>
    <row r="2959" spans="1:1" x14ac:dyDescent="0.2">
      <c r="A2959" s="8"/>
    </row>
    <row r="2960" spans="1:1" x14ac:dyDescent="0.2">
      <c r="A2960" s="8"/>
    </row>
    <row r="2961" spans="1:1" x14ac:dyDescent="0.2">
      <c r="A2961" s="8"/>
    </row>
    <row r="2962" spans="1:1" x14ac:dyDescent="0.2">
      <c r="A2962" s="8"/>
    </row>
    <row r="2963" spans="1:1" x14ac:dyDescent="0.2">
      <c r="A2963" s="8"/>
    </row>
    <row r="2964" spans="1:1" x14ac:dyDescent="0.2">
      <c r="A2964" s="8"/>
    </row>
    <row r="2965" spans="1:1" x14ac:dyDescent="0.2">
      <c r="A2965" s="8"/>
    </row>
    <row r="2966" spans="1:1" x14ac:dyDescent="0.2">
      <c r="A2966" s="8"/>
    </row>
    <row r="2967" spans="1:1" x14ac:dyDescent="0.2">
      <c r="A2967" s="8"/>
    </row>
    <row r="2968" spans="1:1" x14ac:dyDescent="0.2">
      <c r="A2968" s="8"/>
    </row>
    <row r="2969" spans="1:1" x14ac:dyDescent="0.2">
      <c r="A2969" s="8"/>
    </row>
    <row r="2970" spans="1:1" x14ac:dyDescent="0.2">
      <c r="A2970" s="8"/>
    </row>
    <row r="2971" spans="1:1" x14ac:dyDescent="0.2">
      <c r="A2971" s="8"/>
    </row>
    <row r="2972" spans="1:1" x14ac:dyDescent="0.2">
      <c r="A2972" s="8"/>
    </row>
    <row r="2973" spans="1:1" x14ac:dyDescent="0.2">
      <c r="A2973" s="8"/>
    </row>
    <row r="2974" spans="1:1" x14ac:dyDescent="0.2">
      <c r="A2974" s="8"/>
    </row>
    <row r="2975" spans="1:1" x14ac:dyDescent="0.2">
      <c r="A2975" s="8"/>
    </row>
    <row r="2976" spans="1:1" x14ac:dyDescent="0.2">
      <c r="A2976" s="8"/>
    </row>
    <row r="2977" spans="1:1" x14ac:dyDescent="0.2">
      <c r="A2977" s="8"/>
    </row>
    <row r="2978" spans="1:1" x14ac:dyDescent="0.2">
      <c r="A2978" s="8"/>
    </row>
    <row r="2979" spans="1:1" x14ac:dyDescent="0.2">
      <c r="A2979" s="8"/>
    </row>
    <row r="2980" spans="1:1" x14ac:dyDescent="0.2">
      <c r="A2980" s="8"/>
    </row>
    <row r="2981" spans="1:1" x14ac:dyDescent="0.2">
      <c r="A2981" s="8"/>
    </row>
    <row r="2982" spans="1:1" x14ac:dyDescent="0.2">
      <c r="A2982" s="8"/>
    </row>
    <row r="2983" spans="1:1" x14ac:dyDescent="0.2">
      <c r="A2983" s="8"/>
    </row>
    <row r="2984" spans="1:1" x14ac:dyDescent="0.2">
      <c r="A2984" s="8"/>
    </row>
    <row r="2985" spans="1:1" x14ac:dyDescent="0.2">
      <c r="A2985" s="8"/>
    </row>
    <row r="2986" spans="1:1" x14ac:dyDescent="0.2">
      <c r="A2986" s="8"/>
    </row>
    <row r="2987" spans="1:1" x14ac:dyDescent="0.2">
      <c r="A2987" s="8"/>
    </row>
    <row r="2988" spans="1:1" x14ac:dyDescent="0.2">
      <c r="A2988" s="8"/>
    </row>
    <row r="2989" spans="1:1" x14ac:dyDescent="0.2">
      <c r="A2989" s="8"/>
    </row>
    <row r="2990" spans="1:1" x14ac:dyDescent="0.2">
      <c r="A2990" s="8"/>
    </row>
    <row r="2991" spans="1:1" x14ac:dyDescent="0.2">
      <c r="A2991" s="8"/>
    </row>
    <row r="2992" spans="1:1" x14ac:dyDescent="0.2">
      <c r="A2992" s="8"/>
    </row>
    <row r="2993" spans="1:1" x14ac:dyDescent="0.2">
      <c r="A2993" s="8"/>
    </row>
    <row r="2994" spans="1:1" x14ac:dyDescent="0.2">
      <c r="A2994" s="8"/>
    </row>
    <row r="2995" spans="1:1" x14ac:dyDescent="0.2">
      <c r="A2995" s="8"/>
    </row>
    <row r="2996" spans="1:1" x14ac:dyDescent="0.2">
      <c r="A2996" s="8"/>
    </row>
    <row r="2997" spans="1:1" x14ac:dyDescent="0.2">
      <c r="A2997" s="8"/>
    </row>
    <row r="2998" spans="1:1" x14ac:dyDescent="0.2">
      <c r="A2998" s="8"/>
    </row>
    <row r="2999" spans="1:1" x14ac:dyDescent="0.2">
      <c r="A2999" s="8"/>
    </row>
    <row r="3000" spans="1:1" x14ac:dyDescent="0.2">
      <c r="A3000" s="8"/>
    </row>
    <row r="3001" spans="1:1" x14ac:dyDescent="0.2">
      <c r="A3001" s="8"/>
    </row>
    <row r="3002" spans="1:1" x14ac:dyDescent="0.2">
      <c r="A3002" s="8"/>
    </row>
    <row r="3003" spans="1:1" x14ac:dyDescent="0.2">
      <c r="A3003" s="8"/>
    </row>
    <row r="3004" spans="1:1" x14ac:dyDescent="0.2">
      <c r="A3004" s="8"/>
    </row>
    <row r="3005" spans="1:1" x14ac:dyDescent="0.2">
      <c r="A3005" s="8"/>
    </row>
    <row r="3006" spans="1:1" x14ac:dyDescent="0.2">
      <c r="A3006" s="8"/>
    </row>
    <row r="3007" spans="1:1" x14ac:dyDescent="0.2">
      <c r="A3007" s="8"/>
    </row>
    <row r="3008" spans="1:1" x14ac:dyDescent="0.2">
      <c r="A3008" s="8"/>
    </row>
    <row r="3009" spans="1:1" x14ac:dyDescent="0.2">
      <c r="A3009" s="8"/>
    </row>
    <row r="3010" spans="1:1" x14ac:dyDescent="0.2">
      <c r="A3010" s="8"/>
    </row>
    <row r="3011" spans="1:1" x14ac:dyDescent="0.2">
      <c r="A3011" s="8"/>
    </row>
    <row r="3012" spans="1:1" x14ac:dyDescent="0.2">
      <c r="A3012" s="8"/>
    </row>
    <row r="3013" spans="1:1" x14ac:dyDescent="0.2">
      <c r="A3013" s="8"/>
    </row>
    <row r="3014" spans="1:1" x14ac:dyDescent="0.2">
      <c r="A3014" s="8"/>
    </row>
    <row r="3015" spans="1:1" x14ac:dyDescent="0.2">
      <c r="A3015" s="8"/>
    </row>
    <row r="3016" spans="1:1" x14ac:dyDescent="0.2">
      <c r="A3016" s="8"/>
    </row>
    <row r="3017" spans="1:1" x14ac:dyDescent="0.2">
      <c r="A3017" s="8"/>
    </row>
    <row r="3018" spans="1:1" x14ac:dyDescent="0.2">
      <c r="A3018" s="8"/>
    </row>
    <row r="3019" spans="1:1" x14ac:dyDescent="0.2">
      <c r="A3019" s="8"/>
    </row>
    <row r="3020" spans="1:1" x14ac:dyDescent="0.2">
      <c r="A3020" s="8"/>
    </row>
    <row r="3021" spans="1:1" x14ac:dyDescent="0.2">
      <c r="A3021" s="8"/>
    </row>
    <row r="3022" spans="1:1" x14ac:dyDescent="0.2">
      <c r="A3022" s="8"/>
    </row>
    <row r="3023" spans="1:1" x14ac:dyDescent="0.2">
      <c r="A3023" s="8"/>
    </row>
    <row r="3024" spans="1:1" x14ac:dyDescent="0.2">
      <c r="A3024" s="8"/>
    </row>
    <row r="3025" spans="1:1" x14ac:dyDescent="0.2">
      <c r="A3025" s="8"/>
    </row>
    <row r="3026" spans="1:1" x14ac:dyDescent="0.2">
      <c r="A3026" s="8"/>
    </row>
    <row r="3027" spans="1:1" x14ac:dyDescent="0.2">
      <c r="A3027" s="8"/>
    </row>
    <row r="3028" spans="1:1" x14ac:dyDescent="0.2">
      <c r="A3028" s="8"/>
    </row>
    <row r="3029" spans="1:1" x14ac:dyDescent="0.2">
      <c r="A3029" s="8"/>
    </row>
    <row r="3030" spans="1:1" x14ac:dyDescent="0.2">
      <c r="A3030" s="8"/>
    </row>
    <row r="3031" spans="1:1" x14ac:dyDescent="0.2">
      <c r="A3031" s="8"/>
    </row>
    <row r="3032" spans="1:1" x14ac:dyDescent="0.2">
      <c r="A3032" s="8"/>
    </row>
    <row r="3033" spans="1:1" x14ac:dyDescent="0.2">
      <c r="A3033" s="8"/>
    </row>
    <row r="3034" spans="1:1" x14ac:dyDescent="0.2">
      <c r="A3034" s="8"/>
    </row>
    <row r="3035" spans="1:1" x14ac:dyDescent="0.2">
      <c r="A3035" s="8"/>
    </row>
    <row r="3036" spans="1:1" x14ac:dyDescent="0.2">
      <c r="A3036" s="8"/>
    </row>
    <row r="3037" spans="1:1" x14ac:dyDescent="0.2">
      <c r="A3037" s="8"/>
    </row>
    <row r="3038" spans="1:1" x14ac:dyDescent="0.2">
      <c r="A3038" s="8"/>
    </row>
    <row r="3039" spans="1:1" x14ac:dyDescent="0.2">
      <c r="A3039" s="8"/>
    </row>
    <row r="3040" spans="1:1" x14ac:dyDescent="0.2">
      <c r="A3040" s="8"/>
    </row>
    <row r="3041" spans="1:1" x14ac:dyDescent="0.2">
      <c r="A3041" s="8"/>
    </row>
    <row r="3042" spans="1:1" x14ac:dyDescent="0.2">
      <c r="A3042" s="8"/>
    </row>
    <row r="3043" spans="1:1" x14ac:dyDescent="0.2">
      <c r="A3043" s="8"/>
    </row>
    <row r="3044" spans="1:1" x14ac:dyDescent="0.2">
      <c r="A3044" s="8"/>
    </row>
    <row r="3045" spans="1:1" x14ac:dyDescent="0.2">
      <c r="A3045" s="8"/>
    </row>
    <row r="3046" spans="1:1" x14ac:dyDescent="0.2">
      <c r="A3046" s="8"/>
    </row>
    <row r="3047" spans="1:1" x14ac:dyDescent="0.2">
      <c r="A3047" s="8"/>
    </row>
    <row r="3048" spans="1:1" x14ac:dyDescent="0.2">
      <c r="A3048" s="8"/>
    </row>
    <row r="3049" spans="1:1" x14ac:dyDescent="0.2">
      <c r="A3049" s="8"/>
    </row>
    <row r="3050" spans="1:1" x14ac:dyDescent="0.2">
      <c r="A3050" s="8"/>
    </row>
    <row r="3051" spans="1:1" x14ac:dyDescent="0.2">
      <c r="A3051" s="8"/>
    </row>
    <row r="3052" spans="1:1" x14ac:dyDescent="0.2">
      <c r="A3052" s="8"/>
    </row>
    <row r="3053" spans="1:1" x14ac:dyDescent="0.2">
      <c r="A3053" s="8"/>
    </row>
    <row r="3054" spans="1:1" x14ac:dyDescent="0.2">
      <c r="A3054" s="8"/>
    </row>
    <row r="3055" spans="1:1" x14ac:dyDescent="0.2">
      <c r="A3055" s="8"/>
    </row>
    <row r="3056" spans="1:1" x14ac:dyDescent="0.2">
      <c r="A3056" s="8"/>
    </row>
    <row r="3057" spans="1:1" x14ac:dyDescent="0.2">
      <c r="A3057" s="8"/>
    </row>
    <row r="3058" spans="1:1" x14ac:dyDescent="0.2">
      <c r="A3058" s="8"/>
    </row>
    <row r="3059" spans="1:1" x14ac:dyDescent="0.2">
      <c r="A3059" s="8"/>
    </row>
    <row r="3060" spans="1:1" x14ac:dyDescent="0.2">
      <c r="A3060" s="8"/>
    </row>
    <row r="3061" spans="1:1" x14ac:dyDescent="0.2">
      <c r="A3061" s="8"/>
    </row>
    <row r="3062" spans="1:1" x14ac:dyDescent="0.2">
      <c r="A3062" s="8"/>
    </row>
    <row r="3063" spans="1:1" x14ac:dyDescent="0.2">
      <c r="A3063" s="8"/>
    </row>
    <row r="3064" spans="1:1" x14ac:dyDescent="0.2">
      <c r="A3064" s="8"/>
    </row>
    <row r="3065" spans="1:1" x14ac:dyDescent="0.2">
      <c r="A3065" s="8"/>
    </row>
    <row r="3066" spans="1:1" x14ac:dyDescent="0.2">
      <c r="A3066" s="8"/>
    </row>
    <row r="3067" spans="1:1" x14ac:dyDescent="0.2">
      <c r="A3067" s="8"/>
    </row>
    <row r="3068" spans="1:1" x14ac:dyDescent="0.2">
      <c r="A3068" s="8"/>
    </row>
    <row r="3069" spans="1:1" x14ac:dyDescent="0.2">
      <c r="A3069" s="8"/>
    </row>
    <row r="3070" spans="1:1" x14ac:dyDescent="0.2">
      <c r="A3070" s="8"/>
    </row>
    <row r="3071" spans="1:1" x14ac:dyDescent="0.2">
      <c r="A3071" s="8"/>
    </row>
    <row r="3072" spans="1:1" x14ac:dyDescent="0.2">
      <c r="A3072" s="8"/>
    </row>
    <row r="3073" spans="1:1" x14ac:dyDescent="0.2">
      <c r="A3073" s="8"/>
    </row>
    <row r="3074" spans="1:1" x14ac:dyDescent="0.2">
      <c r="A3074" s="8"/>
    </row>
    <row r="3075" spans="1:1" x14ac:dyDescent="0.2">
      <c r="A3075" s="8"/>
    </row>
    <row r="3076" spans="1:1" x14ac:dyDescent="0.2">
      <c r="A3076" s="8"/>
    </row>
    <row r="3077" spans="1:1" x14ac:dyDescent="0.2">
      <c r="A3077" s="8"/>
    </row>
    <row r="3078" spans="1:1" x14ac:dyDescent="0.2">
      <c r="A3078" s="8"/>
    </row>
    <row r="3079" spans="1:1" x14ac:dyDescent="0.2">
      <c r="A3079" s="8"/>
    </row>
    <row r="3080" spans="1:1" x14ac:dyDescent="0.2">
      <c r="A3080" s="8"/>
    </row>
    <row r="3081" spans="1:1" x14ac:dyDescent="0.2">
      <c r="A3081" s="8"/>
    </row>
    <row r="3082" spans="1:1" x14ac:dyDescent="0.2">
      <c r="A3082" s="8"/>
    </row>
    <row r="3083" spans="1:1" x14ac:dyDescent="0.2">
      <c r="A3083" s="8"/>
    </row>
    <row r="3084" spans="1:1" x14ac:dyDescent="0.2">
      <c r="A3084" s="8"/>
    </row>
    <row r="3085" spans="1:1" x14ac:dyDescent="0.2">
      <c r="A3085" s="8"/>
    </row>
    <row r="3086" spans="1:1" x14ac:dyDescent="0.2">
      <c r="A3086" s="8"/>
    </row>
    <row r="3087" spans="1:1" x14ac:dyDescent="0.2">
      <c r="A3087" s="8"/>
    </row>
    <row r="3088" spans="1:1" x14ac:dyDescent="0.2">
      <c r="A3088" s="8"/>
    </row>
    <row r="3089" spans="1:1" x14ac:dyDescent="0.2">
      <c r="A3089" s="8"/>
    </row>
    <row r="3090" spans="1:1" x14ac:dyDescent="0.2">
      <c r="A3090" s="8"/>
    </row>
    <row r="3091" spans="1:1" x14ac:dyDescent="0.2">
      <c r="A3091" s="8"/>
    </row>
    <row r="3092" spans="1:1" x14ac:dyDescent="0.2">
      <c r="A3092" s="8"/>
    </row>
    <row r="3093" spans="1:1" x14ac:dyDescent="0.2">
      <c r="A3093" s="8"/>
    </row>
    <row r="3094" spans="1:1" x14ac:dyDescent="0.2">
      <c r="A3094" s="8"/>
    </row>
    <row r="3095" spans="1:1" x14ac:dyDescent="0.2">
      <c r="A3095" s="8"/>
    </row>
    <row r="3096" spans="1:1" x14ac:dyDescent="0.2">
      <c r="A3096" s="8"/>
    </row>
    <row r="3097" spans="1:1" x14ac:dyDescent="0.2">
      <c r="A3097" s="8"/>
    </row>
    <row r="3098" spans="1:1" x14ac:dyDescent="0.2">
      <c r="A3098" s="8"/>
    </row>
    <row r="3099" spans="1:1" x14ac:dyDescent="0.2">
      <c r="A3099" s="8"/>
    </row>
    <row r="3100" spans="1:1" x14ac:dyDescent="0.2">
      <c r="A3100" s="8"/>
    </row>
    <row r="3101" spans="1:1" x14ac:dyDescent="0.2">
      <c r="A3101" s="8"/>
    </row>
    <row r="3102" spans="1:1" x14ac:dyDescent="0.2">
      <c r="A3102" s="8"/>
    </row>
    <row r="3103" spans="1:1" x14ac:dyDescent="0.2">
      <c r="A3103" s="8"/>
    </row>
    <row r="3104" spans="1:1" x14ac:dyDescent="0.2">
      <c r="A3104" s="8"/>
    </row>
    <row r="3105" spans="1:1" x14ac:dyDescent="0.2">
      <c r="A3105" s="8"/>
    </row>
    <row r="3106" spans="1:1" x14ac:dyDescent="0.2">
      <c r="A3106" s="8"/>
    </row>
    <row r="3107" spans="1:1" x14ac:dyDescent="0.2">
      <c r="A3107" s="8"/>
    </row>
    <row r="3108" spans="1:1" x14ac:dyDescent="0.2">
      <c r="A3108" s="8"/>
    </row>
    <row r="3109" spans="1:1" x14ac:dyDescent="0.2">
      <c r="A3109" s="8"/>
    </row>
    <row r="3110" spans="1:1" x14ac:dyDescent="0.2">
      <c r="A3110" s="8"/>
    </row>
    <row r="3111" spans="1:1" x14ac:dyDescent="0.2">
      <c r="A3111" s="8"/>
    </row>
    <row r="3112" spans="1:1" x14ac:dyDescent="0.2">
      <c r="A3112" s="8"/>
    </row>
    <row r="3113" spans="1:1" x14ac:dyDescent="0.2">
      <c r="A3113" s="8"/>
    </row>
    <row r="3114" spans="1:1" x14ac:dyDescent="0.2">
      <c r="A3114" s="8"/>
    </row>
    <row r="3115" spans="1:1" x14ac:dyDescent="0.2">
      <c r="A3115" s="8"/>
    </row>
    <row r="3116" spans="1:1" x14ac:dyDescent="0.2">
      <c r="A3116" s="8"/>
    </row>
    <row r="3117" spans="1:1" x14ac:dyDescent="0.2">
      <c r="A3117" s="8"/>
    </row>
    <row r="3118" spans="1:1" x14ac:dyDescent="0.2">
      <c r="A3118" s="8"/>
    </row>
    <row r="3119" spans="1:1" x14ac:dyDescent="0.2">
      <c r="A3119" s="8"/>
    </row>
    <row r="3120" spans="1:1" x14ac:dyDescent="0.2">
      <c r="A3120" s="8"/>
    </row>
    <row r="3121" spans="1:1" x14ac:dyDescent="0.2">
      <c r="A3121" s="8"/>
    </row>
    <row r="3122" spans="1:1" x14ac:dyDescent="0.2">
      <c r="A3122" s="8"/>
    </row>
    <row r="3123" spans="1:1" x14ac:dyDescent="0.2">
      <c r="A3123" s="8"/>
    </row>
    <row r="3124" spans="1:1" x14ac:dyDescent="0.2">
      <c r="A3124" s="8"/>
    </row>
    <row r="3125" spans="1:1" x14ac:dyDescent="0.2">
      <c r="A3125" s="8"/>
    </row>
    <row r="3126" spans="1:1" x14ac:dyDescent="0.2">
      <c r="A3126" s="8"/>
    </row>
    <row r="3127" spans="1:1" x14ac:dyDescent="0.2">
      <c r="A3127" s="8"/>
    </row>
    <row r="3128" spans="1:1" x14ac:dyDescent="0.2">
      <c r="A3128" s="8"/>
    </row>
    <row r="3129" spans="1:1" x14ac:dyDescent="0.2">
      <c r="A3129" s="8"/>
    </row>
    <row r="3130" spans="1:1" x14ac:dyDescent="0.2">
      <c r="A3130" s="8"/>
    </row>
    <row r="3131" spans="1:1" x14ac:dyDescent="0.2">
      <c r="A3131" s="8"/>
    </row>
    <row r="3132" spans="1:1" x14ac:dyDescent="0.2">
      <c r="A3132" s="8"/>
    </row>
    <row r="3133" spans="1:1" x14ac:dyDescent="0.2">
      <c r="A3133" s="8"/>
    </row>
    <row r="3134" spans="1:1" x14ac:dyDescent="0.2">
      <c r="A3134" s="8"/>
    </row>
    <row r="3135" spans="1:1" x14ac:dyDescent="0.2">
      <c r="A3135" s="8"/>
    </row>
    <row r="3136" spans="1:1" x14ac:dyDescent="0.2">
      <c r="A3136" s="8"/>
    </row>
    <row r="3137" spans="1:1" x14ac:dyDescent="0.2">
      <c r="A3137" s="8"/>
    </row>
    <row r="3138" spans="1:1" x14ac:dyDescent="0.2">
      <c r="A3138" s="8"/>
    </row>
    <row r="3139" spans="1:1" x14ac:dyDescent="0.2">
      <c r="A3139" s="8"/>
    </row>
    <row r="3140" spans="1:1" x14ac:dyDescent="0.2">
      <c r="A3140" s="8"/>
    </row>
    <row r="3141" spans="1:1" x14ac:dyDescent="0.2">
      <c r="A3141" s="8"/>
    </row>
    <row r="3142" spans="1:1" x14ac:dyDescent="0.2">
      <c r="A3142" s="8"/>
    </row>
    <row r="3143" spans="1:1" x14ac:dyDescent="0.2">
      <c r="A3143" s="8"/>
    </row>
    <row r="3144" spans="1:1" x14ac:dyDescent="0.2">
      <c r="A3144" s="8"/>
    </row>
    <row r="3145" spans="1:1" x14ac:dyDescent="0.2">
      <c r="A3145" s="8"/>
    </row>
    <row r="3146" spans="1:1" x14ac:dyDescent="0.2">
      <c r="A3146" s="8"/>
    </row>
    <row r="3147" spans="1:1" x14ac:dyDescent="0.2">
      <c r="A3147" s="8"/>
    </row>
    <row r="3148" spans="1:1" x14ac:dyDescent="0.2">
      <c r="A3148" s="8"/>
    </row>
    <row r="3149" spans="1:1" x14ac:dyDescent="0.2">
      <c r="A3149" s="8"/>
    </row>
    <row r="3150" spans="1:1" x14ac:dyDescent="0.2">
      <c r="A3150" s="8"/>
    </row>
    <row r="3151" spans="1:1" x14ac:dyDescent="0.2">
      <c r="A3151" s="8"/>
    </row>
    <row r="3152" spans="1:1" x14ac:dyDescent="0.2">
      <c r="A3152" s="8"/>
    </row>
    <row r="3153" spans="1:1" x14ac:dyDescent="0.2">
      <c r="A3153" s="8"/>
    </row>
    <row r="3154" spans="1:1" x14ac:dyDescent="0.2">
      <c r="A3154" s="8"/>
    </row>
    <row r="3155" spans="1:1" x14ac:dyDescent="0.2">
      <c r="A3155" s="8"/>
    </row>
    <row r="3156" spans="1:1" x14ac:dyDescent="0.2">
      <c r="A3156" s="8"/>
    </row>
    <row r="3157" spans="1:1" x14ac:dyDescent="0.2">
      <c r="A3157" s="8"/>
    </row>
    <row r="3158" spans="1:1" x14ac:dyDescent="0.2">
      <c r="A3158" s="8"/>
    </row>
    <row r="3159" spans="1:1" x14ac:dyDescent="0.2">
      <c r="A3159" s="8"/>
    </row>
    <row r="3160" spans="1:1" x14ac:dyDescent="0.2">
      <c r="A3160" s="8"/>
    </row>
    <row r="3161" spans="1:1" x14ac:dyDescent="0.2">
      <c r="A3161" s="8"/>
    </row>
    <row r="3162" spans="1:1" x14ac:dyDescent="0.2">
      <c r="A3162" s="8"/>
    </row>
    <row r="3163" spans="1:1" x14ac:dyDescent="0.2">
      <c r="A3163" s="8"/>
    </row>
    <row r="3164" spans="1:1" x14ac:dyDescent="0.2">
      <c r="A3164" s="8"/>
    </row>
    <row r="3165" spans="1:1" x14ac:dyDescent="0.2">
      <c r="A3165" s="8"/>
    </row>
    <row r="3166" spans="1:1" x14ac:dyDescent="0.2">
      <c r="A3166" s="8"/>
    </row>
    <row r="3167" spans="1:1" x14ac:dyDescent="0.2">
      <c r="A3167" s="8"/>
    </row>
    <row r="3168" spans="1:1" x14ac:dyDescent="0.2">
      <c r="A3168" s="8"/>
    </row>
    <row r="3169" spans="1:1" x14ac:dyDescent="0.2">
      <c r="A3169" s="8"/>
    </row>
    <row r="3170" spans="1:1" x14ac:dyDescent="0.2">
      <c r="A3170" s="8"/>
    </row>
    <row r="3171" spans="1:1" x14ac:dyDescent="0.2">
      <c r="A3171" s="8"/>
    </row>
    <row r="3172" spans="1:1" x14ac:dyDescent="0.2">
      <c r="A3172" s="8"/>
    </row>
    <row r="3173" spans="1:1" x14ac:dyDescent="0.2">
      <c r="A3173" s="8"/>
    </row>
    <row r="3174" spans="1:1" x14ac:dyDescent="0.2">
      <c r="A3174" s="8"/>
    </row>
    <row r="3175" spans="1:1" x14ac:dyDescent="0.2">
      <c r="A3175" s="8"/>
    </row>
    <row r="3176" spans="1:1" x14ac:dyDescent="0.2">
      <c r="A3176" s="8"/>
    </row>
    <row r="3177" spans="1:1" x14ac:dyDescent="0.2">
      <c r="A3177" s="8"/>
    </row>
    <row r="3178" spans="1:1" x14ac:dyDescent="0.2">
      <c r="A3178" s="8"/>
    </row>
    <row r="3179" spans="1:1" x14ac:dyDescent="0.2">
      <c r="A3179" s="8"/>
    </row>
    <row r="3180" spans="1:1" x14ac:dyDescent="0.2">
      <c r="A3180" s="8"/>
    </row>
    <row r="3181" spans="1:1" x14ac:dyDescent="0.2">
      <c r="A3181" s="8"/>
    </row>
    <row r="3182" spans="1:1" x14ac:dyDescent="0.2">
      <c r="A3182" s="8"/>
    </row>
    <row r="3183" spans="1:1" x14ac:dyDescent="0.2">
      <c r="A3183" s="8"/>
    </row>
    <row r="3184" spans="1:1" x14ac:dyDescent="0.2">
      <c r="A3184" s="8"/>
    </row>
    <row r="3185" spans="1:1" x14ac:dyDescent="0.2">
      <c r="A3185" s="8"/>
    </row>
    <row r="3186" spans="1:1" x14ac:dyDescent="0.2">
      <c r="A3186" s="8"/>
    </row>
    <row r="3187" spans="1:1" x14ac:dyDescent="0.2">
      <c r="A3187" s="8"/>
    </row>
    <row r="3188" spans="1:1" x14ac:dyDescent="0.2">
      <c r="A3188" s="8"/>
    </row>
    <row r="3189" spans="1:1" x14ac:dyDescent="0.2">
      <c r="A3189" s="8"/>
    </row>
    <row r="3190" spans="1:1" x14ac:dyDescent="0.2">
      <c r="A3190" s="8"/>
    </row>
    <row r="3191" spans="1:1" x14ac:dyDescent="0.2">
      <c r="A3191" s="8"/>
    </row>
    <row r="3192" spans="1:1" x14ac:dyDescent="0.2">
      <c r="A3192" s="8"/>
    </row>
    <row r="3193" spans="1:1" x14ac:dyDescent="0.2">
      <c r="A3193" s="8"/>
    </row>
    <row r="3194" spans="1:1" x14ac:dyDescent="0.2">
      <c r="A3194" s="8"/>
    </row>
    <row r="3195" spans="1:1" x14ac:dyDescent="0.2">
      <c r="A3195" s="8"/>
    </row>
    <row r="3196" spans="1:1" x14ac:dyDescent="0.2">
      <c r="A3196" s="8"/>
    </row>
    <row r="3197" spans="1:1" x14ac:dyDescent="0.2">
      <c r="A3197" s="8"/>
    </row>
    <row r="3198" spans="1:1" x14ac:dyDescent="0.2">
      <c r="A3198" s="8"/>
    </row>
    <row r="3199" spans="1:1" x14ac:dyDescent="0.2">
      <c r="A3199" s="8"/>
    </row>
    <row r="3200" spans="1:1" x14ac:dyDescent="0.2">
      <c r="A3200" s="8"/>
    </row>
    <row r="3201" spans="1:1" x14ac:dyDescent="0.2">
      <c r="A3201" s="8"/>
    </row>
    <row r="3202" spans="1:1" x14ac:dyDescent="0.2">
      <c r="A3202" s="8"/>
    </row>
    <row r="3203" spans="1:1" x14ac:dyDescent="0.2">
      <c r="A3203" s="8"/>
    </row>
    <row r="3204" spans="1:1" x14ac:dyDescent="0.2">
      <c r="A3204" s="8"/>
    </row>
    <row r="3205" spans="1:1" x14ac:dyDescent="0.2">
      <c r="A3205" s="8"/>
    </row>
    <row r="3206" spans="1:1" x14ac:dyDescent="0.2">
      <c r="A3206" s="8"/>
    </row>
    <row r="3207" spans="1:1" x14ac:dyDescent="0.2">
      <c r="A3207" s="8"/>
    </row>
    <row r="3208" spans="1:1" x14ac:dyDescent="0.2">
      <c r="A3208" s="8"/>
    </row>
    <row r="3209" spans="1:1" x14ac:dyDescent="0.2">
      <c r="A3209" s="8"/>
    </row>
    <row r="3210" spans="1:1" x14ac:dyDescent="0.2">
      <c r="A3210" s="8"/>
    </row>
    <row r="3211" spans="1:1" x14ac:dyDescent="0.2">
      <c r="A3211" s="8"/>
    </row>
    <row r="3212" spans="1:1" x14ac:dyDescent="0.2">
      <c r="A3212" s="8"/>
    </row>
    <row r="3213" spans="1:1" x14ac:dyDescent="0.2">
      <c r="A3213" s="8"/>
    </row>
    <row r="3214" spans="1:1" x14ac:dyDescent="0.2">
      <c r="A3214" s="8"/>
    </row>
    <row r="3215" spans="1:1" x14ac:dyDescent="0.2">
      <c r="A3215" s="8"/>
    </row>
    <row r="3216" spans="1:1" x14ac:dyDescent="0.2">
      <c r="A3216" s="8"/>
    </row>
    <row r="3217" spans="1:1" x14ac:dyDescent="0.2">
      <c r="A3217" s="8"/>
    </row>
    <row r="3218" spans="1:1" x14ac:dyDescent="0.2">
      <c r="A3218" s="8"/>
    </row>
    <row r="3219" spans="1:1" x14ac:dyDescent="0.2">
      <c r="A3219" s="8"/>
    </row>
    <row r="3220" spans="1:1" x14ac:dyDescent="0.2">
      <c r="A3220" s="8"/>
    </row>
    <row r="3221" spans="1:1" x14ac:dyDescent="0.2">
      <c r="A3221" s="8"/>
    </row>
    <row r="3222" spans="1:1" x14ac:dyDescent="0.2">
      <c r="A3222" s="8"/>
    </row>
    <row r="3223" spans="1:1" x14ac:dyDescent="0.2">
      <c r="A3223" s="8"/>
    </row>
    <row r="3224" spans="1:1" x14ac:dyDescent="0.2">
      <c r="A3224" s="8"/>
    </row>
    <row r="3225" spans="1:1" x14ac:dyDescent="0.2">
      <c r="A3225" s="8"/>
    </row>
    <row r="3226" spans="1:1" x14ac:dyDescent="0.2">
      <c r="A3226" s="8"/>
    </row>
    <row r="3227" spans="1:1" x14ac:dyDescent="0.2">
      <c r="A3227" s="8"/>
    </row>
    <row r="3228" spans="1:1" x14ac:dyDescent="0.2">
      <c r="A3228" s="8"/>
    </row>
    <row r="3229" spans="1:1" x14ac:dyDescent="0.2">
      <c r="A3229" s="8"/>
    </row>
    <row r="3230" spans="1:1" x14ac:dyDescent="0.2">
      <c r="A3230" s="8"/>
    </row>
    <row r="3231" spans="1:1" x14ac:dyDescent="0.2">
      <c r="A3231" s="8"/>
    </row>
    <row r="3232" spans="1:1" x14ac:dyDescent="0.2">
      <c r="A3232" s="8"/>
    </row>
    <row r="3233" spans="1:1" x14ac:dyDescent="0.2">
      <c r="A3233" s="8"/>
    </row>
    <row r="3234" spans="1:1" x14ac:dyDescent="0.2">
      <c r="A3234" s="8"/>
    </row>
    <row r="3235" spans="1:1" x14ac:dyDescent="0.2">
      <c r="A3235" s="8"/>
    </row>
    <row r="3236" spans="1:1" x14ac:dyDescent="0.2">
      <c r="A3236" s="8"/>
    </row>
    <row r="3237" spans="1:1" x14ac:dyDescent="0.2">
      <c r="A3237" s="8"/>
    </row>
    <row r="3238" spans="1:1" x14ac:dyDescent="0.2">
      <c r="A3238" s="8"/>
    </row>
    <row r="3239" spans="1:1" x14ac:dyDescent="0.2">
      <c r="A3239" s="8"/>
    </row>
    <row r="3240" spans="1:1" x14ac:dyDescent="0.2">
      <c r="A3240" s="8"/>
    </row>
    <row r="3241" spans="1:1" x14ac:dyDescent="0.2">
      <c r="A3241" s="8"/>
    </row>
    <row r="3242" spans="1:1" x14ac:dyDescent="0.2">
      <c r="A3242" s="8"/>
    </row>
    <row r="3243" spans="1:1" x14ac:dyDescent="0.2">
      <c r="A3243" s="8"/>
    </row>
    <row r="3244" spans="1:1" x14ac:dyDescent="0.2">
      <c r="A3244" s="8"/>
    </row>
    <row r="3245" spans="1:1" x14ac:dyDescent="0.2">
      <c r="A3245" s="8"/>
    </row>
    <row r="3246" spans="1:1" x14ac:dyDescent="0.2">
      <c r="A3246" s="8"/>
    </row>
    <row r="3247" spans="1:1" x14ac:dyDescent="0.2">
      <c r="A3247" s="8"/>
    </row>
    <row r="3248" spans="1:1" x14ac:dyDescent="0.2">
      <c r="A3248" s="8"/>
    </row>
    <row r="3249" spans="1:1" x14ac:dyDescent="0.2">
      <c r="A3249" s="8"/>
    </row>
    <row r="3250" spans="1:1" x14ac:dyDescent="0.2">
      <c r="A3250" s="8"/>
    </row>
    <row r="3251" spans="1:1" x14ac:dyDescent="0.2">
      <c r="A3251" s="8"/>
    </row>
    <row r="3252" spans="1:1" x14ac:dyDescent="0.2">
      <c r="A3252" s="8"/>
    </row>
    <row r="3253" spans="1:1" x14ac:dyDescent="0.2">
      <c r="A3253" s="8"/>
    </row>
    <row r="3254" spans="1:1" x14ac:dyDescent="0.2">
      <c r="A3254" s="8"/>
    </row>
    <row r="3255" spans="1:1" x14ac:dyDescent="0.2">
      <c r="A3255" s="8"/>
    </row>
    <row r="3256" spans="1:1" x14ac:dyDescent="0.2">
      <c r="A3256" s="8"/>
    </row>
    <row r="3257" spans="1:1" x14ac:dyDescent="0.2">
      <c r="A3257" s="8"/>
    </row>
    <row r="3258" spans="1:1" x14ac:dyDescent="0.2">
      <c r="A3258" s="8"/>
    </row>
    <row r="3259" spans="1:1" x14ac:dyDescent="0.2">
      <c r="A3259" s="8"/>
    </row>
    <row r="3260" spans="1:1" x14ac:dyDescent="0.2">
      <c r="A3260" s="8"/>
    </row>
    <row r="3261" spans="1:1" x14ac:dyDescent="0.2">
      <c r="A3261" s="8"/>
    </row>
    <row r="3262" spans="1:1" x14ac:dyDescent="0.2">
      <c r="A3262" s="8"/>
    </row>
    <row r="3263" spans="1:1" x14ac:dyDescent="0.2">
      <c r="A3263" s="8"/>
    </row>
    <row r="3264" spans="1:1" x14ac:dyDescent="0.2">
      <c r="A3264" s="8"/>
    </row>
    <row r="3265" spans="1:1" x14ac:dyDescent="0.2">
      <c r="A3265" s="8"/>
    </row>
    <row r="3266" spans="1:1" x14ac:dyDescent="0.2">
      <c r="A3266" s="8"/>
    </row>
    <row r="3267" spans="1:1" x14ac:dyDescent="0.2">
      <c r="A3267" s="8"/>
    </row>
    <row r="3268" spans="1:1" x14ac:dyDescent="0.2">
      <c r="A3268" s="8"/>
    </row>
    <row r="3269" spans="1:1" x14ac:dyDescent="0.2">
      <c r="A3269" s="8"/>
    </row>
    <row r="3270" spans="1:1" x14ac:dyDescent="0.2">
      <c r="A3270" s="8"/>
    </row>
    <row r="3271" spans="1:1" x14ac:dyDescent="0.2">
      <c r="A3271" s="8"/>
    </row>
    <row r="3272" spans="1:1" x14ac:dyDescent="0.2">
      <c r="A3272" s="8"/>
    </row>
    <row r="3273" spans="1:1" x14ac:dyDescent="0.2">
      <c r="A3273" s="8"/>
    </row>
    <row r="3274" spans="1:1" x14ac:dyDescent="0.2">
      <c r="A3274" s="8"/>
    </row>
    <row r="3275" spans="1:1" x14ac:dyDescent="0.2">
      <c r="A3275" s="8"/>
    </row>
    <row r="3276" spans="1:1" x14ac:dyDescent="0.2">
      <c r="A3276" s="8"/>
    </row>
    <row r="3277" spans="1:1" x14ac:dyDescent="0.2">
      <c r="A3277" s="8"/>
    </row>
    <row r="3278" spans="1:1" x14ac:dyDescent="0.2">
      <c r="A3278" s="8"/>
    </row>
    <row r="3279" spans="1:1" x14ac:dyDescent="0.2">
      <c r="A3279" s="8"/>
    </row>
    <row r="3280" spans="1:1" x14ac:dyDescent="0.2">
      <c r="A3280" s="8"/>
    </row>
    <row r="3281" spans="1:1" x14ac:dyDescent="0.2">
      <c r="A3281" s="8"/>
    </row>
    <row r="3282" spans="1:1" x14ac:dyDescent="0.2">
      <c r="A3282" s="8"/>
    </row>
    <row r="3283" spans="1:1" x14ac:dyDescent="0.2">
      <c r="A3283" s="8"/>
    </row>
    <row r="3284" spans="1:1" x14ac:dyDescent="0.2">
      <c r="A3284" s="8"/>
    </row>
    <row r="3285" spans="1:1" x14ac:dyDescent="0.2">
      <c r="A3285" s="8"/>
    </row>
    <row r="3286" spans="1:1" x14ac:dyDescent="0.2">
      <c r="A3286" s="8"/>
    </row>
    <row r="3287" spans="1:1" x14ac:dyDescent="0.2">
      <c r="A3287" s="8"/>
    </row>
    <row r="3288" spans="1:1" x14ac:dyDescent="0.2">
      <c r="A3288" s="8"/>
    </row>
    <row r="3289" spans="1:1" x14ac:dyDescent="0.2">
      <c r="A3289" s="8"/>
    </row>
    <row r="3290" spans="1:1" x14ac:dyDescent="0.2">
      <c r="A3290" s="8"/>
    </row>
    <row r="3291" spans="1:1" x14ac:dyDescent="0.2">
      <c r="A3291" s="8"/>
    </row>
    <row r="3292" spans="1:1" x14ac:dyDescent="0.2">
      <c r="A3292" s="8"/>
    </row>
    <row r="3293" spans="1:1" x14ac:dyDescent="0.2">
      <c r="A3293" s="8"/>
    </row>
    <row r="3294" spans="1:1" x14ac:dyDescent="0.2">
      <c r="A3294" s="8"/>
    </row>
    <row r="3295" spans="1:1" x14ac:dyDescent="0.2">
      <c r="A3295" s="8"/>
    </row>
    <row r="3296" spans="1:1" x14ac:dyDescent="0.2">
      <c r="A3296" s="8"/>
    </row>
    <row r="3297" spans="1:1" x14ac:dyDescent="0.2">
      <c r="A3297" s="8"/>
    </row>
    <row r="3298" spans="1:1" x14ac:dyDescent="0.2">
      <c r="A3298" s="8"/>
    </row>
    <row r="3299" spans="1:1" x14ac:dyDescent="0.2">
      <c r="A3299" s="8"/>
    </row>
    <row r="3300" spans="1:1" x14ac:dyDescent="0.2">
      <c r="A3300" s="8"/>
    </row>
    <row r="3301" spans="1:1" x14ac:dyDescent="0.2">
      <c r="A3301" s="8"/>
    </row>
    <row r="3302" spans="1:1" x14ac:dyDescent="0.2">
      <c r="A3302" s="8"/>
    </row>
    <row r="3303" spans="1:1" x14ac:dyDescent="0.2">
      <c r="A3303" s="8"/>
    </row>
    <row r="3304" spans="1:1" x14ac:dyDescent="0.2">
      <c r="A3304" s="8"/>
    </row>
    <row r="3305" spans="1:1" x14ac:dyDescent="0.2">
      <c r="A3305" s="8"/>
    </row>
    <row r="3306" spans="1:1" x14ac:dyDescent="0.2">
      <c r="A3306" s="8"/>
    </row>
    <row r="3307" spans="1:1" x14ac:dyDescent="0.2">
      <c r="A3307" s="8"/>
    </row>
    <row r="3308" spans="1:1" x14ac:dyDescent="0.2">
      <c r="A3308" s="8"/>
    </row>
    <row r="3309" spans="1:1" x14ac:dyDescent="0.2">
      <c r="A3309" s="8"/>
    </row>
    <row r="3310" spans="1:1" x14ac:dyDescent="0.2">
      <c r="A3310" s="8"/>
    </row>
    <row r="3311" spans="1:1" x14ac:dyDescent="0.2">
      <c r="A3311" s="8"/>
    </row>
    <row r="3312" spans="1:1" x14ac:dyDescent="0.2">
      <c r="A3312" s="8"/>
    </row>
    <row r="3313" spans="1:1" x14ac:dyDescent="0.2">
      <c r="A3313" s="8"/>
    </row>
    <row r="3314" spans="1:1" x14ac:dyDescent="0.2">
      <c r="A3314" s="8"/>
    </row>
    <row r="3315" spans="1:1" x14ac:dyDescent="0.2">
      <c r="A3315" s="8"/>
    </row>
    <row r="3316" spans="1:1" x14ac:dyDescent="0.2">
      <c r="A3316" s="8"/>
    </row>
    <row r="3317" spans="1:1" x14ac:dyDescent="0.2">
      <c r="A3317" s="8"/>
    </row>
    <row r="3318" spans="1:1" x14ac:dyDescent="0.2">
      <c r="A3318" s="8"/>
    </row>
    <row r="3319" spans="1:1" x14ac:dyDescent="0.2">
      <c r="A3319" s="8"/>
    </row>
    <row r="3320" spans="1:1" x14ac:dyDescent="0.2">
      <c r="A3320" s="8"/>
    </row>
    <row r="3321" spans="1:1" x14ac:dyDescent="0.2">
      <c r="A3321" s="8"/>
    </row>
    <row r="3322" spans="1:1" x14ac:dyDescent="0.2">
      <c r="A3322" s="8"/>
    </row>
    <row r="3323" spans="1:1" x14ac:dyDescent="0.2">
      <c r="A3323" s="8"/>
    </row>
    <row r="3324" spans="1:1" x14ac:dyDescent="0.2">
      <c r="A3324" s="8"/>
    </row>
    <row r="3325" spans="1:1" x14ac:dyDescent="0.2">
      <c r="A3325" s="8"/>
    </row>
    <row r="3326" spans="1:1" x14ac:dyDescent="0.2">
      <c r="A3326" s="8"/>
    </row>
    <row r="3327" spans="1:1" x14ac:dyDescent="0.2">
      <c r="A3327" s="8"/>
    </row>
    <row r="3328" spans="1:1" x14ac:dyDescent="0.2">
      <c r="A3328" s="8"/>
    </row>
    <row r="3329" spans="1:1" x14ac:dyDescent="0.2">
      <c r="A3329" s="8"/>
    </row>
    <row r="3330" spans="1:1" x14ac:dyDescent="0.2">
      <c r="A3330" s="8"/>
    </row>
    <row r="3331" spans="1:1" x14ac:dyDescent="0.2">
      <c r="A3331" s="8"/>
    </row>
    <row r="3332" spans="1:1" x14ac:dyDescent="0.2">
      <c r="A3332" s="8"/>
    </row>
    <row r="3333" spans="1:1" x14ac:dyDescent="0.2">
      <c r="A3333" s="8"/>
    </row>
    <row r="3334" spans="1:1" x14ac:dyDescent="0.2">
      <c r="A3334" s="8"/>
    </row>
    <row r="3335" spans="1:1" x14ac:dyDescent="0.2">
      <c r="A3335" s="8"/>
    </row>
    <row r="3336" spans="1:1" x14ac:dyDescent="0.2">
      <c r="A3336" s="8"/>
    </row>
    <row r="3337" spans="1:1" x14ac:dyDescent="0.2">
      <c r="A3337" s="8"/>
    </row>
    <row r="3338" spans="1:1" x14ac:dyDescent="0.2">
      <c r="A3338" s="8"/>
    </row>
    <row r="3339" spans="1:1" x14ac:dyDescent="0.2">
      <c r="A3339" s="8"/>
    </row>
    <row r="3340" spans="1:1" x14ac:dyDescent="0.2">
      <c r="A3340" s="8"/>
    </row>
    <row r="3341" spans="1:1" x14ac:dyDescent="0.2">
      <c r="A3341" s="8"/>
    </row>
    <row r="3342" spans="1:1" x14ac:dyDescent="0.2">
      <c r="A3342" s="8"/>
    </row>
    <row r="3343" spans="1:1" x14ac:dyDescent="0.2">
      <c r="A3343" s="8"/>
    </row>
    <row r="3344" spans="1:1" x14ac:dyDescent="0.2">
      <c r="A3344" s="8"/>
    </row>
    <row r="3345" spans="1:1" x14ac:dyDescent="0.2">
      <c r="A3345" s="8"/>
    </row>
    <row r="3346" spans="1:1" x14ac:dyDescent="0.2">
      <c r="A3346" s="8"/>
    </row>
    <row r="3347" spans="1:1" x14ac:dyDescent="0.2">
      <c r="A3347" s="8"/>
    </row>
    <row r="3348" spans="1:1" x14ac:dyDescent="0.2">
      <c r="A3348" s="8"/>
    </row>
    <row r="3349" spans="1:1" x14ac:dyDescent="0.2">
      <c r="A3349" s="8"/>
    </row>
    <row r="3350" spans="1:1" x14ac:dyDescent="0.2">
      <c r="A3350" s="8"/>
    </row>
    <row r="3351" spans="1:1" x14ac:dyDescent="0.2">
      <c r="A3351" s="8"/>
    </row>
    <row r="3352" spans="1:1" x14ac:dyDescent="0.2">
      <c r="A3352" s="8"/>
    </row>
    <row r="3353" spans="1:1" x14ac:dyDescent="0.2">
      <c r="A3353" s="8"/>
    </row>
    <row r="3354" spans="1:1" x14ac:dyDescent="0.2">
      <c r="A3354" s="8"/>
    </row>
    <row r="3355" spans="1:1" x14ac:dyDescent="0.2">
      <c r="A3355" s="8"/>
    </row>
    <row r="3356" spans="1:1" x14ac:dyDescent="0.2">
      <c r="A3356" s="8"/>
    </row>
    <row r="3357" spans="1:1" x14ac:dyDescent="0.2">
      <c r="A3357" s="8"/>
    </row>
    <row r="3358" spans="1:1" x14ac:dyDescent="0.2">
      <c r="A3358" s="8"/>
    </row>
    <row r="3359" spans="1:1" x14ac:dyDescent="0.2">
      <c r="A3359" s="8"/>
    </row>
    <row r="3360" spans="1:1" x14ac:dyDescent="0.2">
      <c r="A3360" s="8"/>
    </row>
    <row r="3361" spans="1:1" x14ac:dyDescent="0.2">
      <c r="A3361" s="8"/>
    </row>
    <row r="3362" spans="1:1" x14ac:dyDescent="0.2">
      <c r="A3362" s="8"/>
    </row>
    <row r="3363" spans="1:1" x14ac:dyDescent="0.2">
      <c r="A3363" s="8"/>
    </row>
    <row r="3364" spans="1:1" x14ac:dyDescent="0.2">
      <c r="A3364" s="8"/>
    </row>
    <row r="3365" spans="1:1" x14ac:dyDescent="0.2">
      <c r="A3365" s="8"/>
    </row>
    <row r="3366" spans="1:1" x14ac:dyDescent="0.2">
      <c r="A3366" s="8"/>
    </row>
    <row r="3367" spans="1:1" x14ac:dyDescent="0.2">
      <c r="A3367" s="8"/>
    </row>
    <row r="3368" spans="1:1" x14ac:dyDescent="0.2">
      <c r="A3368" s="8"/>
    </row>
    <row r="3369" spans="1:1" x14ac:dyDescent="0.2">
      <c r="A3369" s="8"/>
    </row>
    <row r="3370" spans="1:1" x14ac:dyDescent="0.2">
      <c r="A3370" s="8"/>
    </row>
    <row r="3371" spans="1:1" x14ac:dyDescent="0.2">
      <c r="A3371" s="8"/>
    </row>
    <row r="3372" spans="1:1" x14ac:dyDescent="0.2">
      <c r="A3372" s="8"/>
    </row>
    <row r="3373" spans="1:1" x14ac:dyDescent="0.2">
      <c r="A3373" s="8"/>
    </row>
    <row r="3374" spans="1:1" x14ac:dyDescent="0.2">
      <c r="A3374" s="8"/>
    </row>
    <row r="3375" spans="1:1" x14ac:dyDescent="0.2">
      <c r="A3375" s="8"/>
    </row>
    <row r="3376" spans="1:1" x14ac:dyDescent="0.2">
      <c r="A3376" s="8"/>
    </row>
    <row r="3377" spans="1:1" x14ac:dyDescent="0.2">
      <c r="A3377" s="8"/>
    </row>
    <row r="3378" spans="1:1" x14ac:dyDescent="0.2">
      <c r="A3378" s="8"/>
    </row>
    <row r="3379" spans="1:1" x14ac:dyDescent="0.2">
      <c r="A3379" s="8"/>
    </row>
    <row r="3380" spans="1:1" x14ac:dyDescent="0.2">
      <c r="A3380" s="8"/>
    </row>
    <row r="3381" spans="1:1" x14ac:dyDescent="0.2">
      <c r="A3381" s="8"/>
    </row>
    <row r="3382" spans="1:1" x14ac:dyDescent="0.2">
      <c r="A3382" s="8"/>
    </row>
    <row r="3383" spans="1:1" x14ac:dyDescent="0.2">
      <c r="A3383" s="8"/>
    </row>
    <row r="3384" spans="1:1" x14ac:dyDescent="0.2">
      <c r="A3384" s="8"/>
    </row>
    <row r="3385" spans="1:1" x14ac:dyDescent="0.2">
      <c r="A3385" s="8"/>
    </row>
    <row r="3386" spans="1:1" x14ac:dyDescent="0.2">
      <c r="A3386" s="8"/>
    </row>
    <row r="3387" spans="1:1" x14ac:dyDescent="0.2">
      <c r="A3387" s="8"/>
    </row>
    <row r="3388" spans="1:1" x14ac:dyDescent="0.2">
      <c r="A3388" s="8"/>
    </row>
    <row r="3389" spans="1:1" x14ac:dyDescent="0.2">
      <c r="A3389" s="8"/>
    </row>
    <row r="3390" spans="1:1" x14ac:dyDescent="0.2">
      <c r="A3390" s="8"/>
    </row>
    <row r="3391" spans="1:1" x14ac:dyDescent="0.2">
      <c r="A3391" s="8"/>
    </row>
    <row r="3392" spans="1:1" x14ac:dyDescent="0.2">
      <c r="A3392" s="8"/>
    </row>
    <row r="3393" spans="1:1" x14ac:dyDescent="0.2">
      <c r="A3393" s="8"/>
    </row>
    <row r="3394" spans="1:1" x14ac:dyDescent="0.2">
      <c r="A3394" s="8"/>
    </row>
    <row r="3395" spans="1:1" x14ac:dyDescent="0.2">
      <c r="A3395" s="8"/>
    </row>
    <row r="3396" spans="1:1" x14ac:dyDescent="0.2">
      <c r="A3396" s="8"/>
    </row>
    <row r="3397" spans="1:1" x14ac:dyDescent="0.2">
      <c r="A3397" s="8"/>
    </row>
    <row r="3398" spans="1:1" x14ac:dyDescent="0.2">
      <c r="A3398" s="8"/>
    </row>
    <row r="3399" spans="1:1" x14ac:dyDescent="0.2">
      <c r="A3399" s="8"/>
    </row>
    <row r="3400" spans="1:1" x14ac:dyDescent="0.2">
      <c r="A3400" s="8"/>
    </row>
    <row r="3401" spans="1:1" x14ac:dyDescent="0.2">
      <c r="A3401" s="8"/>
    </row>
    <row r="3402" spans="1:1" x14ac:dyDescent="0.2">
      <c r="A3402" s="8"/>
    </row>
    <row r="3403" spans="1:1" x14ac:dyDescent="0.2">
      <c r="A3403" s="8"/>
    </row>
    <row r="3404" spans="1:1" x14ac:dyDescent="0.2">
      <c r="A3404" s="8"/>
    </row>
    <row r="3405" spans="1:1" x14ac:dyDescent="0.2">
      <c r="A3405" s="8"/>
    </row>
    <row r="3406" spans="1:1" x14ac:dyDescent="0.2">
      <c r="A3406" s="8"/>
    </row>
    <row r="3407" spans="1:1" x14ac:dyDescent="0.2">
      <c r="A3407" s="8"/>
    </row>
    <row r="3408" spans="1:1" x14ac:dyDescent="0.2">
      <c r="A3408" s="8"/>
    </row>
    <row r="3409" spans="1:1" x14ac:dyDescent="0.2">
      <c r="A3409" s="8"/>
    </row>
    <row r="3410" spans="1:1" x14ac:dyDescent="0.2">
      <c r="A3410" s="8"/>
    </row>
    <row r="3411" spans="1:1" x14ac:dyDescent="0.2">
      <c r="A3411" s="8"/>
    </row>
    <row r="3412" spans="1:1" x14ac:dyDescent="0.2">
      <c r="A3412" s="8"/>
    </row>
    <row r="3413" spans="1:1" x14ac:dyDescent="0.2">
      <c r="A3413" s="8"/>
    </row>
    <row r="3414" spans="1:1" x14ac:dyDescent="0.2">
      <c r="A3414" s="8"/>
    </row>
    <row r="3415" spans="1:1" x14ac:dyDescent="0.2">
      <c r="A3415" s="8"/>
    </row>
    <row r="3416" spans="1:1" x14ac:dyDescent="0.2">
      <c r="A3416" s="8"/>
    </row>
    <row r="3417" spans="1:1" x14ac:dyDescent="0.2">
      <c r="A3417" s="8"/>
    </row>
    <row r="3418" spans="1:1" x14ac:dyDescent="0.2">
      <c r="A3418" s="8"/>
    </row>
    <row r="3419" spans="1:1" x14ac:dyDescent="0.2">
      <c r="A3419" s="8"/>
    </row>
    <row r="3420" spans="1:1" x14ac:dyDescent="0.2">
      <c r="A3420" s="8"/>
    </row>
    <row r="3421" spans="1:1" x14ac:dyDescent="0.2">
      <c r="A3421" s="8"/>
    </row>
    <row r="3422" spans="1:1" x14ac:dyDescent="0.2">
      <c r="A3422" s="8"/>
    </row>
    <row r="3423" spans="1:1" x14ac:dyDescent="0.2">
      <c r="A3423" s="8"/>
    </row>
    <row r="3424" spans="1:1" x14ac:dyDescent="0.2">
      <c r="A3424" s="8"/>
    </row>
    <row r="3425" spans="1:1" x14ac:dyDescent="0.2">
      <c r="A3425" s="8"/>
    </row>
    <row r="3426" spans="1:1" x14ac:dyDescent="0.2">
      <c r="A3426" s="8"/>
    </row>
    <row r="3427" spans="1:1" x14ac:dyDescent="0.2">
      <c r="A3427" s="8"/>
    </row>
    <row r="3428" spans="1:1" x14ac:dyDescent="0.2">
      <c r="A3428" s="8"/>
    </row>
    <row r="3429" spans="1:1" x14ac:dyDescent="0.2">
      <c r="A3429" s="8"/>
    </row>
    <row r="3430" spans="1:1" x14ac:dyDescent="0.2">
      <c r="A3430" s="8"/>
    </row>
    <row r="3431" spans="1:1" x14ac:dyDescent="0.2">
      <c r="A3431" s="8"/>
    </row>
    <row r="3432" spans="1:1" x14ac:dyDescent="0.2">
      <c r="A3432" s="8"/>
    </row>
    <row r="3433" spans="1:1" x14ac:dyDescent="0.2">
      <c r="A3433" s="8"/>
    </row>
    <row r="3434" spans="1:1" x14ac:dyDescent="0.2">
      <c r="A3434" s="8"/>
    </row>
    <row r="3435" spans="1:1" x14ac:dyDescent="0.2">
      <c r="A3435" s="8"/>
    </row>
    <row r="3436" spans="1:1" x14ac:dyDescent="0.2">
      <c r="A3436" s="8"/>
    </row>
    <row r="3437" spans="1:1" x14ac:dyDescent="0.2">
      <c r="A3437" s="8"/>
    </row>
    <row r="3438" spans="1:1" x14ac:dyDescent="0.2">
      <c r="A3438" s="8"/>
    </row>
    <row r="3439" spans="1:1" x14ac:dyDescent="0.2">
      <c r="A3439" s="8"/>
    </row>
    <row r="3440" spans="1:1" x14ac:dyDescent="0.2">
      <c r="A3440" s="8"/>
    </row>
    <row r="3441" spans="1:1" x14ac:dyDescent="0.2">
      <c r="A3441" s="8"/>
    </row>
    <row r="3442" spans="1:1" x14ac:dyDescent="0.2">
      <c r="A3442" s="8"/>
    </row>
    <row r="3443" spans="1:1" x14ac:dyDescent="0.2">
      <c r="A3443" s="8"/>
    </row>
    <row r="3444" spans="1:1" x14ac:dyDescent="0.2">
      <c r="A3444" s="8"/>
    </row>
    <row r="3445" spans="1:1" x14ac:dyDescent="0.2">
      <c r="A3445" s="8"/>
    </row>
    <row r="3446" spans="1:1" x14ac:dyDescent="0.2">
      <c r="A3446" s="8"/>
    </row>
    <row r="3447" spans="1:1" x14ac:dyDescent="0.2">
      <c r="A3447" s="8"/>
    </row>
    <row r="3448" spans="1:1" x14ac:dyDescent="0.2">
      <c r="A3448" s="8"/>
    </row>
    <row r="3449" spans="1:1" x14ac:dyDescent="0.2">
      <c r="A3449" s="8"/>
    </row>
    <row r="3450" spans="1:1" x14ac:dyDescent="0.2">
      <c r="A3450" s="8"/>
    </row>
    <row r="3451" spans="1:1" x14ac:dyDescent="0.2">
      <c r="A3451" s="8"/>
    </row>
    <row r="3452" spans="1:1" x14ac:dyDescent="0.2">
      <c r="A3452" s="8"/>
    </row>
    <row r="3453" spans="1:1" x14ac:dyDescent="0.2">
      <c r="A3453" s="8"/>
    </row>
    <row r="3454" spans="1:1" x14ac:dyDescent="0.2">
      <c r="A3454" s="8"/>
    </row>
    <row r="3455" spans="1:1" x14ac:dyDescent="0.2">
      <c r="A3455" s="8"/>
    </row>
    <row r="3456" spans="1:1" x14ac:dyDescent="0.2">
      <c r="A3456" s="8"/>
    </row>
    <row r="3457" spans="1:1" x14ac:dyDescent="0.2">
      <c r="A3457" s="8"/>
    </row>
    <row r="3458" spans="1:1" x14ac:dyDescent="0.2">
      <c r="A3458" s="8"/>
    </row>
    <row r="3459" spans="1:1" x14ac:dyDescent="0.2">
      <c r="A3459" s="8"/>
    </row>
    <row r="3460" spans="1:1" x14ac:dyDescent="0.2">
      <c r="A3460" s="8"/>
    </row>
    <row r="3461" spans="1:1" x14ac:dyDescent="0.2">
      <c r="A3461" s="8"/>
    </row>
    <row r="3462" spans="1:1" x14ac:dyDescent="0.2">
      <c r="A3462" s="8"/>
    </row>
    <row r="3463" spans="1:1" x14ac:dyDescent="0.2">
      <c r="A3463" s="8"/>
    </row>
    <row r="3464" spans="1:1" x14ac:dyDescent="0.2">
      <c r="A3464" s="8"/>
    </row>
    <row r="3465" spans="1:1" x14ac:dyDescent="0.2">
      <c r="A3465" s="8"/>
    </row>
    <row r="3466" spans="1:1" x14ac:dyDescent="0.2">
      <c r="A3466" s="8"/>
    </row>
    <row r="3467" spans="1:1" x14ac:dyDescent="0.2">
      <c r="A3467" s="8"/>
    </row>
    <row r="3468" spans="1:1" x14ac:dyDescent="0.2">
      <c r="A3468" s="8"/>
    </row>
    <row r="3469" spans="1:1" x14ac:dyDescent="0.2">
      <c r="A3469" s="8"/>
    </row>
    <row r="3470" spans="1:1" x14ac:dyDescent="0.2">
      <c r="A3470" s="8"/>
    </row>
    <row r="3471" spans="1:1" x14ac:dyDescent="0.2">
      <c r="A3471" s="8"/>
    </row>
    <row r="3472" spans="1:1" x14ac:dyDescent="0.2">
      <c r="A3472" s="8"/>
    </row>
    <row r="3473" spans="1:1" x14ac:dyDescent="0.2">
      <c r="A3473" s="8"/>
    </row>
    <row r="3474" spans="1:1" x14ac:dyDescent="0.2">
      <c r="A3474" s="8"/>
    </row>
    <row r="3475" spans="1:1" x14ac:dyDescent="0.2">
      <c r="A3475" s="8"/>
    </row>
    <row r="3476" spans="1:1" x14ac:dyDescent="0.2">
      <c r="A3476" s="8"/>
    </row>
    <row r="3477" spans="1:1" x14ac:dyDescent="0.2">
      <c r="A3477" s="8"/>
    </row>
    <row r="3478" spans="1:1" x14ac:dyDescent="0.2">
      <c r="A3478" s="8"/>
    </row>
    <row r="3479" spans="1:1" x14ac:dyDescent="0.2">
      <c r="A3479" s="8"/>
    </row>
    <row r="3480" spans="1:1" x14ac:dyDescent="0.2">
      <c r="A3480" s="8"/>
    </row>
    <row r="3481" spans="1:1" x14ac:dyDescent="0.2">
      <c r="A3481" s="8"/>
    </row>
    <row r="3482" spans="1:1" x14ac:dyDescent="0.2">
      <c r="A3482" s="8"/>
    </row>
    <row r="3483" spans="1:1" x14ac:dyDescent="0.2">
      <c r="A3483" s="8"/>
    </row>
    <row r="3484" spans="1:1" x14ac:dyDescent="0.2">
      <c r="A3484" s="8"/>
    </row>
    <row r="3485" spans="1:1" x14ac:dyDescent="0.2">
      <c r="A3485" s="8"/>
    </row>
    <row r="3486" spans="1:1" x14ac:dyDescent="0.2">
      <c r="A3486" s="8"/>
    </row>
    <row r="3487" spans="1:1" x14ac:dyDescent="0.2">
      <c r="A3487" s="8"/>
    </row>
    <row r="3488" spans="1:1" x14ac:dyDescent="0.2">
      <c r="A3488" s="8"/>
    </row>
    <row r="3489" spans="1:1" x14ac:dyDescent="0.2">
      <c r="A3489" s="8"/>
    </row>
    <row r="3490" spans="1:1" x14ac:dyDescent="0.2">
      <c r="A3490" s="8"/>
    </row>
    <row r="3491" spans="1:1" x14ac:dyDescent="0.2">
      <c r="A3491" s="8"/>
    </row>
    <row r="3492" spans="1:1" x14ac:dyDescent="0.2">
      <c r="A3492" s="8"/>
    </row>
    <row r="3493" spans="1:1" x14ac:dyDescent="0.2">
      <c r="A3493" s="8"/>
    </row>
    <row r="3494" spans="1:1" x14ac:dyDescent="0.2">
      <c r="A3494" s="8"/>
    </row>
    <row r="3495" spans="1:1" x14ac:dyDescent="0.2">
      <c r="A3495" s="8"/>
    </row>
    <row r="3496" spans="1:1" x14ac:dyDescent="0.2">
      <c r="A3496" s="8"/>
    </row>
    <row r="3497" spans="1:1" x14ac:dyDescent="0.2">
      <c r="A3497" s="8"/>
    </row>
    <row r="3498" spans="1:1" x14ac:dyDescent="0.2">
      <c r="A3498" s="8"/>
    </row>
    <row r="3499" spans="1:1" x14ac:dyDescent="0.2">
      <c r="A3499" s="8"/>
    </row>
    <row r="3500" spans="1:1" x14ac:dyDescent="0.2">
      <c r="A3500" s="8"/>
    </row>
    <row r="3501" spans="1:1" x14ac:dyDescent="0.2">
      <c r="A3501" s="8"/>
    </row>
    <row r="3502" spans="1:1" x14ac:dyDescent="0.2">
      <c r="A3502" s="8"/>
    </row>
    <row r="3503" spans="1:1" x14ac:dyDescent="0.2">
      <c r="A3503" s="8"/>
    </row>
    <row r="3504" spans="1:1" x14ac:dyDescent="0.2">
      <c r="A3504" s="8"/>
    </row>
    <row r="3505" spans="1:1" x14ac:dyDescent="0.2">
      <c r="A3505" s="8"/>
    </row>
    <row r="3506" spans="1:1" x14ac:dyDescent="0.2">
      <c r="A3506" s="8"/>
    </row>
    <row r="3507" spans="1:1" x14ac:dyDescent="0.2">
      <c r="A3507" s="8"/>
    </row>
    <row r="3508" spans="1:1" x14ac:dyDescent="0.2">
      <c r="A3508" s="8"/>
    </row>
    <row r="3509" spans="1:1" x14ac:dyDescent="0.2">
      <c r="A3509" s="8"/>
    </row>
    <row r="3510" spans="1:1" x14ac:dyDescent="0.2">
      <c r="A3510" s="8"/>
    </row>
    <row r="3511" spans="1:1" x14ac:dyDescent="0.2">
      <c r="A3511" s="8"/>
    </row>
    <row r="3512" spans="1:1" x14ac:dyDescent="0.2">
      <c r="A3512" s="8"/>
    </row>
    <row r="3513" spans="1:1" x14ac:dyDescent="0.2">
      <c r="A3513" s="8"/>
    </row>
    <row r="3514" spans="1:1" x14ac:dyDescent="0.2">
      <c r="A3514" s="8"/>
    </row>
    <row r="3515" spans="1:1" x14ac:dyDescent="0.2">
      <c r="A3515" s="8"/>
    </row>
    <row r="3516" spans="1:1" x14ac:dyDescent="0.2">
      <c r="A3516" s="8"/>
    </row>
    <row r="3517" spans="1:1" x14ac:dyDescent="0.2">
      <c r="A3517" s="8"/>
    </row>
    <row r="3518" spans="1:1" x14ac:dyDescent="0.2">
      <c r="A3518" s="8"/>
    </row>
    <row r="3519" spans="1:1" x14ac:dyDescent="0.2">
      <c r="A3519" s="8"/>
    </row>
    <row r="3520" spans="1:1" x14ac:dyDescent="0.2">
      <c r="A3520" s="8"/>
    </row>
    <row r="3521" spans="1:1" x14ac:dyDescent="0.2">
      <c r="A3521" s="8"/>
    </row>
    <row r="3522" spans="1:1" x14ac:dyDescent="0.2">
      <c r="A3522" s="8"/>
    </row>
    <row r="3523" spans="1:1" x14ac:dyDescent="0.2">
      <c r="A3523" s="8"/>
    </row>
    <row r="3524" spans="1:1" x14ac:dyDescent="0.2">
      <c r="A3524" s="8"/>
    </row>
    <row r="3525" spans="1:1" x14ac:dyDescent="0.2">
      <c r="A3525" s="8"/>
    </row>
    <row r="3526" spans="1:1" x14ac:dyDescent="0.2">
      <c r="A3526" s="8"/>
    </row>
    <row r="3527" spans="1:1" x14ac:dyDescent="0.2">
      <c r="A3527" s="8"/>
    </row>
    <row r="3528" spans="1:1" x14ac:dyDescent="0.2">
      <c r="A3528" s="8"/>
    </row>
    <row r="3529" spans="1:1" x14ac:dyDescent="0.2">
      <c r="A3529" s="8"/>
    </row>
    <row r="3530" spans="1:1" x14ac:dyDescent="0.2">
      <c r="A3530" s="8"/>
    </row>
    <row r="3531" spans="1:1" x14ac:dyDescent="0.2">
      <c r="A3531" s="8"/>
    </row>
    <row r="3532" spans="1:1" x14ac:dyDescent="0.2">
      <c r="A3532" s="8"/>
    </row>
    <row r="3533" spans="1:1" x14ac:dyDescent="0.2">
      <c r="A3533" s="8"/>
    </row>
    <row r="3534" spans="1:1" x14ac:dyDescent="0.2">
      <c r="A3534" s="8"/>
    </row>
    <row r="3535" spans="1:1" x14ac:dyDescent="0.2">
      <c r="A3535" s="8"/>
    </row>
    <row r="3536" spans="1:1" x14ac:dyDescent="0.2">
      <c r="A3536" s="8"/>
    </row>
    <row r="3537" spans="1:1" x14ac:dyDescent="0.2">
      <c r="A3537" s="8"/>
    </row>
    <row r="3538" spans="1:1" x14ac:dyDescent="0.2">
      <c r="A3538" s="8"/>
    </row>
    <row r="3539" spans="1:1" x14ac:dyDescent="0.2">
      <c r="A3539" s="8"/>
    </row>
    <row r="3540" spans="1:1" x14ac:dyDescent="0.2">
      <c r="A3540" s="8"/>
    </row>
    <row r="3541" spans="1:1" x14ac:dyDescent="0.2">
      <c r="A3541" s="8"/>
    </row>
    <row r="3542" spans="1:1" x14ac:dyDescent="0.2">
      <c r="A3542" s="8"/>
    </row>
    <row r="3543" spans="1:1" x14ac:dyDescent="0.2">
      <c r="A3543" s="8"/>
    </row>
    <row r="3544" spans="1:1" x14ac:dyDescent="0.2">
      <c r="A3544" s="8"/>
    </row>
    <row r="3545" spans="1:1" x14ac:dyDescent="0.2">
      <c r="A3545" s="8"/>
    </row>
    <row r="3546" spans="1:1" x14ac:dyDescent="0.2">
      <c r="A3546" s="8"/>
    </row>
    <row r="3547" spans="1:1" x14ac:dyDescent="0.2">
      <c r="A3547" s="8"/>
    </row>
    <row r="3548" spans="1:1" x14ac:dyDescent="0.2">
      <c r="A3548" s="8"/>
    </row>
    <row r="3549" spans="1:1" x14ac:dyDescent="0.2">
      <c r="A3549" s="8"/>
    </row>
    <row r="3550" spans="1:1" x14ac:dyDescent="0.2">
      <c r="A3550" s="8"/>
    </row>
    <row r="3551" spans="1:1" x14ac:dyDescent="0.2">
      <c r="A3551" s="8"/>
    </row>
    <row r="3552" spans="1:1" x14ac:dyDescent="0.2">
      <c r="A3552" s="8"/>
    </row>
    <row r="3553" spans="1:1" x14ac:dyDescent="0.2">
      <c r="A3553" s="8"/>
    </row>
    <row r="3554" spans="1:1" x14ac:dyDescent="0.2">
      <c r="A3554" s="8"/>
    </row>
    <row r="3555" spans="1:1" x14ac:dyDescent="0.2">
      <c r="A3555" s="8"/>
    </row>
    <row r="3556" spans="1:1" x14ac:dyDescent="0.2">
      <c r="A3556" s="8"/>
    </row>
    <row r="3557" spans="1:1" x14ac:dyDescent="0.2">
      <c r="A3557" s="8"/>
    </row>
    <row r="3558" spans="1:1" x14ac:dyDescent="0.2">
      <c r="A3558" s="8"/>
    </row>
    <row r="3559" spans="1:1" x14ac:dyDescent="0.2">
      <c r="A3559" s="8"/>
    </row>
    <row r="3560" spans="1:1" x14ac:dyDescent="0.2">
      <c r="A3560" s="8"/>
    </row>
    <row r="3561" spans="1:1" x14ac:dyDescent="0.2">
      <c r="A3561" s="8"/>
    </row>
    <row r="3562" spans="1:1" x14ac:dyDescent="0.2">
      <c r="A3562" s="8"/>
    </row>
    <row r="3563" spans="1:1" x14ac:dyDescent="0.2">
      <c r="A3563" s="8"/>
    </row>
    <row r="3564" spans="1:1" x14ac:dyDescent="0.2">
      <c r="A3564" s="8"/>
    </row>
    <row r="3565" spans="1:1" x14ac:dyDescent="0.2">
      <c r="A3565" s="8"/>
    </row>
    <row r="3566" spans="1:1" x14ac:dyDescent="0.2">
      <c r="A3566" s="8"/>
    </row>
    <row r="3567" spans="1:1" x14ac:dyDescent="0.2">
      <c r="A3567" s="8"/>
    </row>
    <row r="3568" spans="1:1" x14ac:dyDescent="0.2">
      <c r="A3568" s="8"/>
    </row>
    <row r="3569" spans="1:1" x14ac:dyDescent="0.2">
      <c r="A3569" s="8"/>
    </row>
    <row r="3570" spans="1:1" x14ac:dyDescent="0.2">
      <c r="A3570" s="8"/>
    </row>
    <row r="3571" spans="1:1" x14ac:dyDescent="0.2">
      <c r="A3571" s="8"/>
    </row>
    <row r="3572" spans="1:1" x14ac:dyDescent="0.2">
      <c r="A3572" s="8"/>
    </row>
    <row r="3573" spans="1:1" x14ac:dyDescent="0.2">
      <c r="A3573" s="8"/>
    </row>
    <row r="3574" spans="1:1" x14ac:dyDescent="0.2">
      <c r="A3574" s="8"/>
    </row>
    <row r="3575" spans="1:1" x14ac:dyDescent="0.2">
      <c r="A3575" s="8"/>
    </row>
    <row r="3576" spans="1:1" x14ac:dyDescent="0.2">
      <c r="A3576" s="8"/>
    </row>
    <row r="3577" spans="1:1" x14ac:dyDescent="0.2">
      <c r="A3577" s="8"/>
    </row>
    <row r="3578" spans="1:1" x14ac:dyDescent="0.2">
      <c r="A3578" s="8"/>
    </row>
    <row r="3579" spans="1:1" x14ac:dyDescent="0.2">
      <c r="A3579" s="8"/>
    </row>
    <row r="3580" spans="1:1" x14ac:dyDescent="0.2">
      <c r="A3580" s="8"/>
    </row>
    <row r="3581" spans="1:1" x14ac:dyDescent="0.2">
      <c r="A3581" s="8"/>
    </row>
    <row r="3582" spans="1:1" x14ac:dyDescent="0.2">
      <c r="A3582" s="8"/>
    </row>
    <row r="3583" spans="1:1" x14ac:dyDescent="0.2">
      <c r="A3583" s="8"/>
    </row>
    <row r="3584" spans="1:1" x14ac:dyDescent="0.2">
      <c r="A3584" s="8"/>
    </row>
    <row r="3585" spans="1:1" x14ac:dyDescent="0.2">
      <c r="A3585" s="8"/>
    </row>
    <row r="3586" spans="1:1" x14ac:dyDescent="0.2">
      <c r="A3586" s="8"/>
    </row>
    <row r="3587" spans="1:1" x14ac:dyDescent="0.2">
      <c r="A3587" s="8"/>
    </row>
    <row r="3588" spans="1:1" x14ac:dyDescent="0.2">
      <c r="A3588" s="8"/>
    </row>
    <row r="3589" spans="1:1" x14ac:dyDescent="0.2">
      <c r="A3589" s="8"/>
    </row>
    <row r="3590" spans="1:1" x14ac:dyDescent="0.2">
      <c r="A3590" s="8"/>
    </row>
    <row r="3591" spans="1:1" x14ac:dyDescent="0.2">
      <c r="A3591" s="8"/>
    </row>
    <row r="3592" spans="1:1" x14ac:dyDescent="0.2">
      <c r="A3592" s="8"/>
    </row>
    <row r="3593" spans="1:1" x14ac:dyDescent="0.2">
      <c r="A3593" s="8"/>
    </row>
    <row r="3594" spans="1:1" x14ac:dyDescent="0.2">
      <c r="A3594" s="8"/>
    </row>
    <row r="3595" spans="1:1" x14ac:dyDescent="0.2">
      <c r="A3595" s="8"/>
    </row>
    <row r="3596" spans="1:1" x14ac:dyDescent="0.2">
      <c r="A3596" s="8"/>
    </row>
    <row r="3597" spans="1:1" x14ac:dyDescent="0.2">
      <c r="A3597" s="8"/>
    </row>
    <row r="3598" spans="1:1" x14ac:dyDescent="0.2">
      <c r="A3598" s="8"/>
    </row>
    <row r="3599" spans="1:1" x14ac:dyDescent="0.2">
      <c r="A3599" s="8"/>
    </row>
    <row r="3600" spans="1:1" x14ac:dyDescent="0.2">
      <c r="A3600" s="8"/>
    </row>
    <row r="3601" spans="1:1" x14ac:dyDescent="0.2">
      <c r="A3601" s="8"/>
    </row>
    <row r="3602" spans="1:1" x14ac:dyDescent="0.2">
      <c r="A3602" s="8"/>
    </row>
    <row r="3603" spans="1:1" x14ac:dyDescent="0.2">
      <c r="A3603" s="8"/>
    </row>
    <row r="3604" spans="1:1" x14ac:dyDescent="0.2">
      <c r="A3604" s="8"/>
    </row>
    <row r="3605" spans="1:1" x14ac:dyDescent="0.2">
      <c r="A3605" s="8"/>
    </row>
    <row r="3606" spans="1:1" x14ac:dyDescent="0.2">
      <c r="A3606" s="8"/>
    </row>
    <row r="3607" spans="1:1" x14ac:dyDescent="0.2">
      <c r="A3607" s="8"/>
    </row>
    <row r="3608" spans="1:1" x14ac:dyDescent="0.2">
      <c r="A3608" s="8"/>
    </row>
    <row r="3609" spans="1:1" x14ac:dyDescent="0.2">
      <c r="A3609" s="8"/>
    </row>
    <row r="3610" spans="1:1" x14ac:dyDescent="0.2">
      <c r="A3610" s="8"/>
    </row>
    <row r="3611" spans="1:1" x14ac:dyDescent="0.2">
      <c r="A3611" s="8"/>
    </row>
    <row r="3612" spans="1:1" x14ac:dyDescent="0.2">
      <c r="A3612" s="8"/>
    </row>
    <row r="3613" spans="1:1" x14ac:dyDescent="0.2">
      <c r="A3613" s="8"/>
    </row>
    <row r="3614" spans="1:1" x14ac:dyDescent="0.2">
      <c r="A3614" s="8"/>
    </row>
    <row r="3615" spans="1:1" x14ac:dyDescent="0.2">
      <c r="A3615" s="8"/>
    </row>
    <row r="3616" spans="1:1" x14ac:dyDescent="0.2">
      <c r="A3616" s="8"/>
    </row>
    <row r="3617" spans="1:1" x14ac:dyDescent="0.2">
      <c r="A3617" s="8"/>
    </row>
    <row r="3618" spans="1:1" x14ac:dyDescent="0.2">
      <c r="A3618" s="8"/>
    </row>
    <row r="3619" spans="1:1" x14ac:dyDescent="0.2">
      <c r="A3619" s="8"/>
    </row>
    <row r="3620" spans="1:1" x14ac:dyDescent="0.2">
      <c r="A3620" s="8"/>
    </row>
    <row r="3621" spans="1:1" x14ac:dyDescent="0.2">
      <c r="A3621" s="8"/>
    </row>
    <row r="3622" spans="1:1" x14ac:dyDescent="0.2">
      <c r="A3622" s="8"/>
    </row>
    <row r="3623" spans="1:1" x14ac:dyDescent="0.2">
      <c r="A3623" s="8"/>
    </row>
    <row r="3624" spans="1:1" x14ac:dyDescent="0.2">
      <c r="A3624" s="8"/>
    </row>
    <row r="3625" spans="1:1" x14ac:dyDescent="0.2">
      <c r="A3625" s="8"/>
    </row>
    <row r="3626" spans="1:1" x14ac:dyDescent="0.2">
      <c r="A3626" s="8"/>
    </row>
    <row r="3627" spans="1:1" x14ac:dyDescent="0.2">
      <c r="A3627" s="8"/>
    </row>
    <row r="3628" spans="1:1" x14ac:dyDescent="0.2">
      <c r="A3628" s="8"/>
    </row>
    <row r="3629" spans="1:1" x14ac:dyDescent="0.2">
      <c r="A3629" s="8"/>
    </row>
    <row r="3630" spans="1:1" x14ac:dyDescent="0.2">
      <c r="A3630" s="8"/>
    </row>
    <row r="3631" spans="1:1" x14ac:dyDescent="0.2">
      <c r="A3631" s="8"/>
    </row>
    <row r="3632" spans="1:1" x14ac:dyDescent="0.2">
      <c r="A3632" s="8"/>
    </row>
    <row r="3633" spans="1:1" x14ac:dyDescent="0.2">
      <c r="A3633" s="8"/>
    </row>
    <row r="3634" spans="1:1" x14ac:dyDescent="0.2">
      <c r="A3634" s="8"/>
    </row>
    <row r="3635" spans="1:1" x14ac:dyDescent="0.2">
      <c r="A3635" s="8"/>
    </row>
    <row r="3636" spans="1:1" x14ac:dyDescent="0.2">
      <c r="A3636" s="8"/>
    </row>
    <row r="3637" spans="1:1" x14ac:dyDescent="0.2">
      <c r="A3637" s="8"/>
    </row>
    <row r="3638" spans="1:1" x14ac:dyDescent="0.2">
      <c r="A3638" s="8"/>
    </row>
    <row r="3639" spans="1:1" x14ac:dyDescent="0.2">
      <c r="A3639" s="8"/>
    </row>
    <row r="3640" spans="1:1" x14ac:dyDescent="0.2">
      <c r="A3640" s="8"/>
    </row>
    <row r="3641" spans="1:1" x14ac:dyDescent="0.2">
      <c r="A3641" s="8"/>
    </row>
    <row r="3642" spans="1:1" x14ac:dyDescent="0.2">
      <c r="A3642" s="8"/>
    </row>
    <row r="3643" spans="1:1" x14ac:dyDescent="0.2">
      <c r="A3643" s="8"/>
    </row>
    <row r="3644" spans="1:1" x14ac:dyDescent="0.2">
      <c r="A3644" s="8"/>
    </row>
    <row r="3645" spans="1:1" x14ac:dyDescent="0.2">
      <c r="A3645" s="8"/>
    </row>
    <row r="3646" spans="1:1" x14ac:dyDescent="0.2">
      <c r="A3646" s="8"/>
    </row>
    <row r="3647" spans="1:1" x14ac:dyDescent="0.2">
      <c r="A3647" s="8"/>
    </row>
    <row r="3648" spans="1:1" x14ac:dyDescent="0.2">
      <c r="A3648" s="8"/>
    </row>
    <row r="3649" spans="1:1" x14ac:dyDescent="0.2">
      <c r="A3649" s="8"/>
    </row>
    <row r="3650" spans="1:1" x14ac:dyDescent="0.2">
      <c r="A3650" s="8"/>
    </row>
    <row r="3651" spans="1:1" x14ac:dyDescent="0.2">
      <c r="A3651" s="8"/>
    </row>
    <row r="3652" spans="1:1" x14ac:dyDescent="0.2">
      <c r="A3652" s="8"/>
    </row>
    <row r="3653" spans="1:1" x14ac:dyDescent="0.2">
      <c r="A3653" s="8"/>
    </row>
    <row r="3654" spans="1:1" x14ac:dyDescent="0.2">
      <c r="A3654" s="8"/>
    </row>
    <row r="3655" spans="1:1" x14ac:dyDescent="0.2">
      <c r="A3655" s="8"/>
    </row>
    <row r="3656" spans="1:1" x14ac:dyDescent="0.2">
      <c r="A3656" s="8"/>
    </row>
    <row r="3657" spans="1:1" x14ac:dyDescent="0.2">
      <c r="A3657" s="8"/>
    </row>
    <row r="3658" spans="1:1" x14ac:dyDescent="0.2">
      <c r="A3658" s="8"/>
    </row>
    <row r="3659" spans="1:1" x14ac:dyDescent="0.2">
      <c r="A3659" s="8"/>
    </row>
    <row r="3660" spans="1:1" x14ac:dyDescent="0.2">
      <c r="A3660" s="8"/>
    </row>
    <row r="3661" spans="1:1" x14ac:dyDescent="0.2">
      <c r="A3661" s="8"/>
    </row>
    <row r="3662" spans="1:1" x14ac:dyDescent="0.2">
      <c r="A3662" s="8"/>
    </row>
    <row r="3663" spans="1:1" x14ac:dyDescent="0.2">
      <c r="A3663" s="8"/>
    </row>
    <row r="3664" spans="1:1" x14ac:dyDescent="0.2">
      <c r="A3664" s="8"/>
    </row>
    <row r="3665" spans="1:1" x14ac:dyDescent="0.2">
      <c r="A3665" s="8"/>
    </row>
    <row r="3666" spans="1:1" x14ac:dyDescent="0.2">
      <c r="A3666" s="8"/>
    </row>
    <row r="3667" spans="1:1" x14ac:dyDescent="0.2">
      <c r="A3667" s="8"/>
    </row>
    <row r="3668" spans="1:1" x14ac:dyDescent="0.2">
      <c r="A3668" s="8"/>
    </row>
    <row r="3669" spans="1:1" x14ac:dyDescent="0.2">
      <c r="A3669" s="8"/>
    </row>
    <row r="3670" spans="1:1" x14ac:dyDescent="0.2">
      <c r="A3670" s="8"/>
    </row>
    <row r="3671" spans="1:1" x14ac:dyDescent="0.2">
      <c r="A3671" s="8"/>
    </row>
    <row r="3672" spans="1:1" x14ac:dyDescent="0.2">
      <c r="A3672" s="8"/>
    </row>
    <row r="3673" spans="1:1" x14ac:dyDescent="0.2">
      <c r="A3673" s="8"/>
    </row>
    <row r="3674" spans="1:1" x14ac:dyDescent="0.2">
      <c r="A3674" s="8"/>
    </row>
    <row r="3675" spans="1:1" x14ac:dyDescent="0.2">
      <c r="A3675" s="8"/>
    </row>
    <row r="3676" spans="1:1" x14ac:dyDescent="0.2">
      <c r="A3676" s="8"/>
    </row>
    <row r="3677" spans="1:1" x14ac:dyDescent="0.2">
      <c r="A3677" s="8"/>
    </row>
    <row r="3678" spans="1:1" x14ac:dyDescent="0.2">
      <c r="A3678" s="8"/>
    </row>
    <row r="3679" spans="1:1" x14ac:dyDescent="0.2">
      <c r="A3679" s="8"/>
    </row>
    <row r="3680" spans="1:1" x14ac:dyDescent="0.2">
      <c r="A3680" s="8"/>
    </row>
    <row r="3681" spans="1:1" x14ac:dyDescent="0.2">
      <c r="A3681" s="8"/>
    </row>
    <row r="3682" spans="1:1" x14ac:dyDescent="0.2">
      <c r="A3682" s="8"/>
    </row>
    <row r="3683" spans="1:1" x14ac:dyDescent="0.2">
      <c r="A3683" s="8"/>
    </row>
    <row r="3684" spans="1:1" x14ac:dyDescent="0.2">
      <c r="A3684" s="8"/>
    </row>
    <row r="3685" spans="1:1" x14ac:dyDescent="0.2">
      <c r="A3685" s="8"/>
    </row>
    <row r="3686" spans="1:1" x14ac:dyDescent="0.2">
      <c r="A3686" s="8"/>
    </row>
    <row r="3687" spans="1:1" x14ac:dyDescent="0.2">
      <c r="A3687" s="8"/>
    </row>
    <row r="3688" spans="1:1" x14ac:dyDescent="0.2">
      <c r="A3688" s="8"/>
    </row>
    <row r="3689" spans="1:1" x14ac:dyDescent="0.2">
      <c r="A3689" s="8"/>
    </row>
    <row r="3690" spans="1:1" x14ac:dyDescent="0.2">
      <c r="A3690" s="8"/>
    </row>
    <row r="3691" spans="1:1" x14ac:dyDescent="0.2">
      <c r="A3691" s="8"/>
    </row>
    <row r="3692" spans="1:1" x14ac:dyDescent="0.2">
      <c r="A3692" s="8"/>
    </row>
    <row r="3693" spans="1:1" x14ac:dyDescent="0.2">
      <c r="A3693" s="8"/>
    </row>
    <row r="3694" spans="1:1" x14ac:dyDescent="0.2">
      <c r="A3694" s="8"/>
    </row>
    <row r="3695" spans="1:1" x14ac:dyDescent="0.2">
      <c r="A3695" s="8"/>
    </row>
    <row r="3696" spans="1:1" x14ac:dyDescent="0.2">
      <c r="A3696" s="8"/>
    </row>
    <row r="3697" spans="1:1" x14ac:dyDescent="0.2">
      <c r="A3697" s="8"/>
    </row>
    <row r="3698" spans="1:1" x14ac:dyDescent="0.2">
      <c r="A3698" s="8"/>
    </row>
    <row r="3699" spans="1:1" x14ac:dyDescent="0.2">
      <c r="A3699" s="8"/>
    </row>
    <row r="3700" spans="1:1" x14ac:dyDescent="0.2">
      <c r="A3700" s="8"/>
    </row>
    <row r="3701" spans="1:1" x14ac:dyDescent="0.2">
      <c r="A3701" s="8"/>
    </row>
    <row r="3702" spans="1:1" x14ac:dyDescent="0.2">
      <c r="A3702" s="8"/>
    </row>
    <row r="3703" spans="1:1" x14ac:dyDescent="0.2">
      <c r="A3703" s="8"/>
    </row>
    <row r="3704" spans="1:1" x14ac:dyDescent="0.2">
      <c r="A3704" s="8"/>
    </row>
    <row r="3705" spans="1:1" x14ac:dyDescent="0.2">
      <c r="A3705" s="8"/>
    </row>
    <row r="3706" spans="1:1" x14ac:dyDescent="0.2">
      <c r="A3706" s="8"/>
    </row>
    <row r="3707" spans="1:1" x14ac:dyDescent="0.2">
      <c r="A3707" s="8"/>
    </row>
    <row r="3708" spans="1:1" x14ac:dyDescent="0.2">
      <c r="A3708" s="8"/>
    </row>
    <row r="3709" spans="1:1" x14ac:dyDescent="0.2">
      <c r="A3709" s="8"/>
    </row>
    <row r="3710" spans="1:1" x14ac:dyDescent="0.2">
      <c r="A3710" s="8"/>
    </row>
    <row r="3711" spans="1:1" x14ac:dyDescent="0.2">
      <c r="A3711" s="8"/>
    </row>
    <row r="3712" spans="1:1" x14ac:dyDescent="0.2">
      <c r="A3712" s="8"/>
    </row>
    <row r="3713" spans="1:1" x14ac:dyDescent="0.2">
      <c r="A3713" s="8"/>
    </row>
    <row r="3714" spans="1:1" x14ac:dyDescent="0.2">
      <c r="A3714" s="8"/>
    </row>
    <row r="3715" spans="1:1" x14ac:dyDescent="0.2">
      <c r="A3715" s="8"/>
    </row>
    <row r="3716" spans="1:1" x14ac:dyDescent="0.2">
      <c r="A3716" s="8"/>
    </row>
    <row r="3717" spans="1:1" x14ac:dyDescent="0.2">
      <c r="A3717" s="8"/>
    </row>
    <row r="3718" spans="1:1" x14ac:dyDescent="0.2">
      <c r="A3718" s="8"/>
    </row>
    <row r="3719" spans="1:1" x14ac:dyDescent="0.2">
      <c r="A3719" s="8"/>
    </row>
    <row r="3720" spans="1:1" x14ac:dyDescent="0.2">
      <c r="A3720" s="8"/>
    </row>
    <row r="3721" spans="1:1" x14ac:dyDescent="0.2">
      <c r="A3721" s="8"/>
    </row>
    <row r="3722" spans="1:1" x14ac:dyDescent="0.2">
      <c r="A3722" s="8"/>
    </row>
    <row r="3723" spans="1:1" x14ac:dyDescent="0.2">
      <c r="A3723" s="8"/>
    </row>
    <row r="3724" spans="1:1" x14ac:dyDescent="0.2">
      <c r="A3724" s="8"/>
    </row>
    <row r="3725" spans="1:1" x14ac:dyDescent="0.2">
      <c r="A3725" s="8"/>
    </row>
    <row r="3726" spans="1:1" x14ac:dyDescent="0.2">
      <c r="A3726" s="8"/>
    </row>
    <row r="3727" spans="1:1" x14ac:dyDescent="0.2">
      <c r="A3727" s="8"/>
    </row>
    <row r="3728" spans="1:1" x14ac:dyDescent="0.2">
      <c r="A3728" s="8"/>
    </row>
    <row r="3729" spans="1:1" x14ac:dyDescent="0.2">
      <c r="A3729" s="8"/>
    </row>
    <row r="3730" spans="1:1" x14ac:dyDescent="0.2">
      <c r="A3730" s="8"/>
    </row>
    <row r="3731" spans="1:1" x14ac:dyDescent="0.2">
      <c r="A3731" s="8"/>
    </row>
    <row r="3732" spans="1:1" x14ac:dyDescent="0.2">
      <c r="A3732" s="8"/>
    </row>
    <row r="3733" spans="1:1" x14ac:dyDescent="0.2">
      <c r="A3733" s="8"/>
    </row>
    <row r="3734" spans="1:1" x14ac:dyDescent="0.2">
      <c r="A3734" s="8"/>
    </row>
    <row r="3735" spans="1:1" x14ac:dyDescent="0.2">
      <c r="A3735" s="8"/>
    </row>
    <row r="3736" spans="1:1" x14ac:dyDescent="0.2">
      <c r="A3736" s="8"/>
    </row>
    <row r="3737" spans="1:1" x14ac:dyDescent="0.2">
      <c r="A3737" s="8"/>
    </row>
    <row r="3738" spans="1:1" x14ac:dyDescent="0.2">
      <c r="A3738" s="8"/>
    </row>
    <row r="3739" spans="1:1" x14ac:dyDescent="0.2">
      <c r="A3739" s="8"/>
    </row>
    <row r="3740" spans="1:1" x14ac:dyDescent="0.2">
      <c r="A3740" s="8"/>
    </row>
    <row r="3741" spans="1:1" x14ac:dyDescent="0.2">
      <c r="A3741" s="8"/>
    </row>
    <row r="3742" spans="1:1" x14ac:dyDescent="0.2">
      <c r="A3742" s="8"/>
    </row>
    <row r="3743" spans="1:1" x14ac:dyDescent="0.2">
      <c r="A3743" s="8"/>
    </row>
    <row r="3744" spans="1:1" x14ac:dyDescent="0.2">
      <c r="A3744" s="8"/>
    </row>
    <row r="3745" spans="1:1" x14ac:dyDescent="0.2">
      <c r="A3745" s="8"/>
    </row>
    <row r="3746" spans="1:1" x14ac:dyDescent="0.2">
      <c r="A3746" s="8"/>
    </row>
    <row r="3747" spans="1:1" x14ac:dyDescent="0.2">
      <c r="A3747" s="8"/>
    </row>
    <row r="3748" spans="1:1" x14ac:dyDescent="0.2">
      <c r="A3748" s="8"/>
    </row>
    <row r="3749" spans="1:1" x14ac:dyDescent="0.2">
      <c r="A3749" s="8"/>
    </row>
    <row r="3750" spans="1:1" x14ac:dyDescent="0.2">
      <c r="A3750" s="8"/>
    </row>
    <row r="3751" spans="1:1" x14ac:dyDescent="0.2">
      <c r="A3751" s="8"/>
    </row>
    <row r="3752" spans="1:1" x14ac:dyDescent="0.2">
      <c r="A3752" s="8"/>
    </row>
    <row r="3753" spans="1:1" x14ac:dyDescent="0.2">
      <c r="A3753" s="8"/>
    </row>
    <row r="3754" spans="1:1" x14ac:dyDescent="0.2">
      <c r="A3754" s="8"/>
    </row>
    <row r="3755" spans="1:1" x14ac:dyDescent="0.2">
      <c r="A3755" s="8"/>
    </row>
    <row r="3756" spans="1:1" x14ac:dyDescent="0.2">
      <c r="A3756" s="8"/>
    </row>
    <row r="3757" spans="1:1" x14ac:dyDescent="0.2">
      <c r="A3757" s="8"/>
    </row>
    <row r="3758" spans="1:1" x14ac:dyDescent="0.2">
      <c r="A3758" s="8"/>
    </row>
    <row r="3759" spans="1:1" x14ac:dyDescent="0.2">
      <c r="A3759" s="8"/>
    </row>
    <row r="3760" spans="1:1" x14ac:dyDescent="0.2">
      <c r="A3760" s="8"/>
    </row>
    <row r="3761" spans="1:1" x14ac:dyDescent="0.2">
      <c r="A3761" s="8"/>
    </row>
    <row r="3762" spans="1:1" x14ac:dyDescent="0.2">
      <c r="A3762" s="8"/>
    </row>
    <row r="3763" spans="1:1" x14ac:dyDescent="0.2">
      <c r="A3763" s="8"/>
    </row>
    <row r="3764" spans="1:1" x14ac:dyDescent="0.2">
      <c r="A3764" s="8"/>
    </row>
    <row r="3765" spans="1:1" x14ac:dyDescent="0.2">
      <c r="A3765" s="8"/>
    </row>
    <row r="3766" spans="1:1" x14ac:dyDescent="0.2">
      <c r="A3766" s="8"/>
    </row>
    <row r="3767" spans="1:1" x14ac:dyDescent="0.2">
      <c r="A3767" s="8"/>
    </row>
    <row r="3768" spans="1:1" x14ac:dyDescent="0.2">
      <c r="A3768" s="8"/>
    </row>
    <row r="3769" spans="1:1" x14ac:dyDescent="0.2">
      <c r="A3769" s="8"/>
    </row>
    <row r="3770" spans="1:1" x14ac:dyDescent="0.2">
      <c r="A3770" s="8"/>
    </row>
    <row r="3771" spans="1:1" x14ac:dyDescent="0.2">
      <c r="A3771" s="8"/>
    </row>
    <row r="3772" spans="1:1" x14ac:dyDescent="0.2">
      <c r="A3772" s="8"/>
    </row>
    <row r="3773" spans="1:1" x14ac:dyDescent="0.2">
      <c r="A3773" s="8"/>
    </row>
    <row r="3774" spans="1:1" x14ac:dyDescent="0.2">
      <c r="A3774" s="8"/>
    </row>
    <row r="3775" spans="1:1" x14ac:dyDescent="0.2">
      <c r="A3775" s="8"/>
    </row>
    <row r="3776" spans="1:1" x14ac:dyDescent="0.2">
      <c r="A3776" s="8"/>
    </row>
    <row r="3777" spans="1:1" x14ac:dyDescent="0.2">
      <c r="A3777" s="8"/>
    </row>
    <row r="3778" spans="1:1" x14ac:dyDescent="0.2">
      <c r="A3778" s="8"/>
    </row>
    <row r="3779" spans="1:1" x14ac:dyDescent="0.2">
      <c r="A3779" s="8"/>
    </row>
    <row r="3780" spans="1:1" x14ac:dyDescent="0.2">
      <c r="A3780" s="8"/>
    </row>
    <row r="3781" spans="1:1" x14ac:dyDescent="0.2">
      <c r="A3781" s="8"/>
    </row>
    <row r="3782" spans="1:1" x14ac:dyDescent="0.2">
      <c r="A3782" s="8"/>
    </row>
    <row r="3783" spans="1:1" x14ac:dyDescent="0.2">
      <c r="A3783" s="8"/>
    </row>
    <row r="3784" spans="1:1" x14ac:dyDescent="0.2">
      <c r="A3784" s="8"/>
    </row>
    <row r="3785" spans="1:1" x14ac:dyDescent="0.2">
      <c r="A3785" s="8"/>
    </row>
    <row r="3786" spans="1:1" x14ac:dyDescent="0.2">
      <c r="A3786" s="8"/>
    </row>
    <row r="3787" spans="1:1" x14ac:dyDescent="0.2">
      <c r="A3787" s="8"/>
    </row>
    <row r="3788" spans="1:1" x14ac:dyDescent="0.2">
      <c r="A3788" s="8"/>
    </row>
    <row r="3789" spans="1:1" x14ac:dyDescent="0.2">
      <c r="A3789" s="8"/>
    </row>
    <row r="3790" spans="1:1" x14ac:dyDescent="0.2">
      <c r="A3790" s="8"/>
    </row>
    <row r="3791" spans="1:1" x14ac:dyDescent="0.2">
      <c r="A3791" s="8"/>
    </row>
    <row r="3792" spans="1:1" x14ac:dyDescent="0.2">
      <c r="A3792" s="8"/>
    </row>
    <row r="3793" spans="1:1" x14ac:dyDescent="0.2">
      <c r="A3793" s="8"/>
    </row>
    <row r="3794" spans="1:1" x14ac:dyDescent="0.2">
      <c r="A3794" s="8"/>
    </row>
    <row r="3795" spans="1:1" x14ac:dyDescent="0.2">
      <c r="A3795" s="8"/>
    </row>
    <row r="3796" spans="1:1" x14ac:dyDescent="0.2">
      <c r="A3796" s="8"/>
    </row>
    <row r="3797" spans="1:1" x14ac:dyDescent="0.2">
      <c r="A3797" s="8"/>
    </row>
    <row r="3798" spans="1:1" x14ac:dyDescent="0.2">
      <c r="A3798" s="8"/>
    </row>
    <row r="3799" spans="1:1" x14ac:dyDescent="0.2">
      <c r="A3799" s="8"/>
    </row>
    <row r="3800" spans="1:1" x14ac:dyDescent="0.2">
      <c r="A3800" s="8"/>
    </row>
    <row r="3801" spans="1:1" x14ac:dyDescent="0.2">
      <c r="A3801" s="8"/>
    </row>
    <row r="3802" spans="1:1" x14ac:dyDescent="0.2">
      <c r="A3802" s="8"/>
    </row>
    <row r="3803" spans="1:1" x14ac:dyDescent="0.2">
      <c r="A3803" s="8"/>
    </row>
    <row r="3804" spans="1:1" x14ac:dyDescent="0.2">
      <c r="A3804" s="8"/>
    </row>
    <row r="3805" spans="1:1" x14ac:dyDescent="0.2">
      <c r="A3805" s="8"/>
    </row>
    <row r="3806" spans="1:1" x14ac:dyDescent="0.2">
      <c r="A3806" s="8"/>
    </row>
    <row r="3807" spans="1:1" x14ac:dyDescent="0.2">
      <c r="A3807" s="8"/>
    </row>
    <row r="3808" spans="1:1" x14ac:dyDescent="0.2">
      <c r="A3808" s="8"/>
    </row>
    <row r="3809" spans="1:1" x14ac:dyDescent="0.2">
      <c r="A3809" s="8"/>
    </row>
    <row r="3810" spans="1:1" x14ac:dyDescent="0.2">
      <c r="A3810" s="8"/>
    </row>
    <row r="3811" spans="1:1" x14ac:dyDescent="0.2">
      <c r="A3811" s="8"/>
    </row>
    <row r="3812" spans="1:1" x14ac:dyDescent="0.2">
      <c r="A3812" s="8"/>
    </row>
    <row r="3813" spans="1:1" x14ac:dyDescent="0.2">
      <c r="A3813" s="8"/>
    </row>
    <row r="3814" spans="1:1" x14ac:dyDescent="0.2">
      <c r="A3814" s="8"/>
    </row>
    <row r="3815" spans="1:1" x14ac:dyDescent="0.2">
      <c r="A3815" s="8"/>
    </row>
    <row r="3816" spans="1:1" x14ac:dyDescent="0.2">
      <c r="A3816" s="8"/>
    </row>
    <row r="3817" spans="1:1" x14ac:dyDescent="0.2">
      <c r="A3817" s="8"/>
    </row>
    <row r="3818" spans="1:1" x14ac:dyDescent="0.2">
      <c r="A3818" s="8"/>
    </row>
    <row r="3819" spans="1:1" x14ac:dyDescent="0.2">
      <c r="A3819" s="8"/>
    </row>
    <row r="3820" spans="1:1" x14ac:dyDescent="0.2">
      <c r="A3820" s="8"/>
    </row>
    <row r="3821" spans="1:1" x14ac:dyDescent="0.2">
      <c r="A3821" s="8"/>
    </row>
    <row r="3822" spans="1:1" x14ac:dyDescent="0.2">
      <c r="A3822" s="8"/>
    </row>
    <row r="3823" spans="1:1" x14ac:dyDescent="0.2">
      <c r="A3823" s="8"/>
    </row>
    <row r="3824" spans="1:1" x14ac:dyDescent="0.2">
      <c r="A3824" s="8"/>
    </row>
    <row r="3825" spans="1:1" x14ac:dyDescent="0.2">
      <c r="A3825" s="8"/>
    </row>
    <row r="3826" spans="1:1" x14ac:dyDescent="0.2">
      <c r="A3826" s="8"/>
    </row>
    <row r="3827" spans="1:1" x14ac:dyDescent="0.2">
      <c r="A3827" s="8"/>
    </row>
    <row r="3828" spans="1:1" x14ac:dyDescent="0.2">
      <c r="A3828" s="8"/>
    </row>
    <row r="3829" spans="1:1" x14ac:dyDescent="0.2">
      <c r="A3829" s="8"/>
    </row>
    <row r="3830" spans="1:1" x14ac:dyDescent="0.2">
      <c r="A3830" s="8"/>
    </row>
    <row r="3831" spans="1:1" x14ac:dyDescent="0.2">
      <c r="A3831" s="8"/>
    </row>
    <row r="3832" spans="1:1" x14ac:dyDescent="0.2">
      <c r="A3832" s="8"/>
    </row>
    <row r="3833" spans="1:1" x14ac:dyDescent="0.2">
      <c r="A3833" s="8"/>
    </row>
    <row r="3834" spans="1:1" x14ac:dyDescent="0.2">
      <c r="A3834" s="8"/>
    </row>
    <row r="3835" spans="1:1" x14ac:dyDescent="0.2">
      <c r="A3835" s="8"/>
    </row>
    <row r="3836" spans="1:1" x14ac:dyDescent="0.2">
      <c r="A3836" s="8"/>
    </row>
    <row r="3837" spans="1:1" x14ac:dyDescent="0.2">
      <c r="A3837" s="8"/>
    </row>
    <row r="3838" spans="1:1" x14ac:dyDescent="0.2">
      <c r="A3838" s="8"/>
    </row>
    <row r="3839" spans="1:1" x14ac:dyDescent="0.2">
      <c r="A3839" s="8"/>
    </row>
    <row r="3840" spans="1:1" x14ac:dyDescent="0.2">
      <c r="A3840" s="8"/>
    </row>
    <row r="3841" spans="1:1" x14ac:dyDescent="0.2">
      <c r="A3841" s="8"/>
    </row>
    <row r="3842" spans="1:1" x14ac:dyDescent="0.2">
      <c r="A3842" s="8"/>
    </row>
    <row r="3843" spans="1:1" x14ac:dyDescent="0.2">
      <c r="A3843" s="8"/>
    </row>
    <row r="3844" spans="1:1" x14ac:dyDescent="0.2">
      <c r="A3844" s="8"/>
    </row>
    <row r="3845" spans="1:1" x14ac:dyDescent="0.2">
      <c r="A3845" s="8"/>
    </row>
    <row r="3846" spans="1:1" x14ac:dyDescent="0.2">
      <c r="A3846" s="8"/>
    </row>
    <row r="3847" spans="1:1" x14ac:dyDescent="0.2">
      <c r="A3847" s="8"/>
    </row>
    <row r="3848" spans="1:1" x14ac:dyDescent="0.2">
      <c r="A3848" s="8"/>
    </row>
    <row r="3849" spans="1:1" x14ac:dyDescent="0.2">
      <c r="A3849" s="8"/>
    </row>
    <row r="3850" spans="1:1" x14ac:dyDescent="0.2">
      <c r="A3850" s="8"/>
    </row>
    <row r="3851" spans="1:1" x14ac:dyDescent="0.2">
      <c r="A3851" s="8"/>
    </row>
    <row r="3852" spans="1:1" x14ac:dyDescent="0.2">
      <c r="A3852" s="8"/>
    </row>
    <row r="3853" spans="1:1" x14ac:dyDescent="0.2">
      <c r="A3853" s="8"/>
    </row>
    <row r="3854" spans="1:1" x14ac:dyDescent="0.2">
      <c r="A3854" s="8"/>
    </row>
    <row r="3855" spans="1:1" x14ac:dyDescent="0.2">
      <c r="A3855" s="8"/>
    </row>
    <row r="3856" spans="1:1" x14ac:dyDescent="0.2">
      <c r="A3856" s="8"/>
    </row>
    <row r="3857" spans="1:1" x14ac:dyDescent="0.2">
      <c r="A3857" s="8"/>
    </row>
    <row r="3858" spans="1:1" x14ac:dyDescent="0.2">
      <c r="A3858" s="8"/>
    </row>
    <row r="3859" spans="1:1" x14ac:dyDescent="0.2">
      <c r="A3859" s="8"/>
    </row>
    <row r="3860" spans="1:1" x14ac:dyDescent="0.2">
      <c r="A3860" s="8"/>
    </row>
    <row r="3861" spans="1:1" x14ac:dyDescent="0.2">
      <c r="A3861" s="8"/>
    </row>
    <row r="3862" spans="1:1" x14ac:dyDescent="0.2">
      <c r="A3862" s="8"/>
    </row>
    <row r="3863" spans="1:1" x14ac:dyDescent="0.2">
      <c r="A3863" s="8"/>
    </row>
    <row r="3864" spans="1:1" x14ac:dyDescent="0.2">
      <c r="A3864" s="8"/>
    </row>
    <row r="3865" spans="1:1" x14ac:dyDescent="0.2">
      <c r="A3865" s="8"/>
    </row>
    <row r="3866" spans="1:1" x14ac:dyDescent="0.2">
      <c r="A3866" s="8"/>
    </row>
    <row r="3867" spans="1:1" x14ac:dyDescent="0.2">
      <c r="A3867" s="8"/>
    </row>
    <row r="3868" spans="1:1" x14ac:dyDescent="0.2">
      <c r="A3868" s="8"/>
    </row>
    <row r="3869" spans="1:1" x14ac:dyDescent="0.2">
      <c r="A3869" s="8"/>
    </row>
    <row r="3870" spans="1:1" x14ac:dyDescent="0.2">
      <c r="A3870" s="8"/>
    </row>
    <row r="3871" spans="1:1" x14ac:dyDescent="0.2">
      <c r="A3871" s="8"/>
    </row>
    <row r="3872" spans="1:1" x14ac:dyDescent="0.2">
      <c r="A3872" s="8"/>
    </row>
    <row r="3873" spans="1:1" x14ac:dyDescent="0.2">
      <c r="A3873" s="8"/>
    </row>
    <row r="3874" spans="1:1" x14ac:dyDescent="0.2">
      <c r="A3874" s="8"/>
    </row>
    <row r="3875" spans="1:1" x14ac:dyDescent="0.2">
      <c r="A3875" s="8"/>
    </row>
    <row r="3876" spans="1:1" x14ac:dyDescent="0.2">
      <c r="A3876" s="8"/>
    </row>
    <row r="3877" spans="1:1" x14ac:dyDescent="0.2">
      <c r="A3877" s="8"/>
    </row>
    <row r="3878" spans="1:1" x14ac:dyDescent="0.2">
      <c r="A3878" s="8"/>
    </row>
    <row r="3879" spans="1:1" x14ac:dyDescent="0.2">
      <c r="A3879" s="8"/>
    </row>
    <row r="3880" spans="1:1" x14ac:dyDescent="0.2">
      <c r="A3880" s="8"/>
    </row>
    <row r="3881" spans="1:1" x14ac:dyDescent="0.2">
      <c r="A3881" s="8"/>
    </row>
    <row r="3882" spans="1:1" x14ac:dyDescent="0.2">
      <c r="A3882" s="8"/>
    </row>
    <row r="3883" spans="1:1" x14ac:dyDescent="0.2">
      <c r="A3883" s="8"/>
    </row>
    <row r="3884" spans="1:1" x14ac:dyDescent="0.2">
      <c r="A3884" s="8"/>
    </row>
    <row r="3885" spans="1:1" x14ac:dyDescent="0.2">
      <c r="A3885" s="8"/>
    </row>
    <row r="3886" spans="1:1" x14ac:dyDescent="0.2">
      <c r="A3886" s="8"/>
    </row>
    <row r="3887" spans="1:1" x14ac:dyDescent="0.2">
      <c r="A3887" s="8"/>
    </row>
    <row r="3888" spans="1:1" x14ac:dyDescent="0.2">
      <c r="A3888" s="8"/>
    </row>
    <row r="3889" spans="1:1" x14ac:dyDescent="0.2">
      <c r="A3889" s="8"/>
    </row>
    <row r="3890" spans="1:1" x14ac:dyDescent="0.2">
      <c r="A3890" s="8"/>
    </row>
    <row r="3891" spans="1:1" x14ac:dyDescent="0.2">
      <c r="A3891" s="8"/>
    </row>
    <row r="3892" spans="1:1" x14ac:dyDescent="0.2">
      <c r="A3892" s="8"/>
    </row>
    <row r="3893" spans="1:1" x14ac:dyDescent="0.2">
      <c r="A3893" s="8"/>
    </row>
    <row r="3894" spans="1:1" x14ac:dyDescent="0.2">
      <c r="A3894" s="8"/>
    </row>
    <row r="3895" spans="1:1" x14ac:dyDescent="0.2">
      <c r="A3895" s="8"/>
    </row>
    <row r="3896" spans="1:1" x14ac:dyDescent="0.2">
      <c r="A3896" s="8"/>
    </row>
    <row r="3897" spans="1:1" x14ac:dyDescent="0.2">
      <c r="A3897" s="8"/>
    </row>
    <row r="3898" spans="1:1" x14ac:dyDescent="0.2">
      <c r="A3898" s="8"/>
    </row>
    <row r="3899" spans="1:1" x14ac:dyDescent="0.2">
      <c r="A3899" s="8"/>
    </row>
    <row r="3900" spans="1:1" x14ac:dyDescent="0.2">
      <c r="A3900" s="8"/>
    </row>
    <row r="3901" spans="1:1" x14ac:dyDescent="0.2">
      <c r="A3901" s="8"/>
    </row>
    <row r="3902" spans="1:1" x14ac:dyDescent="0.2">
      <c r="A3902" s="8"/>
    </row>
    <row r="3903" spans="1:1" x14ac:dyDescent="0.2">
      <c r="A3903" s="8"/>
    </row>
    <row r="3904" spans="1:1" x14ac:dyDescent="0.2">
      <c r="A3904" s="8"/>
    </row>
    <row r="3905" spans="1:1" x14ac:dyDescent="0.2">
      <c r="A3905" s="8"/>
    </row>
    <row r="3906" spans="1:1" x14ac:dyDescent="0.2">
      <c r="A3906" s="8"/>
    </row>
    <row r="3907" spans="1:1" x14ac:dyDescent="0.2">
      <c r="A3907" s="8"/>
    </row>
    <row r="3908" spans="1:1" x14ac:dyDescent="0.2">
      <c r="A3908" s="8"/>
    </row>
    <row r="3909" spans="1:1" x14ac:dyDescent="0.2">
      <c r="A3909" s="8"/>
    </row>
    <row r="3910" spans="1:1" x14ac:dyDescent="0.2">
      <c r="A3910" s="8"/>
    </row>
    <row r="3911" spans="1:1" x14ac:dyDescent="0.2">
      <c r="A3911" s="8"/>
    </row>
    <row r="3912" spans="1:1" x14ac:dyDescent="0.2">
      <c r="A3912" s="8"/>
    </row>
    <row r="3913" spans="1:1" x14ac:dyDescent="0.2">
      <c r="A3913" s="8"/>
    </row>
    <row r="3914" spans="1:1" x14ac:dyDescent="0.2">
      <c r="A3914" s="8"/>
    </row>
    <row r="3915" spans="1:1" x14ac:dyDescent="0.2">
      <c r="A3915" s="8"/>
    </row>
    <row r="3916" spans="1:1" x14ac:dyDescent="0.2">
      <c r="A3916" s="8"/>
    </row>
    <row r="3917" spans="1:1" x14ac:dyDescent="0.2">
      <c r="A3917" s="8"/>
    </row>
    <row r="3918" spans="1:1" x14ac:dyDescent="0.2">
      <c r="A3918" s="8"/>
    </row>
    <row r="3919" spans="1:1" x14ac:dyDescent="0.2">
      <c r="A3919" s="8"/>
    </row>
    <row r="3920" spans="1:1" x14ac:dyDescent="0.2">
      <c r="A3920" s="8"/>
    </row>
    <row r="3921" spans="1:1" x14ac:dyDescent="0.2">
      <c r="A3921" s="8"/>
    </row>
    <row r="3922" spans="1:1" x14ac:dyDescent="0.2">
      <c r="A3922" s="8"/>
    </row>
    <row r="3923" spans="1:1" x14ac:dyDescent="0.2">
      <c r="A3923" s="8"/>
    </row>
    <row r="3924" spans="1:1" x14ac:dyDescent="0.2">
      <c r="A3924" s="8"/>
    </row>
    <row r="3925" spans="1:1" x14ac:dyDescent="0.2">
      <c r="A3925" s="8"/>
    </row>
    <row r="3926" spans="1:1" x14ac:dyDescent="0.2">
      <c r="A3926" s="8"/>
    </row>
    <row r="3927" spans="1:1" x14ac:dyDescent="0.2">
      <c r="A3927" s="8"/>
    </row>
    <row r="3928" spans="1:1" x14ac:dyDescent="0.2">
      <c r="A3928" s="8"/>
    </row>
    <row r="3929" spans="1:1" x14ac:dyDescent="0.2">
      <c r="A3929" s="8"/>
    </row>
    <row r="3930" spans="1:1" x14ac:dyDescent="0.2">
      <c r="A3930" s="8"/>
    </row>
    <row r="3931" spans="1:1" x14ac:dyDescent="0.2">
      <c r="A3931" s="8"/>
    </row>
    <row r="3932" spans="1:1" x14ac:dyDescent="0.2">
      <c r="A3932" s="8"/>
    </row>
    <row r="3933" spans="1:1" x14ac:dyDescent="0.2">
      <c r="A3933" s="8"/>
    </row>
    <row r="3934" spans="1:1" x14ac:dyDescent="0.2">
      <c r="A3934" s="8"/>
    </row>
    <row r="3935" spans="1:1" x14ac:dyDescent="0.2">
      <c r="A3935" s="8"/>
    </row>
    <row r="3936" spans="1:1" x14ac:dyDescent="0.2">
      <c r="A3936" s="8"/>
    </row>
    <row r="3937" spans="1:1" x14ac:dyDescent="0.2">
      <c r="A3937" s="8"/>
    </row>
    <row r="3938" spans="1:1" x14ac:dyDescent="0.2">
      <c r="A3938" s="8"/>
    </row>
    <row r="3939" spans="1:1" x14ac:dyDescent="0.2">
      <c r="A3939" s="8"/>
    </row>
    <row r="3940" spans="1:1" x14ac:dyDescent="0.2">
      <c r="A3940" s="8"/>
    </row>
    <row r="3941" spans="1:1" x14ac:dyDescent="0.2">
      <c r="A3941" s="8"/>
    </row>
    <row r="3942" spans="1:1" x14ac:dyDescent="0.2">
      <c r="A3942" s="8"/>
    </row>
    <row r="3943" spans="1:1" x14ac:dyDescent="0.2">
      <c r="A3943" s="8"/>
    </row>
    <row r="3944" spans="1:1" x14ac:dyDescent="0.2">
      <c r="A3944" s="8"/>
    </row>
    <row r="3945" spans="1:1" x14ac:dyDescent="0.2">
      <c r="A3945" s="8"/>
    </row>
    <row r="3946" spans="1:1" x14ac:dyDescent="0.2">
      <c r="A3946" s="8"/>
    </row>
    <row r="3947" spans="1:1" x14ac:dyDescent="0.2">
      <c r="A3947" s="8"/>
    </row>
    <row r="3948" spans="1:1" x14ac:dyDescent="0.2">
      <c r="A3948" s="8"/>
    </row>
    <row r="3949" spans="1:1" x14ac:dyDescent="0.2">
      <c r="A3949" s="8"/>
    </row>
    <row r="3950" spans="1:1" x14ac:dyDescent="0.2">
      <c r="A3950" s="8"/>
    </row>
    <row r="3951" spans="1:1" x14ac:dyDescent="0.2">
      <c r="A3951" s="8"/>
    </row>
    <row r="3952" spans="1:1" x14ac:dyDescent="0.2">
      <c r="A3952" s="8"/>
    </row>
    <row r="3953" spans="1:1" x14ac:dyDescent="0.2">
      <c r="A3953" s="8"/>
    </row>
    <row r="3954" spans="1:1" x14ac:dyDescent="0.2">
      <c r="A3954" s="8"/>
    </row>
    <row r="3955" spans="1:1" x14ac:dyDescent="0.2">
      <c r="A3955" s="8"/>
    </row>
    <row r="3956" spans="1:1" x14ac:dyDescent="0.2">
      <c r="A3956" s="8"/>
    </row>
    <row r="3957" spans="1:1" x14ac:dyDescent="0.2">
      <c r="A3957" s="8"/>
    </row>
    <row r="3958" spans="1:1" x14ac:dyDescent="0.2">
      <c r="A3958" s="8"/>
    </row>
    <row r="3959" spans="1:1" x14ac:dyDescent="0.2">
      <c r="A3959" s="8"/>
    </row>
    <row r="3960" spans="1:1" x14ac:dyDescent="0.2">
      <c r="A3960" s="8"/>
    </row>
    <row r="3961" spans="1:1" x14ac:dyDescent="0.2">
      <c r="A3961" s="8"/>
    </row>
    <row r="3962" spans="1:1" x14ac:dyDescent="0.2">
      <c r="A3962" s="8"/>
    </row>
    <row r="3963" spans="1:1" x14ac:dyDescent="0.2">
      <c r="A3963" s="8"/>
    </row>
    <row r="3964" spans="1:1" x14ac:dyDescent="0.2">
      <c r="A3964" s="8"/>
    </row>
    <row r="3965" spans="1:1" x14ac:dyDescent="0.2">
      <c r="A3965" s="8"/>
    </row>
    <row r="3966" spans="1:1" x14ac:dyDescent="0.2">
      <c r="A3966" s="8"/>
    </row>
    <row r="3967" spans="1:1" x14ac:dyDescent="0.2">
      <c r="A3967" s="8"/>
    </row>
    <row r="3968" spans="1:1" x14ac:dyDescent="0.2">
      <c r="A3968" s="8"/>
    </row>
    <row r="3969" spans="1:1" x14ac:dyDescent="0.2">
      <c r="A3969" s="8"/>
    </row>
    <row r="3970" spans="1:1" x14ac:dyDescent="0.2">
      <c r="A3970" s="8"/>
    </row>
    <row r="3971" spans="1:1" x14ac:dyDescent="0.2">
      <c r="A3971" s="8"/>
    </row>
    <row r="3972" spans="1:1" x14ac:dyDescent="0.2">
      <c r="A3972" s="8"/>
    </row>
    <row r="3973" spans="1:1" x14ac:dyDescent="0.2">
      <c r="A3973" s="8"/>
    </row>
    <row r="3974" spans="1:1" x14ac:dyDescent="0.2">
      <c r="A3974" s="8"/>
    </row>
    <row r="3975" spans="1:1" x14ac:dyDescent="0.2">
      <c r="A3975" s="8"/>
    </row>
    <row r="3976" spans="1:1" x14ac:dyDescent="0.2">
      <c r="A3976" s="8"/>
    </row>
    <row r="3977" spans="1:1" x14ac:dyDescent="0.2">
      <c r="A3977" s="8"/>
    </row>
    <row r="3978" spans="1:1" x14ac:dyDescent="0.2">
      <c r="A3978" s="8"/>
    </row>
    <row r="3979" spans="1:1" x14ac:dyDescent="0.2">
      <c r="A3979" s="8"/>
    </row>
    <row r="3980" spans="1:1" x14ac:dyDescent="0.2">
      <c r="A3980" s="8"/>
    </row>
    <row r="3981" spans="1:1" x14ac:dyDescent="0.2">
      <c r="A3981" s="8"/>
    </row>
    <row r="3982" spans="1:1" x14ac:dyDescent="0.2">
      <c r="A3982" s="8"/>
    </row>
    <row r="3983" spans="1:1" x14ac:dyDescent="0.2">
      <c r="A3983" s="8"/>
    </row>
    <row r="3984" spans="1:1" x14ac:dyDescent="0.2">
      <c r="A3984" s="8"/>
    </row>
    <row r="3985" spans="1:1" x14ac:dyDescent="0.2">
      <c r="A3985" s="8"/>
    </row>
    <row r="3986" spans="1:1" x14ac:dyDescent="0.2">
      <c r="A3986" s="8"/>
    </row>
    <row r="3987" spans="1:1" x14ac:dyDescent="0.2">
      <c r="A3987" s="8"/>
    </row>
    <row r="3988" spans="1:1" x14ac:dyDescent="0.2">
      <c r="A3988" s="8"/>
    </row>
    <row r="3989" spans="1:1" x14ac:dyDescent="0.2">
      <c r="A3989" s="8"/>
    </row>
    <row r="3990" spans="1:1" x14ac:dyDescent="0.2">
      <c r="A3990" s="8"/>
    </row>
    <row r="3991" spans="1:1" x14ac:dyDescent="0.2">
      <c r="A3991" s="8"/>
    </row>
    <row r="3992" spans="1:1" x14ac:dyDescent="0.2">
      <c r="A3992" s="8"/>
    </row>
    <row r="3993" spans="1:1" x14ac:dyDescent="0.2">
      <c r="A3993" s="8"/>
    </row>
    <row r="3994" spans="1:1" x14ac:dyDescent="0.2">
      <c r="A3994" s="8"/>
    </row>
    <row r="3995" spans="1:1" x14ac:dyDescent="0.2">
      <c r="A3995" s="8"/>
    </row>
    <row r="3996" spans="1:1" x14ac:dyDescent="0.2">
      <c r="A3996" s="8"/>
    </row>
    <row r="3997" spans="1:1" x14ac:dyDescent="0.2">
      <c r="A3997" s="8"/>
    </row>
    <row r="3998" spans="1:1" x14ac:dyDescent="0.2">
      <c r="A3998" s="8"/>
    </row>
    <row r="3999" spans="1:1" x14ac:dyDescent="0.2">
      <c r="A3999" s="8"/>
    </row>
    <row r="4000" spans="1:1" x14ac:dyDescent="0.2">
      <c r="A4000" s="8"/>
    </row>
    <row r="4001" spans="1:1" x14ac:dyDescent="0.2">
      <c r="A4001" s="8"/>
    </row>
    <row r="4002" spans="1:1" x14ac:dyDescent="0.2">
      <c r="A4002" s="8"/>
    </row>
    <row r="4003" spans="1:1" x14ac:dyDescent="0.2">
      <c r="A4003" s="8"/>
    </row>
    <row r="4004" spans="1:1" x14ac:dyDescent="0.2">
      <c r="A4004" s="8"/>
    </row>
    <row r="4005" spans="1:1" x14ac:dyDescent="0.2">
      <c r="A4005" s="8"/>
    </row>
    <row r="4006" spans="1:1" x14ac:dyDescent="0.2">
      <c r="A4006" s="8"/>
    </row>
    <row r="4007" spans="1:1" x14ac:dyDescent="0.2">
      <c r="A4007" s="8"/>
    </row>
    <row r="4008" spans="1:1" x14ac:dyDescent="0.2">
      <c r="A4008" s="8"/>
    </row>
    <row r="4009" spans="1:1" x14ac:dyDescent="0.2">
      <c r="A4009" s="8"/>
    </row>
    <row r="4010" spans="1:1" x14ac:dyDescent="0.2">
      <c r="A4010" s="8"/>
    </row>
    <row r="4011" spans="1:1" x14ac:dyDescent="0.2">
      <c r="A4011" s="8"/>
    </row>
    <row r="4012" spans="1:1" x14ac:dyDescent="0.2">
      <c r="A4012" s="8"/>
    </row>
    <row r="4013" spans="1:1" x14ac:dyDescent="0.2">
      <c r="A4013" s="8"/>
    </row>
    <row r="4014" spans="1:1" x14ac:dyDescent="0.2">
      <c r="A4014" s="8"/>
    </row>
    <row r="4015" spans="1:1" x14ac:dyDescent="0.2">
      <c r="A4015" s="8"/>
    </row>
    <row r="4016" spans="1:1" x14ac:dyDescent="0.2">
      <c r="A4016" s="8"/>
    </row>
    <row r="4017" spans="1:1" x14ac:dyDescent="0.2">
      <c r="A4017" s="8"/>
    </row>
    <row r="4018" spans="1:1" x14ac:dyDescent="0.2">
      <c r="A4018" s="8"/>
    </row>
    <row r="4019" spans="1:1" x14ac:dyDescent="0.2">
      <c r="A4019" s="8"/>
    </row>
    <row r="4020" spans="1:1" x14ac:dyDescent="0.2">
      <c r="A4020" s="8"/>
    </row>
    <row r="4021" spans="1:1" x14ac:dyDescent="0.2">
      <c r="A4021" s="8"/>
    </row>
    <row r="4022" spans="1:1" x14ac:dyDescent="0.2">
      <c r="A4022" s="8"/>
    </row>
    <row r="4023" spans="1:1" x14ac:dyDescent="0.2">
      <c r="A4023" s="8"/>
    </row>
    <row r="4024" spans="1:1" x14ac:dyDescent="0.2">
      <c r="A4024" s="8"/>
    </row>
    <row r="4025" spans="1:1" x14ac:dyDescent="0.2">
      <c r="A4025" s="8"/>
    </row>
    <row r="4026" spans="1:1" x14ac:dyDescent="0.2">
      <c r="A4026" s="8"/>
    </row>
    <row r="4027" spans="1:1" x14ac:dyDescent="0.2">
      <c r="A4027" s="8"/>
    </row>
    <row r="4028" spans="1:1" x14ac:dyDescent="0.2">
      <c r="A4028" s="8"/>
    </row>
    <row r="4029" spans="1:1" x14ac:dyDescent="0.2">
      <c r="A4029" s="8"/>
    </row>
    <row r="4030" spans="1:1" x14ac:dyDescent="0.2">
      <c r="A4030" s="8"/>
    </row>
    <row r="4031" spans="1:1" x14ac:dyDescent="0.2">
      <c r="A4031" s="8"/>
    </row>
    <row r="4032" spans="1:1" x14ac:dyDescent="0.2">
      <c r="A4032" s="8"/>
    </row>
    <row r="4033" spans="1:1" x14ac:dyDescent="0.2">
      <c r="A4033" s="8"/>
    </row>
    <row r="4034" spans="1:1" x14ac:dyDescent="0.2">
      <c r="A4034" s="8"/>
    </row>
    <row r="4035" spans="1:1" x14ac:dyDescent="0.2">
      <c r="A4035" s="8"/>
    </row>
    <row r="4036" spans="1:1" x14ac:dyDescent="0.2">
      <c r="A4036" s="8"/>
    </row>
    <row r="4037" spans="1:1" x14ac:dyDescent="0.2">
      <c r="A4037" s="8"/>
    </row>
    <row r="4038" spans="1:1" x14ac:dyDescent="0.2">
      <c r="A4038" s="8"/>
    </row>
    <row r="4039" spans="1:1" x14ac:dyDescent="0.2">
      <c r="A4039" s="8"/>
    </row>
    <row r="4040" spans="1:1" x14ac:dyDescent="0.2">
      <c r="A4040" s="8"/>
    </row>
    <row r="4041" spans="1:1" x14ac:dyDescent="0.2">
      <c r="A4041" s="8"/>
    </row>
    <row r="4042" spans="1:1" x14ac:dyDescent="0.2">
      <c r="A4042" s="8"/>
    </row>
    <row r="4043" spans="1:1" x14ac:dyDescent="0.2">
      <c r="A4043" s="8"/>
    </row>
    <row r="4044" spans="1:1" x14ac:dyDescent="0.2">
      <c r="A4044" s="8"/>
    </row>
    <row r="4045" spans="1:1" x14ac:dyDescent="0.2">
      <c r="A4045" s="8"/>
    </row>
    <row r="4046" spans="1:1" x14ac:dyDescent="0.2">
      <c r="A4046" s="8"/>
    </row>
    <row r="4047" spans="1:1" x14ac:dyDescent="0.2">
      <c r="A4047" s="8"/>
    </row>
    <row r="4048" spans="1:1" x14ac:dyDescent="0.2">
      <c r="A4048" s="8"/>
    </row>
    <row r="4049" spans="1:1" x14ac:dyDescent="0.2">
      <c r="A4049" s="8"/>
    </row>
    <row r="4050" spans="1:1" x14ac:dyDescent="0.2">
      <c r="A4050" s="8"/>
    </row>
    <row r="4051" spans="1:1" x14ac:dyDescent="0.2">
      <c r="A4051" s="8"/>
    </row>
    <row r="4052" spans="1:1" x14ac:dyDescent="0.2">
      <c r="A4052" s="8"/>
    </row>
    <row r="4053" spans="1:1" x14ac:dyDescent="0.2">
      <c r="A4053" s="8"/>
    </row>
    <row r="4054" spans="1:1" x14ac:dyDescent="0.2">
      <c r="A4054" s="8"/>
    </row>
    <row r="4055" spans="1:1" x14ac:dyDescent="0.2">
      <c r="A4055" s="8"/>
    </row>
    <row r="4056" spans="1:1" x14ac:dyDescent="0.2">
      <c r="A4056" s="8"/>
    </row>
    <row r="4057" spans="1:1" x14ac:dyDescent="0.2">
      <c r="A4057" s="8"/>
    </row>
    <row r="4058" spans="1:1" x14ac:dyDescent="0.2">
      <c r="A4058" s="8"/>
    </row>
    <row r="4059" spans="1:1" x14ac:dyDescent="0.2">
      <c r="A4059" s="8"/>
    </row>
    <row r="4060" spans="1:1" x14ac:dyDescent="0.2">
      <c r="A4060" s="8"/>
    </row>
    <row r="4061" spans="1:1" x14ac:dyDescent="0.2">
      <c r="A4061" s="8"/>
    </row>
    <row r="4062" spans="1:1" x14ac:dyDescent="0.2">
      <c r="A4062" s="8"/>
    </row>
    <row r="4063" spans="1:1" x14ac:dyDescent="0.2">
      <c r="A4063" s="8"/>
    </row>
    <row r="4064" spans="1:1" x14ac:dyDescent="0.2">
      <c r="A4064" s="8"/>
    </row>
    <row r="4065" spans="1:1" x14ac:dyDescent="0.2">
      <c r="A4065" s="8"/>
    </row>
    <row r="4066" spans="1:1" x14ac:dyDescent="0.2">
      <c r="A4066" s="8"/>
    </row>
    <row r="4067" spans="1:1" x14ac:dyDescent="0.2">
      <c r="A4067" s="8"/>
    </row>
    <row r="4068" spans="1:1" x14ac:dyDescent="0.2">
      <c r="A4068" s="8"/>
    </row>
    <row r="4069" spans="1:1" x14ac:dyDescent="0.2">
      <c r="A4069" s="8"/>
    </row>
    <row r="4070" spans="1:1" x14ac:dyDescent="0.2">
      <c r="A4070" s="8"/>
    </row>
    <row r="4071" spans="1:1" x14ac:dyDescent="0.2">
      <c r="A4071" s="8"/>
    </row>
    <row r="4072" spans="1:1" x14ac:dyDescent="0.2">
      <c r="A4072" s="8"/>
    </row>
    <row r="4073" spans="1:1" x14ac:dyDescent="0.2">
      <c r="A4073" s="8"/>
    </row>
    <row r="4074" spans="1:1" x14ac:dyDescent="0.2">
      <c r="A4074" s="8"/>
    </row>
    <row r="4075" spans="1:1" x14ac:dyDescent="0.2">
      <c r="A4075" s="8"/>
    </row>
    <row r="4076" spans="1:1" x14ac:dyDescent="0.2">
      <c r="A4076" s="8"/>
    </row>
    <row r="4077" spans="1:1" x14ac:dyDescent="0.2">
      <c r="A4077" s="8"/>
    </row>
    <row r="4078" spans="1:1" x14ac:dyDescent="0.2">
      <c r="A4078" s="8"/>
    </row>
    <row r="4079" spans="1:1" x14ac:dyDescent="0.2">
      <c r="A4079" s="8"/>
    </row>
    <row r="4080" spans="1:1" x14ac:dyDescent="0.2">
      <c r="A4080" s="8"/>
    </row>
    <row r="4081" spans="1:1" x14ac:dyDescent="0.2">
      <c r="A4081" s="8"/>
    </row>
    <row r="4082" spans="1:1" x14ac:dyDescent="0.2">
      <c r="A4082" s="8"/>
    </row>
    <row r="4083" spans="1:1" x14ac:dyDescent="0.2">
      <c r="A4083" s="8"/>
    </row>
    <row r="4084" spans="1:1" x14ac:dyDescent="0.2">
      <c r="A4084" s="8"/>
    </row>
    <row r="4085" spans="1:1" x14ac:dyDescent="0.2">
      <c r="A4085" s="8"/>
    </row>
    <row r="4086" spans="1:1" x14ac:dyDescent="0.2">
      <c r="A4086" s="8"/>
    </row>
    <row r="4087" spans="1:1" x14ac:dyDescent="0.2">
      <c r="A4087" s="8"/>
    </row>
    <row r="4088" spans="1:1" x14ac:dyDescent="0.2">
      <c r="A4088" s="8"/>
    </row>
    <row r="4089" spans="1:1" x14ac:dyDescent="0.2">
      <c r="A4089" s="8"/>
    </row>
    <row r="4090" spans="1:1" x14ac:dyDescent="0.2">
      <c r="A4090" s="8"/>
    </row>
    <row r="4091" spans="1:1" x14ac:dyDescent="0.2">
      <c r="A4091" s="8"/>
    </row>
    <row r="4092" spans="1:1" x14ac:dyDescent="0.2">
      <c r="A4092" s="8"/>
    </row>
    <row r="4093" spans="1:1" x14ac:dyDescent="0.2">
      <c r="A4093" s="8"/>
    </row>
    <row r="4094" spans="1:1" x14ac:dyDescent="0.2">
      <c r="A4094" s="8"/>
    </row>
    <row r="4095" spans="1:1" x14ac:dyDescent="0.2">
      <c r="A4095" s="8"/>
    </row>
    <row r="4096" spans="1:1" x14ac:dyDescent="0.2">
      <c r="A4096" s="8"/>
    </row>
    <row r="4097" spans="1:1" x14ac:dyDescent="0.2">
      <c r="A4097" s="8"/>
    </row>
    <row r="4098" spans="1:1" x14ac:dyDescent="0.2">
      <c r="A4098" s="8"/>
    </row>
    <row r="4099" spans="1:1" x14ac:dyDescent="0.2">
      <c r="A4099" s="8"/>
    </row>
    <row r="4100" spans="1:1" x14ac:dyDescent="0.2">
      <c r="A4100" s="8"/>
    </row>
    <row r="4101" spans="1:1" x14ac:dyDescent="0.2">
      <c r="A4101" s="8"/>
    </row>
    <row r="4102" spans="1:1" x14ac:dyDescent="0.2">
      <c r="A4102" s="8"/>
    </row>
    <row r="4103" spans="1:1" x14ac:dyDescent="0.2">
      <c r="A4103" s="8"/>
    </row>
    <row r="4104" spans="1:1" x14ac:dyDescent="0.2">
      <c r="A4104" s="8"/>
    </row>
    <row r="4105" spans="1:1" x14ac:dyDescent="0.2">
      <c r="A4105" s="8"/>
    </row>
    <row r="4106" spans="1:1" x14ac:dyDescent="0.2">
      <c r="A4106" s="8"/>
    </row>
    <row r="4107" spans="1:1" x14ac:dyDescent="0.2">
      <c r="A4107" s="8"/>
    </row>
    <row r="4108" spans="1:1" x14ac:dyDescent="0.2">
      <c r="A4108" s="8"/>
    </row>
    <row r="4109" spans="1:1" x14ac:dyDescent="0.2">
      <c r="A4109" s="8"/>
    </row>
    <row r="4110" spans="1:1" x14ac:dyDescent="0.2">
      <c r="A4110" s="8"/>
    </row>
    <row r="4111" spans="1:1" x14ac:dyDescent="0.2">
      <c r="A4111" s="8"/>
    </row>
    <row r="4112" spans="1:1" x14ac:dyDescent="0.2">
      <c r="A4112" s="8"/>
    </row>
    <row r="4113" spans="1:1" x14ac:dyDescent="0.2">
      <c r="A4113" s="8"/>
    </row>
    <row r="4114" spans="1:1" x14ac:dyDescent="0.2">
      <c r="A4114" s="8"/>
    </row>
    <row r="4115" spans="1:1" x14ac:dyDescent="0.2">
      <c r="A4115" s="8"/>
    </row>
    <row r="4116" spans="1:1" x14ac:dyDescent="0.2">
      <c r="A4116" s="8"/>
    </row>
    <row r="4117" spans="1:1" x14ac:dyDescent="0.2">
      <c r="A4117" s="8"/>
    </row>
    <row r="4118" spans="1:1" x14ac:dyDescent="0.2">
      <c r="A4118" s="8"/>
    </row>
    <row r="4119" spans="1:1" x14ac:dyDescent="0.2">
      <c r="A4119" s="8"/>
    </row>
    <row r="4120" spans="1:1" x14ac:dyDescent="0.2">
      <c r="A4120" s="8"/>
    </row>
    <row r="4121" spans="1:1" x14ac:dyDescent="0.2">
      <c r="A4121" s="8"/>
    </row>
    <row r="4122" spans="1:1" x14ac:dyDescent="0.2">
      <c r="A4122" s="8"/>
    </row>
    <row r="4123" spans="1:1" x14ac:dyDescent="0.2">
      <c r="A4123" s="8"/>
    </row>
    <row r="4124" spans="1:1" x14ac:dyDescent="0.2">
      <c r="A4124" s="8"/>
    </row>
    <row r="4125" spans="1:1" x14ac:dyDescent="0.2">
      <c r="A4125" s="8"/>
    </row>
    <row r="4126" spans="1:1" x14ac:dyDescent="0.2">
      <c r="A4126" s="8"/>
    </row>
    <row r="4127" spans="1:1" x14ac:dyDescent="0.2">
      <c r="A4127" s="8"/>
    </row>
    <row r="4128" spans="1:1" x14ac:dyDescent="0.2">
      <c r="A4128" s="8"/>
    </row>
    <row r="4129" spans="1:1" x14ac:dyDescent="0.2">
      <c r="A4129" s="8"/>
    </row>
    <row r="4130" spans="1:1" x14ac:dyDescent="0.2">
      <c r="A4130" s="8"/>
    </row>
    <row r="4131" spans="1:1" x14ac:dyDescent="0.2">
      <c r="A4131" s="8"/>
    </row>
    <row r="4132" spans="1:1" x14ac:dyDescent="0.2">
      <c r="A4132" s="8"/>
    </row>
    <row r="4133" spans="1:1" x14ac:dyDescent="0.2">
      <c r="A4133" s="8"/>
    </row>
    <row r="4134" spans="1:1" x14ac:dyDescent="0.2">
      <c r="A4134" s="8"/>
    </row>
    <row r="4135" spans="1:1" x14ac:dyDescent="0.2">
      <c r="A4135" s="8"/>
    </row>
    <row r="4136" spans="1:1" x14ac:dyDescent="0.2">
      <c r="A4136" s="8"/>
    </row>
    <row r="4137" spans="1:1" x14ac:dyDescent="0.2">
      <c r="A4137" s="8"/>
    </row>
    <row r="4138" spans="1:1" x14ac:dyDescent="0.2">
      <c r="A4138" s="8"/>
    </row>
    <row r="4139" spans="1:1" x14ac:dyDescent="0.2">
      <c r="A4139" s="8"/>
    </row>
    <row r="4140" spans="1:1" x14ac:dyDescent="0.2">
      <c r="A4140" s="8"/>
    </row>
    <row r="4141" spans="1:1" x14ac:dyDescent="0.2">
      <c r="A4141" s="8"/>
    </row>
    <row r="4142" spans="1:1" x14ac:dyDescent="0.2">
      <c r="A4142" s="8"/>
    </row>
    <row r="4143" spans="1:1" x14ac:dyDescent="0.2">
      <c r="A4143" s="8"/>
    </row>
    <row r="4144" spans="1:1" x14ac:dyDescent="0.2">
      <c r="A4144" s="8"/>
    </row>
    <row r="4145" spans="1:1" x14ac:dyDescent="0.2">
      <c r="A4145" s="8"/>
    </row>
    <row r="4146" spans="1:1" x14ac:dyDescent="0.2">
      <c r="A4146" s="8"/>
    </row>
    <row r="4147" spans="1:1" x14ac:dyDescent="0.2">
      <c r="A4147" s="8"/>
    </row>
    <row r="4148" spans="1:1" x14ac:dyDescent="0.2">
      <c r="A4148" s="8"/>
    </row>
    <row r="4149" spans="1:1" x14ac:dyDescent="0.2">
      <c r="A4149" s="8"/>
    </row>
    <row r="4150" spans="1:1" x14ac:dyDescent="0.2">
      <c r="A4150" s="8"/>
    </row>
    <row r="4151" spans="1:1" x14ac:dyDescent="0.2">
      <c r="A4151" s="8"/>
    </row>
    <row r="4152" spans="1:1" x14ac:dyDescent="0.2">
      <c r="A4152" s="8"/>
    </row>
    <row r="4153" spans="1:1" x14ac:dyDescent="0.2">
      <c r="A4153" s="8"/>
    </row>
    <row r="4154" spans="1:1" x14ac:dyDescent="0.2">
      <c r="A4154" s="8"/>
    </row>
    <row r="4155" spans="1:1" x14ac:dyDescent="0.2">
      <c r="A4155" s="8"/>
    </row>
    <row r="4156" spans="1:1" x14ac:dyDescent="0.2">
      <c r="A4156" s="8"/>
    </row>
    <row r="4157" spans="1:1" x14ac:dyDescent="0.2">
      <c r="A4157" s="8"/>
    </row>
    <row r="4158" spans="1:1" x14ac:dyDescent="0.2">
      <c r="A4158" s="8"/>
    </row>
    <row r="4159" spans="1:1" x14ac:dyDescent="0.2">
      <c r="A4159" s="8"/>
    </row>
    <row r="4160" spans="1:1" x14ac:dyDescent="0.2">
      <c r="A4160" s="8"/>
    </row>
    <row r="4161" spans="1:1" x14ac:dyDescent="0.2">
      <c r="A4161" s="8"/>
    </row>
    <row r="4162" spans="1:1" x14ac:dyDescent="0.2">
      <c r="A4162" s="8"/>
    </row>
    <row r="4163" spans="1:1" x14ac:dyDescent="0.2">
      <c r="A4163" s="8"/>
    </row>
    <row r="4164" spans="1:1" x14ac:dyDescent="0.2">
      <c r="A4164" s="8"/>
    </row>
    <row r="4165" spans="1:1" x14ac:dyDescent="0.2">
      <c r="A4165" s="8"/>
    </row>
    <row r="4166" spans="1:1" x14ac:dyDescent="0.2">
      <c r="A4166" s="8"/>
    </row>
    <row r="4167" spans="1:1" x14ac:dyDescent="0.2">
      <c r="A4167" s="8"/>
    </row>
    <row r="4168" spans="1:1" x14ac:dyDescent="0.2">
      <c r="A4168" s="8"/>
    </row>
    <row r="4169" spans="1:1" x14ac:dyDescent="0.2">
      <c r="A4169" s="8"/>
    </row>
    <row r="4170" spans="1:1" x14ac:dyDescent="0.2">
      <c r="A4170" s="8"/>
    </row>
    <row r="4171" spans="1:1" x14ac:dyDescent="0.2">
      <c r="A4171" s="8"/>
    </row>
    <row r="4172" spans="1:1" x14ac:dyDescent="0.2">
      <c r="A4172" s="8"/>
    </row>
    <row r="4173" spans="1:1" x14ac:dyDescent="0.2">
      <c r="A4173" s="8"/>
    </row>
    <row r="4174" spans="1:1" x14ac:dyDescent="0.2">
      <c r="A4174" s="8"/>
    </row>
    <row r="4175" spans="1:1" x14ac:dyDescent="0.2">
      <c r="A4175" s="8"/>
    </row>
    <row r="4176" spans="1:1" x14ac:dyDescent="0.2">
      <c r="A4176" s="8"/>
    </row>
    <row r="4177" spans="1:1" x14ac:dyDescent="0.2">
      <c r="A4177" s="8"/>
    </row>
    <row r="4178" spans="1:1" x14ac:dyDescent="0.2">
      <c r="A4178" s="8"/>
    </row>
    <row r="4179" spans="1:1" x14ac:dyDescent="0.2">
      <c r="A4179" s="8"/>
    </row>
    <row r="4180" spans="1:1" x14ac:dyDescent="0.2">
      <c r="A4180" s="8"/>
    </row>
    <row r="4181" spans="1:1" x14ac:dyDescent="0.2">
      <c r="A4181" s="8"/>
    </row>
    <row r="4182" spans="1:1" x14ac:dyDescent="0.2">
      <c r="A4182" s="8"/>
    </row>
    <row r="4183" spans="1:1" x14ac:dyDescent="0.2">
      <c r="A4183" s="8"/>
    </row>
    <row r="4184" spans="1:1" x14ac:dyDescent="0.2">
      <c r="A4184" s="8"/>
    </row>
    <row r="4185" spans="1:1" x14ac:dyDescent="0.2">
      <c r="A4185" s="8"/>
    </row>
    <row r="4186" spans="1:1" x14ac:dyDescent="0.2">
      <c r="A4186" s="8"/>
    </row>
    <row r="4187" spans="1:1" x14ac:dyDescent="0.2">
      <c r="A4187" s="8"/>
    </row>
    <row r="4188" spans="1:1" x14ac:dyDescent="0.2">
      <c r="A4188" s="8"/>
    </row>
    <row r="4189" spans="1:1" x14ac:dyDescent="0.2">
      <c r="A4189" s="8"/>
    </row>
    <row r="4190" spans="1:1" x14ac:dyDescent="0.2">
      <c r="A4190" s="8"/>
    </row>
    <row r="4191" spans="1:1" x14ac:dyDescent="0.2">
      <c r="A4191" s="8"/>
    </row>
    <row r="4192" spans="1:1" x14ac:dyDescent="0.2">
      <c r="A4192" s="8"/>
    </row>
    <row r="4193" spans="1:1" x14ac:dyDescent="0.2">
      <c r="A4193" s="8"/>
    </row>
    <row r="4194" spans="1:1" x14ac:dyDescent="0.2">
      <c r="A4194" s="8"/>
    </row>
    <row r="4195" spans="1:1" x14ac:dyDescent="0.2">
      <c r="A4195" s="8"/>
    </row>
    <row r="4196" spans="1:1" x14ac:dyDescent="0.2">
      <c r="A4196" s="8"/>
    </row>
    <row r="4197" spans="1:1" x14ac:dyDescent="0.2">
      <c r="A4197" s="8"/>
    </row>
    <row r="4198" spans="1:1" x14ac:dyDescent="0.2">
      <c r="A4198" s="8"/>
    </row>
    <row r="4199" spans="1:1" x14ac:dyDescent="0.2">
      <c r="A4199" s="8"/>
    </row>
    <row r="4200" spans="1:1" x14ac:dyDescent="0.2">
      <c r="A4200" s="8"/>
    </row>
    <row r="4201" spans="1:1" x14ac:dyDescent="0.2">
      <c r="A4201" s="8"/>
    </row>
    <row r="4202" spans="1:1" x14ac:dyDescent="0.2">
      <c r="A4202" s="8"/>
    </row>
    <row r="4203" spans="1:1" x14ac:dyDescent="0.2">
      <c r="A4203" s="8"/>
    </row>
    <row r="4204" spans="1:1" x14ac:dyDescent="0.2">
      <c r="A4204" s="8"/>
    </row>
    <row r="4205" spans="1:1" x14ac:dyDescent="0.2">
      <c r="A4205" s="8"/>
    </row>
    <row r="4206" spans="1:1" x14ac:dyDescent="0.2">
      <c r="A4206" s="8"/>
    </row>
    <row r="4207" spans="1:1" x14ac:dyDescent="0.2">
      <c r="A4207" s="8"/>
    </row>
    <row r="4208" spans="1:1" x14ac:dyDescent="0.2">
      <c r="A4208" s="8"/>
    </row>
    <row r="4209" spans="1:1" x14ac:dyDescent="0.2">
      <c r="A4209" s="8"/>
    </row>
    <row r="4210" spans="1:1" x14ac:dyDescent="0.2">
      <c r="A4210" s="8"/>
    </row>
    <row r="4211" spans="1:1" x14ac:dyDescent="0.2">
      <c r="A4211" s="8"/>
    </row>
    <row r="4212" spans="1:1" x14ac:dyDescent="0.2">
      <c r="A4212" s="8"/>
    </row>
    <row r="4213" spans="1:1" x14ac:dyDescent="0.2">
      <c r="A4213" s="8"/>
    </row>
    <row r="4214" spans="1:1" x14ac:dyDescent="0.2">
      <c r="A4214" s="8"/>
    </row>
    <row r="4215" spans="1:1" x14ac:dyDescent="0.2">
      <c r="A4215" s="8"/>
    </row>
    <row r="4216" spans="1:1" x14ac:dyDescent="0.2">
      <c r="A4216" s="8"/>
    </row>
    <row r="4217" spans="1:1" x14ac:dyDescent="0.2">
      <c r="A4217" s="8"/>
    </row>
    <row r="4218" spans="1:1" x14ac:dyDescent="0.2">
      <c r="A4218" s="8"/>
    </row>
    <row r="4219" spans="1:1" x14ac:dyDescent="0.2">
      <c r="A4219" s="8"/>
    </row>
    <row r="4220" spans="1:1" x14ac:dyDescent="0.2">
      <c r="A4220" s="8"/>
    </row>
    <row r="4221" spans="1:1" x14ac:dyDescent="0.2">
      <c r="A4221" s="8"/>
    </row>
    <row r="4222" spans="1:1" x14ac:dyDescent="0.2">
      <c r="A4222" s="8"/>
    </row>
    <row r="4223" spans="1:1" x14ac:dyDescent="0.2">
      <c r="A4223" s="8"/>
    </row>
    <row r="4224" spans="1:1" x14ac:dyDescent="0.2">
      <c r="A4224" s="8"/>
    </row>
    <row r="4225" spans="1:1" x14ac:dyDescent="0.2">
      <c r="A4225" s="8"/>
    </row>
    <row r="4226" spans="1:1" x14ac:dyDescent="0.2">
      <c r="A4226" s="8"/>
    </row>
    <row r="4227" spans="1:1" x14ac:dyDescent="0.2">
      <c r="A4227" s="8"/>
    </row>
    <row r="4228" spans="1:1" x14ac:dyDescent="0.2">
      <c r="A4228" s="8"/>
    </row>
    <row r="4229" spans="1:1" x14ac:dyDescent="0.2">
      <c r="A4229" s="8"/>
    </row>
    <row r="4230" spans="1:1" x14ac:dyDescent="0.2">
      <c r="A4230" s="8"/>
    </row>
    <row r="4231" spans="1:1" x14ac:dyDescent="0.2">
      <c r="A4231" s="8"/>
    </row>
    <row r="4232" spans="1:1" x14ac:dyDescent="0.2">
      <c r="A4232" s="8"/>
    </row>
    <row r="4233" spans="1:1" x14ac:dyDescent="0.2">
      <c r="A4233" s="8"/>
    </row>
    <row r="4234" spans="1:1" x14ac:dyDescent="0.2">
      <c r="A4234" s="8"/>
    </row>
    <row r="4235" spans="1:1" x14ac:dyDescent="0.2">
      <c r="A4235" s="8"/>
    </row>
    <row r="4236" spans="1:1" x14ac:dyDescent="0.2">
      <c r="A4236" s="8"/>
    </row>
    <row r="4237" spans="1:1" x14ac:dyDescent="0.2">
      <c r="A4237" s="8"/>
    </row>
    <row r="4238" spans="1:1" x14ac:dyDescent="0.2">
      <c r="A4238" s="8"/>
    </row>
    <row r="4239" spans="1:1" x14ac:dyDescent="0.2">
      <c r="A4239" s="8"/>
    </row>
    <row r="4240" spans="1:1" x14ac:dyDescent="0.2">
      <c r="A4240" s="8"/>
    </row>
    <row r="4241" spans="1:1" x14ac:dyDescent="0.2">
      <c r="A4241" s="8"/>
    </row>
    <row r="4242" spans="1:1" x14ac:dyDescent="0.2">
      <c r="A4242" s="8"/>
    </row>
    <row r="4243" spans="1:1" x14ac:dyDescent="0.2">
      <c r="A4243" s="8"/>
    </row>
    <row r="4244" spans="1:1" x14ac:dyDescent="0.2">
      <c r="A4244" s="8"/>
    </row>
    <row r="4245" spans="1:1" x14ac:dyDescent="0.2">
      <c r="A4245" s="8"/>
    </row>
    <row r="4246" spans="1:1" x14ac:dyDescent="0.2">
      <c r="A4246" s="8"/>
    </row>
    <row r="4247" spans="1:1" x14ac:dyDescent="0.2">
      <c r="A4247" s="8"/>
    </row>
    <row r="4248" spans="1:1" x14ac:dyDescent="0.2">
      <c r="A4248" s="8"/>
    </row>
    <row r="4249" spans="1:1" x14ac:dyDescent="0.2">
      <c r="A4249" s="8"/>
    </row>
    <row r="4250" spans="1:1" x14ac:dyDescent="0.2">
      <c r="A4250" s="8"/>
    </row>
    <row r="4251" spans="1:1" x14ac:dyDescent="0.2">
      <c r="A4251" s="8"/>
    </row>
    <row r="4252" spans="1:1" x14ac:dyDescent="0.2">
      <c r="A4252" s="8"/>
    </row>
    <row r="4253" spans="1:1" x14ac:dyDescent="0.2">
      <c r="A4253" s="8"/>
    </row>
    <row r="4254" spans="1:1" x14ac:dyDescent="0.2">
      <c r="A4254" s="8"/>
    </row>
    <row r="4255" spans="1:1" x14ac:dyDescent="0.2">
      <c r="A4255" s="8"/>
    </row>
    <row r="4256" spans="1:1" x14ac:dyDescent="0.2">
      <c r="A4256" s="8"/>
    </row>
    <row r="4257" spans="1:1" x14ac:dyDescent="0.2">
      <c r="A4257" s="8"/>
    </row>
    <row r="4258" spans="1:1" x14ac:dyDescent="0.2">
      <c r="A4258" s="8"/>
    </row>
    <row r="4259" spans="1:1" x14ac:dyDescent="0.2">
      <c r="A4259" s="8"/>
    </row>
    <row r="4260" spans="1:1" x14ac:dyDescent="0.2">
      <c r="A4260" s="8"/>
    </row>
    <row r="4261" spans="1:1" x14ac:dyDescent="0.2">
      <c r="A4261" s="8"/>
    </row>
    <row r="4262" spans="1:1" x14ac:dyDescent="0.2">
      <c r="A4262" s="8"/>
    </row>
    <row r="4263" spans="1:1" x14ac:dyDescent="0.2">
      <c r="A4263" s="8"/>
    </row>
    <row r="4264" spans="1:1" x14ac:dyDescent="0.2">
      <c r="A4264" s="8"/>
    </row>
    <row r="4265" spans="1:1" x14ac:dyDescent="0.2">
      <c r="A4265" s="8"/>
    </row>
    <row r="4266" spans="1:1" x14ac:dyDescent="0.2">
      <c r="A4266" s="8"/>
    </row>
    <row r="4267" spans="1:1" x14ac:dyDescent="0.2">
      <c r="A4267" s="8"/>
    </row>
    <row r="4268" spans="1:1" x14ac:dyDescent="0.2">
      <c r="A4268" s="8"/>
    </row>
    <row r="4269" spans="1:1" x14ac:dyDescent="0.2">
      <c r="A4269" s="8"/>
    </row>
    <row r="4270" spans="1:1" x14ac:dyDescent="0.2">
      <c r="A4270" s="8"/>
    </row>
    <row r="4271" spans="1:1" x14ac:dyDescent="0.2">
      <c r="A4271" s="8"/>
    </row>
    <row r="4272" spans="1:1" x14ac:dyDescent="0.2">
      <c r="A4272" s="8"/>
    </row>
    <row r="4273" spans="1:1" x14ac:dyDescent="0.2">
      <c r="A4273" s="8"/>
    </row>
    <row r="4274" spans="1:1" x14ac:dyDescent="0.2">
      <c r="A4274" s="8"/>
    </row>
    <row r="4275" spans="1:1" x14ac:dyDescent="0.2">
      <c r="A4275" s="8"/>
    </row>
    <row r="4276" spans="1:1" x14ac:dyDescent="0.2">
      <c r="A4276" s="8"/>
    </row>
    <row r="4277" spans="1:1" x14ac:dyDescent="0.2">
      <c r="A4277" s="8"/>
    </row>
    <row r="4278" spans="1:1" x14ac:dyDescent="0.2">
      <c r="A4278" s="8"/>
    </row>
    <row r="4279" spans="1:1" x14ac:dyDescent="0.2">
      <c r="A4279" s="8"/>
    </row>
    <row r="4280" spans="1:1" x14ac:dyDescent="0.2">
      <c r="A4280" s="8"/>
    </row>
    <row r="4281" spans="1:1" x14ac:dyDescent="0.2">
      <c r="A4281" s="8"/>
    </row>
    <row r="4282" spans="1:1" x14ac:dyDescent="0.2">
      <c r="A4282" s="8"/>
    </row>
    <row r="4283" spans="1:1" x14ac:dyDescent="0.2">
      <c r="A4283" s="8"/>
    </row>
    <row r="4284" spans="1:1" x14ac:dyDescent="0.2">
      <c r="A4284" s="8"/>
    </row>
    <row r="4285" spans="1:1" x14ac:dyDescent="0.2">
      <c r="A4285" s="8"/>
    </row>
    <row r="4286" spans="1:1" x14ac:dyDescent="0.2">
      <c r="A4286" s="8"/>
    </row>
    <row r="4287" spans="1:1" x14ac:dyDescent="0.2">
      <c r="A4287" s="8"/>
    </row>
    <row r="4288" spans="1:1" x14ac:dyDescent="0.2">
      <c r="A4288" s="8"/>
    </row>
    <row r="4289" spans="1:1" x14ac:dyDescent="0.2">
      <c r="A4289" s="8"/>
    </row>
    <row r="4290" spans="1:1" x14ac:dyDescent="0.2">
      <c r="A4290" s="8"/>
    </row>
    <row r="4291" spans="1:1" x14ac:dyDescent="0.2">
      <c r="A4291" s="8"/>
    </row>
    <row r="4292" spans="1:1" x14ac:dyDescent="0.2">
      <c r="A4292" s="8"/>
    </row>
    <row r="4293" spans="1:1" x14ac:dyDescent="0.2">
      <c r="A4293" s="8"/>
    </row>
    <row r="4294" spans="1:1" x14ac:dyDescent="0.2">
      <c r="A4294" s="8"/>
    </row>
    <row r="4295" spans="1:1" x14ac:dyDescent="0.2">
      <c r="A4295" s="8"/>
    </row>
    <row r="4296" spans="1:1" x14ac:dyDescent="0.2">
      <c r="A4296" s="8"/>
    </row>
    <row r="4297" spans="1:1" x14ac:dyDescent="0.2">
      <c r="A4297" s="8"/>
    </row>
    <row r="4298" spans="1:1" x14ac:dyDescent="0.2">
      <c r="A4298" s="8"/>
    </row>
    <row r="4299" spans="1:1" x14ac:dyDescent="0.2">
      <c r="A4299" s="8"/>
    </row>
    <row r="4300" spans="1:1" x14ac:dyDescent="0.2">
      <c r="A4300" s="8"/>
    </row>
    <row r="4301" spans="1:1" x14ac:dyDescent="0.2">
      <c r="A4301" s="8"/>
    </row>
    <row r="4302" spans="1:1" x14ac:dyDescent="0.2">
      <c r="A4302" s="8"/>
    </row>
    <row r="4303" spans="1:1" x14ac:dyDescent="0.2">
      <c r="A4303" s="8"/>
    </row>
    <row r="4304" spans="1:1" x14ac:dyDescent="0.2">
      <c r="A4304" s="8"/>
    </row>
    <row r="4305" spans="1:1" x14ac:dyDescent="0.2">
      <c r="A4305" s="8"/>
    </row>
    <row r="4306" spans="1:1" x14ac:dyDescent="0.2">
      <c r="A4306" s="8"/>
    </row>
    <row r="4307" spans="1:1" x14ac:dyDescent="0.2">
      <c r="A4307" s="8"/>
    </row>
    <row r="4308" spans="1:1" x14ac:dyDescent="0.2">
      <c r="A4308" s="8"/>
    </row>
    <row r="4309" spans="1:1" x14ac:dyDescent="0.2">
      <c r="A4309" s="8"/>
    </row>
    <row r="4310" spans="1:1" x14ac:dyDescent="0.2">
      <c r="A4310" s="8"/>
    </row>
    <row r="4311" spans="1:1" x14ac:dyDescent="0.2">
      <c r="A4311" s="8"/>
    </row>
    <row r="4312" spans="1:1" x14ac:dyDescent="0.2">
      <c r="A4312" s="8"/>
    </row>
    <row r="4313" spans="1:1" x14ac:dyDescent="0.2">
      <c r="A4313" s="8"/>
    </row>
    <row r="4314" spans="1:1" x14ac:dyDescent="0.2">
      <c r="A4314" s="8"/>
    </row>
    <row r="4315" spans="1:1" x14ac:dyDescent="0.2">
      <c r="A4315" s="8"/>
    </row>
    <row r="4316" spans="1:1" x14ac:dyDescent="0.2">
      <c r="A4316" s="8"/>
    </row>
    <row r="4317" spans="1:1" x14ac:dyDescent="0.2">
      <c r="A4317" s="8"/>
    </row>
    <row r="4318" spans="1:1" x14ac:dyDescent="0.2">
      <c r="A4318" s="8"/>
    </row>
    <row r="4319" spans="1:1" x14ac:dyDescent="0.2">
      <c r="A4319" s="8"/>
    </row>
    <row r="4320" spans="1:1" x14ac:dyDescent="0.2">
      <c r="A4320" s="8"/>
    </row>
    <row r="4321" spans="1:1" x14ac:dyDescent="0.2">
      <c r="A4321" s="8"/>
    </row>
    <row r="4322" spans="1:1" x14ac:dyDescent="0.2">
      <c r="A4322" s="8"/>
    </row>
    <row r="4323" spans="1:1" x14ac:dyDescent="0.2">
      <c r="A4323" s="8"/>
    </row>
    <row r="4324" spans="1:1" x14ac:dyDescent="0.2">
      <c r="A4324" s="8"/>
    </row>
    <row r="4325" spans="1:1" x14ac:dyDescent="0.2">
      <c r="A4325" s="8"/>
    </row>
    <row r="4326" spans="1:1" x14ac:dyDescent="0.2">
      <c r="A4326" s="8"/>
    </row>
    <row r="4327" spans="1:1" x14ac:dyDescent="0.2">
      <c r="A4327" s="8"/>
    </row>
    <row r="4328" spans="1:1" x14ac:dyDescent="0.2">
      <c r="A4328" s="8"/>
    </row>
    <row r="4329" spans="1:1" x14ac:dyDescent="0.2">
      <c r="A4329" s="8"/>
    </row>
    <row r="4330" spans="1:1" x14ac:dyDescent="0.2">
      <c r="A4330" s="8"/>
    </row>
    <row r="4331" spans="1:1" x14ac:dyDescent="0.2">
      <c r="A4331" s="8"/>
    </row>
    <row r="4332" spans="1:1" x14ac:dyDescent="0.2">
      <c r="A4332" s="8"/>
    </row>
    <row r="4333" spans="1:1" x14ac:dyDescent="0.2">
      <c r="A4333" s="8"/>
    </row>
    <row r="4334" spans="1:1" x14ac:dyDescent="0.2">
      <c r="A4334" s="8"/>
    </row>
    <row r="4335" spans="1:1" x14ac:dyDescent="0.2">
      <c r="A4335" s="8"/>
    </row>
    <row r="4336" spans="1:1" x14ac:dyDescent="0.2">
      <c r="A4336" s="8"/>
    </row>
    <row r="4337" spans="1:1" x14ac:dyDescent="0.2">
      <c r="A4337" s="8"/>
    </row>
    <row r="4338" spans="1:1" x14ac:dyDescent="0.2">
      <c r="A4338" s="8"/>
    </row>
    <row r="4339" spans="1:1" x14ac:dyDescent="0.2">
      <c r="A4339" s="8"/>
    </row>
    <row r="4340" spans="1:1" x14ac:dyDescent="0.2">
      <c r="A4340" s="8"/>
    </row>
    <row r="4341" spans="1:1" x14ac:dyDescent="0.2">
      <c r="A4341" s="8"/>
    </row>
    <row r="4342" spans="1:1" x14ac:dyDescent="0.2">
      <c r="A4342" s="8"/>
    </row>
    <row r="4343" spans="1:1" x14ac:dyDescent="0.2">
      <c r="A4343" s="8"/>
    </row>
    <row r="4344" spans="1:1" x14ac:dyDescent="0.2">
      <c r="A4344" s="8"/>
    </row>
    <row r="4345" spans="1:1" x14ac:dyDescent="0.2">
      <c r="A4345" s="8"/>
    </row>
    <row r="4346" spans="1:1" x14ac:dyDescent="0.2">
      <c r="A4346" s="8"/>
    </row>
    <row r="4347" spans="1:1" x14ac:dyDescent="0.2">
      <c r="A4347" s="8"/>
    </row>
    <row r="4348" spans="1:1" x14ac:dyDescent="0.2">
      <c r="A4348" s="8"/>
    </row>
    <row r="4349" spans="1:1" x14ac:dyDescent="0.2">
      <c r="A4349" s="8"/>
    </row>
    <row r="4350" spans="1:1" x14ac:dyDescent="0.2">
      <c r="A4350" s="8"/>
    </row>
    <row r="4351" spans="1:1" x14ac:dyDescent="0.2">
      <c r="A4351" s="8"/>
    </row>
    <row r="4352" spans="1:1" x14ac:dyDescent="0.2">
      <c r="A4352" s="8"/>
    </row>
    <row r="4353" spans="1:1" x14ac:dyDescent="0.2">
      <c r="A4353" s="8"/>
    </row>
    <row r="4354" spans="1:1" x14ac:dyDescent="0.2">
      <c r="A4354" s="8"/>
    </row>
    <row r="4355" spans="1:1" x14ac:dyDescent="0.2">
      <c r="A4355" s="8"/>
    </row>
    <row r="4356" spans="1:1" x14ac:dyDescent="0.2">
      <c r="A4356" s="8"/>
    </row>
    <row r="4357" spans="1:1" x14ac:dyDescent="0.2">
      <c r="A4357" s="8"/>
    </row>
    <row r="4358" spans="1:1" x14ac:dyDescent="0.2">
      <c r="A4358" s="8"/>
    </row>
    <row r="4359" spans="1:1" x14ac:dyDescent="0.2">
      <c r="A4359" s="8"/>
    </row>
    <row r="4360" spans="1:1" x14ac:dyDescent="0.2">
      <c r="A4360" s="8"/>
    </row>
    <row r="4361" spans="1:1" x14ac:dyDescent="0.2">
      <c r="A4361" s="8"/>
    </row>
    <row r="4362" spans="1:1" x14ac:dyDescent="0.2">
      <c r="A4362" s="8"/>
    </row>
    <row r="4363" spans="1:1" x14ac:dyDescent="0.2">
      <c r="A4363" s="8"/>
    </row>
    <row r="4364" spans="1:1" x14ac:dyDescent="0.2">
      <c r="A4364" s="8"/>
    </row>
    <row r="4365" spans="1:1" x14ac:dyDescent="0.2">
      <c r="A4365" s="8"/>
    </row>
    <row r="4366" spans="1:1" x14ac:dyDescent="0.2">
      <c r="A4366" s="8"/>
    </row>
    <row r="4367" spans="1:1" x14ac:dyDescent="0.2">
      <c r="A4367" s="8"/>
    </row>
    <row r="4368" spans="1:1" x14ac:dyDescent="0.2">
      <c r="A4368" s="8"/>
    </row>
    <row r="4369" spans="1:1" x14ac:dyDescent="0.2">
      <c r="A4369" s="8"/>
    </row>
    <row r="4370" spans="1:1" x14ac:dyDescent="0.2">
      <c r="A4370" s="8"/>
    </row>
    <row r="4371" spans="1:1" x14ac:dyDescent="0.2">
      <c r="A4371" s="8"/>
    </row>
    <row r="4372" spans="1:1" x14ac:dyDescent="0.2">
      <c r="A4372" s="8"/>
    </row>
    <row r="4373" spans="1:1" x14ac:dyDescent="0.2">
      <c r="A4373" s="8"/>
    </row>
    <row r="4374" spans="1:1" x14ac:dyDescent="0.2">
      <c r="A4374" s="8"/>
    </row>
    <row r="4375" spans="1:1" x14ac:dyDescent="0.2">
      <c r="A4375" s="8"/>
    </row>
    <row r="4376" spans="1:1" x14ac:dyDescent="0.2">
      <c r="A4376" s="8"/>
    </row>
    <row r="4377" spans="1:1" x14ac:dyDescent="0.2">
      <c r="A4377" s="8"/>
    </row>
    <row r="4378" spans="1:1" x14ac:dyDescent="0.2">
      <c r="A4378" s="8"/>
    </row>
    <row r="4379" spans="1:1" x14ac:dyDescent="0.2">
      <c r="A4379" s="8"/>
    </row>
    <row r="4380" spans="1:1" x14ac:dyDescent="0.2">
      <c r="A4380" s="8"/>
    </row>
    <row r="4381" spans="1:1" x14ac:dyDescent="0.2">
      <c r="A4381" s="8"/>
    </row>
    <row r="4382" spans="1:1" x14ac:dyDescent="0.2">
      <c r="A4382" s="8"/>
    </row>
    <row r="4383" spans="1:1" x14ac:dyDescent="0.2">
      <c r="A4383" s="8"/>
    </row>
    <row r="4384" spans="1:1" x14ac:dyDescent="0.2">
      <c r="A4384" s="8"/>
    </row>
    <row r="4385" spans="1:1" x14ac:dyDescent="0.2">
      <c r="A4385" s="8"/>
    </row>
    <row r="4386" spans="1:1" x14ac:dyDescent="0.2">
      <c r="A4386" s="8"/>
    </row>
    <row r="4387" spans="1:1" x14ac:dyDescent="0.2">
      <c r="A4387" s="8"/>
    </row>
    <row r="4388" spans="1:1" x14ac:dyDescent="0.2">
      <c r="A4388" s="8"/>
    </row>
    <row r="4389" spans="1:1" x14ac:dyDescent="0.2">
      <c r="A4389" s="8"/>
    </row>
    <row r="4390" spans="1:1" x14ac:dyDescent="0.2">
      <c r="A4390" s="8"/>
    </row>
    <row r="4391" spans="1:1" x14ac:dyDescent="0.2">
      <c r="A4391" s="8"/>
    </row>
    <row r="4392" spans="1:1" x14ac:dyDescent="0.2">
      <c r="A4392" s="8"/>
    </row>
    <row r="4393" spans="1:1" x14ac:dyDescent="0.2">
      <c r="A4393" s="8"/>
    </row>
    <row r="4394" spans="1:1" x14ac:dyDescent="0.2">
      <c r="A4394" s="8"/>
    </row>
    <row r="4395" spans="1:1" x14ac:dyDescent="0.2">
      <c r="A4395" s="8"/>
    </row>
    <row r="4396" spans="1:1" x14ac:dyDescent="0.2">
      <c r="A4396" s="8"/>
    </row>
    <row r="4397" spans="1:1" x14ac:dyDescent="0.2">
      <c r="A4397" s="8"/>
    </row>
    <row r="4398" spans="1:1" x14ac:dyDescent="0.2">
      <c r="A4398" s="8"/>
    </row>
    <row r="4399" spans="1:1" x14ac:dyDescent="0.2">
      <c r="A4399" s="8"/>
    </row>
    <row r="4400" spans="1:1" x14ac:dyDescent="0.2">
      <c r="A4400" s="8"/>
    </row>
    <row r="4401" spans="1:1" x14ac:dyDescent="0.2">
      <c r="A4401" s="8"/>
    </row>
    <row r="4402" spans="1:1" x14ac:dyDescent="0.2">
      <c r="A4402" s="8"/>
    </row>
    <row r="4403" spans="1:1" x14ac:dyDescent="0.2">
      <c r="A4403" s="8"/>
    </row>
    <row r="4404" spans="1:1" x14ac:dyDescent="0.2">
      <c r="A4404" s="8"/>
    </row>
    <row r="4405" spans="1:1" x14ac:dyDescent="0.2">
      <c r="A4405" s="8"/>
    </row>
    <row r="4406" spans="1:1" x14ac:dyDescent="0.2">
      <c r="A4406" s="8"/>
    </row>
    <row r="4407" spans="1:1" x14ac:dyDescent="0.2">
      <c r="A4407" s="8"/>
    </row>
    <row r="4408" spans="1:1" x14ac:dyDescent="0.2">
      <c r="A4408" s="8"/>
    </row>
    <row r="4409" spans="1:1" x14ac:dyDescent="0.2">
      <c r="A4409" s="8"/>
    </row>
    <row r="4410" spans="1:1" x14ac:dyDescent="0.2">
      <c r="A4410" s="8"/>
    </row>
    <row r="4411" spans="1:1" x14ac:dyDescent="0.2">
      <c r="A4411" s="8"/>
    </row>
    <row r="4412" spans="1:1" x14ac:dyDescent="0.2">
      <c r="A4412" s="8"/>
    </row>
    <row r="4413" spans="1:1" x14ac:dyDescent="0.2">
      <c r="A4413" s="8"/>
    </row>
    <row r="4414" spans="1:1" x14ac:dyDescent="0.2">
      <c r="A4414" s="8"/>
    </row>
    <row r="4415" spans="1:1" x14ac:dyDescent="0.2">
      <c r="A4415" s="8"/>
    </row>
    <row r="4416" spans="1:1" x14ac:dyDescent="0.2">
      <c r="A4416" s="8"/>
    </row>
    <row r="4417" spans="1:1" x14ac:dyDescent="0.2">
      <c r="A4417" s="8"/>
    </row>
    <row r="4418" spans="1:1" x14ac:dyDescent="0.2">
      <c r="A4418" s="8"/>
    </row>
    <row r="4419" spans="1:1" x14ac:dyDescent="0.2">
      <c r="A4419" s="8"/>
    </row>
    <row r="4420" spans="1:1" x14ac:dyDescent="0.2">
      <c r="A4420" s="8"/>
    </row>
    <row r="4421" spans="1:1" x14ac:dyDescent="0.2">
      <c r="A4421" s="8"/>
    </row>
    <row r="4422" spans="1:1" x14ac:dyDescent="0.2">
      <c r="A4422" s="8"/>
    </row>
    <row r="4423" spans="1:1" x14ac:dyDescent="0.2">
      <c r="A4423" s="8"/>
    </row>
    <row r="4424" spans="1:1" x14ac:dyDescent="0.2">
      <c r="A4424" s="8"/>
    </row>
    <row r="4425" spans="1:1" x14ac:dyDescent="0.2">
      <c r="A4425" s="8"/>
    </row>
    <row r="4426" spans="1:1" x14ac:dyDescent="0.2">
      <c r="A4426" s="8"/>
    </row>
    <row r="4427" spans="1:1" x14ac:dyDescent="0.2">
      <c r="A4427" s="8"/>
    </row>
    <row r="4428" spans="1:1" x14ac:dyDescent="0.2">
      <c r="A4428" s="8"/>
    </row>
    <row r="4429" spans="1:1" x14ac:dyDescent="0.2">
      <c r="A4429" s="8"/>
    </row>
    <row r="4430" spans="1:1" x14ac:dyDescent="0.2">
      <c r="A4430" s="8"/>
    </row>
    <row r="4431" spans="1:1" x14ac:dyDescent="0.2">
      <c r="A4431" s="8"/>
    </row>
    <row r="4432" spans="1:1" x14ac:dyDescent="0.2">
      <c r="A4432" s="8"/>
    </row>
    <row r="4433" spans="1:1" x14ac:dyDescent="0.2">
      <c r="A4433" s="8"/>
    </row>
    <row r="4434" spans="1:1" x14ac:dyDescent="0.2">
      <c r="A4434" s="8"/>
    </row>
    <row r="4435" spans="1:1" x14ac:dyDescent="0.2">
      <c r="A4435" s="8"/>
    </row>
    <row r="4436" spans="1:1" x14ac:dyDescent="0.2">
      <c r="A4436" s="8"/>
    </row>
    <row r="4437" spans="1:1" x14ac:dyDescent="0.2">
      <c r="A4437" s="8"/>
    </row>
    <row r="4438" spans="1:1" x14ac:dyDescent="0.2">
      <c r="A4438" s="8"/>
    </row>
    <row r="4439" spans="1:1" x14ac:dyDescent="0.2">
      <c r="A4439" s="8"/>
    </row>
    <row r="4440" spans="1:1" x14ac:dyDescent="0.2">
      <c r="A4440" s="8"/>
    </row>
    <row r="4441" spans="1:1" x14ac:dyDescent="0.2">
      <c r="A4441" s="8"/>
    </row>
    <row r="4442" spans="1:1" x14ac:dyDescent="0.2">
      <c r="A4442" s="8"/>
    </row>
    <row r="4443" spans="1:1" x14ac:dyDescent="0.2">
      <c r="A4443" s="8"/>
    </row>
    <row r="4444" spans="1:1" x14ac:dyDescent="0.2">
      <c r="A4444" s="8"/>
    </row>
    <row r="4445" spans="1:1" x14ac:dyDescent="0.2">
      <c r="A4445" s="8"/>
    </row>
    <row r="4446" spans="1:1" x14ac:dyDescent="0.2">
      <c r="A4446" s="8"/>
    </row>
    <row r="4447" spans="1:1" x14ac:dyDescent="0.2">
      <c r="A4447" s="8"/>
    </row>
    <row r="4448" spans="1:1" x14ac:dyDescent="0.2">
      <c r="A4448" s="8"/>
    </row>
    <row r="4449" spans="1:1" x14ac:dyDescent="0.2">
      <c r="A4449" s="8"/>
    </row>
    <row r="4450" spans="1:1" x14ac:dyDescent="0.2">
      <c r="A4450" s="8"/>
    </row>
    <row r="4451" spans="1:1" x14ac:dyDescent="0.2">
      <c r="A4451" s="8"/>
    </row>
    <row r="4452" spans="1:1" x14ac:dyDescent="0.2">
      <c r="A4452" s="8"/>
    </row>
    <row r="4453" spans="1:1" x14ac:dyDescent="0.2">
      <c r="A4453" s="8"/>
    </row>
    <row r="4454" spans="1:1" x14ac:dyDescent="0.2">
      <c r="A4454" s="8"/>
    </row>
    <row r="4455" spans="1:1" x14ac:dyDescent="0.2">
      <c r="A4455" s="8"/>
    </row>
    <row r="4456" spans="1:1" x14ac:dyDescent="0.2">
      <c r="A4456" s="8"/>
    </row>
    <row r="4457" spans="1:1" x14ac:dyDescent="0.2">
      <c r="A4457" s="8"/>
    </row>
    <row r="4458" spans="1:1" x14ac:dyDescent="0.2">
      <c r="A4458" s="8"/>
    </row>
    <row r="4459" spans="1:1" x14ac:dyDescent="0.2">
      <c r="A4459" s="8"/>
    </row>
    <row r="4460" spans="1:1" x14ac:dyDescent="0.2">
      <c r="A4460" s="8"/>
    </row>
    <row r="4461" spans="1:1" x14ac:dyDescent="0.2">
      <c r="A4461" s="8"/>
    </row>
    <row r="4462" spans="1:1" x14ac:dyDescent="0.2">
      <c r="A4462" s="8"/>
    </row>
    <row r="4463" spans="1:1" x14ac:dyDescent="0.2">
      <c r="A4463" s="8"/>
    </row>
    <row r="4464" spans="1:1" x14ac:dyDescent="0.2">
      <c r="A4464" s="8"/>
    </row>
    <row r="4465" spans="1:1" x14ac:dyDescent="0.2">
      <c r="A4465" s="8"/>
    </row>
    <row r="4466" spans="1:1" x14ac:dyDescent="0.2">
      <c r="A4466" s="8"/>
    </row>
    <row r="4467" spans="1:1" x14ac:dyDescent="0.2">
      <c r="A4467" s="8"/>
    </row>
    <row r="4468" spans="1:1" x14ac:dyDescent="0.2">
      <c r="A4468" s="8"/>
    </row>
    <row r="4469" spans="1:1" x14ac:dyDescent="0.2">
      <c r="A4469" s="8"/>
    </row>
    <row r="4470" spans="1:1" x14ac:dyDescent="0.2">
      <c r="A4470" s="8"/>
    </row>
    <row r="4471" spans="1:1" x14ac:dyDescent="0.2">
      <c r="A4471" s="8"/>
    </row>
    <row r="4472" spans="1:1" x14ac:dyDescent="0.2">
      <c r="A4472" s="8"/>
    </row>
    <row r="4473" spans="1:1" x14ac:dyDescent="0.2">
      <c r="A4473" s="8"/>
    </row>
    <row r="4474" spans="1:1" x14ac:dyDescent="0.2">
      <c r="A4474" s="8"/>
    </row>
    <row r="4475" spans="1:1" x14ac:dyDescent="0.2">
      <c r="A4475" s="8"/>
    </row>
    <row r="4476" spans="1:1" x14ac:dyDescent="0.2">
      <c r="A4476" s="8"/>
    </row>
    <row r="4477" spans="1:1" x14ac:dyDescent="0.2">
      <c r="A4477" s="8"/>
    </row>
    <row r="4478" spans="1:1" x14ac:dyDescent="0.2">
      <c r="A4478" s="8"/>
    </row>
    <row r="4479" spans="1:1" x14ac:dyDescent="0.2">
      <c r="A4479" s="8"/>
    </row>
    <row r="4480" spans="1:1" x14ac:dyDescent="0.2">
      <c r="A4480" s="8"/>
    </row>
    <row r="4481" spans="1:1" x14ac:dyDescent="0.2">
      <c r="A4481" s="8"/>
    </row>
    <row r="4482" spans="1:1" x14ac:dyDescent="0.2">
      <c r="A4482" s="8"/>
    </row>
    <row r="4483" spans="1:1" x14ac:dyDescent="0.2">
      <c r="A4483" s="8"/>
    </row>
    <row r="4484" spans="1:1" x14ac:dyDescent="0.2">
      <c r="A4484" s="8"/>
    </row>
    <row r="4485" spans="1:1" x14ac:dyDescent="0.2">
      <c r="A4485" s="8"/>
    </row>
    <row r="4486" spans="1:1" x14ac:dyDescent="0.2">
      <c r="A4486" s="8"/>
    </row>
    <row r="4487" spans="1:1" x14ac:dyDescent="0.2">
      <c r="A4487" s="8"/>
    </row>
    <row r="4488" spans="1:1" x14ac:dyDescent="0.2">
      <c r="A4488" s="8"/>
    </row>
    <row r="4489" spans="1:1" x14ac:dyDescent="0.2">
      <c r="A4489" s="8"/>
    </row>
    <row r="4490" spans="1:1" x14ac:dyDescent="0.2">
      <c r="A4490" s="8"/>
    </row>
    <row r="4491" spans="1:1" x14ac:dyDescent="0.2">
      <c r="A4491" s="8"/>
    </row>
    <row r="4492" spans="1:1" x14ac:dyDescent="0.2">
      <c r="A4492" s="8"/>
    </row>
    <row r="4493" spans="1:1" x14ac:dyDescent="0.2">
      <c r="A4493" s="8"/>
    </row>
    <row r="4494" spans="1:1" x14ac:dyDescent="0.2">
      <c r="A4494" s="8"/>
    </row>
    <row r="4495" spans="1:1" x14ac:dyDescent="0.2">
      <c r="A4495" s="8"/>
    </row>
    <row r="4496" spans="1:1" x14ac:dyDescent="0.2">
      <c r="A4496" s="8"/>
    </row>
    <row r="4497" spans="1:1" x14ac:dyDescent="0.2">
      <c r="A4497" s="8"/>
    </row>
    <row r="4498" spans="1:1" x14ac:dyDescent="0.2">
      <c r="A4498" s="8"/>
    </row>
    <row r="4499" spans="1:1" x14ac:dyDescent="0.2">
      <c r="A4499" s="8"/>
    </row>
    <row r="4500" spans="1:1" x14ac:dyDescent="0.2">
      <c r="A4500" s="8"/>
    </row>
    <row r="4501" spans="1:1" x14ac:dyDescent="0.2">
      <c r="A4501" s="8"/>
    </row>
    <row r="4502" spans="1:1" x14ac:dyDescent="0.2">
      <c r="A4502" s="8"/>
    </row>
    <row r="4503" spans="1:1" x14ac:dyDescent="0.2">
      <c r="A4503" s="8"/>
    </row>
    <row r="4504" spans="1:1" x14ac:dyDescent="0.2">
      <c r="A4504" s="8"/>
    </row>
    <row r="4505" spans="1:1" x14ac:dyDescent="0.2">
      <c r="A4505" s="8"/>
    </row>
    <row r="4506" spans="1:1" x14ac:dyDescent="0.2">
      <c r="A4506" s="8"/>
    </row>
    <row r="4507" spans="1:1" x14ac:dyDescent="0.2">
      <c r="A4507" s="8"/>
    </row>
    <row r="4508" spans="1:1" x14ac:dyDescent="0.2">
      <c r="A4508" s="8"/>
    </row>
    <row r="4509" spans="1:1" x14ac:dyDescent="0.2">
      <c r="A4509" s="8"/>
    </row>
    <row r="4510" spans="1:1" x14ac:dyDescent="0.2">
      <c r="A4510" s="8"/>
    </row>
    <row r="4511" spans="1:1" x14ac:dyDescent="0.2">
      <c r="A4511" s="8"/>
    </row>
    <row r="4512" spans="1:1" x14ac:dyDescent="0.2">
      <c r="A4512" s="8"/>
    </row>
    <row r="4513" spans="1:1" x14ac:dyDescent="0.2">
      <c r="A4513" s="8"/>
    </row>
    <row r="4514" spans="1:1" x14ac:dyDescent="0.2">
      <c r="A4514" s="8"/>
    </row>
    <row r="4515" spans="1:1" x14ac:dyDescent="0.2">
      <c r="A4515" s="8"/>
    </row>
    <row r="4516" spans="1:1" x14ac:dyDescent="0.2">
      <c r="A4516" s="8"/>
    </row>
    <row r="4517" spans="1:1" x14ac:dyDescent="0.2">
      <c r="A4517" s="8"/>
    </row>
    <row r="4518" spans="1:1" x14ac:dyDescent="0.2">
      <c r="A4518" s="8"/>
    </row>
    <row r="4519" spans="1:1" x14ac:dyDescent="0.2">
      <c r="A4519" s="8"/>
    </row>
    <row r="4520" spans="1:1" x14ac:dyDescent="0.2">
      <c r="A4520" s="8"/>
    </row>
    <row r="4521" spans="1:1" x14ac:dyDescent="0.2">
      <c r="A4521" s="8"/>
    </row>
    <row r="4522" spans="1:1" x14ac:dyDescent="0.2">
      <c r="A4522" s="8"/>
    </row>
    <row r="4523" spans="1:1" x14ac:dyDescent="0.2">
      <c r="A4523" s="8"/>
    </row>
    <row r="4524" spans="1:1" x14ac:dyDescent="0.2">
      <c r="A4524" s="8"/>
    </row>
    <row r="4525" spans="1:1" x14ac:dyDescent="0.2">
      <c r="A4525" s="8"/>
    </row>
    <row r="4526" spans="1:1" x14ac:dyDescent="0.2">
      <c r="A4526" s="8"/>
    </row>
    <row r="4527" spans="1:1" x14ac:dyDescent="0.2">
      <c r="A4527" s="8"/>
    </row>
    <row r="4528" spans="1:1" x14ac:dyDescent="0.2">
      <c r="A4528" s="8"/>
    </row>
    <row r="4529" spans="1:1" x14ac:dyDescent="0.2">
      <c r="A4529" s="8"/>
    </row>
    <row r="4530" spans="1:1" x14ac:dyDescent="0.2">
      <c r="A4530" s="8"/>
    </row>
    <row r="4531" spans="1:1" x14ac:dyDescent="0.2">
      <c r="A4531" s="8"/>
    </row>
    <row r="4532" spans="1:1" x14ac:dyDescent="0.2">
      <c r="A4532" s="8"/>
    </row>
    <row r="4533" spans="1:1" x14ac:dyDescent="0.2">
      <c r="A4533" s="8"/>
    </row>
    <row r="4534" spans="1:1" x14ac:dyDescent="0.2">
      <c r="A4534" s="8"/>
    </row>
    <row r="4535" spans="1:1" x14ac:dyDescent="0.2">
      <c r="A4535" s="8"/>
    </row>
    <row r="4536" spans="1:1" x14ac:dyDescent="0.2">
      <c r="A4536" s="8"/>
    </row>
    <row r="4537" spans="1:1" x14ac:dyDescent="0.2">
      <c r="A4537" s="8"/>
    </row>
    <row r="4538" spans="1:1" x14ac:dyDescent="0.2">
      <c r="A4538" s="8"/>
    </row>
    <row r="4539" spans="1:1" x14ac:dyDescent="0.2">
      <c r="A4539" s="8"/>
    </row>
    <row r="4540" spans="1:1" x14ac:dyDescent="0.2">
      <c r="A4540" s="8"/>
    </row>
    <row r="4541" spans="1:1" x14ac:dyDescent="0.2">
      <c r="A4541" s="8"/>
    </row>
    <row r="4542" spans="1:1" x14ac:dyDescent="0.2">
      <c r="A4542" s="8"/>
    </row>
    <row r="4543" spans="1:1" x14ac:dyDescent="0.2">
      <c r="A4543" s="8"/>
    </row>
    <row r="4544" spans="1:1" x14ac:dyDescent="0.2">
      <c r="A4544" s="8"/>
    </row>
    <row r="4545" spans="1:1" x14ac:dyDescent="0.2">
      <c r="A4545" s="8"/>
    </row>
    <row r="4546" spans="1:1" x14ac:dyDescent="0.2">
      <c r="A4546" s="8"/>
    </row>
    <row r="4547" spans="1:1" x14ac:dyDescent="0.2">
      <c r="A4547" s="8"/>
    </row>
    <row r="4548" spans="1:1" x14ac:dyDescent="0.2">
      <c r="A4548" s="8"/>
    </row>
    <row r="4549" spans="1:1" x14ac:dyDescent="0.2">
      <c r="A4549" s="8"/>
    </row>
    <row r="4550" spans="1:1" x14ac:dyDescent="0.2">
      <c r="A4550" s="8"/>
    </row>
    <row r="4551" spans="1:1" x14ac:dyDescent="0.2">
      <c r="A4551" s="8"/>
    </row>
    <row r="4552" spans="1:1" x14ac:dyDescent="0.2">
      <c r="A4552" s="8"/>
    </row>
    <row r="4553" spans="1:1" x14ac:dyDescent="0.2">
      <c r="A4553" s="8"/>
    </row>
    <row r="4554" spans="1:1" x14ac:dyDescent="0.2">
      <c r="A4554" s="8"/>
    </row>
    <row r="4555" spans="1:1" x14ac:dyDescent="0.2">
      <c r="A4555" s="8"/>
    </row>
    <row r="4556" spans="1:1" x14ac:dyDescent="0.2">
      <c r="A4556" s="8"/>
    </row>
    <row r="4557" spans="1:1" x14ac:dyDescent="0.2">
      <c r="A4557" s="8"/>
    </row>
    <row r="4558" spans="1:1" x14ac:dyDescent="0.2">
      <c r="A4558" s="8"/>
    </row>
    <row r="4559" spans="1:1" x14ac:dyDescent="0.2">
      <c r="A4559" s="8"/>
    </row>
    <row r="4560" spans="1:1" x14ac:dyDescent="0.2">
      <c r="A4560" s="8"/>
    </row>
    <row r="4561" spans="1:1" x14ac:dyDescent="0.2">
      <c r="A4561" s="8"/>
    </row>
    <row r="4562" spans="1:1" x14ac:dyDescent="0.2">
      <c r="A4562" s="8"/>
    </row>
    <row r="4563" spans="1:1" x14ac:dyDescent="0.2">
      <c r="A4563" s="8"/>
    </row>
    <row r="4564" spans="1:1" x14ac:dyDescent="0.2">
      <c r="A4564" s="8"/>
    </row>
    <row r="4565" spans="1:1" x14ac:dyDescent="0.2">
      <c r="A4565" s="8"/>
    </row>
    <row r="4566" spans="1:1" x14ac:dyDescent="0.2">
      <c r="A4566" s="8"/>
    </row>
    <row r="4567" spans="1:1" x14ac:dyDescent="0.2">
      <c r="A4567" s="8"/>
    </row>
    <row r="4568" spans="1:1" x14ac:dyDescent="0.2">
      <c r="A4568" s="8"/>
    </row>
    <row r="4569" spans="1:1" x14ac:dyDescent="0.2">
      <c r="A4569" s="8"/>
    </row>
    <row r="4570" spans="1:1" x14ac:dyDescent="0.2">
      <c r="A4570" s="8"/>
    </row>
    <row r="4571" spans="1:1" x14ac:dyDescent="0.2">
      <c r="A4571" s="8"/>
    </row>
    <row r="4572" spans="1:1" x14ac:dyDescent="0.2">
      <c r="A4572" s="8"/>
    </row>
    <row r="4573" spans="1:1" x14ac:dyDescent="0.2">
      <c r="A4573" s="8"/>
    </row>
    <row r="4574" spans="1:1" x14ac:dyDescent="0.2">
      <c r="A4574" s="8"/>
    </row>
    <row r="4575" spans="1:1" x14ac:dyDescent="0.2">
      <c r="A4575" s="8"/>
    </row>
    <row r="4576" spans="1:1" x14ac:dyDescent="0.2">
      <c r="A4576" s="8"/>
    </row>
    <row r="4577" spans="1:1" x14ac:dyDescent="0.2">
      <c r="A4577" s="8"/>
    </row>
    <row r="4578" spans="1:1" x14ac:dyDescent="0.2">
      <c r="A4578" s="8"/>
    </row>
    <row r="4579" spans="1:1" x14ac:dyDescent="0.2">
      <c r="A4579" s="8"/>
    </row>
    <row r="4580" spans="1:1" x14ac:dyDescent="0.2">
      <c r="A4580" s="8"/>
    </row>
    <row r="4581" spans="1:1" x14ac:dyDescent="0.2">
      <c r="A4581" s="8"/>
    </row>
    <row r="4582" spans="1:1" x14ac:dyDescent="0.2">
      <c r="A4582" s="8"/>
    </row>
    <row r="4583" spans="1:1" x14ac:dyDescent="0.2">
      <c r="A4583" s="8"/>
    </row>
    <row r="4584" spans="1:1" x14ac:dyDescent="0.2">
      <c r="A4584" s="8"/>
    </row>
    <row r="4585" spans="1:1" x14ac:dyDescent="0.2">
      <c r="A4585" s="8"/>
    </row>
    <row r="4586" spans="1:1" x14ac:dyDescent="0.2">
      <c r="A4586" s="8"/>
    </row>
    <row r="4587" spans="1:1" x14ac:dyDescent="0.2">
      <c r="A4587" s="8"/>
    </row>
    <row r="4588" spans="1:1" x14ac:dyDescent="0.2">
      <c r="A4588" s="8"/>
    </row>
    <row r="4589" spans="1:1" x14ac:dyDescent="0.2">
      <c r="A4589" s="8"/>
    </row>
    <row r="4590" spans="1:1" x14ac:dyDescent="0.2">
      <c r="A4590" s="8"/>
    </row>
    <row r="4591" spans="1:1" x14ac:dyDescent="0.2">
      <c r="A4591" s="8"/>
    </row>
    <row r="4592" spans="1:1" x14ac:dyDescent="0.2">
      <c r="A4592" s="8"/>
    </row>
    <row r="4593" spans="1:1" x14ac:dyDescent="0.2">
      <c r="A4593" s="8"/>
    </row>
    <row r="4594" spans="1:1" x14ac:dyDescent="0.2">
      <c r="A4594" s="8"/>
    </row>
    <row r="4595" spans="1:1" x14ac:dyDescent="0.2">
      <c r="A4595" s="8"/>
    </row>
    <row r="4596" spans="1:1" x14ac:dyDescent="0.2">
      <c r="A4596" s="8"/>
    </row>
    <row r="4597" spans="1:1" x14ac:dyDescent="0.2">
      <c r="A4597" s="8"/>
    </row>
    <row r="4598" spans="1:1" x14ac:dyDescent="0.2">
      <c r="A4598" s="8"/>
    </row>
    <row r="4599" spans="1:1" x14ac:dyDescent="0.2">
      <c r="A4599" s="8"/>
    </row>
    <row r="4600" spans="1:1" x14ac:dyDescent="0.2">
      <c r="A4600" s="8"/>
    </row>
    <row r="4601" spans="1:1" x14ac:dyDescent="0.2">
      <c r="A4601" s="8"/>
    </row>
    <row r="4602" spans="1:1" x14ac:dyDescent="0.2">
      <c r="A4602" s="8"/>
    </row>
    <row r="4603" spans="1:1" x14ac:dyDescent="0.2">
      <c r="A4603" s="8"/>
    </row>
    <row r="4604" spans="1:1" x14ac:dyDescent="0.2">
      <c r="A4604" s="8"/>
    </row>
    <row r="4605" spans="1:1" x14ac:dyDescent="0.2">
      <c r="A4605" s="8"/>
    </row>
    <row r="4606" spans="1:1" x14ac:dyDescent="0.2">
      <c r="A4606" s="8"/>
    </row>
    <row r="4607" spans="1:1" x14ac:dyDescent="0.2">
      <c r="A4607" s="8"/>
    </row>
    <row r="4608" spans="1:1" x14ac:dyDescent="0.2">
      <c r="A4608" s="8"/>
    </row>
    <row r="4609" spans="1:1" x14ac:dyDescent="0.2">
      <c r="A4609" s="8"/>
    </row>
    <row r="4610" spans="1:1" x14ac:dyDescent="0.2">
      <c r="A4610" s="8"/>
    </row>
    <row r="4611" spans="1:1" x14ac:dyDescent="0.2">
      <c r="A4611" s="8"/>
    </row>
    <row r="4612" spans="1:1" x14ac:dyDescent="0.2">
      <c r="A4612" s="8"/>
    </row>
    <row r="4613" spans="1:1" x14ac:dyDescent="0.2">
      <c r="A4613" s="8"/>
    </row>
    <row r="4614" spans="1:1" x14ac:dyDescent="0.2">
      <c r="A4614" s="8"/>
    </row>
    <row r="4615" spans="1:1" x14ac:dyDescent="0.2">
      <c r="A4615" s="8"/>
    </row>
    <row r="4616" spans="1:1" x14ac:dyDescent="0.2">
      <c r="A4616" s="8"/>
    </row>
    <row r="4617" spans="1:1" x14ac:dyDescent="0.2">
      <c r="A4617" s="8"/>
    </row>
    <row r="4618" spans="1:1" x14ac:dyDescent="0.2">
      <c r="A4618" s="8"/>
    </row>
    <row r="4619" spans="1:1" x14ac:dyDescent="0.2">
      <c r="A4619" s="8"/>
    </row>
    <row r="4620" spans="1:1" x14ac:dyDescent="0.2">
      <c r="A4620" s="8"/>
    </row>
    <row r="4621" spans="1:1" x14ac:dyDescent="0.2">
      <c r="A4621" s="8"/>
    </row>
    <row r="4622" spans="1:1" x14ac:dyDescent="0.2">
      <c r="A4622" s="8"/>
    </row>
    <row r="4623" spans="1:1" x14ac:dyDescent="0.2">
      <c r="A4623" s="8"/>
    </row>
    <row r="4624" spans="1:1" x14ac:dyDescent="0.2">
      <c r="A4624" s="8"/>
    </row>
    <row r="4625" spans="1:1" x14ac:dyDescent="0.2">
      <c r="A4625" s="8"/>
    </row>
    <row r="4626" spans="1:1" x14ac:dyDescent="0.2">
      <c r="A4626" s="8"/>
    </row>
    <row r="4627" spans="1:1" x14ac:dyDescent="0.2">
      <c r="A4627" s="8"/>
    </row>
    <row r="4628" spans="1:1" x14ac:dyDescent="0.2">
      <c r="A4628" s="8"/>
    </row>
    <row r="4629" spans="1:1" x14ac:dyDescent="0.2">
      <c r="A4629" s="8"/>
    </row>
    <row r="4630" spans="1:1" x14ac:dyDescent="0.2">
      <c r="A4630" s="8"/>
    </row>
    <row r="4631" spans="1:1" x14ac:dyDescent="0.2">
      <c r="A4631" s="8"/>
    </row>
    <row r="4632" spans="1:1" x14ac:dyDescent="0.2">
      <c r="A4632" s="8"/>
    </row>
    <row r="4633" spans="1:1" x14ac:dyDescent="0.2">
      <c r="A4633" s="8"/>
    </row>
    <row r="4634" spans="1:1" x14ac:dyDescent="0.2">
      <c r="A4634" s="8"/>
    </row>
    <row r="4635" spans="1:1" x14ac:dyDescent="0.2">
      <c r="A4635" s="8"/>
    </row>
    <row r="4636" spans="1:1" x14ac:dyDescent="0.2">
      <c r="A4636" s="8"/>
    </row>
    <row r="4637" spans="1:1" x14ac:dyDescent="0.2">
      <c r="A4637" s="8"/>
    </row>
    <row r="4638" spans="1:1" x14ac:dyDescent="0.2">
      <c r="A4638" s="8"/>
    </row>
    <row r="4639" spans="1:1" x14ac:dyDescent="0.2">
      <c r="A4639" s="8"/>
    </row>
    <row r="4640" spans="1:1" x14ac:dyDescent="0.2">
      <c r="A4640" s="8"/>
    </row>
    <row r="4641" spans="1:1" x14ac:dyDescent="0.2">
      <c r="A4641" s="8"/>
    </row>
    <row r="4642" spans="1:1" x14ac:dyDescent="0.2">
      <c r="A4642" s="8"/>
    </row>
    <row r="4643" spans="1:1" x14ac:dyDescent="0.2">
      <c r="A4643" s="8"/>
    </row>
    <row r="4644" spans="1:1" x14ac:dyDescent="0.2">
      <c r="A4644" s="8"/>
    </row>
    <row r="4645" spans="1:1" x14ac:dyDescent="0.2">
      <c r="A4645" s="8"/>
    </row>
    <row r="4646" spans="1:1" x14ac:dyDescent="0.2">
      <c r="A4646" s="8"/>
    </row>
    <row r="4647" spans="1:1" x14ac:dyDescent="0.2">
      <c r="A4647" s="8"/>
    </row>
    <row r="4648" spans="1:1" x14ac:dyDescent="0.2">
      <c r="A4648" s="8"/>
    </row>
    <row r="4649" spans="1:1" x14ac:dyDescent="0.2">
      <c r="A4649" s="8"/>
    </row>
    <row r="4650" spans="1:1" x14ac:dyDescent="0.2">
      <c r="A4650" s="8"/>
    </row>
    <row r="4651" spans="1:1" x14ac:dyDescent="0.2">
      <c r="A4651" s="8"/>
    </row>
    <row r="4652" spans="1:1" x14ac:dyDescent="0.2">
      <c r="A4652" s="8"/>
    </row>
    <row r="4653" spans="1:1" x14ac:dyDescent="0.2">
      <c r="A4653" s="8"/>
    </row>
    <row r="4654" spans="1:1" x14ac:dyDescent="0.2">
      <c r="A4654" s="8"/>
    </row>
    <row r="4655" spans="1:1" x14ac:dyDescent="0.2">
      <c r="A4655" s="8"/>
    </row>
    <row r="4656" spans="1:1" x14ac:dyDescent="0.2">
      <c r="A4656" s="8"/>
    </row>
    <row r="4657" spans="1:1" x14ac:dyDescent="0.2">
      <c r="A4657" s="8"/>
    </row>
    <row r="4658" spans="1:1" x14ac:dyDescent="0.2">
      <c r="A4658" s="8"/>
    </row>
    <row r="4659" spans="1:1" x14ac:dyDescent="0.2">
      <c r="A4659" s="8"/>
    </row>
    <row r="4660" spans="1:1" x14ac:dyDescent="0.2">
      <c r="A4660" s="8"/>
    </row>
    <row r="4661" spans="1:1" x14ac:dyDescent="0.2">
      <c r="A4661" s="8"/>
    </row>
    <row r="4662" spans="1:1" x14ac:dyDescent="0.2">
      <c r="A4662" s="8"/>
    </row>
    <row r="4663" spans="1:1" x14ac:dyDescent="0.2">
      <c r="A4663" s="8"/>
    </row>
    <row r="4664" spans="1:1" x14ac:dyDescent="0.2">
      <c r="A4664" s="8"/>
    </row>
    <row r="4665" spans="1:1" x14ac:dyDescent="0.2">
      <c r="A4665" s="8"/>
    </row>
    <row r="4666" spans="1:1" x14ac:dyDescent="0.2">
      <c r="A4666" s="8"/>
    </row>
    <row r="4667" spans="1:1" x14ac:dyDescent="0.2">
      <c r="A4667" s="8"/>
    </row>
    <row r="4668" spans="1:1" x14ac:dyDescent="0.2">
      <c r="A4668" s="8"/>
    </row>
    <row r="4669" spans="1:1" x14ac:dyDescent="0.2">
      <c r="A4669" s="8"/>
    </row>
    <row r="4670" spans="1:1" x14ac:dyDescent="0.2">
      <c r="A4670" s="8"/>
    </row>
    <row r="4671" spans="1:1" x14ac:dyDescent="0.2">
      <c r="A4671" s="8"/>
    </row>
    <row r="4672" spans="1:1" x14ac:dyDescent="0.2">
      <c r="A4672" s="8"/>
    </row>
    <row r="4673" spans="1:1" x14ac:dyDescent="0.2">
      <c r="A4673" s="8"/>
    </row>
    <row r="4674" spans="1:1" x14ac:dyDescent="0.2">
      <c r="A4674" s="8"/>
    </row>
    <row r="4675" spans="1:1" x14ac:dyDescent="0.2">
      <c r="A4675" s="8"/>
    </row>
    <row r="4676" spans="1:1" x14ac:dyDescent="0.2">
      <c r="A4676" s="8"/>
    </row>
    <row r="4677" spans="1:1" x14ac:dyDescent="0.2">
      <c r="A4677" s="8"/>
    </row>
    <row r="4678" spans="1:1" x14ac:dyDescent="0.2">
      <c r="A4678" s="8"/>
    </row>
    <row r="4679" spans="1:1" x14ac:dyDescent="0.2">
      <c r="A4679" s="8"/>
    </row>
    <row r="4680" spans="1:1" x14ac:dyDescent="0.2">
      <c r="A4680" s="8"/>
    </row>
    <row r="4681" spans="1:1" x14ac:dyDescent="0.2">
      <c r="A4681" s="8"/>
    </row>
    <row r="4682" spans="1:1" x14ac:dyDescent="0.2">
      <c r="A4682" s="8"/>
    </row>
    <row r="4683" spans="1:1" x14ac:dyDescent="0.2">
      <c r="A4683" s="8"/>
    </row>
    <row r="4684" spans="1:1" x14ac:dyDescent="0.2">
      <c r="A4684" s="8"/>
    </row>
    <row r="4685" spans="1:1" x14ac:dyDescent="0.2">
      <c r="A4685" s="8"/>
    </row>
    <row r="4686" spans="1:1" x14ac:dyDescent="0.2">
      <c r="A4686" s="8"/>
    </row>
    <row r="4687" spans="1:1" x14ac:dyDescent="0.2">
      <c r="A4687" s="8"/>
    </row>
    <row r="4688" spans="1:1" x14ac:dyDescent="0.2">
      <c r="A4688" s="8"/>
    </row>
    <row r="4689" spans="1:1" x14ac:dyDescent="0.2">
      <c r="A4689" s="8"/>
    </row>
    <row r="4690" spans="1:1" x14ac:dyDescent="0.2">
      <c r="A4690" s="8"/>
    </row>
    <row r="4691" spans="1:1" x14ac:dyDescent="0.2">
      <c r="A4691" s="8"/>
    </row>
    <row r="4692" spans="1:1" x14ac:dyDescent="0.2">
      <c r="A4692" s="8"/>
    </row>
    <row r="4693" spans="1:1" x14ac:dyDescent="0.2">
      <c r="A4693" s="8"/>
    </row>
    <row r="4694" spans="1:1" x14ac:dyDescent="0.2">
      <c r="A4694" s="8"/>
    </row>
    <row r="4695" spans="1:1" x14ac:dyDescent="0.2">
      <c r="A4695" s="8"/>
    </row>
    <row r="4696" spans="1:1" x14ac:dyDescent="0.2">
      <c r="A4696" s="8"/>
    </row>
    <row r="4697" spans="1:1" x14ac:dyDescent="0.2">
      <c r="A4697" s="8"/>
    </row>
    <row r="4698" spans="1:1" x14ac:dyDescent="0.2">
      <c r="A4698" s="8"/>
    </row>
    <row r="4699" spans="1:1" x14ac:dyDescent="0.2">
      <c r="A4699" s="8"/>
    </row>
    <row r="4700" spans="1:1" x14ac:dyDescent="0.2">
      <c r="A4700" s="8"/>
    </row>
    <row r="4701" spans="1:1" x14ac:dyDescent="0.2">
      <c r="A4701" s="8"/>
    </row>
    <row r="4702" spans="1:1" x14ac:dyDescent="0.2">
      <c r="A4702" s="8"/>
    </row>
    <row r="4703" spans="1:1" x14ac:dyDescent="0.2">
      <c r="A4703" s="8"/>
    </row>
    <row r="4704" spans="1:1" x14ac:dyDescent="0.2">
      <c r="A4704" s="8"/>
    </row>
    <row r="4705" spans="1:1" x14ac:dyDescent="0.2">
      <c r="A4705" s="8"/>
    </row>
    <row r="4706" spans="1:1" x14ac:dyDescent="0.2">
      <c r="A4706" s="8"/>
    </row>
    <row r="4707" spans="1:1" x14ac:dyDescent="0.2">
      <c r="A4707" s="8"/>
    </row>
    <row r="4708" spans="1:1" x14ac:dyDescent="0.2">
      <c r="A4708" s="8"/>
    </row>
    <row r="4709" spans="1:1" x14ac:dyDescent="0.2">
      <c r="A4709" s="8"/>
    </row>
    <row r="4710" spans="1:1" x14ac:dyDescent="0.2">
      <c r="A4710" s="8"/>
    </row>
    <row r="4711" spans="1:1" x14ac:dyDescent="0.2">
      <c r="A4711" s="8"/>
    </row>
    <row r="4712" spans="1:1" x14ac:dyDescent="0.2">
      <c r="A4712" s="8"/>
    </row>
    <row r="4713" spans="1:1" x14ac:dyDescent="0.2">
      <c r="A4713" s="8"/>
    </row>
    <row r="4714" spans="1:1" x14ac:dyDescent="0.2">
      <c r="A4714" s="8"/>
    </row>
    <row r="4715" spans="1:1" x14ac:dyDescent="0.2">
      <c r="A4715" s="8"/>
    </row>
    <row r="4716" spans="1:1" x14ac:dyDescent="0.2">
      <c r="A4716" s="8"/>
    </row>
    <row r="4717" spans="1:1" x14ac:dyDescent="0.2">
      <c r="A4717" s="8"/>
    </row>
    <row r="4718" spans="1:1" x14ac:dyDescent="0.2">
      <c r="A4718" s="8"/>
    </row>
    <row r="4719" spans="1:1" x14ac:dyDescent="0.2">
      <c r="A4719" s="8"/>
    </row>
    <row r="4720" spans="1:1" x14ac:dyDescent="0.2">
      <c r="A4720" s="8"/>
    </row>
    <row r="4721" spans="1:1" x14ac:dyDescent="0.2">
      <c r="A4721" s="8"/>
    </row>
    <row r="4722" spans="1:1" x14ac:dyDescent="0.2">
      <c r="A4722" s="8"/>
    </row>
    <row r="4723" spans="1:1" x14ac:dyDescent="0.2">
      <c r="A4723" s="8"/>
    </row>
    <row r="4724" spans="1:1" x14ac:dyDescent="0.2">
      <c r="A4724" s="8"/>
    </row>
    <row r="4725" spans="1:1" x14ac:dyDescent="0.2">
      <c r="A4725" s="8"/>
    </row>
    <row r="4726" spans="1:1" x14ac:dyDescent="0.2">
      <c r="A4726" s="8"/>
    </row>
    <row r="4727" spans="1:1" x14ac:dyDescent="0.2">
      <c r="A4727" s="8"/>
    </row>
    <row r="4728" spans="1:1" x14ac:dyDescent="0.2">
      <c r="A4728" s="8"/>
    </row>
    <row r="4729" spans="1:1" x14ac:dyDescent="0.2">
      <c r="A4729" s="8"/>
    </row>
    <row r="4730" spans="1:1" x14ac:dyDescent="0.2">
      <c r="A4730" s="8"/>
    </row>
    <row r="4731" spans="1:1" x14ac:dyDescent="0.2">
      <c r="A4731" s="8"/>
    </row>
    <row r="4732" spans="1:1" x14ac:dyDescent="0.2">
      <c r="A4732" s="8"/>
    </row>
    <row r="4733" spans="1:1" x14ac:dyDescent="0.2">
      <c r="A4733" s="8"/>
    </row>
    <row r="4734" spans="1:1" x14ac:dyDescent="0.2">
      <c r="A4734" s="8"/>
    </row>
    <row r="4735" spans="1:1" x14ac:dyDescent="0.2">
      <c r="A4735" s="8"/>
    </row>
    <row r="4736" spans="1:1" x14ac:dyDescent="0.2">
      <c r="A4736" s="8"/>
    </row>
    <row r="4737" spans="1:1" x14ac:dyDescent="0.2">
      <c r="A4737" s="8"/>
    </row>
    <row r="4738" spans="1:1" x14ac:dyDescent="0.2">
      <c r="A4738" s="8"/>
    </row>
    <row r="4739" spans="1:1" x14ac:dyDescent="0.2">
      <c r="A4739" s="8"/>
    </row>
    <row r="4740" spans="1:1" x14ac:dyDescent="0.2">
      <c r="A4740" s="8"/>
    </row>
    <row r="4741" spans="1:1" x14ac:dyDescent="0.2">
      <c r="A4741" s="8"/>
    </row>
    <row r="4742" spans="1:1" x14ac:dyDescent="0.2">
      <c r="A4742" s="8"/>
    </row>
    <row r="4743" spans="1:1" x14ac:dyDescent="0.2">
      <c r="A4743" s="8"/>
    </row>
    <row r="4744" spans="1:1" x14ac:dyDescent="0.2">
      <c r="A4744" s="8"/>
    </row>
    <row r="4745" spans="1:1" x14ac:dyDescent="0.2">
      <c r="A4745" s="8"/>
    </row>
    <row r="4746" spans="1:1" x14ac:dyDescent="0.2">
      <c r="A4746" s="8"/>
    </row>
    <row r="4747" spans="1:1" x14ac:dyDescent="0.2">
      <c r="A4747" s="8"/>
    </row>
    <row r="4748" spans="1:1" x14ac:dyDescent="0.2">
      <c r="A4748" s="8"/>
    </row>
    <row r="4749" spans="1:1" x14ac:dyDescent="0.2">
      <c r="A4749" s="8"/>
    </row>
    <row r="4750" spans="1:1" x14ac:dyDescent="0.2">
      <c r="A4750" s="8"/>
    </row>
    <row r="4751" spans="1:1" x14ac:dyDescent="0.2">
      <c r="A4751" s="8"/>
    </row>
    <row r="4752" spans="1:1" x14ac:dyDescent="0.2">
      <c r="A4752" s="8"/>
    </row>
    <row r="4753" spans="1:1" x14ac:dyDescent="0.2">
      <c r="A4753" s="8"/>
    </row>
    <row r="4754" spans="1:1" x14ac:dyDescent="0.2">
      <c r="A4754" s="8"/>
    </row>
    <row r="4755" spans="1:1" x14ac:dyDescent="0.2">
      <c r="A4755" s="8"/>
    </row>
    <row r="4756" spans="1:1" x14ac:dyDescent="0.2">
      <c r="A4756" s="8"/>
    </row>
    <row r="4757" spans="1:1" x14ac:dyDescent="0.2">
      <c r="A4757" s="8"/>
    </row>
    <row r="4758" spans="1:1" x14ac:dyDescent="0.2">
      <c r="A4758" s="8"/>
    </row>
    <row r="4759" spans="1:1" x14ac:dyDescent="0.2">
      <c r="A4759" s="8"/>
    </row>
    <row r="4760" spans="1:1" x14ac:dyDescent="0.2">
      <c r="A4760" s="8"/>
    </row>
    <row r="4761" spans="1:1" x14ac:dyDescent="0.2">
      <c r="A4761" s="8"/>
    </row>
    <row r="4762" spans="1:1" x14ac:dyDescent="0.2">
      <c r="A4762" s="8"/>
    </row>
    <row r="4763" spans="1:1" x14ac:dyDescent="0.2">
      <c r="A4763" s="8"/>
    </row>
    <row r="4764" spans="1:1" x14ac:dyDescent="0.2">
      <c r="A4764" s="8"/>
    </row>
    <row r="4765" spans="1:1" x14ac:dyDescent="0.2">
      <c r="A4765" s="8"/>
    </row>
    <row r="4766" spans="1:1" x14ac:dyDescent="0.2">
      <c r="A4766" s="8"/>
    </row>
    <row r="4767" spans="1:1" x14ac:dyDescent="0.2">
      <c r="A4767" s="8"/>
    </row>
    <row r="4768" spans="1:1" x14ac:dyDescent="0.2">
      <c r="A4768" s="8"/>
    </row>
    <row r="4769" spans="1:1" x14ac:dyDescent="0.2">
      <c r="A4769" s="8"/>
    </row>
    <row r="4770" spans="1:1" x14ac:dyDescent="0.2">
      <c r="A4770" s="8"/>
    </row>
    <row r="4771" spans="1:1" x14ac:dyDescent="0.2">
      <c r="A4771" s="8"/>
    </row>
    <row r="4772" spans="1:1" x14ac:dyDescent="0.2">
      <c r="A4772" s="8"/>
    </row>
    <row r="4773" spans="1:1" x14ac:dyDescent="0.2">
      <c r="A4773" s="8"/>
    </row>
    <row r="4774" spans="1:1" x14ac:dyDescent="0.2">
      <c r="A4774" s="8"/>
    </row>
    <row r="4775" spans="1:1" x14ac:dyDescent="0.2">
      <c r="A4775" s="8"/>
    </row>
    <row r="4776" spans="1:1" x14ac:dyDescent="0.2">
      <c r="A4776" s="8"/>
    </row>
    <row r="4777" spans="1:1" x14ac:dyDescent="0.2">
      <c r="A4777" s="8"/>
    </row>
    <row r="4778" spans="1:1" x14ac:dyDescent="0.2">
      <c r="A4778" s="8"/>
    </row>
    <row r="4779" spans="1:1" x14ac:dyDescent="0.2">
      <c r="A4779" s="8"/>
    </row>
    <row r="4780" spans="1:1" x14ac:dyDescent="0.2">
      <c r="A4780" s="8"/>
    </row>
    <row r="4781" spans="1:1" x14ac:dyDescent="0.2">
      <c r="A4781" s="8"/>
    </row>
    <row r="4782" spans="1:1" x14ac:dyDescent="0.2">
      <c r="A4782" s="8"/>
    </row>
    <row r="4783" spans="1:1" x14ac:dyDescent="0.2">
      <c r="A4783" s="8"/>
    </row>
    <row r="4784" spans="1:1" x14ac:dyDescent="0.2">
      <c r="A4784" s="8"/>
    </row>
    <row r="4785" spans="1:1" x14ac:dyDescent="0.2">
      <c r="A4785" s="8"/>
    </row>
    <row r="4786" spans="1:1" x14ac:dyDescent="0.2">
      <c r="A4786" s="8"/>
    </row>
    <row r="4787" spans="1:1" x14ac:dyDescent="0.2">
      <c r="A4787" s="8"/>
    </row>
    <row r="4788" spans="1:1" x14ac:dyDescent="0.2">
      <c r="A4788" s="8"/>
    </row>
    <row r="4789" spans="1:1" x14ac:dyDescent="0.2">
      <c r="A4789" s="8"/>
    </row>
    <row r="4790" spans="1:1" x14ac:dyDescent="0.2">
      <c r="A4790" s="8"/>
    </row>
    <row r="4791" spans="1:1" x14ac:dyDescent="0.2">
      <c r="A4791" s="8"/>
    </row>
    <row r="4792" spans="1:1" x14ac:dyDescent="0.2">
      <c r="A4792" s="8"/>
    </row>
    <row r="4793" spans="1:1" x14ac:dyDescent="0.2">
      <c r="A4793" s="8"/>
    </row>
    <row r="4794" spans="1:1" x14ac:dyDescent="0.2">
      <c r="A4794" s="8"/>
    </row>
    <row r="4795" spans="1:1" x14ac:dyDescent="0.2">
      <c r="A4795" s="8"/>
    </row>
    <row r="4796" spans="1:1" x14ac:dyDescent="0.2">
      <c r="A4796" s="8"/>
    </row>
    <row r="4797" spans="1:1" x14ac:dyDescent="0.2">
      <c r="A4797" s="8"/>
    </row>
    <row r="4798" spans="1:1" x14ac:dyDescent="0.2">
      <c r="A4798" s="8"/>
    </row>
    <row r="4799" spans="1:1" x14ac:dyDescent="0.2">
      <c r="A4799" s="8"/>
    </row>
    <row r="4800" spans="1:1" x14ac:dyDescent="0.2">
      <c r="A4800" s="8"/>
    </row>
    <row r="4801" spans="1:1" x14ac:dyDescent="0.2">
      <c r="A4801" s="8"/>
    </row>
    <row r="4802" spans="1:1" x14ac:dyDescent="0.2">
      <c r="A4802" s="8"/>
    </row>
    <row r="4803" spans="1:1" x14ac:dyDescent="0.2">
      <c r="A4803" s="8"/>
    </row>
    <row r="4804" spans="1:1" x14ac:dyDescent="0.2">
      <c r="A4804" s="8"/>
    </row>
    <row r="4805" spans="1:1" x14ac:dyDescent="0.2">
      <c r="A4805" s="8"/>
    </row>
    <row r="4806" spans="1:1" x14ac:dyDescent="0.2">
      <c r="A4806" s="8"/>
    </row>
    <row r="4807" spans="1:1" x14ac:dyDescent="0.2">
      <c r="A4807" s="8"/>
    </row>
    <row r="4808" spans="1:1" x14ac:dyDescent="0.2">
      <c r="A4808" s="8"/>
    </row>
    <row r="4809" spans="1:1" x14ac:dyDescent="0.2">
      <c r="A4809" s="8"/>
    </row>
    <row r="4810" spans="1:1" x14ac:dyDescent="0.2">
      <c r="A4810" s="8"/>
    </row>
    <row r="4811" spans="1:1" x14ac:dyDescent="0.2">
      <c r="A4811" s="8"/>
    </row>
    <row r="4812" spans="1:1" x14ac:dyDescent="0.2">
      <c r="A4812" s="8"/>
    </row>
    <row r="4813" spans="1:1" x14ac:dyDescent="0.2">
      <c r="A4813" s="8"/>
    </row>
    <row r="4814" spans="1:1" x14ac:dyDescent="0.2">
      <c r="A4814" s="8"/>
    </row>
    <row r="4815" spans="1:1" x14ac:dyDescent="0.2">
      <c r="A4815" s="8"/>
    </row>
    <row r="4816" spans="1:1" x14ac:dyDescent="0.2">
      <c r="A4816" s="8"/>
    </row>
    <row r="4817" spans="1:1" x14ac:dyDescent="0.2">
      <c r="A4817" s="8"/>
    </row>
    <row r="4818" spans="1:1" x14ac:dyDescent="0.2">
      <c r="A4818" s="8"/>
    </row>
    <row r="4819" spans="1:1" x14ac:dyDescent="0.2">
      <c r="A4819" s="8"/>
    </row>
    <row r="4820" spans="1:1" x14ac:dyDescent="0.2">
      <c r="A4820" s="8"/>
    </row>
    <row r="4821" spans="1:1" x14ac:dyDescent="0.2">
      <c r="A4821" s="8"/>
    </row>
    <row r="4822" spans="1:1" x14ac:dyDescent="0.2">
      <c r="A4822" s="8"/>
    </row>
    <row r="4823" spans="1:1" x14ac:dyDescent="0.2">
      <c r="A4823" s="8"/>
    </row>
    <row r="4824" spans="1:1" x14ac:dyDescent="0.2">
      <c r="A4824" s="8"/>
    </row>
    <row r="4825" spans="1:1" x14ac:dyDescent="0.2">
      <c r="A4825" s="8"/>
    </row>
    <row r="4826" spans="1:1" x14ac:dyDescent="0.2">
      <c r="A4826" s="8"/>
    </row>
    <row r="4827" spans="1:1" x14ac:dyDescent="0.2">
      <c r="A4827" s="8"/>
    </row>
    <row r="4828" spans="1:1" x14ac:dyDescent="0.2">
      <c r="A4828" s="8"/>
    </row>
    <row r="4829" spans="1:1" x14ac:dyDescent="0.2">
      <c r="A4829" s="8"/>
    </row>
    <row r="4830" spans="1:1" x14ac:dyDescent="0.2">
      <c r="A4830" s="8"/>
    </row>
    <row r="4831" spans="1:1" x14ac:dyDescent="0.2">
      <c r="A4831" s="8"/>
    </row>
    <row r="4832" spans="1:1" x14ac:dyDescent="0.2">
      <c r="A4832" s="8"/>
    </row>
    <row r="4833" spans="1:1" x14ac:dyDescent="0.2">
      <c r="A4833" s="8"/>
    </row>
    <row r="4834" spans="1:1" x14ac:dyDescent="0.2">
      <c r="A4834" s="8"/>
    </row>
    <row r="4835" spans="1:1" x14ac:dyDescent="0.2">
      <c r="A4835" s="8"/>
    </row>
    <row r="4836" spans="1:1" x14ac:dyDescent="0.2">
      <c r="A4836" s="8"/>
    </row>
    <row r="4837" spans="1:1" x14ac:dyDescent="0.2">
      <c r="A4837" s="8"/>
    </row>
    <row r="4838" spans="1:1" x14ac:dyDescent="0.2">
      <c r="A4838" s="8"/>
    </row>
    <row r="4839" spans="1:1" x14ac:dyDescent="0.2">
      <c r="A4839" s="8"/>
    </row>
    <row r="4840" spans="1:1" x14ac:dyDescent="0.2">
      <c r="A4840" s="8"/>
    </row>
    <row r="4841" spans="1:1" x14ac:dyDescent="0.2">
      <c r="A4841" s="8"/>
    </row>
    <row r="4842" spans="1:1" x14ac:dyDescent="0.2">
      <c r="A4842" s="8"/>
    </row>
    <row r="4843" spans="1:1" x14ac:dyDescent="0.2">
      <c r="A4843" s="8"/>
    </row>
    <row r="4844" spans="1:1" x14ac:dyDescent="0.2">
      <c r="A4844" s="8"/>
    </row>
    <row r="4845" spans="1:1" x14ac:dyDescent="0.2">
      <c r="A4845" s="8"/>
    </row>
    <row r="4846" spans="1:1" x14ac:dyDescent="0.2">
      <c r="A4846" s="8"/>
    </row>
    <row r="4847" spans="1:1" x14ac:dyDescent="0.2">
      <c r="A4847" s="8"/>
    </row>
    <row r="4848" spans="1:1" x14ac:dyDescent="0.2">
      <c r="A4848" s="8"/>
    </row>
    <row r="4849" spans="1:1" x14ac:dyDescent="0.2">
      <c r="A4849" s="8"/>
    </row>
    <row r="4850" spans="1:1" x14ac:dyDescent="0.2">
      <c r="A4850" s="8"/>
    </row>
    <row r="4851" spans="1:1" x14ac:dyDescent="0.2">
      <c r="A4851" s="8"/>
    </row>
    <row r="4852" spans="1:1" x14ac:dyDescent="0.2">
      <c r="A4852" s="8"/>
    </row>
    <row r="4853" spans="1:1" x14ac:dyDescent="0.2">
      <c r="A4853" s="8"/>
    </row>
    <row r="4854" spans="1:1" x14ac:dyDescent="0.2">
      <c r="A4854" s="8"/>
    </row>
    <row r="4855" spans="1:1" x14ac:dyDescent="0.2">
      <c r="A4855" s="8"/>
    </row>
    <row r="4856" spans="1:1" x14ac:dyDescent="0.2">
      <c r="A4856" s="8"/>
    </row>
    <row r="4857" spans="1:1" x14ac:dyDescent="0.2">
      <c r="A4857" s="8"/>
    </row>
    <row r="4858" spans="1:1" x14ac:dyDescent="0.2">
      <c r="A4858" s="8"/>
    </row>
    <row r="4859" spans="1:1" x14ac:dyDescent="0.2">
      <c r="A4859" s="8"/>
    </row>
    <row r="4860" spans="1:1" x14ac:dyDescent="0.2">
      <c r="A4860" s="8"/>
    </row>
    <row r="4861" spans="1:1" x14ac:dyDescent="0.2">
      <c r="A4861" s="8"/>
    </row>
    <row r="4862" spans="1:1" x14ac:dyDescent="0.2">
      <c r="A4862" s="8"/>
    </row>
    <row r="4863" spans="1:1" x14ac:dyDescent="0.2">
      <c r="A4863" s="8"/>
    </row>
    <row r="4864" spans="1:1" x14ac:dyDescent="0.2">
      <c r="A4864" s="8"/>
    </row>
    <row r="4865" spans="1:1" x14ac:dyDescent="0.2">
      <c r="A4865" s="8"/>
    </row>
    <row r="4866" spans="1:1" x14ac:dyDescent="0.2">
      <c r="A4866" s="8"/>
    </row>
    <row r="4867" spans="1:1" x14ac:dyDescent="0.2">
      <c r="A4867" s="8"/>
    </row>
    <row r="4868" spans="1:1" x14ac:dyDescent="0.2">
      <c r="A4868" s="8"/>
    </row>
    <row r="4869" spans="1:1" x14ac:dyDescent="0.2">
      <c r="A4869" s="8"/>
    </row>
    <row r="4870" spans="1:1" x14ac:dyDescent="0.2">
      <c r="A4870" s="8"/>
    </row>
    <row r="4871" spans="1:1" x14ac:dyDescent="0.2">
      <c r="A4871" s="8"/>
    </row>
    <row r="4872" spans="1:1" x14ac:dyDescent="0.2">
      <c r="A4872" s="8"/>
    </row>
    <row r="4873" spans="1:1" x14ac:dyDescent="0.2">
      <c r="A4873" s="8"/>
    </row>
    <row r="4874" spans="1:1" x14ac:dyDescent="0.2">
      <c r="A4874" s="8"/>
    </row>
    <row r="4875" spans="1:1" x14ac:dyDescent="0.2">
      <c r="A4875" s="8"/>
    </row>
    <row r="4876" spans="1:1" x14ac:dyDescent="0.2">
      <c r="A4876" s="8"/>
    </row>
    <row r="4877" spans="1:1" x14ac:dyDescent="0.2">
      <c r="A4877" s="8"/>
    </row>
    <row r="4878" spans="1:1" x14ac:dyDescent="0.2">
      <c r="A4878" s="8"/>
    </row>
    <row r="4879" spans="1:1" x14ac:dyDescent="0.2">
      <c r="A4879" s="8"/>
    </row>
    <row r="4880" spans="1:1" x14ac:dyDescent="0.2">
      <c r="A4880" s="8"/>
    </row>
    <row r="4881" spans="1:1" x14ac:dyDescent="0.2">
      <c r="A4881" s="8"/>
    </row>
    <row r="4882" spans="1:1" x14ac:dyDescent="0.2">
      <c r="A4882" s="8"/>
    </row>
    <row r="4883" spans="1:1" x14ac:dyDescent="0.2">
      <c r="A4883" s="8"/>
    </row>
    <row r="4884" spans="1:1" x14ac:dyDescent="0.2">
      <c r="A4884" s="8"/>
    </row>
    <row r="4885" spans="1:1" x14ac:dyDescent="0.2">
      <c r="A4885" s="8"/>
    </row>
    <row r="4886" spans="1:1" x14ac:dyDescent="0.2">
      <c r="A4886" s="8"/>
    </row>
    <row r="4887" spans="1:1" x14ac:dyDescent="0.2">
      <c r="A4887" s="8"/>
    </row>
    <row r="4888" spans="1:1" x14ac:dyDescent="0.2">
      <c r="A4888" s="8"/>
    </row>
    <row r="4889" spans="1:1" x14ac:dyDescent="0.2">
      <c r="A4889" s="8"/>
    </row>
    <row r="4890" spans="1:1" x14ac:dyDescent="0.2">
      <c r="A4890" s="8"/>
    </row>
    <row r="4891" spans="1:1" x14ac:dyDescent="0.2">
      <c r="A4891" s="8"/>
    </row>
    <row r="4892" spans="1:1" x14ac:dyDescent="0.2">
      <c r="A4892" s="8"/>
    </row>
    <row r="4893" spans="1:1" x14ac:dyDescent="0.2">
      <c r="A4893" s="8"/>
    </row>
    <row r="4894" spans="1:1" x14ac:dyDescent="0.2">
      <c r="A4894" s="8"/>
    </row>
    <row r="4895" spans="1:1" x14ac:dyDescent="0.2">
      <c r="A4895" s="8"/>
    </row>
    <row r="4896" spans="1:1" x14ac:dyDescent="0.2">
      <c r="A4896" s="8"/>
    </row>
    <row r="4897" spans="1:1" x14ac:dyDescent="0.2">
      <c r="A4897" s="8"/>
    </row>
    <row r="4898" spans="1:1" x14ac:dyDescent="0.2">
      <c r="A4898" s="8"/>
    </row>
    <row r="4899" spans="1:1" x14ac:dyDescent="0.2">
      <c r="A4899" s="8"/>
    </row>
    <row r="4900" spans="1:1" x14ac:dyDescent="0.2">
      <c r="A4900" s="8"/>
    </row>
    <row r="4901" spans="1:1" x14ac:dyDescent="0.2">
      <c r="A4901" s="8"/>
    </row>
    <row r="4902" spans="1:1" x14ac:dyDescent="0.2">
      <c r="A4902" s="8"/>
    </row>
    <row r="4903" spans="1:1" x14ac:dyDescent="0.2">
      <c r="A4903" s="8"/>
    </row>
    <row r="4904" spans="1:1" x14ac:dyDescent="0.2">
      <c r="A4904" s="8"/>
    </row>
    <row r="4905" spans="1:1" x14ac:dyDescent="0.2">
      <c r="A4905" s="8"/>
    </row>
    <row r="4906" spans="1:1" x14ac:dyDescent="0.2">
      <c r="A4906" s="8"/>
    </row>
    <row r="4907" spans="1:1" x14ac:dyDescent="0.2">
      <c r="A4907" s="8"/>
    </row>
    <row r="4908" spans="1:1" x14ac:dyDescent="0.2">
      <c r="A4908" s="8"/>
    </row>
    <row r="4909" spans="1:1" x14ac:dyDescent="0.2">
      <c r="A4909" s="8"/>
    </row>
    <row r="4910" spans="1:1" x14ac:dyDescent="0.2">
      <c r="A4910" s="8"/>
    </row>
    <row r="4911" spans="1:1" x14ac:dyDescent="0.2">
      <c r="A4911" s="8"/>
    </row>
    <row r="4912" spans="1:1" x14ac:dyDescent="0.2">
      <c r="A4912" s="8"/>
    </row>
    <row r="4913" spans="1:1" x14ac:dyDescent="0.2">
      <c r="A4913" s="8"/>
    </row>
    <row r="4914" spans="1:1" x14ac:dyDescent="0.2">
      <c r="A4914" s="8"/>
    </row>
    <row r="4915" spans="1:1" x14ac:dyDescent="0.2">
      <c r="A4915" s="8"/>
    </row>
    <row r="4916" spans="1:1" x14ac:dyDescent="0.2">
      <c r="A4916" s="8"/>
    </row>
    <row r="4917" spans="1:1" x14ac:dyDescent="0.2">
      <c r="A4917" s="8"/>
    </row>
    <row r="4918" spans="1:1" x14ac:dyDescent="0.2">
      <c r="A4918" s="8"/>
    </row>
    <row r="4919" spans="1:1" x14ac:dyDescent="0.2">
      <c r="A4919" s="8"/>
    </row>
    <row r="4920" spans="1:1" x14ac:dyDescent="0.2">
      <c r="A4920" s="8"/>
    </row>
    <row r="4921" spans="1:1" x14ac:dyDescent="0.2">
      <c r="A4921" s="8"/>
    </row>
    <row r="4922" spans="1:1" x14ac:dyDescent="0.2">
      <c r="A4922" s="8"/>
    </row>
    <row r="4923" spans="1:1" x14ac:dyDescent="0.2">
      <c r="A4923" s="8"/>
    </row>
    <row r="4924" spans="1:1" x14ac:dyDescent="0.2">
      <c r="A4924" s="8"/>
    </row>
    <row r="4925" spans="1:1" x14ac:dyDescent="0.2">
      <c r="A4925" s="8"/>
    </row>
    <row r="4926" spans="1:1" x14ac:dyDescent="0.2">
      <c r="A4926" s="8"/>
    </row>
    <row r="4927" spans="1:1" x14ac:dyDescent="0.2">
      <c r="A4927" s="8"/>
    </row>
    <row r="4928" spans="1:1" x14ac:dyDescent="0.2">
      <c r="A4928" s="8"/>
    </row>
    <row r="4929" spans="1:1" x14ac:dyDescent="0.2">
      <c r="A4929" s="8"/>
    </row>
    <row r="4930" spans="1:1" x14ac:dyDescent="0.2">
      <c r="A4930" s="8"/>
    </row>
    <row r="4931" spans="1:1" x14ac:dyDescent="0.2">
      <c r="A4931" s="8"/>
    </row>
    <row r="4932" spans="1:1" x14ac:dyDescent="0.2">
      <c r="A4932" s="8"/>
    </row>
    <row r="4933" spans="1:1" x14ac:dyDescent="0.2">
      <c r="A4933" s="8"/>
    </row>
    <row r="4934" spans="1:1" x14ac:dyDescent="0.2">
      <c r="A4934" s="8"/>
    </row>
    <row r="4935" spans="1:1" x14ac:dyDescent="0.2">
      <c r="A4935" s="8"/>
    </row>
    <row r="4936" spans="1:1" x14ac:dyDescent="0.2">
      <c r="A4936" s="8"/>
    </row>
    <row r="4937" spans="1:1" x14ac:dyDescent="0.2">
      <c r="A4937" s="8"/>
    </row>
    <row r="4938" spans="1:1" x14ac:dyDescent="0.2">
      <c r="A4938" s="8"/>
    </row>
    <row r="4939" spans="1:1" x14ac:dyDescent="0.2">
      <c r="A4939" s="8"/>
    </row>
    <row r="4940" spans="1:1" x14ac:dyDescent="0.2">
      <c r="A4940" s="8"/>
    </row>
    <row r="4941" spans="1:1" x14ac:dyDescent="0.2">
      <c r="A4941" s="8"/>
    </row>
    <row r="4942" spans="1:1" x14ac:dyDescent="0.2">
      <c r="A4942" s="8"/>
    </row>
    <row r="4943" spans="1:1" x14ac:dyDescent="0.2">
      <c r="A4943" s="8"/>
    </row>
    <row r="4944" spans="1:1" x14ac:dyDescent="0.2">
      <c r="A4944" s="8"/>
    </row>
    <row r="4945" spans="1:1" x14ac:dyDescent="0.2">
      <c r="A4945" s="8"/>
    </row>
    <row r="4946" spans="1:1" x14ac:dyDescent="0.2">
      <c r="A4946" s="8"/>
    </row>
    <row r="4947" spans="1:1" x14ac:dyDescent="0.2">
      <c r="A4947" s="8"/>
    </row>
    <row r="4948" spans="1:1" x14ac:dyDescent="0.2">
      <c r="A4948" s="8"/>
    </row>
    <row r="4949" spans="1:1" x14ac:dyDescent="0.2">
      <c r="A4949" s="8"/>
    </row>
    <row r="4950" spans="1:1" x14ac:dyDescent="0.2">
      <c r="A4950" s="8"/>
    </row>
    <row r="4951" spans="1:1" x14ac:dyDescent="0.2">
      <c r="A4951" s="8"/>
    </row>
    <row r="4952" spans="1:1" x14ac:dyDescent="0.2">
      <c r="A4952" s="8"/>
    </row>
    <row r="4953" spans="1:1" x14ac:dyDescent="0.2">
      <c r="A4953" s="8"/>
    </row>
    <row r="4954" spans="1:1" x14ac:dyDescent="0.2">
      <c r="A4954" s="8"/>
    </row>
    <row r="4955" spans="1:1" x14ac:dyDescent="0.2">
      <c r="A4955" s="8"/>
    </row>
    <row r="4956" spans="1:1" x14ac:dyDescent="0.2">
      <c r="A4956" s="8"/>
    </row>
    <row r="4957" spans="1:1" x14ac:dyDescent="0.2">
      <c r="A4957" s="8"/>
    </row>
    <row r="4958" spans="1:1" x14ac:dyDescent="0.2">
      <c r="A4958" s="8"/>
    </row>
    <row r="4959" spans="1:1" x14ac:dyDescent="0.2">
      <c r="A4959" s="8"/>
    </row>
    <row r="4960" spans="1:1" x14ac:dyDescent="0.2">
      <c r="A4960" s="8"/>
    </row>
    <row r="4961" spans="1:1" x14ac:dyDescent="0.2">
      <c r="A4961" s="8"/>
    </row>
    <row r="4962" spans="1:1" x14ac:dyDescent="0.2">
      <c r="A4962" s="8"/>
    </row>
    <row r="4963" spans="1:1" x14ac:dyDescent="0.2">
      <c r="A4963" s="8"/>
    </row>
    <row r="4964" spans="1:1" x14ac:dyDescent="0.2">
      <c r="A4964" s="8"/>
    </row>
    <row r="4965" spans="1:1" x14ac:dyDescent="0.2">
      <c r="A4965" s="8"/>
    </row>
    <row r="4966" spans="1:1" x14ac:dyDescent="0.2">
      <c r="A4966" s="8"/>
    </row>
    <row r="4967" spans="1:1" x14ac:dyDescent="0.2">
      <c r="A4967" s="8"/>
    </row>
    <row r="4968" spans="1:1" x14ac:dyDescent="0.2">
      <c r="A4968" s="8"/>
    </row>
    <row r="4969" spans="1:1" x14ac:dyDescent="0.2">
      <c r="A4969" s="8"/>
    </row>
    <row r="4970" spans="1:1" x14ac:dyDescent="0.2">
      <c r="A4970" s="8"/>
    </row>
    <row r="4971" spans="1:1" x14ac:dyDescent="0.2">
      <c r="A4971" s="8"/>
    </row>
    <row r="4972" spans="1:1" x14ac:dyDescent="0.2">
      <c r="A4972" s="8"/>
    </row>
    <row r="4973" spans="1:1" x14ac:dyDescent="0.2">
      <c r="A4973" s="8"/>
    </row>
    <row r="4974" spans="1:1" x14ac:dyDescent="0.2">
      <c r="A4974" s="8"/>
    </row>
    <row r="4975" spans="1:1" x14ac:dyDescent="0.2">
      <c r="A4975" s="8"/>
    </row>
    <row r="4976" spans="1:1" x14ac:dyDescent="0.2">
      <c r="A4976" s="8"/>
    </row>
    <row r="4977" spans="1:1" x14ac:dyDescent="0.2">
      <c r="A4977" s="8"/>
    </row>
    <row r="4978" spans="1:1" x14ac:dyDescent="0.2">
      <c r="A4978" s="8"/>
    </row>
    <row r="4979" spans="1:1" x14ac:dyDescent="0.2">
      <c r="A4979" s="8"/>
    </row>
    <row r="4980" spans="1:1" x14ac:dyDescent="0.2">
      <c r="A4980" s="8"/>
    </row>
    <row r="4981" spans="1:1" x14ac:dyDescent="0.2">
      <c r="A4981" s="8"/>
    </row>
    <row r="4982" spans="1:1" x14ac:dyDescent="0.2">
      <c r="A4982" s="8"/>
    </row>
    <row r="4983" spans="1:1" x14ac:dyDescent="0.2">
      <c r="A4983" s="8"/>
    </row>
    <row r="4984" spans="1:1" x14ac:dyDescent="0.2">
      <c r="A4984" s="8"/>
    </row>
    <row r="4985" spans="1:1" x14ac:dyDescent="0.2">
      <c r="A4985" s="8"/>
    </row>
    <row r="4986" spans="1:1" x14ac:dyDescent="0.2">
      <c r="A4986" s="8"/>
    </row>
    <row r="4987" spans="1:1" x14ac:dyDescent="0.2">
      <c r="A4987" s="8"/>
    </row>
    <row r="4988" spans="1:1" x14ac:dyDescent="0.2">
      <c r="A4988" s="8"/>
    </row>
    <row r="4989" spans="1:1" x14ac:dyDescent="0.2">
      <c r="A4989" s="8"/>
    </row>
    <row r="4990" spans="1:1" x14ac:dyDescent="0.2">
      <c r="A4990" s="8"/>
    </row>
    <row r="4991" spans="1:1" x14ac:dyDescent="0.2">
      <c r="A4991" s="8"/>
    </row>
    <row r="4992" spans="1:1" x14ac:dyDescent="0.2">
      <c r="A4992" s="8"/>
    </row>
    <row r="4993" spans="1:1" x14ac:dyDescent="0.2">
      <c r="A4993" s="8"/>
    </row>
    <row r="4994" spans="1:1" x14ac:dyDescent="0.2">
      <c r="A4994" s="8"/>
    </row>
    <row r="4995" spans="1:1" x14ac:dyDescent="0.2">
      <c r="A4995" s="8"/>
    </row>
    <row r="4996" spans="1:1" x14ac:dyDescent="0.2">
      <c r="A4996" s="8"/>
    </row>
    <row r="4997" spans="1:1" x14ac:dyDescent="0.2">
      <c r="A4997" s="8"/>
    </row>
    <row r="4998" spans="1:1" x14ac:dyDescent="0.2">
      <c r="A4998" s="8"/>
    </row>
    <row r="4999" spans="1:1" x14ac:dyDescent="0.2">
      <c r="A4999" s="8"/>
    </row>
    <row r="5000" spans="1:1" x14ac:dyDescent="0.2">
      <c r="A5000" s="8"/>
    </row>
    <row r="5001" spans="1:1" x14ac:dyDescent="0.2">
      <c r="A5001" s="8"/>
    </row>
    <row r="5002" spans="1:1" x14ac:dyDescent="0.2">
      <c r="A5002" s="8"/>
    </row>
    <row r="5003" spans="1:1" x14ac:dyDescent="0.2">
      <c r="A5003" s="8"/>
    </row>
    <row r="5004" spans="1:1" x14ac:dyDescent="0.2">
      <c r="A5004" s="8"/>
    </row>
    <row r="5005" spans="1:1" x14ac:dyDescent="0.2">
      <c r="A5005" s="8"/>
    </row>
    <row r="5006" spans="1:1" x14ac:dyDescent="0.2">
      <c r="A5006" s="8"/>
    </row>
    <row r="5007" spans="1:1" x14ac:dyDescent="0.2">
      <c r="A5007" s="8"/>
    </row>
    <row r="5008" spans="1:1" x14ac:dyDescent="0.2">
      <c r="A5008" s="8"/>
    </row>
    <row r="5009" spans="1:1" x14ac:dyDescent="0.2">
      <c r="A5009" s="8"/>
    </row>
    <row r="5010" spans="1:1" x14ac:dyDescent="0.2">
      <c r="A5010" s="8"/>
    </row>
    <row r="5011" spans="1:1" x14ac:dyDescent="0.2">
      <c r="A5011" s="8"/>
    </row>
    <row r="5012" spans="1:1" x14ac:dyDescent="0.2">
      <c r="A5012" s="8"/>
    </row>
    <row r="5013" spans="1:1" x14ac:dyDescent="0.2">
      <c r="A5013" s="8"/>
    </row>
    <row r="5014" spans="1:1" x14ac:dyDescent="0.2">
      <c r="A5014" s="8"/>
    </row>
    <row r="5015" spans="1:1" x14ac:dyDescent="0.2">
      <c r="A5015" s="8"/>
    </row>
    <row r="5016" spans="1:1" x14ac:dyDescent="0.2">
      <c r="A5016" s="8"/>
    </row>
    <row r="5017" spans="1:1" x14ac:dyDescent="0.2">
      <c r="A5017" s="8"/>
    </row>
    <row r="5018" spans="1:1" x14ac:dyDescent="0.2">
      <c r="A5018" s="8"/>
    </row>
    <row r="5019" spans="1:1" x14ac:dyDescent="0.2">
      <c r="A5019" s="8"/>
    </row>
    <row r="5020" spans="1:1" x14ac:dyDescent="0.2">
      <c r="A5020" s="8"/>
    </row>
    <row r="5021" spans="1:1" x14ac:dyDescent="0.2">
      <c r="A5021" s="8"/>
    </row>
    <row r="5022" spans="1:1" x14ac:dyDescent="0.2">
      <c r="A5022" s="8"/>
    </row>
    <row r="5023" spans="1:1" x14ac:dyDescent="0.2">
      <c r="A5023" s="8"/>
    </row>
    <row r="5024" spans="1:1" x14ac:dyDescent="0.2">
      <c r="A5024" s="8"/>
    </row>
    <row r="5025" spans="1:1" x14ac:dyDescent="0.2">
      <c r="A5025" s="8"/>
    </row>
    <row r="5026" spans="1:1" x14ac:dyDescent="0.2">
      <c r="A5026" s="8"/>
    </row>
    <row r="5027" spans="1:1" x14ac:dyDescent="0.2">
      <c r="A5027" s="8"/>
    </row>
    <row r="5028" spans="1:1" x14ac:dyDescent="0.2">
      <c r="A5028" s="8"/>
    </row>
    <row r="5029" spans="1:1" x14ac:dyDescent="0.2">
      <c r="A5029" s="8"/>
    </row>
    <row r="5030" spans="1:1" x14ac:dyDescent="0.2">
      <c r="A5030" s="8"/>
    </row>
    <row r="5031" spans="1:1" x14ac:dyDescent="0.2">
      <c r="A5031" s="8"/>
    </row>
    <row r="5032" spans="1:1" x14ac:dyDescent="0.2">
      <c r="A5032" s="8"/>
    </row>
    <row r="5033" spans="1:1" x14ac:dyDescent="0.2">
      <c r="A5033" s="8"/>
    </row>
    <row r="5034" spans="1:1" x14ac:dyDescent="0.2">
      <c r="A5034" s="8"/>
    </row>
    <row r="5035" spans="1:1" x14ac:dyDescent="0.2">
      <c r="A5035" s="8"/>
    </row>
    <row r="5036" spans="1:1" x14ac:dyDescent="0.2">
      <c r="A5036" s="8"/>
    </row>
    <row r="5037" spans="1:1" x14ac:dyDescent="0.2">
      <c r="A5037" s="8"/>
    </row>
    <row r="5038" spans="1:1" x14ac:dyDescent="0.2">
      <c r="A5038" s="8"/>
    </row>
    <row r="5039" spans="1:1" x14ac:dyDescent="0.2">
      <c r="A5039" s="8"/>
    </row>
    <row r="5040" spans="1:1" x14ac:dyDescent="0.2">
      <c r="A5040" s="8"/>
    </row>
    <row r="5041" spans="1:1" x14ac:dyDescent="0.2">
      <c r="A5041" s="8"/>
    </row>
    <row r="5042" spans="1:1" x14ac:dyDescent="0.2">
      <c r="A5042" s="8"/>
    </row>
    <row r="5043" spans="1:1" x14ac:dyDescent="0.2">
      <c r="A5043" s="8"/>
    </row>
    <row r="5044" spans="1:1" x14ac:dyDescent="0.2">
      <c r="A5044" s="8"/>
    </row>
    <row r="5045" spans="1:1" x14ac:dyDescent="0.2">
      <c r="A5045" s="8"/>
    </row>
    <row r="5046" spans="1:1" x14ac:dyDescent="0.2">
      <c r="A5046" s="8"/>
    </row>
    <row r="5047" spans="1:1" x14ac:dyDescent="0.2">
      <c r="A5047" s="8"/>
    </row>
    <row r="5048" spans="1:1" x14ac:dyDescent="0.2">
      <c r="A5048" s="8"/>
    </row>
    <row r="5049" spans="1:1" x14ac:dyDescent="0.2">
      <c r="A5049" s="8"/>
    </row>
    <row r="5050" spans="1:1" x14ac:dyDescent="0.2">
      <c r="A5050" s="8"/>
    </row>
    <row r="5051" spans="1:1" x14ac:dyDescent="0.2">
      <c r="A5051" s="8"/>
    </row>
    <row r="5052" spans="1:1" x14ac:dyDescent="0.2">
      <c r="A5052" s="8"/>
    </row>
    <row r="5053" spans="1:1" x14ac:dyDescent="0.2">
      <c r="A5053" s="8"/>
    </row>
    <row r="5054" spans="1:1" x14ac:dyDescent="0.2">
      <c r="A5054" s="8"/>
    </row>
    <row r="5055" spans="1:1" x14ac:dyDescent="0.2">
      <c r="A5055" s="8"/>
    </row>
    <row r="5056" spans="1:1" x14ac:dyDescent="0.2">
      <c r="A5056" s="8"/>
    </row>
    <row r="5057" spans="1:1" x14ac:dyDescent="0.2">
      <c r="A5057" s="8"/>
    </row>
    <row r="5058" spans="1:1" x14ac:dyDescent="0.2">
      <c r="A5058" s="8"/>
    </row>
    <row r="5059" spans="1:1" x14ac:dyDescent="0.2">
      <c r="A5059" s="8"/>
    </row>
    <row r="5060" spans="1:1" x14ac:dyDescent="0.2">
      <c r="A5060" s="8"/>
    </row>
    <row r="5061" spans="1:1" x14ac:dyDescent="0.2">
      <c r="A5061" s="8"/>
    </row>
    <row r="5062" spans="1:1" x14ac:dyDescent="0.2">
      <c r="A5062" s="8"/>
    </row>
    <row r="5063" spans="1:1" x14ac:dyDescent="0.2">
      <c r="A5063" s="8"/>
    </row>
    <row r="5064" spans="1:1" x14ac:dyDescent="0.2">
      <c r="A5064" s="8"/>
    </row>
    <row r="5065" spans="1:1" x14ac:dyDescent="0.2">
      <c r="A5065" s="8"/>
    </row>
    <row r="5066" spans="1:1" x14ac:dyDescent="0.2">
      <c r="A5066" s="8"/>
    </row>
    <row r="5067" spans="1:1" x14ac:dyDescent="0.2">
      <c r="A5067" s="8"/>
    </row>
    <row r="5068" spans="1:1" x14ac:dyDescent="0.2">
      <c r="A5068" s="8"/>
    </row>
    <row r="5069" spans="1:1" x14ac:dyDescent="0.2">
      <c r="A5069" s="8"/>
    </row>
    <row r="5070" spans="1:1" x14ac:dyDescent="0.2">
      <c r="A5070" s="8"/>
    </row>
    <row r="5071" spans="1:1" x14ac:dyDescent="0.2">
      <c r="A5071" s="8"/>
    </row>
    <row r="5072" spans="1:1" x14ac:dyDescent="0.2">
      <c r="A5072" s="8"/>
    </row>
    <row r="5073" spans="1:1" x14ac:dyDescent="0.2">
      <c r="A5073" s="8"/>
    </row>
    <row r="5074" spans="1:1" x14ac:dyDescent="0.2">
      <c r="A5074" s="8"/>
    </row>
    <row r="5075" spans="1:1" x14ac:dyDescent="0.2">
      <c r="A5075" s="8"/>
    </row>
    <row r="5076" spans="1:1" x14ac:dyDescent="0.2">
      <c r="A5076" s="8"/>
    </row>
    <row r="5077" spans="1:1" x14ac:dyDescent="0.2">
      <c r="A5077" s="8"/>
    </row>
    <row r="5078" spans="1:1" x14ac:dyDescent="0.2">
      <c r="A5078" s="8"/>
    </row>
    <row r="5079" spans="1:1" x14ac:dyDescent="0.2">
      <c r="A5079" s="8"/>
    </row>
    <row r="5080" spans="1:1" x14ac:dyDescent="0.2">
      <c r="A5080" s="8"/>
    </row>
    <row r="5081" spans="1:1" x14ac:dyDescent="0.2">
      <c r="A5081" s="8"/>
    </row>
    <row r="5082" spans="1:1" x14ac:dyDescent="0.2">
      <c r="A5082" s="8"/>
    </row>
    <row r="5083" spans="1:1" x14ac:dyDescent="0.2">
      <c r="A5083" s="8"/>
    </row>
    <row r="5084" spans="1:1" x14ac:dyDescent="0.2">
      <c r="A5084" s="8"/>
    </row>
    <row r="5085" spans="1:1" x14ac:dyDescent="0.2">
      <c r="A5085" s="8"/>
    </row>
    <row r="5086" spans="1:1" x14ac:dyDescent="0.2">
      <c r="A5086" s="8"/>
    </row>
    <row r="5087" spans="1:1" x14ac:dyDescent="0.2">
      <c r="A5087" s="8"/>
    </row>
    <row r="5088" spans="1:1" x14ac:dyDescent="0.2">
      <c r="A5088" s="8"/>
    </row>
    <row r="5089" spans="1:1" x14ac:dyDescent="0.2">
      <c r="A5089" s="8"/>
    </row>
    <row r="5090" spans="1:1" x14ac:dyDescent="0.2">
      <c r="A5090" s="8"/>
    </row>
    <row r="5091" spans="1:1" x14ac:dyDescent="0.2">
      <c r="A5091" s="8"/>
    </row>
    <row r="5092" spans="1:1" x14ac:dyDescent="0.2">
      <c r="A5092" s="8"/>
    </row>
    <row r="5093" spans="1:1" x14ac:dyDescent="0.2">
      <c r="A5093" s="8"/>
    </row>
    <row r="5094" spans="1:1" x14ac:dyDescent="0.2">
      <c r="A5094" s="8"/>
    </row>
    <row r="5095" spans="1:1" x14ac:dyDescent="0.2">
      <c r="A5095" s="8"/>
    </row>
    <row r="5096" spans="1:1" x14ac:dyDescent="0.2">
      <c r="A5096" s="8"/>
    </row>
    <row r="5097" spans="1:1" x14ac:dyDescent="0.2">
      <c r="A5097" s="8"/>
    </row>
    <row r="5098" spans="1:1" x14ac:dyDescent="0.2">
      <c r="A5098" s="8"/>
    </row>
    <row r="5099" spans="1:1" x14ac:dyDescent="0.2">
      <c r="A5099" s="8"/>
    </row>
    <row r="5100" spans="1:1" x14ac:dyDescent="0.2">
      <c r="A5100" s="8"/>
    </row>
    <row r="5101" spans="1:1" x14ac:dyDescent="0.2">
      <c r="A5101" s="8"/>
    </row>
    <row r="5102" spans="1:1" x14ac:dyDescent="0.2">
      <c r="A5102" s="8"/>
    </row>
    <row r="5103" spans="1:1" x14ac:dyDescent="0.2">
      <c r="A5103" s="8"/>
    </row>
    <row r="5104" spans="1:1" x14ac:dyDescent="0.2">
      <c r="A5104" s="8"/>
    </row>
    <row r="5105" spans="1:1" x14ac:dyDescent="0.2">
      <c r="A5105" s="8"/>
    </row>
    <row r="5106" spans="1:1" x14ac:dyDescent="0.2">
      <c r="A5106" s="8"/>
    </row>
    <row r="5107" spans="1:1" x14ac:dyDescent="0.2">
      <c r="A5107" s="8"/>
    </row>
    <row r="5108" spans="1:1" x14ac:dyDescent="0.2">
      <c r="A5108" s="8"/>
    </row>
    <row r="5109" spans="1:1" x14ac:dyDescent="0.2">
      <c r="A5109" s="8"/>
    </row>
    <row r="5110" spans="1:1" x14ac:dyDescent="0.2">
      <c r="A5110" s="8"/>
    </row>
    <row r="5111" spans="1:1" x14ac:dyDescent="0.2">
      <c r="A5111" s="8"/>
    </row>
    <row r="5112" spans="1:1" x14ac:dyDescent="0.2">
      <c r="A5112" s="8"/>
    </row>
    <row r="5113" spans="1:1" x14ac:dyDescent="0.2">
      <c r="A5113" s="8"/>
    </row>
    <row r="5114" spans="1:1" x14ac:dyDescent="0.2">
      <c r="A5114" s="8"/>
    </row>
    <row r="5115" spans="1:1" x14ac:dyDescent="0.2">
      <c r="A5115" s="8"/>
    </row>
    <row r="5116" spans="1:1" x14ac:dyDescent="0.2">
      <c r="A5116" s="8"/>
    </row>
    <row r="5117" spans="1:1" x14ac:dyDescent="0.2">
      <c r="A5117" s="8"/>
    </row>
    <row r="5118" spans="1:1" x14ac:dyDescent="0.2">
      <c r="A5118" s="8"/>
    </row>
    <row r="5119" spans="1:1" x14ac:dyDescent="0.2">
      <c r="A5119" s="8"/>
    </row>
    <row r="5120" spans="1:1" x14ac:dyDescent="0.2">
      <c r="A5120" s="8"/>
    </row>
    <row r="5121" spans="1:1" x14ac:dyDescent="0.2">
      <c r="A5121" s="8"/>
    </row>
    <row r="5122" spans="1:1" x14ac:dyDescent="0.2">
      <c r="A5122" s="8"/>
    </row>
    <row r="5123" spans="1:1" x14ac:dyDescent="0.2">
      <c r="A5123" s="8"/>
    </row>
    <row r="5124" spans="1:1" x14ac:dyDescent="0.2">
      <c r="A5124" s="8"/>
    </row>
    <row r="5125" spans="1:1" x14ac:dyDescent="0.2">
      <c r="A5125" s="8"/>
    </row>
    <row r="5126" spans="1:1" x14ac:dyDescent="0.2">
      <c r="A5126" s="8"/>
    </row>
    <row r="5127" spans="1:1" x14ac:dyDescent="0.2">
      <c r="A5127" s="8"/>
    </row>
    <row r="5128" spans="1:1" x14ac:dyDescent="0.2">
      <c r="A5128" s="8"/>
    </row>
    <row r="5129" spans="1:1" x14ac:dyDescent="0.2">
      <c r="A5129" s="8"/>
    </row>
    <row r="5130" spans="1:1" x14ac:dyDescent="0.2">
      <c r="A5130" s="8"/>
    </row>
    <row r="5131" spans="1:1" x14ac:dyDescent="0.2">
      <c r="A5131" s="8"/>
    </row>
    <row r="5132" spans="1:1" x14ac:dyDescent="0.2">
      <c r="A5132" s="8"/>
    </row>
    <row r="5133" spans="1:1" x14ac:dyDescent="0.2">
      <c r="A5133" s="8"/>
    </row>
    <row r="5134" spans="1:1" x14ac:dyDescent="0.2">
      <c r="A5134" s="8"/>
    </row>
    <row r="5135" spans="1:1" x14ac:dyDescent="0.2">
      <c r="A5135" s="8"/>
    </row>
    <row r="5136" spans="1:1" x14ac:dyDescent="0.2">
      <c r="A5136" s="8"/>
    </row>
    <row r="5137" spans="1:1" x14ac:dyDescent="0.2">
      <c r="A5137" s="8"/>
    </row>
    <row r="5138" spans="1:1" x14ac:dyDescent="0.2">
      <c r="A5138" s="8"/>
    </row>
    <row r="5139" spans="1:1" x14ac:dyDescent="0.2">
      <c r="A5139" s="8"/>
    </row>
    <row r="5140" spans="1:1" x14ac:dyDescent="0.2">
      <c r="A5140" s="8"/>
    </row>
    <row r="5141" spans="1:1" x14ac:dyDescent="0.2">
      <c r="A5141" s="8"/>
    </row>
    <row r="5142" spans="1:1" x14ac:dyDescent="0.2">
      <c r="A5142" s="8"/>
    </row>
    <row r="5143" spans="1:1" x14ac:dyDescent="0.2">
      <c r="A5143" s="8"/>
    </row>
    <row r="5144" spans="1:1" x14ac:dyDescent="0.2">
      <c r="A5144" s="8"/>
    </row>
    <row r="5145" spans="1:1" x14ac:dyDescent="0.2">
      <c r="A5145" s="8"/>
    </row>
    <row r="5146" spans="1:1" x14ac:dyDescent="0.2">
      <c r="A5146" s="8"/>
    </row>
    <row r="5147" spans="1:1" x14ac:dyDescent="0.2">
      <c r="A5147" s="8"/>
    </row>
    <row r="5148" spans="1:1" x14ac:dyDescent="0.2">
      <c r="A5148" s="8"/>
    </row>
    <row r="5149" spans="1:1" x14ac:dyDescent="0.2">
      <c r="A5149" s="8"/>
    </row>
    <row r="5150" spans="1:1" x14ac:dyDescent="0.2">
      <c r="A5150" s="8"/>
    </row>
    <row r="5151" spans="1:1" x14ac:dyDescent="0.2">
      <c r="A5151" s="8"/>
    </row>
    <row r="5152" spans="1:1" x14ac:dyDescent="0.2">
      <c r="A5152" s="8"/>
    </row>
    <row r="5153" spans="1:1" x14ac:dyDescent="0.2">
      <c r="A5153" s="8"/>
    </row>
    <row r="5154" spans="1:1" x14ac:dyDescent="0.2">
      <c r="A5154" s="8"/>
    </row>
    <row r="5155" spans="1:1" x14ac:dyDescent="0.2">
      <c r="A5155" s="8"/>
    </row>
    <row r="5156" spans="1:1" x14ac:dyDescent="0.2">
      <c r="A5156" s="8"/>
    </row>
    <row r="5157" spans="1:1" x14ac:dyDescent="0.2">
      <c r="A5157" s="8"/>
    </row>
    <row r="5158" spans="1:1" x14ac:dyDescent="0.2">
      <c r="A5158" s="8"/>
    </row>
    <row r="5159" spans="1:1" x14ac:dyDescent="0.2">
      <c r="A5159" s="8"/>
    </row>
    <row r="5160" spans="1:1" x14ac:dyDescent="0.2">
      <c r="A5160" s="8"/>
    </row>
    <row r="5161" spans="1:1" x14ac:dyDescent="0.2">
      <c r="A5161" s="8"/>
    </row>
    <row r="5162" spans="1:1" x14ac:dyDescent="0.2">
      <c r="A5162" s="8"/>
    </row>
    <row r="5163" spans="1:1" x14ac:dyDescent="0.2">
      <c r="A5163" s="8"/>
    </row>
    <row r="5164" spans="1:1" x14ac:dyDescent="0.2">
      <c r="A5164" s="8"/>
    </row>
    <row r="5165" spans="1:1" x14ac:dyDescent="0.2">
      <c r="A5165" s="8"/>
    </row>
    <row r="5166" spans="1:1" x14ac:dyDescent="0.2">
      <c r="A5166" s="8"/>
    </row>
    <row r="5167" spans="1:1" x14ac:dyDescent="0.2">
      <c r="A5167" s="8"/>
    </row>
    <row r="5168" spans="1:1" x14ac:dyDescent="0.2">
      <c r="A5168" s="8"/>
    </row>
    <row r="5169" spans="1:1" x14ac:dyDescent="0.2">
      <c r="A5169" s="8"/>
    </row>
    <row r="5170" spans="1:1" x14ac:dyDescent="0.2">
      <c r="A5170" s="8"/>
    </row>
    <row r="5171" spans="1:1" x14ac:dyDescent="0.2">
      <c r="A5171" s="8"/>
    </row>
    <row r="5172" spans="1:1" x14ac:dyDescent="0.2">
      <c r="A5172" s="8"/>
    </row>
    <row r="5173" spans="1:1" x14ac:dyDescent="0.2">
      <c r="A5173" s="8"/>
    </row>
    <row r="5174" spans="1:1" x14ac:dyDescent="0.2">
      <c r="A5174" s="8"/>
    </row>
    <row r="5175" spans="1:1" x14ac:dyDescent="0.2">
      <c r="A5175" s="8"/>
    </row>
    <row r="5176" spans="1:1" x14ac:dyDescent="0.2">
      <c r="A5176" s="8"/>
    </row>
    <row r="5177" spans="1:1" x14ac:dyDescent="0.2">
      <c r="A5177" s="8"/>
    </row>
    <row r="5178" spans="1:1" x14ac:dyDescent="0.2">
      <c r="A5178" s="8"/>
    </row>
    <row r="5179" spans="1:1" x14ac:dyDescent="0.2">
      <c r="A5179" s="8"/>
    </row>
    <row r="5180" spans="1:1" x14ac:dyDescent="0.2">
      <c r="A5180" s="8"/>
    </row>
    <row r="5181" spans="1:1" x14ac:dyDescent="0.2">
      <c r="A5181" s="8"/>
    </row>
    <row r="5182" spans="1:1" x14ac:dyDescent="0.2">
      <c r="A5182" s="8"/>
    </row>
    <row r="5183" spans="1:1" x14ac:dyDescent="0.2">
      <c r="A5183" s="8"/>
    </row>
    <row r="5184" spans="1:1" x14ac:dyDescent="0.2">
      <c r="A5184" s="8"/>
    </row>
    <row r="5185" spans="1:1" x14ac:dyDescent="0.2">
      <c r="A5185" s="8"/>
    </row>
    <row r="5186" spans="1:1" x14ac:dyDescent="0.2">
      <c r="A5186" s="8"/>
    </row>
    <row r="5187" spans="1:1" x14ac:dyDescent="0.2">
      <c r="A5187" s="8"/>
    </row>
    <row r="5188" spans="1:1" x14ac:dyDescent="0.2">
      <c r="A5188" s="8"/>
    </row>
    <row r="5189" spans="1:1" x14ac:dyDescent="0.2">
      <c r="A5189" s="8"/>
    </row>
    <row r="5190" spans="1:1" x14ac:dyDescent="0.2">
      <c r="A5190" s="8"/>
    </row>
    <row r="5191" spans="1:1" x14ac:dyDescent="0.2">
      <c r="A5191" s="8"/>
    </row>
    <row r="5192" spans="1:1" x14ac:dyDescent="0.2">
      <c r="A5192" s="8"/>
    </row>
    <row r="5193" spans="1:1" x14ac:dyDescent="0.2">
      <c r="A5193" s="8"/>
    </row>
    <row r="5194" spans="1:1" x14ac:dyDescent="0.2">
      <c r="A5194" s="8"/>
    </row>
    <row r="5195" spans="1:1" x14ac:dyDescent="0.2">
      <c r="A5195" s="8"/>
    </row>
    <row r="5196" spans="1:1" x14ac:dyDescent="0.2">
      <c r="A5196" s="8"/>
    </row>
    <row r="5197" spans="1:1" x14ac:dyDescent="0.2">
      <c r="A5197" s="8"/>
    </row>
    <row r="5198" spans="1:1" x14ac:dyDescent="0.2">
      <c r="A5198" s="8"/>
    </row>
    <row r="5199" spans="1:1" x14ac:dyDescent="0.2">
      <c r="A5199" s="8"/>
    </row>
    <row r="5200" spans="1:1" x14ac:dyDescent="0.2">
      <c r="A5200" s="8"/>
    </row>
    <row r="5201" spans="1:1" x14ac:dyDescent="0.2">
      <c r="A5201" s="8"/>
    </row>
    <row r="5202" spans="1:1" x14ac:dyDescent="0.2">
      <c r="A5202" s="8"/>
    </row>
    <row r="5203" spans="1:1" x14ac:dyDescent="0.2">
      <c r="A5203" s="8"/>
    </row>
    <row r="5204" spans="1:1" x14ac:dyDescent="0.2">
      <c r="A5204" s="8"/>
    </row>
    <row r="5205" spans="1:1" x14ac:dyDescent="0.2">
      <c r="A5205" s="8"/>
    </row>
    <row r="5206" spans="1:1" x14ac:dyDescent="0.2">
      <c r="A5206" s="8"/>
    </row>
    <row r="5207" spans="1:1" x14ac:dyDescent="0.2">
      <c r="A5207" s="8"/>
    </row>
    <row r="5208" spans="1:1" x14ac:dyDescent="0.2">
      <c r="A5208" s="8"/>
    </row>
    <row r="5209" spans="1:1" x14ac:dyDescent="0.2">
      <c r="A5209" s="8"/>
    </row>
    <row r="5210" spans="1:1" x14ac:dyDescent="0.2">
      <c r="A5210" s="8"/>
    </row>
    <row r="5211" spans="1:1" x14ac:dyDescent="0.2">
      <c r="A5211" s="8"/>
    </row>
    <row r="5212" spans="1:1" x14ac:dyDescent="0.2">
      <c r="A5212" s="8"/>
    </row>
    <row r="5213" spans="1:1" x14ac:dyDescent="0.2">
      <c r="A5213" s="8"/>
    </row>
    <row r="5214" spans="1:1" x14ac:dyDescent="0.2">
      <c r="A5214" s="8"/>
    </row>
    <row r="5215" spans="1:1" x14ac:dyDescent="0.2">
      <c r="A5215" s="8"/>
    </row>
    <row r="5216" spans="1:1" x14ac:dyDescent="0.2">
      <c r="A5216" s="8"/>
    </row>
    <row r="5217" spans="1:1" x14ac:dyDescent="0.2">
      <c r="A5217" s="8"/>
    </row>
    <row r="5218" spans="1:1" x14ac:dyDescent="0.2">
      <c r="A5218" s="8"/>
    </row>
    <row r="5219" spans="1:1" x14ac:dyDescent="0.2">
      <c r="A5219" s="8"/>
    </row>
    <row r="5220" spans="1:1" x14ac:dyDescent="0.2">
      <c r="A5220" s="8"/>
    </row>
    <row r="5221" spans="1:1" x14ac:dyDescent="0.2">
      <c r="A5221" s="8"/>
    </row>
    <row r="5222" spans="1:1" x14ac:dyDescent="0.2">
      <c r="A5222" s="8"/>
    </row>
    <row r="5223" spans="1:1" x14ac:dyDescent="0.2">
      <c r="A5223" s="8"/>
    </row>
    <row r="5224" spans="1:1" x14ac:dyDescent="0.2">
      <c r="A5224" s="8"/>
    </row>
    <row r="5225" spans="1:1" x14ac:dyDescent="0.2">
      <c r="A5225" s="8"/>
    </row>
    <row r="5226" spans="1:1" x14ac:dyDescent="0.2">
      <c r="A5226" s="8"/>
    </row>
    <row r="5227" spans="1:1" x14ac:dyDescent="0.2">
      <c r="A5227" s="8"/>
    </row>
    <row r="5228" spans="1:1" x14ac:dyDescent="0.2">
      <c r="A5228" s="8"/>
    </row>
    <row r="5229" spans="1:1" x14ac:dyDescent="0.2">
      <c r="A5229" s="8"/>
    </row>
    <row r="5230" spans="1:1" x14ac:dyDescent="0.2">
      <c r="A5230" s="8"/>
    </row>
    <row r="5231" spans="1:1" x14ac:dyDescent="0.2">
      <c r="A5231" s="8"/>
    </row>
    <row r="5232" spans="1:1" x14ac:dyDescent="0.2">
      <c r="A5232" s="8"/>
    </row>
    <row r="5233" spans="1:1" x14ac:dyDescent="0.2">
      <c r="A5233" s="8"/>
    </row>
    <row r="5234" spans="1:1" x14ac:dyDescent="0.2">
      <c r="A5234" s="8"/>
    </row>
    <row r="5235" spans="1:1" x14ac:dyDescent="0.2">
      <c r="A5235" s="8"/>
    </row>
    <row r="5236" spans="1:1" x14ac:dyDescent="0.2">
      <c r="A5236" s="8"/>
    </row>
    <row r="5237" spans="1:1" x14ac:dyDescent="0.2">
      <c r="A5237" s="8"/>
    </row>
    <row r="5238" spans="1:1" x14ac:dyDescent="0.2">
      <c r="A5238" s="8"/>
    </row>
    <row r="5239" spans="1:1" x14ac:dyDescent="0.2">
      <c r="A5239" s="8"/>
    </row>
    <row r="5240" spans="1:1" x14ac:dyDescent="0.2">
      <c r="A5240" s="8"/>
    </row>
    <row r="5241" spans="1:1" x14ac:dyDescent="0.2">
      <c r="A5241" s="8"/>
    </row>
    <row r="5242" spans="1:1" x14ac:dyDescent="0.2">
      <c r="A5242" s="8"/>
    </row>
    <row r="5243" spans="1:1" x14ac:dyDescent="0.2">
      <c r="A5243" s="8"/>
    </row>
    <row r="5244" spans="1:1" x14ac:dyDescent="0.2">
      <c r="A5244" s="8"/>
    </row>
    <row r="5245" spans="1:1" x14ac:dyDescent="0.2">
      <c r="A5245" s="8"/>
    </row>
    <row r="5246" spans="1:1" x14ac:dyDescent="0.2">
      <c r="A5246" s="8"/>
    </row>
    <row r="5247" spans="1:1" x14ac:dyDescent="0.2">
      <c r="A5247" s="8"/>
    </row>
    <row r="5248" spans="1:1" x14ac:dyDescent="0.2">
      <c r="A5248" s="8"/>
    </row>
    <row r="5249" spans="1:1" x14ac:dyDescent="0.2">
      <c r="A5249" s="8"/>
    </row>
    <row r="5250" spans="1:1" x14ac:dyDescent="0.2">
      <c r="A5250" s="8"/>
    </row>
    <row r="5251" spans="1:1" x14ac:dyDescent="0.2">
      <c r="A5251" s="8"/>
    </row>
    <row r="5252" spans="1:1" x14ac:dyDescent="0.2">
      <c r="A5252" s="8"/>
    </row>
    <row r="5253" spans="1:1" x14ac:dyDescent="0.2">
      <c r="A5253" s="8"/>
    </row>
    <row r="5254" spans="1:1" x14ac:dyDescent="0.2">
      <c r="A5254" s="8"/>
    </row>
    <row r="5255" spans="1:1" x14ac:dyDescent="0.2">
      <c r="A5255" s="8"/>
    </row>
    <row r="5256" spans="1:1" x14ac:dyDescent="0.2">
      <c r="A5256" s="8"/>
    </row>
    <row r="5257" spans="1:1" x14ac:dyDescent="0.2">
      <c r="A5257" s="8"/>
    </row>
    <row r="5258" spans="1:1" x14ac:dyDescent="0.2">
      <c r="A5258" s="8"/>
    </row>
    <row r="5259" spans="1:1" x14ac:dyDescent="0.2">
      <c r="A5259" s="8"/>
    </row>
    <row r="5260" spans="1:1" x14ac:dyDescent="0.2">
      <c r="A5260" s="8"/>
    </row>
    <row r="5261" spans="1:1" x14ac:dyDescent="0.2">
      <c r="A5261" s="8"/>
    </row>
    <row r="5262" spans="1:1" x14ac:dyDescent="0.2">
      <c r="A5262" s="8"/>
    </row>
    <row r="5263" spans="1:1" x14ac:dyDescent="0.2">
      <c r="A5263" s="8"/>
    </row>
    <row r="5264" spans="1:1" x14ac:dyDescent="0.2">
      <c r="A5264" s="8"/>
    </row>
    <row r="5265" spans="1:1" x14ac:dyDescent="0.2">
      <c r="A5265" s="8"/>
    </row>
    <row r="5266" spans="1:1" x14ac:dyDescent="0.2">
      <c r="A5266" s="8"/>
    </row>
    <row r="5267" spans="1:1" x14ac:dyDescent="0.2">
      <c r="A5267" s="8"/>
    </row>
    <row r="5268" spans="1:1" x14ac:dyDescent="0.2">
      <c r="A5268" s="8"/>
    </row>
    <row r="5269" spans="1:1" x14ac:dyDescent="0.2">
      <c r="A5269" s="8"/>
    </row>
    <row r="5270" spans="1:1" x14ac:dyDescent="0.2">
      <c r="A5270" s="8"/>
    </row>
    <row r="5271" spans="1:1" x14ac:dyDescent="0.2">
      <c r="A5271" s="8"/>
    </row>
    <row r="5272" spans="1:1" x14ac:dyDescent="0.2">
      <c r="A5272" s="8"/>
    </row>
    <row r="5273" spans="1:1" x14ac:dyDescent="0.2">
      <c r="A5273" s="8"/>
    </row>
    <row r="5274" spans="1:1" x14ac:dyDescent="0.2">
      <c r="A5274" s="8"/>
    </row>
    <row r="5275" spans="1:1" x14ac:dyDescent="0.2">
      <c r="A5275" s="8"/>
    </row>
    <row r="5276" spans="1:1" x14ac:dyDescent="0.2">
      <c r="A5276" s="8"/>
    </row>
    <row r="5277" spans="1:1" x14ac:dyDescent="0.2">
      <c r="A5277" s="8"/>
    </row>
    <row r="5278" spans="1:1" x14ac:dyDescent="0.2">
      <c r="A5278" s="8"/>
    </row>
    <row r="5279" spans="1:1" x14ac:dyDescent="0.2">
      <c r="A5279" s="8"/>
    </row>
    <row r="5280" spans="1:1" x14ac:dyDescent="0.2">
      <c r="A5280" s="8"/>
    </row>
    <row r="5281" spans="1:1" x14ac:dyDescent="0.2">
      <c r="A5281" s="8"/>
    </row>
    <row r="5282" spans="1:1" x14ac:dyDescent="0.2">
      <c r="A5282" s="8"/>
    </row>
    <row r="5283" spans="1:1" x14ac:dyDescent="0.2">
      <c r="A5283" s="8"/>
    </row>
    <row r="5284" spans="1:1" x14ac:dyDescent="0.2">
      <c r="A5284" s="8"/>
    </row>
    <row r="5285" spans="1:1" x14ac:dyDescent="0.2">
      <c r="A5285" s="8"/>
    </row>
    <row r="5286" spans="1:1" x14ac:dyDescent="0.2">
      <c r="A5286" s="8"/>
    </row>
    <row r="5287" spans="1:1" x14ac:dyDescent="0.2">
      <c r="A5287" s="8"/>
    </row>
    <row r="5288" spans="1:1" x14ac:dyDescent="0.2">
      <c r="A5288" s="8"/>
    </row>
    <row r="5289" spans="1:1" x14ac:dyDescent="0.2">
      <c r="A5289" s="8"/>
    </row>
    <row r="5290" spans="1:1" x14ac:dyDescent="0.2">
      <c r="A5290" s="8"/>
    </row>
    <row r="5291" spans="1:1" x14ac:dyDescent="0.2">
      <c r="A5291" s="8"/>
    </row>
    <row r="5292" spans="1:1" x14ac:dyDescent="0.2">
      <c r="A5292" s="8"/>
    </row>
    <row r="5293" spans="1:1" x14ac:dyDescent="0.2">
      <c r="A5293" s="8"/>
    </row>
    <row r="5294" spans="1:1" x14ac:dyDescent="0.2">
      <c r="A5294" s="8"/>
    </row>
    <row r="5295" spans="1:1" x14ac:dyDescent="0.2">
      <c r="A5295" s="8"/>
    </row>
    <row r="5296" spans="1:1" x14ac:dyDescent="0.2">
      <c r="A5296" s="8"/>
    </row>
    <row r="5297" spans="1:1" x14ac:dyDescent="0.2">
      <c r="A5297" s="8"/>
    </row>
    <row r="5298" spans="1:1" x14ac:dyDescent="0.2">
      <c r="A5298" s="8"/>
    </row>
    <row r="5299" spans="1:1" x14ac:dyDescent="0.2">
      <c r="A5299" s="8"/>
    </row>
    <row r="5300" spans="1:1" x14ac:dyDescent="0.2">
      <c r="A5300" s="8"/>
    </row>
    <row r="5301" spans="1:1" x14ac:dyDescent="0.2">
      <c r="A5301" s="8"/>
    </row>
    <row r="5302" spans="1:1" x14ac:dyDescent="0.2">
      <c r="A5302" s="8"/>
    </row>
    <row r="5303" spans="1:1" x14ac:dyDescent="0.2">
      <c r="A5303" s="8"/>
    </row>
    <row r="5304" spans="1:1" x14ac:dyDescent="0.2">
      <c r="A5304" s="8"/>
    </row>
    <row r="5305" spans="1:1" x14ac:dyDescent="0.2">
      <c r="A5305" s="8"/>
    </row>
    <row r="5306" spans="1:1" x14ac:dyDescent="0.2">
      <c r="A5306" s="8"/>
    </row>
    <row r="5307" spans="1:1" x14ac:dyDescent="0.2">
      <c r="A5307" s="8"/>
    </row>
    <row r="5308" spans="1:1" x14ac:dyDescent="0.2">
      <c r="A5308" s="8"/>
    </row>
    <row r="5309" spans="1:1" x14ac:dyDescent="0.2">
      <c r="A5309" s="8"/>
    </row>
    <row r="5310" spans="1:1" x14ac:dyDescent="0.2">
      <c r="A5310" s="8"/>
    </row>
    <row r="5311" spans="1:1" x14ac:dyDescent="0.2">
      <c r="A5311" s="8"/>
    </row>
    <row r="5312" spans="1:1" x14ac:dyDescent="0.2">
      <c r="A5312" s="8"/>
    </row>
    <row r="5313" spans="1:1" x14ac:dyDescent="0.2">
      <c r="A5313" s="8"/>
    </row>
    <row r="5314" spans="1:1" x14ac:dyDescent="0.2">
      <c r="A5314" s="8"/>
    </row>
    <row r="5315" spans="1:1" x14ac:dyDescent="0.2">
      <c r="A5315" s="8"/>
    </row>
    <row r="5316" spans="1:1" x14ac:dyDescent="0.2">
      <c r="A5316" s="8"/>
    </row>
    <row r="5317" spans="1:1" x14ac:dyDescent="0.2">
      <c r="A5317" s="8"/>
    </row>
    <row r="5318" spans="1:1" x14ac:dyDescent="0.2">
      <c r="A5318" s="8"/>
    </row>
    <row r="5319" spans="1:1" x14ac:dyDescent="0.2">
      <c r="A5319" s="8"/>
    </row>
    <row r="5320" spans="1:1" x14ac:dyDescent="0.2">
      <c r="A5320" s="8"/>
    </row>
    <row r="5321" spans="1:1" x14ac:dyDescent="0.2">
      <c r="A5321" s="8"/>
    </row>
    <row r="5322" spans="1:1" x14ac:dyDescent="0.2">
      <c r="A5322" s="8"/>
    </row>
    <row r="5323" spans="1:1" x14ac:dyDescent="0.2">
      <c r="A5323" s="8"/>
    </row>
    <row r="5324" spans="1:1" x14ac:dyDescent="0.2">
      <c r="A5324" s="8"/>
    </row>
    <row r="5325" spans="1:1" x14ac:dyDescent="0.2">
      <c r="A5325" s="8"/>
    </row>
    <row r="5326" spans="1:1" x14ac:dyDescent="0.2">
      <c r="A5326" s="8"/>
    </row>
    <row r="5327" spans="1:1" x14ac:dyDescent="0.2">
      <c r="A5327" s="8"/>
    </row>
    <row r="5328" spans="1:1" x14ac:dyDescent="0.2">
      <c r="A5328" s="8"/>
    </row>
    <row r="5329" spans="1:1" x14ac:dyDescent="0.2">
      <c r="A5329" s="8"/>
    </row>
    <row r="5330" spans="1:1" x14ac:dyDescent="0.2">
      <c r="A5330" s="8"/>
    </row>
    <row r="5331" spans="1:1" x14ac:dyDescent="0.2">
      <c r="A5331" s="8"/>
    </row>
    <row r="5332" spans="1:1" x14ac:dyDescent="0.2">
      <c r="A5332" s="8"/>
    </row>
    <row r="5333" spans="1:1" x14ac:dyDescent="0.2">
      <c r="A5333" s="8"/>
    </row>
    <row r="5334" spans="1:1" x14ac:dyDescent="0.2">
      <c r="A5334" s="8"/>
    </row>
    <row r="5335" spans="1:1" x14ac:dyDescent="0.2">
      <c r="A5335" s="8"/>
    </row>
    <row r="5336" spans="1:1" x14ac:dyDescent="0.2">
      <c r="A5336" s="8"/>
    </row>
    <row r="5337" spans="1:1" x14ac:dyDescent="0.2">
      <c r="A5337" s="8"/>
    </row>
    <row r="5338" spans="1:1" x14ac:dyDescent="0.2">
      <c r="A5338" s="8"/>
    </row>
    <row r="5339" spans="1:1" x14ac:dyDescent="0.2">
      <c r="A5339" s="8"/>
    </row>
    <row r="5340" spans="1:1" x14ac:dyDescent="0.2">
      <c r="A5340" s="8"/>
    </row>
    <row r="5341" spans="1:1" x14ac:dyDescent="0.2">
      <c r="A5341" s="8"/>
    </row>
    <row r="5342" spans="1:1" x14ac:dyDescent="0.2">
      <c r="A5342" s="8"/>
    </row>
    <row r="5343" spans="1:1" x14ac:dyDescent="0.2">
      <c r="A5343" s="8"/>
    </row>
    <row r="5344" spans="1:1" x14ac:dyDescent="0.2">
      <c r="A5344" s="8"/>
    </row>
    <row r="5345" spans="1:1" x14ac:dyDescent="0.2">
      <c r="A5345" s="8"/>
    </row>
    <row r="5346" spans="1:1" x14ac:dyDescent="0.2">
      <c r="A5346" s="8"/>
    </row>
    <row r="5347" spans="1:1" x14ac:dyDescent="0.2">
      <c r="A5347" s="8"/>
    </row>
    <row r="5348" spans="1:1" x14ac:dyDescent="0.2">
      <c r="A5348" s="8"/>
    </row>
    <row r="5349" spans="1:1" x14ac:dyDescent="0.2">
      <c r="A5349" s="8"/>
    </row>
    <row r="5350" spans="1:1" x14ac:dyDescent="0.2">
      <c r="A5350" s="8"/>
    </row>
    <row r="5351" spans="1:1" x14ac:dyDescent="0.2">
      <c r="A5351" s="8"/>
    </row>
    <row r="5352" spans="1:1" x14ac:dyDescent="0.2">
      <c r="A5352" s="8"/>
    </row>
    <row r="5353" spans="1:1" x14ac:dyDescent="0.2">
      <c r="A5353" s="8"/>
    </row>
    <row r="5354" spans="1:1" x14ac:dyDescent="0.2">
      <c r="A5354" s="8"/>
    </row>
    <row r="5355" spans="1:1" x14ac:dyDescent="0.2">
      <c r="A5355" s="8"/>
    </row>
    <row r="5356" spans="1:1" x14ac:dyDescent="0.2">
      <c r="A5356" s="8"/>
    </row>
    <row r="5357" spans="1:1" x14ac:dyDescent="0.2">
      <c r="A5357" s="8"/>
    </row>
    <row r="5358" spans="1:1" x14ac:dyDescent="0.2">
      <c r="A5358" s="8"/>
    </row>
    <row r="5359" spans="1:1" x14ac:dyDescent="0.2">
      <c r="A5359" s="8"/>
    </row>
    <row r="5360" spans="1:1" x14ac:dyDescent="0.2">
      <c r="A5360" s="8"/>
    </row>
    <row r="5361" spans="1:1" x14ac:dyDescent="0.2">
      <c r="A5361" s="8"/>
    </row>
    <row r="5362" spans="1:1" x14ac:dyDescent="0.2">
      <c r="A5362" s="8"/>
    </row>
    <row r="5363" spans="1:1" x14ac:dyDescent="0.2">
      <c r="A5363" s="8"/>
    </row>
    <row r="5364" spans="1:1" x14ac:dyDescent="0.2">
      <c r="A5364" s="8"/>
    </row>
    <row r="5365" spans="1:1" x14ac:dyDescent="0.2">
      <c r="A5365" s="8"/>
    </row>
    <row r="5366" spans="1:1" x14ac:dyDescent="0.2">
      <c r="A5366" s="8"/>
    </row>
    <row r="5367" spans="1:1" x14ac:dyDescent="0.2">
      <c r="A5367" s="8"/>
    </row>
    <row r="5368" spans="1:1" x14ac:dyDescent="0.2">
      <c r="A5368" s="8"/>
    </row>
    <row r="5369" spans="1:1" x14ac:dyDescent="0.2">
      <c r="A5369" s="8"/>
    </row>
    <row r="5370" spans="1:1" x14ac:dyDescent="0.2">
      <c r="A5370" s="8"/>
    </row>
    <row r="5371" spans="1:1" x14ac:dyDescent="0.2">
      <c r="A5371" s="8"/>
    </row>
    <row r="5372" spans="1:1" x14ac:dyDescent="0.2">
      <c r="A5372" s="8"/>
    </row>
    <row r="5373" spans="1:1" x14ac:dyDescent="0.2">
      <c r="A5373" s="8"/>
    </row>
    <row r="5374" spans="1:1" x14ac:dyDescent="0.2">
      <c r="A5374" s="8"/>
    </row>
    <row r="5375" spans="1:1" x14ac:dyDescent="0.2">
      <c r="A5375" s="8"/>
    </row>
    <row r="5376" spans="1:1" x14ac:dyDescent="0.2">
      <c r="A5376" s="8"/>
    </row>
    <row r="5377" spans="1:1" x14ac:dyDescent="0.2">
      <c r="A5377" s="8"/>
    </row>
    <row r="5378" spans="1:1" x14ac:dyDescent="0.2">
      <c r="A5378" s="8"/>
    </row>
    <row r="5379" spans="1:1" x14ac:dyDescent="0.2">
      <c r="A5379" s="8"/>
    </row>
    <row r="5380" spans="1:1" x14ac:dyDescent="0.2">
      <c r="A5380" s="8"/>
    </row>
    <row r="5381" spans="1:1" x14ac:dyDescent="0.2">
      <c r="A5381" s="8"/>
    </row>
    <row r="5382" spans="1:1" x14ac:dyDescent="0.2">
      <c r="A5382" s="8"/>
    </row>
    <row r="5383" spans="1:1" x14ac:dyDescent="0.2">
      <c r="A5383" s="8"/>
    </row>
    <row r="5384" spans="1:1" x14ac:dyDescent="0.2">
      <c r="A5384" s="8"/>
    </row>
    <row r="5385" spans="1:1" x14ac:dyDescent="0.2">
      <c r="A5385" s="8"/>
    </row>
    <row r="5386" spans="1:1" x14ac:dyDescent="0.2">
      <c r="A5386" s="8"/>
    </row>
    <row r="5387" spans="1:1" x14ac:dyDescent="0.2">
      <c r="A5387" s="8"/>
    </row>
    <row r="5388" spans="1:1" x14ac:dyDescent="0.2">
      <c r="A5388" s="8"/>
    </row>
    <row r="5389" spans="1:1" x14ac:dyDescent="0.2">
      <c r="A5389" s="8"/>
    </row>
    <row r="5390" spans="1:1" x14ac:dyDescent="0.2">
      <c r="A5390" s="8"/>
    </row>
    <row r="5391" spans="1:1" x14ac:dyDescent="0.2">
      <c r="A5391" s="8"/>
    </row>
    <row r="5392" spans="1:1" x14ac:dyDescent="0.2">
      <c r="A5392" s="8"/>
    </row>
    <row r="5393" spans="1:1" x14ac:dyDescent="0.2">
      <c r="A5393" s="8"/>
    </row>
    <row r="5394" spans="1:1" x14ac:dyDescent="0.2">
      <c r="A5394" s="8"/>
    </row>
    <row r="5395" spans="1:1" x14ac:dyDescent="0.2">
      <c r="A5395" s="8"/>
    </row>
    <row r="5396" spans="1:1" x14ac:dyDescent="0.2">
      <c r="A5396" s="8"/>
    </row>
    <row r="5397" spans="1:1" x14ac:dyDescent="0.2">
      <c r="A5397" s="8"/>
    </row>
    <row r="5398" spans="1:1" x14ac:dyDescent="0.2">
      <c r="A5398" s="8"/>
    </row>
    <row r="5399" spans="1:1" x14ac:dyDescent="0.2">
      <c r="A5399" s="8"/>
    </row>
    <row r="5400" spans="1:1" x14ac:dyDescent="0.2">
      <c r="A5400" s="8"/>
    </row>
    <row r="5401" spans="1:1" x14ac:dyDescent="0.2">
      <c r="A5401" s="8"/>
    </row>
    <row r="5402" spans="1:1" x14ac:dyDescent="0.2">
      <c r="A5402" s="8"/>
    </row>
    <row r="5403" spans="1:1" x14ac:dyDescent="0.2">
      <c r="A5403" s="8"/>
    </row>
    <row r="5404" spans="1:1" x14ac:dyDescent="0.2">
      <c r="A5404" s="8"/>
    </row>
    <row r="5405" spans="1:1" x14ac:dyDescent="0.2">
      <c r="A5405" s="8"/>
    </row>
    <row r="5406" spans="1:1" x14ac:dyDescent="0.2">
      <c r="A5406" s="8"/>
    </row>
    <row r="5407" spans="1:1" x14ac:dyDescent="0.2">
      <c r="A5407" s="8"/>
    </row>
    <row r="5408" spans="1:1" x14ac:dyDescent="0.2">
      <c r="A5408" s="8"/>
    </row>
    <row r="5409" spans="1:1" x14ac:dyDescent="0.2">
      <c r="A5409" s="8"/>
    </row>
    <row r="5410" spans="1:1" x14ac:dyDescent="0.2">
      <c r="A5410" s="8"/>
    </row>
    <row r="5411" spans="1:1" x14ac:dyDescent="0.2">
      <c r="A5411" s="8"/>
    </row>
    <row r="5412" spans="1:1" x14ac:dyDescent="0.2">
      <c r="A5412" s="8"/>
    </row>
    <row r="5413" spans="1:1" x14ac:dyDescent="0.2">
      <c r="A5413" s="8"/>
    </row>
    <row r="5414" spans="1:1" x14ac:dyDescent="0.2">
      <c r="A5414" s="8"/>
    </row>
    <row r="5415" spans="1:1" x14ac:dyDescent="0.2">
      <c r="A5415" s="8"/>
    </row>
    <row r="5416" spans="1:1" x14ac:dyDescent="0.2">
      <c r="A5416" s="8"/>
    </row>
    <row r="5417" spans="1:1" x14ac:dyDescent="0.2">
      <c r="A5417" s="8"/>
    </row>
    <row r="5418" spans="1:1" x14ac:dyDescent="0.2">
      <c r="A5418" s="8"/>
    </row>
    <row r="5419" spans="1:1" x14ac:dyDescent="0.2">
      <c r="A5419" s="8"/>
    </row>
    <row r="5420" spans="1:1" x14ac:dyDescent="0.2">
      <c r="A5420" s="8"/>
    </row>
    <row r="5421" spans="1:1" x14ac:dyDescent="0.2">
      <c r="A5421" s="8"/>
    </row>
    <row r="5422" spans="1:1" x14ac:dyDescent="0.2">
      <c r="A5422" s="8"/>
    </row>
    <row r="5423" spans="1:1" x14ac:dyDescent="0.2">
      <c r="A5423" s="8"/>
    </row>
    <row r="5424" spans="1:1" x14ac:dyDescent="0.2">
      <c r="A5424" s="8"/>
    </row>
    <row r="5425" spans="1:1" x14ac:dyDescent="0.2">
      <c r="A5425" s="8"/>
    </row>
    <row r="5426" spans="1:1" x14ac:dyDescent="0.2">
      <c r="A5426" s="8"/>
    </row>
    <row r="5427" spans="1:1" x14ac:dyDescent="0.2">
      <c r="A5427" s="8"/>
    </row>
    <row r="5428" spans="1:1" x14ac:dyDescent="0.2">
      <c r="A5428" s="8"/>
    </row>
    <row r="5429" spans="1:1" x14ac:dyDescent="0.2">
      <c r="A5429" s="8"/>
    </row>
    <row r="5430" spans="1:1" x14ac:dyDescent="0.2">
      <c r="A5430" s="8"/>
    </row>
    <row r="5431" spans="1:1" x14ac:dyDescent="0.2">
      <c r="A5431" s="8"/>
    </row>
    <row r="5432" spans="1:1" x14ac:dyDescent="0.2">
      <c r="A5432" s="8"/>
    </row>
    <row r="5433" spans="1:1" x14ac:dyDescent="0.2">
      <c r="A5433" s="8"/>
    </row>
    <row r="5434" spans="1:1" x14ac:dyDescent="0.2">
      <c r="A5434" s="8"/>
    </row>
    <row r="5435" spans="1:1" x14ac:dyDescent="0.2">
      <c r="A5435" s="8"/>
    </row>
    <row r="5436" spans="1:1" x14ac:dyDescent="0.2">
      <c r="A5436" s="8"/>
    </row>
    <row r="5437" spans="1:1" x14ac:dyDescent="0.2">
      <c r="A5437" s="8"/>
    </row>
    <row r="5438" spans="1:1" x14ac:dyDescent="0.2">
      <c r="A5438" s="8"/>
    </row>
    <row r="5439" spans="1:1" x14ac:dyDescent="0.2">
      <c r="A5439" s="8"/>
    </row>
    <row r="5440" spans="1:1" x14ac:dyDescent="0.2">
      <c r="A5440" s="8"/>
    </row>
    <row r="5441" spans="1:1" x14ac:dyDescent="0.2">
      <c r="A5441" s="8"/>
    </row>
    <row r="5442" spans="1:1" x14ac:dyDescent="0.2">
      <c r="A5442" s="8"/>
    </row>
    <row r="5443" spans="1:1" x14ac:dyDescent="0.2">
      <c r="A5443" s="8"/>
    </row>
    <row r="5444" spans="1:1" x14ac:dyDescent="0.2">
      <c r="A5444" s="8"/>
    </row>
    <row r="5445" spans="1:1" x14ac:dyDescent="0.2">
      <c r="A5445" s="8"/>
    </row>
    <row r="5446" spans="1:1" x14ac:dyDescent="0.2">
      <c r="A5446" s="8"/>
    </row>
    <row r="5447" spans="1:1" x14ac:dyDescent="0.2">
      <c r="A5447" s="8"/>
    </row>
    <row r="5448" spans="1:1" x14ac:dyDescent="0.2">
      <c r="A5448" s="8"/>
    </row>
    <row r="5449" spans="1:1" x14ac:dyDescent="0.2">
      <c r="A5449" s="8"/>
    </row>
    <row r="5450" spans="1:1" x14ac:dyDescent="0.2">
      <c r="A5450" s="8"/>
    </row>
    <row r="5451" spans="1:1" x14ac:dyDescent="0.2">
      <c r="A5451" s="8"/>
    </row>
    <row r="5452" spans="1:1" x14ac:dyDescent="0.2">
      <c r="A5452" s="8"/>
    </row>
    <row r="5453" spans="1:1" x14ac:dyDescent="0.2">
      <c r="A5453" s="8"/>
    </row>
    <row r="5454" spans="1:1" x14ac:dyDescent="0.2">
      <c r="A5454" s="8"/>
    </row>
    <row r="5455" spans="1:1" x14ac:dyDescent="0.2">
      <c r="A5455" s="8"/>
    </row>
    <row r="5456" spans="1:1" x14ac:dyDescent="0.2">
      <c r="A5456" s="8"/>
    </row>
    <row r="5457" spans="1:1" x14ac:dyDescent="0.2">
      <c r="A5457" s="8"/>
    </row>
    <row r="5458" spans="1:1" x14ac:dyDescent="0.2">
      <c r="A5458" s="8"/>
    </row>
    <row r="5459" spans="1:1" x14ac:dyDescent="0.2">
      <c r="A5459" s="8"/>
    </row>
    <row r="5460" spans="1:1" x14ac:dyDescent="0.2">
      <c r="A5460" s="8"/>
    </row>
    <row r="5461" spans="1:1" x14ac:dyDescent="0.2">
      <c r="A5461" s="8"/>
    </row>
    <row r="5462" spans="1:1" x14ac:dyDescent="0.2">
      <c r="A5462" s="8"/>
    </row>
    <row r="5463" spans="1:1" x14ac:dyDescent="0.2">
      <c r="A5463" s="8"/>
    </row>
    <row r="5464" spans="1:1" x14ac:dyDescent="0.2">
      <c r="A5464" s="8"/>
    </row>
    <row r="5465" spans="1:1" x14ac:dyDescent="0.2">
      <c r="A5465" s="8"/>
    </row>
    <row r="5466" spans="1:1" x14ac:dyDescent="0.2">
      <c r="A5466" s="8"/>
    </row>
    <row r="5467" spans="1:1" x14ac:dyDescent="0.2">
      <c r="A5467" s="8"/>
    </row>
    <row r="5468" spans="1:1" x14ac:dyDescent="0.2">
      <c r="A5468" s="8"/>
    </row>
    <row r="5469" spans="1:1" x14ac:dyDescent="0.2">
      <c r="A5469" s="8"/>
    </row>
    <row r="5470" spans="1:1" x14ac:dyDescent="0.2">
      <c r="A5470" s="8"/>
    </row>
    <row r="5471" spans="1:1" x14ac:dyDescent="0.2">
      <c r="A5471" s="8"/>
    </row>
    <row r="5472" spans="1:1" x14ac:dyDescent="0.2">
      <c r="A5472" s="8"/>
    </row>
    <row r="5473" spans="1:1" x14ac:dyDescent="0.2">
      <c r="A5473" s="8"/>
    </row>
    <row r="5474" spans="1:1" x14ac:dyDescent="0.2">
      <c r="A5474" s="8"/>
    </row>
    <row r="5475" spans="1:1" x14ac:dyDescent="0.2">
      <c r="A5475" s="8"/>
    </row>
    <row r="5476" spans="1:1" x14ac:dyDescent="0.2">
      <c r="A5476" s="8"/>
    </row>
    <row r="5477" spans="1:1" x14ac:dyDescent="0.2">
      <c r="A5477" s="8"/>
    </row>
    <row r="5478" spans="1:1" x14ac:dyDescent="0.2">
      <c r="A5478" s="8"/>
    </row>
    <row r="5479" spans="1:1" x14ac:dyDescent="0.2">
      <c r="A5479" s="8"/>
    </row>
    <row r="5480" spans="1:1" x14ac:dyDescent="0.2">
      <c r="A5480" s="8"/>
    </row>
    <row r="5481" spans="1:1" x14ac:dyDescent="0.2">
      <c r="A5481" s="8"/>
    </row>
    <row r="5482" spans="1:1" x14ac:dyDescent="0.2">
      <c r="A5482" s="8"/>
    </row>
    <row r="5483" spans="1:1" x14ac:dyDescent="0.2">
      <c r="A5483" s="8"/>
    </row>
    <row r="5484" spans="1:1" x14ac:dyDescent="0.2">
      <c r="A5484" s="8"/>
    </row>
    <row r="5485" spans="1:1" x14ac:dyDescent="0.2">
      <c r="A5485" s="8"/>
    </row>
    <row r="5486" spans="1:1" x14ac:dyDescent="0.2">
      <c r="A5486" s="8"/>
    </row>
    <row r="5487" spans="1:1" x14ac:dyDescent="0.2">
      <c r="A5487" s="8"/>
    </row>
    <row r="5488" spans="1:1" x14ac:dyDescent="0.2">
      <c r="A5488" s="8"/>
    </row>
    <row r="5489" spans="1:1" x14ac:dyDescent="0.2">
      <c r="A5489" s="8"/>
    </row>
    <row r="5490" spans="1:1" x14ac:dyDescent="0.2">
      <c r="A5490" s="8"/>
    </row>
    <row r="5491" spans="1:1" x14ac:dyDescent="0.2">
      <c r="A5491" s="8"/>
    </row>
    <row r="5492" spans="1:1" x14ac:dyDescent="0.2">
      <c r="A5492" s="8"/>
    </row>
    <row r="5493" spans="1:1" x14ac:dyDescent="0.2">
      <c r="A5493" s="8"/>
    </row>
    <row r="5494" spans="1:1" x14ac:dyDescent="0.2">
      <c r="A5494" s="8"/>
    </row>
    <row r="5495" spans="1:1" x14ac:dyDescent="0.2">
      <c r="A5495" s="8"/>
    </row>
    <row r="5496" spans="1:1" x14ac:dyDescent="0.2">
      <c r="A5496" s="8"/>
    </row>
    <row r="5497" spans="1:1" x14ac:dyDescent="0.2">
      <c r="A5497" s="8"/>
    </row>
    <row r="5498" spans="1:1" x14ac:dyDescent="0.2">
      <c r="A5498" s="8"/>
    </row>
    <row r="5499" spans="1:1" x14ac:dyDescent="0.2">
      <c r="A5499" s="8"/>
    </row>
    <row r="5500" spans="1:1" x14ac:dyDescent="0.2">
      <c r="A5500" s="8"/>
    </row>
    <row r="5501" spans="1:1" x14ac:dyDescent="0.2">
      <c r="A5501" s="8"/>
    </row>
    <row r="5502" spans="1:1" x14ac:dyDescent="0.2">
      <c r="A5502" s="8"/>
    </row>
    <row r="5503" spans="1:1" x14ac:dyDescent="0.2">
      <c r="A5503" s="8"/>
    </row>
    <row r="5504" spans="1:1" x14ac:dyDescent="0.2">
      <c r="A5504" s="8"/>
    </row>
    <row r="5505" spans="1:1" x14ac:dyDescent="0.2">
      <c r="A5505" s="8"/>
    </row>
    <row r="5506" spans="1:1" x14ac:dyDescent="0.2">
      <c r="A5506" s="8"/>
    </row>
    <row r="5507" spans="1:1" x14ac:dyDescent="0.2">
      <c r="A5507" s="8"/>
    </row>
    <row r="5508" spans="1:1" x14ac:dyDescent="0.2">
      <c r="A5508" s="8"/>
    </row>
    <row r="5509" spans="1:1" x14ac:dyDescent="0.2">
      <c r="A5509" s="8"/>
    </row>
    <row r="5510" spans="1:1" x14ac:dyDescent="0.2">
      <c r="A5510" s="8"/>
    </row>
    <row r="5511" spans="1:1" x14ac:dyDescent="0.2">
      <c r="A5511" s="8"/>
    </row>
    <row r="5512" spans="1:1" x14ac:dyDescent="0.2">
      <c r="A5512" s="8"/>
    </row>
    <row r="5513" spans="1:1" x14ac:dyDescent="0.2">
      <c r="A5513" s="8"/>
    </row>
    <row r="5514" spans="1:1" x14ac:dyDescent="0.2">
      <c r="A5514" s="8"/>
    </row>
    <row r="5515" spans="1:1" x14ac:dyDescent="0.2">
      <c r="A5515" s="8"/>
    </row>
    <row r="5516" spans="1:1" x14ac:dyDescent="0.2">
      <c r="A5516" s="8"/>
    </row>
    <row r="5517" spans="1:1" x14ac:dyDescent="0.2">
      <c r="A5517" s="8"/>
    </row>
    <row r="5518" spans="1:1" x14ac:dyDescent="0.2">
      <c r="A5518" s="8"/>
    </row>
    <row r="5519" spans="1:1" x14ac:dyDescent="0.2">
      <c r="A5519" s="8"/>
    </row>
    <row r="5520" spans="1:1" x14ac:dyDescent="0.2">
      <c r="A5520" s="8"/>
    </row>
    <row r="5521" spans="1:1" x14ac:dyDescent="0.2">
      <c r="A5521" s="8"/>
    </row>
    <row r="5522" spans="1:1" x14ac:dyDescent="0.2">
      <c r="A5522" s="8"/>
    </row>
    <row r="5523" spans="1:1" x14ac:dyDescent="0.2">
      <c r="A5523" s="8"/>
    </row>
    <row r="5524" spans="1:1" x14ac:dyDescent="0.2">
      <c r="A5524" s="8"/>
    </row>
    <row r="5525" spans="1:1" x14ac:dyDescent="0.2">
      <c r="A5525" s="8"/>
    </row>
    <row r="5526" spans="1:1" x14ac:dyDescent="0.2">
      <c r="A5526" s="8"/>
    </row>
    <row r="5527" spans="1:1" x14ac:dyDescent="0.2">
      <c r="A5527" s="8"/>
    </row>
    <row r="5528" spans="1:1" x14ac:dyDescent="0.2">
      <c r="A5528" s="8"/>
    </row>
    <row r="5529" spans="1:1" x14ac:dyDescent="0.2">
      <c r="A5529" s="8"/>
    </row>
    <row r="5530" spans="1:1" x14ac:dyDescent="0.2">
      <c r="A5530" s="8"/>
    </row>
    <row r="5531" spans="1:1" x14ac:dyDescent="0.2">
      <c r="A5531" s="8"/>
    </row>
    <row r="5532" spans="1:1" x14ac:dyDescent="0.2">
      <c r="A5532" s="8"/>
    </row>
    <row r="5533" spans="1:1" x14ac:dyDescent="0.2">
      <c r="A5533" s="8"/>
    </row>
    <row r="5534" spans="1:1" x14ac:dyDescent="0.2">
      <c r="A5534" s="8"/>
    </row>
    <row r="5535" spans="1:1" x14ac:dyDescent="0.2">
      <c r="A5535" s="8"/>
    </row>
    <row r="5536" spans="1:1" x14ac:dyDescent="0.2">
      <c r="A5536" s="8"/>
    </row>
    <row r="5537" spans="1:1" x14ac:dyDescent="0.2">
      <c r="A5537" s="8"/>
    </row>
    <row r="5538" spans="1:1" x14ac:dyDescent="0.2">
      <c r="A5538" s="8"/>
    </row>
    <row r="5539" spans="1:1" x14ac:dyDescent="0.2">
      <c r="A5539" s="8"/>
    </row>
    <row r="5540" spans="1:1" x14ac:dyDescent="0.2">
      <c r="A5540" s="8"/>
    </row>
    <row r="5541" spans="1:1" x14ac:dyDescent="0.2">
      <c r="A5541" s="8"/>
    </row>
    <row r="5542" spans="1:1" x14ac:dyDescent="0.2">
      <c r="A5542" s="8"/>
    </row>
    <row r="5543" spans="1:1" x14ac:dyDescent="0.2">
      <c r="A5543" s="8"/>
    </row>
    <row r="5544" spans="1:1" x14ac:dyDescent="0.2">
      <c r="A5544" s="8"/>
    </row>
    <row r="5545" spans="1:1" x14ac:dyDescent="0.2">
      <c r="A5545" s="8"/>
    </row>
    <row r="5546" spans="1:1" x14ac:dyDescent="0.2">
      <c r="A5546" s="8"/>
    </row>
    <row r="5547" spans="1:1" x14ac:dyDescent="0.2">
      <c r="A5547" s="8"/>
    </row>
    <row r="5548" spans="1:1" x14ac:dyDescent="0.2">
      <c r="A5548" s="8"/>
    </row>
    <row r="5549" spans="1:1" x14ac:dyDescent="0.2">
      <c r="A5549" s="8"/>
    </row>
    <row r="5550" spans="1:1" x14ac:dyDescent="0.2">
      <c r="A5550" s="8"/>
    </row>
    <row r="5551" spans="1:1" x14ac:dyDescent="0.2">
      <c r="A5551" s="8"/>
    </row>
    <row r="5552" spans="1:1" x14ac:dyDescent="0.2">
      <c r="A5552" s="8"/>
    </row>
    <row r="5553" spans="1:1" x14ac:dyDescent="0.2">
      <c r="A5553" s="8"/>
    </row>
    <row r="5554" spans="1:1" x14ac:dyDescent="0.2">
      <c r="A5554" s="8"/>
    </row>
    <row r="5555" spans="1:1" x14ac:dyDescent="0.2">
      <c r="A5555" s="8"/>
    </row>
    <row r="5556" spans="1:1" x14ac:dyDescent="0.2">
      <c r="A5556" s="8"/>
    </row>
    <row r="5557" spans="1:1" x14ac:dyDescent="0.2">
      <c r="A5557" s="8"/>
    </row>
    <row r="5558" spans="1:1" x14ac:dyDescent="0.2">
      <c r="A5558" s="8"/>
    </row>
    <row r="5559" spans="1:1" x14ac:dyDescent="0.2">
      <c r="A5559" s="8"/>
    </row>
    <row r="5560" spans="1:1" x14ac:dyDescent="0.2">
      <c r="A5560" s="8"/>
    </row>
    <row r="5561" spans="1:1" x14ac:dyDescent="0.2">
      <c r="A5561" s="8"/>
    </row>
    <row r="5562" spans="1:1" x14ac:dyDescent="0.2">
      <c r="A5562" s="8"/>
    </row>
    <row r="5563" spans="1:1" x14ac:dyDescent="0.2">
      <c r="A5563" s="8"/>
    </row>
    <row r="5564" spans="1:1" x14ac:dyDescent="0.2">
      <c r="A5564" s="8"/>
    </row>
    <row r="5565" spans="1:1" x14ac:dyDescent="0.2">
      <c r="A5565" s="8"/>
    </row>
    <row r="5566" spans="1:1" x14ac:dyDescent="0.2">
      <c r="A5566" s="8"/>
    </row>
    <row r="5567" spans="1:1" x14ac:dyDescent="0.2">
      <c r="A5567" s="8"/>
    </row>
    <row r="5568" spans="1:1" x14ac:dyDescent="0.2">
      <c r="A5568" s="8"/>
    </row>
    <row r="5569" spans="1:1" x14ac:dyDescent="0.2">
      <c r="A5569" s="8"/>
    </row>
    <row r="5570" spans="1:1" x14ac:dyDescent="0.2">
      <c r="A5570" s="8"/>
    </row>
    <row r="5571" spans="1:1" x14ac:dyDescent="0.2">
      <c r="A5571" s="8"/>
    </row>
    <row r="5572" spans="1:1" x14ac:dyDescent="0.2">
      <c r="A5572" s="8"/>
    </row>
    <row r="5573" spans="1:1" x14ac:dyDescent="0.2">
      <c r="A5573" s="8"/>
    </row>
    <row r="5574" spans="1:1" x14ac:dyDescent="0.2">
      <c r="A5574" s="8"/>
    </row>
    <row r="5575" spans="1:1" x14ac:dyDescent="0.2">
      <c r="A5575" s="8"/>
    </row>
    <row r="5576" spans="1:1" x14ac:dyDescent="0.2">
      <c r="A5576" s="8"/>
    </row>
    <row r="5577" spans="1:1" x14ac:dyDescent="0.2">
      <c r="A5577" s="8"/>
    </row>
    <row r="5578" spans="1:1" x14ac:dyDescent="0.2">
      <c r="A5578" s="8"/>
    </row>
    <row r="5579" spans="1:1" x14ac:dyDescent="0.2">
      <c r="A5579" s="8"/>
    </row>
    <row r="5580" spans="1:1" x14ac:dyDescent="0.2">
      <c r="A5580" s="8"/>
    </row>
    <row r="5581" spans="1:1" x14ac:dyDescent="0.2">
      <c r="A5581" s="8"/>
    </row>
    <row r="5582" spans="1:1" x14ac:dyDescent="0.2">
      <c r="A5582" s="8"/>
    </row>
    <row r="5583" spans="1:1" x14ac:dyDescent="0.2">
      <c r="A5583" s="8"/>
    </row>
    <row r="5584" spans="1:1" x14ac:dyDescent="0.2">
      <c r="A5584" s="8"/>
    </row>
    <row r="5585" spans="1:1" x14ac:dyDescent="0.2">
      <c r="A5585" s="8"/>
    </row>
    <row r="5586" spans="1:1" x14ac:dyDescent="0.2">
      <c r="A5586" s="8"/>
    </row>
    <row r="5587" spans="1:1" x14ac:dyDescent="0.2">
      <c r="A5587" s="8"/>
    </row>
    <row r="5588" spans="1:1" x14ac:dyDescent="0.2">
      <c r="A5588" s="8"/>
    </row>
    <row r="5589" spans="1:1" x14ac:dyDescent="0.2">
      <c r="A5589" s="8"/>
    </row>
    <row r="5590" spans="1:1" x14ac:dyDescent="0.2">
      <c r="A5590" s="8"/>
    </row>
    <row r="5591" spans="1:1" x14ac:dyDescent="0.2">
      <c r="A5591" s="8"/>
    </row>
    <row r="5592" spans="1:1" x14ac:dyDescent="0.2">
      <c r="A5592" s="8"/>
    </row>
    <row r="5593" spans="1:1" x14ac:dyDescent="0.2">
      <c r="A5593" s="8"/>
    </row>
    <row r="5594" spans="1:1" x14ac:dyDescent="0.2">
      <c r="A5594" s="8"/>
    </row>
    <row r="5595" spans="1:1" x14ac:dyDescent="0.2">
      <c r="A5595" s="8"/>
    </row>
    <row r="5596" spans="1:1" x14ac:dyDescent="0.2">
      <c r="A5596" s="8"/>
    </row>
    <row r="5597" spans="1:1" x14ac:dyDescent="0.2">
      <c r="A5597" s="8"/>
    </row>
    <row r="5598" spans="1:1" x14ac:dyDescent="0.2">
      <c r="A5598" s="8"/>
    </row>
    <row r="5599" spans="1:1" x14ac:dyDescent="0.2">
      <c r="A5599" s="8"/>
    </row>
    <row r="5600" spans="1:1" x14ac:dyDescent="0.2">
      <c r="A5600" s="8"/>
    </row>
    <row r="5601" spans="1:1" x14ac:dyDescent="0.2">
      <c r="A5601" s="8"/>
    </row>
    <row r="5602" spans="1:1" x14ac:dyDescent="0.2">
      <c r="A5602" s="8"/>
    </row>
    <row r="5603" spans="1:1" x14ac:dyDescent="0.2">
      <c r="A5603" s="8"/>
    </row>
    <row r="5604" spans="1:1" x14ac:dyDescent="0.2">
      <c r="A5604" s="8"/>
    </row>
    <row r="5605" spans="1:1" x14ac:dyDescent="0.2">
      <c r="A5605" s="8"/>
    </row>
    <row r="5606" spans="1:1" x14ac:dyDescent="0.2">
      <c r="A5606" s="8"/>
    </row>
    <row r="5607" spans="1:1" x14ac:dyDescent="0.2">
      <c r="A5607" s="8"/>
    </row>
    <row r="5608" spans="1:1" x14ac:dyDescent="0.2">
      <c r="A5608" s="8"/>
    </row>
    <row r="5609" spans="1:1" x14ac:dyDescent="0.2">
      <c r="A5609" s="8"/>
    </row>
    <row r="5610" spans="1:1" x14ac:dyDescent="0.2">
      <c r="A5610" s="8"/>
    </row>
    <row r="5611" spans="1:1" x14ac:dyDescent="0.2">
      <c r="A5611" s="8"/>
    </row>
    <row r="5612" spans="1:1" x14ac:dyDescent="0.2">
      <c r="A5612" s="8"/>
    </row>
    <row r="5613" spans="1:1" x14ac:dyDescent="0.2">
      <c r="A5613" s="8"/>
    </row>
    <row r="5614" spans="1:1" x14ac:dyDescent="0.2">
      <c r="A5614" s="8"/>
    </row>
    <row r="5615" spans="1:1" x14ac:dyDescent="0.2">
      <c r="A5615" s="8"/>
    </row>
    <row r="5616" spans="1:1" x14ac:dyDescent="0.2">
      <c r="A5616" s="8"/>
    </row>
    <row r="5617" spans="1:1" x14ac:dyDescent="0.2">
      <c r="A5617" s="8"/>
    </row>
    <row r="5618" spans="1:1" x14ac:dyDescent="0.2">
      <c r="A5618" s="8"/>
    </row>
    <row r="5619" spans="1:1" x14ac:dyDescent="0.2">
      <c r="A5619" s="8"/>
    </row>
    <row r="5620" spans="1:1" x14ac:dyDescent="0.2">
      <c r="A5620" s="8"/>
    </row>
    <row r="5621" spans="1:1" x14ac:dyDescent="0.2">
      <c r="A5621" s="8"/>
    </row>
    <row r="5622" spans="1:1" x14ac:dyDescent="0.2">
      <c r="A5622" s="8"/>
    </row>
    <row r="5623" spans="1:1" x14ac:dyDescent="0.2">
      <c r="A5623" s="8"/>
    </row>
    <row r="5624" spans="1:1" x14ac:dyDescent="0.2">
      <c r="A5624" s="8"/>
    </row>
    <row r="5625" spans="1:1" x14ac:dyDescent="0.2">
      <c r="A5625" s="8"/>
    </row>
    <row r="5626" spans="1:1" x14ac:dyDescent="0.2">
      <c r="A5626" s="8"/>
    </row>
    <row r="5627" spans="1:1" x14ac:dyDescent="0.2">
      <c r="A5627" s="8"/>
    </row>
    <row r="5628" spans="1:1" x14ac:dyDescent="0.2">
      <c r="A5628" s="8"/>
    </row>
    <row r="5629" spans="1:1" x14ac:dyDescent="0.2">
      <c r="A5629" s="8"/>
    </row>
    <row r="5630" spans="1:1" x14ac:dyDescent="0.2">
      <c r="A5630" s="8"/>
    </row>
    <row r="5631" spans="1:1" x14ac:dyDescent="0.2">
      <c r="A5631" s="8"/>
    </row>
    <row r="5632" spans="1:1" x14ac:dyDescent="0.2">
      <c r="A5632" s="8"/>
    </row>
    <row r="5633" spans="1:1" x14ac:dyDescent="0.2">
      <c r="A5633" s="8"/>
    </row>
    <row r="5634" spans="1:1" x14ac:dyDescent="0.2">
      <c r="A5634" s="8"/>
    </row>
    <row r="5635" spans="1:1" x14ac:dyDescent="0.2">
      <c r="A5635" s="8"/>
    </row>
    <row r="5636" spans="1:1" x14ac:dyDescent="0.2">
      <c r="A5636" s="8"/>
    </row>
    <row r="5637" spans="1:1" x14ac:dyDescent="0.2">
      <c r="A5637" s="8"/>
    </row>
    <row r="5638" spans="1:1" x14ac:dyDescent="0.2">
      <c r="A5638" s="8"/>
    </row>
    <row r="5639" spans="1:1" x14ac:dyDescent="0.2">
      <c r="A5639" s="8"/>
    </row>
    <row r="5640" spans="1:1" x14ac:dyDescent="0.2">
      <c r="A5640" s="8"/>
    </row>
    <row r="5641" spans="1:1" x14ac:dyDescent="0.2">
      <c r="A5641" s="8"/>
    </row>
    <row r="5642" spans="1:1" x14ac:dyDescent="0.2">
      <c r="A5642" s="8"/>
    </row>
    <row r="5643" spans="1:1" x14ac:dyDescent="0.2">
      <c r="A5643" s="8"/>
    </row>
    <row r="5644" spans="1:1" x14ac:dyDescent="0.2">
      <c r="A5644" s="8"/>
    </row>
    <row r="5645" spans="1:1" x14ac:dyDescent="0.2">
      <c r="A5645" s="8"/>
    </row>
    <row r="5646" spans="1:1" x14ac:dyDescent="0.2">
      <c r="A5646" s="8"/>
    </row>
    <row r="5647" spans="1:1" x14ac:dyDescent="0.2">
      <c r="A5647" s="8"/>
    </row>
    <row r="5648" spans="1:1" x14ac:dyDescent="0.2">
      <c r="A5648" s="8"/>
    </row>
    <row r="5649" spans="1:1" x14ac:dyDescent="0.2">
      <c r="A5649" s="8"/>
    </row>
    <row r="5650" spans="1:1" x14ac:dyDescent="0.2">
      <c r="A5650" s="8"/>
    </row>
    <row r="5651" spans="1:1" x14ac:dyDescent="0.2">
      <c r="A5651" s="8"/>
    </row>
    <row r="5652" spans="1:1" x14ac:dyDescent="0.2">
      <c r="A5652" s="8"/>
    </row>
    <row r="5653" spans="1:1" x14ac:dyDescent="0.2">
      <c r="A5653" s="8"/>
    </row>
    <row r="5654" spans="1:1" x14ac:dyDescent="0.2">
      <c r="A5654" s="8"/>
    </row>
    <row r="5655" spans="1:1" x14ac:dyDescent="0.2">
      <c r="A5655" s="8"/>
    </row>
    <row r="5656" spans="1:1" x14ac:dyDescent="0.2">
      <c r="A5656" s="8"/>
    </row>
    <row r="5657" spans="1:1" x14ac:dyDescent="0.2">
      <c r="A5657" s="8"/>
    </row>
    <row r="5658" spans="1:1" x14ac:dyDescent="0.2">
      <c r="A5658" s="8"/>
    </row>
    <row r="5659" spans="1:1" x14ac:dyDescent="0.2">
      <c r="A5659" s="8"/>
    </row>
    <row r="5660" spans="1:1" x14ac:dyDescent="0.2">
      <c r="A5660" s="8"/>
    </row>
    <row r="5661" spans="1:1" x14ac:dyDescent="0.2">
      <c r="A5661" s="8"/>
    </row>
    <row r="5662" spans="1:1" x14ac:dyDescent="0.2">
      <c r="A5662" s="8"/>
    </row>
    <row r="5663" spans="1:1" x14ac:dyDescent="0.2">
      <c r="A5663" s="8"/>
    </row>
    <row r="5664" spans="1:1" x14ac:dyDescent="0.2">
      <c r="A5664" s="8"/>
    </row>
    <row r="5665" spans="1:1" x14ac:dyDescent="0.2">
      <c r="A5665" s="8"/>
    </row>
    <row r="5666" spans="1:1" x14ac:dyDescent="0.2">
      <c r="A5666" s="8"/>
    </row>
    <row r="5667" spans="1:1" x14ac:dyDescent="0.2">
      <c r="A5667" s="8"/>
    </row>
    <row r="5668" spans="1:1" x14ac:dyDescent="0.2">
      <c r="A5668" s="8"/>
    </row>
    <row r="5669" spans="1:1" x14ac:dyDescent="0.2">
      <c r="A5669" s="8"/>
    </row>
    <row r="5670" spans="1:1" x14ac:dyDescent="0.2">
      <c r="A5670" s="8"/>
    </row>
    <row r="5671" spans="1:1" x14ac:dyDescent="0.2">
      <c r="A5671" s="8"/>
    </row>
    <row r="5672" spans="1:1" x14ac:dyDescent="0.2">
      <c r="A5672" s="8"/>
    </row>
    <row r="5673" spans="1:1" x14ac:dyDescent="0.2">
      <c r="A5673" s="8"/>
    </row>
    <row r="5674" spans="1:1" x14ac:dyDescent="0.2">
      <c r="A5674" s="8"/>
    </row>
    <row r="5675" spans="1:1" x14ac:dyDescent="0.2">
      <c r="A5675" s="8"/>
    </row>
    <row r="5676" spans="1:1" x14ac:dyDescent="0.2">
      <c r="A5676" s="8"/>
    </row>
    <row r="5677" spans="1:1" x14ac:dyDescent="0.2">
      <c r="A5677" s="8"/>
    </row>
    <row r="5678" spans="1:1" x14ac:dyDescent="0.2">
      <c r="A5678" s="8"/>
    </row>
    <row r="5679" spans="1:1" x14ac:dyDescent="0.2">
      <c r="A5679" s="8"/>
    </row>
    <row r="5680" spans="1:1" x14ac:dyDescent="0.2">
      <c r="A5680" s="8"/>
    </row>
    <row r="5681" spans="1:1" x14ac:dyDescent="0.2">
      <c r="A5681" s="8"/>
    </row>
    <row r="5682" spans="1:1" x14ac:dyDescent="0.2">
      <c r="A5682" s="8"/>
    </row>
    <row r="5683" spans="1:1" x14ac:dyDescent="0.2">
      <c r="A5683" s="8"/>
    </row>
    <row r="5684" spans="1:1" x14ac:dyDescent="0.2">
      <c r="A5684" s="8"/>
    </row>
    <row r="5685" spans="1:1" x14ac:dyDescent="0.2">
      <c r="A5685" s="8"/>
    </row>
    <row r="5686" spans="1:1" x14ac:dyDescent="0.2">
      <c r="A5686" s="8"/>
    </row>
    <row r="5687" spans="1:1" x14ac:dyDescent="0.2">
      <c r="A5687" s="8"/>
    </row>
    <row r="5688" spans="1:1" x14ac:dyDescent="0.2">
      <c r="A5688" s="8"/>
    </row>
    <row r="5689" spans="1:1" x14ac:dyDescent="0.2">
      <c r="A5689" s="8"/>
    </row>
    <row r="5690" spans="1:1" x14ac:dyDescent="0.2">
      <c r="A5690" s="8"/>
    </row>
    <row r="5691" spans="1:1" x14ac:dyDescent="0.2">
      <c r="A5691" s="8"/>
    </row>
    <row r="5692" spans="1:1" x14ac:dyDescent="0.2">
      <c r="A5692" s="8"/>
    </row>
    <row r="5693" spans="1:1" x14ac:dyDescent="0.2">
      <c r="A5693" s="8"/>
    </row>
    <row r="5694" spans="1:1" x14ac:dyDescent="0.2">
      <c r="A5694" s="8"/>
    </row>
    <row r="5695" spans="1:1" x14ac:dyDescent="0.2">
      <c r="A5695" s="8"/>
    </row>
    <row r="5696" spans="1:1" x14ac:dyDescent="0.2">
      <c r="A5696" s="8"/>
    </row>
    <row r="5697" spans="1:1" x14ac:dyDescent="0.2">
      <c r="A5697" s="8"/>
    </row>
    <row r="5698" spans="1:1" x14ac:dyDescent="0.2">
      <c r="A5698" s="8"/>
    </row>
    <row r="5699" spans="1:1" x14ac:dyDescent="0.2">
      <c r="A5699" s="8"/>
    </row>
    <row r="5700" spans="1:1" x14ac:dyDescent="0.2">
      <c r="A5700" s="8"/>
    </row>
    <row r="5701" spans="1:1" x14ac:dyDescent="0.2">
      <c r="A5701" s="8"/>
    </row>
    <row r="5702" spans="1:1" x14ac:dyDescent="0.2">
      <c r="A5702" s="8"/>
    </row>
    <row r="5703" spans="1:1" x14ac:dyDescent="0.2">
      <c r="A5703" s="8"/>
    </row>
    <row r="5704" spans="1:1" x14ac:dyDescent="0.2">
      <c r="A5704" s="8"/>
    </row>
    <row r="5705" spans="1:1" x14ac:dyDescent="0.2">
      <c r="A5705" s="8"/>
    </row>
    <row r="5706" spans="1:1" x14ac:dyDescent="0.2">
      <c r="A5706" s="8"/>
    </row>
    <row r="5707" spans="1:1" x14ac:dyDescent="0.2">
      <c r="A5707" s="8"/>
    </row>
    <row r="5708" spans="1:1" x14ac:dyDescent="0.2">
      <c r="A5708" s="8"/>
    </row>
    <row r="5709" spans="1:1" x14ac:dyDescent="0.2">
      <c r="A5709" s="8"/>
    </row>
    <row r="5710" spans="1:1" x14ac:dyDescent="0.2">
      <c r="A5710" s="8"/>
    </row>
    <row r="5711" spans="1:1" x14ac:dyDescent="0.2">
      <c r="A5711" s="8"/>
    </row>
    <row r="5712" spans="1:1" x14ac:dyDescent="0.2">
      <c r="A5712" s="8"/>
    </row>
    <row r="5713" spans="1:1" x14ac:dyDescent="0.2">
      <c r="A5713" s="8"/>
    </row>
    <row r="5714" spans="1:1" x14ac:dyDescent="0.2">
      <c r="A5714" s="8"/>
    </row>
    <row r="5715" spans="1:1" x14ac:dyDescent="0.2">
      <c r="A5715" s="8"/>
    </row>
    <row r="5716" spans="1:1" x14ac:dyDescent="0.2">
      <c r="A5716" s="8"/>
    </row>
    <row r="5717" spans="1:1" x14ac:dyDescent="0.2">
      <c r="A5717" s="8"/>
    </row>
    <row r="5718" spans="1:1" x14ac:dyDescent="0.2">
      <c r="A5718" s="8"/>
    </row>
    <row r="5719" spans="1:1" x14ac:dyDescent="0.2">
      <c r="A5719" s="8"/>
    </row>
    <row r="5720" spans="1:1" x14ac:dyDescent="0.2">
      <c r="A5720" s="8"/>
    </row>
    <row r="5721" spans="1:1" x14ac:dyDescent="0.2">
      <c r="A5721" s="8"/>
    </row>
    <row r="5722" spans="1:1" x14ac:dyDescent="0.2">
      <c r="A5722" s="8"/>
    </row>
    <row r="5723" spans="1:1" x14ac:dyDescent="0.2">
      <c r="A5723" s="8"/>
    </row>
    <row r="5724" spans="1:1" x14ac:dyDescent="0.2">
      <c r="A5724" s="8"/>
    </row>
    <row r="5725" spans="1:1" x14ac:dyDescent="0.2">
      <c r="A5725" s="8"/>
    </row>
    <row r="5726" spans="1:1" x14ac:dyDescent="0.2">
      <c r="A5726" s="8"/>
    </row>
    <row r="5727" spans="1:1" x14ac:dyDescent="0.2">
      <c r="A5727" s="8"/>
    </row>
    <row r="5728" spans="1:1" x14ac:dyDescent="0.2">
      <c r="A5728" s="8"/>
    </row>
    <row r="5729" spans="1:1" x14ac:dyDescent="0.2">
      <c r="A5729" s="8"/>
    </row>
    <row r="5730" spans="1:1" x14ac:dyDescent="0.2">
      <c r="A5730" s="8"/>
    </row>
    <row r="5731" spans="1:1" x14ac:dyDescent="0.2">
      <c r="A5731" s="8"/>
    </row>
    <row r="5732" spans="1:1" x14ac:dyDescent="0.2">
      <c r="A5732" s="8"/>
    </row>
    <row r="5733" spans="1:1" x14ac:dyDescent="0.2">
      <c r="A5733" s="8"/>
    </row>
    <row r="5734" spans="1:1" x14ac:dyDescent="0.2">
      <c r="A5734" s="8"/>
    </row>
    <row r="5735" spans="1:1" x14ac:dyDescent="0.2">
      <c r="A5735" s="8"/>
    </row>
    <row r="5736" spans="1:1" x14ac:dyDescent="0.2">
      <c r="A5736" s="8"/>
    </row>
    <row r="5737" spans="1:1" x14ac:dyDescent="0.2">
      <c r="A5737" s="8"/>
    </row>
    <row r="5738" spans="1:1" x14ac:dyDescent="0.2">
      <c r="A5738" s="8"/>
    </row>
    <row r="5739" spans="1:1" x14ac:dyDescent="0.2">
      <c r="A5739" s="8"/>
    </row>
    <row r="5740" spans="1:1" x14ac:dyDescent="0.2">
      <c r="A5740" s="8"/>
    </row>
    <row r="5741" spans="1:1" x14ac:dyDescent="0.2">
      <c r="A5741" s="8"/>
    </row>
    <row r="5742" spans="1:1" x14ac:dyDescent="0.2">
      <c r="A5742" s="8"/>
    </row>
    <row r="5743" spans="1:1" x14ac:dyDescent="0.2">
      <c r="A5743" s="8"/>
    </row>
    <row r="5744" spans="1:1" x14ac:dyDescent="0.2">
      <c r="A5744" s="8"/>
    </row>
    <row r="5745" spans="1:1" x14ac:dyDescent="0.2">
      <c r="A5745" s="8"/>
    </row>
    <row r="5746" spans="1:1" x14ac:dyDescent="0.2">
      <c r="A5746" s="8"/>
    </row>
    <row r="5747" spans="1:1" x14ac:dyDescent="0.2">
      <c r="A5747" s="8"/>
    </row>
    <row r="5748" spans="1:1" x14ac:dyDescent="0.2">
      <c r="A5748" s="8"/>
    </row>
    <row r="5749" spans="1:1" x14ac:dyDescent="0.2">
      <c r="A5749" s="8"/>
    </row>
    <row r="5750" spans="1:1" x14ac:dyDescent="0.2">
      <c r="A5750" s="8"/>
    </row>
    <row r="5751" spans="1:1" x14ac:dyDescent="0.2">
      <c r="A5751" s="8"/>
    </row>
    <row r="5752" spans="1:1" x14ac:dyDescent="0.2">
      <c r="A5752" s="8"/>
    </row>
    <row r="5753" spans="1:1" x14ac:dyDescent="0.2">
      <c r="A5753" s="8"/>
    </row>
    <row r="5754" spans="1:1" x14ac:dyDescent="0.2">
      <c r="A5754" s="8"/>
    </row>
    <row r="5755" spans="1:1" x14ac:dyDescent="0.2">
      <c r="A5755" s="8"/>
    </row>
    <row r="5756" spans="1:1" x14ac:dyDescent="0.2">
      <c r="A5756" s="8"/>
    </row>
    <row r="5757" spans="1:1" x14ac:dyDescent="0.2">
      <c r="A5757" s="8"/>
    </row>
    <row r="5758" spans="1:1" x14ac:dyDescent="0.2">
      <c r="A5758" s="8"/>
    </row>
    <row r="5759" spans="1:1" x14ac:dyDescent="0.2">
      <c r="A5759" s="8"/>
    </row>
    <row r="5760" spans="1:1" x14ac:dyDescent="0.2">
      <c r="A5760" s="8"/>
    </row>
    <row r="5761" spans="1:1" x14ac:dyDescent="0.2">
      <c r="A5761" s="8"/>
    </row>
    <row r="5762" spans="1:1" x14ac:dyDescent="0.2">
      <c r="A5762" s="8"/>
    </row>
    <row r="5763" spans="1:1" x14ac:dyDescent="0.2">
      <c r="A5763" s="8"/>
    </row>
    <row r="5764" spans="1:1" x14ac:dyDescent="0.2">
      <c r="A5764" s="8"/>
    </row>
    <row r="5765" spans="1:1" x14ac:dyDescent="0.2">
      <c r="A5765" s="8"/>
    </row>
    <row r="5766" spans="1:1" x14ac:dyDescent="0.2">
      <c r="A5766" s="8"/>
    </row>
    <row r="5767" spans="1:1" x14ac:dyDescent="0.2">
      <c r="A5767" s="8"/>
    </row>
    <row r="5768" spans="1:1" x14ac:dyDescent="0.2">
      <c r="A5768" s="8"/>
    </row>
    <row r="5769" spans="1:1" x14ac:dyDescent="0.2">
      <c r="A5769" s="8"/>
    </row>
    <row r="5770" spans="1:1" x14ac:dyDescent="0.2">
      <c r="A5770" s="8"/>
    </row>
    <row r="5771" spans="1:1" x14ac:dyDescent="0.2">
      <c r="A5771" s="8"/>
    </row>
    <row r="5772" spans="1:1" x14ac:dyDescent="0.2">
      <c r="A5772" s="8"/>
    </row>
    <row r="5773" spans="1:1" x14ac:dyDescent="0.2">
      <c r="A5773" s="8"/>
    </row>
    <row r="5774" spans="1:1" x14ac:dyDescent="0.2">
      <c r="A5774" s="8"/>
    </row>
    <row r="5775" spans="1:1" x14ac:dyDescent="0.2">
      <c r="A5775" s="8"/>
    </row>
    <row r="5776" spans="1:1" x14ac:dyDescent="0.2">
      <c r="A5776" s="8"/>
    </row>
    <row r="5777" spans="1:1" x14ac:dyDescent="0.2">
      <c r="A5777" s="8"/>
    </row>
    <row r="5778" spans="1:1" x14ac:dyDescent="0.2">
      <c r="A5778" s="8"/>
    </row>
    <row r="5779" spans="1:1" x14ac:dyDescent="0.2">
      <c r="A5779" s="8"/>
    </row>
    <row r="5780" spans="1:1" x14ac:dyDescent="0.2">
      <c r="A5780" s="8"/>
    </row>
    <row r="5781" spans="1:1" x14ac:dyDescent="0.2">
      <c r="A5781" s="8"/>
    </row>
    <row r="5782" spans="1:1" x14ac:dyDescent="0.2">
      <c r="A5782" s="8"/>
    </row>
    <row r="5783" spans="1:1" x14ac:dyDescent="0.2">
      <c r="A5783" s="8"/>
    </row>
    <row r="5784" spans="1:1" x14ac:dyDescent="0.2">
      <c r="A5784" s="8"/>
    </row>
    <row r="5785" spans="1:1" x14ac:dyDescent="0.2">
      <c r="A5785" s="8"/>
    </row>
    <row r="5786" spans="1:1" x14ac:dyDescent="0.2">
      <c r="A5786" s="8"/>
    </row>
    <row r="5787" spans="1:1" x14ac:dyDescent="0.2">
      <c r="A5787" s="8"/>
    </row>
    <row r="5788" spans="1:1" x14ac:dyDescent="0.2">
      <c r="A5788" s="8"/>
    </row>
    <row r="5789" spans="1:1" x14ac:dyDescent="0.2">
      <c r="A5789" s="8"/>
    </row>
    <row r="5790" spans="1:1" x14ac:dyDescent="0.2">
      <c r="A5790" s="8"/>
    </row>
    <row r="5791" spans="1:1" x14ac:dyDescent="0.2">
      <c r="A5791" s="8"/>
    </row>
    <row r="5792" spans="1:1" x14ac:dyDescent="0.2">
      <c r="A5792" s="8"/>
    </row>
    <row r="5793" spans="1:1" x14ac:dyDescent="0.2">
      <c r="A5793" s="8"/>
    </row>
    <row r="5794" spans="1:1" x14ac:dyDescent="0.2">
      <c r="A5794" s="8"/>
    </row>
    <row r="5795" spans="1:1" x14ac:dyDescent="0.2">
      <c r="A5795" s="8"/>
    </row>
    <row r="5796" spans="1:1" x14ac:dyDescent="0.2">
      <c r="A5796" s="8"/>
    </row>
    <row r="5797" spans="1:1" x14ac:dyDescent="0.2">
      <c r="A5797" s="8"/>
    </row>
    <row r="5798" spans="1:1" x14ac:dyDescent="0.2">
      <c r="A5798" s="8"/>
    </row>
    <row r="5799" spans="1:1" x14ac:dyDescent="0.2">
      <c r="A5799" s="8"/>
    </row>
    <row r="5800" spans="1:1" x14ac:dyDescent="0.2">
      <c r="A5800" s="8"/>
    </row>
    <row r="5801" spans="1:1" x14ac:dyDescent="0.2">
      <c r="A5801" s="8"/>
    </row>
    <row r="5802" spans="1:1" x14ac:dyDescent="0.2">
      <c r="A5802" s="8"/>
    </row>
    <row r="5803" spans="1:1" x14ac:dyDescent="0.2">
      <c r="A5803" s="8"/>
    </row>
    <row r="5804" spans="1:1" x14ac:dyDescent="0.2">
      <c r="A5804" s="8"/>
    </row>
    <row r="5805" spans="1:1" x14ac:dyDescent="0.2">
      <c r="A5805" s="8"/>
    </row>
    <row r="5806" spans="1:1" x14ac:dyDescent="0.2">
      <c r="A5806" s="8"/>
    </row>
    <row r="5807" spans="1:1" x14ac:dyDescent="0.2">
      <c r="A5807" s="8"/>
    </row>
    <row r="5808" spans="1:1" x14ac:dyDescent="0.2">
      <c r="A5808" s="8"/>
    </row>
    <row r="5809" spans="1:1" x14ac:dyDescent="0.2">
      <c r="A5809" s="8"/>
    </row>
    <row r="5810" spans="1:1" x14ac:dyDescent="0.2">
      <c r="A5810" s="8"/>
    </row>
    <row r="5811" spans="1:1" x14ac:dyDescent="0.2">
      <c r="A5811" s="8"/>
    </row>
    <row r="5812" spans="1:1" x14ac:dyDescent="0.2">
      <c r="A5812" s="8"/>
    </row>
    <row r="5813" spans="1:1" x14ac:dyDescent="0.2">
      <c r="A5813" s="8"/>
    </row>
    <row r="5814" spans="1:1" x14ac:dyDescent="0.2">
      <c r="A5814" s="8"/>
    </row>
    <row r="5815" spans="1:1" x14ac:dyDescent="0.2">
      <c r="A5815" s="8"/>
    </row>
    <row r="5816" spans="1:1" x14ac:dyDescent="0.2">
      <c r="A5816" s="8"/>
    </row>
    <row r="5817" spans="1:1" x14ac:dyDescent="0.2">
      <c r="A5817" s="8"/>
    </row>
    <row r="5818" spans="1:1" x14ac:dyDescent="0.2">
      <c r="A5818" s="8"/>
    </row>
    <row r="5819" spans="1:1" x14ac:dyDescent="0.2">
      <c r="A5819" s="8"/>
    </row>
    <row r="5820" spans="1:1" x14ac:dyDescent="0.2">
      <c r="A5820" s="8"/>
    </row>
    <row r="5821" spans="1:1" x14ac:dyDescent="0.2">
      <c r="A5821" s="8"/>
    </row>
    <row r="5822" spans="1:1" x14ac:dyDescent="0.2">
      <c r="A5822" s="8"/>
    </row>
    <row r="5823" spans="1:1" x14ac:dyDescent="0.2">
      <c r="A5823" s="8"/>
    </row>
    <row r="5824" spans="1:1" x14ac:dyDescent="0.2">
      <c r="A5824" s="8"/>
    </row>
    <row r="5825" spans="1:1" x14ac:dyDescent="0.2">
      <c r="A5825" s="8"/>
    </row>
    <row r="5826" spans="1:1" x14ac:dyDescent="0.2">
      <c r="A5826" s="8"/>
    </row>
    <row r="5827" spans="1:1" x14ac:dyDescent="0.2">
      <c r="A5827" s="8"/>
    </row>
    <row r="5828" spans="1:1" x14ac:dyDescent="0.2">
      <c r="A5828" s="8"/>
    </row>
    <row r="5829" spans="1:1" x14ac:dyDescent="0.2">
      <c r="A5829" s="8"/>
    </row>
    <row r="5830" spans="1:1" x14ac:dyDescent="0.2">
      <c r="A5830" s="8"/>
    </row>
    <row r="5831" spans="1:1" x14ac:dyDescent="0.2">
      <c r="A5831" s="8"/>
    </row>
    <row r="5832" spans="1:1" x14ac:dyDescent="0.2">
      <c r="A5832" s="8"/>
    </row>
    <row r="5833" spans="1:1" x14ac:dyDescent="0.2">
      <c r="A5833" s="8"/>
    </row>
    <row r="5834" spans="1:1" x14ac:dyDescent="0.2">
      <c r="A5834" s="8"/>
    </row>
    <row r="5835" spans="1:1" x14ac:dyDescent="0.2">
      <c r="A5835" s="8"/>
    </row>
    <row r="5836" spans="1:1" x14ac:dyDescent="0.2">
      <c r="A5836" s="8"/>
    </row>
    <row r="5837" spans="1:1" x14ac:dyDescent="0.2">
      <c r="A5837" s="8"/>
    </row>
    <row r="5838" spans="1:1" x14ac:dyDescent="0.2">
      <c r="A5838" s="8"/>
    </row>
    <row r="5839" spans="1:1" x14ac:dyDescent="0.2">
      <c r="A5839" s="8"/>
    </row>
    <row r="5840" spans="1:1" x14ac:dyDescent="0.2">
      <c r="A5840" s="8"/>
    </row>
    <row r="5841" spans="1:1" x14ac:dyDescent="0.2">
      <c r="A5841" s="8"/>
    </row>
    <row r="5842" spans="1:1" x14ac:dyDescent="0.2">
      <c r="A5842" s="8"/>
    </row>
    <row r="5843" spans="1:1" x14ac:dyDescent="0.2">
      <c r="A5843" s="8"/>
    </row>
    <row r="5844" spans="1:1" x14ac:dyDescent="0.2">
      <c r="A5844" s="8"/>
    </row>
    <row r="5845" spans="1:1" x14ac:dyDescent="0.2">
      <c r="A5845" s="8"/>
    </row>
    <row r="5846" spans="1:1" x14ac:dyDescent="0.2">
      <c r="A5846" s="8"/>
    </row>
    <row r="5847" spans="1:1" x14ac:dyDescent="0.2">
      <c r="A5847" s="8"/>
    </row>
    <row r="5848" spans="1:1" x14ac:dyDescent="0.2">
      <c r="A5848" s="8"/>
    </row>
    <row r="5849" spans="1:1" x14ac:dyDescent="0.2">
      <c r="A5849" s="8"/>
    </row>
    <row r="5850" spans="1:1" x14ac:dyDescent="0.2">
      <c r="A5850" s="8"/>
    </row>
    <row r="5851" spans="1:1" x14ac:dyDescent="0.2">
      <c r="A5851" s="8"/>
    </row>
    <row r="5852" spans="1:1" x14ac:dyDescent="0.2">
      <c r="A5852" s="8"/>
    </row>
    <row r="5853" spans="1:1" x14ac:dyDescent="0.2">
      <c r="A5853" s="8"/>
    </row>
    <row r="5854" spans="1:1" x14ac:dyDescent="0.2">
      <c r="A5854" s="8"/>
    </row>
    <row r="5855" spans="1:1" x14ac:dyDescent="0.2">
      <c r="A5855" s="8"/>
    </row>
    <row r="5856" spans="1:1" x14ac:dyDescent="0.2">
      <c r="A5856" s="8"/>
    </row>
    <row r="5857" spans="1:1" x14ac:dyDescent="0.2">
      <c r="A5857" s="8"/>
    </row>
    <row r="5858" spans="1:1" x14ac:dyDescent="0.2">
      <c r="A5858" s="8"/>
    </row>
    <row r="5859" spans="1:1" x14ac:dyDescent="0.2">
      <c r="A5859" s="8"/>
    </row>
    <row r="5860" spans="1:1" x14ac:dyDescent="0.2">
      <c r="A5860" s="8"/>
    </row>
    <row r="5861" spans="1:1" x14ac:dyDescent="0.2">
      <c r="A5861" s="8"/>
    </row>
    <row r="5862" spans="1:1" x14ac:dyDescent="0.2">
      <c r="A5862" s="8"/>
    </row>
    <row r="5863" spans="1:1" x14ac:dyDescent="0.2">
      <c r="A5863" s="8"/>
    </row>
    <row r="5864" spans="1:1" x14ac:dyDescent="0.2">
      <c r="A5864" s="8"/>
    </row>
    <row r="5865" spans="1:1" x14ac:dyDescent="0.2">
      <c r="A5865" s="8"/>
    </row>
    <row r="5866" spans="1:1" x14ac:dyDescent="0.2">
      <c r="A5866" s="8"/>
    </row>
    <row r="5867" spans="1:1" x14ac:dyDescent="0.2">
      <c r="A5867" s="8"/>
    </row>
    <row r="5868" spans="1:1" x14ac:dyDescent="0.2">
      <c r="A5868" s="8"/>
    </row>
    <row r="5869" spans="1:1" x14ac:dyDescent="0.2">
      <c r="A5869" s="8"/>
    </row>
    <row r="5870" spans="1:1" x14ac:dyDescent="0.2">
      <c r="A5870" s="8"/>
    </row>
    <row r="5871" spans="1:1" x14ac:dyDescent="0.2">
      <c r="A5871" s="8"/>
    </row>
    <row r="5872" spans="1:1" x14ac:dyDescent="0.2">
      <c r="A5872" s="8"/>
    </row>
    <row r="5873" spans="1:1" x14ac:dyDescent="0.2">
      <c r="A5873" s="8"/>
    </row>
    <row r="5874" spans="1:1" x14ac:dyDescent="0.2">
      <c r="A5874" s="8"/>
    </row>
    <row r="5875" spans="1:1" x14ac:dyDescent="0.2">
      <c r="A5875" s="8"/>
    </row>
    <row r="5876" spans="1:1" x14ac:dyDescent="0.2">
      <c r="A5876" s="8"/>
    </row>
    <row r="5877" spans="1:1" x14ac:dyDescent="0.2">
      <c r="A5877" s="8"/>
    </row>
    <row r="5878" spans="1:1" x14ac:dyDescent="0.2">
      <c r="A5878" s="8"/>
    </row>
    <row r="5879" spans="1:1" x14ac:dyDescent="0.2">
      <c r="A5879" s="8"/>
    </row>
    <row r="5880" spans="1:1" x14ac:dyDescent="0.2">
      <c r="A5880" s="8"/>
    </row>
    <row r="5881" spans="1:1" x14ac:dyDescent="0.2">
      <c r="A5881" s="8"/>
    </row>
    <row r="5882" spans="1:1" x14ac:dyDescent="0.2">
      <c r="A5882" s="8"/>
    </row>
    <row r="5883" spans="1:1" x14ac:dyDescent="0.2">
      <c r="A5883" s="8"/>
    </row>
    <row r="5884" spans="1:1" x14ac:dyDescent="0.2">
      <c r="A5884" s="8"/>
    </row>
    <row r="5885" spans="1:1" x14ac:dyDescent="0.2">
      <c r="A5885" s="8"/>
    </row>
    <row r="5886" spans="1:1" x14ac:dyDescent="0.2">
      <c r="A5886" s="8"/>
    </row>
    <row r="5887" spans="1:1" x14ac:dyDescent="0.2">
      <c r="A5887" s="8"/>
    </row>
    <row r="5888" spans="1:1" x14ac:dyDescent="0.2">
      <c r="A5888" s="8"/>
    </row>
    <row r="5889" spans="1:1" x14ac:dyDescent="0.2">
      <c r="A5889" s="8"/>
    </row>
    <row r="5890" spans="1:1" x14ac:dyDescent="0.2">
      <c r="A5890" s="8"/>
    </row>
    <row r="5891" spans="1:1" x14ac:dyDescent="0.2">
      <c r="A5891" s="8"/>
    </row>
    <row r="5892" spans="1:1" x14ac:dyDescent="0.2">
      <c r="A5892" s="8"/>
    </row>
    <row r="5893" spans="1:1" x14ac:dyDescent="0.2">
      <c r="A5893" s="8"/>
    </row>
    <row r="5894" spans="1:1" x14ac:dyDescent="0.2">
      <c r="A5894" s="8"/>
    </row>
    <row r="5895" spans="1:1" x14ac:dyDescent="0.2">
      <c r="A5895" s="8"/>
    </row>
    <row r="5896" spans="1:1" x14ac:dyDescent="0.2">
      <c r="A5896" s="8"/>
    </row>
    <row r="5897" spans="1:1" x14ac:dyDescent="0.2">
      <c r="A5897" s="8"/>
    </row>
    <row r="5898" spans="1:1" x14ac:dyDescent="0.2">
      <c r="A5898" s="8"/>
    </row>
    <row r="5899" spans="1:1" x14ac:dyDescent="0.2">
      <c r="A5899" s="8"/>
    </row>
    <row r="5900" spans="1:1" x14ac:dyDescent="0.2">
      <c r="A5900" s="8"/>
    </row>
    <row r="5901" spans="1:1" x14ac:dyDescent="0.2">
      <c r="A5901" s="8"/>
    </row>
    <row r="5902" spans="1:1" x14ac:dyDescent="0.2">
      <c r="A5902" s="8"/>
    </row>
    <row r="5903" spans="1:1" x14ac:dyDescent="0.2">
      <c r="A5903" s="8"/>
    </row>
    <row r="5904" spans="1:1" x14ac:dyDescent="0.2">
      <c r="A5904" s="8"/>
    </row>
    <row r="5905" spans="1:1" x14ac:dyDescent="0.2">
      <c r="A5905" s="8"/>
    </row>
    <row r="5906" spans="1:1" x14ac:dyDescent="0.2">
      <c r="A5906" s="8"/>
    </row>
    <row r="5907" spans="1:1" x14ac:dyDescent="0.2">
      <c r="A5907" s="8"/>
    </row>
    <row r="5908" spans="1:1" x14ac:dyDescent="0.2">
      <c r="A5908" s="8"/>
    </row>
    <row r="5909" spans="1:1" x14ac:dyDescent="0.2">
      <c r="A5909" s="8"/>
    </row>
    <row r="5910" spans="1:1" x14ac:dyDescent="0.2">
      <c r="A5910" s="8"/>
    </row>
    <row r="5911" spans="1:1" x14ac:dyDescent="0.2">
      <c r="A5911" s="8"/>
    </row>
    <row r="5912" spans="1:1" x14ac:dyDescent="0.2">
      <c r="A5912" s="8"/>
    </row>
    <row r="5913" spans="1:1" x14ac:dyDescent="0.2">
      <c r="A5913" s="8"/>
    </row>
    <row r="5914" spans="1:1" x14ac:dyDescent="0.2">
      <c r="A5914" s="8"/>
    </row>
    <row r="5915" spans="1:1" x14ac:dyDescent="0.2">
      <c r="A5915" s="8"/>
    </row>
    <row r="5916" spans="1:1" x14ac:dyDescent="0.2">
      <c r="A5916" s="8"/>
    </row>
    <row r="5917" spans="1:1" x14ac:dyDescent="0.2">
      <c r="A5917" s="8"/>
    </row>
    <row r="5918" spans="1:1" x14ac:dyDescent="0.2">
      <c r="A5918" s="8"/>
    </row>
    <row r="5919" spans="1:1" x14ac:dyDescent="0.2">
      <c r="A5919" s="8"/>
    </row>
    <row r="5920" spans="1:1" x14ac:dyDescent="0.2">
      <c r="A5920" s="8"/>
    </row>
    <row r="5921" spans="1:1" x14ac:dyDescent="0.2">
      <c r="A5921" s="8"/>
    </row>
    <row r="5922" spans="1:1" x14ac:dyDescent="0.2">
      <c r="A5922" s="8"/>
    </row>
    <row r="5923" spans="1:1" x14ac:dyDescent="0.2">
      <c r="A5923" s="8"/>
    </row>
    <row r="5924" spans="1:1" x14ac:dyDescent="0.2">
      <c r="A5924" s="8"/>
    </row>
    <row r="5925" spans="1:1" x14ac:dyDescent="0.2">
      <c r="A5925" s="8"/>
    </row>
    <row r="5926" spans="1:1" x14ac:dyDescent="0.2">
      <c r="A5926" s="8"/>
    </row>
    <row r="5927" spans="1:1" x14ac:dyDescent="0.2">
      <c r="A5927" s="8"/>
    </row>
    <row r="5928" spans="1:1" x14ac:dyDescent="0.2">
      <c r="A5928" s="8"/>
    </row>
    <row r="5929" spans="1:1" x14ac:dyDescent="0.2">
      <c r="A5929" s="8"/>
    </row>
    <row r="5930" spans="1:1" x14ac:dyDescent="0.2">
      <c r="A5930" s="8"/>
    </row>
    <row r="5931" spans="1:1" x14ac:dyDescent="0.2">
      <c r="A5931" s="8"/>
    </row>
    <row r="5932" spans="1:1" x14ac:dyDescent="0.2">
      <c r="A5932" s="8"/>
    </row>
    <row r="5933" spans="1:1" x14ac:dyDescent="0.2">
      <c r="A5933" s="8"/>
    </row>
    <row r="5934" spans="1:1" x14ac:dyDescent="0.2">
      <c r="A5934" s="8"/>
    </row>
    <row r="5935" spans="1:1" x14ac:dyDescent="0.2">
      <c r="A5935" s="8"/>
    </row>
    <row r="5936" spans="1:1" x14ac:dyDescent="0.2">
      <c r="A5936" s="8"/>
    </row>
    <row r="5937" spans="1:1" x14ac:dyDescent="0.2">
      <c r="A5937" s="8"/>
    </row>
    <row r="5938" spans="1:1" x14ac:dyDescent="0.2">
      <c r="A5938" s="8"/>
    </row>
    <row r="5939" spans="1:1" x14ac:dyDescent="0.2">
      <c r="A5939" s="8"/>
    </row>
    <row r="5940" spans="1:1" x14ac:dyDescent="0.2">
      <c r="A5940" s="8"/>
    </row>
    <row r="5941" spans="1:1" x14ac:dyDescent="0.2">
      <c r="A5941" s="8"/>
    </row>
    <row r="5942" spans="1:1" x14ac:dyDescent="0.2">
      <c r="A5942" s="8"/>
    </row>
    <row r="5943" spans="1:1" x14ac:dyDescent="0.2">
      <c r="A5943" s="8"/>
    </row>
    <row r="5944" spans="1:1" x14ac:dyDescent="0.2">
      <c r="A5944" s="8"/>
    </row>
    <row r="5945" spans="1:1" x14ac:dyDescent="0.2">
      <c r="A5945" s="8"/>
    </row>
    <row r="5946" spans="1:1" x14ac:dyDescent="0.2">
      <c r="A5946" s="8"/>
    </row>
    <row r="5947" spans="1:1" x14ac:dyDescent="0.2">
      <c r="A5947" s="8"/>
    </row>
    <row r="5948" spans="1:1" x14ac:dyDescent="0.2">
      <c r="A5948" s="8"/>
    </row>
    <row r="5949" spans="1:1" x14ac:dyDescent="0.2">
      <c r="A5949" s="8"/>
    </row>
    <row r="5950" spans="1:1" x14ac:dyDescent="0.2">
      <c r="A5950" s="8"/>
    </row>
    <row r="5951" spans="1:1" x14ac:dyDescent="0.2">
      <c r="A5951" s="8"/>
    </row>
    <row r="5952" spans="1:1" x14ac:dyDescent="0.2">
      <c r="A5952" s="8"/>
    </row>
    <row r="5953" spans="1:1" x14ac:dyDescent="0.2">
      <c r="A5953" s="8"/>
    </row>
    <row r="5954" spans="1:1" x14ac:dyDescent="0.2">
      <c r="A5954" s="8"/>
    </row>
    <row r="5955" spans="1:1" x14ac:dyDescent="0.2">
      <c r="A5955" s="8"/>
    </row>
    <row r="5956" spans="1:1" x14ac:dyDescent="0.2">
      <c r="A5956" s="8"/>
    </row>
    <row r="5957" spans="1:1" x14ac:dyDescent="0.2">
      <c r="A5957" s="8"/>
    </row>
    <row r="5958" spans="1:1" x14ac:dyDescent="0.2">
      <c r="A5958" s="8"/>
    </row>
    <row r="5959" spans="1:1" x14ac:dyDescent="0.2">
      <c r="A5959" s="8"/>
    </row>
    <row r="5960" spans="1:1" x14ac:dyDescent="0.2">
      <c r="A5960" s="8"/>
    </row>
    <row r="5961" spans="1:1" x14ac:dyDescent="0.2">
      <c r="A5961" s="8"/>
    </row>
    <row r="5962" spans="1:1" x14ac:dyDescent="0.2">
      <c r="A5962" s="8"/>
    </row>
    <row r="5963" spans="1:1" x14ac:dyDescent="0.2">
      <c r="A5963" s="8"/>
    </row>
    <row r="5964" spans="1:1" x14ac:dyDescent="0.2">
      <c r="A5964" s="8"/>
    </row>
    <row r="5965" spans="1:1" x14ac:dyDescent="0.2">
      <c r="A5965" s="8"/>
    </row>
    <row r="5966" spans="1:1" x14ac:dyDescent="0.2">
      <c r="A5966" s="8"/>
    </row>
    <row r="5967" spans="1:1" x14ac:dyDescent="0.2">
      <c r="A5967" s="8"/>
    </row>
    <row r="5968" spans="1:1" x14ac:dyDescent="0.2">
      <c r="A5968" s="8"/>
    </row>
    <row r="5969" spans="1:1" x14ac:dyDescent="0.2">
      <c r="A5969" s="8"/>
    </row>
    <row r="5970" spans="1:1" x14ac:dyDescent="0.2">
      <c r="A5970" s="8"/>
    </row>
    <row r="5971" spans="1:1" x14ac:dyDescent="0.2">
      <c r="A5971" s="8"/>
    </row>
    <row r="5972" spans="1:1" x14ac:dyDescent="0.2">
      <c r="A5972" s="8"/>
    </row>
    <row r="5973" spans="1:1" x14ac:dyDescent="0.2">
      <c r="A5973" s="8"/>
    </row>
    <row r="5974" spans="1:1" x14ac:dyDescent="0.2">
      <c r="A5974" s="8"/>
    </row>
    <row r="5975" spans="1:1" x14ac:dyDescent="0.2">
      <c r="A5975" s="8"/>
    </row>
    <row r="5976" spans="1:1" x14ac:dyDescent="0.2">
      <c r="A5976" s="8"/>
    </row>
    <row r="5977" spans="1:1" x14ac:dyDescent="0.2">
      <c r="A5977" s="8"/>
    </row>
    <row r="5978" spans="1:1" x14ac:dyDescent="0.2">
      <c r="A5978" s="8"/>
    </row>
    <row r="5979" spans="1:1" x14ac:dyDescent="0.2">
      <c r="A5979" s="8"/>
    </row>
    <row r="5980" spans="1:1" x14ac:dyDescent="0.2">
      <c r="A5980" s="8"/>
    </row>
    <row r="5981" spans="1:1" x14ac:dyDescent="0.2">
      <c r="A5981" s="8"/>
    </row>
    <row r="5982" spans="1:1" x14ac:dyDescent="0.2">
      <c r="A5982" s="8"/>
    </row>
    <row r="5983" spans="1:1" x14ac:dyDescent="0.2">
      <c r="A5983" s="8"/>
    </row>
    <row r="5984" spans="1:1" x14ac:dyDescent="0.2">
      <c r="A5984" s="8"/>
    </row>
    <row r="5985" spans="1:1" x14ac:dyDescent="0.2">
      <c r="A5985" s="8"/>
    </row>
    <row r="5986" spans="1:1" x14ac:dyDescent="0.2">
      <c r="A5986" s="8"/>
    </row>
    <row r="5987" spans="1:1" x14ac:dyDescent="0.2">
      <c r="A5987" s="8"/>
    </row>
    <row r="5988" spans="1:1" x14ac:dyDescent="0.2">
      <c r="A5988" s="8"/>
    </row>
    <row r="5989" spans="1:1" x14ac:dyDescent="0.2">
      <c r="A5989" s="8"/>
    </row>
    <row r="5990" spans="1:1" x14ac:dyDescent="0.2">
      <c r="A5990" s="8"/>
    </row>
    <row r="5991" spans="1:1" x14ac:dyDescent="0.2">
      <c r="A5991" s="8"/>
    </row>
    <row r="5992" spans="1:1" x14ac:dyDescent="0.2">
      <c r="A5992" s="8"/>
    </row>
    <row r="5993" spans="1:1" x14ac:dyDescent="0.2">
      <c r="A5993" s="8"/>
    </row>
    <row r="5994" spans="1:1" x14ac:dyDescent="0.2">
      <c r="A5994" s="8"/>
    </row>
    <row r="5995" spans="1:1" x14ac:dyDescent="0.2">
      <c r="A5995" s="8"/>
    </row>
    <row r="5996" spans="1:1" x14ac:dyDescent="0.2">
      <c r="A5996" s="8"/>
    </row>
    <row r="5997" spans="1:1" x14ac:dyDescent="0.2">
      <c r="A5997" s="8"/>
    </row>
    <row r="5998" spans="1:1" x14ac:dyDescent="0.2">
      <c r="A5998" s="8"/>
    </row>
    <row r="5999" spans="1:1" x14ac:dyDescent="0.2">
      <c r="A5999" s="8"/>
    </row>
    <row r="6000" spans="1:1" x14ac:dyDescent="0.2">
      <c r="A6000" s="8"/>
    </row>
    <row r="6001" spans="1:1" x14ac:dyDescent="0.2">
      <c r="A6001" s="8"/>
    </row>
    <row r="6002" spans="1:1" x14ac:dyDescent="0.2">
      <c r="A6002" s="8"/>
    </row>
    <row r="6003" spans="1:1" x14ac:dyDescent="0.2">
      <c r="A6003" s="8"/>
    </row>
    <row r="6004" spans="1:1" x14ac:dyDescent="0.2">
      <c r="A6004" s="8"/>
    </row>
    <row r="6005" spans="1:1" x14ac:dyDescent="0.2">
      <c r="A6005" s="8"/>
    </row>
    <row r="6006" spans="1:1" x14ac:dyDescent="0.2">
      <c r="A6006" s="8"/>
    </row>
    <row r="6007" spans="1:1" x14ac:dyDescent="0.2">
      <c r="A6007" s="8"/>
    </row>
    <row r="6008" spans="1:1" x14ac:dyDescent="0.2">
      <c r="A6008" s="8"/>
    </row>
    <row r="6009" spans="1:1" x14ac:dyDescent="0.2">
      <c r="A6009" s="8"/>
    </row>
    <row r="6010" spans="1:1" x14ac:dyDescent="0.2">
      <c r="A6010" s="8"/>
    </row>
    <row r="6011" spans="1:1" x14ac:dyDescent="0.2">
      <c r="A6011" s="8"/>
    </row>
    <row r="6012" spans="1:1" x14ac:dyDescent="0.2">
      <c r="A6012" s="8"/>
    </row>
    <row r="6013" spans="1:1" x14ac:dyDescent="0.2">
      <c r="A6013" s="8"/>
    </row>
    <row r="6014" spans="1:1" x14ac:dyDescent="0.2">
      <c r="A6014" s="8"/>
    </row>
    <row r="6015" spans="1:1" x14ac:dyDescent="0.2">
      <c r="A6015" s="8"/>
    </row>
    <row r="6016" spans="1:1" x14ac:dyDescent="0.2">
      <c r="A6016" s="8"/>
    </row>
    <row r="6017" spans="1:1" x14ac:dyDescent="0.2">
      <c r="A6017" s="8"/>
    </row>
    <row r="6018" spans="1:1" x14ac:dyDescent="0.2">
      <c r="A6018" s="8"/>
    </row>
    <row r="6019" spans="1:1" x14ac:dyDescent="0.2">
      <c r="A6019" s="8"/>
    </row>
    <row r="6020" spans="1:1" x14ac:dyDescent="0.2">
      <c r="A6020" s="8"/>
    </row>
    <row r="6021" spans="1:1" x14ac:dyDescent="0.2">
      <c r="A6021" s="8"/>
    </row>
    <row r="6022" spans="1:1" x14ac:dyDescent="0.2">
      <c r="A6022" s="8"/>
    </row>
    <row r="6023" spans="1:1" x14ac:dyDescent="0.2">
      <c r="A6023" s="8"/>
    </row>
    <row r="6024" spans="1:1" x14ac:dyDescent="0.2">
      <c r="A6024" s="8"/>
    </row>
    <row r="6025" spans="1:1" x14ac:dyDescent="0.2">
      <c r="A6025" s="8"/>
    </row>
    <row r="6026" spans="1:1" x14ac:dyDescent="0.2">
      <c r="A6026" s="8"/>
    </row>
    <row r="6027" spans="1:1" x14ac:dyDescent="0.2">
      <c r="A6027" s="8"/>
    </row>
    <row r="6028" spans="1:1" x14ac:dyDescent="0.2">
      <c r="A6028" s="8"/>
    </row>
    <row r="6029" spans="1:1" x14ac:dyDescent="0.2">
      <c r="A6029" s="8"/>
    </row>
    <row r="6030" spans="1:1" x14ac:dyDescent="0.2">
      <c r="A6030" s="8"/>
    </row>
    <row r="6031" spans="1:1" x14ac:dyDescent="0.2">
      <c r="A6031" s="8"/>
    </row>
    <row r="6032" spans="1:1" x14ac:dyDescent="0.2">
      <c r="A6032" s="8"/>
    </row>
    <row r="6033" spans="1:1" x14ac:dyDescent="0.2">
      <c r="A6033" s="8"/>
    </row>
    <row r="6034" spans="1:1" x14ac:dyDescent="0.2">
      <c r="A6034" s="8"/>
    </row>
    <row r="6035" spans="1:1" x14ac:dyDescent="0.2">
      <c r="A6035" s="8"/>
    </row>
    <row r="6036" spans="1:1" x14ac:dyDescent="0.2">
      <c r="A6036" s="8"/>
    </row>
    <row r="6037" spans="1:1" x14ac:dyDescent="0.2">
      <c r="A6037" s="8"/>
    </row>
    <row r="6038" spans="1:1" x14ac:dyDescent="0.2">
      <c r="A6038" s="8"/>
    </row>
    <row r="6039" spans="1:1" x14ac:dyDescent="0.2">
      <c r="A6039" s="8"/>
    </row>
    <row r="6040" spans="1:1" x14ac:dyDescent="0.2">
      <c r="A6040" s="8"/>
    </row>
    <row r="6041" spans="1:1" x14ac:dyDescent="0.2">
      <c r="A6041" s="8"/>
    </row>
    <row r="6042" spans="1:1" x14ac:dyDescent="0.2">
      <c r="A6042" s="8"/>
    </row>
    <row r="6043" spans="1:1" x14ac:dyDescent="0.2">
      <c r="A6043" s="8"/>
    </row>
    <row r="6044" spans="1:1" x14ac:dyDescent="0.2">
      <c r="A6044" s="8"/>
    </row>
    <row r="6045" spans="1:1" x14ac:dyDescent="0.2">
      <c r="A6045" s="8"/>
    </row>
    <row r="6046" spans="1:1" x14ac:dyDescent="0.2">
      <c r="A6046" s="8"/>
    </row>
    <row r="6047" spans="1:1" x14ac:dyDescent="0.2">
      <c r="A6047" s="8"/>
    </row>
    <row r="6048" spans="1:1" x14ac:dyDescent="0.2">
      <c r="A6048" s="8"/>
    </row>
    <row r="6049" spans="1:1" x14ac:dyDescent="0.2">
      <c r="A6049" s="8"/>
    </row>
    <row r="6050" spans="1:1" x14ac:dyDescent="0.2">
      <c r="A6050" s="8"/>
    </row>
    <row r="6051" spans="1:1" x14ac:dyDescent="0.2">
      <c r="A6051" s="8"/>
    </row>
    <row r="6052" spans="1:1" x14ac:dyDescent="0.2">
      <c r="A6052" s="8"/>
    </row>
    <row r="6053" spans="1:1" x14ac:dyDescent="0.2">
      <c r="A6053" s="8"/>
    </row>
    <row r="6054" spans="1:1" x14ac:dyDescent="0.2">
      <c r="A6054" s="8"/>
    </row>
    <row r="6055" spans="1:1" x14ac:dyDescent="0.2">
      <c r="A6055" s="8"/>
    </row>
    <row r="6056" spans="1:1" x14ac:dyDescent="0.2">
      <c r="A6056" s="8"/>
    </row>
    <row r="6057" spans="1:1" x14ac:dyDescent="0.2">
      <c r="A6057" s="8"/>
    </row>
    <row r="6058" spans="1:1" x14ac:dyDescent="0.2">
      <c r="A6058" s="8"/>
    </row>
    <row r="6059" spans="1:1" x14ac:dyDescent="0.2">
      <c r="A6059" s="8"/>
    </row>
    <row r="6060" spans="1:1" x14ac:dyDescent="0.2">
      <c r="A6060" s="8"/>
    </row>
    <row r="6061" spans="1:1" x14ac:dyDescent="0.2">
      <c r="A6061" s="8"/>
    </row>
    <row r="6062" spans="1:1" x14ac:dyDescent="0.2">
      <c r="A6062" s="8"/>
    </row>
    <row r="6063" spans="1:1" x14ac:dyDescent="0.2">
      <c r="A6063" s="8"/>
    </row>
    <row r="6064" spans="1:1" x14ac:dyDescent="0.2">
      <c r="A6064" s="8"/>
    </row>
    <row r="6065" spans="1:1" x14ac:dyDescent="0.2">
      <c r="A6065" s="8"/>
    </row>
    <row r="6066" spans="1:1" x14ac:dyDescent="0.2">
      <c r="A6066" s="8"/>
    </row>
    <row r="6067" spans="1:1" x14ac:dyDescent="0.2">
      <c r="A6067" s="8"/>
    </row>
    <row r="6068" spans="1:1" x14ac:dyDescent="0.2">
      <c r="A6068" s="8"/>
    </row>
    <row r="6069" spans="1:1" x14ac:dyDescent="0.2">
      <c r="A6069" s="8"/>
    </row>
    <row r="6070" spans="1:1" x14ac:dyDescent="0.2">
      <c r="A6070" s="8"/>
    </row>
    <row r="6071" spans="1:1" x14ac:dyDescent="0.2">
      <c r="A6071" s="8"/>
    </row>
    <row r="6072" spans="1:1" x14ac:dyDescent="0.2">
      <c r="A6072" s="8"/>
    </row>
    <row r="6073" spans="1:1" x14ac:dyDescent="0.2">
      <c r="A6073" s="8"/>
    </row>
    <row r="6074" spans="1:1" x14ac:dyDescent="0.2">
      <c r="A6074" s="8"/>
    </row>
    <row r="6075" spans="1:1" x14ac:dyDescent="0.2">
      <c r="A6075" s="8"/>
    </row>
    <row r="6076" spans="1:1" x14ac:dyDescent="0.2">
      <c r="A6076" s="8"/>
    </row>
    <row r="6077" spans="1:1" x14ac:dyDescent="0.2">
      <c r="A6077" s="8"/>
    </row>
    <row r="6078" spans="1:1" x14ac:dyDescent="0.2">
      <c r="A6078" s="8"/>
    </row>
    <row r="6079" spans="1:1" x14ac:dyDescent="0.2">
      <c r="A6079" s="8"/>
    </row>
    <row r="6080" spans="1:1" x14ac:dyDescent="0.2">
      <c r="A6080" s="8"/>
    </row>
    <row r="6081" spans="1:1" x14ac:dyDescent="0.2">
      <c r="A6081" s="8"/>
    </row>
    <row r="6082" spans="1:1" x14ac:dyDescent="0.2">
      <c r="A6082" s="8"/>
    </row>
    <row r="6083" spans="1:1" x14ac:dyDescent="0.2">
      <c r="A6083" s="8"/>
    </row>
    <row r="6084" spans="1:1" x14ac:dyDescent="0.2">
      <c r="A6084" s="8"/>
    </row>
    <row r="6085" spans="1:1" x14ac:dyDescent="0.2">
      <c r="A6085" s="8"/>
    </row>
    <row r="6086" spans="1:1" x14ac:dyDescent="0.2">
      <c r="A6086" s="8"/>
    </row>
    <row r="6087" spans="1:1" x14ac:dyDescent="0.2">
      <c r="A6087" s="8"/>
    </row>
    <row r="6088" spans="1:1" x14ac:dyDescent="0.2">
      <c r="A6088" s="8"/>
    </row>
    <row r="6089" spans="1:1" x14ac:dyDescent="0.2">
      <c r="A6089" s="8"/>
    </row>
    <row r="6090" spans="1:1" x14ac:dyDescent="0.2">
      <c r="A6090" s="8"/>
    </row>
    <row r="6091" spans="1:1" x14ac:dyDescent="0.2">
      <c r="A6091" s="8"/>
    </row>
    <row r="6092" spans="1:1" x14ac:dyDescent="0.2">
      <c r="A6092" s="8"/>
    </row>
    <row r="6093" spans="1:1" x14ac:dyDescent="0.2">
      <c r="A6093" s="8"/>
    </row>
    <row r="6094" spans="1:1" x14ac:dyDescent="0.2">
      <c r="A6094" s="8"/>
    </row>
    <row r="6095" spans="1:1" x14ac:dyDescent="0.2">
      <c r="A6095" s="8"/>
    </row>
    <row r="6096" spans="1:1" x14ac:dyDescent="0.2">
      <c r="A6096" s="8"/>
    </row>
    <row r="6097" spans="1:1" x14ac:dyDescent="0.2">
      <c r="A6097" s="8"/>
    </row>
    <row r="6098" spans="1:1" x14ac:dyDescent="0.2">
      <c r="A6098" s="8"/>
    </row>
    <row r="6099" spans="1:1" x14ac:dyDescent="0.2">
      <c r="A6099" s="8"/>
    </row>
    <row r="6100" spans="1:1" x14ac:dyDescent="0.2">
      <c r="A6100" s="8"/>
    </row>
    <row r="6101" spans="1:1" x14ac:dyDescent="0.2">
      <c r="A6101" s="8"/>
    </row>
    <row r="6102" spans="1:1" x14ac:dyDescent="0.2">
      <c r="A6102" s="8"/>
    </row>
    <row r="6103" spans="1:1" x14ac:dyDescent="0.2">
      <c r="A6103" s="8"/>
    </row>
    <row r="6104" spans="1:1" x14ac:dyDescent="0.2">
      <c r="A6104" s="8"/>
    </row>
    <row r="6105" spans="1:1" x14ac:dyDescent="0.2">
      <c r="A6105" s="8"/>
    </row>
    <row r="6106" spans="1:1" x14ac:dyDescent="0.2">
      <c r="A6106" s="8"/>
    </row>
    <row r="6107" spans="1:1" x14ac:dyDescent="0.2">
      <c r="A6107" s="8"/>
    </row>
    <row r="6108" spans="1:1" x14ac:dyDescent="0.2">
      <c r="A6108" s="8"/>
    </row>
    <row r="6109" spans="1:1" x14ac:dyDescent="0.2">
      <c r="A6109" s="8"/>
    </row>
    <row r="6110" spans="1:1" x14ac:dyDescent="0.2">
      <c r="A6110" s="8"/>
    </row>
    <row r="6111" spans="1:1" x14ac:dyDescent="0.2">
      <c r="A6111" s="8"/>
    </row>
    <row r="6112" spans="1:1" x14ac:dyDescent="0.2">
      <c r="A6112" s="8"/>
    </row>
    <row r="6113" spans="1:1" x14ac:dyDescent="0.2">
      <c r="A6113" s="8"/>
    </row>
    <row r="6114" spans="1:1" x14ac:dyDescent="0.2">
      <c r="A6114" s="8"/>
    </row>
    <row r="6115" spans="1:1" x14ac:dyDescent="0.2">
      <c r="A6115" s="8"/>
    </row>
    <row r="6116" spans="1:1" x14ac:dyDescent="0.2">
      <c r="A6116" s="8"/>
    </row>
    <row r="6117" spans="1:1" x14ac:dyDescent="0.2">
      <c r="A6117" s="8"/>
    </row>
    <row r="6118" spans="1:1" x14ac:dyDescent="0.2">
      <c r="A6118" s="8"/>
    </row>
    <row r="6119" spans="1:1" x14ac:dyDescent="0.2">
      <c r="A6119" s="8"/>
    </row>
    <row r="6120" spans="1:1" x14ac:dyDescent="0.2">
      <c r="A6120" s="8"/>
    </row>
    <row r="6121" spans="1:1" x14ac:dyDescent="0.2">
      <c r="A6121" s="8"/>
    </row>
    <row r="6122" spans="1:1" x14ac:dyDescent="0.2">
      <c r="A6122" s="8"/>
    </row>
    <row r="6123" spans="1:1" x14ac:dyDescent="0.2">
      <c r="A6123" s="8"/>
    </row>
    <row r="6124" spans="1:1" x14ac:dyDescent="0.2">
      <c r="A6124" s="8"/>
    </row>
    <row r="6125" spans="1:1" x14ac:dyDescent="0.2">
      <c r="A6125" s="8"/>
    </row>
    <row r="6126" spans="1:1" x14ac:dyDescent="0.2">
      <c r="A6126" s="8"/>
    </row>
    <row r="6127" spans="1:1" x14ac:dyDescent="0.2">
      <c r="A6127" s="8"/>
    </row>
    <row r="6128" spans="1:1" x14ac:dyDescent="0.2">
      <c r="A6128" s="8"/>
    </row>
    <row r="6129" spans="1:1" x14ac:dyDescent="0.2">
      <c r="A6129" s="8"/>
    </row>
    <row r="6130" spans="1:1" x14ac:dyDescent="0.2">
      <c r="A6130" s="8"/>
    </row>
    <row r="6131" spans="1:1" x14ac:dyDescent="0.2">
      <c r="A6131" s="8"/>
    </row>
    <row r="6132" spans="1:1" x14ac:dyDescent="0.2">
      <c r="A6132" s="8"/>
    </row>
    <row r="6133" spans="1:1" x14ac:dyDescent="0.2">
      <c r="A6133" s="8"/>
    </row>
    <row r="6134" spans="1:1" x14ac:dyDescent="0.2">
      <c r="A6134" s="8"/>
    </row>
    <row r="6135" spans="1:1" x14ac:dyDescent="0.2">
      <c r="A6135" s="8"/>
    </row>
    <row r="6136" spans="1:1" x14ac:dyDescent="0.2">
      <c r="A6136" s="8"/>
    </row>
    <row r="6137" spans="1:1" x14ac:dyDescent="0.2">
      <c r="A6137" s="8"/>
    </row>
    <row r="6138" spans="1:1" x14ac:dyDescent="0.2">
      <c r="A6138" s="8"/>
    </row>
    <row r="6139" spans="1:1" x14ac:dyDescent="0.2">
      <c r="A6139" s="8"/>
    </row>
    <row r="6140" spans="1:1" x14ac:dyDescent="0.2">
      <c r="A6140" s="8"/>
    </row>
    <row r="6141" spans="1:1" x14ac:dyDescent="0.2">
      <c r="A6141" s="8"/>
    </row>
    <row r="6142" spans="1:1" x14ac:dyDescent="0.2">
      <c r="A6142" s="8"/>
    </row>
    <row r="6143" spans="1:1" x14ac:dyDescent="0.2">
      <c r="A6143" s="8"/>
    </row>
    <row r="6144" spans="1:1" x14ac:dyDescent="0.2">
      <c r="A6144" s="8"/>
    </row>
    <row r="6145" spans="1:1" x14ac:dyDescent="0.2">
      <c r="A6145" s="8"/>
    </row>
    <row r="6146" spans="1:1" x14ac:dyDescent="0.2">
      <c r="A6146" s="8"/>
    </row>
    <row r="6147" spans="1:1" x14ac:dyDescent="0.2">
      <c r="A6147" s="8"/>
    </row>
    <row r="6148" spans="1:1" x14ac:dyDescent="0.2">
      <c r="A6148" s="8"/>
    </row>
    <row r="6149" spans="1:1" x14ac:dyDescent="0.2">
      <c r="A6149" s="8"/>
    </row>
    <row r="6150" spans="1:1" x14ac:dyDescent="0.2">
      <c r="A6150" s="8"/>
    </row>
    <row r="6151" spans="1:1" x14ac:dyDescent="0.2">
      <c r="A6151" s="8"/>
    </row>
    <row r="6152" spans="1:1" x14ac:dyDescent="0.2">
      <c r="A6152" s="8"/>
    </row>
    <row r="6153" spans="1:1" x14ac:dyDescent="0.2">
      <c r="A6153" s="8"/>
    </row>
    <row r="6154" spans="1:1" x14ac:dyDescent="0.2">
      <c r="A6154" s="8"/>
    </row>
    <row r="6155" spans="1:1" x14ac:dyDescent="0.2">
      <c r="A6155" s="8"/>
    </row>
    <row r="6156" spans="1:1" x14ac:dyDescent="0.2">
      <c r="A6156" s="8"/>
    </row>
    <row r="6157" spans="1:1" x14ac:dyDescent="0.2">
      <c r="A6157" s="8"/>
    </row>
    <row r="6158" spans="1:1" x14ac:dyDescent="0.2">
      <c r="A6158" s="8"/>
    </row>
    <row r="6159" spans="1:1" x14ac:dyDescent="0.2">
      <c r="A6159" s="8"/>
    </row>
    <row r="6160" spans="1:1" x14ac:dyDescent="0.2">
      <c r="A6160" s="8"/>
    </row>
    <row r="6161" spans="1:1" x14ac:dyDescent="0.2">
      <c r="A6161" s="8"/>
    </row>
    <row r="6162" spans="1:1" x14ac:dyDescent="0.2">
      <c r="A6162" s="8"/>
    </row>
    <row r="6163" spans="1:1" x14ac:dyDescent="0.2">
      <c r="A6163" s="8"/>
    </row>
    <row r="6164" spans="1:1" x14ac:dyDescent="0.2">
      <c r="A6164" s="8"/>
    </row>
    <row r="6165" spans="1:1" x14ac:dyDescent="0.2">
      <c r="A6165" s="8"/>
    </row>
    <row r="6166" spans="1:1" x14ac:dyDescent="0.2">
      <c r="A6166" s="8"/>
    </row>
    <row r="6167" spans="1:1" x14ac:dyDescent="0.2">
      <c r="A6167" s="8"/>
    </row>
    <row r="6168" spans="1:1" x14ac:dyDescent="0.2">
      <c r="A6168" s="8"/>
    </row>
    <row r="6169" spans="1:1" x14ac:dyDescent="0.2">
      <c r="A6169" s="8"/>
    </row>
    <row r="6170" spans="1:1" x14ac:dyDescent="0.2">
      <c r="A6170" s="8"/>
    </row>
    <row r="6171" spans="1:1" x14ac:dyDescent="0.2">
      <c r="A6171" s="8"/>
    </row>
    <row r="6172" spans="1:1" x14ac:dyDescent="0.2">
      <c r="A6172" s="8"/>
    </row>
    <row r="6173" spans="1:1" x14ac:dyDescent="0.2">
      <c r="A6173" s="8"/>
    </row>
    <row r="6174" spans="1:1" x14ac:dyDescent="0.2">
      <c r="A6174" s="8"/>
    </row>
    <row r="6175" spans="1:1" x14ac:dyDescent="0.2">
      <c r="A6175" s="8"/>
    </row>
    <row r="6176" spans="1:1" x14ac:dyDescent="0.2">
      <c r="A6176" s="8"/>
    </row>
    <row r="6177" spans="1:1" x14ac:dyDescent="0.2">
      <c r="A6177" s="8"/>
    </row>
    <row r="6178" spans="1:1" x14ac:dyDescent="0.2">
      <c r="A6178" s="8"/>
    </row>
    <row r="6179" spans="1:1" x14ac:dyDescent="0.2">
      <c r="A6179" s="8"/>
    </row>
    <row r="6180" spans="1:1" x14ac:dyDescent="0.2">
      <c r="A6180" s="8"/>
    </row>
    <row r="6181" spans="1:1" x14ac:dyDescent="0.2">
      <c r="A6181" s="8"/>
    </row>
    <row r="6182" spans="1:1" x14ac:dyDescent="0.2">
      <c r="A6182" s="8"/>
    </row>
    <row r="6183" spans="1:1" x14ac:dyDescent="0.2">
      <c r="A6183" s="8"/>
    </row>
    <row r="6184" spans="1:1" x14ac:dyDescent="0.2">
      <c r="A6184" s="8"/>
    </row>
    <row r="6185" spans="1:1" x14ac:dyDescent="0.2">
      <c r="A6185" s="8"/>
    </row>
    <row r="6186" spans="1:1" x14ac:dyDescent="0.2">
      <c r="A6186" s="8"/>
    </row>
    <row r="6187" spans="1:1" x14ac:dyDescent="0.2">
      <c r="A6187" s="8"/>
    </row>
    <row r="6188" spans="1:1" x14ac:dyDescent="0.2">
      <c r="A6188" s="8"/>
    </row>
    <row r="6189" spans="1:1" x14ac:dyDescent="0.2">
      <c r="A6189" s="8"/>
    </row>
    <row r="6190" spans="1:1" x14ac:dyDescent="0.2">
      <c r="A6190" s="8"/>
    </row>
    <row r="6191" spans="1:1" x14ac:dyDescent="0.2">
      <c r="A6191" s="8"/>
    </row>
    <row r="6192" spans="1:1" x14ac:dyDescent="0.2">
      <c r="A6192" s="8"/>
    </row>
    <row r="6193" spans="1:1" x14ac:dyDescent="0.2">
      <c r="A6193" s="8"/>
    </row>
    <row r="6194" spans="1:1" x14ac:dyDescent="0.2">
      <c r="A6194" s="8"/>
    </row>
    <row r="6195" spans="1:1" x14ac:dyDescent="0.2">
      <c r="A6195" s="8"/>
    </row>
    <row r="6196" spans="1:1" x14ac:dyDescent="0.2">
      <c r="A6196" s="8"/>
    </row>
    <row r="6197" spans="1:1" x14ac:dyDescent="0.2">
      <c r="A6197" s="8"/>
    </row>
    <row r="6198" spans="1:1" x14ac:dyDescent="0.2">
      <c r="A6198" s="8"/>
    </row>
    <row r="6199" spans="1:1" x14ac:dyDescent="0.2">
      <c r="A6199" s="8"/>
    </row>
    <row r="6200" spans="1:1" x14ac:dyDescent="0.2">
      <c r="A6200" s="8"/>
    </row>
    <row r="6201" spans="1:1" x14ac:dyDescent="0.2">
      <c r="A6201" s="8"/>
    </row>
    <row r="6202" spans="1:1" x14ac:dyDescent="0.2">
      <c r="A6202" s="8"/>
    </row>
    <row r="6203" spans="1:1" x14ac:dyDescent="0.2">
      <c r="A6203" s="8"/>
    </row>
    <row r="6204" spans="1:1" x14ac:dyDescent="0.2">
      <c r="A6204" s="8"/>
    </row>
    <row r="6205" spans="1:1" x14ac:dyDescent="0.2">
      <c r="A6205" s="8"/>
    </row>
    <row r="6206" spans="1:1" x14ac:dyDescent="0.2">
      <c r="A6206" s="8"/>
    </row>
    <row r="6207" spans="1:1" x14ac:dyDescent="0.2">
      <c r="A6207" s="8"/>
    </row>
    <row r="6208" spans="1:1" x14ac:dyDescent="0.2">
      <c r="A6208" s="8"/>
    </row>
    <row r="6209" spans="1:1" x14ac:dyDescent="0.2">
      <c r="A6209" s="8"/>
    </row>
    <row r="6210" spans="1:1" x14ac:dyDescent="0.2">
      <c r="A6210" s="8"/>
    </row>
    <row r="6211" spans="1:1" x14ac:dyDescent="0.2">
      <c r="A6211" s="8"/>
    </row>
    <row r="6212" spans="1:1" x14ac:dyDescent="0.2">
      <c r="A6212" s="8"/>
    </row>
    <row r="6213" spans="1:1" x14ac:dyDescent="0.2">
      <c r="A6213" s="8"/>
    </row>
    <row r="6214" spans="1:1" x14ac:dyDescent="0.2">
      <c r="A6214" s="8"/>
    </row>
    <row r="6215" spans="1:1" x14ac:dyDescent="0.2">
      <c r="A6215" s="8"/>
    </row>
    <row r="6216" spans="1:1" x14ac:dyDescent="0.2">
      <c r="A6216" s="8"/>
    </row>
    <row r="6217" spans="1:1" x14ac:dyDescent="0.2">
      <c r="A6217" s="8"/>
    </row>
    <row r="6218" spans="1:1" x14ac:dyDescent="0.2">
      <c r="A6218" s="8"/>
    </row>
    <row r="6219" spans="1:1" x14ac:dyDescent="0.2">
      <c r="A6219" s="8"/>
    </row>
    <row r="6220" spans="1:1" x14ac:dyDescent="0.2">
      <c r="A6220" s="8"/>
    </row>
    <row r="6221" spans="1:1" x14ac:dyDescent="0.2">
      <c r="A6221" s="8"/>
    </row>
    <row r="6222" spans="1:1" x14ac:dyDescent="0.2">
      <c r="A6222" s="8"/>
    </row>
    <row r="6223" spans="1:1" x14ac:dyDescent="0.2">
      <c r="A6223" s="8"/>
    </row>
    <row r="6224" spans="1:1" x14ac:dyDescent="0.2">
      <c r="A6224" s="8"/>
    </row>
    <row r="6225" spans="1:1" x14ac:dyDescent="0.2">
      <c r="A6225" s="8"/>
    </row>
    <row r="6226" spans="1:1" x14ac:dyDescent="0.2">
      <c r="A6226" s="8"/>
    </row>
    <row r="6227" spans="1:1" x14ac:dyDescent="0.2">
      <c r="A6227" s="8"/>
    </row>
    <row r="6228" spans="1:1" x14ac:dyDescent="0.2">
      <c r="A6228" s="8"/>
    </row>
    <row r="6229" spans="1:1" x14ac:dyDescent="0.2">
      <c r="A6229" s="8"/>
    </row>
    <row r="6230" spans="1:1" x14ac:dyDescent="0.2">
      <c r="A6230" s="8"/>
    </row>
    <row r="6231" spans="1:1" x14ac:dyDescent="0.2">
      <c r="A6231" s="8"/>
    </row>
    <row r="6232" spans="1:1" x14ac:dyDescent="0.2">
      <c r="A6232" s="8"/>
    </row>
    <row r="6233" spans="1:1" x14ac:dyDescent="0.2">
      <c r="A6233" s="8"/>
    </row>
    <row r="6234" spans="1:1" x14ac:dyDescent="0.2">
      <c r="A6234" s="8"/>
    </row>
    <row r="6235" spans="1:1" x14ac:dyDescent="0.2">
      <c r="A6235" s="8"/>
    </row>
    <row r="6236" spans="1:1" x14ac:dyDescent="0.2">
      <c r="A6236" s="8"/>
    </row>
    <row r="6237" spans="1:1" x14ac:dyDescent="0.2">
      <c r="A6237" s="8"/>
    </row>
    <row r="6238" spans="1:1" x14ac:dyDescent="0.2">
      <c r="A6238" s="8"/>
    </row>
    <row r="6239" spans="1:1" x14ac:dyDescent="0.2">
      <c r="A6239" s="8"/>
    </row>
    <row r="6240" spans="1:1" x14ac:dyDescent="0.2">
      <c r="A6240" s="8"/>
    </row>
    <row r="6241" spans="1:1" x14ac:dyDescent="0.2">
      <c r="A6241" s="8"/>
    </row>
    <row r="6242" spans="1:1" x14ac:dyDescent="0.2">
      <c r="A6242" s="8"/>
    </row>
    <row r="6243" spans="1:1" x14ac:dyDescent="0.2">
      <c r="A6243" s="8"/>
    </row>
    <row r="6244" spans="1:1" x14ac:dyDescent="0.2">
      <c r="A6244" s="8"/>
    </row>
    <row r="6245" spans="1:1" x14ac:dyDescent="0.2">
      <c r="A6245" s="8"/>
    </row>
    <row r="6246" spans="1:1" x14ac:dyDescent="0.2">
      <c r="A6246" s="8"/>
    </row>
    <row r="6247" spans="1:1" x14ac:dyDescent="0.2">
      <c r="A6247" s="8"/>
    </row>
    <row r="6248" spans="1:1" x14ac:dyDescent="0.2">
      <c r="A6248" s="8"/>
    </row>
    <row r="6249" spans="1:1" x14ac:dyDescent="0.2">
      <c r="A6249" s="8"/>
    </row>
    <row r="6250" spans="1:1" x14ac:dyDescent="0.2">
      <c r="A6250" s="8"/>
    </row>
    <row r="6251" spans="1:1" x14ac:dyDescent="0.2">
      <c r="A6251" s="8"/>
    </row>
    <row r="6252" spans="1:1" x14ac:dyDescent="0.2">
      <c r="A6252" s="8"/>
    </row>
    <row r="6253" spans="1:1" x14ac:dyDescent="0.2">
      <c r="A6253" s="8"/>
    </row>
    <row r="6254" spans="1:1" x14ac:dyDescent="0.2">
      <c r="A6254" s="8"/>
    </row>
    <row r="6255" spans="1:1" x14ac:dyDescent="0.2">
      <c r="A6255" s="8"/>
    </row>
    <row r="6256" spans="1:1" x14ac:dyDescent="0.2">
      <c r="A6256" s="8"/>
    </row>
    <row r="6257" spans="1:1" x14ac:dyDescent="0.2">
      <c r="A6257" s="8"/>
    </row>
    <row r="6258" spans="1:1" x14ac:dyDescent="0.2">
      <c r="A6258" s="8"/>
    </row>
    <row r="6259" spans="1:1" x14ac:dyDescent="0.2">
      <c r="A6259" s="8"/>
    </row>
    <row r="6260" spans="1:1" x14ac:dyDescent="0.2">
      <c r="A6260" s="8"/>
    </row>
    <row r="6261" spans="1:1" x14ac:dyDescent="0.2">
      <c r="A6261" s="8"/>
    </row>
    <row r="6262" spans="1:1" x14ac:dyDescent="0.2">
      <c r="A6262" s="8"/>
    </row>
    <row r="6263" spans="1:1" x14ac:dyDescent="0.2">
      <c r="A6263" s="8"/>
    </row>
    <row r="6264" spans="1:1" x14ac:dyDescent="0.2">
      <c r="A6264" s="8"/>
    </row>
    <row r="6265" spans="1:1" x14ac:dyDescent="0.2">
      <c r="A6265" s="8"/>
    </row>
    <row r="6266" spans="1:1" x14ac:dyDescent="0.2">
      <c r="A6266" s="8"/>
    </row>
    <row r="6267" spans="1:1" x14ac:dyDescent="0.2">
      <c r="A6267" s="8"/>
    </row>
    <row r="6268" spans="1:1" x14ac:dyDescent="0.2">
      <c r="A6268" s="8"/>
    </row>
    <row r="6269" spans="1:1" x14ac:dyDescent="0.2">
      <c r="A6269" s="8"/>
    </row>
    <row r="6270" spans="1:1" x14ac:dyDescent="0.2">
      <c r="A6270" s="8"/>
    </row>
    <row r="6271" spans="1:1" x14ac:dyDescent="0.2">
      <c r="A6271" s="8"/>
    </row>
    <row r="6272" spans="1:1" x14ac:dyDescent="0.2">
      <c r="A6272" s="8"/>
    </row>
    <row r="6273" spans="1:1" x14ac:dyDescent="0.2">
      <c r="A6273" s="8"/>
    </row>
    <row r="6274" spans="1:1" x14ac:dyDescent="0.2">
      <c r="A6274" s="8"/>
    </row>
    <row r="6275" spans="1:1" x14ac:dyDescent="0.2">
      <c r="A6275" s="8"/>
    </row>
    <row r="6276" spans="1:1" x14ac:dyDescent="0.2">
      <c r="A6276" s="8"/>
    </row>
    <row r="6277" spans="1:1" x14ac:dyDescent="0.2">
      <c r="A6277" s="8"/>
    </row>
    <row r="6278" spans="1:1" x14ac:dyDescent="0.2">
      <c r="A6278" s="8"/>
    </row>
    <row r="6279" spans="1:1" x14ac:dyDescent="0.2">
      <c r="A6279" s="8"/>
    </row>
    <row r="6280" spans="1:1" x14ac:dyDescent="0.2">
      <c r="A6280" s="8"/>
    </row>
    <row r="6281" spans="1:1" x14ac:dyDescent="0.2">
      <c r="A6281" s="8"/>
    </row>
    <row r="6282" spans="1:1" x14ac:dyDescent="0.2">
      <c r="A6282" s="8"/>
    </row>
    <row r="6283" spans="1:1" x14ac:dyDescent="0.2">
      <c r="A6283" s="8"/>
    </row>
    <row r="6284" spans="1:1" x14ac:dyDescent="0.2">
      <c r="A6284" s="8"/>
    </row>
    <row r="6285" spans="1:1" x14ac:dyDescent="0.2">
      <c r="A6285" s="8"/>
    </row>
    <row r="6286" spans="1:1" x14ac:dyDescent="0.2">
      <c r="A6286" s="8"/>
    </row>
    <row r="6287" spans="1:1" x14ac:dyDescent="0.2">
      <c r="A6287" s="8"/>
    </row>
    <row r="6288" spans="1:1" x14ac:dyDescent="0.2">
      <c r="A6288" s="8"/>
    </row>
    <row r="6289" spans="1:1" x14ac:dyDescent="0.2">
      <c r="A6289" s="8"/>
    </row>
    <row r="6290" spans="1:1" x14ac:dyDescent="0.2">
      <c r="A6290" s="8"/>
    </row>
    <row r="6291" spans="1:1" x14ac:dyDescent="0.2">
      <c r="A6291" s="8"/>
    </row>
    <row r="6292" spans="1:1" x14ac:dyDescent="0.2">
      <c r="A6292" s="8"/>
    </row>
    <row r="6293" spans="1:1" x14ac:dyDescent="0.2">
      <c r="A6293" s="8"/>
    </row>
    <row r="6294" spans="1:1" x14ac:dyDescent="0.2">
      <c r="A6294" s="8"/>
    </row>
    <row r="6295" spans="1:1" x14ac:dyDescent="0.2">
      <c r="A6295" s="8"/>
    </row>
    <row r="6296" spans="1:1" x14ac:dyDescent="0.2">
      <c r="A6296" s="8"/>
    </row>
    <row r="6297" spans="1:1" x14ac:dyDescent="0.2">
      <c r="A6297" s="8"/>
    </row>
    <row r="6298" spans="1:1" x14ac:dyDescent="0.2">
      <c r="A6298" s="8"/>
    </row>
    <row r="6299" spans="1:1" x14ac:dyDescent="0.2">
      <c r="A6299" s="8"/>
    </row>
    <row r="6300" spans="1:1" x14ac:dyDescent="0.2">
      <c r="A6300" s="8"/>
    </row>
    <row r="6301" spans="1:1" x14ac:dyDescent="0.2">
      <c r="A6301" s="8"/>
    </row>
    <row r="6302" spans="1:1" x14ac:dyDescent="0.2">
      <c r="A6302" s="8"/>
    </row>
    <row r="6303" spans="1:1" x14ac:dyDescent="0.2">
      <c r="A6303" s="8"/>
    </row>
    <row r="6304" spans="1:1" x14ac:dyDescent="0.2">
      <c r="A6304" s="8"/>
    </row>
    <row r="6305" spans="1:1" x14ac:dyDescent="0.2">
      <c r="A6305" s="8"/>
    </row>
    <row r="6306" spans="1:1" x14ac:dyDescent="0.2">
      <c r="A6306" s="8"/>
    </row>
    <row r="6307" spans="1:1" x14ac:dyDescent="0.2">
      <c r="A6307" s="8"/>
    </row>
    <row r="6308" spans="1:1" x14ac:dyDescent="0.2">
      <c r="A6308" s="8"/>
    </row>
    <row r="6309" spans="1:1" x14ac:dyDescent="0.2">
      <c r="A6309" s="8"/>
    </row>
    <row r="6310" spans="1:1" x14ac:dyDescent="0.2">
      <c r="A6310" s="8"/>
    </row>
    <row r="6311" spans="1:1" x14ac:dyDescent="0.2">
      <c r="A6311" s="8"/>
    </row>
    <row r="6312" spans="1:1" x14ac:dyDescent="0.2">
      <c r="A6312" s="8"/>
    </row>
    <row r="6313" spans="1:1" x14ac:dyDescent="0.2">
      <c r="A6313" s="8"/>
    </row>
    <row r="6314" spans="1:1" x14ac:dyDescent="0.2">
      <c r="A6314" s="8"/>
    </row>
    <row r="6315" spans="1:1" x14ac:dyDescent="0.2">
      <c r="A6315" s="8"/>
    </row>
    <row r="6316" spans="1:1" x14ac:dyDescent="0.2">
      <c r="A6316" s="8"/>
    </row>
    <row r="6317" spans="1:1" x14ac:dyDescent="0.2">
      <c r="A6317" s="8"/>
    </row>
    <row r="6318" spans="1:1" x14ac:dyDescent="0.2">
      <c r="A6318" s="8"/>
    </row>
    <row r="6319" spans="1:1" x14ac:dyDescent="0.2">
      <c r="A6319" s="8"/>
    </row>
    <row r="6320" spans="1:1" x14ac:dyDescent="0.2">
      <c r="A6320" s="8"/>
    </row>
    <row r="6321" spans="1:1" x14ac:dyDescent="0.2">
      <c r="A6321" s="8"/>
    </row>
    <row r="6322" spans="1:1" x14ac:dyDescent="0.2">
      <c r="A6322" s="8"/>
    </row>
    <row r="6323" spans="1:1" x14ac:dyDescent="0.2">
      <c r="A6323" s="8"/>
    </row>
    <row r="6324" spans="1:1" x14ac:dyDescent="0.2">
      <c r="A6324" s="8"/>
    </row>
    <row r="6325" spans="1:1" x14ac:dyDescent="0.2">
      <c r="A6325" s="8"/>
    </row>
    <row r="6326" spans="1:1" x14ac:dyDescent="0.2">
      <c r="A6326" s="8"/>
    </row>
    <row r="6327" spans="1:1" x14ac:dyDescent="0.2">
      <c r="A6327" s="8"/>
    </row>
    <row r="6328" spans="1:1" x14ac:dyDescent="0.2">
      <c r="A6328" s="8"/>
    </row>
    <row r="6329" spans="1:1" x14ac:dyDescent="0.2">
      <c r="A6329" s="8"/>
    </row>
    <row r="6330" spans="1:1" x14ac:dyDescent="0.2">
      <c r="A6330" s="8"/>
    </row>
    <row r="6331" spans="1:1" x14ac:dyDescent="0.2">
      <c r="A6331" s="8"/>
    </row>
    <row r="6332" spans="1:1" x14ac:dyDescent="0.2">
      <c r="A6332" s="8"/>
    </row>
    <row r="6333" spans="1:1" x14ac:dyDescent="0.2">
      <c r="A6333" s="8"/>
    </row>
    <row r="6334" spans="1:1" x14ac:dyDescent="0.2">
      <c r="A6334" s="8"/>
    </row>
    <row r="6335" spans="1:1" x14ac:dyDescent="0.2">
      <c r="A6335" s="8"/>
    </row>
    <row r="6336" spans="1:1" x14ac:dyDescent="0.2">
      <c r="A6336" s="8"/>
    </row>
    <row r="6337" spans="1:1" x14ac:dyDescent="0.2">
      <c r="A6337" s="8"/>
    </row>
    <row r="6338" spans="1:1" x14ac:dyDescent="0.2">
      <c r="A6338" s="8"/>
    </row>
    <row r="6339" spans="1:1" x14ac:dyDescent="0.2">
      <c r="A6339" s="8"/>
    </row>
    <row r="6340" spans="1:1" x14ac:dyDescent="0.2">
      <c r="A6340" s="8"/>
    </row>
    <row r="6341" spans="1:1" x14ac:dyDescent="0.2">
      <c r="A6341" s="8"/>
    </row>
    <row r="6342" spans="1:1" x14ac:dyDescent="0.2">
      <c r="A6342" s="8"/>
    </row>
    <row r="6343" spans="1:1" x14ac:dyDescent="0.2">
      <c r="A6343" s="8"/>
    </row>
    <row r="6344" spans="1:1" x14ac:dyDescent="0.2">
      <c r="A6344" s="8"/>
    </row>
    <row r="6345" spans="1:1" x14ac:dyDescent="0.2">
      <c r="A6345" s="8"/>
    </row>
    <row r="6346" spans="1:1" x14ac:dyDescent="0.2">
      <c r="A6346" s="8"/>
    </row>
    <row r="6347" spans="1:1" x14ac:dyDescent="0.2">
      <c r="A6347" s="8"/>
    </row>
    <row r="6348" spans="1:1" x14ac:dyDescent="0.2">
      <c r="A6348" s="8"/>
    </row>
    <row r="6349" spans="1:1" x14ac:dyDescent="0.2">
      <c r="A6349" s="8"/>
    </row>
    <row r="6350" spans="1:1" x14ac:dyDescent="0.2">
      <c r="A6350" s="8"/>
    </row>
    <row r="6351" spans="1:1" x14ac:dyDescent="0.2">
      <c r="A6351" s="8"/>
    </row>
    <row r="6352" spans="1:1" x14ac:dyDescent="0.2">
      <c r="A6352" s="8"/>
    </row>
    <row r="6353" spans="1:1" x14ac:dyDescent="0.2">
      <c r="A6353" s="8"/>
    </row>
    <row r="6354" spans="1:1" x14ac:dyDescent="0.2">
      <c r="A6354" s="8"/>
    </row>
    <row r="6355" spans="1:1" x14ac:dyDescent="0.2">
      <c r="A6355" s="8"/>
    </row>
    <row r="6356" spans="1:1" x14ac:dyDescent="0.2">
      <c r="A6356" s="8"/>
    </row>
    <row r="6357" spans="1:1" x14ac:dyDescent="0.2">
      <c r="A6357" s="8"/>
    </row>
    <row r="6358" spans="1:1" x14ac:dyDescent="0.2">
      <c r="A6358" s="8"/>
    </row>
    <row r="6359" spans="1:1" x14ac:dyDescent="0.2">
      <c r="A6359" s="8"/>
    </row>
    <row r="6360" spans="1:1" x14ac:dyDescent="0.2">
      <c r="A6360" s="8"/>
    </row>
    <row r="6361" spans="1:1" x14ac:dyDescent="0.2">
      <c r="A6361" s="8"/>
    </row>
    <row r="6362" spans="1:1" x14ac:dyDescent="0.2">
      <c r="A6362" s="8"/>
    </row>
    <row r="6363" spans="1:1" x14ac:dyDescent="0.2">
      <c r="A6363" s="8"/>
    </row>
    <row r="6364" spans="1:1" x14ac:dyDescent="0.2">
      <c r="A6364" s="8"/>
    </row>
    <row r="6365" spans="1:1" x14ac:dyDescent="0.2">
      <c r="A6365" s="8"/>
    </row>
    <row r="6366" spans="1:1" x14ac:dyDescent="0.2">
      <c r="A6366" s="8"/>
    </row>
    <row r="6367" spans="1:1" x14ac:dyDescent="0.2">
      <c r="A6367" s="8"/>
    </row>
    <row r="6368" spans="1:1" x14ac:dyDescent="0.2">
      <c r="A6368" s="8"/>
    </row>
    <row r="6369" spans="1:1" x14ac:dyDescent="0.2">
      <c r="A6369" s="8"/>
    </row>
    <row r="6370" spans="1:1" x14ac:dyDescent="0.2">
      <c r="A6370" s="8"/>
    </row>
    <row r="6371" spans="1:1" x14ac:dyDescent="0.2">
      <c r="A6371" s="8"/>
    </row>
    <row r="6372" spans="1:1" x14ac:dyDescent="0.2">
      <c r="A6372" s="8"/>
    </row>
    <row r="6373" spans="1:1" x14ac:dyDescent="0.2">
      <c r="A6373" s="8"/>
    </row>
    <row r="6374" spans="1:1" x14ac:dyDescent="0.2">
      <c r="A6374" s="8"/>
    </row>
    <row r="6375" spans="1:1" x14ac:dyDescent="0.2">
      <c r="A6375" s="8"/>
    </row>
    <row r="6376" spans="1:1" x14ac:dyDescent="0.2">
      <c r="A6376" s="8"/>
    </row>
    <row r="6377" spans="1:1" x14ac:dyDescent="0.2">
      <c r="A6377" s="8"/>
    </row>
    <row r="6378" spans="1:1" x14ac:dyDescent="0.2">
      <c r="A6378" s="8"/>
    </row>
    <row r="6379" spans="1:1" x14ac:dyDescent="0.2">
      <c r="A6379" s="8"/>
    </row>
    <row r="6380" spans="1:1" x14ac:dyDescent="0.2">
      <c r="A6380" s="8"/>
    </row>
    <row r="6381" spans="1:1" x14ac:dyDescent="0.2">
      <c r="A6381" s="8"/>
    </row>
    <row r="6382" spans="1:1" x14ac:dyDescent="0.2">
      <c r="A6382" s="8"/>
    </row>
    <row r="6383" spans="1:1" x14ac:dyDescent="0.2">
      <c r="A6383" s="8"/>
    </row>
    <row r="6384" spans="1:1" x14ac:dyDescent="0.2">
      <c r="A6384" s="8"/>
    </row>
    <row r="6385" spans="1:1" x14ac:dyDescent="0.2">
      <c r="A6385" s="8"/>
    </row>
    <row r="6386" spans="1:1" x14ac:dyDescent="0.2">
      <c r="A6386" s="8"/>
    </row>
    <row r="6387" spans="1:1" x14ac:dyDescent="0.2">
      <c r="A6387" s="8"/>
    </row>
    <row r="6388" spans="1:1" x14ac:dyDescent="0.2">
      <c r="A6388" s="8"/>
    </row>
    <row r="6389" spans="1:1" x14ac:dyDescent="0.2">
      <c r="A6389" s="8"/>
    </row>
    <row r="6390" spans="1:1" x14ac:dyDescent="0.2">
      <c r="A6390" s="8"/>
    </row>
    <row r="6391" spans="1:1" x14ac:dyDescent="0.2">
      <c r="A6391" s="8"/>
    </row>
    <row r="6392" spans="1:1" x14ac:dyDescent="0.2">
      <c r="A6392" s="8"/>
    </row>
    <row r="6393" spans="1:1" x14ac:dyDescent="0.2">
      <c r="A6393" s="8"/>
    </row>
    <row r="6394" spans="1:1" x14ac:dyDescent="0.2">
      <c r="A6394" s="8"/>
    </row>
    <row r="6395" spans="1:1" x14ac:dyDescent="0.2">
      <c r="A6395" s="8"/>
    </row>
    <row r="6396" spans="1:1" x14ac:dyDescent="0.2">
      <c r="A6396" s="8"/>
    </row>
    <row r="6397" spans="1:1" x14ac:dyDescent="0.2">
      <c r="A6397" s="8"/>
    </row>
    <row r="6398" spans="1:1" x14ac:dyDescent="0.2">
      <c r="A6398" s="8"/>
    </row>
    <row r="6399" spans="1:1" x14ac:dyDescent="0.2">
      <c r="A6399" s="8"/>
    </row>
    <row r="6400" spans="1:1" x14ac:dyDescent="0.2">
      <c r="A6400" s="8"/>
    </row>
    <row r="6401" spans="1:1" x14ac:dyDescent="0.2">
      <c r="A6401" s="8"/>
    </row>
    <row r="6402" spans="1:1" x14ac:dyDescent="0.2">
      <c r="A6402" s="8"/>
    </row>
    <row r="6403" spans="1:1" x14ac:dyDescent="0.2">
      <c r="A6403" s="8"/>
    </row>
    <row r="6404" spans="1:1" x14ac:dyDescent="0.2">
      <c r="A6404" s="8"/>
    </row>
    <row r="6405" spans="1:1" x14ac:dyDescent="0.2">
      <c r="A6405" s="8"/>
    </row>
    <row r="6406" spans="1:1" x14ac:dyDescent="0.2">
      <c r="A6406" s="8"/>
    </row>
    <row r="6407" spans="1:1" x14ac:dyDescent="0.2">
      <c r="A6407" s="8"/>
    </row>
    <row r="6408" spans="1:1" x14ac:dyDescent="0.2">
      <c r="A6408" s="8"/>
    </row>
    <row r="6409" spans="1:1" x14ac:dyDescent="0.2">
      <c r="A6409" s="8"/>
    </row>
    <row r="6410" spans="1:1" x14ac:dyDescent="0.2">
      <c r="A6410" s="8"/>
    </row>
    <row r="6411" spans="1:1" x14ac:dyDescent="0.2">
      <c r="A6411" s="8"/>
    </row>
    <row r="6412" spans="1:1" x14ac:dyDescent="0.2">
      <c r="A6412" s="8"/>
    </row>
    <row r="6413" spans="1:1" x14ac:dyDescent="0.2">
      <c r="A6413" s="8"/>
    </row>
    <row r="6414" spans="1:1" x14ac:dyDescent="0.2">
      <c r="A6414" s="8"/>
    </row>
    <row r="6415" spans="1:1" x14ac:dyDescent="0.2">
      <c r="A6415" s="8"/>
    </row>
    <row r="6416" spans="1:1" x14ac:dyDescent="0.2">
      <c r="A6416" s="8"/>
    </row>
    <row r="6417" spans="1:1" x14ac:dyDescent="0.2">
      <c r="A6417" s="8"/>
    </row>
    <row r="6418" spans="1:1" x14ac:dyDescent="0.2">
      <c r="A6418" s="8"/>
    </row>
    <row r="6419" spans="1:1" x14ac:dyDescent="0.2">
      <c r="A6419" s="8"/>
    </row>
    <row r="6420" spans="1:1" x14ac:dyDescent="0.2">
      <c r="A6420" s="8"/>
    </row>
    <row r="6421" spans="1:1" x14ac:dyDescent="0.2">
      <c r="A6421" s="8"/>
    </row>
    <row r="6422" spans="1:1" x14ac:dyDescent="0.2">
      <c r="A6422" s="8"/>
    </row>
    <row r="6423" spans="1:1" x14ac:dyDescent="0.2">
      <c r="A6423" s="8"/>
    </row>
    <row r="6424" spans="1:1" x14ac:dyDescent="0.2">
      <c r="A6424" s="8"/>
    </row>
    <row r="6425" spans="1:1" x14ac:dyDescent="0.2">
      <c r="A6425" s="8"/>
    </row>
    <row r="6426" spans="1:1" x14ac:dyDescent="0.2">
      <c r="A6426" s="8"/>
    </row>
    <row r="6427" spans="1:1" x14ac:dyDescent="0.2">
      <c r="A6427" s="8"/>
    </row>
    <row r="6428" spans="1:1" x14ac:dyDescent="0.2">
      <c r="A6428" s="8"/>
    </row>
    <row r="6429" spans="1:1" x14ac:dyDescent="0.2">
      <c r="A6429" s="8"/>
    </row>
    <row r="6430" spans="1:1" x14ac:dyDescent="0.2">
      <c r="A6430" s="8"/>
    </row>
    <row r="6431" spans="1:1" x14ac:dyDescent="0.2">
      <c r="A6431" s="8"/>
    </row>
    <row r="6432" spans="1:1" x14ac:dyDescent="0.2">
      <c r="A6432" s="8"/>
    </row>
    <row r="6433" spans="1:1" x14ac:dyDescent="0.2">
      <c r="A6433" s="8"/>
    </row>
    <row r="6434" spans="1:1" x14ac:dyDescent="0.2">
      <c r="A6434" s="8"/>
    </row>
    <row r="6435" spans="1:1" x14ac:dyDescent="0.2">
      <c r="A6435" s="8"/>
    </row>
    <row r="6436" spans="1:1" x14ac:dyDescent="0.2">
      <c r="A6436" s="8"/>
    </row>
    <row r="6437" spans="1:1" x14ac:dyDescent="0.2">
      <c r="A6437" s="8"/>
    </row>
    <row r="6438" spans="1:1" x14ac:dyDescent="0.2">
      <c r="A6438" s="8"/>
    </row>
    <row r="6439" spans="1:1" x14ac:dyDescent="0.2">
      <c r="A6439" s="8"/>
    </row>
    <row r="6440" spans="1:1" x14ac:dyDescent="0.2">
      <c r="A6440" s="8"/>
    </row>
    <row r="6441" spans="1:1" x14ac:dyDescent="0.2">
      <c r="A6441" s="8"/>
    </row>
    <row r="6442" spans="1:1" x14ac:dyDescent="0.2">
      <c r="A6442" s="8"/>
    </row>
    <row r="6443" spans="1:1" x14ac:dyDescent="0.2">
      <c r="A6443" s="8"/>
    </row>
    <row r="6444" spans="1:1" x14ac:dyDescent="0.2">
      <c r="A6444" s="8"/>
    </row>
    <row r="6445" spans="1:1" x14ac:dyDescent="0.2">
      <c r="A6445" s="8"/>
    </row>
    <row r="6446" spans="1:1" x14ac:dyDescent="0.2">
      <c r="A6446" s="8"/>
    </row>
    <row r="6447" spans="1:1" x14ac:dyDescent="0.2">
      <c r="A6447" s="8"/>
    </row>
    <row r="6448" spans="1:1" x14ac:dyDescent="0.2">
      <c r="A6448" s="8"/>
    </row>
    <row r="6449" spans="1:1" x14ac:dyDescent="0.2">
      <c r="A6449" s="8"/>
    </row>
    <row r="6450" spans="1:1" x14ac:dyDescent="0.2">
      <c r="A6450" s="8"/>
    </row>
    <row r="6451" spans="1:1" x14ac:dyDescent="0.2">
      <c r="A6451" s="8"/>
    </row>
    <row r="6452" spans="1:1" x14ac:dyDescent="0.2">
      <c r="A6452" s="8"/>
    </row>
    <row r="6453" spans="1:1" x14ac:dyDescent="0.2">
      <c r="A6453" s="8"/>
    </row>
    <row r="6454" spans="1:1" x14ac:dyDescent="0.2">
      <c r="A6454" s="8"/>
    </row>
    <row r="6455" spans="1:1" x14ac:dyDescent="0.2">
      <c r="A6455" s="8"/>
    </row>
    <row r="6456" spans="1:1" x14ac:dyDescent="0.2">
      <c r="A6456" s="8"/>
    </row>
    <row r="6457" spans="1:1" x14ac:dyDescent="0.2">
      <c r="A6457" s="8"/>
    </row>
    <row r="6458" spans="1:1" x14ac:dyDescent="0.2">
      <c r="A6458" s="8"/>
    </row>
    <row r="6459" spans="1:1" x14ac:dyDescent="0.2">
      <c r="A6459" s="8"/>
    </row>
    <row r="6460" spans="1:1" x14ac:dyDescent="0.2">
      <c r="A6460" s="8"/>
    </row>
    <row r="6461" spans="1:1" x14ac:dyDescent="0.2">
      <c r="A6461" s="8"/>
    </row>
    <row r="6462" spans="1:1" x14ac:dyDescent="0.2">
      <c r="A6462" s="8"/>
    </row>
    <row r="6463" spans="1:1" x14ac:dyDescent="0.2">
      <c r="A6463" s="8"/>
    </row>
    <row r="6464" spans="1:1" x14ac:dyDescent="0.2">
      <c r="A6464" s="8"/>
    </row>
    <row r="6465" spans="1:1" x14ac:dyDescent="0.2">
      <c r="A6465" s="8"/>
    </row>
    <row r="6466" spans="1:1" x14ac:dyDescent="0.2">
      <c r="A6466" s="8"/>
    </row>
    <row r="6467" spans="1:1" x14ac:dyDescent="0.2">
      <c r="A6467" s="8"/>
    </row>
    <row r="6468" spans="1:1" x14ac:dyDescent="0.2">
      <c r="A6468" s="8"/>
    </row>
    <row r="6469" spans="1:1" x14ac:dyDescent="0.2">
      <c r="A6469" s="8"/>
    </row>
    <row r="6470" spans="1:1" x14ac:dyDescent="0.2">
      <c r="A6470" s="8"/>
    </row>
    <row r="6471" spans="1:1" x14ac:dyDescent="0.2">
      <c r="A6471" s="8"/>
    </row>
    <row r="6472" spans="1:1" x14ac:dyDescent="0.2">
      <c r="A6472" s="8"/>
    </row>
    <row r="6473" spans="1:1" x14ac:dyDescent="0.2">
      <c r="A6473" s="8"/>
    </row>
    <row r="6474" spans="1:1" x14ac:dyDescent="0.2">
      <c r="A6474" s="8"/>
    </row>
    <row r="6475" spans="1:1" x14ac:dyDescent="0.2">
      <c r="A6475" s="8"/>
    </row>
    <row r="6476" spans="1:1" x14ac:dyDescent="0.2">
      <c r="A6476" s="8"/>
    </row>
    <row r="6477" spans="1:1" x14ac:dyDescent="0.2">
      <c r="A6477" s="8"/>
    </row>
    <row r="6478" spans="1:1" x14ac:dyDescent="0.2">
      <c r="A6478" s="8"/>
    </row>
    <row r="6479" spans="1:1" x14ac:dyDescent="0.2">
      <c r="A6479" s="8"/>
    </row>
    <row r="6480" spans="1:1" x14ac:dyDescent="0.2">
      <c r="A6480" s="8"/>
    </row>
    <row r="6481" spans="1:1" x14ac:dyDescent="0.2">
      <c r="A6481" s="8"/>
    </row>
    <row r="6482" spans="1:1" x14ac:dyDescent="0.2">
      <c r="A6482" s="8"/>
    </row>
    <row r="6483" spans="1:1" x14ac:dyDescent="0.2">
      <c r="A6483" s="8"/>
    </row>
    <row r="6484" spans="1:1" x14ac:dyDescent="0.2">
      <c r="A6484" s="8"/>
    </row>
    <row r="6485" spans="1:1" x14ac:dyDescent="0.2">
      <c r="A6485" s="8"/>
    </row>
    <row r="6486" spans="1:1" x14ac:dyDescent="0.2">
      <c r="A6486" s="8"/>
    </row>
    <row r="6487" spans="1:1" x14ac:dyDescent="0.2">
      <c r="A6487" s="8"/>
    </row>
    <row r="6488" spans="1:1" x14ac:dyDescent="0.2">
      <c r="A6488" s="8"/>
    </row>
    <row r="6489" spans="1:1" x14ac:dyDescent="0.2">
      <c r="A6489" s="8"/>
    </row>
    <row r="6490" spans="1:1" x14ac:dyDescent="0.2">
      <c r="A6490" s="8"/>
    </row>
    <row r="6491" spans="1:1" x14ac:dyDescent="0.2">
      <c r="A6491" s="8"/>
    </row>
    <row r="6492" spans="1:1" x14ac:dyDescent="0.2">
      <c r="A6492" s="8"/>
    </row>
    <row r="6493" spans="1:1" x14ac:dyDescent="0.2">
      <c r="A6493" s="8"/>
    </row>
    <row r="6494" spans="1:1" x14ac:dyDescent="0.2">
      <c r="A6494" s="8"/>
    </row>
    <row r="6495" spans="1:1" x14ac:dyDescent="0.2">
      <c r="A6495" s="8"/>
    </row>
    <row r="6496" spans="1:1" x14ac:dyDescent="0.2">
      <c r="A6496" s="8"/>
    </row>
    <row r="6497" spans="1:1" x14ac:dyDescent="0.2">
      <c r="A6497" s="8"/>
    </row>
    <row r="6498" spans="1:1" x14ac:dyDescent="0.2">
      <c r="A6498" s="8"/>
    </row>
    <row r="6499" spans="1:1" x14ac:dyDescent="0.2">
      <c r="A6499" s="8"/>
    </row>
    <row r="6500" spans="1:1" x14ac:dyDescent="0.2">
      <c r="A6500" s="8"/>
    </row>
    <row r="6501" spans="1:1" x14ac:dyDescent="0.2">
      <c r="A6501" s="8"/>
    </row>
    <row r="6502" spans="1:1" x14ac:dyDescent="0.2">
      <c r="A6502" s="8"/>
    </row>
    <row r="6503" spans="1:1" x14ac:dyDescent="0.2">
      <c r="A6503" s="8"/>
    </row>
    <row r="6504" spans="1:1" x14ac:dyDescent="0.2">
      <c r="A6504" s="8"/>
    </row>
    <row r="6505" spans="1:1" x14ac:dyDescent="0.2">
      <c r="A6505" s="8"/>
    </row>
    <row r="6506" spans="1:1" x14ac:dyDescent="0.2">
      <c r="A6506" s="8"/>
    </row>
    <row r="6507" spans="1:1" x14ac:dyDescent="0.2">
      <c r="A6507" s="8"/>
    </row>
    <row r="6508" spans="1:1" x14ac:dyDescent="0.2">
      <c r="A6508" s="8"/>
    </row>
    <row r="6509" spans="1:1" x14ac:dyDescent="0.2">
      <c r="A6509" s="8"/>
    </row>
    <row r="6510" spans="1:1" x14ac:dyDescent="0.2">
      <c r="A6510" s="8"/>
    </row>
    <row r="6511" spans="1:1" x14ac:dyDescent="0.2">
      <c r="A6511" s="8"/>
    </row>
    <row r="6512" spans="1:1" x14ac:dyDescent="0.2">
      <c r="A6512" s="8"/>
    </row>
    <row r="6513" spans="1:1" x14ac:dyDescent="0.2">
      <c r="A6513" s="8"/>
    </row>
    <row r="6514" spans="1:1" x14ac:dyDescent="0.2">
      <c r="A6514" s="8"/>
    </row>
    <row r="6515" spans="1:1" x14ac:dyDescent="0.2">
      <c r="A6515" s="8"/>
    </row>
    <row r="6516" spans="1:1" x14ac:dyDescent="0.2">
      <c r="A6516" s="8"/>
    </row>
    <row r="6517" spans="1:1" x14ac:dyDescent="0.2">
      <c r="A6517" s="8"/>
    </row>
    <row r="6518" spans="1:1" x14ac:dyDescent="0.2">
      <c r="A6518" s="8"/>
    </row>
    <row r="6519" spans="1:1" x14ac:dyDescent="0.2">
      <c r="A6519" s="8"/>
    </row>
    <row r="6520" spans="1:1" x14ac:dyDescent="0.2">
      <c r="A6520" s="8"/>
    </row>
    <row r="6521" spans="1:1" x14ac:dyDescent="0.2">
      <c r="A6521" s="8"/>
    </row>
    <row r="6522" spans="1:1" x14ac:dyDescent="0.2">
      <c r="A6522" s="8"/>
    </row>
    <row r="6523" spans="1:1" x14ac:dyDescent="0.2">
      <c r="A6523" s="8"/>
    </row>
    <row r="6524" spans="1:1" x14ac:dyDescent="0.2">
      <c r="A6524" s="8"/>
    </row>
    <row r="6525" spans="1:1" x14ac:dyDescent="0.2">
      <c r="A6525" s="8"/>
    </row>
    <row r="6526" spans="1:1" x14ac:dyDescent="0.2">
      <c r="A6526" s="8"/>
    </row>
    <row r="6527" spans="1:1" x14ac:dyDescent="0.2">
      <c r="A6527" s="8"/>
    </row>
    <row r="6528" spans="1:1" x14ac:dyDescent="0.2">
      <c r="A6528" s="8"/>
    </row>
    <row r="6529" spans="1:1" x14ac:dyDescent="0.2">
      <c r="A6529" s="8"/>
    </row>
    <row r="6530" spans="1:1" x14ac:dyDescent="0.2">
      <c r="A6530" s="8"/>
    </row>
    <row r="6531" spans="1:1" x14ac:dyDescent="0.2">
      <c r="A6531" s="8"/>
    </row>
    <row r="6532" spans="1:1" x14ac:dyDescent="0.2">
      <c r="A6532" s="8"/>
    </row>
    <row r="6533" spans="1:1" x14ac:dyDescent="0.2">
      <c r="A6533" s="8"/>
    </row>
    <row r="6534" spans="1:1" x14ac:dyDescent="0.2">
      <c r="A6534" s="8"/>
    </row>
    <row r="6535" spans="1:1" x14ac:dyDescent="0.2">
      <c r="A6535" s="8"/>
    </row>
    <row r="6536" spans="1:1" x14ac:dyDescent="0.2">
      <c r="A6536" s="8"/>
    </row>
    <row r="6537" spans="1:1" x14ac:dyDescent="0.2">
      <c r="A6537" s="8"/>
    </row>
    <row r="6538" spans="1:1" x14ac:dyDescent="0.2">
      <c r="A6538" s="8"/>
    </row>
    <row r="6539" spans="1:1" x14ac:dyDescent="0.2">
      <c r="A6539" s="8"/>
    </row>
    <row r="6540" spans="1:1" x14ac:dyDescent="0.2">
      <c r="A6540" s="8"/>
    </row>
    <row r="6541" spans="1:1" x14ac:dyDescent="0.2">
      <c r="A6541" s="8"/>
    </row>
    <row r="6542" spans="1:1" x14ac:dyDescent="0.2">
      <c r="A6542" s="8"/>
    </row>
    <row r="6543" spans="1:1" x14ac:dyDescent="0.2">
      <c r="A6543" s="8"/>
    </row>
    <row r="6544" spans="1:1" x14ac:dyDescent="0.2">
      <c r="A6544" s="8"/>
    </row>
    <row r="6545" spans="1:1" x14ac:dyDescent="0.2">
      <c r="A6545" s="8"/>
    </row>
    <row r="6546" spans="1:1" x14ac:dyDescent="0.2">
      <c r="A6546" s="8"/>
    </row>
    <row r="6547" spans="1:1" x14ac:dyDescent="0.2">
      <c r="A6547" s="8"/>
    </row>
    <row r="6548" spans="1:1" x14ac:dyDescent="0.2">
      <c r="A6548" s="8"/>
    </row>
    <row r="6549" spans="1:1" x14ac:dyDescent="0.2">
      <c r="A6549" s="8"/>
    </row>
    <row r="6550" spans="1:1" x14ac:dyDescent="0.2">
      <c r="A6550" s="8"/>
    </row>
    <row r="6551" spans="1:1" x14ac:dyDescent="0.2">
      <c r="A6551" s="8"/>
    </row>
    <row r="6552" spans="1:1" x14ac:dyDescent="0.2">
      <c r="A6552" s="8"/>
    </row>
    <row r="6553" spans="1:1" x14ac:dyDescent="0.2">
      <c r="A6553" s="8"/>
    </row>
    <row r="6554" spans="1:1" x14ac:dyDescent="0.2">
      <c r="A6554" s="8"/>
    </row>
    <row r="6555" spans="1:1" x14ac:dyDescent="0.2">
      <c r="A6555" s="8"/>
    </row>
    <row r="6556" spans="1:1" x14ac:dyDescent="0.2">
      <c r="A6556" s="8"/>
    </row>
    <row r="6557" spans="1:1" x14ac:dyDescent="0.2">
      <c r="A6557" s="8"/>
    </row>
    <row r="6558" spans="1:1" x14ac:dyDescent="0.2">
      <c r="A6558" s="8"/>
    </row>
    <row r="6559" spans="1:1" x14ac:dyDescent="0.2">
      <c r="A6559" s="8"/>
    </row>
    <row r="6560" spans="1:1" x14ac:dyDescent="0.2">
      <c r="A6560" s="8"/>
    </row>
    <row r="6561" spans="1:1" x14ac:dyDescent="0.2">
      <c r="A6561" s="8"/>
    </row>
    <row r="6562" spans="1:1" x14ac:dyDescent="0.2">
      <c r="A6562" s="8"/>
    </row>
    <row r="6563" spans="1:1" x14ac:dyDescent="0.2">
      <c r="A6563" s="8"/>
    </row>
    <row r="6564" spans="1:1" x14ac:dyDescent="0.2">
      <c r="A6564" s="8"/>
    </row>
    <row r="6565" spans="1:1" x14ac:dyDescent="0.2">
      <c r="A6565" s="8"/>
    </row>
    <row r="6566" spans="1:1" x14ac:dyDescent="0.2">
      <c r="A6566" s="8"/>
    </row>
    <row r="6567" spans="1:1" x14ac:dyDescent="0.2">
      <c r="A6567" s="8"/>
    </row>
    <row r="6568" spans="1:1" x14ac:dyDescent="0.2">
      <c r="A6568" s="8"/>
    </row>
    <row r="6569" spans="1:1" x14ac:dyDescent="0.2">
      <c r="A6569" s="8"/>
    </row>
    <row r="6570" spans="1:1" x14ac:dyDescent="0.2">
      <c r="A6570" s="8"/>
    </row>
    <row r="6571" spans="1:1" x14ac:dyDescent="0.2">
      <c r="A6571" s="8"/>
    </row>
    <row r="6572" spans="1:1" x14ac:dyDescent="0.2">
      <c r="A6572" s="8"/>
    </row>
    <row r="6573" spans="1:1" x14ac:dyDescent="0.2">
      <c r="A6573" s="8"/>
    </row>
    <row r="6574" spans="1:1" x14ac:dyDescent="0.2">
      <c r="A6574" s="8"/>
    </row>
    <row r="6575" spans="1:1" x14ac:dyDescent="0.2">
      <c r="A6575" s="8"/>
    </row>
    <row r="6576" spans="1:1" x14ac:dyDescent="0.2">
      <c r="A6576" s="8"/>
    </row>
    <row r="6577" spans="1:1" x14ac:dyDescent="0.2">
      <c r="A6577" s="8"/>
    </row>
    <row r="6578" spans="1:1" x14ac:dyDescent="0.2">
      <c r="A6578" s="8"/>
    </row>
    <row r="6579" spans="1:1" x14ac:dyDescent="0.2">
      <c r="A6579" s="8"/>
    </row>
    <row r="6580" spans="1:1" x14ac:dyDescent="0.2">
      <c r="A6580" s="8"/>
    </row>
    <row r="6581" spans="1:1" x14ac:dyDescent="0.2">
      <c r="A6581" s="8"/>
    </row>
    <row r="6582" spans="1:1" x14ac:dyDescent="0.2">
      <c r="A6582" s="8"/>
    </row>
    <row r="6583" spans="1:1" x14ac:dyDescent="0.2">
      <c r="A6583" s="8"/>
    </row>
    <row r="6584" spans="1:1" x14ac:dyDescent="0.2">
      <c r="A6584" s="8"/>
    </row>
    <row r="6585" spans="1:1" x14ac:dyDescent="0.2">
      <c r="A6585" s="8"/>
    </row>
    <row r="6586" spans="1:1" x14ac:dyDescent="0.2">
      <c r="A6586" s="8"/>
    </row>
    <row r="6587" spans="1:1" x14ac:dyDescent="0.2">
      <c r="A6587" s="8"/>
    </row>
    <row r="6588" spans="1:1" x14ac:dyDescent="0.2">
      <c r="A6588" s="8"/>
    </row>
    <row r="6589" spans="1:1" x14ac:dyDescent="0.2">
      <c r="A6589" s="8"/>
    </row>
    <row r="6590" spans="1:1" x14ac:dyDescent="0.2">
      <c r="A6590" s="8"/>
    </row>
    <row r="6591" spans="1:1" x14ac:dyDescent="0.2">
      <c r="A6591" s="8"/>
    </row>
    <row r="6592" spans="1:1" x14ac:dyDescent="0.2">
      <c r="A6592" s="8"/>
    </row>
    <row r="6593" spans="1:1" x14ac:dyDescent="0.2">
      <c r="A6593" s="8"/>
    </row>
    <row r="6594" spans="1:1" x14ac:dyDescent="0.2">
      <c r="A6594" s="8"/>
    </row>
    <row r="6595" spans="1:1" x14ac:dyDescent="0.2">
      <c r="A6595" s="8"/>
    </row>
    <row r="6596" spans="1:1" x14ac:dyDescent="0.2">
      <c r="A6596" s="8"/>
    </row>
    <row r="6597" spans="1:1" x14ac:dyDescent="0.2">
      <c r="A6597" s="8"/>
    </row>
    <row r="6598" spans="1:1" x14ac:dyDescent="0.2">
      <c r="A6598" s="8"/>
    </row>
    <row r="6599" spans="1:1" x14ac:dyDescent="0.2">
      <c r="A6599" s="8"/>
    </row>
    <row r="6600" spans="1:1" x14ac:dyDescent="0.2">
      <c r="A6600" s="8"/>
    </row>
    <row r="6601" spans="1:1" x14ac:dyDescent="0.2">
      <c r="A6601" s="8"/>
    </row>
    <row r="6602" spans="1:1" x14ac:dyDescent="0.2">
      <c r="A6602" s="8"/>
    </row>
    <row r="6603" spans="1:1" x14ac:dyDescent="0.2">
      <c r="A6603" s="8"/>
    </row>
    <row r="6604" spans="1:1" x14ac:dyDescent="0.2">
      <c r="A6604" s="8"/>
    </row>
    <row r="6605" spans="1:1" x14ac:dyDescent="0.2">
      <c r="A6605" s="8"/>
    </row>
    <row r="6606" spans="1:1" x14ac:dyDescent="0.2">
      <c r="A6606" s="8"/>
    </row>
    <row r="6607" spans="1:1" x14ac:dyDescent="0.2">
      <c r="A6607" s="8"/>
    </row>
    <row r="6608" spans="1:1" x14ac:dyDescent="0.2">
      <c r="A6608" s="8"/>
    </row>
    <row r="6609" spans="1:1" x14ac:dyDescent="0.2">
      <c r="A6609" s="8"/>
    </row>
    <row r="6610" spans="1:1" x14ac:dyDescent="0.2">
      <c r="A6610" s="8"/>
    </row>
    <row r="6611" spans="1:1" x14ac:dyDescent="0.2">
      <c r="A6611" s="8"/>
    </row>
    <row r="6612" spans="1:1" x14ac:dyDescent="0.2">
      <c r="A6612" s="8"/>
    </row>
    <row r="6613" spans="1:1" x14ac:dyDescent="0.2">
      <c r="A6613" s="8"/>
    </row>
    <row r="6614" spans="1:1" x14ac:dyDescent="0.2">
      <c r="A6614" s="8"/>
    </row>
    <row r="6615" spans="1:1" x14ac:dyDescent="0.2">
      <c r="A6615" s="8"/>
    </row>
    <row r="6616" spans="1:1" x14ac:dyDescent="0.2">
      <c r="A6616" s="8"/>
    </row>
    <row r="6617" spans="1:1" x14ac:dyDescent="0.2">
      <c r="A6617" s="8"/>
    </row>
    <row r="6618" spans="1:1" x14ac:dyDescent="0.2">
      <c r="A6618" s="8"/>
    </row>
    <row r="6619" spans="1:1" x14ac:dyDescent="0.2">
      <c r="A6619" s="8"/>
    </row>
    <row r="6620" spans="1:1" x14ac:dyDescent="0.2">
      <c r="A6620" s="8"/>
    </row>
    <row r="6621" spans="1:1" x14ac:dyDescent="0.2">
      <c r="A6621" s="8"/>
    </row>
    <row r="6622" spans="1:1" x14ac:dyDescent="0.2">
      <c r="A6622" s="8"/>
    </row>
    <row r="6623" spans="1:1" x14ac:dyDescent="0.2">
      <c r="A6623" s="8"/>
    </row>
    <row r="6624" spans="1:1" x14ac:dyDescent="0.2">
      <c r="A6624" s="8"/>
    </row>
    <row r="6625" spans="1:1" x14ac:dyDescent="0.2">
      <c r="A6625" s="8"/>
    </row>
    <row r="6626" spans="1:1" x14ac:dyDescent="0.2">
      <c r="A6626" s="8"/>
    </row>
    <row r="6627" spans="1:1" x14ac:dyDescent="0.2">
      <c r="A6627" s="8"/>
    </row>
    <row r="6628" spans="1:1" x14ac:dyDescent="0.2">
      <c r="A6628" s="8"/>
    </row>
    <row r="6629" spans="1:1" x14ac:dyDescent="0.2">
      <c r="A6629" s="8"/>
    </row>
    <row r="6630" spans="1:1" x14ac:dyDescent="0.2">
      <c r="A6630" s="8"/>
    </row>
    <row r="6631" spans="1:1" x14ac:dyDescent="0.2">
      <c r="A6631" s="8"/>
    </row>
    <row r="6632" spans="1:1" x14ac:dyDescent="0.2">
      <c r="A6632" s="8"/>
    </row>
    <row r="6633" spans="1:1" x14ac:dyDescent="0.2">
      <c r="A6633" s="8"/>
    </row>
    <row r="6634" spans="1:1" x14ac:dyDescent="0.2">
      <c r="A6634" s="8"/>
    </row>
    <row r="6635" spans="1:1" x14ac:dyDescent="0.2">
      <c r="A6635" s="8"/>
    </row>
    <row r="6636" spans="1:1" x14ac:dyDescent="0.2">
      <c r="A6636" s="8"/>
    </row>
    <row r="6637" spans="1:1" x14ac:dyDescent="0.2">
      <c r="A6637" s="8"/>
    </row>
    <row r="6638" spans="1:1" x14ac:dyDescent="0.2">
      <c r="A6638" s="8"/>
    </row>
    <row r="6639" spans="1:1" x14ac:dyDescent="0.2">
      <c r="A6639" s="8"/>
    </row>
    <row r="6640" spans="1:1" x14ac:dyDescent="0.2">
      <c r="A6640" s="8"/>
    </row>
    <row r="6641" spans="1:1" x14ac:dyDescent="0.2">
      <c r="A6641" s="8"/>
    </row>
    <row r="6642" spans="1:1" x14ac:dyDescent="0.2">
      <c r="A6642" s="8"/>
    </row>
    <row r="6643" spans="1:1" x14ac:dyDescent="0.2">
      <c r="A6643" s="8"/>
    </row>
    <row r="6644" spans="1:1" x14ac:dyDescent="0.2">
      <c r="A6644" s="8"/>
    </row>
    <row r="6645" spans="1:1" x14ac:dyDescent="0.2">
      <c r="A6645" s="8"/>
    </row>
    <row r="6646" spans="1:1" x14ac:dyDescent="0.2">
      <c r="A6646" s="8"/>
    </row>
    <row r="6647" spans="1:1" x14ac:dyDescent="0.2">
      <c r="A6647" s="8"/>
    </row>
    <row r="6648" spans="1:1" x14ac:dyDescent="0.2">
      <c r="A6648" s="8"/>
    </row>
    <row r="6649" spans="1:1" x14ac:dyDescent="0.2">
      <c r="A6649" s="8"/>
    </row>
    <row r="6650" spans="1:1" x14ac:dyDescent="0.2">
      <c r="A6650" s="8"/>
    </row>
    <row r="6651" spans="1:1" x14ac:dyDescent="0.2">
      <c r="A6651" s="8"/>
    </row>
    <row r="6652" spans="1:1" x14ac:dyDescent="0.2">
      <c r="A6652" s="8"/>
    </row>
    <row r="6653" spans="1:1" x14ac:dyDescent="0.2">
      <c r="A6653" s="8"/>
    </row>
    <row r="6654" spans="1:1" x14ac:dyDescent="0.2">
      <c r="A6654" s="8"/>
    </row>
    <row r="6655" spans="1:1" x14ac:dyDescent="0.2">
      <c r="A6655" s="8"/>
    </row>
    <row r="6656" spans="1:1" x14ac:dyDescent="0.2">
      <c r="A6656" s="8"/>
    </row>
    <row r="6657" spans="1:1" x14ac:dyDescent="0.2">
      <c r="A6657" s="8"/>
    </row>
    <row r="6658" spans="1:1" x14ac:dyDescent="0.2">
      <c r="A6658" s="8"/>
    </row>
    <row r="6659" spans="1:1" x14ac:dyDescent="0.2">
      <c r="A6659" s="8"/>
    </row>
    <row r="6660" spans="1:1" x14ac:dyDescent="0.2">
      <c r="A6660" s="8"/>
    </row>
    <row r="6661" spans="1:1" x14ac:dyDescent="0.2">
      <c r="A6661" s="8"/>
    </row>
    <row r="6662" spans="1:1" x14ac:dyDescent="0.2">
      <c r="A6662" s="8"/>
    </row>
    <row r="6663" spans="1:1" x14ac:dyDescent="0.2">
      <c r="A6663" s="8"/>
    </row>
    <row r="6664" spans="1:1" x14ac:dyDescent="0.2">
      <c r="A6664" s="8"/>
    </row>
    <row r="6665" spans="1:1" x14ac:dyDescent="0.2">
      <c r="A6665" s="8"/>
    </row>
    <row r="6666" spans="1:1" x14ac:dyDescent="0.2">
      <c r="A6666" s="8"/>
    </row>
    <row r="6667" spans="1:1" x14ac:dyDescent="0.2">
      <c r="A6667" s="8"/>
    </row>
    <row r="6668" spans="1:1" x14ac:dyDescent="0.2">
      <c r="A6668" s="8"/>
    </row>
    <row r="6669" spans="1:1" x14ac:dyDescent="0.2">
      <c r="A6669" s="8"/>
    </row>
    <row r="6670" spans="1:1" x14ac:dyDescent="0.2">
      <c r="A6670" s="8"/>
    </row>
    <row r="6671" spans="1:1" x14ac:dyDescent="0.2">
      <c r="A6671" s="8"/>
    </row>
    <row r="6672" spans="1:1" x14ac:dyDescent="0.2">
      <c r="A6672" s="8"/>
    </row>
    <row r="6673" spans="1:1" x14ac:dyDescent="0.2">
      <c r="A6673" s="8"/>
    </row>
    <row r="6674" spans="1:1" x14ac:dyDescent="0.2">
      <c r="A6674" s="8"/>
    </row>
    <row r="6675" spans="1:1" x14ac:dyDescent="0.2">
      <c r="A6675" s="8"/>
    </row>
    <row r="6676" spans="1:1" x14ac:dyDescent="0.2">
      <c r="A6676" s="8"/>
    </row>
    <row r="6677" spans="1:1" x14ac:dyDescent="0.2">
      <c r="A6677" s="8"/>
    </row>
    <row r="6678" spans="1:1" x14ac:dyDescent="0.2">
      <c r="A6678" s="8"/>
    </row>
    <row r="6679" spans="1:1" x14ac:dyDescent="0.2">
      <c r="A6679" s="8"/>
    </row>
    <row r="6680" spans="1:1" x14ac:dyDescent="0.2">
      <c r="A6680" s="8"/>
    </row>
    <row r="6681" spans="1:1" x14ac:dyDescent="0.2">
      <c r="A6681" s="8"/>
    </row>
    <row r="6682" spans="1:1" x14ac:dyDescent="0.2">
      <c r="A6682" s="8"/>
    </row>
    <row r="6683" spans="1:1" x14ac:dyDescent="0.2">
      <c r="A6683" s="8"/>
    </row>
    <row r="6684" spans="1:1" x14ac:dyDescent="0.2">
      <c r="A6684" s="8"/>
    </row>
    <row r="6685" spans="1:1" x14ac:dyDescent="0.2">
      <c r="A6685" s="8"/>
    </row>
    <row r="6686" spans="1:1" x14ac:dyDescent="0.2">
      <c r="A6686" s="8"/>
    </row>
    <row r="6687" spans="1:1" x14ac:dyDescent="0.2">
      <c r="A6687" s="8"/>
    </row>
    <row r="6688" spans="1:1" x14ac:dyDescent="0.2">
      <c r="A6688" s="8"/>
    </row>
    <row r="6689" spans="1:1" x14ac:dyDescent="0.2">
      <c r="A6689" s="8"/>
    </row>
    <row r="6690" spans="1:1" x14ac:dyDescent="0.2">
      <c r="A6690" s="8"/>
    </row>
    <row r="6691" spans="1:1" x14ac:dyDescent="0.2">
      <c r="A6691" s="8"/>
    </row>
    <row r="6692" spans="1:1" x14ac:dyDescent="0.2">
      <c r="A6692" s="8"/>
    </row>
    <row r="6693" spans="1:1" x14ac:dyDescent="0.2">
      <c r="A6693" s="8"/>
    </row>
    <row r="6694" spans="1:1" x14ac:dyDescent="0.2">
      <c r="A6694" s="8"/>
    </row>
    <row r="6695" spans="1:1" x14ac:dyDescent="0.2">
      <c r="A6695" s="8"/>
    </row>
    <row r="6696" spans="1:1" x14ac:dyDescent="0.2">
      <c r="A6696" s="8"/>
    </row>
    <row r="6697" spans="1:1" x14ac:dyDescent="0.2">
      <c r="A6697" s="8"/>
    </row>
    <row r="6698" spans="1:1" x14ac:dyDescent="0.2">
      <c r="A6698" s="8"/>
    </row>
    <row r="6699" spans="1:1" x14ac:dyDescent="0.2">
      <c r="A6699" s="8"/>
    </row>
    <row r="6700" spans="1:1" x14ac:dyDescent="0.2">
      <c r="A6700" s="8"/>
    </row>
    <row r="6701" spans="1:1" x14ac:dyDescent="0.2">
      <c r="A6701" s="8"/>
    </row>
    <row r="6702" spans="1:1" x14ac:dyDescent="0.2">
      <c r="A6702" s="8"/>
    </row>
    <row r="6703" spans="1:1" x14ac:dyDescent="0.2">
      <c r="A6703" s="8"/>
    </row>
    <row r="6704" spans="1:1" x14ac:dyDescent="0.2">
      <c r="A6704" s="8"/>
    </row>
    <row r="6705" spans="1:1" x14ac:dyDescent="0.2">
      <c r="A6705" s="8"/>
    </row>
    <row r="6706" spans="1:1" x14ac:dyDescent="0.2">
      <c r="A6706" s="8"/>
    </row>
    <row r="6707" spans="1:1" x14ac:dyDescent="0.2">
      <c r="A6707" s="8"/>
    </row>
    <row r="6708" spans="1:1" x14ac:dyDescent="0.2">
      <c r="A6708" s="8"/>
    </row>
    <row r="6709" spans="1:1" x14ac:dyDescent="0.2">
      <c r="A6709" s="8"/>
    </row>
    <row r="6710" spans="1:1" x14ac:dyDescent="0.2">
      <c r="A6710" s="8"/>
    </row>
    <row r="6711" spans="1:1" x14ac:dyDescent="0.2">
      <c r="A6711" s="8"/>
    </row>
    <row r="6712" spans="1:1" x14ac:dyDescent="0.2">
      <c r="A6712" s="8"/>
    </row>
    <row r="6713" spans="1:1" x14ac:dyDescent="0.2">
      <c r="A6713" s="8"/>
    </row>
    <row r="6714" spans="1:1" x14ac:dyDescent="0.2">
      <c r="A6714" s="8"/>
    </row>
    <row r="6715" spans="1:1" x14ac:dyDescent="0.2">
      <c r="A6715" s="8"/>
    </row>
    <row r="6716" spans="1:1" x14ac:dyDescent="0.2">
      <c r="A6716" s="8"/>
    </row>
    <row r="6717" spans="1:1" x14ac:dyDescent="0.2">
      <c r="A6717" s="8"/>
    </row>
    <row r="6718" spans="1:1" x14ac:dyDescent="0.2">
      <c r="A6718" s="8"/>
    </row>
    <row r="6719" spans="1:1" x14ac:dyDescent="0.2">
      <c r="A6719" s="8"/>
    </row>
    <row r="6720" spans="1:1" x14ac:dyDescent="0.2">
      <c r="A6720" s="8"/>
    </row>
    <row r="6721" spans="1:1" x14ac:dyDescent="0.2">
      <c r="A6721" s="8"/>
    </row>
    <row r="6722" spans="1:1" x14ac:dyDescent="0.2">
      <c r="A6722" s="8"/>
    </row>
    <row r="6723" spans="1:1" x14ac:dyDescent="0.2">
      <c r="A6723" s="8"/>
    </row>
    <row r="6724" spans="1:1" x14ac:dyDescent="0.2">
      <c r="A6724" s="8"/>
    </row>
    <row r="6725" spans="1:1" x14ac:dyDescent="0.2">
      <c r="A6725" s="8"/>
    </row>
    <row r="6726" spans="1:1" x14ac:dyDescent="0.2">
      <c r="A6726" s="8"/>
    </row>
    <row r="6727" spans="1:1" x14ac:dyDescent="0.2">
      <c r="A6727" s="8"/>
    </row>
    <row r="6728" spans="1:1" x14ac:dyDescent="0.2">
      <c r="A6728" s="8"/>
    </row>
    <row r="6729" spans="1:1" x14ac:dyDescent="0.2">
      <c r="A6729" s="8"/>
    </row>
    <row r="6730" spans="1:1" x14ac:dyDescent="0.2">
      <c r="A6730" s="8"/>
    </row>
    <row r="6731" spans="1:1" x14ac:dyDescent="0.2">
      <c r="A6731" s="8"/>
    </row>
    <row r="6732" spans="1:1" x14ac:dyDescent="0.2">
      <c r="A6732" s="8"/>
    </row>
    <row r="6733" spans="1:1" x14ac:dyDescent="0.2">
      <c r="A6733" s="8"/>
    </row>
    <row r="6734" spans="1:1" x14ac:dyDescent="0.2">
      <c r="A6734" s="8"/>
    </row>
    <row r="6735" spans="1:1" x14ac:dyDescent="0.2">
      <c r="A6735" s="8"/>
    </row>
    <row r="6736" spans="1:1" x14ac:dyDescent="0.2">
      <c r="A6736" s="8"/>
    </row>
    <row r="6737" spans="1:1" x14ac:dyDescent="0.2">
      <c r="A6737" s="8"/>
    </row>
    <row r="6738" spans="1:1" x14ac:dyDescent="0.2">
      <c r="A6738" s="8"/>
    </row>
    <row r="6739" spans="1:1" x14ac:dyDescent="0.2">
      <c r="A6739" s="8"/>
    </row>
    <row r="6740" spans="1:1" x14ac:dyDescent="0.2">
      <c r="A6740" s="8"/>
    </row>
    <row r="6741" spans="1:1" x14ac:dyDescent="0.2">
      <c r="A6741" s="8"/>
    </row>
    <row r="6742" spans="1:1" x14ac:dyDescent="0.2">
      <c r="A6742" s="8"/>
    </row>
    <row r="6743" spans="1:1" x14ac:dyDescent="0.2">
      <c r="A6743" s="8"/>
    </row>
    <row r="6744" spans="1:1" x14ac:dyDescent="0.2">
      <c r="A6744" s="8"/>
    </row>
    <row r="6745" spans="1:1" x14ac:dyDescent="0.2">
      <c r="A6745" s="8"/>
    </row>
    <row r="6746" spans="1:1" x14ac:dyDescent="0.2">
      <c r="A6746" s="8"/>
    </row>
    <row r="6747" spans="1:1" x14ac:dyDescent="0.2">
      <c r="A6747" s="8"/>
    </row>
    <row r="6748" spans="1:1" x14ac:dyDescent="0.2">
      <c r="A6748" s="8"/>
    </row>
    <row r="6749" spans="1:1" x14ac:dyDescent="0.2">
      <c r="A6749" s="8"/>
    </row>
    <row r="6750" spans="1:1" x14ac:dyDescent="0.2">
      <c r="A6750" s="8"/>
    </row>
    <row r="6751" spans="1:1" x14ac:dyDescent="0.2">
      <c r="A6751" s="8"/>
    </row>
    <row r="6752" spans="1:1" x14ac:dyDescent="0.2">
      <c r="A6752" s="8"/>
    </row>
    <row r="6753" spans="1:1" x14ac:dyDescent="0.2">
      <c r="A6753" s="8"/>
    </row>
    <row r="6754" spans="1:1" x14ac:dyDescent="0.2">
      <c r="A6754" s="8"/>
    </row>
    <row r="6755" spans="1:1" x14ac:dyDescent="0.2">
      <c r="A6755" s="8"/>
    </row>
    <row r="6756" spans="1:1" x14ac:dyDescent="0.2">
      <c r="A6756" s="8"/>
    </row>
    <row r="6757" spans="1:1" x14ac:dyDescent="0.2">
      <c r="A6757" s="8"/>
    </row>
    <row r="6758" spans="1:1" x14ac:dyDescent="0.2">
      <c r="A6758" s="8"/>
    </row>
    <row r="6759" spans="1:1" x14ac:dyDescent="0.2">
      <c r="A6759" s="8"/>
    </row>
    <row r="6760" spans="1:1" x14ac:dyDescent="0.2">
      <c r="A6760" s="8"/>
    </row>
    <row r="6761" spans="1:1" x14ac:dyDescent="0.2">
      <c r="A6761" s="8"/>
    </row>
    <row r="6762" spans="1:1" x14ac:dyDescent="0.2">
      <c r="A6762" s="8"/>
    </row>
    <row r="6763" spans="1:1" x14ac:dyDescent="0.2">
      <c r="A6763" s="8"/>
    </row>
    <row r="6764" spans="1:1" x14ac:dyDescent="0.2">
      <c r="A6764" s="8"/>
    </row>
    <row r="6765" spans="1:1" x14ac:dyDescent="0.2">
      <c r="A6765" s="8"/>
    </row>
    <row r="6766" spans="1:1" x14ac:dyDescent="0.2">
      <c r="A6766" s="8"/>
    </row>
    <row r="6767" spans="1:1" x14ac:dyDescent="0.2">
      <c r="A6767" s="8"/>
    </row>
    <row r="6768" spans="1:1" x14ac:dyDescent="0.2">
      <c r="A6768" s="8"/>
    </row>
    <row r="6769" spans="1:1" x14ac:dyDescent="0.2">
      <c r="A6769" s="8"/>
    </row>
    <row r="6770" spans="1:1" x14ac:dyDescent="0.2">
      <c r="A6770" s="8"/>
    </row>
    <row r="6771" spans="1:1" x14ac:dyDescent="0.2">
      <c r="A6771" s="8"/>
    </row>
    <row r="6772" spans="1:1" x14ac:dyDescent="0.2">
      <c r="A6772" s="8"/>
    </row>
    <row r="6773" spans="1:1" x14ac:dyDescent="0.2">
      <c r="A6773" s="8"/>
    </row>
    <row r="6774" spans="1:1" x14ac:dyDescent="0.2">
      <c r="A6774" s="8"/>
    </row>
    <row r="6775" spans="1:1" x14ac:dyDescent="0.2">
      <c r="A6775" s="8"/>
    </row>
    <row r="6776" spans="1:1" x14ac:dyDescent="0.2">
      <c r="A6776" s="8"/>
    </row>
    <row r="6777" spans="1:1" x14ac:dyDescent="0.2">
      <c r="A6777" s="8"/>
    </row>
    <row r="6778" spans="1:1" x14ac:dyDescent="0.2">
      <c r="A6778" s="8"/>
    </row>
    <row r="6779" spans="1:1" x14ac:dyDescent="0.2">
      <c r="A6779" s="8"/>
    </row>
    <row r="6780" spans="1:1" x14ac:dyDescent="0.2">
      <c r="A6780" s="8"/>
    </row>
    <row r="6781" spans="1:1" x14ac:dyDescent="0.2">
      <c r="A6781" s="8"/>
    </row>
    <row r="6782" spans="1:1" x14ac:dyDescent="0.2">
      <c r="A6782" s="8"/>
    </row>
    <row r="6783" spans="1:1" x14ac:dyDescent="0.2">
      <c r="A6783" s="8"/>
    </row>
    <row r="6784" spans="1:1" x14ac:dyDescent="0.2">
      <c r="A6784" s="8"/>
    </row>
    <row r="6785" spans="1:1" x14ac:dyDescent="0.2">
      <c r="A6785" s="8"/>
    </row>
    <row r="6786" spans="1:1" x14ac:dyDescent="0.2">
      <c r="A6786" s="8"/>
    </row>
    <row r="6787" spans="1:1" x14ac:dyDescent="0.2">
      <c r="A6787" s="8"/>
    </row>
    <row r="6788" spans="1:1" x14ac:dyDescent="0.2">
      <c r="A6788" s="8"/>
    </row>
    <row r="6789" spans="1:1" x14ac:dyDescent="0.2">
      <c r="A6789" s="8"/>
    </row>
    <row r="6790" spans="1:1" x14ac:dyDescent="0.2">
      <c r="A6790" s="8"/>
    </row>
    <row r="6791" spans="1:1" x14ac:dyDescent="0.2">
      <c r="A6791" s="8"/>
    </row>
    <row r="6792" spans="1:1" x14ac:dyDescent="0.2">
      <c r="A6792" s="8"/>
    </row>
    <row r="6793" spans="1:1" x14ac:dyDescent="0.2">
      <c r="A6793" s="8"/>
    </row>
    <row r="6794" spans="1:1" x14ac:dyDescent="0.2">
      <c r="A6794" s="8"/>
    </row>
    <row r="6795" spans="1:1" x14ac:dyDescent="0.2">
      <c r="A6795" s="8"/>
    </row>
    <row r="6796" spans="1:1" x14ac:dyDescent="0.2">
      <c r="A6796" s="8"/>
    </row>
    <row r="6797" spans="1:1" x14ac:dyDescent="0.2">
      <c r="A6797" s="8"/>
    </row>
    <row r="6798" spans="1:1" x14ac:dyDescent="0.2">
      <c r="A6798" s="8"/>
    </row>
    <row r="6799" spans="1:1" x14ac:dyDescent="0.2">
      <c r="A6799" s="8"/>
    </row>
    <row r="6800" spans="1:1" x14ac:dyDescent="0.2">
      <c r="A6800" s="8"/>
    </row>
    <row r="6801" spans="1:1" x14ac:dyDescent="0.2">
      <c r="A6801" s="8"/>
    </row>
    <row r="6802" spans="1:1" x14ac:dyDescent="0.2">
      <c r="A6802" s="8"/>
    </row>
    <row r="6803" spans="1:1" x14ac:dyDescent="0.2">
      <c r="A6803" s="8"/>
    </row>
    <row r="6804" spans="1:1" x14ac:dyDescent="0.2">
      <c r="A6804" s="8"/>
    </row>
    <row r="6805" spans="1:1" x14ac:dyDescent="0.2">
      <c r="A6805" s="8"/>
    </row>
    <row r="6806" spans="1:1" x14ac:dyDescent="0.2">
      <c r="A6806" s="8"/>
    </row>
    <row r="6807" spans="1:1" x14ac:dyDescent="0.2">
      <c r="A6807" s="8"/>
    </row>
    <row r="6808" spans="1:1" x14ac:dyDescent="0.2">
      <c r="A6808" s="8"/>
    </row>
    <row r="6809" spans="1:1" x14ac:dyDescent="0.2">
      <c r="A6809" s="8"/>
    </row>
    <row r="6810" spans="1:1" x14ac:dyDescent="0.2">
      <c r="A6810" s="8"/>
    </row>
    <row r="6811" spans="1:1" x14ac:dyDescent="0.2">
      <c r="A6811" s="8"/>
    </row>
    <row r="6812" spans="1:1" x14ac:dyDescent="0.2">
      <c r="A6812" s="8"/>
    </row>
    <row r="6813" spans="1:1" x14ac:dyDescent="0.2">
      <c r="A6813" s="8"/>
    </row>
    <row r="6814" spans="1:1" x14ac:dyDescent="0.2">
      <c r="A6814" s="8"/>
    </row>
    <row r="6815" spans="1:1" x14ac:dyDescent="0.2">
      <c r="A6815" s="8"/>
    </row>
    <row r="6816" spans="1:1" x14ac:dyDescent="0.2">
      <c r="A6816" s="8"/>
    </row>
    <row r="6817" spans="1:1" x14ac:dyDescent="0.2">
      <c r="A6817" s="8"/>
    </row>
    <row r="6818" spans="1:1" x14ac:dyDescent="0.2">
      <c r="A6818" s="8"/>
    </row>
    <row r="6819" spans="1:1" x14ac:dyDescent="0.2">
      <c r="A6819" s="8"/>
    </row>
    <row r="6820" spans="1:1" x14ac:dyDescent="0.2">
      <c r="A6820" s="8"/>
    </row>
    <row r="6821" spans="1:1" x14ac:dyDescent="0.2">
      <c r="A6821" s="8"/>
    </row>
    <row r="6822" spans="1:1" x14ac:dyDescent="0.2">
      <c r="A6822" s="8"/>
    </row>
    <row r="6823" spans="1:1" x14ac:dyDescent="0.2">
      <c r="A6823" s="8"/>
    </row>
    <row r="6824" spans="1:1" x14ac:dyDescent="0.2">
      <c r="A6824" s="8"/>
    </row>
    <row r="6825" spans="1:1" x14ac:dyDescent="0.2">
      <c r="A6825" s="8"/>
    </row>
    <row r="6826" spans="1:1" x14ac:dyDescent="0.2">
      <c r="A6826" s="8"/>
    </row>
    <row r="6827" spans="1:1" x14ac:dyDescent="0.2">
      <c r="A6827" s="8"/>
    </row>
    <row r="6828" spans="1:1" x14ac:dyDescent="0.2">
      <c r="A6828" s="8"/>
    </row>
    <row r="6829" spans="1:1" x14ac:dyDescent="0.2">
      <c r="A6829" s="8"/>
    </row>
    <row r="6830" spans="1:1" x14ac:dyDescent="0.2">
      <c r="A6830" s="8"/>
    </row>
    <row r="6831" spans="1:1" x14ac:dyDescent="0.2">
      <c r="A6831" s="8"/>
    </row>
    <row r="6832" spans="1:1" x14ac:dyDescent="0.2">
      <c r="A6832" s="8"/>
    </row>
    <row r="6833" spans="1:1" x14ac:dyDescent="0.2">
      <c r="A6833" s="8"/>
    </row>
    <row r="6834" spans="1:1" x14ac:dyDescent="0.2">
      <c r="A6834" s="8"/>
    </row>
    <row r="6835" spans="1:1" x14ac:dyDescent="0.2">
      <c r="A6835" s="8"/>
    </row>
    <row r="6836" spans="1:1" x14ac:dyDescent="0.2">
      <c r="A6836" s="8"/>
    </row>
    <row r="6837" spans="1:1" x14ac:dyDescent="0.2">
      <c r="A6837" s="8"/>
    </row>
    <row r="6838" spans="1:1" x14ac:dyDescent="0.2">
      <c r="A6838" s="8"/>
    </row>
    <row r="6839" spans="1:1" x14ac:dyDescent="0.2">
      <c r="A6839" s="8"/>
    </row>
    <row r="6840" spans="1:1" x14ac:dyDescent="0.2">
      <c r="A6840" s="8"/>
    </row>
    <row r="6841" spans="1:1" x14ac:dyDescent="0.2">
      <c r="A6841" s="8"/>
    </row>
    <row r="6842" spans="1:1" x14ac:dyDescent="0.2">
      <c r="A6842" s="8"/>
    </row>
    <row r="6843" spans="1:1" x14ac:dyDescent="0.2">
      <c r="A6843" s="8"/>
    </row>
    <row r="6844" spans="1:1" x14ac:dyDescent="0.2">
      <c r="A6844" s="8"/>
    </row>
    <row r="6845" spans="1:1" x14ac:dyDescent="0.2">
      <c r="A6845" s="8"/>
    </row>
    <row r="6846" spans="1:1" x14ac:dyDescent="0.2">
      <c r="A6846" s="8"/>
    </row>
    <row r="6847" spans="1:1" x14ac:dyDescent="0.2">
      <c r="A6847" s="8"/>
    </row>
    <row r="6848" spans="1:1" x14ac:dyDescent="0.2">
      <c r="A6848" s="8"/>
    </row>
    <row r="6849" spans="1:1" x14ac:dyDescent="0.2">
      <c r="A6849" s="8"/>
    </row>
    <row r="6850" spans="1:1" x14ac:dyDescent="0.2">
      <c r="A6850" s="8"/>
    </row>
    <row r="6851" spans="1:1" x14ac:dyDescent="0.2">
      <c r="A6851" s="8"/>
    </row>
    <row r="6852" spans="1:1" x14ac:dyDescent="0.2">
      <c r="A6852" s="8"/>
    </row>
    <row r="6853" spans="1:1" x14ac:dyDescent="0.2">
      <c r="A6853" s="8"/>
    </row>
    <row r="6854" spans="1:1" x14ac:dyDescent="0.2">
      <c r="A6854" s="8"/>
    </row>
    <row r="6855" spans="1:1" x14ac:dyDescent="0.2">
      <c r="A6855" s="8"/>
    </row>
    <row r="6856" spans="1:1" x14ac:dyDescent="0.2">
      <c r="A6856" s="8"/>
    </row>
    <row r="6857" spans="1:1" x14ac:dyDescent="0.2">
      <c r="A6857" s="8"/>
    </row>
    <row r="6858" spans="1:1" x14ac:dyDescent="0.2">
      <c r="A6858" s="8"/>
    </row>
    <row r="6859" spans="1:1" x14ac:dyDescent="0.2">
      <c r="A6859" s="8"/>
    </row>
    <row r="6860" spans="1:1" x14ac:dyDescent="0.2">
      <c r="A6860" s="8"/>
    </row>
    <row r="6861" spans="1:1" x14ac:dyDescent="0.2">
      <c r="A6861" s="8"/>
    </row>
    <row r="6862" spans="1:1" x14ac:dyDescent="0.2">
      <c r="A6862" s="8"/>
    </row>
    <row r="6863" spans="1:1" x14ac:dyDescent="0.2">
      <c r="A6863" s="8"/>
    </row>
    <row r="6864" spans="1:1" x14ac:dyDescent="0.2">
      <c r="A6864" s="8"/>
    </row>
    <row r="6865" spans="1:1" x14ac:dyDescent="0.2">
      <c r="A6865" s="8"/>
    </row>
    <row r="6866" spans="1:1" x14ac:dyDescent="0.2">
      <c r="A6866" s="8"/>
    </row>
    <row r="6867" spans="1:1" x14ac:dyDescent="0.2">
      <c r="A6867" s="8"/>
    </row>
    <row r="6868" spans="1:1" x14ac:dyDescent="0.2">
      <c r="A6868" s="8"/>
    </row>
    <row r="6869" spans="1:1" x14ac:dyDescent="0.2">
      <c r="A6869" s="8"/>
    </row>
    <row r="6870" spans="1:1" x14ac:dyDescent="0.2">
      <c r="A6870" s="8"/>
    </row>
    <row r="6871" spans="1:1" x14ac:dyDescent="0.2">
      <c r="A6871" s="8"/>
    </row>
    <row r="6872" spans="1:1" x14ac:dyDescent="0.2">
      <c r="A6872" s="8"/>
    </row>
    <row r="6873" spans="1:1" x14ac:dyDescent="0.2">
      <c r="A6873" s="8"/>
    </row>
    <row r="6874" spans="1:1" x14ac:dyDescent="0.2">
      <c r="A6874" s="8"/>
    </row>
    <row r="6875" spans="1:1" x14ac:dyDescent="0.2">
      <c r="A6875" s="8"/>
    </row>
    <row r="6876" spans="1:1" x14ac:dyDescent="0.2">
      <c r="A6876" s="8"/>
    </row>
    <row r="6877" spans="1:1" x14ac:dyDescent="0.2">
      <c r="A6877" s="8"/>
    </row>
    <row r="6878" spans="1:1" x14ac:dyDescent="0.2">
      <c r="A6878" s="8"/>
    </row>
    <row r="6879" spans="1:1" x14ac:dyDescent="0.2">
      <c r="A6879" s="8"/>
    </row>
    <row r="6880" spans="1:1" x14ac:dyDescent="0.2">
      <c r="A6880" s="8"/>
    </row>
    <row r="6881" spans="1:1" x14ac:dyDescent="0.2">
      <c r="A6881" s="8"/>
    </row>
    <row r="6882" spans="1:1" x14ac:dyDescent="0.2">
      <c r="A6882" s="8"/>
    </row>
    <row r="6883" spans="1:1" x14ac:dyDescent="0.2">
      <c r="A6883" s="8"/>
    </row>
    <row r="6884" spans="1:1" x14ac:dyDescent="0.2">
      <c r="A6884" s="8"/>
    </row>
    <row r="6885" spans="1:1" x14ac:dyDescent="0.2">
      <c r="A6885" s="8"/>
    </row>
    <row r="6886" spans="1:1" x14ac:dyDescent="0.2">
      <c r="A6886" s="8"/>
    </row>
    <row r="6887" spans="1:1" x14ac:dyDescent="0.2">
      <c r="A6887" s="8"/>
    </row>
    <row r="6888" spans="1:1" x14ac:dyDescent="0.2">
      <c r="A6888" s="8"/>
    </row>
    <row r="6889" spans="1:1" x14ac:dyDescent="0.2">
      <c r="A6889" s="8"/>
    </row>
    <row r="6890" spans="1:1" x14ac:dyDescent="0.2">
      <c r="A6890" s="8"/>
    </row>
    <row r="6891" spans="1:1" x14ac:dyDescent="0.2">
      <c r="A6891" s="8"/>
    </row>
    <row r="6892" spans="1:1" x14ac:dyDescent="0.2">
      <c r="A6892" s="8"/>
    </row>
    <row r="6893" spans="1:1" x14ac:dyDescent="0.2">
      <c r="A6893" s="8"/>
    </row>
    <row r="6894" spans="1:1" x14ac:dyDescent="0.2">
      <c r="A6894" s="8"/>
    </row>
    <row r="6895" spans="1:1" x14ac:dyDescent="0.2">
      <c r="A6895" s="8"/>
    </row>
    <row r="6896" spans="1:1" x14ac:dyDescent="0.2">
      <c r="A6896" s="8"/>
    </row>
    <row r="6897" spans="1:1" x14ac:dyDescent="0.2">
      <c r="A6897" s="8"/>
    </row>
    <row r="6898" spans="1:1" x14ac:dyDescent="0.2">
      <c r="A6898" s="8"/>
    </row>
    <row r="6899" spans="1:1" x14ac:dyDescent="0.2">
      <c r="A6899" s="8"/>
    </row>
    <row r="6900" spans="1:1" x14ac:dyDescent="0.2">
      <c r="A6900" s="8"/>
    </row>
    <row r="6901" spans="1:1" x14ac:dyDescent="0.2">
      <c r="A6901" s="8"/>
    </row>
    <row r="6902" spans="1:1" x14ac:dyDescent="0.2">
      <c r="A6902" s="8"/>
    </row>
    <row r="6903" spans="1:1" x14ac:dyDescent="0.2">
      <c r="A6903" s="8"/>
    </row>
    <row r="6904" spans="1:1" x14ac:dyDescent="0.2">
      <c r="A6904" s="8"/>
    </row>
    <row r="6905" spans="1:1" x14ac:dyDescent="0.2">
      <c r="A6905" s="8"/>
    </row>
    <row r="6906" spans="1:1" x14ac:dyDescent="0.2">
      <c r="A6906" s="8"/>
    </row>
    <row r="6907" spans="1:1" x14ac:dyDescent="0.2">
      <c r="A6907" s="8"/>
    </row>
    <row r="6908" spans="1:1" x14ac:dyDescent="0.2">
      <c r="A6908" s="8"/>
    </row>
    <row r="6909" spans="1:1" x14ac:dyDescent="0.2">
      <c r="A6909" s="8"/>
    </row>
    <row r="6910" spans="1:1" x14ac:dyDescent="0.2">
      <c r="A6910" s="8"/>
    </row>
    <row r="6911" spans="1:1" x14ac:dyDescent="0.2">
      <c r="A6911" s="8"/>
    </row>
    <row r="6912" spans="1:1" x14ac:dyDescent="0.2">
      <c r="A6912" s="8"/>
    </row>
    <row r="6913" spans="1:1" x14ac:dyDescent="0.2">
      <c r="A6913" s="8"/>
    </row>
    <row r="6914" spans="1:1" x14ac:dyDescent="0.2">
      <c r="A6914" s="8"/>
    </row>
    <row r="6915" spans="1:1" x14ac:dyDescent="0.2">
      <c r="A6915" s="8"/>
    </row>
    <row r="6916" spans="1:1" x14ac:dyDescent="0.2">
      <c r="A6916" s="8"/>
    </row>
    <row r="6917" spans="1:1" x14ac:dyDescent="0.2">
      <c r="A6917" s="8"/>
    </row>
    <row r="6918" spans="1:1" x14ac:dyDescent="0.2">
      <c r="A6918" s="8"/>
    </row>
    <row r="6919" spans="1:1" x14ac:dyDescent="0.2">
      <c r="A6919" s="8"/>
    </row>
    <row r="6920" spans="1:1" x14ac:dyDescent="0.2">
      <c r="A6920" s="8"/>
    </row>
    <row r="6921" spans="1:1" x14ac:dyDescent="0.2">
      <c r="A6921" s="8"/>
    </row>
    <row r="6922" spans="1:1" x14ac:dyDescent="0.2">
      <c r="A6922" s="8"/>
    </row>
    <row r="6923" spans="1:1" x14ac:dyDescent="0.2">
      <c r="A6923" s="8"/>
    </row>
    <row r="6924" spans="1:1" x14ac:dyDescent="0.2">
      <c r="A6924" s="8"/>
    </row>
    <row r="6925" spans="1:1" x14ac:dyDescent="0.2">
      <c r="A6925" s="8"/>
    </row>
    <row r="6926" spans="1:1" x14ac:dyDescent="0.2">
      <c r="A6926" s="8"/>
    </row>
    <row r="6927" spans="1:1" x14ac:dyDescent="0.2">
      <c r="A6927" s="8"/>
    </row>
    <row r="6928" spans="1:1" x14ac:dyDescent="0.2">
      <c r="A6928" s="8"/>
    </row>
    <row r="6929" spans="1:1" x14ac:dyDescent="0.2">
      <c r="A6929" s="8"/>
    </row>
    <row r="6930" spans="1:1" x14ac:dyDescent="0.2">
      <c r="A6930" s="8"/>
    </row>
    <row r="6931" spans="1:1" x14ac:dyDescent="0.2">
      <c r="A6931" s="8"/>
    </row>
    <row r="6932" spans="1:1" x14ac:dyDescent="0.2">
      <c r="A6932" s="8"/>
    </row>
    <row r="6933" spans="1:1" x14ac:dyDescent="0.2">
      <c r="A6933" s="8"/>
    </row>
    <row r="6934" spans="1:1" x14ac:dyDescent="0.2">
      <c r="A6934" s="8"/>
    </row>
    <row r="6935" spans="1:1" x14ac:dyDescent="0.2">
      <c r="A6935" s="8"/>
    </row>
    <row r="6936" spans="1:1" x14ac:dyDescent="0.2">
      <c r="A6936" s="8"/>
    </row>
    <row r="6937" spans="1:1" x14ac:dyDescent="0.2">
      <c r="A6937" s="8"/>
    </row>
    <row r="6938" spans="1:1" x14ac:dyDescent="0.2">
      <c r="A6938" s="8"/>
    </row>
    <row r="6939" spans="1:1" x14ac:dyDescent="0.2">
      <c r="A6939" s="8"/>
    </row>
    <row r="6940" spans="1:1" x14ac:dyDescent="0.2">
      <c r="A6940" s="8"/>
    </row>
    <row r="6941" spans="1:1" x14ac:dyDescent="0.2">
      <c r="A6941" s="8"/>
    </row>
    <row r="6942" spans="1:1" x14ac:dyDescent="0.2">
      <c r="A6942" s="8"/>
    </row>
    <row r="6943" spans="1:1" x14ac:dyDescent="0.2">
      <c r="A6943" s="8"/>
    </row>
    <row r="6944" spans="1:1" x14ac:dyDescent="0.2">
      <c r="A6944" s="8"/>
    </row>
    <row r="6945" spans="1:1" x14ac:dyDescent="0.2">
      <c r="A6945" s="8"/>
    </row>
    <row r="6946" spans="1:1" x14ac:dyDescent="0.2">
      <c r="A6946" s="8"/>
    </row>
    <row r="6947" spans="1:1" x14ac:dyDescent="0.2">
      <c r="A6947" s="8"/>
    </row>
    <row r="6948" spans="1:1" x14ac:dyDescent="0.2">
      <c r="A6948" s="8"/>
    </row>
    <row r="6949" spans="1:1" x14ac:dyDescent="0.2">
      <c r="A6949" s="8"/>
    </row>
    <row r="6950" spans="1:1" x14ac:dyDescent="0.2">
      <c r="A6950" s="8"/>
    </row>
    <row r="6951" spans="1:1" x14ac:dyDescent="0.2">
      <c r="A6951" s="8"/>
    </row>
    <row r="6952" spans="1:1" x14ac:dyDescent="0.2">
      <c r="A6952" s="8"/>
    </row>
    <row r="6953" spans="1:1" x14ac:dyDescent="0.2">
      <c r="A6953" s="8"/>
    </row>
    <row r="6954" spans="1:1" x14ac:dyDescent="0.2">
      <c r="A6954" s="8"/>
    </row>
    <row r="6955" spans="1:1" x14ac:dyDescent="0.2">
      <c r="A6955" s="8"/>
    </row>
    <row r="6956" spans="1:1" x14ac:dyDescent="0.2">
      <c r="A6956" s="8"/>
    </row>
    <row r="6957" spans="1:1" x14ac:dyDescent="0.2">
      <c r="A6957" s="8"/>
    </row>
    <row r="6958" spans="1:1" x14ac:dyDescent="0.2">
      <c r="A6958" s="8"/>
    </row>
    <row r="6959" spans="1:1" x14ac:dyDescent="0.2">
      <c r="A6959" s="8"/>
    </row>
    <row r="6960" spans="1:1" x14ac:dyDescent="0.2">
      <c r="A6960" s="8"/>
    </row>
    <row r="6961" spans="1:1" x14ac:dyDescent="0.2">
      <c r="A6961" s="8"/>
    </row>
    <row r="6962" spans="1:1" x14ac:dyDescent="0.2">
      <c r="A6962" s="8"/>
    </row>
    <row r="6963" spans="1:1" x14ac:dyDescent="0.2">
      <c r="A6963" s="8"/>
    </row>
    <row r="6964" spans="1:1" x14ac:dyDescent="0.2">
      <c r="A6964" s="8"/>
    </row>
    <row r="6965" spans="1:1" x14ac:dyDescent="0.2">
      <c r="A6965" s="8"/>
    </row>
    <row r="6966" spans="1:1" x14ac:dyDescent="0.2">
      <c r="A6966" s="8"/>
    </row>
    <row r="6967" spans="1:1" x14ac:dyDescent="0.2">
      <c r="A6967" s="8"/>
    </row>
    <row r="6968" spans="1:1" x14ac:dyDescent="0.2">
      <c r="A6968" s="8"/>
    </row>
    <row r="6969" spans="1:1" x14ac:dyDescent="0.2">
      <c r="A6969" s="8"/>
    </row>
    <row r="6970" spans="1:1" x14ac:dyDescent="0.2">
      <c r="A6970" s="8"/>
    </row>
    <row r="6971" spans="1:1" x14ac:dyDescent="0.2">
      <c r="A6971" s="8"/>
    </row>
    <row r="6972" spans="1:1" x14ac:dyDescent="0.2">
      <c r="A6972" s="8"/>
    </row>
    <row r="6973" spans="1:1" x14ac:dyDescent="0.2">
      <c r="A6973" s="8"/>
    </row>
    <row r="6974" spans="1:1" x14ac:dyDescent="0.2">
      <c r="A6974" s="8"/>
    </row>
    <row r="6975" spans="1:1" x14ac:dyDescent="0.2">
      <c r="A6975" s="8"/>
    </row>
    <row r="6976" spans="1:1" x14ac:dyDescent="0.2">
      <c r="A6976" s="8"/>
    </row>
    <row r="6977" spans="1:1" x14ac:dyDescent="0.2">
      <c r="A6977" s="8"/>
    </row>
    <row r="6978" spans="1:1" x14ac:dyDescent="0.2">
      <c r="A6978" s="8"/>
    </row>
    <row r="6979" spans="1:1" x14ac:dyDescent="0.2">
      <c r="A6979" s="8"/>
    </row>
    <row r="6980" spans="1:1" x14ac:dyDescent="0.2">
      <c r="A6980" s="8"/>
    </row>
    <row r="6981" spans="1:1" x14ac:dyDescent="0.2">
      <c r="A6981" s="8"/>
    </row>
    <row r="6982" spans="1:1" x14ac:dyDescent="0.2">
      <c r="A6982" s="8"/>
    </row>
    <row r="6983" spans="1:1" x14ac:dyDescent="0.2">
      <c r="A6983" s="8"/>
    </row>
    <row r="6984" spans="1:1" x14ac:dyDescent="0.2">
      <c r="A6984" s="8"/>
    </row>
    <row r="6985" spans="1:1" x14ac:dyDescent="0.2">
      <c r="A6985" s="8"/>
    </row>
    <row r="6986" spans="1:1" x14ac:dyDescent="0.2">
      <c r="A6986" s="8"/>
    </row>
    <row r="6987" spans="1:1" x14ac:dyDescent="0.2">
      <c r="A6987" s="8"/>
    </row>
    <row r="6988" spans="1:1" x14ac:dyDescent="0.2">
      <c r="A6988" s="8"/>
    </row>
    <row r="6989" spans="1:1" x14ac:dyDescent="0.2">
      <c r="A6989" s="8"/>
    </row>
    <row r="6990" spans="1:1" x14ac:dyDescent="0.2">
      <c r="A6990" s="8"/>
    </row>
    <row r="6991" spans="1:1" x14ac:dyDescent="0.2">
      <c r="A6991" s="8"/>
    </row>
    <row r="6992" spans="1:1" x14ac:dyDescent="0.2">
      <c r="A6992" s="8"/>
    </row>
    <row r="6993" spans="1:1" x14ac:dyDescent="0.2">
      <c r="A6993" s="8"/>
    </row>
    <row r="6994" spans="1:1" x14ac:dyDescent="0.2">
      <c r="A6994" s="8"/>
    </row>
    <row r="6995" spans="1:1" x14ac:dyDescent="0.2">
      <c r="A6995" s="8"/>
    </row>
    <row r="6996" spans="1:1" x14ac:dyDescent="0.2">
      <c r="A6996" s="8"/>
    </row>
    <row r="6997" spans="1:1" x14ac:dyDescent="0.2">
      <c r="A6997" s="8"/>
    </row>
    <row r="6998" spans="1:1" x14ac:dyDescent="0.2">
      <c r="A6998" s="8"/>
    </row>
    <row r="6999" spans="1:1" x14ac:dyDescent="0.2">
      <c r="A6999" s="8"/>
    </row>
    <row r="7000" spans="1:1" x14ac:dyDescent="0.2">
      <c r="A7000" s="8"/>
    </row>
    <row r="7001" spans="1:1" x14ac:dyDescent="0.2">
      <c r="A7001" s="8"/>
    </row>
    <row r="7002" spans="1:1" x14ac:dyDescent="0.2">
      <c r="A7002" s="8"/>
    </row>
    <row r="7003" spans="1:1" x14ac:dyDescent="0.2">
      <c r="A7003" s="8"/>
    </row>
    <row r="7004" spans="1:1" x14ac:dyDescent="0.2">
      <c r="A7004" s="8"/>
    </row>
    <row r="7005" spans="1:1" x14ac:dyDescent="0.2">
      <c r="A7005" s="8"/>
    </row>
    <row r="7006" spans="1:1" x14ac:dyDescent="0.2">
      <c r="A7006" s="8"/>
    </row>
    <row r="7007" spans="1:1" x14ac:dyDescent="0.2">
      <c r="A7007" s="8"/>
    </row>
    <row r="7008" spans="1:1" x14ac:dyDescent="0.2">
      <c r="A7008" s="8"/>
    </row>
    <row r="7009" spans="1:1" x14ac:dyDescent="0.2">
      <c r="A7009" s="8"/>
    </row>
    <row r="7010" spans="1:1" x14ac:dyDescent="0.2">
      <c r="A7010" s="8"/>
    </row>
    <row r="7011" spans="1:1" x14ac:dyDescent="0.2">
      <c r="A7011" s="8"/>
    </row>
    <row r="7012" spans="1:1" x14ac:dyDescent="0.2">
      <c r="A7012" s="8"/>
    </row>
    <row r="7013" spans="1:1" x14ac:dyDescent="0.2">
      <c r="A7013" s="8"/>
    </row>
    <row r="7014" spans="1:1" x14ac:dyDescent="0.2">
      <c r="A7014" s="8"/>
    </row>
    <row r="7015" spans="1:1" x14ac:dyDescent="0.2">
      <c r="A7015" s="8"/>
    </row>
    <row r="7016" spans="1:1" x14ac:dyDescent="0.2">
      <c r="A7016" s="8"/>
    </row>
    <row r="7017" spans="1:1" x14ac:dyDescent="0.2">
      <c r="A7017" s="8"/>
    </row>
    <row r="7018" spans="1:1" x14ac:dyDescent="0.2">
      <c r="A7018" s="8"/>
    </row>
    <row r="7019" spans="1:1" x14ac:dyDescent="0.2">
      <c r="A7019" s="8"/>
    </row>
    <row r="7020" spans="1:1" x14ac:dyDescent="0.2">
      <c r="A7020" s="8"/>
    </row>
    <row r="7021" spans="1:1" x14ac:dyDescent="0.2">
      <c r="A7021" s="8"/>
    </row>
    <row r="7022" spans="1:1" x14ac:dyDescent="0.2">
      <c r="A7022" s="8"/>
    </row>
    <row r="7023" spans="1:1" x14ac:dyDescent="0.2">
      <c r="A7023" s="8"/>
    </row>
    <row r="7024" spans="1:1" x14ac:dyDescent="0.2">
      <c r="A7024" s="8"/>
    </row>
    <row r="7025" spans="1:1" x14ac:dyDescent="0.2">
      <c r="A7025" s="8"/>
    </row>
    <row r="7026" spans="1:1" x14ac:dyDescent="0.2">
      <c r="A7026" s="8"/>
    </row>
    <row r="7027" spans="1:1" x14ac:dyDescent="0.2">
      <c r="A7027" s="8"/>
    </row>
    <row r="7028" spans="1:1" x14ac:dyDescent="0.2">
      <c r="A7028" s="8"/>
    </row>
    <row r="7029" spans="1:1" x14ac:dyDescent="0.2">
      <c r="A7029" s="8"/>
    </row>
    <row r="7030" spans="1:1" x14ac:dyDescent="0.2">
      <c r="A7030" s="8"/>
    </row>
    <row r="7031" spans="1:1" x14ac:dyDescent="0.2">
      <c r="A7031" s="8"/>
    </row>
    <row r="7032" spans="1:1" x14ac:dyDescent="0.2">
      <c r="A7032" s="8"/>
    </row>
    <row r="7033" spans="1:1" x14ac:dyDescent="0.2">
      <c r="A7033" s="8"/>
    </row>
    <row r="7034" spans="1:1" x14ac:dyDescent="0.2">
      <c r="A7034" s="8"/>
    </row>
    <row r="7035" spans="1:1" x14ac:dyDescent="0.2">
      <c r="A7035" s="8"/>
    </row>
    <row r="7036" spans="1:1" x14ac:dyDescent="0.2">
      <c r="A7036" s="8"/>
    </row>
    <row r="7037" spans="1:1" x14ac:dyDescent="0.2">
      <c r="A7037" s="8"/>
    </row>
    <row r="7038" spans="1:1" x14ac:dyDescent="0.2">
      <c r="A7038" s="8"/>
    </row>
    <row r="7039" spans="1:1" x14ac:dyDescent="0.2">
      <c r="A7039" s="8"/>
    </row>
    <row r="7040" spans="1:1" x14ac:dyDescent="0.2">
      <c r="A7040" s="8"/>
    </row>
    <row r="7041" spans="1:1" x14ac:dyDescent="0.2">
      <c r="A7041" s="8"/>
    </row>
    <row r="7042" spans="1:1" x14ac:dyDescent="0.2">
      <c r="A7042" s="8"/>
    </row>
    <row r="7043" spans="1:1" x14ac:dyDescent="0.2">
      <c r="A7043" s="8"/>
    </row>
    <row r="7044" spans="1:1" x14ac:dyDescent="0.2">
      <c r="A7044" s="8"/>
    </row>
    <row r="7045" spans="1:1" x14ac:dyDescent="0.2">
      <c r="A7045" s="8"/>
    </row>
    <row r="7046" spans="1:1" x14ac:dyDescent="0.2">
      <c r="A7046" s="8"/>
    </row>
    <row r="7047" spans="1:1" x14ac:dyDescent="0.2">
      <c r="A7047" s="8"/>
    </row>
    <row r="7048" spans="1:1" x14ac:dyDescent="0.2">
      <c r="A7048" s="8"/>
    </row>
    <row r="7049" spans="1:1" x14ac:dyDescent="0.2">
      <c r="A7049" s="8"/>
    </row>
    <row r="7050" spans="1:1" x14ac:dyDescent="0.2">
      <c r="A7050" s="8"/>
    </row>
    <row r="7051" spans="1:1" x14ac:dyDescent="0.2">
      <c r="A7051" s="8"/>
    </row>
    <row r="7052" spans="1:1" x14ac:dyDescent="0.2">
      <c r="A7052" s="8"/>
    </row>
    <row r="7053" spans="1:1" x14ac:dyDescent="0.2">
      <c r="A7053" s="8"/>
    </row>
    <row r="7054" spans="1:1" x14ac:dyDescent="0.2">
      <c r="A7054" s="8"/>
    </row>
    <row r="7055" spans="1:1" x14ac:dyDescent="0.2">
      <c r="A7055" s="8"/>
    </row>
    <row r="7056" spans="1:1" x14ac:dyDescent="0.2">
      <c r="A7056" s="8"/>
    </row>
    <row r="7057" spans="1:1" x14ac:dyDescent="0.2">
      <c r="A7057" s="8"/>
    </row>
    <row r="7058" spans="1:1" x14ac:dyDescent="0.2">
      <c r="A7058" s="8"/>
    </row>
    <row r="7059" spans="1:1" x14ac:dyDescent="0.2">
      <c r="A7059" s="8"/>
    </row>
    <row r="7060" spans="1:1" x14ac:dyDescent="0.2">
      <c r="A7060" s="8"/>
    </row>
    <row r="7061" spans="1:1" x14ac:dyDescent="0.2">
      <c r="A7061" s="8"/>
    </row>
    <row r="7062" spans="1:1" x14ac:dyDescent="0.2">
      <c r="A7062" s="8"/>
    </row>
    <row r="7063" spans="1:1" x14ac:dyDescent="0.2">
      <c r="A7063" s="8"/>
    </row>
    <row r="7064" spans="1:1" x14ac:dyDescent="0.2">
      <c r="A7064" s="8"/>
    </row>
    <row r="7065" spans="1:1" x14ac:dyDescent="0.2">
      <c r="A7065" s="8"/>
    </row>
    <row r="7066" spans="1:1" x14ac:dyDescent="0.2">
      <c r="A7066" s="8"/>
    </row>
    <row r="7067" spans="1:1" x14ac:dyDescent="0.2">
      <c r="A7067" s="8"/>
    </row>
    <row r="7068" spans="1:1" x14ac:dyDescent="0.2">
      <c r="A7068" s="8"/>
    </row>
    <row r="7069" spans="1:1" x14ac:dyDescent="0.2">
      <c r="A7069" s="8"/>
    </row>
    <row r="7070" spans="1:1" x14ac:dyDescent="0.2">
      <c r="A7070" s="8"/>
    </row>
    <row r="7071" spans="1:1" x14ac:dyDescent="0.2">
      <c r="A7071" s="8"/>
    </row>
    <row r="7072" spans="1:1" x14ac:dyDescent="0.2">
      <c r="A7072" s="8"/>
    </row>
    <row r="7073" spans="1:1" x14ac:dyDescent="0.2">
      <c r="A7073" s="8"/>
    </row>
    <row r="7074" spans="1:1" x14ac:dyDescent="0.2">
      <c r="A7074" s="8"/>
    </row>
    <row r="7075" spans="1:1" x14ac:dyDescent="0.2">
      <c r="A7075" s="8"/>
    </row>
    <row r="7076" spans="1:1" x14ac:dyDescent="0.2">
      <c r="A7076" s="8"/>
    </row>
    <row r="7077" spans="1:1" x14ac:dyDescent="0.2">
      <c r="A7077" s="8"/>
    </row>
    <row r="7078" spans="1:1" x14ac:dyDescent="0.2">
      <c r="A7078" s="8"/>
    </row>
    <row r="7079" spans="1:1" x14ac:dyDescent="0.2">
      <c r="A7079" s="8"/>
    </row>
    <row r="7080" spans="1:1" x14ac:dyDescent="0.2">
      <c r="A7080" s="8"/>
    </row>
    <row r="7081" spans="1:1" x14ac:dyDescent="0.2">
      <c r="A7081" s="8"/>
    </row>
    <row r="7082" spans="1:1" x14ac:dyDescent="0.2">
      <c r="A7082" s="8"/>
    </row>
    <row r="7083" spans="1:1" x14ac:dyDescent="0.2">
      <c r="A7083" s="8"/>
    </row>
    <row r="7084" spans="1:1" x14ac:dyDescent="0.2">
      <c r="A7084" s="8"/>
    </row>
    <row r="7085" spans="1:1" x14ac:dyDescent="0.2">
      <c r="A7085" s="8"/>
    </row>
    <row r="7086" spans="1:1" x14ac:dyDescent="0.2">
      <c r="A7086" s="8"/>
    </row>
    <row r="7087" spans="1:1" x14ac:dyDescent="0.2">
      <c r="A7087" s="8"/>
    </row>
    <row r="7088" spans="1:1" x14ac:dyDescent="0.2">
      <c r="A7088" s="8"/>
    </row>
    <row r="7089" spans="1:1" x14ac:dyDescent="0.2">
      <c r="A7089" s="8"/>
    </row>
    <row r="7090" spans="1:1" x14ac:dyDescent="0.2">
      <c r="A7090" s="8"/>
    </row>
    <row r="7091" spans="1:1" x14ac:dyDescent="0.2">
      <c r="A7091" s="8"/>
    </row>
    <row r="7092" spans="1:1" x14ac:dyDescent="0.2">
      <c r="A7092" s="8"/>
    </row>
    <row r="7093" spans="1:1" x14ac:dyDescent="0.2">
      <c r="A7093" s="8"/>
    </row>
    <row r="7094" spans="1:1" x14ac:dyDescent="0.2">
      <c r="A7094" s="8"/>
    </row>
    <row r="7095" spans="1:1" x14ac:dyDescent="0.2">
      <c r="A7095" s="8"/>
    </row>
    <row r="7096" spans="1:1" x14ac:dyDescent="0.2">
      <c r="A7096" s="8"/>
    </row>
    <row r="7097" spans="1:1" x14ac:dyDescent="0.2">
      <c r="A7097" s="8"/>
    </row>
    <row r="7098" spans="1:1" x14ac:dyDescent="0.2">
      <c r="A7098" s="8"/>
    </row>
    <row r="7099" spans="1:1" x14ac:dyDescent="0.2">
      <c r="A7099" s="8"/>
    </row>
    <row r="7100" spans="1:1" x14ac:dyDescent="0.2">
      <c r="A7100" s="8"/>
    </row>
    <row r="7101" spans="1:1" x14ac:dyDescent="0.2">
      <c r="A7101" s="8"/>
    </row>
    <row r="7102" spans="1:1" x14ac:dyDescent="0.2">
      <c r="A7102" s="8"/>
    </row>
    <row r="7103" spans="1:1" x14ac:dyDescent="0.2">
      <c r="A7103" s="8"/>
    </row>
    <row r="7104" spans="1:1" x14ac:dyDescent="0.2">
      <c r="A7104" s="8"/>
    </row>
    <row r="7105" spans="1:1" x14ac:dyDescent="0.2">
      <c r="A7105" s="8"/>
    </row>
    <row r="7106" spans="1:1" x14ac:dyDescent="0.2">
      <c r="A7106" s="8"/>
    </row>
    <row r="7107" spans="1:1" x14ac:dyDescent="0.2">
      <c r="A7107" s="8"/>
    </row>
    <row r="7108" spans="1:1" x14ac:dyDescent="0.2">
      <c r="A7108" s="8"/>
    </row>
    <row r="7109" spans="1:1" x14ac:dyDescent="0.2">
      <c r="A7109" s="8"/>
    </row>
    <row r="7110" spans="1:1" x14ac:dyDescent="0.2">
      <c r="A7110" s="8"/>
    </row>
    <row r="7111" spans="1:1" x14ac:dyDescent="0.2">
      <c r="A7111" s="8"/>
    </row>
    <row r="7112" spans="1:1" x14ac:dyDescent="0.2">
      <c r="A7112" s="8"/>
    </row>
    <row r="7113" spans="1:1" x14ac:dyDescent="0.2">
      <c r="A7113" s="8"/>
    </row>
    <row r="7114" spans="1:1" x14ac:dyDescent="0.2">
      <c r="A7114" s="8"/>
    </row>
    <row r="7115" spans="1:1" x14ac:dyDescent="0.2">
      <c r="A7115" s="8"/>
    </row>
    <row r="7116" spans="1:1" x14ac:dyDescent="0.2">
      <c r="A7116" s="8"/>
    </row>
    <row r="7117" spans="1:1" x14ac:dyDescent="0.2">
      <c r="A7117" s="8"/>
    </row>
    <row r="7118" spans="1:1" x14ac:dyDescent="0.2">
      <c r="A7118" s="8"/>
    </row>
    <row r="7119" spans="1:1" x14ac:dyDescent="0.2">
      <c r="A7119" s="8"/>
    </row>
    <row r="7120" spans="1:1" x14ac:dyDescent="0.2">
      <c r="A7120" s="8"/>
    </row>
    <row r="7121" spans="1:1" x14ac:dyDescent="0.2">
      <c r="A7121" s="8"/>
    </row>
    <row r="7122" spans="1:1" x14ac:dyDescent="0.2">
      <c r="A7122" s="8"/>
    </row>
    <row r="7123" spans="1:1" x14ac:dyDescent="0.2">
      <c r="A7123" s="8"/>
    </row>
    <row r="7124" spans="1:1" x14ac:dyDescent="0.2">
      <c r="A7124" s="8"/>
    </row>
    <row r="7125" spans="1:1" x14ac:dyDescent="0.2">
      <c r="A7125" s="8"/>
    </row>
    <row r="7126" spans="1:1" x14ac:dyDescent="0.2">
      <c r="A7126" s="8"/>
    </row>
    <row r="7127" spans="1:1" x14ac:dyDescent="0.2">
      <c r="A7127" s="8"/>
    </row>
    <row r="7128" spans="1:1" x14ac:dyDescent="0.2">
      <c r="A7128" s="8"/>
    </row>
    <row r="7129" spans="1:1" x14ac:dyDescent="0.2">
      <c r="A7129" s="8"/>
    </row>
    <row r="7130" spans="1:1" x14ac:dyDescent="0.2">
      <c r="A7130" s="8"/>
    </row>
    <row r="7131" spans="1:1" x14ac:dyDescent="0.2">
      <c r="A7131" s="8"/>
    </row>
    <row r="7132" spans="1:1" x14ac:dyDescent="0.2">
      <c r="A7132" s="8"/>
    </row>
    <row r="7133" spans="1:1" x14ac:dyDescent="0.2">
      <c r="A7133" s="8"/>
    </row>
    <row r="7134" spans="1:1" x14ac:dyDescent="0.2">
      <c r="A7134" s="8"/>
    </row>
    <row r="7135" spans="1:1" x14ac:dyDescent="0.2">
      <c r="A7135" s="8"/>
    </row>
    <row r="7136" spans="1:1" x14ac:dyDescent="0.2">
      <c r="A7136" s="8"/>
    </row>
    <row r="7137" spans="1:1" x14ac:dyDescent="0.2">
      <c r="A7137" s="8"/>
    </row>
    <row r="7138" spans="1:1" x14ac:dyDescent="0.2">
      <c r="A7138" s="8"/>
    </row>
    <row r="7139" spans="1:1" x14ac:dyDescent="0.2">
      <c r="A7139" s="8"/>
    </row>
    <row r="7140" spans="1:1" x14ac:dyDescent="0.2">
      <c r="A7140" s="8"/>
    </row>
    <row r="7141" spans="1:1" x14ac:dyDescent="0.2">
      <c r="A7141" s="8"/>
    </row>
    <row r="7142" spans="1:1" x14ac:dyDescent="0.2">
      <c r="A7142" s="8"/>
    </row>
    <row r="7143" spans="1:1" x14ac:dyDescent="0.2">
      <c r="A7143" s="8"/>
    </row>
    <row r="7144" spans="1:1" x14ac:dyDescent="0.2">
      <c r="A7144" s="8"/>
    </row>
    <row r="7145" spans="1:1" x14ac:dyDescent="0.2">
      <c r="A7145" s="8"/>
    </row>
    <row r="7146" spans="1:1" x14ac:dyDescent="0.2">
      <c r="A7146" s="8"/>
    </row>
    <row r="7147" spans="1:1" x14ac:dyDescent="0.2">
      <c r="A7147" s="8"/>
    </row>
    <row r="7148" spans="1:1" x14ac:dyDescent="0.2">
      <c r="A7148" s="8"/>
    </row>
    <row r="7149" spans="1:1" x14ac:dyDescent="0.2">
      <c r="A7149" s="8"/>
    </row>
    <row r="7150" spans="1:1" x14ac:dyDescent="0.2">
      <c r="A7150" s="8"/>
    </row>
    <row r="7151" spans="1:1" x14ac:dyDescent="0.2">
      <c r="A7151" s="8"/>
    </row>
    <row r="7152" spans="1:1" x14ac:dyDescent="0.2">
      <c r="A7152" s="8"/>
    </row>
    <row r="7153" spans="1:1" x14ac:dyDescent="0.2">
      <c r="A7153" s="8"/>
    </row>
    <row r="7154" spans="1:1" x14ac:dyDescent="0.2">
      <c r="A7154" s="8"/>
    </row>
    <row r="7155" spans="1:1" x14ac:dyDescent="0.2">
      <c r="A7155" s="8"/>
    </row>
    <row r="7156" spans="1:1" x14ac:dyDescent="0.2">
      <c r="A7156" s="8"/>
    </row>
    <row r="7157" spans="1:1" x14ac:dyDescent="0.2">
      <c r="A7157" s="8"/>
    </row>
    <row r="7158" spans="1:1" x14ac:dyDescent="0.2">
      <c r="A7158" s="8"/>
    </row>
    <row r="7159" spans="1:1" x14ac:dyDescent="0.2">
      <c r="A7159" s="8"/>
    </row>
    <row r="7160" spans="1:1" x14ac:dyDescent="0.2">
      <c r="A7160" s="8"/>
    </row>
    <row r="7161" spans="1:1" x14ac:dyDescent="0.2">
      <c r="A7161" s="8"/>
    </row>
    <row r="7162" spans="1:1" x14ac:dyDescent="0.2">
      <c r="A7162" s="8"/>
    </row>
    <row r="7163" spans="1:1" x14ac:dyDescent="0.2">
      <c r="A7163" s="8"/>
    </row>
    <row r="7164" spans="1:1" x14ac:dyDescent="0.2">
      <c r="A7164" s="8"/>
    </row>
    <row r="7165" spans="1:1" x14ac:dyDescent="0.2">
      <c r="A7165" s="8"/>
    </row>
    <row r="7166" spans="1:1" x14ac:dyDescent="0.2">
      <c r="A7166" s="8"/>
    </row>
    <row r="7167" spans="1:1" x14ac:dyDescent="0.2">
      <c r="A7167" s="8"/>
    </row>
    <row r="7168" spans="1:1" x14ac:dyDescent="0.2">
      <c r="A7168" s="8"/>
    </row>
    <row r="7169" spans="1:1" x14ac:dyDescent="0.2">
      <c r="A7169" s="8"/>
    </row>
    <row r="7170" spans="1:1" x14ac:dyDescent="0.2">
      <c r="A7170" s="8"/>
    </row>
    <row r="7171" spans="1:1" x14ac:dyDescent="0.2">
      <c r="A7171" s="8"/>
    </row>
    <row r="7172" spans="1:1" x14ac:dyDescent="0.2">
      <c r="A7172" s="8"/>
    </row>
    <row r="7173" spans="1:1" x14ac:dyDescent="0.2">
      <c r="A7173" s="8"/>
    </row>
    <row r="7174" spans="1:1" x14ac:dyDescent="0.2">
      <c r="A7174" s="8"/>
    </row>
    <row r="7175" spans="1:1" x14ac:dyDescent="0.2">
      <c r="A7175" s="8"/>
    </row>
    <row r="7176" spans="1:1" x14ac:dyDescent="0.2">
      <c r="A7176" s="8"/>
    </row>
    <row r="7177" spans="1:1" x14ac:dyDescent="0.2">
      <c r="A7177" s="8"/>
    </row>
    <row r="7178" spans="1:1" x14ac:dyDescent="0.2">
      <c r="A7178" s="8"/>
    </row>
    <row r="7179" spans="1:1" x14ac:dyDescent="0.2">
      <c r="A7179" s="8"/>
    </row>
    <row r="7180" spans="1:1" x14ac:dyDescent="0.2">
      <c r="A7180" s="8"/>
    </row>
    <row r="7181" spans="1:1" x14ac:dyDescent="0.2">
      <c r="A7181" s="8"/>
    </row>
    <row r="7182" spans="1:1" x14ac:dyDescent="0.2">
      <c r="A7182" s="8"/>
    </row>
    <row r="7183" spans="1:1" x14ac:dyDescent="0.2">
      <c r="A7183" s="8"/>
    </row>
    <row r="7184" spans="1:1" x14ac:dyDescent="0.2">
      <c r="A7184" s="8"/>
    </row>
    <row r="7185" spans="1:1" x14ac:dyDescent="0.2">
      <c r="A7185" s="8"/>
    </row>
    <row r="7186" spans="1:1" x14ac:dyDescent="0.2">
      <c r="A7186" s="8"/>
    </row>
    <row r="7187" spans="1:1" x14ac:dyDescent="0.2">
      <c r="A7187" s="8"/>
    </row>
    <row r="7188" spans="1:1" x14ac:dyDescent="0.2">
      <c r="A7188" s="8"/>
    </row>
    <row r="7189" spans="1:1" x14ac:dyDescent="0.2">
      <c r="A7189" s="8"/>
    </row>
    <row r="7190" spans="1:1" x14ac:dyDescent="0.2">
      <c r="A7190" s="8"/>
    </row>
    <row r="7191" spans="1:1" x14ac:dyDescent="0.2">
      <c r="A7191" s="8"/>
    </row>
    <row r="7192" spans="1:1" x14ac:dyDescent="0.2">
      <c r="A7192" s="8"/>
    </row>
    <row r="7193" spans="1:1" x14ac:dyDescent="0.2">
      <c r="A7193" s="8"/>
    </row>
    <row r="7194" spans="1:1" x14ac:dyDescent="0.2">
      <c r="A7194" s="8"/>
    </row>
    <row r="7195" spans="1:1" x14ac:dyDescent="0.2">
      <c r="A7195" s="8"/>
    </row>
    <row r="7196" spans="1:1" x14ac:dyDescent="0.2">
      <c r="A7196" s="8"/>
    </row>
    <row r="7197" spans="1:1" x14ac:dyDescent="0.2">
      <c r="A7197" s="8"/>
    </row>
    <row r="7198" spans="1:1" x14ac:dyDescent="0.2">
      <c r="A7198" s="8"/>
    </row>
    <row r="7199" spans="1:1" x14ac:dyDescent="0.2">
      <c r="A7199" s="8"/>
    </row>
    <row r="7200" spans="1:1" x14ac:dyDescent="0.2">
      <c r="A7200" s="8"/>
    </row>
    <row r="7201" spans="1:1" x14ac:dyDescent="0.2">
      <c r="A7201" s="8"/>
    </row>
    <row r="7202" spans="1:1" x14ac:dyDescent="0.2">
      <c r="A7202" s="8"/>
    </row>
    <row r="7203" spans="1:1" x14ac:dyDescent="0.2">
      <c r="A7203" s="8"/>
    </row>
    <row r="7204" spans="1:1" x14ac:dyDescent="0.2">
      <c r="A7204" s="8"/>
    </row>
    <row r="7205" spans="1:1" x14ac:dyDescent="0.2">
      <c r="A7205" s="8"/>
    </row>
    <row r="7206" spans="1:1" x14ac:dyDescent="0.2">
      <c r="A7206" s="8"/>
    </row>
    <row r="7207" spans="1:1" x14ac:dyDescent="0.2">
      <c r="A7207" s="8"/>
    </row>
    <row r="7208" spans="1:1" x14ac:dyDescent="0.2">
      <c r="A7208" s="8"/>
    </row>
    <row r="7209" spans="1:1" x14ac:dyDescent="0.2">
      <c r="A7209" s="8"/>
    </row>
    <row r="7210" spans="1:1" x14ac:dyDescent="0.2">
      <c r="A7210" s="8"/>
    </row>
    <row r="7211" spans="1:1" x14ac:dyDescent="0.2">
      <c r="A7211" s="8"/>
    </row>
    <row r="7212" spans="1:1" x14ac:dyDescent="0.2">
      <c r="A7212" s="8"/>
    </row>
    <row r="7213" spans="1:1" x14ac:dyDescent="0.2">
      <c r="A7213" s="8"/>
    </row>
    <row r="7214" spans="1:1" x14ac:dyDescent="0.2">
      <c r="A7214" s="8"/>
    </row>
    <row r="7215" spans="1:1" x14ac:dyDescent="0.2">
      <c r="A7215" s="8"/>
    </row>
    <row r="7216" spans="1:1" x14ac:dyDescent="0.2">
      <c r="A7216" s="8"/>
    </row>
    <row r="7217" spans="1:1" x14ac:dyDescent="0.2">
      <c r="A7217" s="8"/>
    </row>
    <row r="7218" spans="1:1" x14ac:dyDescent="0.2">
      <c r="A7218" s="8"/>
    </row>
    <row r="7219" spans="1:1" x14ac:dyDescent="0.2">
      <c r="A7219" s="8"/>
    </row>
    <row r="7220" spans="1:1" x14ac:dyDescent="0.2">
      <c r="A7220" s="8"/>
    </row>
    <row r="7221" spans="1:1" x14ac:dyDescent="0.2">
      <c r="A7221" s="8"/>
    </row>
    <row r="7222" spans="1:1" x14ac:dyDescent="0.2">
      <c r="A7222" s="8"/>
    </row>
    <row r="7223" spans="1:1" x14ac:dyDescent="0.2">
      <c r="A7223" s="8"/>
    </row>
    <row r="7224" spans="1:1" x14ac:dyDescent="0.2">
      <c r="A7224" s="8"/>
    </row>
    <row r="7225" spans="1:1" x14ac:dyDescent="0.2">
      <c r="A7225" s="8"/>
    </row>
    <row r="7226" spans="1:1" x14ac:dyDescent="0.2">
      <c r="A7226" s="8"/>
    </row>
    <row r="7227" spans="1:1" x14ac:dyDescent="0.2">
      <c r="A7227" s="8"/>
    </row>
    <row r="7228" spans="1:1" x14ac:dyDescent="0.2">
      <c r="A7228" s="8"/>
    </row>
    <row r="7229" spans="1:1" x14ac:dyDescent="0.2">
      <c r="A7229" s="8"/>
    </row>
    <row r="7230" spans="1:1" x14ac:dyDescent="0.2">
      <c r="A7230" s="8"/>
    </row>
    <row r="7231" spans="1:1" x14ac:dyDescent="0.2">
      <c r="A7231" s="8"/>
    </row>
    <row r="7232" spans="1:1" x14ac:dyDescent="0.2">
      <c r="A7232" s="8"/>
    </row>
    <row r="7233" spans="1:1" x14ac:dyDescent="0.2">
      <c r="A7233" s="8"/>
    </row>
    <row r="7234" spans="1:1" x14ac:dyDescent="0.2">
      <c r="A7234" s="8"/>
    </row>
    <row r="7235" spans="1:1" x14ac:dyDescent="0.2">
      <c r="A7235" s="8"/>
    </row>
    <row r="7236" spans="1:1" x14ac:dyDescent="0.2">
      <c r="A7236" s="8"/>
    </row>
    <row r="7237" spans="1:1" x14ac:dyDescent="0.2">
      <c r="A7237" s="8"/>
    </row>
    <row r="7238" spans="1:1" x14ac:dyDescent="0.2">
      <c r="A7238" s="8"/>
    </row>
    <row r="7239" spans="1:1" x14ac:dyDescent="0.2">
      <c r="A7239" s="8"/>
    </row>
    <row r="7240" spans="1:1" x14ac:dyDescent="0.2">
      <c r="A7240" s="8"/>
    </row>
    <row r="7241" spans="1:1" x14ac:dyDescent="0.2">
      <c r="A7241" s="8"/>
    </row>
    <row r="7242" spans="1:1" x14ac:dyDescent="0.2">
      <c r="A7242" s="8"/>
    </row>
    <row r="7243" spans="1:1" x14ac:dyDescent="0.2">
      <c r="A7243" s="8"/>
    </row>
    <row r="7244" spans="1:1" x14ac:dyDescent="0.2">
      <c r="A7244" s="8"/>
    </row>
    <row r="7245" spans="1:1" x14ac:dyDescent="0.2">
      <c r="A7245" s="8"/>
    </row>
    <row r="7246" spans="1:1" x14ac:dyDescent="0.2">
      <c r="A7246" s="8"/>
    </row>
    <row r="7247" spans="1:1" x14ac:dyDescent="0.2">
      <c r="A7247" s="8"/>
    </row>
    <row r="7248" spans="1:1" x14ac:dyDescent="0.2">
      <c r="A7248" s="8"/>
    </row>
    <row r="7249" spans="1:1" x14ac:dyDescent="0.2">
      <c r="A7249" s="8"/>
    </row>
    <row r="7250" spans="1:1" x14ac:dyDescent="0.2">
      <c r="A7250" s="8"/>
    </row>
    <row r="7251" spans="1:1" x14ac:dyDescent="0.2">
      <c r="A7251" s="8"/>
    </row>
    <row r="7252" spans="1:1" x14ac:dyDescent="0.2">
      <c r="A7252" s="8"/>
    </row>
    <row r="7253" spans="1:1" x14ac:dyDescent="0.2">
      <c r="A7253" s="8"/>
    </row>
    <row r="7254" spans="1:1" x14ac:dyDescent="0.2">
      <c r="A7254" s="8"/>
    </row>
    <row r="7255" spans="1:1" x14ac:dyDescent="0.2">
      <c r="A7255" s="8"/>
    </row>
    <row r="7256" spans="1:1" x14ac:dyDescent="0.2">
      <c r="A7256" s="8"/>
    </row>
    <row r="7257" spans="1:1" x14ac:dyDescent="0.2">
      <c r="A7257" s="8"/>
    </row>
    <row r="7258" spans="1:1" x14ac:dyDescent="0.2">
      <c r="A7258" s="8"/>
    </row>
    <row r="7259" spans="1:1" x14ac:dyDescent="0.2">
      <c r="A7259" s="8"/>
    </row>
    <row r="7260" spans="1:1" x14ac:dyDescent="0.2">
      <c r="A7260" s="8"/>
    </row>
    <row r="7261" spans="1:1" x14ac:dyDescent="0.2">
      <c r="A7261" s="8"/>
    </row>
    <row r="7262" spans="1:1" x14ac:dyDescent="0.2">
      <c r="A7262" s="8"/>
    </row>
    <row r="7263" spans="1:1" x14ac:dyDescent="0.2">
      <c r="A7263" s="8"/>
    </row>
    <row r="7264" spans="1:1" x14ac:dyDescent="0.2">
      <c r="A7264" s="8"/>
    </row>
    <row r="7265" spans="1:1" x14ac:dyDescent="0.2">
      <c r="A7265" s="8"/>
    </row>
    <row r="7266" spans="1:1" x14ac:dyDescent="0.2">
      <c r="A7266" s="8"/>
    </row>
    <row r="7267" spans="1:1" x14ac:dyDescent="0.2">
      <c r="A7267" s="8"/>
    </row>
    <row r="7268" spans="1:1" x14ac:dyDescent="0.2">
      <c r="A7268" s="8"/>
    </row>
    <row r="7269" spans="1:1" x14ac:dyDescent="0.2">
      <c r="A7269" s="8"/>
    </row>
    <row r="7270" spans="1:1" x14ac:dyDescent="0.2">
      <c r="A7270" s="8"/>
    </row>
    <row r="7271" spans="1:1" x14ac:dyDescent="0.2">
      <c r="A7271" s="8"/>
    </row>
    <row r="7272" spans="1:1" x14ac:dyDescent="0.2">
      <c r="A7272" s="8"/>
    </row>
    <row r="7273" spans="1:1" x14ac:dyDescent="0.2">
      <c r="A7273" s="8"/>
    </row>
    <row r="7274" spans="1:1" x14ac:dyDescent="0.2">
      <c r="A7274" s="8"/>
    </row>
    <row r="7275" spans="1:1" x14ac:dyDescent="0.2">
      <c r="A7275" s="8"/>
    </row>
    <row r="7276" spans="1:1" x14ac:dyDescent="0.2">
      <c r="A7276" s="8"/>
    </row>
    <row r="7277" spans="1:1" x14ac:dyDescent="0.2">
      <c r="A7277" s="8"/>
    </row>
    <row r="7278" spans="1:1" x14ac:dyDescent="0.2">
      <c r="A7278" s="8"/>
    </row>
    <row r="7279" spans="1:1" x14ac:dyDescent="0.2">
      <c r="A7279" s="8"/>
    </row>
    <row r="7280" spans="1:1" x14ac:dyDescent="0.2">
      <c r="A7280" s="8"/>
    </row>
    <row r="7281" spans="1:1" x14ac:dyDescent="0.2">
      <c r="A7281" s="8"/>
    </row>
    <row r="7282" spans="1:1" x14ac:dyDescent="0.2">
      <c r="A7282" s="8"/>
    </row>
    <row r="7283" spans="1:1" x14ac:dyDescent="0.2">
      <c r="A7283" s="8"/>
    </row>
    <row r="7284" spans="1:1" x14ac:dyDescent="0.2">
      <c r="A7284" s="8"/>
    </row>
    <row r="7285" spans="1:1" x14ac:dyDescent="0.2">
      <c r="A7285" s="8"/>
    </row>
    <row r="7286" spans="1:1" x14ac:dyDescent="0.2">
      <c r="A7286" s="8"/>
    </row>
    <row r="7287" spans="1:1" x14ac:dyDescent="0.2">
      <c r="A7287" s="8"/>
    </row>
    <row r="7288" spans="1:1" x14ac:dyDescent="0.2">
      <c r="A7288" s="8"/>
    </row>
    <row r="7289" spans="1:1" x14ac:dyDescent="0.2">
      <c r="A7289" s="8"/>
    </row>
    <row r="7290" spans="1:1" x14ac:dyDescent="0.2">
      <c r="A7290" s="8"/>
    </row>
    <row r="7291" spans="1:1" x14ac:dyDescent="0.2">
      <c r="A7291" s="8"/>
    </row>
    <row r="7292" spans="1:1" x14ac:dyDescent="0.2">
      <c r="A7292" s="8"/>
    </row>
    <row r="7293" spans="1:1" x14ac:dyDescent="0.2">
      <c r="A7293" s="8"/>
    </row>
    <row r="7294" spans="1:1" x14ac:dyDescent="0.2">
      <c r="A7294" s="8"/>
    </row>
    <row r="7295" spans="1:1" x14ac:dyDescent="0.2">
      <c r="A7295" s="8"/>
    </row>
    <row r="7296" spans="1:1" x14ac:dyDescent="0.2">
      <c r="A7296" s="8"/>
    </row>
    <row r="7297" spans="1:1" x14ac:dyDescent="0.2">
      <c r="A7297" s="8"/>
    </row>
    <row r="7298" spans="1:1" x14ac:dyDescent="0.2">
      <c r="A7298" s="8"/>
    </row>
    <row r="7299" spans="1:1" x14ac:dyDescent="0.2">
      <c r="A7299" s="8"/>
    </row>
    <row r="7300" spans="1:1" x14ac:dyDescent="0.2">
      <c r="A7300" s="8"/>
    </row>
    <row r="7301" spans="1:1" x14ac:dyDescent="0.2">
      <c r="A7301" s="8"/>
    </row>
    <row r="7302" spans="1:1" x14ac:dyDescent="0.2">
      <c r="A7302" s="8"/>
    </row>
    <row r="7303" spans="1:1" x14ac:dyDescent="0.2">
      <c r="A7303" s="8"/>
    </row>
    <row r="7304" spans="1:1" x14ac:dyDescent="0.2">
      <c r="A7304" s="8"/>
    </row>
    <row r="7305" spans="1:1" x14ac:dyDescent="0.2">
      <c r="A7305" s="8"/>
    </row>
    <row r="7306" spans="1:1" x14ac:dyDescent="0.2">
      <c r="A7306" s="8"/>
    </row>
    <row r="7307" spans="1:1" x14ac:dyDescent="0.2">
      <c r="A7307" s="8"/>
    </row>
    <row r="7308" spans="1:1" x14ac:dyDescent="0.2">
      <c r="A7308" s="8"/>
    </row>
    <row r="7309" spans="1:1" x14ac:dyDescent="0.2">
      <c r="A7309" s="8"/>
    </row>
    <row r="7310" spans="1:1" x14ac:dyDescent="0.2">
      <c r="A7310" s="8"/>
    </row>
    <row r="7311" spans="1:1" x14ac:dyDescent="0.2">
      <c r="A7311" s="8"/>
    </row>
    <row r="7312" spans="1:1" x14ac:dyDescent="0.2">
      <c r="A7312" s="8"/>
    </row>
    <row r="7313" spans="1:1" x14ac:dyDescent="0.2">
      <c r="A7313" s="8"/>
    </row>
    <row r="7314" spans="1:1" x14ac:dyDescent="0.2">
      <c r="A7314" s="8"/>
    </row>
    <row r="7315" spans="1:1" x14ac:dyDescent="0.2">
      <c r="A7315" s="8"/>
    </row>
    <row r="7316" spans="1:1" x14ac:dyDescent="0.2">
      <c r="A7316" s="8"/>
    </row>
    <row r="7317" spans="1:1" x14ac:dyDescent="0.2">
      <c r="A7317" s="8"/>
    </row>
    <row r="7318" spans="1:1" x14ac:dyDescent="0.2">
      <c r="A7318" s="8"/>
    </row>
    <row r="7319" spans="1:1" x14ac:dyDescent="0.2">
      <c r="A7319" s="8"/>
    </row>
    <row r="7320" spans="1:1" x14ac:dyDescent="0.2">
      <c r="A7320" s="8"/>
    </row>
    <row r="7321" spans="1:1" x14ac:dyDescent="0.2">
      <c r="A7321" s="8"/>
    </row>
    <row r="7322" spans="1:1" x14ac:dyDescent="0.2">
      <c r="A7322" s="8"/>
    </row>
    <row r="7323" spans="1:1" x14ac:dyDescent="0.2">
      <c r="A7323" s="8"/>
    </row>
    <row r="7324" spans="1:1" x14ac:dyDescent="0.2">
      <c r="A7324" s="8"/>
    </row>
    <row r="7325" spans="1:1" x14ac:dyDescent="0.2">
      <c r="A7325" s="8"/>
    </row>
    <row r="7326" spans="1:1" x14ac:dyDescent="0.2">
      <c r="A7326" s="8"/>
    </row>
    <row r="7327" spans="1:1" x14ac:dyDescent="0.2">
      <c r="A7327" s="8"/>
    </row>
    <row r="7328" spans="1:1" x14ac:dyDescent="0.2">
      <c r="A7328" s="8"/>
    </row>
    <row r="7329" spans="1:1" x14ac:dyDescent="0.2">
      <c r="A7329" s="8"/>
    </row>
    <row r="7330" spans="1:1" x14ac:dyDescent="0.2">
      <c r="A7330" s="8"/>
    </row>
    <row r="7331" spans="1:1" x14ac:dyDescent="0.2">
      <c r="A7331" s="8"/>
    </row>
    <row r="7332" spans="1:1" x14ac:dyDescent="0.2">
      <c r="A7332" s="8"/>
    </row>
    <row r="7333" spans="1:1" x14ac:dyDescent="0.2">
      <c r="A7333" s="8"/>
    </row>
    <row r="7334" spans="1:1" x14ac:dyDescent="0.2">
      <c r="A7334" s="8"/>
    </row>
    <row r="7335" spans="1:1" x14ac:dyDescent="0.2">
      <c r="A7335" s="8"/>
    </row>
    <row r="7336" spans="1:1" x14ac:dyDescent="0.2">
      <c r="A7336" s="8"/>
    </row>
    <row r="7337" spans="1:1" x14ac:dyDescent="0.2">
      <c r="A7337" s="8"/>
    </row>
    <row r="7338" spans="1:1" x14ac:dyDescent="0.2">
      <c r="A7338" s="8"/>
    </row>
    <row r="7339" spans="1:1" x14ac:dyDescent="0.2">
      <c r="A7339" s="8"/>
    </row>
    <row r="7340" spans="1:1" x14ac:dyDescent="0.2">
      <c r="A7340" s="8"/>
    </row>
    <row r="7341" spans="1:1" x14ac:dyDescent="0.2">
      <c r="A7341" s="8"/>
    </row>
    <row r="7342" spans="1:1" x14ac:dyDescent="0.2">
      <c r="A7342" s="8"/>
    </row>
    <row r="7343" spans="1:1" x14ac:dyDescent="0.2">
      <c r="A7343" s="8"/>
    </row>
    <row r="7344" spans="1:1" x14ac:dyDescent="0.2">
      <c r="A7344" s="8"/>
    </row>
    <row r="7345" spans="1:1" x14ac:dyDescent="0.2">
      <c r="A7345" s="8"/>
    </row>
    <row r="7346" spans="1:1" x14ac:dyDescent="0.2">
      <c r="A7346" s="8"/>
    </row>
    <row r="7347" spans="1:1" x14ac:dyDescent="0.2">
      <c r="A7347" s="8"/>
    </row>
    <row r="7348" spans="1:1" x14ac:dyDescent="0.2">
      <c r="A7348" s="8"/>
    </row>
    <row r="7349" spans="1:1" x14ac:dyDescent="0.2">
      <c r="A7349" s="8"/>
    </row>
    <row r="7350" spans="1:1" x14ac:dyDescent="0.2">
      <c r="A7350" s="8"/>
    </row>
    <row r="7351" spans="1:1" x14ac:dyDescent="0.2">
      <c r="A7351" s="8"/>
    </row>
    <row r="7352" spans="1:1" x14ac:dyDescent="0.2">
      <c r="A7352" s="8"/>
    </row>
    <row r="7353" spans="1:1" x14ac:dyDescent="0.2">
      <c r="A7353" s="8"/>
    </row>
    <row r="7354" spans="1:1" x14ac:dyDescent="0.2">
      <c r="A7354" s="8"/>
    </row>
    <row r="7355" spans="1:1" x14ac:dyDescent="0.2">
      <c r="A7355" s="8"/>
    </row>
    <row r="7356" spans="1:1" x14ac:dyDescent="0.2">
      <c r="A7356" s="8"/>
    </row>
    <row r="7357" spans="1:1" x14ac:dyDescent="0.2">
      <c r="A7357" s="8"/>
    </row>
    <row r="7358" spans="1:1" x14ac:dyDescent="0.2">
      <c r="A7358" s="8"/>
    </row>
    <row r="7359" spans="1:1" x14ac:dyDescent="0.2">
      <c r="A7359" s="8"/>
    </row>
    <row r="7360" spans="1:1" x14ac:dyDescent="0.2">
      <c r="A7360" s="8"/>
    </row>
    <row r="7361" spans="1:1" x14ac:dyDescent="0.2">
      <c r="A7361" s="8"/>
    </row>
    <row r="7362" spans="1:1" x14ac:dyDescent="0.2">
      <c r="A7362" s="8"/>
    </row>
    <row r="7363" spans="1:1" x14ac:dyDescent="0.2">
      <c r="A7363" s="8"/>
    </row>
    <row r="7364" spans="1:1" x14ac:dyDescent="0.2">
      <c r="A7364" s="8"/>
    </row>
    <row r="7365" spans="1:1" x14ac:dyDescent="0.2">
      <c r="A7365" s="8"/>
    </row>
    <row r="7366" spans="1:1" x14ac:dyDescent="0.2">
      <c r="A7366" s="8"/>
    </row>
    <row r="7367" spans="1:1" x14ac:dyDescent="0.2">
      <c r="A7367" s="8"/>
    </row>
    <row r="7368" spans="1:1" x14ac:dyDescent="0.2">
      <c r="A7368" s="8"/>
    </row>
    <row r="7369" spans="1:1" x14ac:dyDescent="0.2">
      <c r="A7369" s="8"/>
    </row>
    <row r="7370" spans="1:1" x14ac:dyDescent="0.2">
      <c r="A7370" s="8"/>
    </row>
    <row r="7371" spans="1:1" x14ac:dyDescent="0.2">
      <c r="A7371" s="8"/>
    </row>
    <row r="7372" spans="1:1" x14ac:dyDescent="0.2">
      <c r="A7372" s="8"/>
    </row>
    <row r="7373" spans="1:1" x14ac:dyDescent="0.2">
      <c r="A7373" s="8"/>
    </row>
    <row r="7374" spans="1:1" x14ac:dyDescent="0.2">
      <c r="A7374" s="8"/>
    </row>
    <row r="7375" spans="1:1" x14ac:dyDescent="0.2">
      <c r="A7375" s="8"/>
    </row>
    <row r="7376" spans="1:1" x14ac:dyDescent="0.2">
      <c r="A7376" s="8"/>
    </row>
    <row r="7377" spans="1:1" x14ac:dyDescent="0.2">
      <c r="A7377" s="8"/>
    </row>
    <row r="7378" spans="1:1" x14ac:dyDescent="0.2">
      <c r="A7378" s="8"/>
    </row>
    <row r="7379" spans="1:1" x14ac:dyDescent="0.2">
      <c r="A7379" s="8"/>
    </row>
    <row r="7380" spans="1:1" x14ac:dyDescent="0.2">
      <c r="A7380" s="8"/>
    </row>
    <row r="7381" spans="1:1" x14ac:dyDescent="0.2">
      <c r="A7381" s="8"/>
    </row>
    <row r="7382" spans="1:1" x14ac:dyDescent="0.2">
      <c r="A7382" s="8"/>
    </row>
    <row r="7383" spans="1:1" x14ac:dyDescent="0.2">
      <c r="A7383" s="8"/>
    </row>
    <row r="7384" spans="1:1" x14ac:dyDescent="0.2">
      <c r="A7384" s="8"/>
    </row>
    <row r="7385" spans="1:1" x14ac:dyDescent="0.2">
      <c r="A7385" s="8"/>
    </row>
    <row r="7386" spans="1:1" x14ac:dyDescent="0.2">
      <c r="A7386" s="8"/>
    </row>
    <row r="7387" spans="1:1" x14ac:dyDescent="0.2">
      <c r="A7387" s="8"/>
    </row>
    <row r="7388" spans="1:1" x14ac:dyDescent="0.2">
      <c r="A7388" s="8"/>
    </row>
    <row r="7389" spans="1:1" x14ac:dyDescent="0.2">
      <c r="A7389" s="8"/>
    </row>
    <row r="7390" spans="1:1" x14ac:dyDescent="0.2">
      <c r="A7390" s="8"/>
    </row>
    <row r="7391" spans="1:1" x14ac:dyDescent="0.2">
      <c r="A7391" s="8"/>
    </row>
    <row r="7392" spans="1:1" x14ac:dyDescent="0.2">
      <c r="A7392" s="8"/>
    </row>
    <row r="7393" spans="1:1" x14ac:dyDescent="0.2">
      <c r="A7393" s="8"/>
    </row>
    <row r="7394" spans="1:1" x14ac:dyDescent="0.2">
      <c r="A7394" s="8"/>
    </row>
    <row r="7395" spans="1:1" x14ac:dyDescent="0.2">
      <c r="A7395" s="8"/>
    </row>
    <row r="7396" spans="1:1" x14ac:dyDescent="0.2">
      <c r="A7396" s="8"/>
    </row>
    <row r="7397" spans="1:1" x14ac:dyDescent="0.2">
      <c r="A7397" s="8"/>
    </row>
    <row r="7398" spans="1:1" x14ac:dyDescent="0.2">
      <c r="A7398" s="8"/>
    </row>
    <row r="7399" spans="1:1" x14ac:dyDescent="0.2">
      <c r="A7399" s="8"/>
    </row>
    <row r="7400" spans="1:1" x14ac:dyDescent="0.2">
      <c r="A7400" s="8"/>
    </row>
    <row r="7401" spans="1:1" x14ac:dyDescent="0.2">
      <c r="A7401" s="8"/>
    </row>
    <row r="7402" spans="1:1" x14ac:dyDescent="0.2">
      <c r="A7402" s="8"/>
    </row>
    <row r="7403" spans="1:1" x14ac:dyDescent="0.2">
      <c r="A7403" s="8"/>
    </row>
    <row r="7404" spans="1:1" x14ac:dyDescent="0.2">
      <c r="A7404" s="8"/>
    </row>
    <row r="7405" spans="1:1" x14ac:dyDescent="0.2">
      <c r="A7405" s="8"/>
    </row>
    <row r="7406" spans="1:1" x14ac:dyDescent="0.2">
      <c r="A7406" s="8"/>
    </row>
    <row r="7407" spans="1:1" x14ac:dyDescent="0.2">
      <c r="A7407" s="8"/>
    </row>
    <row r="7408" spans="1:1" x14ac:dyDescent="0.2">
      <c r="A7408" s="8"/>
    </row>
    <row r="7409" spans="1:1" x14ac:dyDescent="0.2">
      <c r="A7409" s="8"/>
    </row>
    <row r="7410" spans="1:1" x14ac:dyDescent="0.2">
      <c r="A7410" s="8"/>
    </row>
    <row r="7411" spans="1:1" x14ac:dyDescent="0.2">
      <c r="A7411" s="8"/>
    </row>
    <row r="7412" spans="1:1" x14ac:dyDescent="0.2">
      <c r="A7412" s="8"/>
    </row>
    <row r="7413" spans="1:1" x14ac:dyDescent="0.2">
      <c r="A7413" s="8"/>
    </row>
    <row r="7414" spans="1:1" x14ac:dyDescent="0.2">
      <c r="A7414" s="8"/>
    </row>
    <row r="7415" spans="1:1" x14ac:dyDescent="0.2">
      <c r="A7415" s="8"/>
    </row>
    <row r="7416" spans="1:1" x14ac:dyDescent="0.2">
      <c r="A7416" s="8"/>
    </row>
    <row r="7417" spans="1:1" x14ac:dyDescent="0.2">
      <c r="A7417" s="8"/>
    </row>
    <row r="7418" spans="1:1" x14ac:dyDescent="0.2">
      <c r="A7418" s="8"/>
    </row>
    <row r="7419" spans="1:1" x14ac:dyDescent="0.2">
      <c r="A7419" s="8"/>
    </row>
    <row r="7420" spans="1:1" x14ac:dyDescent="0.2">
      <c r="A7420" s="8"/>
    </row>
    <row r="7421" spans="1:1" x14ac:dyDescent="0.2">
      <c r="A7421" s="8"/>
    </row>
    <row r="7422" spans="1:1" x14ac:dyDescent="0.2">
      <c r="A7422" s="8"/>
    </row>
    <row r="7423" spans="1:1" x14ac:dyDescent="0.2">
      <c r="A7423" s="8"/>
    </row>
    <row r="7424" spans="1:1" x14ac:dyDescent="0.2">
      <c r="A7424" s="8"/>
    </row>
    <row r="7425" spans="1:1" x14ac:dyDescent="0.2">
      <c r="A7425" s="8"/>
    </row>
    <row r="7426" spans="1:1" x14ac:dyDescent="0.2">
      <c r="A7426" s="8"/>
    </row>
    <row r="7427" spans="1:1" x14ac:dyDescent="0.2">
      <c r="A7427" s="8"/>
    </row>
    <row r="7428" spans="1:1" x14ac:dyDescent="0.2">
      <c r="A7428" s="8"/>
    </row>
    <row r="7429" spans="1:1" x14ac:dyDescent="0.2">
      <c r="A7429" s="8"/>
    </row>
    <row r="7430" spans="1:1" x14ac:dyDescent="0.2">
      <c r="A7430" s="8"/>
    </row>
    <row r="7431" spans="1:1" x14ac:dyDescent="0.2">
      <c r="A7431" s="8"/>
    </row>
    <row r="7432" spans="1:1" x14ac:dyDescent="0.2">
      <c r="A7432" s="8"/>
    </row>
    <row r="7433" spans="1:1" x14ac:dyDescent="0.2">
      <c r="A7433" s="8"/>
    </row>
    <row r="7434" spans="1:1" x14ac:dyDescent="0.2">
      <c r="A7434" s="8"/>
    </row>
    <row r="7435" spans="1:1" x14ac:dyDescent="0.2">
      <c r="A7435" s="8"/>
    </row>
    <row r="7436" spans="1:1" x14ac:dyDescent="0.2">
      <c r="A7436" s="8"/>
    </row>
    <row r="7437" spans="1:1" x14ac:dyDescent="0.2">
      <c r="A7437" s="8"/>
    </row>
    <row r="7438" spans="1:1" x14ac:dyDescent="0.2">
      <c r="A7438" s="8"/>
    </row>
    <row r="7439" spans="1:1" x14ac:dyDescent="0.2">
      <c r="A7439" s="8"/>
    </row>
    <row r="7440" spans="1:1" x14ac:dyDescent="0.2">
      <c r="A7440" s="8"/>
    </row>
    <row r="7441" spans="1:1" x14ac:dyDescent="0.2">
      <c r="A7441" s="8"/>
    </row>
    <row r="7442" spans="1:1" x14ac:dyDescent="0.2">
      <c r="A7442" s="8"/>
    </row>
    <row r="7443" spans="1:1" x14ac:dyDescent="0.2">
      <c r="A7443" s="8"/>
    </row>
    <row r="7444" spans="1:1" x14ac:dyDescent="0.2">
      <c r="A7444" s="8"/>
    </row>
    <row r="7445" spans="1:1" x14ac:dyDescent="0.2">
      <c r="A7445" s="8"/>
    </row>
    <row r="7446" spans="1:1" x14ac:dyDescent="0.2">
      <c r="A7446" s="8"/>
    </row>
    <row r="7447" spans="1:1" x14ac:dyDescent="0.2">
      <c r="A7447" s="8"/>
    </row>
    <row r="7448" spans="1:1" x14ac:dyDescent="0.2">
      <c r="A7448" s="8"/>
    </row>
    <row r="7449" spans="1:1" x14ac:dyDescent="0.2">
      <c r="A7449" s="8"/>
    </row>
    <row r="7450" spans="1:1" x14ac:dyDescent="0.2">
      <c r="A7450" s="8"/>
    </row>
    <row r="7451" spans="1:1" x14ac:dyDescent="0.2">
      <c r="A7451" s="8"/>
    </row>
    <row r="7452" spans="1:1" x14ac:dyDescent="0.2">
      <c r="A7452" s="8"/>
    </row>
    <row r="7453" spans="1:1" x14ac:dyDescent="0.2">
      <c r="A7453" s="8"/>
    </row>
    <row r="7454" spans="1:1" x14ac:dyDescent="0.2">
      <c r="A7454" s="8"/>
    </row>
    <row r="7455" spans="1:1" x14ac:dyDescent="0.2">
      <c r="A7455" s="8"/>
    </row>
    <row r="7456" spans="1:1" x14ac:dyDescent="0.2">
      <c r="A7456" s="8"/>
    </row>
    <row r="7457" spans="1:1" x14ac:dyDescent="0.2">
      <c r="A7457" s="8"/>
    </row>
    <row r="7458" spans="1:1" x14ac:dyDescent="0.2">
      <c r="A7458" s="8"/>
    </row>
    <row r="7459" spans="1:1" x14ac:dyDescent="0.2">
      <c r="A7459" s="8"/>
    </row>
    <row r="7460" spans="1:1" x14ac:dyDescent="0.2">
      <c r="A7460" s="8"/>
    </row>
    <row r="7461" spans="1:1" x14ac:dyDescent="0.2">
      <c r="A7461" s="8"/>
    </row>
    <row r="7462" spans="1:1" x14ac:dyDescent="0.2">
      <c r="A7462" s="8"/>
    </row>
    <row r="7463" spans="1:1" x14ac:dyDescent="0.2">
      <c r="A7463" s="8"/>
    </row>
    <row r="7464" spans="1:1" x14ac:dyDescent="0.2">
      <c r="A7464" s="8"/>
    </row>
    <row r="7465" spans="1:1" x14ac:dyDescent="0.2">
      <c r="A7465" s="8"/>
    </row>
    <row r="7466" spans="1:1" x14ac:dyDescent="0.2">
      <c r="A7466" s="8"/>
    </row>
    <row r="7467" spans="1:1" x14ac:dyDescent="0.2">
      <c r="A7467" s="8"/>
    </row>
    <row r="7468" spans="1:1" x14ac:dyDescent="0.2">
      <c r="A7468" s="8"/>
    </row>
    <row r="7469" spans="1:1" x14ac:dyDescent="0.2">
      <c r="A7469" s="8"/>
    </row>
    <row r="7470" spans="1:1" x14ac:dyDescent="0.2">
      <c r="A7470" s="8"/>
    </row>
    <row r="7471" spans="1:1" x14ac:dyDescent="0.2">
      <c r="A7471" s="8"/>
    </row>
    <row r="7472" spans="1:1" x14ac:dyDescent="0.2">
      <c r="A7472" s="8"/>
    </row>
    <row r="7473" spans="1:1" x14ac:dyDescent="0.2">
      <c r="A7473" s="8"/>
    </row>
    <row r="7474" spans="1:1" x14ac:dyDescent="0.2">
      <c r="A7474" s="8"/>
    </row>
    <row r="7475" spans="1:1" x14ac:dyDescent="0.2">
      <c r="A7475" s="8"/>
    </row>
    <row r="7476" spans="1:1" x14ac:dyDescent="0.2">
      <c r="A7476" s="8"/>
    </row>
    <row r="7477" spans="1:1" x14ac:dyDescent="0.2">
      <c r="A7477" s="8"/>
    </row>
    <row r="7478" spans="1:1" x14ac:dyDescent="0.2">
      <c r="A7478" s="8"/>
    </row>
    <row r="7479" spans="1:1" x14ac:dyDescent="0.2">
      <c r="A7479" s="8"/>
    </row>
    <row r="7480" spans="1:1" x14ac:dyDescent="0.2">
      <c r="A7480" s="8"/>
    </row>
    <row r="7481" spans="1:1" x14ac:dyDescent="0.2">
      <c r="A7481" s="8"/>
    </row>
    <row r="7482" spans="1:1" x14ac:dyDescent="0.2">
      <c r="A7482" s="8"/>
    </row>
    <row r="7483" spans="1:1" x14ac:dyDescent="0.2">
      <c r="A7483" s="8"/>
    </row>
    <row r="7484" spans="1:1" x14ac:dyDescent="0.2">
      <c r="A7484" s="8"/>
    </row>
    <row r="7485" spans="1:1" x14ac:dyDescent="0.2">
      <c r="A7485" s="8"/>
    </row>
    <row r="7486" spans="1:1" x14ac:dyDescent="0.2">
      <c r="A7486" s="8"/>
    </row>
    <row r="7487" spans="1:1" x14ac:dyDescent="0.2">
      <c r="A7487" s="8"/>
    </row>
    <row r="7488" spans="1:1" x14ac:dyDescent="0.2">
      <c r="A7488" s="8"/>
    </row>
    <row r="7489" spans="1:1" x14ac:dyDescent="0.2">
      <c r="A7489" s="8"/>
    </row>
    <row r="7490" spans="1:1" x14ac:dyDescent="0.2">
      <c r="A7490" s="8"/>
    </row>
    <row r="7491" spans="1:1" x14ac:dyDescent="0.2">
      <c r="A7491" s="8"/>
    </row>
    <row r="7492" spans="1:1" x14ac:dyDescent="0.2">
      <c r="A7492" s="8"/>
    </row>
    <row r="7493" spans="1:1" x14ac:dyDescent="0.2">
      <c r="A7493" s="8"/>
    </row>
    <row r="7494" spans="1:1" x14ac:dyDescent="0.2">
      <c r="A7494" s="8"/>
    </row>
    <row r="7495" spans="1:1" x14ac:dyDescent="0.2">
      <c r="A7495" s="8"/>
    </row>
    <row r="7496" spans="1:1" x14ac:dyDescent="0.2">
      <c r="A7496" s="8"/>
    </row>
    <row r="7497" spans="1:1" x14ac:dyDescent="0.2">
      <c r="A7497" s="8"/>
    </row>
    <row r="7498" spans="1:1" x14ac:dyDescent="0.2">
      <c r="A7498" s="8"/>
    </row>
    <row r="7499" spans="1:1" x14ac:dyDescent="0.2">
      <c r="A7499" s="8"/>
    </row>
    <row r="7500" spans="1:1" x14ac:dyDescent="0.2">
      <c r="A7500" s="8"/>
    </row>
    <row r="7501" spans="1:1" x14ac:dyDescent="0.2">
      <c r="A7501" s="8"/>
    </row>
    <row r="7502" spans="1:1" x14ac:dyDescent="0.2">
      <c r="A7502" s="8"/>
    </row>
    <row r="7503" spans="1:1" x14ac:dyDescent="0.2">
      <c r="A7503" s="8"/>
    </row>
    <row r="7504" spans="1:1" x14ac:dyDescent="0.2">
      <c r="A7504" s="8"/>
    </row>
    <row r="7505" spans="1:1" x14ac:dyDescent="0.2">
      <c r="A7505" s="8"/>
    </row>
    <row r="7506" spans="1:1" x14ac:dyDescent="0.2">
      <c r="A7506" s="8"/>
    </row>
    <row r="7507" spans="1:1" x14ac:dyDescent="0.2">
      <c r="A7507" s="8"/>
    </row>
    <row r="7508" spans="1:1" x14ac:dyDescent="0.2">
      <c r="A7508" s="8"/>
    </row>
    <row r="7509" spans="1:1" x14ac:dyDescent="0.2">
      <c r="A7509" s="8"/>
    </row>
    <row r="7510" spans="1:1" x14ac:dyDescent="0.2">
      <c r="A7510" s="8"/>
    </row>
    <row r="7511" spans="1:1" x14ac:dyDescent="0.2">
      <c r="A7511" s="8"/>
    </row>
    <row r="7512" spans="1:1" x14ac:dyDescent="0.2">
      <c r="A7512" s="8"/>
    </row>
    <row r="7513" spans="1:1" x14ac:dyDescent="0.2">
      <c r="A7513" s="8"/>
    </row>
    <row r="7514" spans="1:1" x14ac:dyDescent="0.2">
      <c r="A7514" s="8"/>
    </row>
    <row r="7515" spans="1:1" x14ac:dyDescent="0.2">
      <c r="A7515" s="8"/>
    </row>
    <row r="7516" spans="1:1" x14ac:dyDescent="0.2">
      <c r="A7516" s="8"/>
    </row>
    <row r="7517" spans="1:1" x14ac:dyDescent="0.2">
      <c r="A7517" s="8"/>
    </row>
    <row r="7518" spans="1:1" x14ac:dyDescent="0.2">
      <c r="A7518" s="8"/>
    </row>
    <row r="7519" spans="1:1" x14ac:dyDescent="0.2">
      <c r="A7519" s="8"/>
    </row>
    <row r="7520" spans="1:1" x14ac:dyDescent="0.2">
      <c r="A7520" s="8"/>
    </row>
    <row r="7521" spans="1:1" x14ac:dyDescent="0.2">
      <c r="A7521" s="8"/>
    </row>
    <row r="7522" spans="1:1" x14ac:dyDescent="0.2">
      <c r="A7522" s="8"/>
    </row>
    <row r="7523" spans="1:1" x14ac:dyDescent="0.2">
      <c r="A7523" s="8"/>
    </row>
    <row r="7524" spans="1:1" x14ac:dyDescent="0.2">
      <c r="A7524" s="8"/>
    </row>
    <row r="7525" spans="1:1" x14ac:dyDescent="0.2">
      <c r="A7525" s="8"/>
    </row>
    <row r="7526" spans="1:1" x14ac:dyDescent="0.2">
      <c r="A7526" s="8"/>
    </row>
    <row r="7527" spans="1:1" x14ac:dyDescent="0.2">
      <c r="A7527" s="8"/>
    </row>
    <row r="7528" spans="1:1" x14ac:dyDescent="0.2">
      <c r="A7528" s="8"/>
    </row>
    <row r="7529" spans="1:1" x14ac:dyDescent="0.2">
      <c r="A7529" s="8"/>
    </row>
    <row r="7530" spans="1:1" x14ac:dyDescent="0.2">
      <c r="A7530" s="8"/>
    </row>
    <row r="7531" spans="1:1" x14ac:dyDescent="0.2">
      <c r="A7531" s="8"/>
    </row>
    <row r="7532" spans="1:1" x14ac:dyDescent="0.2">
      <c r="A7532" s="8"/>
    </row>
    <row r="7533" spans="1:1" x14ac:dyDescent="0.2">
      <c r="A7533" s="8"/>
    </row>
    <row r="7534" spans="1:1" x14ac:dyDescent="0.2">
      <c r="A7534" s="8"/>
    </row>
    <row r="7535" spans="1:1" x14ac:dyDescent="0.2">
      <c r="A7535" s="8"/>
    </row>
    <row r="7536" spans="1:1" x14ac:dyDescent="0.2">
      <c r="A7536" s="8"/>
    </row>
    <row r="7537" spans="1:1" x14ac:dyDescent="0.2">
      <c r="A7537" s="8"/>
    </row>
    <row r="7538" spans="1:1" x14ac:dyDescent="0.2">
      <c r="A7538" s="8"/>
    </row>
    <row r="7539" spans="1:1" x14ac:dyDescent="0.2">
      <c r="A7539" s="8"/>
    </row>
    <row r="7540" spans="1:1" x14ac:dyDescent="0.2">
      <c r="A7540" s="8"/>
    </row>
    <row r="7541" spans="1:1" x14ac:dyDescent="0.2">
      <c r="A7541" s="8"/>
    </row>
    <row r="7542" spans="1:1" x14ac:dyDescent="0.2">
      <c r="A7542" s="8"/>
    </row>
    <row r="7543" spans="1:1" x14ac:dyDescent="0.2">
      <c r="A7543" s="8"/>
    </row>
    <row r="7544" spans="1:1" x14ac:dyDescent="0.2">
      <c r="A7544" s="8"/>
    </row>
    <row r="7545" spans="1:1" x14ac:dyDescent="0.2">
      <c r="A7545" s="8"/>
    </row>
    <row r="7546" spans="1:1" x14ac:dyDescent="0.2">
      <c r="A7546" s="8"/>
    </row>
    <row r="7547" spans="1:1" x14ac:dyDescent="0.2">
      <c r="A7547" s="8"/>
    </row>
    <row r="7548" spans="1:1" x14ac:dyDescent="0.2">
      <c r="A7548" s="8"/>
    </row>
    <row r="7549" spans="1:1" x14ac:dyDescent="0.2">
      <c r="A7549" s="8"/>
    </row>
    <row r="7550" spans="1:1" x14ac:dyDescent="0.2">
      <c r="A7550" s="8"/>
    </row>
    <row r="7551" spans="1:1" x14ac:dyDescent="0.2">
      <c r="A7551" s="8"/>
    </row>
    <row r="7552" spans="1:1" x14ac:dyDescent="0.2">
      <c r="A7552" s="8"/>
    </row>
    <row r="7553" spans="1:1" x14ac:dyDescent="0.2">
      <c r="A7553" s="8"/>
    </row>
    <row r="7554" spans="1:1" x14ac:dyDescent="0.2">
      <c r="A7554" s="8"/>
    </row>
    <row r="7555" spans="1:1" x14ac:dyDescent="0.2">
      <c r="A7555" s="8"/>
    </row>
    <row r="7556" spans="1:1" x14ac:dyDescent="0.2">
      <c r="A7556" s="8"/>
    </row>
    <row r="7557" spans="1:1" x14ac:dyDescent="0.2">
      <c r="A7557" s="8"/>
    </row>
    <row r="7558" spans="1:1" x14ac:dyDescent="0.2">
      <c r="A7558" s="8"/>
    </row>
    <row r="7559" spans="1:1" x14ac:dyDescent="0.2">
      <c r="A7559" s="8"/>
    </row>
    <row r="7560" spans="1:1" x14ac:dyDescent="0.2">
      <c r="A7560" s="8"/>
    </row>
    <row r="7561" spans="1:1" x14ac:dyDescent="0.2">
      <c r="A7561" s="8"/>
    </row>
    <row r="7562" spans="1:1" x14ac:dyDescent="0.2">
      <c r="A7562" s="8"/>
    </row>
    <row r="7563" spans="1:1" x14ac:dyDescent="0.2">
      <c r="A7563" s="8"/>
    </row>
    <row r="7564" spans="1:1" x14ac:dyDescent="0.2">
      <c r="A7564" s="8"/>
    </row>
    <row r="7565" spans="1:1" x14ac:dyDescent="0.2">
      <c r="A7565" s="8"/>
    </row>
    <row r="7566" spans="1:1" x14ac:dyDescent="0.2">
      <c r="A7566" s="8"/>
    </row>
    <row r="7567" spans="1:1" x14ac:dyDescent="0.2">
      <c r="A7567" s="8"/>
    </row>
    <row r="7568" spans="1:1" x14ac:dyDescent="0.2">
      <c r="A7568" s="8"/>
    </row>
    <row r="7569" spans="1:1" x14ac:dyDescent="0.2">
      <c r="A7569" s="8"/>
    </row>
    <row r="7570" spans="1:1" x14ac:dyDescent="0.2">
      <c r="A7570" s="8"/>
    </row>
    <row r="7571" spans="1:1" x14ac:dyDescent="0.2">
      <c r="A7571" s="8"/>
    </row>
    <row r="7572" spans="1:1" x14ac:dyDescent="0.2">
      <c r="A7572" s="8"/>
    </row>
    <row r="7573" spans="1:1" x14ac:dyDescent="0.2">
      <c r="A7573" s="8"/>
    </row>
    <row r="7574" spans="1:1" x14ac:dyDescent="0.2">
      <c r="A7574" s="8"/>
    </row>
    <row r="7575" spans="1:1" x14ac:dyDescent="0.2">
      <c r="A7575" s="8"/>
    </row>
    <row r="7576" spans="1:1" x14ac:dyDescent="0.2">
      <c r="A7576" s="8"/>
    </row>
    <row r="7577" spans="1:1" x14ac:dyDescent="0.2">
      <c r="A7577" s="8"/>
    </row>
    <row r="7578" spans="1:1" x14ac:dyDescent="0.2">
      <c r="A7578" s="8"/>
    </row>
    <row r="7579" spans="1:1" x14ac:dyDescent="0.2">
      <c r="A7579" s="8"/>
    </row>
    <row r="7580" spans="1:1" x14ac:dyDescent="0.2">
      <c r="A7580" s="8"/>
    </row>
    <row r="7581" spans="1:1" x14ac:dyDescent="0.2">
      <c r="A7581" s="8"/>
    </row>
    <row r="7582" spans="1:1" x14ac:dyDescent="0.2">
      <c r="A7582" s="8"/>
    </row>
    <row r="7583" spans="1:1" x14ac:dyDescent="0.2">
      <c r="A7583" s="8"/>
    </row>
    <row r="7584" spans="1:1" x14ac:dyDescent="0.2">
      <c r="A7584" s="8"/>
    </row>
    <row r="7585" spans="1:1" x14ac:dyDescent="0.2">
      <c r="A7585" s="8"/>
    </row>
    <row r="7586" spans="1:1" x14ac:dyDescent="0.2">
      <c r="A7586" s="8"/>
    </row>
    <row r="7587" spans="1:1" x14ac:dyDescent="0.2">
      <c r="A7587" s="8"/>
    </row>
    <row r="7588" spans="1:1" x14ac:dyDescent="0.2">
      <c r="A7588" s="8"/>
    </row>
    <row r="7589" spans="1:1" x14ac:dyDescent="0.2">
      <c r="A7589" s="8"/>
    </row>
    <row r="7590" spans="1:1" x14ac:dyDescent="0.2">
      <c r="A7590" s="8"/>
    </row>
    <row r="7591" spans="1:1" x14ac:dyDescent="0.2">
      <c r="A7591" s="8"/>
    </row>
    <row r="7592" spans="1:1" x14ac:dyDescent="0.2">
      <c r="A7592" s="8"/>
    </row>
    <row r="7593" spans="1:1" x14ac:dyDescent="0.2">
      <c r="A7593" s="8"/>
    </row>
    <row r="7594" spans="1:1" x14ac:dyDescent="0.2">
      <c r="A7594" s="8"/>
    </row>
    <row r="7595" spans="1:1" x14ac:dyDescent="0.2">
      <c r="A7595" s="8"/>
    </row>
    <row r="7596" spans="1:1" x14ac:dyDescent="0.2">
      <c r="A7596" s="8"/>
    </row>
    <row r="7597" spans="1:1" x14ac:dyDescent="0.2">
      <c r="A7597" s="8"/>
    </row>
    <row r="7598" spans="1:1" x14ac:dyDescent="0.2">
      <c r="A7598" s="8"/>
    </row>
    <row r="7599" spans="1:1" x14ac:dyDescent="0.2">
      <c r="A7599" s="8"/>
    </row>
    <row r="7600" spans="1:1" x14ac:dyDescent="0.2">
      <c r="A7600" s="8"/>
    </row>
    <row r="7601" spans="1:1" x14ac:dyDescent="0.2">
      <c r="A7601" s="8"/>
    </row>
    <row r="7602" spans="1:1" x14ac:dyDescent="0.2">
      <c r="A7602" s="8"/>
    </row>
    <row r="7603" spans="1:1" x14ac:dyDescent="0.2">
      <c r="A7603" s="8"/>
    </row>
    <row r="7604" spans="1:1" x14ac:dyDescent="0.2">
      <c r="A7604" s="8"/>
    </row>
    <row r="7605" spans="1:1" x14ac:dyDescent="0.2">
      <c r="A7605" s="8"/>
    </row>
    <row r="7606" spans="1:1" x14ac:dyDescent="0.2">
      <c r="A7606" s="8"/>
    </row>
    <row r="7607" spans="1:1" x14ac:dyDescent="0.2">
      <c r="A7607" s="8"/>
    </row>
    <row r="7608" spans="1:1" x14ac:dyDescent="0.2">
      <c r="A7608" s="8"/>
    </row>
    <row r="7609" spans="1:1" x14ac:dyDescent="0.2">
      <c r="A7609" s="8"/>
    </row>
    <row r="7610" spans="1:1" x14ac:dyDescent="0.2">
      <c r="A7610" s="8"/>
    </row>
    <row r="7611" spans="1:1" x14ac:dyDescent="0.2">
      <c r="A7611" s="8"/>
    </row>
    <row r="7612" spans="1:1" x14ac:dyDescent="0.2">
      <c r="A7612" s="8"/>
    </row>
    <row r="7613" spans="1:1" x14ac:dyDescent="0.2">
      <c r="A7613" s="8"/>
    </row>
    <row r="7614" spans="1:1" x14ac:dyDescent="0.2">
      <c r="A7614" s="8"/>
    </row>
    <row r="7615" spans="1:1" x14ac:dyDescent="0.2">
      <c r="A7615" s="8"/>
    </row>
    <row r="7616" spans="1:1" x14ac:dyDescent="0.2">
      <c r="A7616" s="8"/>
    </row>
    <row r="7617" spans="1:1" x14ac:dyDescent="0.2">
      <c r="A7617" s="8"/>
    </row>
    <row r="7618" spans="1:1" x14ac:dyDescent="0.2">
      <c r="A7618" s="8"/>
    </row>
    <row r="7619" spans="1:1" x14ac:dyDescent="0.2">
      <c r="A7619" s="8"/>
    </row>
    <row r="7620" spans="1:1" x14ac:dyDescent="0.2">
      <c r="A7620" s="8"/>
    </row>
    <row r="7621" spans="1:1" x14ac:dyDescent="0.2">
      <c r="A7621" s="8"/>
    </row>
    <row r="7622" spans="1:1" x14ac:dyDescent="0.2">
      <c r="A7622" s="8"/>
    </row>
    <row r="7623" spans="1:1" x14ac:dyDescent="0.2">
      <c r="A7623" s="8"/>
    </row>
    <row r="7624" spans="1:1" x14ac:dyDescent="0.2">
      <c r="A7624" s="8"/>
    </row>
    <row r="7625" spans="1:1" x14ac:dyDescent="0.2">
      <c r="A7625" s="8"/>
    </row>
    <row r="7626" spans="1:1" x14ac:dyDescent="0.2">
      <c r="A7626" s="8"/>
    </row>
    <row r="7627" spans="1:1" x14ac:dyDescent="0.2">
      <c r="A7627" s="8"/>
    </row>
    <row r="7628" spans="1:1" x14ac:dyDescent="0.2">
      <c r="A7628" s="8"/>
    </row>
    <row r="7629" spans="1:1" x14ac:dyDescent="0.2">
      <c r="A7629" s="8"/>
    </row>
    <row r="7630" spans="1:1" x14ac:dyDescent="0.2">
      <c r="A7630" s="8"/>
    </row>
    <row r="7631" spans="1:1" x14ac:dyDescent="0.2">
      <c r="A7631" s="8"/>
    </row>
    <row r="7632" spans="1:1" x14ac:dyDescent="0.2">
      <c r="A7632" s="8"/>
    </row>
    <row r="7633" spans="1:1" x14ac:dyDescent="0.2">
      <c r="A7633" s="8"/>
    </row>
    <row r="7634" spans="1:1" x14ac:dyDescent="0.2">
      <c r="A7634" s="8"/>
    </row>
    <row r="7635" spans="1:1" x14ac:dyDescent="0.2">
      <c r="A7635" s="8"/>
    </row>
    <row r="7636" spans="1:1" x14ac:dyDescent="0.2">
      <c r="A7636" s="8"/>
    </row>
    <row r="7637" spans="1:1" x14ac:dyDescent="0.2">
      <c r="A7637" s="8"/>
    </row>
    <row r="7638" spans="1:1" x14ac:dyDescent="0.2">
      <c r="A7638" s="8"/>
    </row>
    <row r="7639" spans="1:1" x14ac:dyDescent="0.2">
      <c r="A7639" s="8"/>
    </row>
    <row r="7640" spans="1:1" x14ac:dyDescent="0.2">
      <c r="A7640" s="8"/>
    </row>
    <row r="7641" spans="1:1" x14ac:dyDescent="0.2">
      <c r="A7641" s="8"/>
    </row>
    <row r="7642" spans="1:1" x14ac:dyDescent="0.2">
      <c r="A7642" s="8"/>
    </row>
    <row r="7643" spans="1:1" x14ac:dyDescent="0.2">
      <c r="A7643" s="8"/>
    </row>
    <row r="7644" spans="1:1" x14ac:dyDescent="0.2">
      <c r="A7644" s="8"/>
    </row>
    <row r="7645" spans="1:1" x14ac:dyDescent="0.2">
      <c r="A7645" s="8"/>
    </row>
    <row r="7646" spans="1:1" x14ac:dyDescent="0.2">
      <c r="A7646" s="8"/>
    </row>
    <row r="7647" spans="1:1" x14ac:dyDescent="0.2">
      <c r="A7647" s="8"/>
    </row>
    <row r="7648" spans="1:1" x14ac:dyDescent="0.2">
      <c r="A7648" s="8"/>
    </row>
    <row r="7649" spans="1:1" x14ac:dyDescent="0.2">
      <c r="A7649" s="8"/>
    </row>
    <row r="7650" spans="1:1" x14ac:dyDescent="0.2">
      <c r="A7650" s="8"/>
    </row>
    <row r="7651" spans="1:1" x14ac:dyDescent="0.2">
      <c r="A7651" s="8"/>
    </row>
    <row r="7652" spans="1:1" x14ac:dyDescent="0.2">
      <c r="A7652" s="8"/>
    </row>
    <row r="7653" spans="1:1" x14ac:dyDescent="0.2">
      <c r="A7653" s="8"/>
    </row>
    <row r="7654" spans="1:1" x14ac:dyDescent="0.2">
      <c r="A7654" s="8"/>
    </row>
    <row r="7655" spans="1:1" x14ac:dyDescent="0.2">
      <c r="A7655" s="8"/>
    </row>
    <row r="7656" spans="1:1" x14ac:dyDescent="0.2">
      <c r="A7656" s="8"/>
    </row>
    <row r="7657" spans="1:1" x14ac:dyDescent="0.2">
      <c r="A7657" s="8"/>
    </row>
    <row r="7658" spans="1:1" x14ac:dyDescent="0.2">
      <c r="A7658" s="8"/>
    </row>
    <row r="7659" spans="1:1" x14ac:dyDescent="0.2">
      <c r="A7659" s="8"/>
    </row>
    <row r="7660" spans="1:1" x14ac:dyDescent="0.2">
      <c r="A7660" s="8"/>
    </row>
    <row r="7661" spans="1:1" x14ac:dyDescent="0.2">
      <c r="A7661" s="8"/>
    </row>
    <row r="7662" spans="1:1" x14ac:dyDescent="0.2">
      <c r="A7662" s="8"/>
    </row>
    <row r="7663" spans="1:1" x14ac:dyDescent="0.2">
      <c r="A7663" s="8"/>
    </row>
    <row r="7664" spans="1:1" x14ac:dyDescent="0.2">
      <c r="A7664" s="8"/>
    </row>
    <row r="7665" spans="1:1" x14ac:dyDescent="0.2">
      <c r="A7665" s="8"/>
    </row>
    <row r="7666" spans="1:1" x14ac:dyDescent="0.2">
      <c r="A7666" s="8"/>
    </row>
    <row r="7667" spans="1:1" x14ac:dyDescent="0.2">
      <c r="A7667" s="8"/>
    </row>
    <row r="7668" spans="1:1" x14ac:dyDescent="0.2">
      <c r="A7668" s="8"/>
    </row>
    <row r="7669" spans="1:1" x14ac:dyDescent="0.2">
      <c r="A7669" s="8"/>
    </row>
    <row r="7670" spans="1:1" x14ac:dyDescent="0.2">
      <c r="A7670" s="8"/>
    </row>
    <row r="7671" spans="1:1" x14ac:dyDescent="0.2">
      <c r="A7671" s="8"/>
    </row>
    <row r="7672" spans="1:1" x14ac:dyDescent="0.2">
      <c r="A7672" s="8"/>
    </row>
    <row r="7673" spans="1:1" x14ac:dyDescent="0.2">
      <c r="A7673" s="8"/>
    </row>
    <row r="7674" spans="1:1" x14ac:dyDescent="0.2">
      <c r="A7674" s="8"/>
    </row>
    <row r="7675" spans="1:1" x14ac:dyDescent="0.2">
      <c r="A7675" s="8"/>
    </row>
    <row r="7676" spans="1:1" x14ac:dyDescent="0.2">
      <c r="A7676" s="8"/>
    </row>
    <row r="7677" spans="1:1" x14ac:dyDescent="0.2">
      <c r="A7677" s="8"/>
    </row>
    <row r="7678" spans="1:1" x14ac:dyDescent="0.2">
      <c r="A7678" s="8"/>
    </row>
    <row r="7679" spans="1:1" x14ac:dyDescent="0.2">
      <c r="A7679" s="8"/>
    </row>
    <row r="7680" spans="1:1" x14ac:dyDescent="0.2">
      <c r="A7680" s="8"/>
    </row>
    <row r="7681" spans="1:1" x14ac:dyDescent="0.2">
      <c r="A7681" s="8"/>
    </row>
    <row r="7682" spans="1:1" x14ac:dyDescent="0.2">
      <c r="A7682" s="8"/>
    </row>
    <row r="7683" spans="1:1" x14ac:dyDescent="0.2">
      <c r="A7683" s="8"/>
    </row>
    <row r="7684" spans="1:1" x14ac:dyDescent="0.2">
      <c r="A7684" s="8"/>
    </row>
    <row r="7685" spans="1:1" x14ac:dyDescent="0.2">
      <c r="A7685" s="8"/>
    </row>
    <row r="7686" spans="1:1" x14ac:dyDescent="0.2">
      <c r="A7686" s="8"/>
    </row>
    <row r="7687" spans="1:1" x14ac:dyDescent="0.2">
      <c r="A7687" s="8"/>
    </row>
    <row r="7688" spans="1:1" x14ac:dyDescent="0.2">
      <c r="A7688" s="8"/>
    </row>
    <row r="7689" spans="1:1" x14ac:dyDescent="0.2">
      <c r="A7689" s="8"/>
    </row>
    <row r="7690" spans="1:1" x14ac:dyDescent="0.2">
      <c r="A7690" s="8"/>
    </row>
    <row r="7691" spans="1:1" x14ac:dyDescent="0.2">
      <c r="A7691" s="8"/>
    </row>
    <row r="7692" spans="1:1" x14ac:dyDescent="0.2">
      <c r="A7692" s="8"/>
    </row>
    <row r="7693" spans="1:1" x14ac:dyDescent="0.2">
      <c r="A7693" s="8"/>
    </row>
    <row r="7694" spans="1:1" x14ac:dyDescent="0.2">
      <c r="A7694" s="8"/>
    </row>
    <row r="7695" spans="1:1" x14ac:dyDescent="0.2">
      <c r="A7695" s="8"/>
    </row>
    <row r="7696" spans="1:1" x14ac:dyDescent="0.2">
      <c r="A7696" s="8"/>
    </row>
    <row r="7697" spans="1:1" x14ac:dyDescent="0.2">
      <c r="A7697" s="8"/>
    </row>
    <row r="7698" spans="1:1" x14ac:dyDescent="0.2">
      <c r="A7698" s="8"/>
    </row>
    <row r="7699" spans="1:1" x14ac:dyDescent="0.2">
      <c r="A7699" s="8"/>
    </row>
    <row r="7700" spans="1:1" x14ac:dyDescent="0.2">
      <c r="A7700" s="8"/>
    </row>
    <row r="7701" spans="1:1" x14ac:dyDescent="0.2">
      <c r="A7701" s="8"/>
    </row>
    <row r="7702" spans="1:1" x14ac:dyDescent="0.2">
      <c r="A7702" s="8"/>
    </row>
    <row r="7703" spans="1:1" x14ac:dyDescent="0.2">
      <c r="A7703" s="8"/>
    </row>
    <row r="7704" spans="1:1" x14ac:dyDescent="0.2">
      <c r="A7704" s="8"/>
    </row>
    <row r="7705" spans="1:1" x14ac:dyDescent="0.2">
      <c r="A7705" s="8"/>
    </row>
    <row r="7706" spans="1:1" x14ac:dyDescent="0.2">
      <c r="A7706" s="8"/>
    </row>
    <row r="7707" spans="1:1" x14ac:dyDescent="0.2">
      <c r="A7707" s="8"/>
    </row>
    <row r="7708" spans="1:1" x14ac:dyDescent="0.2">
      <c r="A7708" s="8"/>
    </row>
    <row r="7709" spans="1:1" x14ac:dyDescent="0.2">
      <c r="A7709" s="8"/>
    </row>
    <row r="7710" spans="1:1" x14ac:dyDescent="0.2">
      <c r="A7710" s="8"/>
    </row>
    <row r="7711" spans="1:1" x14ac:dyDescent="0.2">
      <c r="A7711" s="8"/>
    </row>
    <row r="7712" spans="1:1" x14ac:dyDescent="0.2">
      <c r="A7712" s="8"/>
    </row>
    <row r="7713" spans="1:1" x14ac:dyDescent="0.2">
      <c r="A7713" s="8"/>
    </row>
    <row r="7714" spans="1:1" x14ac:dyDescent="0.2">
      <c r="A7714" s="8"/>
    </row>
    <row r="7715" spans="1:1" x14ac:dyDescent="0.2">
      <c r="A7715" s="8"/>
    </row>
    <row r="7716" spans="1:1" x14ac:dyDescent="0.2">
      <c r="A7716" s="8"/>
    </row>
    <row r="7717" spans="1:1" x14ac:dyDescent="0.2">
      <c r="A7717" s="8"/>
    </row>
    <row r="7718" spans="1:1" x14ac:dyDescent="0.2">
      <c r="A7718" s="8"/>
    </row>
    <row r="7719" spans="1:1" x14ac:dyDescent="0.2">
      <c r="A7719" s="8"/>
    </row>
    <row r="7720" spans="1:1" x14ac:dyDescent="0.2">
      <c r="A7720" s="8"/>
    </row>
    <row r="7721" spans="1:1" x14ac:dyDescent="0.2">
      <c r="A7721" s="8"/>
    </row>
    <row r="7722" spans="1:1" x14ac:dyDescent="0.2">
      <c r="A7722" s="8"/>
    </row>
    <row r="7723" spans="1:1" x14ac:dyDescent="0.2">
      <c r="A7723" s="8"/>
    </row>
    <row r="7724" spans="1:1" x14ac:dyDescent="0.2">
      <c r="A7724" s="8"/>
    </row>
    <row r="7725" spans="1:1" x14ac:dyDescent="0.2">
      <c r="A7725" s="8"/>
    </row>
    <row r="7726" spans="1:1" x14ac:dyDescent="0.2">
      <c r="A7726" s="8"/>
    </row>
    <row r="7727" spans="1:1" x14ac:dyDescent="0.2">
      <c r="A7727" s="8"/>
    </row>
    <row r="7728" spans="1:1" x14ac:dyDescent="0.2">
      <c r="A7728" s="8"/>
    </row>
    <row r="7729" spans="1:1" x14ac:dyDescent="0.2">
      <c r="A7729" s="8"/>
    </row>
    <row r="7730" spans="1:1" x14ac:dyDescent="0.2">
      <c r="A7730" s="8"/>
    </row>
    <row r="7731" spans="1:1" x14ac:dyDescent="0.2">
      <c r="A7731" s="8"/>
    </row>
    <row r="7732" spans="1:1" x14ac:dyDescent="0.2">
      <c r="A7732" s="8"/>
    </row>
    <row r="7733" spans="1:1" x14ac:dyDescent="0.2">
      <c r="A7733" s="8"/>
    </row>
    <row r="7734" spans="1:1" x14ac:dyDescent="0.2">
      <c r="A7734" s="8"/>
    </row>
    <row r="7735" spans="1:1" x14ac:dyDescent="0.2">
      <c r="A7735" s="8"/>
    </row>
    <row r="7736" spans="1:1" x14ac:dyDescent="0.2">
      <c r="A7736" s="8"/>
    </row>
    <row r="7737" spans="1:1" x14ac:dyDescent="0.2">
      <c r="A7737" s="8"/>
    </row>
    <row r="7738" spans="1:1" x14ac:dyDescent="0.2">
      <c r="A7738" s="8"/>
    </row>
    <row r="7739" spans="1:1" x14ac:dyDescent="0.2">
      <c r="A7739" s="8"/>
    </row>
    <row r="7740" spans="1:1" x14ac:dyDescent="0.2">
      <c r="A7740" s="8"/>
    </row>
    <row r="7741" spans="1:1" x14ac:dyDescent="0.2">
      <c r="A7741" s="8"/>
    </row>
    <row r="7742" spans="1:1" x14ac:dyDescent="0.2">
      <c r="A7742" s="8"/>
    </row>
    <row r="7743" spans="1:1" x14ac:dyDescent="0.2">
      <c r="A7743" s="8"/>
    </row>
    <row r="7744" spans="1:1" x14ac:dyDescent="0.2">
      <c r="A7744" s="8"/>
    </row>
    <row r="7745" spans="1:1" x14ac:dyDescent="0.2">
      <c r="A7745" s="8"/>
    </row>
    <row r="7746" spans="1:1" x14ac:dyDescent="0.2">
      <c r="A7746" s="8"/>
    </row>
    <row r="7747" spans="1:1" x14ac:dyDescent="0.2">
      <c r="A7747" s="8"/>
    </row>
    <row r="7748" spans="1:1" x14ac:dyDescent="0.2">
      <c r="A7748" s="8"/>
    </row>
    <row r="7749" spans="1:1" x14ac:dyDescent="0.2">
      <c r="A7749" s="8"/>
    </row>
    <row r="7750" spans="1:1" x14ac:dyDescent="0.2">
      <c r="A7750" s="8"/>
    </row>
    <row r="7751" spans="1:1" x14ac:dyDescent="0.2">
      <c r="A7751" s="8"/>
    </row>
    <row r="7752" spans="1:1" x14ac:dyDescent="0.2">
      <c r="A7752" s="8"/>
    </row>
    <row r="7753" spans="1:1" x14ac:dyDescent="0.2">
      <c r="A7753" s="8"/>
    </row>
    <row r="7754" spans="1:1" x14ac:dyDescent="0.2">
      <c r="A7754" s="8"/>
    </row>
    <row r="7755" spans="1:1" x14ac:dyDescent="0.2">
      <c r="A7755" s="8"/>
    </row>
    <row r="7756" spans="1:1" x14ac:dyDescent="0.2">
      <c r="A7756" s="8"/>
    </row>
    <row r="7757" spans="1:1" x14ac:dyDescent="0.2">
      <c r="A7757" s="8"/>
    </row>
    <row r="7758" spans="1:1" x14ac:dyDescent="0.2">
      <c r="A7758" s="8"/>
    </row>
    <row r="7759" spans="1:1" x14ac:dyDescent="0.2">
      <c r="A7759" s="8"/>
    </row>
    <row r="7760" spans="1:1" x14ac:dyDescent="0.2">
      <c r="A7760" s="8"/>
    </row>
    <row r="7761" spans="1:1" x14ac:dyDescent="0.2">
      <c r="A7761" s="8"/>
    </row>
    <row r="7762" spans="1:1" x14ac:dyDescent="0.2">
      <c r="A7762" s="8"/>
    </row>
    <row r="7763" spans="1:1" x14ac:dyDescent="0.2">
      <c r="A7763" s="8"/>
    </row>
    <row r="7764" spans="1:1" x14ac:dyDescent="0.2">
      <c r="A7764" s="8"/>
    </row>
    <row r="7765" spans="1:1" x14ac:dyDescent="0.2">
      <c r="A7765" s="8"/>
    </row>
    <row r="7766" spans="1:1" x14ac:dyDescent="0.2">
      <c r="A7766" s="8"/>
    </row>
    <row r="7767" spans="1:1" x14ac:dyDescent="0.2">
      <c r="A7767" s="8"/>
    </row>
    <row r="7768" spans="1:1" x14ac:dyDescent="0.2">
      <c r="A7768" s="8"/>
    </row>
    <row r="7769" spans="1:1" x14ac:dyDescent="0.2">
      <c r="A7769" s="8"/>
    </row>
    <row r="7770" spans="1:1" x14ac:dyDescent="0.2">
      <c r="A7770" s="8"/>
    </row>
    <row r="7771" spans="1:1" x14ac:dyDescent="0.2">
      <c r="A7771" s="8"/>
    </row>
    <row r="7772" spans="1:1" x14ac:dyDescent="0.2">
      <c r="A7772" s="8"/>
    </row>
    <row r="7773" spans="1:1" x14ac:dyDescent="0.2">
      <c r="A7773" s="8"/>
    </row>
    <row r="7774" spans="1:1" x14ac:dyDescent="0.2">
      <c r="A7774" s="8"/>
    </row>
    <row r="7775" spans="1:1" x14ac:dyDescent="0.2">
      <c r="A7775" s="8"/>
    </row>
    <row r="7776" spans="1:1" x14ac:dyDescent="0.2">
      <c r="A7776" s="8"/>
    </row>
    <row r="7777" spans="1:1" x14ac:dyDescent="0.2">
      <c r="A7777" s="8"/>
    </row>
    <row r="7778" spans="1:1" x14ac:dyDescent="0.2">
      <c r="A7778" s="8"/>
    </row>
    <row r="7779" spans="1:1" x14ac:dyDescent="0.2">
      <c r="A7779" s="8"/>
    </row>
    <row r="7780" spans="1:1" x14ac:dyDescent="0.2">
      <c r="A7780" s="8"/>
    </row>
    <row r="7781" spans="1:1" x14ac:dyDescent="0.2">
      <c r="A7781" s="8"/>
    </row>
    <row r="7782" spans="1:1" x14ac:dyDescent="0.2">
      <c r="A7782" s="8"/>
    </row>
    <row r="7783" spans="1:1" x14ac:dyDescent="0.2">
      <c r="A7783" s="8"/>
    </row>
    <row r="7784" spans="1:1" x14ac:dyDescent="0.2">
      <c r="A7784" s="8"/>
    </row>
    <row r="7785" spans="1:1" x14ac:dyDescent="0.2">
      <c r="A7785" s="8"/>
    </row>
    <row r="7786" spans="1:1" x14ac:dyDescent="0.2">
      <c r="A7786" s="8"/>
    </row>
    <row r="7787" spans="1:1" x14ac:dyDescent="0.2">
      <c r="A7787" s="8"/>
    </row>
    <row r="7788" spans="1:1" x14ac:dyDescent="0.2">
      <c r="A7788" s="8"/>
    </row>
    <row r="7789" spans="1:1" x14ac:dyDescent="0.2">
      <c r="A7789" s="8"/>
    </row>
    <row r="7790" spans="1:1" x14ac:dyDescent="0.2">
      <c r="A7790" s="8"/>
    </row>
    <row r="7791" spans="1:1" x14ac:dyDescent="0.2">
      <c r="A7791" s="8"/>
    </row>
    <row r="7792" spans="1:1" x14ac:dyDescent="0.2">
      <c r="A7792" s="8"/>
    </row>
    <row r="7793" spans="1:1" x14ac:dyDescent="0.2">
      <c r="A7793" s="8"/>
    </row>
    <row r="7794" spans="1:1" x14ac:dyDescent="0.2">
      <c r="A7794" s="8"/>
    </row>
    <row r="7795" spans="1:1" x14ac:dyDescent="0.2">
      <c r="A7795" s="8"/>
    </row>
    <row r="7796" spans="1:1" x14ac:dyDescent="0.2">
      <c r="A7796" s="8"/>
    </row>
    <row r="7797" spans="1:1" x14ac:dyDescent="0.2">
      <c r="A7797" s="8"/>
    </row>
    <row r="7798" spans="1:1" x14ac:dyDescent="0.2">
      <c r="A7798" s="8"/>
    </row>
    <row r="7799" spans="1:1" x14ac:dyDescent="0.2">
      <c r="A7799" s="8"/>
    </row>
    <row r="7800" spans="1:1" x14ac:dyDescent="0.2">
      <c r="A7800" s="8"/>
    </row>
    <row r="7801" spans="1:1" x14ac:dyDescent="0.2">
      <c r="A7801" s="8"/>
    </row>
    <row r="7802" spans="1:1" x14ac:dyDescent="0.2">
      <c r="A7802" s="8"/>
    </row>
    <row r="7803" spans="1:1" x14ac:dyDescent="0.2">
      <c r="A7803" s="8"/>
    </row>
    <row r="7804" spans="1:1" x14ac:dyDescent="0.2">
      <c r="A7804" s="8"/>
    </row>
    <row r="7805" spans="1:1" x14ac:dyDescent="0.2">
      <c r="A7805" s="8"/>
    </row>
    <row r="7806" spans="1:1" x14ac:dyDescent="0.2">
      <c r="A7806" s="8"/>
    </row>
    <row r="7807" spans="1:1" x14ac:dyDescent="0.2">
      <c r="A7807" s="8"/>
    </row>
    <row r="7808" spans="1:1" x14ac:dyDescent="0.2">
      <c r="A7808" s="8"/>
    </row>
    <row r="7809" spans="1:1" x14ac:dyDescent="0.2">
      <c r="A7809" s="8"/>
    </row>
    <row r="7810" spans="1:1" x14ac:dyDescent="0.2">
      <c r="A7810" s="8"/>
    </row>
    <row r="7811" spans="1:1" x14ac:dyDescent="0.2">
      <c r="A7811" s="8"/>
    </row>
    <row r="7812" spans="1:1" x14ac:dyDescent="0.2">
      <c r="A7812" s="8"/>
    </row>
    <row r="7813" spans="1:1" x14ac:dyDescent="0.2">
      <c r="A7813" s="8"/>
    </row>
    <row r="7814" spans="1:1" x14ac:dyDescent="0.2">
      <c r="A7814" s="8"/>
    </row>
    <row r="7815" spans="1:1" x14ac:dyDescent="0.2">
      <c r="A7815" s="8"/>
    </row>
    <row r="7816" spans="1:1" x14ac:dyDescent="0.2">
      <c r="A7816" s="8"/>
    </row>
    <row r="7817" spans="1:1" x14ac:dyDescent="0.2">
      <c r="A7817" s="8"/>
    </row>
    <row r="7818" spans="1:1" x14ac:dyDescent="0.2">
      <c r="A7818" s="8"/>
    </row>
    <row r="7819" spans="1:1" x14ac:dyDescent="0.2">
      <c r="A7819" s="8"/>
    </row>
    <row r="7820" spans="1:1" x14ac:dyDescent="0.2">
      <c r="A7820" s="8"/>
    </row>
    <row r="7821" spans="1:1" x14ac:dyDescent="0.2">
      <c r="A7821" s="8"/>
    </row>
    <row r="7822" spans="1:1" x14ac:dyDescent="0.2">
      <c r="A7822" s="8"/>
    </row>
    <row r="7823" spans="1:1" x14ac:dyDescent="0.2">
      <c r="A7823" s="8"/>
    </row>
    <row r="7824" spans="1:1" x14ac:dyDescent="0.2">
      <c r="A7824" s="8"/>
    </row>
    <row r="7825" spans="1:1" x14ac:dyDescent="0.2">
      <c r="A7825" s="8"/>
    </row>
    <row r="7826" spans="1:1" x14ac:dyDescent="0.2">
      <c r="A7826" s="8"/>
    </row>
    <row r="7827" spans="1:1" x14ac:dyDescent="0.2">
      <c r="A7827" s="8"/>
    </row>
    <row r="7828" spans="1:1" x14ac:dyDescent="0.2">
      <c r="A7828" s="8"/>
    </row>
    <row r="7829" spans="1:1" x14ac:dyDescent="0.2">
      <c r="A7829" s="8"/>
    </row>
    <row r="7830" spans="1:1" x14ac:dyDescent="0.2">
      <c r="A7830" s="8"/>
    </row>
    <row r="7831" spans="1:1" x14ac:dyDescent="0.2">
      <c r="A7831" s="8"/>
    </row>
    <row r="7832" spans="1:1" x14ac:dyDescent="0.2">
      <c r="A7832" s="8"/>
    </row>
    <row r="7833" spans="1:1" x14ac:dyDescent="0.2">
      <c r="A7833" s="8"/>
    </row>
    <row r="7834" spans="1:1" x14ac:dyDescent="0.2">
      <c r="A7834" s="8"/>
    </row>
    <row r="7835" spans="1:1" x14ac:dyDescent="0.2">
      <c r="A7835" s="8"/>
    </row>
    <row r="7836" spans="1:1" x14ac:dyDescent="0.2">
      <c r="A7836" s="8"/>
    </row>
    <row r="7837" spans="1:1" x14ac:dyDescent="0.2">
      <c r="A7837" s="8"/>
    </row>
    <row r="7838" spans="1:1" x14ac:dyDescent="0.2">
      <c r="A7838" s="8"/>
    </row>
    <row r="7839" spans="1:1" x14ac:dyDescent="0.2">
      <c r="A7839" s="8"/>
    </row>
    <row r="7840" spans="1:1" x14ac:dyDescent="0.2">
      <c r="A7840" s="8"/>
    </row>
    <row r="7841" spans="1:1" x14ac:dyDescent="0.2">
      <c r="A7841" s="8"/>
    </row>
    <row r="7842" spans="1:1" x14ac:dyDescent="0.2">
      <c r="A7842" s="8"/>
    </row>
    <row r="7843" spans="1:1" x14ac:dyDescent="0.2">
      <c r="A7843" s="8"/>
    </row>
    <row r="7844" spans="1:1" x14ac:dyDescent="0.2">
      <c r="A7844" s="8"/>
    </row>
    <row r="7845" spans="1:1" x14ac:dyDescent="0.2">
      <c r="A7845" s="8"/>
    </row>
    <row r="7846" spans="1:1" x14ac:dyDescent="0.2">
      <c r="A7846" s="8"/>
    </row>
    <row r="7847" spans="1:1" x14ac:dyDescent="0.2">
      <c r="A7847" s="8"/>
    </row>
    <row r="7848" spans="1:1" x14ac:dyDescent="0.2">
      <c r="A7848" s="8"/>
    </row>
    <row r="7849" spans="1:1" x14ac:dyDescent="0.2">
      <c r="A7849" s="8"/>
    </row>
    <row r="7850" spans="1:1" x14ac:dyDescent="0.2">
      <c r="A7850" s="8"/>
    </row>
    <row r="7851" spans="1:1" x14ac:dyDescent="0.2">
      <c r="A7851" s="8"/>
    </row>
    <row r="7852" spans="1:1" x14ac:dyDescent="0.2">
      <c r="A7852" s="8"/>
    </row>
    <row r="7853" spans="1:1" x14ac:dyDescent="0.2">
      <c r="A7853" s="8"/>
    </row>
    <row r="7854" spans="1:1" x14ac:dyDescent="0.2">
      <c r="A7854" s="8"/>
    </row>
    <row r="7855" spans="1:1" x14ac:dyDescent="0.2">
      <c r="A7855" s="8"/>
    </row>
    <row r="7856" spans="1:1" x14ac:dyDescent="0.2">
      <c r="A7856" s="8"/>
    </row>
    <row r="7857" spans="1:1" x14ac:dyDescent="0.2">
      <c r="A7857" s="8"/>
    </row>
    <row r="7858" spans="1:1" x14ac:dyDescent="0.2">
      <c r="A7858" s="8"/>
    </row>
    <row r="7859" spans="1:1" x14ac:dyDescent="0.2">
      <c r="A7859" s="8"/>
    </row>
    <row r="7860" spans="1:1" x14ac:dyDescent="0.2">
      <c r="A7860" s="8"/>
    </row>
    <row r="7861" spans="1:1" x14ac:dyDescent="0.2">
      <c r="A7861" s="8"/>
    </row>
    <row r="7862" spans="1:1" x14ac:dyDescent="0.2">
      <c r="A7862" s="8"/>
    </row>
    <row r="7863" spans="1:1" x14ac:dyDescent="0.2">
      <c r="A7863" s="8"/>
    </row>
    <row r="7864" spans="1:1" x14ac:dyDescent="0.2">
      <c r="A7864" s="8"/>
    </row>
    <row r="7865" spans="1:1" x14ac:dyDescent="0.2">
      <c r="A7865" s="8"/>
    </row>
    <row r="7866" spans="1:1" x14ac:dyDescent="0.2">
      <c r="A7866" s="8"/>
    </row>
    <row r="7867" spans="1:1" x14ac:dyDescent="0.2">
      <c r="A7867" s="8"/>
    </row>
    <row r="7868" spans="1:1" x14ac:dyDescent="0.2">
      <c r="A7868" s="8"/>
    </row>
    <row r="7869" spans="1:1" x14ac:dyDescent="0.2">
      <c r="A7869" s="8"/>
    </row>
    <row r="7870" spans="1:1" x14ac:dyDescent="0.2">
      <c r="A7870" s="8"/>
    </row>
    <row r="7871" spans="1:1" x14ac:dyDescent="0.2">
      <c r="A7871" s="8"/>
    </row>
    <row r="7872" spans="1:1" x14ac:dyDescent="0.2">
      <c r="A7872" s="8"/>
    </row>
    <row r="7873" spans="1:1" x14ac:dyDescent="0.2">
      <c r="A7873" s="8"/>
    </row>
    <row r="7874" spans="1:1" x14ac:dyDescent="0.2">
      <c r="A7874" s="8"/>
    </row>
    <row r="7875" spans="1:1" x14ac:dyDescent="0.2">
      <c r="A7875" s="8"/>
    </row>
    <row r="7876" spans="1:1" x14ac:dyDescent="0.2">
      <c r="A7876" s="8"/>
    </row>
    <row r="7877" spans="1:1" x14ac:dyDescent="0.2">
      <c r="A7877" s="8"/>
    </row>
    <row r="7878" spans="1:1" x14ac:dyDescent="0.2">
      <c r="A7878" s="8"/>
    </row>
    <row r="7879" spans="1:1" x14ac:dyDescent="0.2">
      <c r="A7879" s="8"/>
    </row>
    <row r="7880" spans="1:1" x14ac:dyDescent="0.2">
      <c r="A7880" s="8"/>
    </row>
    <row r="7881" spans="1:1" x14ac:dyDescent="0.2">
      <c r="A7881" s="8"/>
    </row>
    <row r="7882" spans="1:1" x14ac:dyDescent="0.2">
      <c r="A7882" s="8"/>
    </row>
    <row r="7883" spans="1:1" x14ac:dyDescent="0.2">
      <c r="A7883" s="8"/>
    </row>
    <row r="7884" spans="1:1" x14ac:dyDescent="0.2">
      <c r="A7884" s="8"/>
    </row>
    <row r="7885" spans="1:1" x14ac:dyDescent="0.2">
      <c r="A7885" s="8"/>
    </row>
    <row r="7886" spans="1:1" x14ac:dyDescent="0.2">
      <c r="A7886" s="8"/>
    </row>
    <row r="7887" spans="1:1" x14ac:dyDescent="0.2">
      <c r="A7887" s="8"/>
    </row>
    <row r="7888" spans="1:1" x14ac:dyDescent="0.2">
      <c r="A7888" s="8"/>
    </row>
    <row r="7889" spans="1:1" x14ac:dyDescent="0.2">
      <c r="A7889" s="8"/>
    </row>
    <row r="7890" spans="1:1" x14ac:dyDescent="0.2">
      <c r="A7890" s="8"/>
    </row>
    <row r="7891" spans="1:1" x14ac:dyDescent="0.2">
      <c r="A7891" s="8"/>
    </row>
    <row r="7892" spans="1:1" x14ac:dyDescent="0.2">
      <c r="A7892" s="8"/>
    </row>
    <row r="7893" spans="1:1" x14ac:dyDescent="0.2">
      <c r="A7893" s="8"/>
    </row>
    <row r="7894" spans="1:1" x14ac:dyDescent="0.2">
      <c r="A7894" s="8"/>
    </row>
    <row r="7895" spans="1:1" x14ac:dyDescent="0.2">
      <c r="A7895" s="8"/>
    </row>
    <row r="7896" spans="1:1" x14ac:dyDescent="0.2">
      <c r="A7896" s="8"/>
    </row>
    <row r="7897" spans="1:1" x14ac:dyDescent="0.2">
      <c r="A7897" s="8"/>
    </row>
    <row r="7898" spans="1:1" x14ac:dyDescent="0.2">
      <c r="A7898" s="8"/>
    </row>
    <row r="7899" spans="1:1" x14ac:dyDescent="0.2">
      <c r="A7899" s="8"/>
    </row>
    <row r="7900" spans="1:1" x14ac:dyDescent="0.2">
      <c r="A7900" s="8"/>
    </row>
    <row r="7901" spans="1:1" x14ac:dyDescent="0.2">
      <c r="A7901" s="8"/>
    </row>
    <row r="7902" spans="1:1" x14ac:dyDescent="0.2">
      <c r="A7902" s="8"/>
    </row>
    <row r="7903" spans="1:1" x14ac:dyDescent="0.2">
      <c r="A7903" s="8"/>
    </row>
    <row r="7904" spans="1:1" x14ac:dyDescent="0.2">
      <c r="A7904" s="8"/>
    </row>
    <row r="7905" spans="1:1" x14ac:dyDescent="0.2">
      <c r="A7905" s="8"/>
    </row>
    <row r="7906" spans="1:1" x14ac:dyDescent="0.2">
      <c r="A7906" s="8"/>
    </row>
    <row r="7907" spans="1:1" x14ac:dyDescent="0.2">
      <c r="A7907" s="8"/>
    </row>
    <row r="7908" spans="1:1" x14ac:dyDescent="0.2">
      <c r="A7908" s="8"/>
    </row>
    <row r="7909" spans="1:1" x14ac:dyDescent="0.2">
      <c r="A7909" s="8"/>
    </row>
    <row r="7910" spans="1:1" x14ac:dyDescent="0.2">
      <c r="A7910" s="8"/>
    </row>
    <row r="7911" spans="1:1" x14ac:dyDescent="0.2">
      <c r="A7911" s="8"/>
    </row>
    <row r="7912" spans="1:1" x14ac:dyDescent="0.2">
      <c r="A7912" s="8"/>
    </row>
    <row r="7913" spans="1:1" x14ac:dyDescent="0.2">
      <c r="A7913" s="8"/>
    </row>
    <row r="7914" spans="1:1" x14ac:dyDescent="0.2">
      <c r="A7914" s="8"/>
    </row>
    <row r="7915" spans="1:1" x14ac:dyDescent="0.2">
      <c r="A7915" s="8"/>
    </row>
    <row r="7916" spans="1:1" x14ac:dyDescent="0.2">
      <c r="A7916" s="8"/>
    </row>
    <row r="7917" spans="1:1" x14ac:dyDescent="0.2">
      <c r="A7917" s="8"/>
    </row>
    <row r="7918" spans="1:1" x14ac:dyDescent="0.2">
      <c r="A7918" s="8"/>
    </row>
    <row r="7919" spans="1:1" x14ac:dyDescent="0.2">
      <c r="A7919" s="8"/>
    </row>
    <row r="7920" spans="1:1" x14ac:dyDescent="0.2">
      <c r="A7920" s="8"/>
    </row>
    <row r="7921" spans="1:1" x14ac:dyDescent="0.2">
      <c r="A7921" s="8"/>
    </row>
    <row r="7922" spans="1:1" x14ac:dyDescent="0.2">
      <c r="A7922" s="8"/>
    </row>
    <row r="7923" spans="1:1" x14ac:dyDescent="0.2">
      <c r="A7923" s="8"/>
    </row>
    <row r="7924" spans="1:1" x14ac:dyDescent="0.2">
      <c r="A7924" s="8"/>
    </row>
    <row r="7925" spans="1:1" x14ac:dyDescent="0.2">
      <c r="A7925" s="8"/>
    </row>
    <row r="7926" spans="1:1" x14ac:dyDescent="0.2">
      <c r="A7926" s="8"/>
    </row>
    <row r="7927" spans="1:1" x14ac:dyDescent="0.2">
      <c r="A7927" s="8"/>
    </row>
    <row r="7928" spans="1:1" x14ac:dyDescent="0.2">
      <c r="A7928" s="8"/>
    </row>
    <row r="7929" spans="1:1" x14ac:dyDescent="0.2">
      <c r="A7929" s="8"/>
    </row>
    <row r="7930" spans="1:1" x14ac:dyDescent="0.2">
      <c r="A7930" s="8"/>
    </row>
    <row r="7931" spans="1:1" x14ac:dyDescent="0.2">
      <c r="A7931" s="8"/>
    </row>
    <row r="7932" spans="1:1" x14ac:dyDescent="0.2">
      <c r="A7932" s="8"/>
    </row>
    <row r="7933" spans="1:1" x14ac:dyDescent="0.2">
      <c r="A7933" s="8"/>
    </row>
    <row r="7934" spans="1:1" x14ac:dyDescent="0.2">
      <c r="A7934" s="8"/>
    </row>
    <row r="7935" spans="1:1" x14ac:dyDescent="0.2">
      <c r="A7935" s="8"/>
    </row>
    <row r="7936" spans="1:1" x14ac:dyDescent="0.2">
      <c r="A7936" s="8"/>
    </row>
    <row r="7937" spans="1:1" x14ac:dyDescent="0.2">
      <c r="A7937" s="8"/>
    </row>
    <row r="7938" spans="1:1" x14ac:dyDescent="0.2">
      <c r="A7938" s="8"/>
    </row>
    <row r="7939" spans="1:1" x14ac:dyDescent="0.2">
      <c r="A7939" s="8"/>
    </row>
    <row r="7940" spans="1:1" x14ac:dyDescent="0.2">
      <c r="A7940" s="8"/>
    </row>
    <row r="7941" spans="1:1" x14ac:dyDescent="0.2">
      <c r="A7941" s="8"/>
    </row>
    <row r="7942" spans="1:1" x14ac:dyDescent="0.2">
      <c r="A7942" s="8"/>
    </row>
    <row r="7943" spans="1:1" x14ac:dyDescent="0.2">
      <c r="A7943" s="8"/>
    </row>
    <row r="7944" spans="1:1" x14ac:dyDescent="0.2">
      <c r="A7944" s="8"/>
    </row>
    <row r="7945" spans="1:1" x14ac:dyDescent="0.2">
      <c r="A7945" s="8"/>
    </row>
    <row r="7946" spans="1:1" x14ac:dyDescent="0.2">
      <c r="A7946" s="8"/>
    </row>
    <row r="7947" spans="1:1" x14ac:dyDescent="0.2">
      <c r="A7947" s="8"/>
    </row>
    <row r="7948" spans="1:1" x14ac:dyDescent="0.2">
      <c r="A7948" s="8"/>
    </row>
    <row r="7949" spans="1:1" x14ac:dyDescent="0.2">
      <c r="A7949" s="8"/>
    </row>
    <row r="7950" spans="1:1" x14ac:dyDescent="0.2">
      <c r="A7950" s="8"/>
    </row>
    <row r="7951" spans="1:1" x14ac:dyDescent="0.2">
      <c r="A7951" s="8"/>
    </row>
    <row r="7952" spans="1:1" x14ac:dyDescent="0.2">
      <c r="A7952" s="8"/>
    </row>
    <row r="7953" spans="1:1" x14ac:dyDescent="0.2">
      <c r="A7953" s="8"/>
    </row>
    <row r="7954" spans="1:1" x14ac:dyDescent="0.2">
      <c r="A7954" s="8"/>
    </row>
    <row r="7955" spans="1:1" x14ac:dyDescent="0.2">
      <c r="A7955" s="8"/>
    </row>
    <row r="7956" spans="1:1" x14ac:dyDescent="0.2">
      <c r="A7956" s="8"/>
    </row>
    <row r="7957" spans="1:1" x14ac:dyDescent="0.2">
      <c r="A7957" s="8"/>
    </row>
    <row r="7958" spans="1:1" x14ac:dyDescent="0.2">
      <c r="A7958" s="8"/>
    </row>
    <row r="7959" spans="1:1" x14ac:dyDescent="0.2">
      <c r="A7959" s="8"/>
    </row>
    <row r="7960" spans="1:1" x14ac:dyDescent="0.2">
      <c r="A7960" s="8"/>
    </row>
    <row r="7961" spans="1:1" x14ac:dyDescent="0.2">
      <c r="A7961" s="8"/>
    </row>
    <row r="7962" spans="1:1" x14ac:dyDescent="0.2">
      <c r="A7962" s="8"/>
    </row>
    <row r="7963" spans="1:1" x14ac:dyDescent="0.2">
      <c r="A7963" s="8"/>
    </row>
    <row r="7964" spans="1:1" x14ac:dyDescent="0.2">
      <c r="A7964" s="8"/>
    </row>
    <row r="7965" spans="1:1" x14ac:dyDescent="0.2">
      <c r="A7965" s="8"/>
    </row>
    <row r="7966" spans="1:1" x14ac:dyDescent="0.2">
      <c r="A7966" s="8"/>
    </row>
    <row r="7967" spans="1:1" x14ac:dyDescent="0.2">
      <c r="A7967" s="8"/>
    </row>
    <row r="7968" spans="1:1" x14ac:dyDescent="0.2">
      <c r="A7968" s="8"/>
    </row>
    <row r="7969" spans="1:1" x14ac:dyDescent="0.2">
      <c r="A7969" s="8"/>
    </row>
    <row r="7970" spans="1:1" x14ac:dyDescent="0.2">
      <c r="A7970" s="8"/>
    </row>
    <row r="7971" spans="1:1" x14ac:dyDescent="0.2">
      <c r="A7971" s="8"/>
    </row>
    <row r="7972" spans="1:1" x14ac:dyDescent="0.2">
      <c r="A7972" s="8"/>
    </row>
    <row r="7973" spans="1:1" x14ac:dyDescent="0.2">
      <c r="A7973" s="8"/>
    </row>
    <row r="7974" spans="1:1" x14ac:dyDescent="0.2">
      <c r="A7974" s="8"/>
    </row>
    <row r="7975" spans="1:1" x14ac:dyDescent="0.2">
      <c r="A7975" s="8"/>
    </row>
    <row r="7976" spans="1:1" x14ac:dyDescent="0.2">
      <c r="A7976" s="8"/>
    </row>
    <row r="7977" spans="1:1" x14ac:dyDescent="0.2">
      <c r="A7977" s="8"/>
    </row>
    <row r="7978" spans="1:1" x14ac:dyDescent="0.2">
      <c r="A7978" s="8"/>
    </row>
    <row r="7979" spans="1:1" x14ac:dyDescent="0.2">
      <c r="A7979" s="8"/>
    </row>
    <row r="7980" spans="1:1" x14ac:dyDescent="0.2">
      <c r="A7980" s="8"/>
    </row>
    <row r="7981" spans="1:1" x14ac:dyDescent="0.2">
      <c r="A7981" s="8"/>
    </row>
    <row r="7982" spans="1:1" x14ac:dyDescent="0.2">
      <c r="A7982" s="8"/>
    </row>
    <row r="7983" spans="1:1" x14ac:dyDescent="0.2">
      <c r="A7983" s="8"/>
    </row>
    <row r="7984" spans="1:1" x14ac:dyDescent="0.2">
      <c r="A7984" s="8"/>
    </row>
    <row r="7985" spans="1:1" x14ac:dyDescent="0.2">
      <c r="A7985" s="8"/>
    </row>
    <row r="7986" spans="1:1" x14ac:dyDescent="0.2">
      <c r="A7986" s="8"/>
    </row>
    <row r="7987" spans="1:1" x14ac:dyDescent="0.2">
      <c r="A7987" s="8"/>
    </row>
    <row r="7988" spans="1:1" x14ac:dyDescent="0.2">
      <c r="A7988" s="8"/>
    </row>
    <row r="7989" spans="1:1" x14ac:dyDescent="0.2">
      <c r="A7989" s="8"/>
    </row>
    <row r="7990" spans="1:1" x14ac:dyDescent="0.2">
      <c r="A7990" s="8"/>
    </row>
    <row r="7991" spans="1:1" x14ac:dyDescent="0.2">
      <c r="A7991" s="8"/>
    </row>
    <row r="7992" spans="1:1" x14ac:dyDescent="0.2">
      <c r="A7992" s="8"/>
    </row>
    <row r="7993" spans="1:1" x14ac:dyDescent="0.2">
      <c r="A7993" s="8"/>
    </row>
    <row r="7994" spans="1:1" x14ac:dyDescent="0.2">
      <c r="A7994" s="8"/>
    </row>
    <row r="7995" spans="1:1" x14ac:dyDescent="0.2">
      <c r="A7995" s="8"/>
    </row>
    <row r="7996" spans="1:1" x14ac:dyDescent="0.2">
      <c r="A7996" s="8"/>
    </row>
    <row r="7997" spans="1:1" x14ac:dyDescent="0.2">
      <c r="A7997" s="8"/>
    </row>
    <row r="7998" spans="1:1" x14ac:dyDescent="0.2">
      <c r="A7998" s="8"/>
    </row>
    <row r="7999" spans="1:1" x14ac:dyDescent="0.2">
      <c r="A7999" s="8"/>
    </row>
    <row r="8000" spans="1:1" x14ac:dyDescent="0.2">
      <c r="A8000" s="8"/>
    </row>
    <row r="8001" spans="1:1" x14ac:dyDescent="0.2">
      <c r="A8001" s="8"/>
    </row>
    <row r="8002" spans="1:1" x14ac:dyDescent="0.2">
      <c r="A8002" s="8"/>
    </row>
    <row r="8003" spans="1:1" x14ac:dyDescent="0.2">
      <c r="A8003" s="8"/>
    </row>
    <row r="8004" spans="1:1" x14ac:dyDescent="0.2">
      <c r="A8004" s="8"/>
    </row>
    <row r="8005" spans="1:1" x14ac:dyDescent="0.2">
      <c r="A8005" s="8"/>
    </row>
    <row r="8006" spans="1:1" x14ac:dyDescent="0.2">
      <c r="A8006" s="8"/>
    </row>
    <row r="8007" spans="1:1" x14ac:dyDescent="0.2">
      <c r="A8007" s="8"/>
    </row>
    <row r="8008" spans="1:1" x14ac:dyDescent="0.2">
      <c r="A8008" s="8"/>
    </row>
    <row r="8009" spans="1:1" x14ac:dyDescent="0.2">
      <c r="A8009" s="8"/>
    </row>
    <row r="8010" spans="1:1" x14ac:dyDescent="0.2">
      <c r="A8010" s="8"/>
    </row>
    <row r="8011" spans="1:1" x14ac:dyDescent="0.2">
      <c r="A8011" s="8"/>
    </row>
    <row r="8012" spans="1:1" x14ac:dyDescent="0.2">
      <c r="A8012" s="8"/>
    </row>
    <row r="8013" spans="1:1" x14ac:dyDescent="0.2">
      <c r="A8013" s="8"/>
    </row>
    <row r="8014" spans="1:1" x14ac:dyDescent="0.2">
      <c r="A8014" s="8"/>
    </row>
    <row r="8015" spans="1:1" x14ac:dyDescent="0.2">
      <c r="A8015" s="8"/>
    </row>
    <row r="8016" spans="1:1" x14ac:dyDescent="0.2">
      <c r="A8016" s="8"/>
    </row>
    <row r="8017" spans="1:1" x14ac:dyDescent="0.2">
      <c r="A8017" s="8"/>
    </row>
    <row r="8018" spans="1:1" x14ac:dyDescent="0.2">
      <c r="A8018" s="8"/>
    </row>
    <row r="8019" spans="1:1" x14ac:dyDescent="0.2">
      <c r="A8019" s="8"/>
    </row>
    <row r="8020" spans="1:1" x14ac:dyDescent="0.2">
      <c r="A8020" s="8"/>
    </row>
    <row r="8021" spans="1:1" x14ac:dyDescent="0.2">
      <c r="A8021" s="8"/>
    </row>
    <row r="8022" spans="1:1" x14ac:dyDescent="0.2">
      <c r="A8022" s="8"/>
    </row>
    <row r="8023" spans="1:1" x14ac:dyDescent="0.2">
      <c r="A8023" s="8"/>
    </row>
    <row r="8024" spans="1:1" x14ac:dyDescent="0.2">
      <c r="A8024" s="8"/>
    </row>
    <row r="8025" spans="1:1" x14ac:dyDescent="0.2">
      <c r="A8025" s="8"/>
    </row>
    <row r="8026" spans="1:1" x14ac:dyDescent="0.2">
      <c r="A8026" s="8"/>
    </row>
    <row r="8027" spans="1:1" x14ac:dyDescent="0.2">
      <c r="A8027" s="8"/>
    </row>
    <row r="8028" spans="1:1" x14ac:dyDescent="0.2">
      <c r="A8028" s="8"/>
    </row>
    <row r="8029" spans="1:1" x14ac:dyDescent="0.2">
      <c r="A8029" s="8"/>
    </row>
    <row r="8030" spans="1:1" x14ac:dyDescent="0.2">
      <c r="A8030" s="8"/>
    </row>
    <row r="8031" spans="1:1" x14ac:dyDescent="0.2">
      <c r="A8031" s="8"/>
    </row>
    <row r="8032" spans="1:1" x14ac:dyDescent="0.2">
      <c r="A8032" s="8"/>
    </row>
    <row r="8033" spans="1:1" x14ac:dyDescent="0.2">
      <c r="A8033" s="8"/>
    </row>
    <row r="8034" spans="1:1" x14ac:dyDescent="0.2">
      <c r="A8034" s="8"/>
    </row>
    <row r="8035" spans="1:1" x14ac:dyDescent="0.2">
      <c r="A8035" s="8"/>
    </row>
    <row r="8036" spans="1:1" x14ac:dyDescent="0.2">
      <c r="A8036" s="8"/>
    </row>
    <row r="8037" spans="1:1" x14ac:dyDescent="0.2">
      <c r="A8037" s="8"/>
    </row>
    <row r="8038" spans="1:1" x14ac:dyDescent="0.2">
      <c r="A8038" s="8"/>
    </row>
    <row r="8039" spans="1:1" x14ac:dyDescent="0.2">
      <c r="A8039" s="8"/>
    </row>
    <row r="8040" spans="1:1" x14ac:dyDescent="0.2">
      <c r="A8040" s="8"/>
    </row>
    <row r="8041" spans="1:1" x14ac:dyDescent="0.2">
      <c r="A8041" s="8"/>
    </row>
    <row r="8042" spans="1:1" x14ac:dyDescent="0.2">
      <c r="A8042" s="8"/>
    </row>
    <row r="8043" spans="1:1" x14ac:dyDescent="0.2">
      <c r="A8043" s="8"/>
    </row>
    <row r="8044" spans="1:1" x14ac:dyDescent="0.2">
      <c r="A8044" s="8"/>
    </row>
    <row r="8045" spans="1:1" x14ac:dyDescent="0.2">
      <c r="A8045" s="8"/>
    </row>
    <row r="8046" spans="1:1" x14ac:dyDescent="0.2">
      <c r="A8046" s="8"/>
    </row>
    <row r="8047" spans="1:1" x14ac:dyDescent="0.2">
      <c r="A8047" s="8"/>
    </row>
    <row r="8048" spans="1:1" x14ac:dyDescent="0.2">
      <c r="A8048" s="8"/>
    </row>
    <row r="8049" spans="1:1" x14ac:dyDescent="0.2">
      <c r="A8049" s="8"/>
    </row>
    <row r="8050" spans="1:1" x14ac:dyDescent="0.2">
      <c r="A8050" s="8"/>
    </row>
    <row r="8051" spans="1:1" x14ac:dyDescent="0.2">
      <c r="A8051" s="8"/>
    </row>
    <row r="8052" spans="1:1" x14ac:dyDescent="0.2">
      <c r="A8052" s="8"/>
    </row>
    <row r="8053" spans="1:1" x14ac:dyDescent="0.2">
      <c r="A8053" s="8"/>
    </row>
    <row r="8054" spans="1:1" x14ac:dyDescent="0.2">
      <c r="A8054" s="8"/>
    </row>
    <row r="8055" spans="1:1" x14ac:dyDescent="0.2">
      <c r="A8055" s="8"/>
    </row>
    <row r="8056" spans="1:1" x14ac:dyDescent="0.2">
      <c r="A8056" s="8"/>
    </row>
    <row r="8057" spans="1:1" x14ac:dyDescent="0.2">
      <c r="A8057" s="8"/>
    </row>
    <row r="8058" spans="1:1" x14ac:dyDescent="0.2">
      <c r="A8058" s="8"/>
    </row>
    <row r="8059" spans="1:1" x14ac:dyDescent="0.2">
      <c r="A8059" s="8"/>
    </row>
    <row r="8060" spans="1:1" x14ac:dyDescent="0.2">
      <c r="A8060" s="8"/>
    </row>
    <row r="8061" spans="1:1" x14ac:dyDescent="0.2">
      <c r="A8061" s="8"/>
    </row>
    <row r="8062" spans="1:1" x14ac:dyDescent="0.2">
      <c r="A8062" s="8"/>
    </row>
    <row r="8063" spans="1:1" x14ac:dyDescent="0.2">
      <c r="A8063" s="8"/>
    </row>
    <row r="8064" spans="1:1" x14ac:dyDescent="0.2">
      <c r="A8064" s="8"/>
    </row>
    <row r="8065" spans="1:1" x14ac:dyDescent="0.2">
      <c r="A8065" s="8"/>
    </row>
    <row r="8066" spans="1:1" x14ac:dyDescent="0.2">
      <c r="A8066" s="8"/>
    </row>
    <row r="8067" spans="1:1" x14ac:dyDescent="0.2">
      <c r="A8067" s="8"/>
    </row>
    <row r="8068" spans="1:1" x14ac:dyDescent="0.2">
      <c r="A8068" s="8"/>
    </row>
    <row r="8069" spans="1:1" x14ac:dyDescent="0.2">
      <c r="A8069" s="8"/>
    </row>
    <row r="8070" spans="1:1" x14ac:dyDescent="0.2">
      <c r="A8070" s="8"/>
    </row>
    <row r="8071" spans="1:1" x14ac:dyDescent="0.2">
      <c r="A8071" s="8"/>
    </row>
    <row r="8072" spans="1:1" x14ac:dyDescent="0.2">
      <c r="A8072" s="8"/>
    </row>
    <row r="8073" spans="1:1" x14ac:dyDescent="0.2">
      <c r="A8073" s="8"/>
    </row>
    <row r="8074" spans="1:1" x14ac:dyDescent="0.2">
      <c r="A8074" s="8"/>
    </row>
    <row r="8075" spans="1:1" x14ac:dyDescent="0.2">
      <c r="A8075" s="8"/>
    </row>
    <row r="8076" spans="1:1" x14ac:dyDescent="0.2">
      <c r="A8076" s="8"/>
    </row>
    <row r="8077" spans="1:1" x14ac:dyDescent="0.2">
      <c r="A8077" s="8"/>
    </row>
    <row r="8078" spans="1:1" x14ac:dyDescent="0.2">
      <c r="A8078" s="8"/>
    </row>
    <row r="8079" spans="1:1" x14ac:dyDescent="0.2">
      <c r="A8079" s="8"/>
    </row>
    <row r="8080" spans="1:1" x14ac:dyDescent="0.2">
      <c r="A8080" s="8"/>
    </row>
    <row r="8081" spans="1:1" x14ac:dyDescent="0.2">
      <c r="A8081" s="8"/>
    </row>
    <row r="8082" spans="1:1" x14ac:dyDescent="0.2">
      <c r="A8082" s="8"/>
    </row>
    <row r="8083" spans="1:1" x14ac:dyDescent="0.2">
      <c r="A8083" s="8"/>
    </row>
    <row r="8084" spans="1:1" x14ac:dyDescent="0.2">
      <c r="A8084" s="8"/>
    </row>
    <row r="8085" spans="1:1" x14ac:dyDescent="0.2">
      <c r="A8085" s="8"/>
    </row>
    <row r="8086" spans="1:1" x14ac:dyDescent="0.2">
      <c r="A8086" s="8"/>
    </row>
    <row r="8087" spans="1:1" x14ac:dyDescent="0.2">
      <c r="A8087" s="8"/>
    </row>
    <row r="8088" spans="1:1" x14ac:dyDescent="0.2">
      <c r="A8088" s="8"/>
    </row>
    <row r="8089" spans="1:1" x14ac:dyDescent="0.2">
      <c r="A8089" s="8"/>
    </row>
    <row r="8090" spans="1:1" x14ac:dyDescent="0.2">
      <c r="A8090" s="8"/>
    </row>
    <row r="8091" spans="1:1" x14ac:dyDescent="0.2">
      <c r="A8091" s="8"/>
    </row>
    <row r="8092" spans="1:1" x14ac:dyDescent="0.2">
      <c r="A8092" s="8"/>
    </row>
    <row r="8093" spans="1:1" x14ac:dyDescent="0.2">
      <c r="A8093" s="8"/>
    </row>
    <row r="8094" spans="1:1" x14ac:dyDescent="0.2">
      <c r="A8094" s="8"/>
    </row>
    <row r="8095" spans="1:1" x14ac:dyDescent="0.2">
      <c r="A8095" s="8"/>
    </row>
    <row r="8096" spans="1:1" x14ac:dyDescent="0.2">
      <c r="A8096" s="8"/>
    </row>
    <row r="8097" spans="1:1" x14ac:dyDescent="0.2">
      <c r="A8097" s="8"/>
    </row>
    <row r="8098" spans="1:1" x14ac:dyDescent="0.2">
      <c r="A8098" s="8"/>
    </row>
    <row r="8099" spans="1:1" x14ac:dyDescent="0.2">
      <c r="A8099" s="8"/>
    </row>
    <row r="8100" spans="1:1" x14ac:dyDescent="0.2">
      <c r="A8100" s="8"/>
    </row>
    <row r="8101" spans="1:1" x14ac:dyDescent="0.2">
      <c r="A8101" s="8"/>
    </row>
    <row r="8102" spans="1:1" x14ac:dyDescent="0.2">
      <c r="A8102" s="8"/>
    </row>
    <row r="8103" spans="1:1" x14ac:dyDescent="0.2">
      <c r="A8103" s="8"/>
    </row>
    <row r="8104" spans="1:1" x14ac:dyDescent="0.2">
      <c r="A8104" s="8"/>
    </row>
    <row r="8105" spans="1:1" x14ac:dyDescent="0.2">
      <c r="A8105" s="8"/>
    </row>
    <row r="8106" spans="1:1" x14ac:dyDescent="0.2">
      <c r="A8106" s="8"/>
    </row>
    <row r="8107" spans="1:1" x14ac:dyDescent="0.2">
      <c r="A8107" s="8"/>
    </row>
    <row r="8108" spans="1:1" x14ac:dyDescent="0.2">
      <c r="A8108" s="8"/>
    </row>
    <row r="8109" spans="1:1" x14ac:dyDescent="0.2">
      <c r="A8109" s="8"/>
    </row>
    <row r="8110" spans="1:1" x14ac:dyDescent="0.2">
      <c r="A8110" s="8"/>
    </row>
    <row r="8111" spans="1:1" x14ac:dyDescent="0.2">
      <c r="A8111" s="8"/>
    </row>
    <row r="8112" spans="1:1" x14ac:dyDescent="0.2">
      <c r="A8112" s="8"/>
    </row>
    <row r="8113" spans="1:1" x14ac:dyDescent="0.2">
      <c r="A8113" s="8"/>
    </row>
    <row r="8114" spans="1:1" x14ac:dyDescent="0.2">
      <c r="A8114" s="8"/>
    </row>
    <row r="8115" spans="1:1" x14ac:dyDescent="0.2">
      <c r="A8115" s="8"/>
    </row>
    <row r="8116" spans="1:1" x14ac:dyDescent="0.2">
      <c r="A8116" s="8"/>
    </row>
    <row r="8117" spans="1:1" x14ac:dyDescent="0.2">
      <c r="A8117" s="8"/>
    </row>
    <row r="8118" spans="1:1" x14ac:dyDescent="0.2">
      <c r="A8118" s="8"/>
    </row>
    <row r="8119" spans="1:1" x14ac:dyDescent="0.2">
      <c r="A8119" s="8"/>
    </row>
    <row r="8120" spans="1:1" x14ac:dyDescent="0.2">
      <c r="A8120" s="8"/>
    </row>
    <row r="8121" spans="1:1" x14ac:dyDescent="0.2">
      <c r="A8121" s="8"/>
    </row>
    <row r="8122" spans="1:1" x14ac:dyDescent="0.2">
      <c r="A8122" s="8"/>
    </row>
    <row r="8123" spans="1:1" x14ac:dyDescent="0.2">
      <c r="A8123" s="8"/>
    </row>
    <row r="8124" spans="1:1" x14ac:dyDescent="0.2">
      <c r="A8124" s="8"/>
    </row>
    <row r="8125" spans="1:1" x14ac:dyDescent="0.2">
      <c r="A8125" s="8"/>
    </row>
    <row r="8126" spans="1:1" x14ac:dyDescent="0.2">
      <c r="A8126" s="8"/>
    </row>
    <row r="8127" spans="1:1" x14ac:dyDescent="0.2">
      <c r="A8127" s="8"/>
    </row>
    <row r="8128" spans="1:1" x14ac:dyDescent="0.2">
      <c r="A8128" s="8"/>
    </row>
    <row r="8129" spans="1:1" x14ac:dyDescent="0.2">
      <c r="A8129" s="8"/>
    </row>
    <row r="8130" spans="1:1" x14ac:dyDescent="0.2">
      <c r="A8130" s="8"/>
    </row>
    <row r="8131" spans="1:1" x14ac:dyDescent="0.2">
      <c r="A8131" s="8"/>
    </row>
    <row r="8132" spans="1:1" x14ac:dyDescent="0.2">
      <c r="A8132" s="8"/>
    </row>
    <row r="8133" spans="1:1" x14ac:dyDescent="0.2">
      <c r="A8133" s="8"/>
    </row>
    <row r="8134" spans="1:1" x14ac:dyDescent="0.2">
      <c r="A8134" s="8"/>
    </row>
    <row r="8135" spans="1:1" x14ac:dyDescent="0.2">
      <c r="A8135" s="8"/>
    </row>
    <row r="8136" spans="1:1" x14ac:dyDescent="0.2">
      <c r="A8136" s="8"/>
    </row>
    <row r="8137" spans="1:1" x14ac:dyDescent="0.2">
      <c r="A8137" s="8"/>
    </row>
    <row r="8138" spans="1:1" x14ac:dyDescent="0.2">
      <c r="A8138" s="8"/>
    </row>
    <row r="8139" spans="1:1" x14ac:dyDescent="0.2">
      <c r="A8139" s="8"/>
    </row>
    <row r="8140" spans="1:1" x14ac:dyDescent="0.2">
      <c r="A8140" s="8"/>
    </row>
    <row r="8141" spans="1:1" x14ac:dyDescent="0.2">
      <c r="A8141" s="8"/>
    </row>
    <row r="8142" spans="1:1" x14ac:dyDescent="0.2">
      <c r="A8142" s="8"/>
    </row>
    <row r="8143" spans="1:1" x14ac:dyDescent="0.2">
      <c r="A8143" s="8"/>
    </row>
    <row r="8144" spans="1:1" x14ac:dyDescent="0.2">
      <c r="A8144" s="8"/>
    </row>
    <row r="8145" spans="1:1" x14ac:dyDescent="0.2">
      <c r="A8145" s="8"/>
    </row>
    <row r="8146" spans="1:1" x14ac:dyDescent="0.2">
      <c r="A8146" s="8"/>
    </row>
    <row r="8147" spans="1:1" x14ac:dyDescent="0.2">
      <c r="A8147" s="8"/>
    </row>
    <row r="8148" spans="1:1" x14ac:dyDescent="0.2">
      <c r="A8148" s="8"/>
    </row>
    <row r="8149" spans="1:1" x14ac:dyDescent="0.2">
      <c r="A8149" s="8"/>
    </row>
    <row r="8150" spans="1:1" x14ac:dyDescent="0.2">
      <c r="A8150" s="8"/>
    </row>
    <row r="8151" spans="1:1" x14ac:dyDescent="0.2">
      <c r="A8151" s="8"/>
    </row>
    <row r="8152" spans="1:1" x14ac:dyDescent="0.2">
      <c r="A8152" s="8"/>
    </row>
    <row r="8153" spans="1:1" x14ac:dyDescent="0.2">
      <c r="A8153" s="8"/>
    </row>
    <row r="8154" spans="1:1" x14ac:dyDescent="0.2">
      <c r="A8154" s="8"/>
    </row>
    <row r="8155" spans="1:1" x14ac:dyDescent="0.2">
      <c r="A8155" s="8"/>
    </row>
    <row r="8156" spans="1:1" x14ac:dyDescent="0.2">
      <c r="A8156" s="8"/>
    </row>
    <row r="8157" spans="1:1" x14ac:dyDescent="0.2">
      <c r="A8157" s="8"/>
    </row>
    <row r="8158" spans="1:1" x14ac:dyDescent="0.2">
      <c r="A8158" s="8"/>
    </row>
    <row r="8159" spans="1:1" x14ac:dyDescent="0.2">
      <c r="A8159" s="8"/>
    </row>
    <row r="8160" spans="1:1" x14ac:dyDescent="0.2">
      <c r="A8160" s="8"/>
    </row>
    <row r="8161" spans="1:1" x14ac:dyDescent="0.2">
      <c r="A8161" s="8"/>
    </row>
    <row r="8162" spans="1:1" x14ac:dyDescent="0.2">
      <c r="A8162" s="8"/>
    </row>
    <row r="8163" spans="1:1" x14ac:dyDescent="0.2">
      <c r="A8163" s="8"/>
    </row>
    <row r="8164" spans="1:1" x14ac:dyDescent="0.2">
      <c r="A8164" s="8"/>
    </row>
    <row r="8165" spans="1:1" x14ac:dyDescent="0.2">
      <c r="A8165" s="8"/>
    </row>
    <row r="8166" spans="1:1" x14ac:dyDescent="0.2">
      <c r="A8166" s="8"/>
    </row>
    <row r="8167" spans="1:1" x14ac:dyDescent="0.2">
      <c r="A8167" s="8"/>
    </row>
    <row r="8168" spans="1:1" x14ac:dyDescent="0.2">
      <c r="A8168" s="8"/>
    </row>
    <row r="8169" spans="1:1" x14ac:dyDescent="0.2">
      <c r="A8169" s="8"/>
    </row>
    <row r="8170" spans="1:1" x14ac:dyDescent="0.2">
      <c r="A8170" s="8"/>
    </row>
    <row r="8171" spans="1:1" x14ac:dyDescent="0.2">
      <c r="A8171" s="8"/>
    </row>
    <row r="8172" spans="1:1" x14ac:dyDescent="0.2">
      <c r="A8172" s="8"/>
    </row>
    <row r="8173" spans="1:1" x14ac:dyDescent="0.2">
      <c r="A8173" s="8"/>
    </row>
    <row r="8174" spans="1:1" x14ac:dyDescent="0.2">
      <c r="A8174" s="8"/>
    </row>
    <row r="8175" spans="1:1" x14ac:dyDescent="0.2">
      <c r="A8175" s="8"/>
    </row>
    <row r="8176" spans="1:1" x14ac:dyDescent="0.2">
      <c r="A8176" s="8"/>
    </row>
    <row r="8177" spans="1:1" x14ac:dyDescent="0.2">
      <c r="A8177" s="8"/>
    </row>
    <row r="8178" spans="1:1" x14ac:dyDescent="0.2">
      <c r="A8178" s="8"/>
    </row>
    <row r="8179" spans="1:1" x14ac:dyDescent="0.2">
      <c r="A8179" s="8"/>
    </row>
    <row r="8180" spans="1:1" x14ac:dyDescent="0.2">
      <c r="A8180" s="8"/>
    </row>
    <row r="8181" spans="1:1" x14ac:dyDescent="0.2">
      <c r="A8181" s="8"/>
    </row>
    <row r="8182" spans="1:1" x14ac:dyDescent="0.2">
      <c r="A8182" s="8"/>
    </row>
    <row r="8183" spans="1:1" x14ac:dyDescent="0.2">
      <c r="A8183" s="8"/>
    </row>
    <row r="8184" spans="1:1" x14ac:dyDescent="0.2">
      <c r="A8184" s="8"/>
    </row>
    <row r="8185" spans="1:1" x14ac:dyDescent="0.2">
      <c r="A8185" s="8"/>
    </row>
    <row r="8186" spans="1:1" x14ac:dyDescent="0.2">
      <c r="A8186" s="8"/>
    </row>
    <row r="8187" spans="1:1" x14ac:dyDescent="0.2">
      <c r="A8187" s="8"/>
    </row>
    <row r="8188" spans="1:1" x14ac:dyDescent="0.2">
      <c r="A8188" s="8"/>
    </row>
    <row r="8189" spans="1:1" x14ac:dyDescent="0.2">
      <c r="A8189" s="8"/>
    </row>
    <row r="8190" spans="1:1" x14ac:dyDescent="0.2">
      <c r="A8190" s="8"/>
    </row>
    <row r="8191" spans="1:1" x14ac:dyDescent="0.2">
      <c r="A8191" s="8"/>
    </row>
    <row r="8192" spans="1:1" x14ac:dyDescent="0.2">
      <c r="A8192" s="8"/>
    </row>
    <row r="8193" spans="1:1" x14ac:dyDescent="0.2">
      <c r="A8193" s="8"/>
    </row>
    <row r="8194" spans="1:1" x14ac:dyDescent="0.2">
      <c r="A8194" s="8"/>
    </row>
    <row r="8195" spans="1:1" x14ac:dyDescent="0.2">
      <c r="A8195" s="8"/>
    </row>
    <row r="8196" spans="1:1" x14ac:dyDescent="0.2">
      <c r="A8196" s="8"/>
    </row>
    <row r="8197" spans="1:1" x14ac:dyDescent="0.2">
      <c r="A8197" s="8"/>
    </row>
    <row r="8198" spans="1:1" x14ac:dyDescent="0.2">
      <c r="A8198" s="8"/>
    </row>
    <row r="8199" spans="1:1" x14ac:dyDescent="0.2">
      <c r="A8199" s="8"/>
    </row>
    <row r="8200" spans="1:1" x14ac:dyDescent="0.2">
      <c r="A8200" s="8"/>
    </row>
    <row r="8201" spans="1:1" x14ac:dyDescent="0.2">
      <c r="A8201" s="8"/>
    </row>
    <row r="8202" spans="1:1" x14ac:dyDescent="0.2">
      <c r="A8202" s="8"/>
    </row>
    <row r="8203" spans="1:1" x14ac:dyDescent="0.2">
      <c r="A8203" s="8"/>
    </row>
    <row r="8204" spans="1:1" x14ac:dyDescent="0.2">
      <c r="A8204" s="8"/>
    </row>
    <row r="8205" spans="1:1" x14ac:dyDescent="0.2">
      <c r="A8205" s="8"/>
    </row>
    <row r="8206" spans="1:1" x14ac:dyDescent="0.2">
      <c r="A8206" s="8"/>
    </row>
    <row r="8207" spans="1:1" x14ac:dyDescent="0.2">
      <c r="A8207" s="8"/>
    </row>
    <row r="8208" spans="1:1" x14ac:dyDescent="0.2">
      <c r="A8208" s="8"/>
    </row>
    <row r="8209" spans="1:1" x14ac:dyDescent="0.2">
      <c r="A8209" s="8"/>
    </row>
    <row r="8210" spans="1:1" x14ac:dyDescent="0.2">
      <c r="A8210" s="8"/>
    </row>
    <row r="8211" spans="1:1" x14ac:dyDescent="0.2">
      <c r="A8211" s="8"/>
    </row>
    <row r="8212" spans="1:1" x14ac:dyDescent="0.2">
      <c r="A8212" s="8"/>
    </row>
    <row r="8213" spans="1:1" x14ac:dyDescent="0.2">
      <c r="A8213" s="8"/>
    </row>
    <row r="8214" spans="1:1" x14ac:dyDescent="0.2">
      <c r="A8214" s="8"/>
    </row>
    <row r="8215" spans="1:1" x14ac:dyDescent="0.2">
      <c r="A8215" s="8"/>
    </row>
    <row r="8216" spans="1:1" x14ac:dyDescent="0.2">
      <c r="A8216" s="8"/>
    </row>
    <row r="8217" spans="1:1" x14ac:dyDescent="0.2">
      <c r="A8217" s="8"/>
    </row>
    <row r="8218" spans="1:1" x14ac:dyDescent="0.2">
      <c r="A8218" s="8"/>
    </row>
    <row r="8219" spans="1:1" x14ac:dyDescent="0.2">
      <c r="A8219" s="8"/>
    </row>
    <row r="8220" spans="1:1" x14ac:dyDescent="0.2">
      <c r="A8220" s="8"/>
    </row>
    <row r="8221" spans="1:1" x14ac:dyDescent="0.2">
      <c r="A8221" s="8"/>
    </row>
    <row r="8222" spans="1:1" x14ac:dyDescent="0.2">
      <c r="A8222" s="8"/>
    </row>
    <row r="8223" spans="1:1" x14ac:dyDescent="0.2">
      <c r="A8223" s="8"/>
    </row>
    <row r="8224" spans="1:1" x14ac:dyDescent="0.2">
      <c r="A8224" s="8"/>
    </row>
    <row r="8225" spans="1:1" x14ac:dyDescent="0.2">
      <c r="A8225" s="8"/>
    </row>
    <row r="8226" spans="1:1" x14ac:dyDescent="0.2">
      <c r="A8226" s="8"/>
    </row>
    <row r="8227" spans="1:1" x14ac:dyDescent="0.2">
      <c r="A8227" s="8"/>
    </row>
    <row r="8228" spans="1:1" x14ac:dyDescent="0.2">
      <c r="A8228" s="8"/>
    </row>
    <row r="8229" spans="1:1" x14ac:dyDescent="0.2">
      <c r="A8229" s="8"/>
    </row>
    <row r="8230" spans="1:1" x14ac:dyDescent="0.2">
      <c r="A8230" s="8"/>
    </row>
    <row r="8231" spans="1:1" x14ac:dyDescent="0.2">
      <c r="A8231" s="8"/>
    </row>
    <row r="8232" spans="1:1" x14ac:dyDescent="0.2">
      <c r="A8232" s="8"/>
    </row>
    <row r="8233" spans="1:1" x14ac:dyDescent="0.2">
      <c r="A8233" s="8"/>
    </row>
    <row r="8234" spans="1:1" x14ac:dyDescent="0.2">
      <c r="A8234" s="8"/>
    </row>
    <row r="8235" spans="1:1" x14ac:dyDescent="0.2">
      <c r="A8235" s="8"/>
    </row>
    <row r="8236" spans="1:1" x14ac:dyDescent="0.2">
      <c r="A8236" s="8"/>
    </row>
    <row r="8237" spans="1:1" x14ac:dyDescent="0.2">
      <c r="A8237" s="8"/>
    </row>
    <row r="8238" spans="1:1" x14ac:dyDescent="0.2">
      <c r="A8238" s="8"/>
    </row>
    <row r="8239" spans="1:1" x14ac:dyDescent="0.2">
      <c r="A8239" s="8"/>
    </row>
    <row r="8240" spans="1:1" x14ac:dyDescent="0.2">
      <c r="A8240" s="8"/>
    </row>
    <row r="8241" spans="1:1" x14ac:dyDescent="0.2">
      <c r="A8241" s="8"/>
    </row>
    <row r="8242" spans="1:1" x14ac:dyDescent="0.2">
      <c r="A8242" s="8"/>
    </row>
    <row r="8243" spans="1:1" x14ac:dyDescent="0.2">
      <c r="A8243" s="8"/>
    </row>
    <row r="8244" spans="1:1" x14ac:dyDescent="0.2">
      <c r="A8244" s="8"/>
    </row>
    <row r="8245" spans="1:1" x14ac:dyDescent="0.2">
      <c r="A8245" s="8"/>
    </row>
    <row r="8246" spans="1:1" x14ac:dyDescent="0.2">
      <c r="A8246" s="8"/>
    </row>
    <row r="8247" spans="1:1" x14ac:dyDescent="0.2">
      <c r="A8247" s="8"/>
    </row>
    <row r="8248" spans="1:1" x14ac:dyDescent="0.2">
      <c r="A8248" s="8"/>
    </row>
    <row r="8249" spans="1:1" x14ac:dyDescent="0.2">
      <c r="A8249" s="8"/>
    </row>
    <row r="8250" spans="1:1" x14ac:dyDescent="0.2">
      <c r="A8250" s="8"/>
    </row>
    <row r="8251" spans="1:1" x14ac:dyDescent="0.2">
      <c r="A8251" s="8"/>
    </row>
    <row r="8252" spans="1:1" x14ac:dyDescent="0.2">
      <c r="A8252" s="8"/>
    </row>
    <row r="8253" spans="1:1" x14ac:dyDescent="0.2">
      <c r="A8253" s="8"/>
    </row>
    <row r="8254" spans="1:1" x14ac:dyDescent="0.2">
      <c r="A8254" s="8"/>
    </row>
    <row r="8255" spans="1:1" x14ac:dyDescent="0.2">
      <c r="A8255" s="8"/>
    </row>
    <row r="8256" spans="1:1" x14ac:dyDescent="0.2">
      <c r="A8256" s="8"/>
    </row>
    <row r="8257" spans="1:1" x14ac:dyDescent="0.2">
      <c r="A8257" s="8"/>
    </row>
    <row r="8258" spans="1:1" x14ac:dyDescent="0.2">
      <c r="A8258" s="8"/>
    </row>
    <row r="8259" spans="1:1" x14ac:dyDescent="0.2">
      <c r="A8259" s="8"/>
    </row>
    <row r="8260" spans="1:1" x14ac:dyDescent="0.2">
      <c r="A8260" s="8"/>
    </row>
    <row r="8261" spans="1:1" x14ac:dyDescent="0.2">
      <c r="A8261" s="8"/>
    </row>
    <row r="8262" spans="1:1" x14ac:dyDescent="0.2">
      <c r="A8262" s="8"/>
    </row>
    <row r="8263" spans="1:1" x14ac:dyDescent="0.2">
      <c r="A8263" s="8"/>
    </row>
    <row r="8264" spans="1:1" x14ac:dyDescent="0.2">
      <c r="A8264" s="8"/>
    </row>
    <row r="8265" spans="1:1" x14ac:dyDescent="0.2">
      <c r="A8265" s="8"/>
    </row>
    <row r="8266" spans="1:1" x14ac:dyDescent="0.2">
      <c r="A8266" s="8"/>
    </row>
    <row r="8267" spans="1:1" x14ac:dyDescent="0.2">
      <c r="A8267" s="8"/>
    </row>
    <row r="8268" spans="1:1" x14ac:dyDescent="0.2">
      <c r="A8268" s="8"/>
    </row>
    <row r="8269" spans="1:1" x14ac:dyDescent="0.2">
      <c r="A8269" s="8"/>
    </row>
    <row r="8270" spans="1:1" x14ac:dyDescent="0.2">
      <c r="A8270" s="8"/>
    </row>
    <row r="8271" spans="1:1" x14ac:dyDescent="0.2">
      <c r="A8271" s="8"/>
    </row>
    <row r="8272" spans="1:1" x14ac:dyDescent="0.2">
      <c r="A8272" s="8"/>
    </row>
    <row r="8273" spans="1:1" x14ac:dyDescent="0.2">
      <c r="A8273" s="8"/>
    </row>
    <row r="8274" spans="1:1" x14ac:dyDescent="0.2">
      <c r="A8274" s="8"/>
    </row>
    <row r="8275" spans="1:1" x14ac:dyDescent="0.2">
      <c r="A8275" s="8"/>
    </row>
    <row r="8276" spans="1:1" x14ac:dyDescent="0.2">
      <c r="A8276" s="8"/>
    </row>
    <row r="8277" spans="1:1" x14ac:dyDescent="0.2">
      <c r="A8277" s="8"/>
    </row>
    <row r="8278" spans="1:1" x14ac:dyDescent="0.2">
      <c r="A8278" s="8"/>
    </row>
    <row r="8279" spans="1:1" x14ac:dyDescent="0.2">
      <c r="A8279" s="8"/>
    </row>
    <row r="8280" spans="1:1" x14ac:dyDescent="0.2">
      <c r="A8280" s="8"/>
    </row>
    <row r="8281" spans="1:1" x14ac:dyDescent="0.2">
      <c r="A8281" s="8"/>
    </row>
    <row r="8282" spans="1:1" x14ac:dyDescent="0.2">
      <c r="A8282" s="8"/>
    </row>
    <row r="8283" spans="1:1" x14ac:dyDescent="0.2">
      <c r="A8283" s="8"/>
    </row>
    <row r="8284" spans="1:1" x14ac:dyDescent="0.2">
      <c r="A8284" s="8"/>
    </row>
    <row r="8285" spans="1:1" x14ac:dyDescent="0.2">
      <c r="A8285" s="8"/>
    </row>
    <row r="8286" spans="1:1" x14ac:dyDescent="0.2">
      <c r="A8286" s="8"/>
    </row>
    <row r="8287" spans="1:1" x14ac:dyDescent="0.2">
      <c r="A8287" s="8"/>
    </row>
    <row r="8288" spans="1:1" x14ac:dyDescent="0.2">
      <c r="A8288" s="8"/>
    </row>
    <row r="8289" spans="1:1" x14ac:dyDescent="0.2">
      <c r="A8289" s="8"/>
    </row>
    <row r="8290" spans="1:1" x14ac:dyDescent="0.2">
      <c r="A8290" s="8"/>
    </row>
    <row r="8291" spans="1:1" x14ac:dyDescent="0.2">
      <c r="A8291" s="8"/>
    </row>
    <row r="8292" spans="1:1" x14ac:dyDescent="0.2">
      <c r="A8292" s="8"/>
    </row>
    <row r="8293" spans="1:1" x14ac:dyDescent="0.2">
      <c r="A8293" s="8"/>
    </row>
    <row r="8294" spans="1:1" x14ac:dyDescent="0.2">
      <c r="A8294" s="8"/>
    </row>
    <row r="8295" spans="1:1" x14ac:dyDescent="0.2">
      <c r="A8295" s="8"/>
    </row>
    <row r="8296" spans="1:1" x14ac:dyDescent="0.2">
      <c r="A8296" s="8"/>
    </row>
    <row r="8297" spans="1:1" x14ac:dyDescent="0.2">
      <c r="A8297" s="8"/>
    </row>
    <row r="8298" spans="1:1" x14ac:dyDescent="0.2">
      <c r="A8298" s="8"/>
    </row>
    <row r="8299" spans="1:1" x14ac:dyDescent="0.2">
      <c r="A8299" s="8"/>
    </row>
    <row r="8300" spans="1:1" x14ac:dyDescent="0.2">
      <c r="A8300" s="8"/>
    </row>
    <row r="8301" spans="1:1" x14ac:dyDescent="0.2">
      <c r="A8301" s="8"/>
    </row>
    <row r="8302" spans="1:1" x14ac:dyDescent="0.2">
      <c r="A8302" s="8"/>
    </row>
    <row r="8303" spans="1:1" x14ac:dyDescent="0.2">
      <c r="A8303" s="8"/>
    </row>
    <row r="8304" spans="1:1" x14ac:dyDescent="0.2">
      <c r="A8304" s="8"/>
    </row>
    <row r="8305" spans="1:1" x14ac:dyDescent="0.2">
      <c r="A8305" s="8"/>
    </row>
    <row r="8306" spans="1:1" x14ac:dyDescent="0.2">
      <c r="A8306" s="8"/>
    </row>
    <row r="8307" spans="1:1" x14ac:dyDescent="0.2">
      <c r="A8307" s="8"/>
    </row>
    <row r="8308" spans="1:1" x14ac:dyDescent="0.2">
      <c r="A8308" s="8"/>
    </row>
    <row r="8309" spans="1:1" x14ac:dyDescent="0.2">
      <c r="A8309" s="8"/>
    </row>
    <row r="8310" spans="1:1" x14ac:dyDescent="0.2">
      <c r="A8310" s="8"/>
    </row>
    <row r="8311" spans="1:1" x14ac:dyDescent="0.2">
      <c r="A8311" s="8"/>
    </row>
    <row r="8312" spans="1:1" x14ac:dyDescent="0.2">
      <c r="A8312" s="8"/>
    </row>
    <row r="8313" spans="1:1" x14ac:dyDescent="0.2">
      <c r="A8313" s="8"/>
    </row>
    <row r="8314" spans="1:1" x14ac:dyDescent="0.2">
      <c r="A8314" s="8"/>
    </row>
    <row r="8315" spans="1:1" x14ac:dyDescent="0.2">
      <c r="A8315" s="8"/>
    </row>
    <row r="8316" spans="1:1" x14ac:dyDescent="0.2">
      <c r="A8316" s="8"/>
    </row>
    <row r="8317" spans="1:1" x14ac:dyDescent="0.2">
      <c r="A8317" s="8"/>
    </row>
    <row r="8318" spans="1:1" x14ac:dyDescent="0.2">
      <c r="A8318" s="8"/>
    </row>
    <row r="8319" spans="1:1" x14ac:dyDescent="0.2">
      <c r="A8319" s="8"/>
    </row>
    <row r="8320" spans="1:1" x14ac:dyDescent="0.2">
      <c r="A8320" s="8"/>
    </row>
    <row r="8321" spans="1:1" x14ac:dyDescent="0.2">
      <c r="A8321" s="8"/>
    </row>
    <row r="8322" spans="1:1" x14ac:dyDescent="0.2">
      <c r="A8322" s="8"/>
    </row>
    <row r="8323" spans="1:1" x14ac:dyDescent="0.2">
      <c r="A8323" s="8"/>
    </row>
    <row r="8324" spans="1:1" x14ac:dyDescent="0.2">
      <c r="A8324" s="8"/>
    </row>
    <row r="8325" spans="1:1" x14ac:dyDescent="0.2">
      <c r="A8325" s="8"/>
    </row>
    <row r="8326" spans="1:1" x14ac:dyDescent="0.2">
      <c r="A8326" s="8"/>
    </row>
    <row r="8327" spans="1:1" x14ac:dyDescent="0.2">
      <c r="A8327" s="8"/>
    </row>
    <row r="8328" spans="1:1" x14ac:dyDescent="0.2">
      <c r="A8328" s="8"/>
    </row>
    <row r="8329" spans="1:1" x14ac:dyDescent="0.2">
      <c r="A8329" s="8"/>
    </row>
    <row r="8330" spans="1:1" x14ac:dyDescent="0.2">
      <c r="A8330" s="8"/>
    </row>
    <row r="8331" spans="1:1" x14ac:dyDescent="0.2">
      <c r="A8331" s="8"/>
    </row>
    <row r="8332" spans="1:1" x14ac:dyDescent="0.2">
      <c r="A8332" s="8"/>
    </row>
    <row r="8333" spans="1:1" x14ac:dyDescent="0.2">
      <c r="A8333" s="8"/>
    </row>
    <row r="8334" spans="1:1" x14ac:dyDescent="0.2">
      <c r="A8334" s="8"/>
    </row>
    <row r="8335" spans="1:1" x14ac:dyDescent="0.2">
      <c r="A8335" s="8"/>
    </row>
    <row r="8336" spans="1:1" x14ac:dyDescent="0.2">
      <c r="A8336" s="8"/>
    </row>
    <row r="8337" spans="1:1" x14ac:dyDescent="0.2">
      <c r="A8337" s="8"/>
    </row>
    <row r="8338" spans="1:1" x14ac:dyDescent="0.2">
      <c r="A8338" s="8"/>
    </row>
    <row r="8339" spans="1:1" x14ac:dyDescent="0.2">
      <c r="A8339" s="8"/>
    </row>
    <row r="8340" spans="1:1" x14ac:dyDescent="0.2">
      <c r="A8340" s="8"/>
    </row>
    <row r="8341" spans="1:1" x14ac:dyDescent="0.2">
      <c r="A8341" s="8"/>
    </row>
    <row r="8342" spans="1:1" x14ac:dyDescent="0.2">
      <c r="A8342" s="8"/>
    </row>
    <row r="8343" spans="1:1" x14ac:dyDescent="0.2">
      <c r="A8343" s="8"/>
    </row>
    <row r="8344" spans="1:1" x14ac:dyDescent="0.2">
      <c r="A8344" s="8"/>
    </row>
    <row r="8345" spans="1:1" x14ac:dyDescent="0.2">
      <c r="A8345" s="8"/>
    </row>
    <row r="8346" spans="1:1" x14ac:dyDescent="0.2">
      <c r="A8346" s="8"/>
    </row>
    <row r="8347" spans="1:1" x14ac:dyDescent="0.2">
      <c r="A8347" s="8"/>
    </row>
    <row r="8348" spans="1:1" x14ac:dyDescent="0.2">
      <c r="A8348" s="8"/>
    </row>
    <row r="8349" spans="1:1" x14ac:dyDescent="0.2">
      <c r="A8349" s="8"/>
    </row>
    <row r="8350" spans="1:1" x14ac:dyDescent="0.2">
      <c r="A8350" s="8"/>
    </row>
    <row r="8351" spans="1:1" x14ac:dyDescent="0.2">
      <c r="A8351" s="8"/>
    </row>
    <row r="8352" spans="1:1" x14ac:dyDescent="0.2">
      <c r="A8352" s="8"/>
    </row>
    <row r="8353" spans="1:1" x14ac:dyDescent="0.2">
      <c r="A8353" s="8"/>
    </row>
    <row r="8354" spans="1:1" x14ac:dyDescent="0.2">
      <c r="A8354" s="8"/>
    </row>
    <row r="8355" spans="1:1" x14ac:dyDescent="0.2">
      <c r="A8355" s="8"/>
    </row>
    <row r="8356" spans="1:1" x14ac:dyDescent="0.2">
      <c r="A8356" s="8"/>
    </row>
    <row r="8357" spans="1:1" x14ac:dyDescent="0.2">
      <c r="A8357" s="8"/>
    </row>
    <row r="8358" spans="1:1" x14ac:dyDescent="0.2">
      <c r="A8358" s="8"/>
    </row>
    <row r="8359" spans="1:1" x14ac:dyDescent="0.2">
      <c r="A8359" s="8"/>
    </row>
    <row r="8360" spans="1:1" x14ac:dyDescent="0.2">
      <c r="A8360" s="8"/>
    </row>
    <row r="8361" spans="1:1" x14ac:dyDescent="0.2">
      <c r="A8361" s="8"/>
    </row>
    <row r="8362" spans="1:1" x14ac:dyDescent="0.2">
      <c r="A8362" s="8"/>
    </row>
    <row r="8363" spans="1:1" x14ac:dyDescent="0.2">
      <c r="A8363" s="8"/>
    </row>
    <row r="8364" spans="1:1" x14ac:dyDescent="0.2">
      <c r="A8364" s="8"/>
    </row>
    <row r="8365" spans="1:1" x14ac:dyDescent="0.2">
      <c r="A8365" s="8"/>
    </row>
    <row r="8366" spans="1:1" x14ac:dyDescent="0.2">
      <c r="A8366" s="8"/>
    </row>
    <row r="8367" spans="1:1" x14ac:dyDescent="0.2">
      <c r="A8367" s="8"/>
    </row>
    <row r="8368" spans="1:1" x14ac:dyDescent="0.2">
      <c r="A8368" s="8"/>
    </row>
    <row r="8369" spans="1:1" x14ac:dyDescent="0.2">
      <c r="A8369" s="8"/>
    </row>
    <row r="8370" spans="1:1" x14ac:dyDescent="0.2">
      <c r="A8370" s="8"/>
    </row>
    <row r="8371" spans="1:1" x14ac:dyDescent="0.2">
      <c r="A8371" s="8"/>
    </row>
    <row r="8372" spans="1:1" x14ac:dyDescent="0.2">
      <c r="A8372" s="8"/>
    </row>
    <row r="8373" spans="1:1" x14ac:dyDescent="0.2">
      <c r="A8373" s="8"/>
    </row>
    <row r="8374" spans="1:1" x14ac:dyDescent="0.2">
      <c r="A8374" s="8"/>
    </row>
    <row r="8375" spans="1:1" x14ac:dyDescent="0.2">
      <c r="A8375" s="8"/>
    </row>
    <row r="8376" spans="1:1" x14ac:dyDescent="0.2">
      <c r="A8376" s="8"/>
    </row>
    <row r="8377" spans="1:1" x14ac:dyDescent="0.2">
      <c r="A8377" s="8"/>
    </row>
    <row r="8378" spans="1:1" x14ac:dyDescent="0.2">
      <c r="A8378" s="8"/>
    </row>
    <row r="8379" spans="1:1" x14ac:dyDescent="0.2">
      <c r="A8379" s="8"/>
    </row>
    <row r="8380" spans="1:1" x14ac:dyDescent="0.2">
      <c r="A8380" s="8"/>
    </row>
    <row r="8381" spans="1:1" x14ac:dyDescent="0.2">
      <c r="A8381" s="8"/>
    </row>
    <row r="8382" spans="1:1" x14ac:dyDescent="0.2">
      <c r="A8382" s="8"/>
    </row>
    <row r="8383" spans="1:1" x14ac:dyDescent="0.2">
      <c r="A8383" s="8"/>
    </row>
    <row r="8384" spans="1:1" x14ac:dyDescent="0.2">
      <c r="A8384" s="8"/>
    </row>
    <row r="8385" spans="1:1" x14ac:dyDescent="0.2">
      <c r="A8385" s="8"/>
    </row>
    <row r="8386" spans="1:1" x14ac:dyDescent="0.2">
      <c r="A8386" s="8"/>
    </row>
    <row r="8387" spans="1:1" x14ac:dyDescent="0.2">
      <c r="A8387" s="8"/>
    </row>
    <row r="8388" spans="1:1" x14ac:dyDescent="0.2">
      <c r="A8388" s="8"/>
    </row>
    <row r="8389" spans="1:1" x14ac:dyDescent="0.2">
      <c r="A8389" s="8"/>
    </row>
    <row r="8390" spans="1:1" x14ac:dyDescent="0.2">
      <c r="A8390" s="8"/>
    </row>
    <row r="8391" spans="1:1" x14ac:dyDescent="0.2">
      <c r="A8391" s="8"/>
    </row>
    <row r="8392" spans="1:1" x14ac:dyDescent="0.2">
      <c r="A8392" s="8"/>
    </row>
    <row r="8393" spans="1:1" x14ac:dyDescent="0.2">
      <c r="A8393" s="8"/>
    </row>
    <row r="8394" spans="1:1" x14ac:dyDescent="0.2">
      <c r="A8394" s="8"/>
    </row>
    <row r="8395" spans="1:1" x14ac:dyDescent="0.2">
      <c r="A8395" s="8"/>
    </row>
    <row r="8396" spans="1:1" x14ac:dyDescent="0.2">
      <c r="A8396" s="8"/>
    </row>
    <row r="8397" spans="1:1" x14ac:dyDescent="0.2">
      <c r="A8397" s="8"/>
    </row>
    <row r="8398" spans="1:1" x14ac:dyDescent="0.2">
      <c r="A8398" s="8"/>
    </row>
    <row r="8399" spans="1:1" x14ac:dyDescent="0.2">
      <c r="A8399" s="8"/>
    </row>
    <row r="8400" spans="1:1" x14ac:dyDescent="0.2">
      <c r="A8400" s="8"/>
    </row>
    <row r="8401" spans="1:1" x14ac:dyDescent="0.2">
      <c r="A8401" s="8"/>
    </row>
    <row r="8402" spans="1:1" x14ac:dyDescent="0.2">
      <c r="A8402" s="8"/>
    </row>
    <row r="8403" spans="1:1" x14ac:dyDescent="0.2">
      <c r="A8403" s="8"/>
    </row>
    <row r="8404" spans="1:1" x14ac:dyDescent="0.2">
      <c r="A8404" s="8"/>
    </row>
    <row r="8405" spans="1:1" x14ac:dyDescent="0.2">
      <c r="A8405" s="8"/>
    </row>
    <row r="8406" spans="1:1" x14ac:dyDescent="0.2">
      <c r="A8406" s="8"/>
    </row>
    <row r="8407" spans="1:1" x14ac:dyDescent="0.2">
      <c r="A8407" s="8"/>
    </row>
    <row r="8408" spans="1:1" x14ac:dyDescent="0.2">
      <c r="A8408" s="8"/>
    </row>
    <row r="8409" spans="1:1" x14ac:dyDescent="0.2">
      <c r="A8409" s="8"/>
    </row>
    <row r="8410" spans="1:1" x14ac:dyDescent="0.2">
      <c r="A8410" s="8"/>
    </row>
    <row r="8411" spans="1:1" x14ac:dyDescent="0.2">
      <c r="A8411" s="8"/>
    </row>
    <row r="8412" spans="1:1" x14ac:dyDescent="0.2">
      <c r="A8412" s="8"/>
    </row>
    <row r="8413" spans="1:1" x14ac:dyDescent="0.2">
      <c r="A8413" s="8"/>
    </row>
    <row r="8414" spans="1:1" x14ac:dyDescent="0.2">
      <c r="A8414" s="8"/>
    </row>
    <row r="8415" spans="1:1" x14ac:dyDescent="0.2">
      <c r="A8415" s="8"/>
    </row>
    <row r="8416" spans="1:1" x14ac:dyDescent="0.2">
      <c r="A8416" s="8"/>
    </row>
    <row r="8417" spans="1:1" x14ac:dyDescent="0.2">
      <c r="A8417" s="8"/>
    </row>
    <row r="8418" spans="1:1" x14ac:dyDescent="0.2">
      <c r="A8418" s="8"/>
    </row>
    <row r="8419" spans="1:1" x14ac:dyDescent="0.2">
      <c r="A8419" s="8"/>
    </row>
    <row r="8420" spans="1:1" x14ac:dyDescent="0.2">
      <c r="A8420" s="8"/>
    </row>
    <row r="8421" spans="1:1" x14ac:dyDescent="0.2">
      <c r="A8421" s="8"/>
    </row>
    <row r="8422" spans="1:1" x14ac:dyDescent="0.2">
      <c r="A8422" s="8"/>
    </row>
    <row r="8423" spans="1:1" x14ac:dyDescent="0.2">
      <c r="A8423" s="8"/>
    </row>
    <row r="8424" spans="1:1" x14ac:dyDescent="0.2">
      <c r="A8424" s="8"/>
    </row>
    <row r="8425" spans="1:1" x14ac:dyDescent="0.2">
      <c r="A8425" s="8"/>
    </row>
    <row r="8426" spans="1:1" x14ac:dyDescent="0.2">
      <c r="A8426" s="8"/>
    </row>
    <row r="8427" spans="1:1" x14ac:dyDescent="0.2">
      <c r="A8427" s="8"/>
    </row>
    <row r="8428" spans="1:1" x14ac:dyDescent="0.2">
      <c r="A8428" s="8"/>
    </row>
    <row r="8429" spans="1:1" x14ac:dyDescent="0.2">
      <c r="A8429" s="8"/>
    </row>
    <row r="8430" spans="1:1" x14ac:dyDescent="0.2">
      <c r="A8430" s="8"/>
    </row>
    <row r="8431" spans="1:1" x14ac:dyDescent="0.2">
      <c r="A8431" s="8"/>
    </row>
    <row r="8432" spans="1:1" x14ac:dyDescent="0.2">
      <c r="A8432" s="8"/>
    </row>
    <row r="8433" spans="1:1" x14ac:dyDescent="0.2">
      <c r="A8433" s="8"/>
    </row>
    <row r="8434" spans="1:1" x14ac:dyDescent="0.2">
      <c r="A8434" s="8"/>
    </row>
    <row r="8435" spans="1:1" x14ac:dyDescent="0.2">
      <c r="A8435" s="8"/>
    </row>
    <row r="8436" spans="1:1" x14ac:dyDescent="0.2">
      <c r="A8436" s="8"/>
    </row>
    <row r="8437" spans="1:1" x14ac:dyDescent="0.2">
      <c r="A8437" s="8"/>
    </row>
    <row r="8438" spans="1:1" x14ac:dyDescent="0.2">
      <c r="A8438" s="8"/>
    </row>
    <row r="8439" spans="1:1" x14ac:dyDescent="0.2">
      <c r="A8439" s="8"/>
    </row>
    <row r="8440" spans="1:1" x14ac:dyDescent="0.2">
      <c r="A8440" s="8"/>
    </row>
    <row r="8441" spans="1:1" x14ac:dyDescent="0.2">
      <c r="A8441" s="8"/>
    </row>
    <row r="8442" spans="1:1" x14ac:dyDescent="0.2">
      <c r="A8442" s="8"/>
    </row>
    <row r="8443" spans="1:1" x14ac:dyDescent="0.2">
      <c r="A8443" s="8"/>
    </row>
    <row r="8444" spans="1:1" x14ac:dyDescent="0.2">
      <c r="A8444" s="8"/>
    </row>
    <row r="8445" spans="1:1" x14ac:dyDescent="0.2">
      <c r="A8445" s="8"/>
    </row>
    <row r="8446" spans="1:1" x14ac:dyDescent="0.2">
      <c r="A8446" s="8"/>
    </row>
    <row r="8447" spans="1:1" x14ac:dyDescent="0.2">
      <c r="A8447" s="8"/>
    </row>
    <row r="8448" spans="1:1" x14ac:dyDescent="0.2">
      <c r="A8448" s="8"/>
    </row>
    <row r="8449" spans="1:1" x14ac:dyDescent="0.2">
      <c r="A8449" s="8"/>
    </row>
    <row r="8450" spans="1:1" x14ac:dyDescent="0.2">
      <c r="A8450" s="8"/>
    </row>
    <row r="8451" spans="1:1" x14ac:dyDescent="0.2">
      <c r="A8451" s="8"/>
    </row>
    <row r="8452" spans="1:1" x14ac:dyDescent="0.2">
      <c r="A8452" s="8"/>
    </row>
    <row r="8453" spans="1:1" x14ac:dyDescent="0.2">
      <c r="A8453" s="8"/>
    </row>
    <row r="8454" spans="1:1" x14ac:dyDescent="0.2">
      <c r="A8454" s="8"/>
    </row>
    <row r="8455" spans="1:1" x14ac:dyDescent="0.2">
      <c r="A8455" s="8"/>
    </row>
    <row r="8456" spans="1:1" x14ac:dyDescent="0.2">
      <c r="A8456" s="8"/>
    </row>
    <row r="8457" spans="1:1" x14ac:dyDescent="0.2">
      <c r="A8457" s="8"/>
    </row>
    <row r="8458" spans="1:1" x14ac:dyDescent="0.2">
      <c r="A8458" s="8"/>
    </row>
    <row r="8459" spans="1:1" x14ac:dyDescent="0.2">
      <c r="A8459" s="8"/>
    </row>
    <row r="8460" spans="1:1" x14ac:dyDescent="0.2">
      <c r="A8460" s="8"/>
    </row>
    <row r="8461" spans="1:1" x14ac:dyDescent="0.2">
      <c r="A8461" s="8"/>
    </row>
    <row r="8462" spans="1:1" x14ac:dyDescent="0.2">
      <c r="A8462" s="8"/>
    </row>
    <row r="8463" spans="1:1" x14ac:dyDescent="0.2">
      <c r="A8463" s="8"/>
    </row>
    <row r="8464" spans="1:1" x14ac:dyDescent="0.2">
      <c r="A8464" s="8"/>
    </row>
    <row r="8465" spans="1:1" x14ac:dyDescent="0.2">
      <c r="A8465" s="8"/>
    </row>
    <row r="8466" spans="1:1" x14ac:dyDescent="0.2">
      <c r="A8466" s="8"/>
    </row>
    <row r="8467" spans="1:1" x14ac:dyDescent="0.2">
      <c r="A8467" s="8"/>
    </row>
    <row r="8468" spans="1:1" x14ac:dyDescent="0.2">
      <c r="A8468" s="8"/>
    </row>
    <row r="8469" spans="1:1" x14ac:dyDescent="0.2">
      <c r="A8469" s="8"/>
    </row>
    <row r="8470" spans="1:1" x14ac:dyDescent="0.2">
      <c r="A8470" s="8"/>
    </row>
    <row r="8471" spans="1:1" x14ac:dyDescent="0.2">
      <c r="A8471" s="8"/>
    </row>
    <row r="8472" spans="1:1" x14ac:dyDescent="0.2">
      <c r="A8472" s="8"/>
    </row>
    <row r="8473" spans="1:1" x14ac:dyDescent="0.2">
      <c r="A8473" s="8"/>
    </row>
    <row r="8474" spans="1:1" x14ac:dyDescent="0.2">
      <c r="A8474" s="8"/>
    </row>
    <row r="8475" spans="1:1" x14ac:dyDescent="0.2">
      <c r="A8475" s="8"/>
    </row>
    <row r="8476" spans="1:1" x14ac:dyDescent="0.2">
      <c r="A8476" s="8"/>
    </row>
    <row r="8477" spans="1:1" x14ac:dyDescent="0.2">
      <c r="A8477" s="8"/>
    </row>
    <row r="8478" spans="1:1" x14ac:dyDescent="0.2">
      <c r="A8478" s="8"/>
    </row>
    <row r="8479" spans="1:1" x14ac:dyDescent="0.2">
      <c r="A8479" s="8"/>
    </row>
    <row r="8480" spans="1:1" x14ac:dyDescent="0.2">
      <c r="A8480" s="8"/>
    </row>
    <row r="8481" spans="1:1" x14ac:dyDescent="0.2">
      <c r="A8481" s="8"/>
    </row>
    <row r="8482" spans="1:1" x14ac:dyDescent="0.2">
      <c r="A8482" s="8"/>
    </row>
    <row r="8483" spans="1:1" x14ac:dyDescent="0.2">
      <c r="A8483" s="8"/>
    </row>
    <row r="8484" spans="1:1" x14ac:dyDescent="0.2">
      <c r="A8484" s="8"/>
    </row>
    <row r="8485" spans="1:1" x14ac:dyDescent="0.2">
      <c r="A8485" s="8"/>
    </row>
    <row r="8486" spans="1:1" x14ac:dyDescent="0.2">
      <c r="A8486" s="8"/>
    </row>
    <row r="8487" spans="1:1" x14ac:dyDescent="0.2">
      <c r="A8487" s="8"/>
    </row>
    <row r="8488" spans="1:1" x14ac:dyDescent="0.2">
      <c r="A8488" s="8"/>
    </row>
    <row r="8489" spans="1:1" x14ac:dyDescent="0.2">
      <c r="A8489" s="8"/>
    </row>
    <row r="8490" spans="1:1" x14ac:dyDescent="0.2">
      <c r="A8490" s="8"/>
    </row>
    <row r="8491" spans="1:1" x14ac:dyDescent="0.2">
      <c r="A8491" s="8"/>
    </row>
    <row r="8492" spans="1:1" x14ac:dyDescent="0.2">
      <c r="A8492" s="8"/>
    </row>
    <row r="8493" spans="1:1" x14ac:dyDescent="0.2">
      <c r="A8493" s="8"/>
    </row>
    <row r="8494" spans="1:1" x14ac:dyDescent="0.2">
      <c r="A8494" s="8"/>
    </row>
    <row r="8495" spans="1:1" x14ac:dyDescent="0.2">
      <c r="A8495" s="8"/>
    </row>
    <row r="8496" spans="1:1" x14ac:dyDescent="0.2">
      <c r="A8496" s="8"/>
    </row>
    <row r="8497" spans="1:1" x14ac:dyDescent="0.2">
      <c r="A8497" s="8"/>
    </row>
    <row r="8498" spans="1:1" x14ac:dyDescent="0.2">
      <c r="A8498" s="8"/>
    </row>
    <row r="8499" spans="1:1" x14ac:dyDescent="0.2">
      <c r="A8499" s="8"/>
    </row>
    <row r="8500" spans="1:1" x14ac:dyDescent="0.2">
      <c r="A8500" s="8"/>
    </row>
    <row r="8501" spans="1:1" x14ac:dyDescent="0.2">
      <c r="A8501" s="8"/>
    </row>
    <row r="8502" spans="1:1" x14ac:dyDescent="0.2">
      <c r="A8502" s="8"/>
    </row>
    <row r="8503" spans="1:1" x14ac:dyDescent="0.2">
      <c r="A8503" s="8"/>
    </row>
    <row r="8504" spans="1:1" x14ac:dyDescent="0.2">
      <c r="A8504" s="8"/>
    </row>
    <row r="8505" spans="1:1" x14ac:dyDescent="0.2">
      <c r="A8505" s="8"/>
    </row>
    <row r="8506" spans="1:1" x14ac:dyDescent="0.2">
      <c r="A8506" s="8"/>
    </row>
    <row r="8507" spans="1:1" x14ac:dyDescent="0.2">
      <c r="A8507" s="8"/>
    </row>
    <row r="8508" spans="1:1" x14ac:dyDescent="0.2">
      <c r="A8508" s="8"/>
    </row>
    <row r="8509" spans="1:1" x14ac:dyDescent="0.2">
      <c r="A8509" s="8"/>
    </row>
    <row r="8510" spans="1:1" x14ac:dyDescent="0.2">
      <c r="A8510" s="8"/>
    </row>
    <row r="8511" spans="1:1" x14ac:dyDescent="0.2">
      <c r="A8511" s="8"/>
    </row>
    <row r="8512" spans="1:1" x14ac:dyDescent="0.2">
      <c r="A8512" s="8"/>
    </row>
    <row r="8513" spans="1:1" x14ac:dyDescent="0.2">
      <c r="A8513" s="8"/>
    </row>
    <row r="8514" spans="1:1" x14ac:dyDescent="0.2">
      <c r="A8514" s="8"/>
    </row>
    <row r="8515" spans="1:1" x14ac:dyDescent="0.2">
      <c r="A8515" s="8"/>
    </row>
    <row r="8516" spans="1:1" x14ac:dyDescent="0.2">
      <c r="A8516" s="8"/>
    </row>
    <row r="8517" spans="1:1" x14ac:dyDescent="0.2">
      <c r="A8517" s="8"/>
    </row>
    <row r="8518" spans="1:1" x14ac:dyDescent="0.2">
      <c r="A8518" s="8"/>
    </row>
    <row r="8519" spans="1:1" x14ac:dyDescent="0.2">
      <c r="A8519" s="8"/>
    </row>
    <row r="8520" spans="1:1" x14ac:dyDescent="0.2">
      <c r="A8520" s="8"/>
    </row>
    <row r="8521" spans="1:1" x14ac:dyDescent="0.2">
      <c r="A8521" s="8"/>
    </row>
    <row r="8522" spans="1:1" x14ac:dyDescent="0.2">
      <c r="A8522" s="8"/>
    </row>
    <row r="8523" spans="1:1" x14ac:dyDescent="0.2">
      <c r="A8523" s="8"/>
    </row>
    <row r="8524" spans="1:1" x14ac:dyDescent="0.2">
      <c r="A8524" s="8"/>
    </row>
    <row r="8525" spans="1:1" x14ac:dyDescent="0.2">
      <c r="A8525" s="8"/>
    </row>
    <row r="8526" spans="1:1" x14ac:dyDescent="0.2">
      <c r="A8526" s="8"/>
    </row>
    <row r="8527" spans="1:1" x14ac:dyDescent="0.2">
      <c r="A8527" s="8"/>
    </row>
    <row r="8528" spans="1:1" x14ac:dyDescent="0.2">
      <c r="A8528" s="8"/>
    </row>
    <row r="8529" spans="1:1" x14ac:dyDescent="0.2">
      <c r="A8529" s="8"/>
    </row>
    <row r="8530" spans="1:1" x14ac:dyDescent="0.2">
      <c r="A8530" s="8"/>
    </row>
    <row r="8531" spans="1:1" x14ac:dyDescent="0.2">
      <c r="A8531" s="8"/>
    </row>
    <row r="8532" spans="1:1" x14ac:dyDescent="0.2">
      <c r="A8532" s="8"/>
    </row>
    <row r="8533" spans="1:1" x14ac:dyDescent="0.2">
      <c r="A8533" s="8"/>
    </row>
    <row r="8534" spans="1:1" x14ac:dyDescent="0.2">
      <c r="A8534" s="8"/>
    </row>
    <row r="8535" spans="1:1" x14ac:dyDescent="0.2">
      <c r="A8535" s="8"/>
    </row>
    <row r="8536" spans="1:1" x14ac:dyDescent="0.2">
      <c r="A8536" s="8"/>
    </row>
    <row r="8537" spans="1:1" x14ac:dyDescent="0.2">
      <c r="A8537" s="8"/>
    </row>
    <row r="8538" spans="1:1" x14ac:dyDescent="0.2">
      <c r="A8538" s="8"/>
    </row>
    <row r="8539" spans="1:1" x14ac:dyDescent="0.2">
      <c r="A8539" s="8"/>
    </row>
    <row r="8540" spans="1:1" x14ac:dyDescent="0.2">
      <c r="A8540" s="8"/>
    </row>
    <row r="8541" spans="1:1" x14ac:dyDescent="0.2">
      <c r="A8541" s="8"/>
    </row>
    <row r="8542" spans="1:1" x14ac:dyDescent="0.2">
      <c r="A8542" s="8"/>
    </row>
    <row r="8543" spans="1:1" x14ac:dyDescent="0.2">
      <c r="A8543" s="8"/>
    </row>
    <row r="8544" spans="1:1" x14ac:dyDescent="0.2">
      <c r="A8544" s="8"/>
    </row>
    <row r="8545" spans="1:1" x14ac:dyDescent="0.2">
      <c r="A8545" s="8"/>
    </row>
    <row r="8546" spans="1:1" x14ac:dyDescent="0.2">
      <c r="A8546" s="8"/>
    </row>
    <row r="8547" spans="1:1" x14ac:dyDescent="0.2">
      <c r="A8547" s="8"/>
    </row>
    <row r="8548" spans="1:1" x14ac:dyDescent="0.2">
      <c r="A8548" s="8"/>
    </row>
    <row r="8549" spans="1:1" x14ac:dyDescent="0.2">
      <c r="A8549" s="8"/>
    </row>
    <row r="8550" spans="1:1" x14ac:dyDescent="0.2">
      <c r="A8550" s="8"/>
    </row>
    <row r="8551" spans="1:1" x14ac:dyDescent="0.2">
      <c r="A8551" s="8"/>
    </row>
    <row r="8552" spans="1:1" x14ac:dyDescent="0.2">
      <c r="A8552" s="8"/>
    </row>
    <row r="8553" spans="1:1" x14ac:dyDescent="0.2">
      <c r="A8553" s="8"/>
    </row>
    <row r="8554" spans="1:1" x14ac:dyDescent="0.2">
      <c r="A8554" s="8"/>
    </row>
    <row r="8555" spans="1:1" x14ac:dyDescent="0.2">
      <c r="A8555" s="8"/>
    </row>
    <row r="8556" spans="1:1" x14ac:dyDescent="0.2">
      <c r="A8556" s="8"/>
    </row>
    <row r="8557" spans="1:1" x14ac:dyDescent="0.2">
      <c r="A8557" s="8"/>
    </row>
    <row r="8558" spans="1:1" x14ac:dyDescent="0.2">
      <c r="A8558" s="8"/>
    </row>
    <row r="8559" spans="1:1" x14ac:dyDescent="0.2">
      <c r="A8559" s="8"/>
    </row>
    <row r="8560" spans="1:1" x14ac:dyDescent="0.2">
      <c r="A8560" s="8"/>
    </row>
    <row r="8561" spans="1:1" x14ac:dyDescent="0.2">
      <c r="A8561" s="8"/>
    </row>
    <row r="8562" spans="1:1" x14ac:dyDescent="0.2">
      <c r="A8562" s="8"/>
    </row>
    <row r="8563" spans="1:1" x14ac:dyDescent="0.2">
      <c r="A8563" s="8"/>
    </row>
    <row r="8564" spans="1:1" x14ac:dyDescent="0.2">
      <c r="A8564" s="8"/>
    </row>
    <row r="8565" spans="1:1" x14ac:dyDescent="0.2">
      <c r="A8565" s="8"/>
    </row>
    <row r="8566" spans="1:1" x14ac:dyDescent="0.2">
      <c r="A8566" s="8"/>
    </row>
    <row r="8567" spans="1:1" x14ac:dyDescent="0.2">
      <c r="A8567" s="8"/>
    </row>
    <row r="8568" spans="1:1" x14ac:dyDescent="0.2">
      <c r="A8568" s="8"/>
    </row>
    <row r="8569" spans="1:1" x14ac:dyDescent="0.2">
      <c r="A8569" s="8"/>
    </row>
    <row r="8570" spans="1:1" x14ac:dyDescent="0.2">
      <c r="A8570" s="8"/>
    </row>
    <row r="8571" spans="1:1" x14ac:dyDescent="0.2">
      <c r="A8571" s="8"/>
    </row>
    <row r="8572" spans="1:1" x14ac:dyDescent="0.2">
      <c r="A8572" s="8"/>
    </row>
    <row r="8573" spans="1:1" x14ac:dyDescent="0.2">
      <c r="A8573" s="8"/>
    </row>
    <row r="8574" spans="1:1" x14ac:dyDescent="0.2">
      <c r="A8574" s="8"/>
    </row>
    <row r="8575" spans="1:1" x14ac:dyDescent="0.2">
      <c r="A8575" s="8"/>
    </row>
    <row r="8576" spans="1:1" x14ac:dyDescent="0.2">
      <c r="A8576" s="8"/>
    </row>
    <row r="8577" spans="1:1" x14ac:dyDescent="0.2">
      <c r="A8577" s="8"/>
    </row>
    <row r="8578" spans="1:1" x14ac:dyDescent="0.2">
      <c r="A8578" s="8"/>
    </row>
    <row r="8579" spans="1:1" x14ac:dyDescent="0.2">
      <c r="A8579" s="8"/>
    </row>
    <row r="8580" spans="1:1" x14ac:dyDescent="0.2">
      <c r="A8580" s="8"/>
    </row>
    <row r="8581" spans="1:1" x14ac:dyDescent="0.2">
      <c r="A8581" s="8"/>
    </row>
    <row r="8582" spans="1:1" x14ac:dyDescent="0.2">
      <c r="A8582" s="8"/>
    </row>
    <row r="8583" spans="1:1" x14ac:dyDescent="0.2">
      <c r="A8583" s="8"/>
    </row>
    <row r="8584" spans="1:1" x14ac:dyDescent="0.2">
      <c r="A8584" s="8"/>
    </row>
    <row r="8585" spans="1:1" x14ac:dyDescent="0.2">
      <c r="A8585" s="8"/>
    </row>
    <row r="8586" spans="1:1" x14ac:dyDescent="0.2">
      <c r="A8586" s="8"/>
    </row>
    <row r="8587" spans="1:1" x14ac:dyDescent="0.2">
      <c r="A8587" s="8"/>
    </row>
    <row r="8588" spans="1:1" x14ac:dyDescent="0.2">
      <c r="A8588" s="8"/>
    </row>
    <row r="8589" spans="1:1" x14ac:dyDescent="0.2">
      <c r="A8589" s="8"/>
    </row>
    <row r="8590" spans="1:1" x14ac:dyDescent="0.2">
      <c r="A8590" s="8"/>
    </row>
    <row r="8591" spans="1:1" x14ac:dyDescent="0.2">
      <c r="A8591" s="8"/>
    </row>
    <row r="8592" spans="1:1" x14ac:dyDescent="0.2">
      <c r="A8592" s="8"/>
    </row>
    <row r="8593" spans="1:1" x14ac:dyDescent="0.2">
      <c r="A8593" s="8"/>
    </row>
    <row r="8594" spans="1:1" x14ac:dyDescent="0.2">
      <c r="A8594" s="8"/>
    </row>
    <row r="8595" spans="1:1" x14ac:dyDescent="0.2">
      <c r="A8595" s="8"/>
    </row>
    <row r="8596" spans="1:1" x14ac:dyDescent="0.2">
      <c r="A8596" s="8"/>
    </row>
    <row r="8597" spans="1:1" x14ac:dyDescent="0.2">
      <c r="A8597" s="8"/>
    </row>
    <row r="8598" spans="1:1" x14ac:dyDescent="0.2">
      <c r="A8598" s="8"/>
    </row>
    <row r="8599" spans="1:1" x14ac:dyDescent="0.2">
      <c r="A8599" s="8"/>
    </row>
    <row r="8600" spans="1:1" x14ac:dyDescent="0.2">
      <c r="A8600" s="8"/>
    </row>
    <row r="8601" spans="1:1" x14ac:dyDescent="0.2">
      <c r="A8601" s="8"/>
    </row>
    <row r="8602" spans="1:1" x14ac:dyDescent="0.2">
      <c r="A8602" s="8"/>
    </row>
    <row r="8603" spans="1:1" x14ac:dyDescent="0.2">
      <c r="A8603" s="8"/>
    </row>
    <row r="8604" spans="1:1" x14ac:dyDescent="0.2">
      <c r="A8604" s="8"/>
    </row>
    <row r="8605" spans="1:1" x14ac:dyDescent="0.2">
      <c r="A8605" s="8"/>
    </row>
    <row r="8606" spans="1:1" x14ac:dyDescent="0.2">
      <c r="A8606" s="8"/>
    </row>
    <row r="8607" spans="1:1" x14ac:dyDescent="0.2">
      <c r="A8607" s="8"/>
    </row>
    <row r="8608" spans="1:1" x14ac:dyDescent="0.2">
      <c r="A8608" s="8"/>
    </row>
    <row r="8609" spans="1:1" x14ac:dyDescent="0.2">
      <c r="A8609" s="8"/>
    </row>
    <row r="8610" spans="1:1" x14ac:dyDescent="0.2">
      <c r="A8610" s="8"/>
    </row>
    <row r="8611" spans="1:1" x14ac:dyDescent="0.2">
      <c r="A8611" s="8"/>
    </row>
    <row r="8612" spans="1:1" x14ac:dyDescent="0.2">
      <c r="A8612" s="8"/>
    </row>
    <row r="8613" spans="1:1" x14ac:dyDescent="0.2">
      <c r="A8613" s="8"/>
    </row>
    <row r="8614" spans="1:1" x14ac:dyDescent="0.2">
      <c r="A8614" s="8"/>
    </row>
    <row r="8615" spans="1:1" x14ac:dyDescent="0.2">
      <c r="A8615" s="8"/>
    </row>
    <row r="8616" spans="1:1" x14ac:dyDescent="0.2">
      <c r="A8616" s="8"/>
    </row>
    <row r="8617" spans="1:1" x14ac:dyDescent="0.2">
      <c r="A8617" s="8"/>
    </row>
    <row r="8618" spans="1:1" x14ac:dyDescent="0.2">
      <c r="A8618" s="8"/>
    </row>
    <row r="8619" spans="1:1" x14ac:dyDescent="0.2">
      <c r="A8619" s="8"/>
    </row>
    <row r="8620" spans="1:1" x14ac:dyDescent="0.2">
      <c r="A8620" s="8"/>
    </row>
    <row r="8621" spans="1:1" x14ac:dyDescent="0.2">
      <c r="A8621" s="8"/>
    </row>
    <row r="8622" spans="1:1" x14ac:dyDescent="0.2">
      <c r="A8622" s="8"/>
    </row>
    <row r="8623" spans="1:1" x14ac:dyDescent="0.2">
      <c r="A8623" s="8"/>
    </row>
    <row r="8624" spans="1:1" x14ac:dyDescent="0.2">
      <c r="A8624" s="8"/>
    </row>
    <row r="8625" spans="1:1" x14ac:dyDescent="0.2">
      <c r="A8625" s="8"/>
    </row>
    <row r="8626" spans="1:1" x14ac:dyDescent="0.2">
      <c r="A8626" s="8"/>
    </row>
    <row r="8627" spans="1:1" x14ac:dyDescent="0.2">
      <c r="A8627" s="8"/>
    </row>
    <row r="8628" spans="1:1" x14ac:dyDescent="0.2">
      <c r="A8628" s="8"/>
    </row>
    <row r="8629" spans="1:1" x14ac:dyDescent="0.2">
      <c r="A8629" s="8"/>
    </row>
    <row r="8630" spans="1:1" x14ac:dyDescent="0.2">
      <c r="A8630" s="8"/>
    </row>
    <row r="8631" spans="1:1" x14ac:dyDescent="0.2">
      <c r="A8631" s="8"/>
    </row>
    <row r="8632" spans="1:1" x14ac:dyDescent="0.2">
      <c r="A8632" s="8"/>
    </row>
    <row r="8633" spans="1:1" x14ac:dyDescent="0.2">
      <c r="A8633" s="8"/>
    </row>
    <row r="8634" spans="1:1" x14ac:dyDescent="0.2">
      <c r="A8634" s="8"/>
    </row>
    <row r="8635" spans="1:1" x14ac:dyDescent="0.2">
      <c r="A8635" s="8"/>
    </row>
    <row r="8636" spans="1:1" x14ac:dyDescent="0.2">
      <c r="A8636" s="8"/>
    </row>
    <row r="8637" spans="1:1" x14ac:dyDescent="0.2">
      <c r="A8637" s="8"/>
    </row>
    <row r="8638" spans="1:1" x14ac:dyDescent="0.2">
      <c r="A8638" s="8"/>
    </row>
    <row r="8639" spans="1:1" x14ac:dyDescent="0.2">
      <c r="A8639" s="8"/>
    </row>
    <row r="8640" spans="1:1" x14ac:dyDescent="0.2">
      <c r="A8640" s="8"/>
    </row>
    <row r="8641" spans="1:1" x14ac:dyDescent="0.2">
      <c r="A8641" s="8"/>
    </row>
    <row r="8642" spans="1:1" x14ac:dyDescent="0.2">
      <c r="A8642" s="8"/>
    </row>
    <row r="8643" spans="1:1" x14ac:dyDescent="0.2">
      <c r="A8643" s="8"/>
    </row>
    <row r="8644" spans="1:1" x14ac:dyDescent="0.2">
      <c r="A8644" s="8"/>
    </row>
    <row r="8645" spans="1:1" x14ac:dyDescent="0.2">
      <c r="A8645" s="8"/>
    </row>
    <row r="8646" spans="1:1" x14ac:dyDescent="0.2">
      <c r="A8646" s="8"/>
    </row>
    <row r="8647" spans="1:1" x14ac:dyDescent="0.2">
      <c r="A8647" s="8"/>
    </row>
    <row r="8648" spans="1:1" x14ac:dyDescent="0.2">
      <c r="A8648" s="8"/>
    </row>
    <row r="8649" spans="1:1" x14ac:dyDescent="0.2">
      <c r="A8649" s="8"/>
    </row>
    <row r="8650" spans="1:1" x14ac:dyDescent="0.2">
      <c r="A8650" s="8"/>
    </row>
    <row r="8651" spans="1:1" x14ac:dyDescent="0.2">
      <c r="A8651" s="8"/>
    </row>
    <row r="8652" spans="1:1" x14ac:dyDescent="0.2">
      <c r="A8652" s="8"/>
    </row>
    <row r="8653" spans="1:1" x14ac:dyDescent="0.2">
      <c r="A8653" s="8"/>
    </row>
    <row r="8654" spans="1:1" x14ac:dyDescent="0.2">
      <c r="A8654" s="8"/>
    </row>
    <row r="8655" spans="1:1" x14ac:dyDescent="0.2">
      <c r="A8655" s="8"/>
    </row>
    <row r="8656" spans="1:1" x14ac:dyDescent="0.2">
      <c r="A8656" s="8"/>
    </row>
    <row r="8657" spans="1:1" x14ac:dyDescent="0.2">
      <c r="A8657" s="8"/>
    </row>
    <row r="8658" spans="1:1" x14ac:dyDescent="0.2">
      <c r="A8658" s="8"/>
    </row>
    <row r="8659" spans="1:1" x14ac:dyDescent="0.2">
      <c r="A8659" s="8"/>
    </row>
    <row r="8660" spans="1:1" x14ac:dyDescent="0.2">
      <c r="A8660" s="8"/>
    </row>
    <row r="8661" spans="1:1" x14ac:dyDescent="0.2">
      <c r="A8661" s="8"/>
    </row>
    <row r="8662" spans="1:1" x14ac:dyDescent="0.2">
      <c r="A8662" s="8"/>
    </row>
    <row r="8663" spans="1:1" x14ac:dyDescent="0.2">
      <c r="A8663" s="8"/>
    </row>
    <row r="8664" spans="1:1" x14ac:dyDescent="0.2">
      <c r="A8664" s="8"/>
    </row>
    <row r="8665" spans="1:1" x14ac:dyDescent="0.2">
      <c r="A8665" s="8"/>
    </row>
    <row r="8666" spans="1:1" x14ac:dyDescent="0.2">
      <c r="A8666" s="8"/>
    </row>
    <row r="8667" spans="1:1" x14ac:dyDescent="0.2">
      <c r="A8667" s="8"/>
    </row>
    <row r="8668" spans="1:1" x14ac:dyDescent="0.2">
      <c r="A8668" s="8"/>
    </row>
    <row r="8669" spans="1:1" x14ac:dyDescent="0.2">
      <c r="A8669" s="8"/>
    </row>
    <row r="8670" spans="1:1" x14ac:dyDescent="0.2">
      <c r="A8670" s="8"/>
    </row>
    <row r="8671" spans="1:1" x14ac:dyDescent="0.2">
      <c r="A8671" s="8"/>
    </row>
    <row r="8672" spans="1:1" x14ac:dyDescent="0.2">
      <c r="A8672" s="8"/>
    </row>
    <row r="8673" spans="1:1" x14ac:dyDescent="0.2">
      <c r="A8673" s="8"/>
    </row>
    <row r="8674" spans="1:1" x14ac:dyDescent="0.2">
      <c r="A8674" s="8"/>
    </row>
    <row r="8675" spans="1:1" x14ac:dyDescent="0.2">
      <c r="A8675" s="8"/>
    </row>
    <row r="8676" spans="1:1" x14ac:dyDescent="0.2">
      <c r="A8676" s="8"/>
    </row>
    <row r="8677" spans="1:1" x14ac:dyDescent="0.2">
      <c r="A8677" s="8"/>
    </row>
    <row r="8678" spans="1:1" x14ac:dyDescent="0.2">
      <c r="A8678" s="8"/>
    </row>
    <row r="8679" spans="1:1" x14ac:dyDescent="0.2">
      <c r="A8679" s="8"/>
    </row>
    <row r="8680" spans="1:1" x14ac:dyDescent="0.2">
      <c r="A8680" s="8"/>
    </row>
    <row r="8681" spans="1:1" x14ac:dyDescent="0.2">
      <c r="A8681" s="8"/>
    </row>
    <row r="8682" spans="1:1" x14ac:dyDescent="0.2">
      <c r="A8682" s="8"/>
    </row>
    <row r="8683" spans="1:1" x14ac:dyDescent="0.2">
      <c r="A8683" s="8"/>
    </row>
    <row r="8684" spans="1:1" x14ac:dyDescent="0.2">
      <c r="A8684" s="8"/>
    </row>
    <row r="8685" spans="1:1" x14ac:dyDescent="0.2">
      <c r="A8685" s="8"/>
    </row>
    <row r="8686" spans="1:1" x14ac:dyDescent="0.2">
      <c r="A8686" s="8"/>
    </row>
    <row r="8687" spans="1:1" x14ac:dyDescent="0.2">
      <c r="A8687" s="8"/>
    </row>
    <row r="8688" spans="1:1" x14ac:dyDescent="0.2">
      <c r="A8688" s="8"/>
    </row>
    <row r="8689" spans="1:1" x14ac:dyDescent="0.2">
      <c r="A8689" s="8"/>
    </row>
    <row r="8690" spans="1:1" x14ac:dyDescent="0.2">
      <c r="A8690" s="8"/>
    </row>
    <row r="8691" spans="1:1" x14ac:dyDescent="0.2">
      <c r="A8691" s="8"/>
    </row>
    <row r="8692" spans="1:1" x14ac:dyDescent="0.2">
      <c r="A8692" s="8"/>
    </row>
    <row r="8693" spans="1:1" x14ac:dyDescent="0.2">
      <c r="A8693" s="8"/>
    </row>
    <row r="8694" spans="1:1" x14ac:dyDescent="0.2">
      <c r="A8694" s="8"/>
    </row>
    <row r="8695" spans="1:1" x14ac:dyDescent="0.2">
      <c r="A8695" s="8"/>
    </row>
    <row r="8696" spans="1:1" x14ac:dyDescent="0.2">
      <c r="A8696" s="8"/>
    </row>
    <row r="8697" spans="1:1" x14ac:dyDescent="0.2">
      <c r="A8697" s="8"/>
    </row>
    <row r="8698" spans="1:1" x14ac:dyDescent="0.2">
      <c r="A8698" s="8"/>
    </row>
    <row r="8699" spans="1:1" x14ac:dyDescent="0.2">
      <c r="A8699" s="8"/>
    </row>
    <row r="8700" spans="1:1" x14ac:dyDescent="0.2">
      <c r="A8700" s="8"/>
    </row>
    <row r="8701" spans="1:1" x14ac:dyDescent="0.2">
      <c r="A8701" s="8"/>
    </row>
    <row r="8702" spans="1:1" x14ac:dyDescent="0.2">
      <c r="A8702" s="8"/>
    </row>
    <row r="8703" spans="1:1" x14ac:dyDescent="0.2">
      <c r="A8703" s="8"/>
    </row>
    <row r="8704" spans="1:1" x14ac:dyDescent="0.2">
      <c r="A8704" s="8"/>
    </row>
    <row r="8705" spans="1:1" x14ac:dyDescent="0.2">
      <c r="A8705" s="8"/>
    </row>
    <row r="8706" spans="1:1" x14ac:dyDescent="0.2">
      <c r="A8706" s="8"/>
    </row>
    <row r="8707" spans="1:1" x14ac:dyDescent="0.2">
      <c r="A8707" s="8"/>
    </row>
    <row r="8708" spans="1:1" x14ac:dyDescent="0.2">
      <c r="A8708" s="8"/>
    </row>
    <row r="8709" spans="1:1" x14ac:dyDescent="0.2">
      <c r="A8709" s="8"/>
    </row>
    <row r="8710" spans="1:1" x14ac:dyDescent="0.2">
      <c r="A8710" s="8"/>
    </row>
    <row r="8711" spans="1:1" x14ac:dyDescent="0.2">
      <c r="A8711" s="8"/>
    </row>
    <row r="8712" spans="1:1" x14ac:dyDescent="0.2">
      <c r="A8712" s="8"/>
    </row>
    <row r="8713" spans="1:1" x14ac:dyDescent="0.2">
      <c r="A8713" s="8"/>
    </row>
    <row r="8714" spans="1:1" x14ac:dyDescent="0.2">
      <c r="A8714" s="8"/>
    </row>
    <row r="8715" spans="1:1" x14ac:dyDescent="0.2">
      <c r="A8715" s="8"/>
    </row>
    <row r="8716" spans="1:1" x14ac:dyDescent="0.2">
      <c r="A8716" s="8"/>
    </row>
    <row r="8717" spans="1:1" x14ac:dyDescent="0.2">
      <c r="A8717" s="8"/>
    </row>
    <row r="8718" spans="1:1" x14ac:dyDescent="0.2">
      <c r="A8718" s="8"/>
    </row>
    <row r="8719" spans="1:1" x14ac:dyDescent="0.2">
      <c r="A8719" s="8"/>
    </row>
    <row r="8720" spans="1:1" x14ac:dyDescent="0.2">
      <c r="A8720" s="8"/>
    </row>
    <row r="8721" spans="1:1" x14ac:dyDescent="0.2">
      <c r="A8721" s="8"/>
    </row>
    <row r="8722" spans="1:1" x14ac:dyDescent="0.2">
      <c r="A8722" s="8"/>
    </row>
    <row r="8723" spans="1:1" x14ac:dyDescent="0.2">
      <c r="A8723" s="8"/>
    </row>
    <row r="8724" spans="1:1" x14ac:dyDescent="0.2">
      <c r="A8724" s="8"/>
    </row>
    <row r="8725" spans="1:1" x14ac:dyDescent="0.2">
      <c r="A8725" s="8"/>
    </row>
    <row r="8726" spans="1:1" x14ac:dyDescent="0.2">
      <c r="A8726" s="8"/>
    </row>
    <row r="8727" spans="1:1" x14ac:dyDescent="0.2">
      <c r="A8727" s="8"/>
    </row>
    <row r="8728" spans="1:1" x14ac:dyDescent="0.2">
      <c r="A8728" s="8"/>
    </row>
    <row r="8729" spans="1:1" x14ac:dyDescent="0.2">
      <c r="A8729" s="8"/>
    </row>
    <row r="8730" spans="1:1" x14ac:dyDescent="0.2">
      <c r="A8730" s="8"/>
    </row>
    <row r="8731" spans="1:1" x14ac:dyDescent="0.2">
      <c r="A8731" s="8"/>
    </row>
    <row r="8732" spans="1:1" x14ac:dyDescent="0.2">
      <c r="A8732" s="8"/>
    </row>
    <row r="8733" spans="1:1" x14ac:dyDescent="0.2">
      <c r="A8733" s="8"/>
    </row>
    <row r="8734" spans="1:1" x14ac:dyDescent="0.2">
      <c r="A8734" s="8"/>
    </row>
    <row r="8735" spans="1:1" x14ac:dyDescent="0.2">
      <c r="A8735" s="8"/>
    </row>
    <row r="8736" spans="1:1" x14ac:dyDescent="0.2">
      <c r="A8736" s="8"/>
    </row>
    <row r="8737" spans="1:1" x14ac:dyDescent="0.2">
      <c r="A8737" s="8"/>
    </row>
    <row r="8738" spans="1:1" x14ac:dyDescent="0.2">
      <c r="A8738" s="8"/>
    </row>
    <row r="8739" spans="1:1" x14ac:dyDescent="0.2">
      <c r="A8739" s="8"/>
    </row>
    <row r="8740" spans="1:1" x14ac:dyDescent="0.2">
      <c r="A8740" s="8"/>
    </row>
    <row r="8741" spans="1:1" x14ac:dyDescent="0.2">
      <c r="A8741" s="8"/>
    </row>
    <row r="8742" spans="1:1" x14ac:dyDescent="0.2">
      <c r="A8742" s="8"/>
    </row>
    <row r="8743" spans="1:1" x14ac:dyDescent="0.2">
      <c r="A8743" s="8"/>
    </row>
    <row r="8744" spans="1:1" x14ac:dyDescent="0.2">
      <c r="A8744" s="8"/>
    </row>
    <row r="8745" spans="1:1" x14ac:dyDescent="0.2">
      <c r="A8745" s="8"/>
    </row>
    <row r="8746" spans="1:1" x14ac:dyDescent="0.2">
      <c r="A8746" s="8"/>
    </row>
    <row r="8747" spans="1:1" x14ac:dyDescent="0.2">
      <c r="A8747" s="8"/>
    </row>
    <row r="8748" spans="1:1" x14ac:dyDescent="0.2">
      <c r="A8748" s="8"/>
    </row>
    <row r="8749" spans="1:1" x14ac:dyDescent="0.2">
      <c r="A8749" s="8"/>
    </row>
    <row r="8750" spans="1:1" x14ac:dyDescent="0.2">
      <c r="A8750" s="8"/>
    </row>
    <row r="8751" spans="1:1" x14ac:dyDescent="0.2">
      <c r="A8751" s="8"/>
    </row>
    <row r="8752" spans="1:1" x14ac:dyDescent="0.2">
      <c r="A8752" s="8"/>
    </row>
    <row r="8753" spans="1:1" x14ac:dyDescent="0.2">
      <c r="A8753" s="8"/>
    </row>
    <row r="8754" spans="1:1" x14ac:dyDescent="0.2">
      <c r="A8754" s="8"/>
    </row>
    <row r="8755" spans="1:1" x14ac:dyDescent="0.2">
      <c r="A8755" s="8"/>
    </row>
    <row r="8756" spans="1:1" x14ac:dyDescent="0.2">
      <c r="A8756" s="8"/>
    </row>
    <row r="8757" spans="1:1" x14ac:dyDescent="0.2">
      <c r="A8757" s="8"/>
    </row>
    <row r="8758" spans="1:1" x14ac:dyDescent="0.2">
      <c r="A8758" s="8"/>
    </row>
    <row r="8759" spans="1:1" x14ac:dyDescent="0.2">
      <c r="A8759" s="8"/>
    </row>
    <row r="8760" spans="1:1" x14ac:dyDescent="0.2">
      <c r="A8760" s="8"/>
    </row>
    <row r="8761" spans="1:1" x14ac:dyDescent="0.2">
      <c r="A8761" s="8"/>
    </row>
    <row r="8762" spans="1:1" x14ac:dyDescent="0.2">
      <c r="A8762" s="8"/>
    </row>
    <row r="8763" spans="1:1" x14ac:dyDescent="0.2">
      <c r="A8763" s="8"/>
    </row>
    <row r="8764" spans="1:1" x14ac:dyDescent="0.2">
      <c r="A8764" s="8"/>
    </row>
    <row r="8765" spans="1:1" x14ac:dyDescent="0.2">
      <c r="A8765" s="8"/>
    </row>
    <row r="8766" spans="1:1" x14ac:dyDescent="0.2">
      <c r="A8766" s="8"/>
    </row>
    <row r="8767" spans="1:1" x14ac:dyDescent="0.2">
      <c r="A8767" s="8"/>
    </row>
    <row r="8768" spans="1:1" x14ac:dyDescent="0.2">
      <c r="A8768" s="8"/>
    </row>
    <row r="8769" spans="1:1" x14ac:dyDescent="0.2">
      <c r="A8769" s="8"/>
    </row>
    <row r="8770" spans="1:1" x14ac:dyDescent="0.2">
      <c r="A8770" s="8"/>
    </row>
    <row r="8771" spans="1:1" x14ac:dyDescent="0.2">
      <c r="A8771" s="8"/>
    </row>
    <row r="8772" spans="1:1" x14ac:dyDescent="0.2">
      <c r="A8772" s="8"/>
    </row>
    <row r="8773" spans="1:1" x14ac:dyDescent="0.2">
      <c r="A8773" s="8"/>
    </row>
    <row r="8774" spans="1:1" x14ac:dyDescent="0.2">
      <c r="A8774" s="8"/>
    </row>
    <row r="8775" spans="1:1" x14ac:dyDescent="0.2">
      <c r="A8775" s="8"/>
    </row>
    <row r="8776" spans="1:1" x14ac:dyDescent="0.2">
      <c r="A8776" s="8"/>
    </row>
    <row r="8777" spans="1:1" x14ac:dyDescent="0.2">
      <c r="A8777" s="8"/>
    </row>
    <row r="8778" spans="1:1" x14ac:dyDescent="0.2">
      <c r="A8778" s="8"/>
    </row>
    <row r="8779" spans="1:1" x14ac:dyDescent="0.2">
      <c r="A8779" s="8"/>
    </row>
    <row r="8780" spans="1:1" x14ac:dyDescent="0.2">
      <c r="A8780" s="8"/>
    </row>
    <row r="8781" spans="1:1" x14ac:dyDescent="0.2">
      <c r="A8781" s="8"/>
    </row>
    <row r="8782" spans="1:1" x14ac:dyDescent="0.2">
      <c r="A8782" s="8"/>
    </row>
    <row r="8783" spans="1:1" x14ac:dyDescent="0.2">
      <c r="A8783" s="8"/>
    </row>
    <row r="8784" spans="1:1" x14ac:dyDescent="0.2">
      <c r="A8784" s="8"/>
    </row>
    <row r="8785" spans="1:1" x14ac:dyDescent="0.2">
      <c r="A8785" s="8"/>
    </row>
    <row r="8786" spans="1:1" x14ac:dyDescent="0.2">
      <c r="A8786" s="8"/>
    </row>
    <row r="8787" spans="1:1" x14ac:dyDescent="0.2">
      <c r="A8787" s="8"/>
    </row>
    <row r="8788" spans="1:1" x14ac:dyDescent="0.2">
      <c r="A8788" s="8"/>
    </row>
    <row r="8789" spans="1:1" x14ac:dyDescent="0.2">
      <c r="A8789" s="8"/>
    </row>
    <row r="8790" spans="1:1" x14ac:dyDescent="0.2">
      <c r="A8790" s="8"/>
    </row>
    <row r="8791" spans="1:1" x14ac:dyDescent="0.2">
      <c r="A8791" s="8"/>
    </row>
    <row r="8792" spans="1:1" x14ac:dyDescent="0.2">
      <c r="A8792" s="8"/>
    </row>
    <row r="8793" spans="1:1" x14ac:dyDescent="0.2">
      <c r="A8793" s="8"/>
    </row>
    <row r="8794" spans="1:1" x14ac:dyDescent="0.2">
      <c r="A8794" s="8"/>
    </row>
    <row r="8795" spans="1:1" x14ac:dyDescent="0.2">
      <c r="A8795" s="8"/>
    </row>
    <row r="8796" spans="1:1" x14ac:dyDescent="0.2">
      <c r="A8796" s="8"/>
    </row>
    <row r="8797" spans="1:1" x14ac:dyDescent="0.2">
      <c r="A8797" s="8"/>
    </row>
    <row r="8798" spans="1:1" x14ac:dyDescent="0.2">
      <c r="A8798" s="8"/>
    </row>
    <row r="8799" spans="1:1" x14ac:dyDescent="0.2">
      <c r="A8799" s="8"/>
    </row>
    <row r="8800" spans="1:1" x14ac:dyDescent="0.2">
      <c r="A8800" s="8"/>
    </row>
    <row r="8801" spans="1:1" x14ac:dyDescent="0.2">
      <c r="A8801" s="8"/>
    </row>
    <row r="8802" spans="1:1" x14ac:dyDescent="0.2">
      <c r="A8802" s="8"/>
    </row>
    <row r="8803" spans="1:1" x14ac:dyDescent="0.2">
      <c r="A8803" s="8"/>
    </row>
    <row r="8804" spans="1:1" x14ac:dyDescent="0.2">
      <c r="A8804" s="8"/>
    </row>
    <row r="8805" spans="1:1" x14ac:dyDescent="0.2">
      <c r="A8805" s="8"/>
    </row>
    <row r="8806" spans="1:1" x14ac:dyDescent="0.2">
      <c r="A8806" s="8"/>
    </row>
    <row r="8807" spans="1:1" x14ac:dyDescent="0.2">
      <c r="A8807" s="8"/>
    </row>
    <row r="8808" spans="1:1" x14ac:dyDescent="0.2">
      <c r="A8808" s="8"/>
    </row>
    <row r="8809" spans="1:1" x14ac:dyDescent="0.2">
      <c r="A8809" s="8"/>
    </row>
    <row r="8810" spans="1:1" x14ac:dyDescent="0.2">
      <c r="A8810" s="8"/>
    </row>
    <row r="8811" spans="1:1" x14ac:dyDescent="0.2">
      <c r="A8811" s="8"/>
    </row>
    <row r="8812" spans="1:1" x14ac:dyDescent="0.2">
      <c r="A8812" s="8"/>
    </row>
    <row r="8813" spans="1:1" x14ac:dyDescent="0.2">
      <c r="A8813" s="8"/>
    </row>
    <row r="8814" spans="1:1" x14ac:dyDescent="0.2">
      <c r="A8814" s="8"/>
    </row>
    <row r="8815" spans="1:1" x14ac:dyDescent="0.2">
      <c r="A8815" s="8"/>
    </row>
    <row r="8816" spans="1:1" x14ac:dyDescent="0.2">
      <c r="A8816" s="8"/>
    </row>
    <row r="8817" spans="1:1" x14ac:dyDescent="0.2">
      <c r="A8817" s="8"/>
    </row>
    <row r="8818" spans="1:1" x14ac:dyDescent="0.2">
      <c r="A8818" s="8"/>
    </row>
    <row r="8819" spans="1:1" x14ac:dyDescent="0.2">
      <c r="A8819" s="8"/>
    </row>
    <row r="8820" spans="1:1" x14ac:dyDescent="0.2">
      <c r="A8820" s="8"/>
    </row>
    <row r="8821" spans="1:1" x14ac:dyDescent="0.2">
      <c r="A8821" s="8"/>
    </row>
    <row r="8822" spans="1:1" x14ac:dyDescent="0.2">
      <c r="A8822" s="8"/>
    </row>
    <row r="8823" spans="1:1" x14ac:dyDescent="0.2">
      <c r="A8823" s="8"/>
    </row>
    <row r="8824" spans="1:1" x14ac:dyDescent="0.2">
      <c r="A8824" s="8"/>
    </row>
    <row r="8825" spans="1:1" x14ac:dyDescent="0.2">
      <c r="A8825" s="8"/>
    </row>
    <row r="8826" spans="1:1" x14ac:dyDescent="0.2">
      <c r="A8826" s="8"/>
    </row>
    <row r="8827" spans="1:1" x14ac:dyDescent="0.2">
      <c r="A8827" s="8"/>
    </row>
    <row r="8828" spans="1:1" x14ac:dyDescent="0.2">
      <c r="A8828" s="8"/>
    </row>
    <row r="8829" spans="1:1" x14ac:dyDescent="0.2">
      <c r="A8829" s="8"/>
    </row>
    <row r="8830" spans="1:1" x14ac:dyDescent="0.2">
      <c r="A8830" s="8"/>
    </row>
    <row r="8831" spans="1:1" x14ac:dyDescent="0.2">
      <c r="A8831" s="8"/>
    </row>
    <row r="8832" spans="1:1" x14ac:dyDescent="0.2">
      <c r="A8832" s="8"/>
    </row>
    <row r="8833" spans="1:1" x14ac:dyDescent="0.2">
      <c r="A8833" s="8"/>
    </row>
    <row r="8834" spans="1:1" x14ac:dyDescent="0.2">
      <c r="A8834" s="8"/>
    </row>
    <row r="8835" spans="1:1" x14ac:dyDescent="0.2">
      <c r="A8835" s="8"/>
    </row>
    <row r="8836" spans="1:1" x14ac:dyDescent="0.2">
      <c r="A8836" s="8"/>
    </row>
    <row r="8837" spans="1:1" x14ac:dyDescent="0.2">
      <c r="A8837" s="8"/>
    </row>
    <row r="8838" spans="1:1" x14ac:dyDescent="0.2">
      <c r="A8838" s="8"/>
    </row>
    <row r="8839" spans="1:1" x14ac:dyDescent="0.2">
      <c r="A8839" s="8"/>
    </row>
    <row r="8840" spans="1:1" x14ac:dyDescent="0.2">
      <c r="A8840" s="8"/>
    </row>
    <row r="8841" spans="1:1" x14ac:dyDescent="0.2">
      <c r="A8841" s="8"/>
    </row>
    <row r="8842" spans="1:1" x14ac:dyDescent="0.2">
      <c r="A8842" s="8"/>
    </row>
    <row r="8843" spans="1:1" x14ac:dyDescent="0.2">
      <c r="A8843" s="8"/>
    </row>
    <row r="8844" spans="1:1" x14ac:dyDescent="0.2">
      <c r="A8844" s="8"/>
    </row>
    <row r="8845" spans="1:1" x14ac:dyDescent="0.2">
      <c r="A8845" s="8"/>
    </row>
    <row r="8846" spans="1:1" x14ac:dyDescent="0.2">
      <c r="A8846" s="8"/>
    </row>
    <row r="8847" spans="1:1" x14ac:dyDescent="0.2">
      <c r="A8847" s="8"/>
    </row>
    <row r="8848" spans="1:1" x14ac:dyDescent="0.2">
      <c r="A8848" s="8"/>
    </row>
    <row r="8849" spans="1:1" x14ac:dyDescent="0.2">
      <c r="A8849" s="8"/>
    </row>
    <row r="8850" spans="1:1" x14ac:dyDescent="0.2">
      <c r="A8850" s="8"/>
    </row>
    <row r="8851" spans="1:1" x14ac:dyDescent="0.2">
      <c r="A8851" s="8"/>
    </row>
    <row r="8852" spans="1:1" x14ac:dyDescent="0.2">
      <c r="A8852" s="8"/>
    </row>
    <row r="8853" spans="1:1" x14ac:dyDescent="0.2">
      <c r="A8853" s="8"/>
    </row>
    <row r="8854" spans="1:1" x14ac:dyDescent="0.2">
      <c r="A8854" s="8"/>
    </row>
    <row r="8855" spans="1:1" x14ac:dyDescent="0.2">
      <c r="A8855" s="8"/>
    </row>
    <row r="8856" spans="1:1" x14ac:dyDescent="0.2">
      <c r="A8856" s="8"/>
    </row>
    <row r="8857" spans="1:1" x14ac:dyDescent="0.2">
      <c r="A8857" s="8"/>
    </row>
    <row r="8858" spans="1:1" x14ac:dyDescent="0.2">
      <c r="A8858" s="8"/>
    </row>
    <row r="8859" spans="1:1" x14ac:dyDescent="0.2">
      <c r="A8859" s="8"/>
    </row>
    <row r="8860" spans="1:1" x14ac:dyDescent="0.2">
      <c r="A8860" s="8"/>
    </row>
    <row r="8861" spans="1:1" x14ac:dyDescent="0.2">
      <c r="A8861" s="8"/>
    </row>
    <row r="8862" spans="1:1" x14ac:dyDescent="0.2">
      <c r="A8862" s="8"/>
    </row>
    <row r="8863" spans="1:1" x14ac:dyDescent="0.2">
      <c r="A8863" s="8"/>
    </row>
    <row r="8864" spans="1:1" x14ac:dyDescent="0.2">
      <c r="A8864" s="8"/>
    </row>
    <row r="8865" spans="1:1" x14ac:dyDescent="0.2">
      <c r="A8865" s="8"/>
    </row>
    <row r="8866" spans="1:1" x14ac:dyDescent="0.2">
      <c r="A8866" s="8"/>
    </row>
    <row r="8867" spans="1:1" x14ac:dyDescent="0.2">
      <c r="A8867" s="8"/>
    </row>
    <row r="8868" spans="1:1" x14ac:dyDescent="0.2">
      <c r="A8868" s="8"/>
    </row>
    <row r="8869" spans="1:1" x14ac:dyDescent="0.2">
      <c r="A8869" s="8"/>
    </row>
    <row r="8870" spans="1:1" x14ac:dyDescent="0.2">
      <c r="A8870" s="8"/>
    </row>
    <row r="8871" spans="1:1" x14ac:dyDescent="0.2">
      <c r="A8871" s="8"/>
    </row>
    <row r="8872" spans="1:1" x14ac:dyDescent="0.2">
      <c r="A8872" s="8"/>
    </row>
    <row r="8873" spans="1:1" x14ac:dyDescent="0.2">
      <c r="A8873" s="8"/>
    </row>
    <row r="8874" spans="1:1" x14ac:dyDescent="0.2">
      <c r="A8874" s="8"/>
    </row>
    <row r="8875" spans="1:1" x14ac:dyDescent="0.2">
      <c r="A8875" s="8"/>
    </row>
    <row r="8876" spans="1:1" x14ac:dyDescent="0.2">
      <c r="A8876" s="8"/>
    </row>
    <row r="8877" spans="1:1" x14ac:dyDescent="0.2">
      <c r="A8877" s="8"/>
    </row>
    <row r="8878" spans="1:1" x14ac:dyDescent="0.2">
      <c r="A8878" s="8"/>
    </row>
    <row r="8879" spans="1:1" x14ac:dyDescent="0.2">
      <c r="A8879" s="8"/>
    </row>
    <row r="8880" spans="1:1" x14ac:dyDescent="0.2">
      <c r="A8880" s="8"/>
    </row>
    <row r="8881" spans="1:1" x14ac:dyDescent="0.2">
      <c r="A8881" s="8"/>
    </row>
    <row r="8882" spans="1:1" x14ac:dyDescent="0.2">
      <c r="A8882" s="8"/>
    </row>
    <row r="8883" spans="1:1" x14ac:dyDescent="0.2">
      <c r="A8883" s="8"/>
    </row>
    <row r="8884" spans="1:1" x14ac:dyDescent="0.2">
      <c r="A8884" s="8"/>
    </row>
    <row r="8885" spans="1:1" x14ac:dyDescent="0.2">
      <c r="A8885" s="8"/>
    </row>
    <row r="8886" spans="1:1" x14ac:dyDescent="0.2">
      <c r="A8886" s="8"/>
    </row>
    <row r="8887" spans="1:1" x14ac:dyDescent="0.2">
      <c r="A8887" s="8"/>
    </row>
    <row r="8888" spans="1:1" x14ac:dyDescent="0.2">
      <c r="A8888" s="8"/>
    </row>
    <row r="8889" spans="1:1" x14ac:dyDescent="0.2">
      <c r="A8889" s="8"/>
    </row>
    <row r="8890" spans="1:1" x14ac:dyDescent="0.2">
      <c r="A8890" s="8"/>
    </row>
    <row r="8891" spans="1:1" x14ac:dyDescent="0.2">
      <c r="A8891" s="8"/>
    </row>
    <row r="8892" spans="1:1" x14ac:dyDescent="0.2">
      <c r="A8892" s="8"/>
    </row>
    <row r="8893" spans="1:1" x14ac:dyDescent="0.2">
      <c r="A8893" s="8"/>
    </row>
    <row r="8894" spans="1:1" x14ac:dyDescent="0.2">
      <c r="A8894" s="8"/>
    </row>
    <row r="8895" spans="1:1" x14ac:dyDescent="0.2">
      <c r="A8895" s="8"/>
    </row>
    <row r="8896" spans="1:1" x14ac:dyDescent="0.2">
      <c r="A8896" s="8"/>
    </row>
    <row r="8897" spans="1:1" x14ac:dyDescent="0.2">
      <c r="A8897" s="8"/>
    </row>
    <row r="8898" spans="1:1" x14ac:dyDescent="0.2">
      <c r="A8898" s="8"/>
    </row>
    <row r="8899" spans="1:1" x14ac:dyDescent="0.2">
      <c r="A8899" s="8"/>
    </row>
    <row r="8900" spans="1:1" x14ac:dyDescent="0.2">
      <c r="A8900" s="8"/>
    </row>
    <row r="8901" spans="1:1" x14ac:dyDescent="0.2">
      <c r="A8901" s="8"/>
    </row>
    <row r="8902" spans="1:1" x14ac:dyDescent="0.2">
      <c r="A8902" s="8"/>
    </row>
    <row r="8903" spans="1:1" x14ac:dyDescent="0.2">
      <c r="A8903" s="8"/>
    </row>
    <row r="8904" spans="1:1" x14ac:dyDescent="0.2">
      <c r="A8904" s="8"/>
    </row>
    <row r="8905" spans="1:1" x14ac:dyDescent="0.2">
      <c r="A8905" s="8"/>
    </row>
    <row r="8906" spans="1:1" x14ac:dyDescent="0.2">
      <c r="A8906" s="8"/>
    </row>
    <row r="8907" spans="1:1" x14ac:dyDescent="0.2">
      <c r="A8907" s="8"/>
    </row>
    <row r="8908" spans="1:1" x14ac:dyDescent="0.2">
      <c r="A8908" s="8"/>
    </row>
    <row r="8909" spans="1:1" x14ac:dyDescent="0.2">
      <c r="A8909" s="8"/>
    </row>
    <row r="8910" spans="1:1" x14ac:dyDescent="0.2">
      <c r="A8910" s="8"/>
    </row>
    <row r="8911" spans="1:1" x14ac:dyDescent="0.2">
      <c r="A8911" s="8"/>
    </row>
    <row r="8912" spans="1:1" x14ac:dyDescent="0.2">
      <c r="A8912" s="8"/>
    </row>
    <row r="8913" spans="1:1" x14ac:dyDescent="0.2">
      <c r="A8913" s="8"/>
    </row>
    <row r="8914" spans="1:1" x14ac:dyDescent="0.2">
      <c r="A8914" s="8"/>
    </row>
    <row r="8915" spans="1:1" x14ac:dyDescent="0.2">
      <c r="A8915" s="8"/>
    </row>
    <row r="8916" spans="1:1" x14ac:dyDescent="0.2">
      <c r="A8916" s="8"/>
    </row>
    <row r="8917" spans="1:1" x14ac:dyDescent="0.2">
      <c r="A8917" s="8"/>
    </row>
    <row r="8918" spans="1:1" x14ac:dyDescent="0.2">
      <c r="A8918" s="8"/>
    </row>
    <row r="8919" spans="1:1" x14ac:dyDescent="0.2">
      <c r="A8919" s="8"/>
    </row>
    <row r="8920" spans="1:1" x14ac:dyDescent="0.2">
      <c r="A8920" s="8"/>
    </row>
    <row r="8921" spans="1:1" x14ac:dyDescent="0.2">
      <c r="A8921" s="8"/>
    </row>
    <row r="8922" spans="1:1" x14ac:dyDescent="0.2">
      <c r="A8922" s="8"/>
    </row>
    <row r="8923" spans="1:1" x14ac:dyDescent="0.2">
      <c r="A8923" s="8"/>
    </row>
    <row r="8924" spans="1:1" x14ac:dyDescent="0.2">
      <c r="A8924" s="8"/>
    </row>
    <row r="8925" spans="1:1" x14ac:dyDescent="0.2">
      <c r="A8925" s="8"/>
    </row>
    <row r="8926" spans="1:1" x14ac:dyDescent="0.2">
      <c r="A8926" s="8"/>
    </row>
    <row r="8927" spans="1:1" x14ac:dyDescent="0.2">
      <c r="A8927" s="8"/>
    </row>
    <row r="8928" spans="1:1" x14ac:dyDescent="0.2">
      <c r="A8928" s="8"/>
    </row>
    <row r="8929" spans="1:1" x14ac:dyDescent="0.2">
      <c r="A8929" s="8"/>
    </row>
    <row r="8930" spans="1:1" x14ac:dyDescent="0.2">
      <c r="A8930" s="8"/>
    </row>
    <row r="8931" spans="1:1" x14ac:dyDescent="0.2">
      <c r="A8931" s="8"/>
    </row>
    <row r="8932" spans="1:1" x14ac:dyDescent="0.2">
      <c r="A8932" s="8"/>
    </row>
    <row r="8933" spans="1:1" x14ac:dyDescent="0.2">
      <c r="A8933" s="8"/>
    </row>
    <row r="8934" spans="1:1" x14ac:dyDescent="0.2">
      <c r="A8934" s="8"/>
    </row>
    <row r="8935" spans="1:1" x14ac:dyDescent="0.2">
      <c r="A8935" s="8"/>
    </row>
    <row r="8936" spans="1:1" x14ac:dyDescent="0.2">
      <c r="A8936" s="8"/>
    </row>
    <row r="8937" spans="1:1" x14ac:dyDescent="0.2">
      <c r="A8937" s="8"/>
    </row>
    <row r="8938" spans="1:1" x14ac:dyDescent="0.2">
      <c r="A8938" s="8"/>
    </row>
    <row r="8939" spans="1:1" x14ac:dyDescent="0.2">
      <c r="A8939" s="8"/>
    </row>
    <row r="8940" spans="1:1" x14ac:dyDescent="0.2">
      <c r="A8940" s="8"/>
    </row>
    <row r="8941" spans="1:1" x14ac:dyDescent="0.2">
      <c r="A8941" s="8"/>
    </row>
    <row r="8942" spans="1:1" x14ac:dyDescent="0.2">
      <c r="A8942" s="8"/>
    </row>
    <row r="8943" spans="1:1" x14ac:dyDescent="0.2">
      <c r="A8943" s="8"/>
    </row>
    <row r="8944" spans="1:1" x14ac:dyDescent="0.2">
      <c r="A8944" s="8"/>
    </row>
    <row r="8945" spans="1:1" x14ac:dyDescent="0.2">
      <c r="A8945" s="8"/>
    </row>
    <row r="8946" spans="1:1" x14ac:dyDescent="0.2">
      <c r="A8946" s="8"/>
    </row>
    <row r="8947" spans="1:1" x14ac:dyDescent="0.2">
      <c r="A8947" s="8"/>
    </row>
    <row r="8948" spans="1:1" x14ac:dyDescent="0.2">
      <c r="A8948" s="8"/>
    </row>
    <row r="8949" spans="1:1" x14ac:dyDescent="0.2">
      <c r="A8949" s="8"/>
    </row>
    <row r="8950" spans="1:1" x14ac:dyDescent="0.2">
      <c r="A8950" s="8"/>
    </row>
    <row r="8951" spans="1:1" x14ac:dyDescent="0.2">
      <c r="A8951" s="8"/>
    </row>
    <row r="8952" spans="1:1" x14ac:dyDescent="0.2">
      <c r="A8952" s="8"/>
    </row>
    <row r="8953" spans="1:1" x14ac:dyDescent="0.2">
      <c r="A8953" s="8"/>
    </row>
    <row r="8954" spans="1:1" x14ac:dyDescent="0.2">
      <c r="A8954" s="8"/>
    </row>
    <row r="8955" spans="1:1" x14ac:dyDescent="0.2">
      <c r="A8955" s="8"/>
    </row>
    <row r="8956" spans="1:1" x14ac:dyDescent="0.2">
      <c r="A8956" s="8"/>
    </row>
    <row r="8957" spans="1:1" x14ac:dyDescent="0.2">
      <c r="A8957" s="8"/>
    </row>
    <row r="8958" spans="1:1" x14ac:dyDescent="0.2">
      <c r="A8958" s="8"/>
    </row>
    <row r="8959" spans="1:1" x14ac:dyDescent="0.2">
      <c r="A8959" s="8"/>
    </row>
    <row r="8960" spans="1:1" x14ac:dyDescent="0.2">
      <c r="A8960" s="8"/>
    </row>
    <row r="8961" spans="1:1" x14ac:dyDescent="0.2">
      <c r="A8961" s="8"/>
    </row>
    <row r="8962" spans="1:1" x14ac:dyDescent="0.2">
      <c r="A8962" s="8"/>
    </row>
    <row r="8963" spans="1:1" x14ac:dyDescent="0.2">
      <c r="A8963" s="8"/>
    </row>
    <row r="8964" spans="1:1" x14ac:dyDescent="0.2">
      <c r="A8964" s="8"/>
    </row>
    <row r="8965" spans="1:1" x14ac:dyDescent="0.2">
      <c r="A8965" s="8"/>
    </row>
    <row r="8966" spans="1:1" x14ac:dyDescent="0.2">
      <c r="A8966" s="8"/>
    </row>
    <row r="8967" spans="1:1" x14ac:dyDescent="0.2">
      <c r="A8967" s="8"/>
    </row>
    <row r="8968" spans="1:1" x14ac:dyDescent="0.2">
      <c r="A8968" s="8"/>
    </row>
    <row r="8969" spans="1:1" x14ac:dyDescent="0.2">
      <c r="A8969" s="8"/>
    </row>
    <row r="8970" spans="1:1" x14ac:dyDescent="0.2">
      <c r="A8970" s="8"/>
    </row>
    <row r="8971" spans="1:1" x14ac:dyDescent="0.2">
      <c r="A8971" s="8"/>
    </row>
    <row r="8972" spans="1:1" x14ac:dyDescent="0.2">
      <c r="A8972" s="8"/>
    </row>
    <row r="8973" spans="1:1" x14ac:dyDescent="0.2">
      <c r="A8973" s="8"/>
    </row>
    <row r="8974" spans="1:1" x14ac:dyDescent="0.2">
      <c r="A8974" s="8"/>
    </row>
    <row r="8975" spans="1:1" x14ac:dyDescent="0.2">
      <c r="A8975" s="8"/>
    </row>
    <row r="8976" spans="1:1" x14ac:dyDescent="0.2">
      <c r="A8976" s="8"/>
    </row>
    <row r="8977" spans="1:1" x14ac:dyDescent="0.2">
      <c r="A8977" s="8"/>
    </row>
    <row r="8978" spans="1:1" x14ac:dyDescent="0.2">
      <c r="A8978" s="8"/>
    </row>
    <row r="8979" spans="1:1" x14ac:dyDescent="0.2">
      <c r="A8979" s="8"/>
    </row>
    <row r="8980" spans="1:1" x14ac:dyDescent="0.2">
      <c r="A8980" s="8"/>
    </row>
    <row r="8981" spans="1:1" x14ac:dyDescent="0.2">
      <c r="A8981" s="8"/>
    </row>
    <row r="8982" spans="1:1" x14ac:dyDescent="0.2">
      <c r="A8982" s="8"/>
    </row>
    <row r="8983" spans="1:1" x14ac:dyDescent="0.2">
      <c r="A8983" s="8"/>
    </row>
    <row r="8984" spans="1:1" x14ac:dyDescent="0.2">
      <c r="A8984" s="8"/>
    </row>
    <row r="8985" spans="1:1" x14ac:dyDescent="0.2">
      <c r="A8985" s="8"/>
    </row>
    <row r="8986" spans="1:1" x14ac:dyDescent="0.2">
      <c r="A8986" s="8"/>
    </row>
    <row r="8987" spans="1:1" x14ac:dyDescent="0.2">
      <c r="A8987" s="8"/>
    </row>
    <row r="8988" spans="1:1" x14ac:dyDescent="0.2">
      <c r="A8988" s="8"/>
    </row>
    <row r="8989" spans="1:1" x14ac:dyDescent="0.2">
      <c r="A8989" s="8"/>
    </row>
    <row r="8990" spans="1:1" x14ac:dyDescent="0.2">
      <c r="A8990" s="8"/>
    </row>
    <row r="8991" spans="1:1" x14ac:dyDescent="0.2">
      <c r="A8991" s="8"/>
    </row>
    <row r="8992" spans="1:1" x14ac:dyDescent="0.2">
      <c r="A8992" s="8"/>
    </row>
    <row r="8993" spans="1:1" x14ac:dyDescent="0.2">
      <c r="A8993" s="8"/>
    </row>
    <row r="8994" spans="1:1" x14ac:dyDescent="0.2">
      <c r="A8994" s="8"/>
    </row>
    <row r="8995" spans="1:1" x14ac:dyDescent="0.2">
      <c r="A8995" s="8"/>
    </row>
    <row r="8996" spans="1:1" x14ac:dyDescent="0.2">
      <c r="A8996" s="8"/>
    </row>
    <row r="8997" spans="1:1" x14ac:dyDescent="0.2">
      <c r="A8997" s="8"/>
    </row>
    <row r="8998" spans="1:1" x14ac:dyDescent="0.2">
      <c r="A8998" s="8"/>
    </row>
    <row r="8999" spans="1:1" x14ac:dyDescent="0.2">
      <c r="A8999" s="8"/>
    </row>
    <row r="9000" spans="1:1" x14ac:dyDescent="0.2">
      <c r="A9000" s="8"/>
    </row>
    <row r="9001" spans="1:1" x14ac:dyDescent="0.2">
      <c r="A9001" s="8"/>
    </row>
    <row r="9002" spans="1:1" x14ac:dyDescent="0.2">
      <c r="A9002" s="8"/>
    </row>
    <row r="9003" spans="1:1" x14ac:dyDescent="0.2">
      <c r="A9003" s="8"/>
    </row>
    <row r="9004" spans="1:1" x14ac:dyDescent="0.2">
      <c r="A9004" s="8"/>
    </row>
    <row r="9005" spans="1:1" x14ac:dyDescent="0.2">
      <c r="A9005" s="8"/>
    </row>
    <row r="9006" spans="1:1" x14ac:dyDescent="0.2">
      <c r="A9006" s="8"/>
    </row>
    <row r="9007" spans="1:1" x14ac:dyDescent="0.2">
      <c r="A9007" s="8"/>
    </row>
    <row r="9008" spans="1:1" x14ac:dyDescent="0.2">
      <c r="A9008" s="8"/>
    </row>
    <row r="9009" spans="1:1" x14ac:dyDescent="0.2">
      <c r="A9009" s="8"/>
    </row>
    <row r="9010" spans="1:1" x14ac:dyDescent="0.2">
      <c r="A9010" s="8"/>
    </row>
    <row r="9011" spans="1:1" x14ac:dyDescent="0.2">
      <c r="A9011" s="8"/>
    </row>
    <row r="9012" spans="1:1" x14ac:dyDescent="0.2">
      <c r="A9012" s="8"/>
    </row>
    <row r="9013" spans="1:1" x14ac:dyDescent="0.2">
      <c r="A9013" s="8"/>
    </row>
    <row r="9014" spans="1:1" x14ac:dyDescent="0.2">
      <c r="A9014" s="8"/>
    </row>
    <row r="9015" spans="1:1" x14ac:dyDescent="0.2">
      <c r="A9015" s="8"/>
    </row>
    <row r="9016" spans="1:1" x14ac:dyDescent="0.2">
      <c r="A9016" s="8"/>
    </row>
    <row r="9017" spans="1:1" x14ac:dyDescent="0.2">
      <c r="A9017" s="8"/>
    </row>
    <row r="9018" spans="1:1" x14ac:dyDescent="0.2">
      <c r="A9018" s="8"/>
    </row>
    <row r="9019" spans="1:1" x14ac:dyDescent="0.2">
      <c r="A9019" s="8"/>
    </row>
    <row r="9020" spans="1:1" x14ac:dyDescent="0.2">
      <c r="A9020" s="8"/>
    </row>
    <row r="9021" spans="1:1" x14ac:dyDescent="0.2">
      <c r="A9021" s="8"/>
    </row>
    <row r="9022" spans="1:1" x14ac:dyDescent="0.2">
      <c r="A9022" s="8"/>
    </row>
    <row r="9023" spans="1:1" x14ac:dyDescent="0.2">
      <c r="A9023" s="8"/>
    </row>
    <row r="9024" spans="1:1" x14ac:dyDescent="0.2">
      <c r="A9024" s="8"/>
    </row>
    <row r="9025" spans="1:1" x14ac:dyDescent="0.2">
      <c r="A9025" s="8"/>
    </row>
    <row r="9026" spans="1:1" x14ac:dyDescent="0.2">
      <c r="A9026" s="8"/>
    </row>
    <row r="9027" spans="1:1" x14ac:dyDescent="0.2">
      <c r="A9027" s="8"/>
    </row>
    <row r="9028" spans="1:1" x14ac:dyDescent="0.2">
      <c r="A9028" s="8"/>
    </row>
    <row r="9029" spans="1:1" x14ac:dyDescent="0.2">
      <c r="A9029" s="8"/>
    </row>
    <row r="9030" spans="1:1" x14ac:dyDescent="0.2">
      <c r="A9030" s="8"/>
    </row>
    <row r="9031" spans="1:1" x14ac:dyDescent="0.2">
      <c r="A9031" s="8"/>
    </row>
    <row r="9032" spans="1:1" x14ac:dyDescent="0.2">
      <c r="A9032" s="8"/>
    </row>
    <row r="9033" spans="1:1" x14ac:dyDescent="0.2">
      <c r="A9033" s="8"/>
    </row>
    <row r="9034" spans="1:1" x14ac:dyDescent="0.2">
      <c r="A9034" s="8"/>
    </row>
    <row r="9035" spans="1:1" x14ac:dyDescent="0.2">
      <c r="A9035" s="8"/>
    </row>
    <row r="9036" spans="1:1" x14ac:dyDescent="0.2">
      <c r="A9036" s="8"/>
    </row>
    <row r="9037" spans="1:1" x14ac:dyDescent="0.2">
      <c r="A9037" s="8"/>
    </row>
    <row r="9038" spans="1:1" x14ac:dyDescent="0.2">
      <c r="A9038" s="8"/>
    </row>
    <row r="9039" spans="1:1" x14ac:dyDescent="0.2">
      <c r="A9039" s="8"/>
    </row>
    <row r="9040" spans="1:1" x14ac:dyDescent="0.2">
      <c r="A9040" s="8"/>
    </row>
    <row r="9041" spans="1:1" x14ac:dyDescent="0.2">
      <c r="A9041" s="8"/>
    </row>
    <row r="9042" spans="1:1" x14ac:dyDescent="0.2">
      <c r="A9042" s="8"/>
    </row>
    <row r="9043" spans="1:1" x14ac:dyDescent="0.2">
      <c r="A9043" s="8"/>
    </row>
    <row r="9044" spans="1:1" x14ac:dyDescent="0.2">
      <c r="A9044" s="8"/>
    </row>
    <row r="9045" spans="1:1" x14ac:dyDescent="0.2">
      <c r="A9045" s="8"/>
    </row>
    <row r="9046" spans="1:1" x14ac:dyDescent="0.2">
      <c r="A9046" s="8"/>
    </row>
    <row r="9047" spans="1:1" x14ac:dyDescent="0.2">
      <c r="A9047" s="8"/>
    </row>
    <row r="9048" spans="1:1" x14ac:dyDescent="0.2">
      <c r="A9048" s="8"/>
    </row>
    <row r="9049" spans="1:1" x14ac:dyDescent="0.2">
      <c r="A9049" s="8"/>
    </row>
    <row r="9050" spans="1:1" x14ac:dyDescent="0.2">
      <c r="A9050" s="8"/>
    </row>
    <row r="9051" spans="1:1" x14ac:dyDescent="0.2">
      <c r="A9051" s="8"/>
    </row>
    <row r="9052" spans="1:1" x14ac:dyDescent="0.2">
      <c r="A9052" s="8"/>
    </row>
    <row r="9053" spans="1:1" x14ac:dyDescent="0.2">
      <c r="A9053" s="8"/>
    </row>
    <row r="9054" spans="1:1" x14ac:dyDescent="0.2">
      <c r="A9054" s="8"/>
    </row>
    <row r="9055" spans="1:1" x14ac:dyDescent="0.2">
      <c r="A9055" s="8"/>
    </row>
    <row r="9056" spans="1:1" x14ac:dyDescent="0.2">
      <c r="A9056" s="8"/>
    </row>
    <row r="9057" spans="1:1" x14ac:dyDescent="0.2">
      <c r="A9057" s="8"/>
    </row>
    <row r="9058" spans="1:1" x14ac:dyDescent="0.2">
      <c r="A9058" s="8"/>
    </row>
    <row r="9059" spans="1:1" x14ac:dyDescent="0.2">
      <c r="A9059" s="8"/>
    </row>
    <row r="9060" spans="1:1" x14ac:dyDescent="0.2">
      <c r="A9060" s="8"/>
    </row>
    <row r="9061" spans="1:1" x14ac:dyDescent="0.2">
      <c r="A9061" s="8"/>
    </row>
    <row r="9062" spans="1:1" x14ac:dyDescent="0.2">
      <c r="A9062" s="8"/>
    </row>
    <row r="9063" spans="1:1" x14ac:dyDescent="0.2">
      <c r="A9063" s="8"/>
    </row>
    <row r="9064" spans="1:1" x14ac:dyDescent="0.2">
      <c r="A9064" s="8"/>
    </row>
    <row r="9065" spans="1:1" x14ac:dyDescent="0.2">
      <c r="A9065" s="8"/>
    </row>
    <row r="9066" spans="1:1" x14ac:dyDescent="0.2">
      <c r="A9066" s="8"/>
    </row>
    <row r="9067" spans="1:1" x14ac:dyDescent="0.2">
      <c r="A9067" s="8"/>
    </row>
    <row r="9068" spans="1:1" x14ac:dyDescent="0.2">
      <c r="A9068" s="8"/>
    </row>
    <row r="9069" spans="1:1" x14ac:dyDescent="0.2">
      <c r="A9069" s="8"/>
    </row>
    <row r="9070" spans="1:1" x14ac:dyDescent="0.2">
      <c r="A9070" s="8"/>
    </row>
    <row r="9071" spans="1:1" x14ac:dyDescent="0.2">
      <c r="A9071" s="8"/>
    </row>
    <row r="9072" spans="1:1" x14ac:dyDescent="0.2">
      <c r="A9072" s="8"/>
    </row>
    <row r="9073" spans="1:1" x14ac:dyDescent="0.2">
      <c r="A9073" s="8"/>
    </row>
    <row r="9074" spans="1:1" x14ac:dyDescent="0.2">
      <c r="A9074" s="8"/>
    </row>
    <row r="9075" spans="1:1" x14ac:dyDescent="0.2">
      <c r="A9075" s="8"/>
    </row>
    <row r="9076" spans="1:1" x14ac:dyDescent="0.2">
      <c r="A9076" s="8"/>
    </row>
    <row r="9077" spans="1:1" x14ac:dyDescent="0.2">
      <c r="A9077" s="8"/>
    </row>
    <row r="9078" spans="1:1" x14ac:dyDescent="0.2">
      <c r="A9078" s="8"/>
    </row>
    <row r="9079" spans="1:1" x14ac:dyDescent="0.2">
      <c r="A9079" s="8"/>
    </row>
    <row r="9080" spans="1:1" x14ac:dyDescent="0.2">
      <c r="A9080" s="8"/>
    </row>
    <row r="9081" spans="1:1" x14ac:dyDescent="0.2">
      <c r="A9081" s="8"/>
    </row>
    <row r="9082" spans="1:1" x14ac:dyDescent="0.2">
      <c r="A9082" s="8"/>
    </row>
    <row r="9083" spans="1:1" x14ac:dyDescent="0.2">
      <c r="A9083" s="8"/>
    </row>
    <row r="9084" spans="1:1" x14ac:dyDescent="0.2">
      <c r="A9084" s="8"/>
    </row>
    <row r="9085" spans="1:1" x14ac:dyDescent="0.2">
      <c r="A9085" s="8"/>
    </row>
    <row r="9086" spans="1:1" x14ac:dyDescent="0.2">
      <c r="A9086" s="8"/>
    </row>
    <row r="9087" spans="1:1" x14ac:dyDescent="0.2">
      <c r="A9087" s="8"/>
    </row>
    <row r="9088" spans="1:1" x14ac:dyDescent="0.2">
      <c r="A9088" s="8"/>
    </row>
    <row r="9089" spans="1:1" x14ac:dyDescent="0.2">
      <c r="A9089" s="8"/>
    </row>
    <row r="9090" spans="1:1" x14ac:dyDescent="0.2">
      <c r="A9090" s="8"/>
    </row>
    <row r="9091" spans="1:1" x14ac:dyDescent="0.2">
      <c r="A9091" s="8"/>
    </row>
    <row r="9092" spans="1:1" x14ac:dyDescent="0.2">
      <c r="A9092" s="8"/>
    </row>
    <row r="9093" spans="1:1" x14ac:dyDescent="0.2">
      <c r="A9093" s="8"/>
    </row>
    <row r="9094" spans="1:1" x14ac:dyDescent="0.2">
      <c r="A9094" s="8"/>
    </row>
    <row r="9095" spans="1:1" x14ac:dyDescent="0.2">
      <c r="A9095" s="8"/>
    </row>
    <row r="9096" spans="1:1" x14ac:dyDescent="0.2">
      <c r="A9096" s="8"/>
    </row>
    <row r="9097" spans="1:1" x14ac:dyDescent="0.2">
      <c r="A9097" s="8"/>
    </row>
    <row r="9098" spans="1:1" x14ac:dyDescent="0.2">
      <c r="A9098" s="8"/>
    </row>
    <row r="9099" spans="1:1" x14ac:dyDescent="0.2">
      <c r="A9099" s="8"/>
    </row>
    <row r="9100" spans="1:1" x14ac:dyDescent="0.2">
      <c r="A9100" s="8"/>
    </row>
    <row r="9101" spans="1:1" x14ac:dyDescent="0.2">
      <c r="A9101" s="8"/>
    </row>
    <row r="9102" spans="1:1" x14ac:dyDescent="0.2">
      <c r="A9102" s="8"/>
    </row>
    <row r="9103" spans="1:1" x14ac:dyDescent="0.2">
      <c r="A9103" s="8"/>
    </row>
    <row r="9104" spans="1:1" x14ac:dyDescent="0.2">
      <c r="A9104" s="8"/>
    </row>
    <row r="9105" spans="1:1" x14ac:dyDescent="0.2">
      <c r="A9105" s="8"/>
    </row>
    <row r="9106" spans="1:1" x14ac:dyDescent="0.2">
      <c r="A9106" s="8"/>
    </row>
    <row r="9107" spans="1:1" x14ac:dyDescent="0.2">
      <c r="A9107" s="8"/>
    </row>
    <row r="9108" spans="1:1" x14ac:dyDescent="0.2">
      <c r="A9108" s="8"/>
    </row>
    <row r="9109" spans="1:1" x14ac:dyDescent="0.2">
      <c r="A9109" s="8"/>
    </row>
    <row r="9110" spans="1:1" x14ac:dyDescent="0.2">
      <c r="A9110" s="8"/>
    </row>
    <row r="9111" spans="1:1" x14ac:dyDescent="0.2">
      <c r="A9111" s="8"/>
    </row>
    <row r="9112" spans="1:1" x14ac:dyDescent="0.2">
      <c r="A9112" s="8"/>
    </row>
    <row r="9113" spans="1:1" x14ac:dyDescent="0.2">
      <c r="A9113" s="8"/>
    </row>
    <row r="9114" spans="1:1" x14ac:dyDescent="0.2">
      <c r="A9114" s="8"/>
    </row>
    <row r="9115" spans="1:1" x14ac:dyDescent="0.2">
      <c r="A9115" s="8"/>
    </row>
    <row r="9116" spans="1:1" x14ac:dyDescent="0.2">
      <c r="A9116" s="8"/>
    </row>
    <row r="9117" spans="1:1" x14ac:dyDescent="0.2">
      <c r="A9117" s="8"/>
    </row>
    <row r="9118" spans="1:1" x14ac:dyDescent="0.2">
      <c r="A9118" s="8"/>
    </row>
    <row r="9119" spans="1:1" x14ac:dyDescent="0.2">
      <c r="A9119" s="8"/>
    </row>
    <row r="9120" spans="1:1" x14ac:dyDescent="0.2">
      <c r="A9120" s="8"/>
    </row>
    <row r="9121" spans="1:1" x14ac:dyDescent="0.2">
      <c r="A9121" s="8"/>
    </row>
    <row r="9122" spans="1:1" x14ac:dyDescent="0.2">
      <c r="A9122" s="8"/>
    </row>
    <row r="9123" spans="1:1" x14ac:dyDescent="0.2">
      <c r="A9123" s="8"/>
    </row>
    <row r="9124" spans="1:1" x14ac:dyDescent="0.2">
      <c r="A9124" s="8"/>
    </row>
    <row r="9125" spans="1:1" x14ac:dyDescent="0.2">
      <c r="A9125" s="8"/>
    </row>
    <row r="9126" spans="1:1" x14ac:dyDescent="0.2">
      <c r="A9126" s="8"/>
    </row>
    <row r="9127" spans="1:1" x14ac:dyDescent="0.2">
      <c r="A9127" s="8"/>
    </row>
    <row r="9128" spans="1:1" x14ac:dyDescent="0.2">
      <c r="A9128" s="8"/>
    </row>
    <row r="9129" spans="1:1" x14ac:dyDescent="0.2">
      <c r="A9129" s="8"/>
    </row>
    <row r="9130" spans="1:1" x14ac:dyDescent="0.2">
      <c r="A9130" s="8"/>
    </row>
    <row r="9131" spans="1:1" x14ac:dyDescent="0.2">
      <c r="A9131" s="8"/>
    </row>
    <row r="9132" spans="1:1" x14ac:dyDescent="0.2">
      <c r="A9132" s="8"/>
    </row>
    <row r="9133" spans="1:1" x14ac:dyDescent="0.2">
      <c r="A9133" s="8"/>
    </row>
    <row r="9134" spans="1:1" x14ac:dyDescent="0.2">
      <c r="A9134" s="8"/>
    </row>
    <row r="9135" spans="1:1" x14ac:dyDescent="0.2">
      <c r="A9135" s="8"/>
    </row>
    <row r="9136" spans="1:1" x14ac:dyDescent="0.2">
      <c r="A9136" s="8"/>
    </row>
    <row r="9137" spans="1:1" x14ac:dyDescent="0.2">
      <c r="A9137" s="8"/>
    </row>
    <row r="9138" spans="1:1" x14ac:dyDescent="0.2">
      <c r="A9138" s="8"/>
    </row>
    <row r="9139" spans="1:1" x14ac:dyDescent="0.2">
      <c r="A9139" s="8"/>
    </row>
    <row r="9140" spans="1:1" x14ac:dyDescent="0.2">
      <c r="A9140" s="8"/>
    </row>
    <row r="9141" spans="1:1" x14ac:dyDescent="0.2">
      <c r="A9141" s="8"/>
    </row>
    <row r="9142" spans="1:1" x14ac:dyDescent="0.2">
      <c r="A9142" s="8"/>
    </row>
    <row r="9143" spans="1:1" x14ac:dyDescent="0.2">
      <c r="A9143" s="8"/>
    </row>
    <row r="9144" spans="1:1" x14ac:dyDescent="0.2">
      <c r="A9144" s="8"/>
    </row>
    <row r="9145" spans="1:1" x14ac:dyDescent="0.2">
      <c r="A9145" s="8"/>
    </row>
    <row r="9146" spans="1:1" x14ac:dyDescent="0.2">
      <c r="A9146" s="8"/>
    </row>
    <row r="9147" spans="1:1" x14ac:dyDescent="0.2">
      <c r="A9147" s="8"/>
    </row>
    <row r="9148" spans="1:1" x14ac:dyDescent="0.2">
      <c r="A9148" s="8"/>
    </row>
    <row r="9149" spans="1:1" x14ac:dyDescent="0.2">
      <c r="A9149" s="8"/>
    </row>
    <row r="9150" spans="1:1" x14ac:dyDescent="0.2">
      <c r="A9150" s="8"/>
    </row>
    <row r="9151" spans="1:1" x14ac:dyDescent="0.2">
      <c r="A9151" s="8"/>
    </row>
    <row r="9152" spans="1:1" x14ac:dyDescent="0.2">
      <c r="A9152" s="8"/>
    </row>
    <row r="9153" spans="1:1" x14ac:dyDescent="0.2">
      <c r="A9153" s="8"/>
    </row>
    <row r="9154" spans="1:1" x14ac:dyDescent="0.2">
      <c r="A9154" s="8"/>
    </row>
    <row r="9155" spans="1:1" x14ac:dyDescent="0.2">
      <c r="A9155" s="8"/>
    </row>
    <row r="9156" spans="1:1" x14ac:dyDescent="0.2">
      <c r="A9156" s="8"/>
    </row>
    <row r="9157" spans="1:1" x14ac:dyDescent="0.2">
      <c r="A9157" s="8"/>
    </row>
    <row r="9158" spans="1:1" x14ac:dyDescent="0.2">
      <c r="A9158" s="8"/>
    </row>
    <row r="9159" spans="1:1" x14ac:dyDescent="0.2">
      <c r="A9159" s="8"/>
    </row>
    <row r="9160" spans="1:1" x14ac:dyDescent="0.2">
      <c r="A9160" s="8"/>
    </row>
    <row r="9161" spans="1:1" x14ac:dyDescent="0.2">
      <c r="A9161" s="8"/>
    </row>
    <row r="9162" spans="1:1" x14ac:dyDescent="0.2">
      <c r="A9162" s="8"/>
    </row>
    <row r="9163" spans="1:1" x14ac:dyDescent="0.2">
      <c r="A9163" s="8"/>
    </row>
    <row r="9164" spans="1:1" x14ac:dyDescent="0.2">
      <c r="A9164" s="8"/>
    </row>
    <row r="9165" spans="1:1" x14ac:dyDescent="0.2">
      <c r="A9165" s="8"/>
    </row>
    <row r="9166" spans="1:1" x14ac:dyDescent="0.2">
      <c r="A9166" s="8"/>
    </row>
    <row r="9167" spans="1:1" x14ac:dyDescent="0.2">
      <c r="A9167" s="8"/>
    </row>
    <row r="9168" spans="1:1" x14ac:dyDescent="0.2">
      <c r="A9168" s="8"/>
    </row>
    <row r="9169" spans="1:1" x14ac:dyDescent="0.2">
      <c r="A9169" s="8"/>
    </row>
    <row r="9170" spans="1:1" x14ac:dyDescent="0.2">
      <c r="A9170" s="8"/>
    </row>
    <row r="9171" spans="1:1" x14ac:dyDescent="0.2">
      <c r="A9171" s="8"/>
    </row>
    <row r="9172" spans="1:1" x14ac:dyDescent="0.2">
      <c r="A9172" s="8"/>
    </row>
    <row r="9173" spans="1:1" x14ac:dyDescent="0.2">
      <c r="A9173" s="8"/>
    </row>
    <row r="9174" spans="1:1" x14ac:dyDescent="0.2">
      <c r="A9174" s="8"/>
    </row>
    <row r="9175" spans="1:1" x14ac:dyDescent="0.2">
      <c r="A9175" s="8"/>
    </row>
    <row r="9176" spans="1:1" x14ac:dyDescent="0.2">
      <c r="A9176" s="8"/>
    </row>
    <row r="9177" spans="1:1" x14ac:dyDescent="0.2">
      <c r="A9177" s="8"/>
    </row>
    <row r="9178" spans="1:1" x14ac:dyDescent="0.2">
      <c r="A9178" s="8"/>
    </row>
    <row r="9179" spans="1:1" x14ac:dyDescent="0.2">
      <c r="A9179" s="8"/>
    </row>
    <row r="9180" spans="1:1" x14ac:dyDescent="0.2">
      <c r="A9180" s="8"/>
    </row>
    <row r="9181" spans="1:1" x14ac:dyDescent="0.2">
      <c r="A9181" s="8"/>
    </row>
    <row r="9182" spans="1:1" x14ac:dyDescent="0.2">
      <c r="A9182" s="8"/>
    </row>
    <row r="9183" spans="1:1" x14ac:dyDescent="0.2">
      <c r="A9183" s="8"/>
    </row>
    <row r="9184" spans="1:1" x14ac:dyDescent="0.2">
      <c r="A9184" s="8"/>
    </row>
    <row r="9185" spans="1:1" x14ac:dyDescent="0.2">
      <c r="A9185" s="8"/>
    </row>
    <row r="9186" spans="1:1" x14ac:dyDescent="0.2">
      <c r="A9186" s="8"/>
    </row>
    <row r="9187" spans="1:1" x14ac:dyDescent="0.2">
      <c r="A9187" s="8"/>
    </row>
    <row r="9188" spans="1:1" x14ac:dyDescent="0.2">
      <c r="A9188" s="8"/>
    </row>
    <row r="9189" spans="1:1" x14ac:dyDescent="0.2">
      <c r="A9189" s="8"/>
    </row>
    <row r="9190" spans="1:1" x14ac:dyDescent="0.2">
      <c r="A9190" s="8"/>
    </row>
    <row r="9191" spans="1:1" x14ac:dyDescent="0.2">
      <c r="A9191" s="8"/>
    </row>
    <row r="9192" spans="1:1" x14ac:dyDescent="0.2">
      <c r="A9192" s="8"/>
    </row>
    <row r="9193" spans="1:1" x14ac:dyDescent="0.2">
      <c r="A9193" s="8"/>
    </row>
    <row r="9194" spans="1:1" x14ac:dyDescent="0.2">
      <c r="A9194" s="8"/>
    </row>
    <row r="9195" spans="1:1" x14ac:dyDescent="0.2">
      <c r="A9195" s="8"/>
    </row>
    <row r="9196" spans="1:1" x14ac:dyDescent="0.2">
      <c r="A9196" s="8"/>
    </row>
    <row r="9197" spans="1:1" x14ac:dyDescent="0.2">
      <c r="A9197" s="8"/>
    </row>
    <row r="9198" spans="1:1" x14ac:dyDescent="0.2">
      <c r="A9198" s="8"/>
    </row>
    <row r="9199" spans="1:1" x14ac:dyDescent="0.2">
      <c r="A9199" s="8"/>
    </row>
    <row r="9200" spans="1:1" x14ac:dyDescent="0.2">
      <c r="A9200" s="8"/>
    </row>
    <row r="9201" spans="1:1" x14ac:dyDescent="0.2">
      <c r="A9201" s="8"/>
    </row>
    <row r="9202" spans="1:1" x14ac:dyDescent="0.2">
      <c r="A9202" s="8"/>
    </row>
    <row r="9203" spans="1:1" x14ac:dyDescent="0.2">
      <c r="A9203" s="8"/>
    </row>
    <row r="9204" spans="1:1" x14ac:dyDescent="0.2">
      <c r="A9204" s="8"/>
    </row>
    <row r="9205" spans="1:1" x14ac:dyDescent="0.2">
      <c r="A9205" s="8"/>
    </row>
    <row r="9206" spans="1:1" x14ac:dyDescent="0.2">
      <c r="A9206" s="8"/>
    </row>
    <row r="9207" spans="1:1" x14ac:dyDescent="0.2">
      <c r="A9207" s="8"/>
    </row>
    <row r="9208" spans="1:1" x14ac:dyDescent="0.2">
      <c r="A9208" s="8"/>
    </row>
    <row r="9209" spans="1:1" x14ac:dyDescent="0.2">
      <c r="A9209" s="8"/>
    </row>
    <row r="9210" spans="1:1" x14ac:dyDescent="0.2">
      <c r="A9210" s="8"/>
    </row>
    <row r="9211" spans="1:1" x14ac:dyDescent="0.2">
      <c r="A9211" s="8"/>
    </row>
    <row r="9212" spans="1:1" x14ac:dyDescent="0.2">
      <c r="A9212" s="8"/>
    </row>
    <row r="9213" spans="1:1" x14ac:dyDescent="0.2">
      <c r="A9213" s="8"/>
    </row>
    <row r="9214" spans="1:1" x14ac:dyDescent="0.2">
      <c r="A9214" s="8"/>
    </row>
    <row r="9215" spans="1:1" x14ac:dyDescent="0.2">
      <c r="A9215" s="8"/>
    </row>
    <row r="9216" spans="1:1" x14ac:dyDescent="0.2">
      <c r="A9216" s="8"/>
    </row>
    <row r="9217" spans="1:1" x14ac:dyDescent="0.2">
      <c r="A9217" s="8"/>
    </row>
    <row r="9218" spans="1:1" x14ac:dyDescent="0.2">
      <c r="A9218" s="8"/>
    </row>
    <row r="9219" spans="1:1" x14ac:dyDescent="0.2">
      <c r="A9219" s="8"/>
    </row>
    <row r="9220" spans="1:1" x14ac:dyDescent="0.2">
      <c r="A9220" s="8"/>
    </row>
    <row r="9221" spans="1:1" x14ac:dyDescent="0.2">
      <c r="A9221" s="8"/>
    </row>
    <row r="9222" spans="1:1" x14ac:dyDescent="0.2">
      <c r="A9222" s="8"/>
    </row>
    <row r="9223" spans="1:1" x14ac:dyDescent="0.2">
      <c r="A9223" s="8"/>
    </row>
    <row r="9224" spans="1:1" x14ac:dyDescent="0.2">
      <c r="A9224" s="8"/>
    </row>
    <row r="9225" spans="1:1" x14ac:dyDescent="0.2">
      <c r="A9225" s="8"/>
    </row>
    <row r="9226" spans="1:1" x14ac:dyDescent="0.2">
      <c r="A9226" s="8"/>
    </row>
    <row r="9227" spans="1:1" x14ac:dyDescent="0.2">
      <c r="A9227" s="8"/>
    </row>
    <row r="9228" spans="1:1" x14ac:dyDescent="0.2">
      <c r="A9228" s="8"/>
    </row>
    <row r="9229" spans="1:1" x14ac:dyDescent="0.2">
      <c r="A9229" s="8"/>
    </row>
    <row r="9230" spans="1:1" x14ac:dyDescent="0.2">
      <c r="A9230" s="8"/>
    </row>
    <row r="9231" spans="1:1" x14ac:dyDescent="0.2">
      <c r="A9231" s="8"/>
    </row>
    <row r="9232" spans="1:1" x14ac:dyDescent="0.2">
      <c r="A9232" s="8"/>
    </row>
    <row r="9233" spans="1:1" x14ac:dyDescent="0.2">
      <c r="A9233" s="8"/>
    </row>
    <row r="9234" spans="1:1" x14ac:dyDescent="0.2">
      <c r="A9234" s="8"/>
    </row>
    <row r="9235" spans="1:1" x14ac:dyDescent="0.2">
      <c r="A9235" s="8"/>
    </row>
    <row r="9236" spans="1:1" x14ac:dyDescent="0.2">
      <c r="A9236" s="8"/>
    </row>
    <row r="9237" spans="1:1" x14ac:dyDescent="0.2">
      <c r="A9237" s="8"/>
    </row>
    <row r="9238" spans="1:1" x14ac:dyDescent="0.2">
      <c r="A9238" s="8"/>
    </row>
    <row r="9239" spans="1:1" x14ac:dyDescent="0.2">
      <c r="A9239" s="8"/>
    </row>
    <row r="9240" spans="1:1" x14ac:dyDescent="0.2">
      <c r="A9240" s="8"/>
    </row>
    <row r="9241" spans="1:1" x14ac:dyDescent="0.2">
      <c r="A9241" s="8"/>
    </row>
    <row r="9242" spans="1:1" x14ac:dyDescent="0.2">
      <c r="A9242" s="8"/>
    </row>
    <row r="9243" spans="1:1" x14ac:dyDescent="0.2">
      <c r="A9243" s="8"/>
    </row>
    <row r="9244" spans="1:1" x14ac:dyDescent="0.2">
      <c r="A9244" s="8"/>
    </row>
    <row r="9245" spans="1:1" x14ac:dyDescent="0.2">
      <c r="A9245" s="8"/>
    </row>
    <row r="9246" spans="1:1" x14ac:dyDescent="0.2">
      <c r="A9246" s="8"/>
    </row>
    <row r="9247" spans="1:1" x14ac:dyDescent="0.2">
      <c r="A9247" s="8"/>
    </row>
    <row r="9248" spans="1:1" x14ac:dyDescent="0.2">
      <c r="A9248" s="8"/>
    </row>
    <row r="9249" spans="1:1" x14ac:dyDescent="0.2">
      <c r="A9249" s="8"/>
    </row>
    <row r="9250" spans="1:1" x14ac:dyDescent="0.2">
      <c r="A9250" s="8"/>
    </row>
    <row r="9251" spans="1:1" x14ac:dyDescent="0.2">
      <c r="A9251" s="8"/>
    </row>
    <row r="9252" spans="1:1" x14ac:dyDescent="0.2">
      <c r="A9252" s="8"/>
    </row>
    <row r="9253" spans="1:1" x14ac:dyDescent="0.2">
      <c r="A9253" s="8"/>
    </row>
    <row r="9254" spans="1:1" x14ac:dyDescent="0.2">
      <c r="A9254" s="8"/>
    </row>
    <row r="9255" spans="1:1" x14ac:dyDescent="0.2">
      <c r="A9255" s="8"/>
    </row>
    <row r="9256" spans="1:1" x14ac:dyDescent="0.2">
      <c r="A9256" s="8"/>
    </row>
    <row r="9257" spans="1:1" x14ac:dyDescent="0.2">
      <c r="A9257" s="8"/>
    </row>
    <row r="9258" spans="1:1" x14ac:dyDescent="0.2">
      <c r="A9258" s="8"/>
    </row>
    <row r="9259" spans="1:1" x14ac:dyDescent="0.2">
      <c r="A9259" s="8"/>
    </row>
    <row r="9260" spans="1:1" x14ac:dyDescent="0.2">
      <c r="A9260" s="8"/>
    </row>
    <row r="9261" spans="1:1" x14ac:dyDescent="0.2">
      <c r="A9261" s="8"/>
    </row>
    <row r="9262" spans="1:1" x14ac:dyDescent="0.2">
      <c r="A9262" s="8"/>
    </row>
    <row r="9263" spans="1:1" x14ac:dyDescent="0.2">
      <c r="A9263" s="8"/>
    </row>
    <row r="9264" spans="1:1" x14ac:dyDescent="0.2">
      <c r="A9264" s="8"/>
    </row>
    <row r="9265" spans="1:1" x14ac:dyDescent="0.2">
      <c r="A9265" s="8"/>
    </row>
    <row r="9266" spans="1:1" x14ac:dyDescent="0.2">
      <c r="A9266" s="8"/>
    </row>
    <row r="9267" spans="1:1" x14ac:dyDescent="0.2">
      <c r="A9267" s="8"/>
    </row>
    <row r="9268" spans="1:1" x14ac:dyDescent="0.2">
      <c r="A9268" s="8"/>
    </row>
    <row r="9269" spans="1:1" x14ac:dyDescent="0.2">
      <c r="A9269" s="8"/>
    </row>
    <row r="9270" spans="1:1" x14ac:dyDescent="0.2">
      <c r="A9270" s="8"/>
    </row>
    <row r="9271" spans="1:1" x14ac:dyDescent="0.2">
      <c r="A9271" s="8"/>
    </row>
    <row r="9272" spans="1:1" x14ac:dyDescent="0.2">
      <c r="A9272" s="8"/>
    </row>
    <row r="9273" spans="1:1" x14ac:dyDescent="0.2">
      <c r="A9273" s="8"/>
    </row>
    <row r="9274" spans="1:1" x14ac:dyDescent="0.2">
      <c r="A9274" s="8"/>
    </row>
    <row r="9275" spans="1:1" x14ac:dyDescent="0.2">
      <c r="A9275" s="8"/>
    </row>
    <row r="9276" spans="1:1" x14ac:dyDescent="0.2">
      <c r="A9276" s="8"/>
    </row>
    <row r="9277" spans="1:1" x14ac:dyDescent="0.2">
      <c r="A9277" s="8"/>
    </row>
    <row r="9278" spans="1:1" x14ac:dyDescent="0.2">
      <c r="A9278" s="8"/>
    </row>
    <row r="9279" spans="1:1" x14ac:dyDescent="0.2">
      <c r="A9279" s="8"/>
    </row>
    <row r="9280" spans="1:1" x14ac:dyDescent="0.2">
      <c r="A9280" s="8"/>
    </row>
    <row r="9281" spans="1:1" x14ac:dyDescent="0.2">
      <c r="A9281" s="8"/>
    </row>
    <row r="9282" spans="1:1" x14ac:dyDescent="0.2">
      <c r="A9282" s="8"/>
    </row>
    <row r="9283" spans="1:1" x14ac:dyDescent="0.2">
      <c r="A9283" s="8"/>
    </row>
    <row r="9284" spans="1:1" x14ac:dyDescent="0.2">
      <c r="A9284" s="8"/>
    </row>
    <row r="9285" spans="1:1" x14ac:dyDescent="0.2">
      <c r="A9285" s="8"/>
    </row>
    <row r="9286" spans="1:1" x14ac:dyDescent="0.2">
      <c r="A9286" s="8"/>
    </row>
    <row r="9287" spans="1:1" x14ac:dyDescent="0.2">
      <c r="A9287" s="8"/>
    </row>
    <row r="9288" spans="1:1" x14ac:dyDescent="0.2">
      <c r="A9288" s="8"/>
    </row>
    <row r="9289" spans="1:1" x14ac:dyDescent="0.2">
      <c r="A9289" s="8"/>
    </row>
    <row r="9290" spans="1:1" x14ac:dyDescent="0.2">
      <c r="A9290" s="8"/>
    </row>
    <row r="9291" spans="1:1" x14ac:dyDescent="0.2">
      <c r="A9291" s="8"/>
    </row>
    <row r="9292" spans="1:1" x14ac:dyDescent="0.2">
      <c r="A9292" s="8"/>
    </row>
    <row r="9293" spans="1:1" x14ac:dyDescent="0.2">
      <c r="A9293" s="8"/>
    </row>
    <row r="9294" spans="1:1" x14ac:dyDescent="0.2">
      <c r="A9294" s="8"/>
    </row>
    <row r="9295" spans="1:1" x14ac:dyDescent="0.2">
      <c r="A9295" s="8"/>
    </row>
    <row r="9296" spans="1:1" x14ac:dyDescent="0.2">
      <c r="A9296" s="8"/>
    </row>
    <row r="9297" spans="1:1" x14ac:dyDescent="0.2">
      <c r="A9297" s="8"/>
    </row>
    <row r="9298" spans="1:1" x14ac:dyDescent="0.2">
      <c r="A9298" s="8"/>
    </row>
    <row r="9299" spans="1:1" x14ac:dyDescent="0.2">
      <c r="A9299" s="8"/>
    </row>
    <row r="9300" spans="1:1" x14ac:dyDescent="0.2">
      <c r="A9300" s="8"/>
    </row>
    <row r="9301" spans="1:1" x14ac:dyDescent="0.2">
      <c r="A9301" s="8"/>
    </row>
    <row r="9302" spans="1:1" x14ac:dyDescent="0.2">
      <c r="A9302" s="8"/>
    </row>
    <row r="9303" spans="1:1" x14ac:dyDescent="0.2">
      <c r="A9303" s="8"/>
    </row>
    <row r="9304" spans="1:1" x14ac:dyDescent="0.2">
      <c r="A9304" s="8"/>
    </row>
    <row r="9305" spans="1:1" x14ac:dyDescent="0.2">
      <c r="A9305" s="8"/>
    </row>
    <row r="9306" spans="1:1" x14ac:dyDescent="0.2">
      <c r="A9306" s="8"/>
    </row>
    <row r="9307" spans="1:1" x14ac:dyDescent="0.2">
      <c r="A9307" s="8"/>
    </row>
    <row r="9308" spans="1:1" x14ac:dyDescent="0.2">
      <c r="A9308" s="8"/>
    </row>
    <row r="9309" spans="1:1" x14ac:dyDescent="0.2">
      <c r="A9309" s="8"/>
    </row>
    <row r="9310" spans="1:1" x14ac:dyDescent="0.2">
      <c r="A9310" s="8"/>
    </row>
    <row r="9311" spans="1:1" x14ac:dyDescent="0.2">
      <c r="A9311" s="8"/>
    </row>
    <row r="9312" spans="1:1" x14ac:dyDescent="0.2">
      <c r="A9312" s="8"/>
    </row>
    <row r="9313" spans="1:1" x14ac:dyDescent="0.2">
      <c r="A9313" s="8"/>
    </row>
    <row r="9314" spans="1:1" x14ac:dyDescent="0.2">
      <c r="A9314" s="8"/>
    </row>
    <row r="9315" spans="1:1" x14ac:dyDescent="0.2">
      <c r="A9315" s="8"/>
    </row>
    <row r="9316" spans="1:1" x14ac:dyDescent="0.2">
      <c r="A9316" s="8"/>
    </row>
    <row r="9317" spans="1:1" x14ac:dyDescent="0.2">
      <c r="A9317" s="8"/>
    </row>
    <row r="9318" spans="1:1" x14ac:dyDescent="0.2">
      <c r="A9318" s="8"/>
    </row>
    <row r="9319" spans="1:1" x14ac:dyDescent="0.2">
      <c r="A9319" s="8"/>
    </row>
    <row r="9320" spans="1:1" x14ac:dyDescent="0.2">
      <c r="A9320" s="8"/>
    </row>
    <row r="9321" spans="1:1" x14ac:dyDescent="0.2">
      <c r="A9321" s="8"/>
    </row>
    <row r="9322" spans="1:1" x14ac:dyDescent="0.2">
      <c r="A9322" s="8"/>
    </row>
    <row r="9323" spans="1:1" x14ac:dyDescent="0.2">
      <c r="A9323" s="8"/>
    </row>
    <row r="9324" spans="1:1" x14ac:dyDescent="0.2">
      <c r="A9324" s="8"/>
    </row>
    <row r="9325" spans="1:1" x14ac:dyDescent="0.2">
      <c r="A9325" s="8"/>
    </row>
    <row r="9326" spans="1:1" x14ac:dyDescent="0.2">
      <c r="A9326" s="8"/>
    </row>
    <row r="9327" spans="1:1" x14ac:dyDescent="0.2">
      <c r="A9327" s="8"/>
    </row>
    <row r="9328" spans="1:1" x14ac:dyDescent="0.2">
      <c r="A9328" s="8"/>
    </row>
    <row r="9329" spans="1:1" x14ac:dyDescent="0.2">
      <c r="A9329" s="8"/>
    </row>
    <row r="9330" spans="1:1" x14ac:dyDescent="0.2">
      <c r="A9330" s="8"/>
    </row>
    <row r="9331" spans="1:1" x14ac:dyDescent="0.2">
      <c r="A9331" s="8"/>
    </row>
    <row r="9332" spans="1:1" x14ac:dyDescent="0.2">
      <c r="A9332" s="8"/>
    </row>
    <row r="9333" spans="1:1" x14ac:dyDescent="0.2">
      <c r="A9333" s="8"/>
    </row>
    <row r="9334" spans="1:1" x14ac:dyDescent="0.2">
      <c r="A9334" s="8"/>
    </row>
    <row r="9335" spans="1:1" x14ac:dyDescent="0.2">
      <c r="A9335" s="8"/>
    </row>
    <row r="9336" spans="1:1" x14ac:dyDescent="0.2">
      <c r="A9336" s="8"/>
    </row>
    <row r="9337" spans="1:1" x14ac:dyDescent="0.2">
      <c r="A9337" s="8"/>
    </row>
    <row r="9338" spans="1:1" x14ac:dyDescent="0.2">
      <c r="A9338" s="8"/>
    </row>
    <row r="9339" spans="1:1" x14ac:dyDescent="0.2">
      <c r="A9339" s="8"/>
    </row>
    <row r="9340" spans="1:1" x14ac:dyDescent="0.2">
      <c r="A9340" s="8"/>
    </row>
    <row r="9341" spans="1:1" x14ac:dyDescent="0.2">
      <c r="A9341" s="8"/>
    </row>
    <row r="9342" spans="1:1" x14ac:dyDescent="0.2">
      <c r="A9342" s="8"/>
    </row>
    <row r="9343" spans="1:1" x14ac:dyDescent="0.2">
      <c r="A9343" s="8"/>
    </row>
    <row r="9344" spans="1:1" x14ac:dyDescent="0.2">
      <c r="A9344" s="8"/>
    </row>
    <row r="9345" spans="1:1" x14ac:dyDescent="0.2">
      <c r="A9345" s="8"/>
    </row>
    <row r="9346" spans="1:1" x14ac:dyDescent="0.2">
      <c r="A9346" s="8"/>
    </row>
    <row r="9347" spans="1:1" x14ac:dyDescent="0.2">
      <c r="A9347" s="8"/>
    </row>
    <row r="9348" spans="1:1" x14ac:dyDescent="0.2">
      <c r="A9348" s="8"/>
    </row>
    <row r="9349" spans="1:1" x14ac:dyDescent="0.2">
      <c r="A9349" s="8"/>
    </row>
    <row r="9350" spans="1:1" x14ac:dyDescent="0.2">
      <c r="A9350" s="8"/>
    </row>
    <row r="9351" spans="1:1" x14ac:dyDescent="0.2">
      <c r="A9351" s="8"/>
    </row>
    <row r="9352" spans="1:1" x14ac:dyDescent="0.2">
      <c r="A9352" s="8"/>
    </row>
    <row r="9353" spans="1:1" x14ac:dyDescent="0.2">
      <c r="A9353" s="8"/>
    </row>
    <row r="9354" spans="1:1" x14ac:dyDescent="0.2">
      <c r="A9354" s="8"/>
    </row>
    <row r="9355" spans="1:1" x14ac:dyDescent="0.2">
      <c r="A9355" s="8"/>
    </row>
    <row r="9356" spans="1:1" x14ac:dyDescent="0.2">
      <c r="A9356" s="8"/>
    </row>
    <row r="9357" spans="1:1" x14ac:dyDescent="0.2">
      <c r="A9357" s="8"/>
    </row>
    <row r="9358" spans="1:1" x14ac:dyDescent="0.2">
      <c r="A9358" s="8"/>
    </row>
    <row r="9359" spans="1:1" x14ac:dyDescent="0.2">
      <c r="A9359" s="8"/>
    </row>
    <row r="9360" spans="1:1" x14ac:dyDescent="0.2">
      <c r="A9360" s="8"/>
    </row>
    <row r="9361" spans="1:1" x14ac:dyDescent="0.2">
      <c r="A9361" s="8"/>
    </row>
    <row r="9362" spans="1:1" x14ac:dyDescent="0.2">
      <c r="A9362" s="8"/>
    </row>
    <row r="9363" spans="1:1" x14ac:dyDescent="0.2">
      <c r="A9363" s="8"/>
    </row>
    <row r="9364" spans="1:1" x14ac:dyDescent="0.2">
      <c r="A9364" s="8"/>
    </row>
    <row r="9365" spans="1:1" x14ac:dyDescent="0.2">
      <c r="A9365" s="8"/>
    </row>
    <row r="9366" spans="1:1" x14ac:dyDescent="0.2">
      <c r="A9366" s="8"/>
    </row>
    <row r="9367" spans="1:1" x14ac:dyDescent="0.2">
      <c r="A9367" s="8"/>
    </row>
    <row r="9368" spans="1:1" x14ac:dyDescent="0.2">
      <c r="A9368" s="8"/>
    </row>
    <row r="9369" spans="1:1" x14ac:dyDescent="0.2">
      <c r="A9369" s="8"/>
    </row>
    <row r="9370" spans="1:1" x14ac:dyDescent="0.2">
      <c r="A9370" s="8"/>
    </row>
    <row r="9371" spans="1:1" x14ac:dyDescent="0.2">
      <c r="A9371" s="8"/>
    </row>
    <row r="9372" spans="1:1" x14ac:dyDescent="0.2">
      <c r="A9372" s="8"/>
    </row>
    <row r="9373" spans="1:1" x14ac:dyDescent="0.2">
      <c r="A9373" s="8"/>
    </row>
    <row r="9374" spans="1:1" x14ac:dyDescent="0.2">
      <c r="A9374" s="8"/>
    </row>
    <row r="9375" spans="1:1" x14ac:dyDescent="0.2">
      <c r="A9375" s="8"/>
    </row>
    <row r="9376" spans="1:1" x14ac:dyDescent="0.2">
      <c r="A9376" s="8"/>
    </row>
    <row r="9377" spans="1:1" x14ac:dyDescent="0.2">
      <c r="A9377" s="8"/>
    </row>
    <row r="9378" spans="1:1" x14ac:dyDescent="0.2">
      <c r="A9378" s="8"/>
    </row>
    <row r="9379" spans="1:1" x14ac:dyDescent="0.2">
      <c r="A9379" s="8"/>
    </row>
    <row r="9380" spans="1:1" x14ac:dyDescent="0.2">
      <c r="A9380" s="8"/>
    </row>
    <row r="9381" spans="1:1" x14ac:dyDescent="0.2">
      <c r="A9381" s="8"/>
    </row>
    <row r="9382" spans="1:1" x14ac:dyDescent="0.2">
      <c r="A9382" s="8"/>
    </row>
    <row r="9383" spans="1:1" x14ac:dyDescent="0.2">
      <c r="A9383" s="8"/>
    </row>
    <row r="9384" spans="1:1" x14ac:dyDescent="0.2">
      <c r="A9384" s="8"/>
    </row>
    <row r="9385" spans="1:1" x14ac:dyDescent="0.2">
      <c r="A9385" s="8"/>
    </row>
    <row r="9386" spans="1:1" x14ac:dyDescent="0.2">
      <c r="A9386" s="8"/>
    </row>
    <row r="9387" spans="1:1" x14ac:dyDescent="0.2">
      <c r="A9387" s="8"/>
    </row>
    <row r="9388" spans="1:1" x14ac:dyDescent="0.2">
      <c r="A9388" s="8"/>
    </row>
    <row r="9389" spans="1:1" x14ac:dyDescent="0.2">
      <c r="A9389" s="8"/>
    </row>
    <row r="9390" spans="1:1" x14ac:dyDescent="0.2">
      <c r="A9390" s="8"/>
    </row>
    <row r="9391" spans="1:1" x14ac:dyDescent="0.2">
      <c r="A9391" s="8"/>
    </row>
    <row r="9392" spans="1:1" x14ac:dyDescent="0.2">
      <c r="A9392" s="8"/>
    </row>
    <row r="9393" spans="1:1" x14ac:dyDescent="0.2">
      <c r="A9393" s="8"/>
    </row>
    <row r="9394" spans="1:1" x14ac:dyDescent="0.2">
      <c r="A9394" s="8"/>
    </row>
    <row r="9395" spans="1:1" x14ac:dyDescent="0.2">
      <c r="A9395" s="8"/>
    </row>
    <row r="9396" spans="1:1" x14ac:dyDescent="0.2">
      <c r="A9396" s="8"/>
    </row>
    <row r="9397" spans="1:1" x14ac:dyDescent="0.2">
      <c r="A9397" s="8"/>
    </row>
    <row r="9398" spans="1:1" x14ac:dyDescent="0.2">
      <c r="A9398" s="8"/>
    </row>
    <row r="9399" spans="1:1" x14ac:dyDescent="0.2">
      <c r="A9399" s="8"/>
    </row>
    <row r="9400" spans="1:1" x14ac:dyDescent="0.2">
      <c r="A9400" s="8"/>
    </row>
    <row r="9401" spans="1:1" x14ac:dyDescent="0.2">
      <c r="A9401" s="8"/>
    </row>
    <row r="9402" spans="1:1" x14ac:dyDescent="0.2">
      <c r="A9402" s="8"/>
    </row>
    <row r="9403" spans="1:1" x14ac:dyDescent="0.2">
      <c r="A9403" s="8"/>
    </row>
    <row r="9404" spans="1:1" x14ac:dyDescent="0.2">
      <c r="A9404" s="8"/>
    </row>
    <row r="9405" spans="1:1" x14ac:dyDescent="0.2">
      <c r="A9405" s="8"/>
    </row>
    <row r="9406" spans="1:1" x14ac:dyDescent="0.2">
      <c r="A9406" s="8"/>
    </row>
    <row r="9407" spans="1:1" x14ac:dyDescent="0.2">
      <c r="A9407" s="8"/>
    </row>
    <row r="9408" spans="1:1" x14ac:dyDescent="0.2">
      <c r="A9408" s="8"/>
    </row>
    <row r="9409" spans="1:1" x14ac:dyDescent="0.2">
      <c r="A9409" s="8"/>
    </row>
    <row r="9410" spans="1:1" x14ac:dyDescent="0.2">
      <c r="A9410" s="8"/>
    </row>
    <row r="9411" spans="1:1" x14ac:dyDescent="0.2">
      <c r="A9411" s="8"/>
    </row>
    <row r="9412" spans="1:1" x14ac:dyDescent="0.2">
      <c r="A9412" s="8"/>
    </row>
    <row r="9413" spans="1:1" x14ac:dyDescent="0.2">
      <c r="A9413" s="8"/>
    </row>
    <row r="9414" spans="1:1" x14ac:dyDescent="0.2">
      <c r="A9414" s="8"/>
    </row>
    <row r="9415" spans="1:1" x14ac:dyDescent="0.2">
      <c r="A9415" s="8"/>
    </row>
    <row r="9416" spans="1:1" x14ac:dyDescent="0.2">
      <c r="A9416" s="8"/>
    </row>
    <row r="9417" spans="1:1" x14ac:dyDescent="0.2">
      <c r="A9417" s="8"/>
    </row>
    <row r="9418" spans="1:1" x14ac:dyDescent="0.2">
      <c r="A9418" s="8"/>
    </row>
    <row r="9419" spans="1:1" x14ac:dyDescent="0.2">
      <c r="A9419" s="8"/>
    </row>
    <row r="9420" spans="1:1" x14ac:dyDescent="0.2">
      <c r="A9420" s="8"/>
    </row>
    <row r="9421" spans="1:1" x14ac:dyDescent="0.2">
      <c r="A9421" s="8"/>
    </row>
    <row r="9422" spans="1:1" x14ac:dyDescent="0.2">
      <c r="A9422" s="8"/>
    </row>
    <row r="9423" spans="1:1" x14ac:dyDescent="0.2">
      <c r="A9423" s="8"/>
    </row>
    <row r="9424" spans="1:1" x14ac:dyDescent="0.2">
      <c r="A9424" s="8"/>
    </row>
    <row r="9425" spans="1:1" x14ac:dyDescent="0.2">
      <c r="A9425" s="8"/>
    </row>
    <row r="9426" spans="1:1" x14ac:dyDescent="0.2">
      <c r="A9426" s="8"/>
    </row>
    <row r="9427" spans="1:1" x14ac:dyDescent="0.2">
      <c r="A9427" s="8"/>
    </row>
    <row r="9428" spans="1:1" x14ac:dyDescent="0.2">
      <c r="A9428" s="8"/>
    </row>
    <row r="9429" spans="1:1" x14ac:dyDescent="0.2">
      <c r="A9429" s="8"/>
    </row>
    <row r="9430" spans="1:1" x14ac:dyDescent="0.2">
      <c r="A9430" s="8"/>
    </row>
    <row r="9431" spans="1:1" x14ac:dyDescent="0.2">
      <c r="A9431" s="8"/>
    </row>
    <row r="9432" spans="1:1" x14ac:dyDescent="0.2">
      <c r="A9432" s="8"/>
    </row>
    <row r="9433" spans="1:1" x14ac:dyDescent="0.2">
      <c r="A9433" s="8"/>
    </row>
    <row r="9434" spans="1:1" x14ac:dyDescent="0.2">
      <c r="A9434" s="8"/>
    </row>
    <row r="9435" spans="1:1" x14ac:dyDescent="0.2">
      <c r="A9435" s="8"/>
    </row>
    <row r="9436" spans="1:1" x14ac:dyDescent="0.2">
      <c r="A9436" s="8"/>
    </row>
    <row r="9437" spans="1:1" x14ac:dyDescent="0.2">
      <c r="A9437" s="8"/>
    </row>
    <row r="9438" spans="1:1" x14ac:dyDescent="0.2">
      <c r="A9438" s="8"/>
    </row>
    <row r="9439" spans="1:1" x14ac:dyDescent="0.2">
      <c r="A9439" s="8"/>
    </row>
    <row r="9440" spans="1:1" x14ac:dyDescent="0.2">
      <c r="A9440" s="8"/>
    </row>
    <row r="9441" spans="1:1" x14ac:dyDescent="0.2">
      <c r="A9441" s="8"/>
    </row>
    <row r="9442" spans="1:1" x14ac:dyDescent="0.2">
      <c r="A9442" s="8"/>
    </row>
    <row r="9443" spans="1:1" x14ac:dyDescent="0.2">
      <c r="A9443" s="8"/>
    </row>
    <row r="9444" spans="1:1" x14ac:dyDescent="0.2">
      <c r="A9444" s="8"/>
    </row>
    <row r="9445" spans="1:1" x14ac:dyDescent="0.2">
      <c r="A9445" s="8"/>
    </row>
    <row r="9446" spans="1:1" x14ac:dyDescent="0.2">
      <c r="A9446" s="8"/>
    </row>
    <row r="9447" spans="1:1" x14ac:dyDescent="0.2">
      <c r="A9447" s="8"/>
    </row>
    <row r="9448" spans="1:1" x14ac:dyDescent="0.2">
      <c r="A9448" s="8"/>
    </row>
    <row r="9449" spans="1:1" x14ac:dyDescent="0.2">
      <c r="A9449" s="8"/>
    </row>
    <row r="9450" spans="1:1" x14ac:dyDescent="0.2">
      <c r="A9450" s="8"/>
    </row>
    <row r="9451" spans="1:1" x14ac:dyDescent="0.2">
      <c r="A9451" s="8"/>
    </row>
    <row r="9452" spans="1:1" x14ac:dyDescent="0.2">
      <c r="A9452" s="8"/>
    </row>
    <row r="9453" spans="1:1" x14ac:dyDescent="0.2">
      <c r="A9453" s="8"/>
    </row>
    <row r="9454" spans="1:1" x14ac:dyDescent="0.2">
      <c r="A9454" s="8"/>
    </row>
    <row r="9455" spans="1:1" x14ac:dyDescent="0.2">
      <c r="A9455" s="8"/>
    </row>
    <row r="9456" spans="1:1" x14ac:dyDescent="0.2">
      <c r="A9456" s="8"/>
    </row>
    <row r="9457" spans="1:1" x14ac:dyDescent="0.2">
      <c r="A9457" s="8"/>
    </row>
    <row r="9458" spans="1:1" x14ac:dyDescent="0.2">
      <c r="A9458" s="8"/>
    </row>
    <row r="9459" spans="1:1" x14ac:dyDescent="0.2">
      <c r="A9459" s="8"/>
    </row>
    <row r="9460" spans="1:1" x14ac:dyDescent="0.2">
      <c r="A9460" s="8"/>
    </row>
    <row r="9461" spans="1:1" x14ac:dyDescent="0.2">
      <c r="A9461" s="8"/>
    </row>
    <row r="9462" spans="1:1" x14ac:dyDescent="0.2">
      <c r="A9462" s="8"/>
    </row>
    <row r="9463" spans="1:1" x14ac:dyDescent="0.2">
      <c r="A9463" s="8"/>
    </row>
    <row r="9464" spans="1:1" x14ac:dyDescent="0.2">
      <c r="A9464" s="8"/>
    </row>
    <row r="9465" spans="1:1" x14ac:dyDescent="0.2">
      <c r="A9465" s="8"/>
    </row>
    <row r="9466" spans="1:1" x14ac:dyDescent="0.2">
      <c r="A9466" s="8"/>
    </row>
    <row r="9467" spans="1:1" x14ac:dyDescent="0.2">
      <c r="A9467" s="8"/>
    </row>
    <row r="9468" spans="1:1" x14ac:dyDescent="0.2">
      <c r="A9468" s="8"/>
    </row>
    <row r="9469" spans="1:1" x14ac:dyDescent="0.2">
      <c r="A9469" s="8"/>
    </row>
    <row r="9470" spans="1:1" x14ac:dyDescent="0.2">
      <c r="A9470" s="8"/>
    </row>
    <row r="9471" spans="1:1" x14ac:dyDescent="0.2">
      <c r="A9471" s="8"/>
    </row>
    <row r="9472" spans="1:1" x14ac:dyDescent="0.2">
      <c r="A9472" s="8"/>
    </row>
    <row r="9473" spans="1:1" x14ac:dyDescent="0.2">
      <c r="A9473" s="8"/>
    </row>
    <row r="9474" spans="1:1" x14ac:dyDescent="0.2">
      <c r="A9474" s="8"/>
    </row>
    <row r="9475" spans="1:1" x14ac:dyDescent="0.2">
      <c r="A9475" s="8"/>
    </row>
    <row r="9476" spans="1:1" x14ac:dyDescent="0.2">
      <c r="A9476" s="8"/>
    </row>
    <row r="9477" spans="1:1" x14ac:dyDescent="0.2">
      <c r="A9477" s="8"/>
    </row>
    <row r="9478" spans="1:1" x14ac:dyDescent="0.2">
      <c r="A9478" s="8"/>
    </row>
    <row r="9479" spans="1:1" x14ac:dyDescent="0.2">
      <c r="A9479" s="8"/>
    </row>
    <row r="9480" spans="1:1" x14ac:dyDescent="0.2">
      <c r="A9480" s="8"/>
    </row>
    <row r="9481" spans="1:1" x14ac:dyDescent="0.2">
      <c r="A9481" s="8"/>
    </row>
    <row r="9482" spans="1:1" x14ac:dyDescent="0.2">
      <c r="A9482" s="8"/>
    </row>
    <row r="9483" spans="1:1" x14ac:dyDescent="0.2">
      <c r="A9483" s="8"/>
    </row>
    <row r="9484" spans="1:1" x14ac:dyDescent="0.2">
      <c r="A9484" s="8"/>
    </row>
    <row r="9485" spans="1:1" x14ac:dyDescent="0.2">
      <c r="A9485" s="8"/>
    </row>
    <row r="9486" spans="1:1" x14ac:dyDescent="0.2">
      <c r="A9486" s="8"/>
    </row>
    <row r="9487" spans="1:1" x14ac:dyDescent="0.2">
      <c r="A9487" s="8"/>
    </row>
    <row r="9488" spans="1:1" x14ac:dyDescent="0.2">
      <c r="A9488" s="8"/>
    </row>
    <row r="9489" spans="1:1" x14ac:dyDescent="0.2">
      <c r="A9489" s="8"/>
    </row>
    <row r="9490" spans="1:1" x14ac:dyDescent="0.2">
      <c r="A9490" s="8"/>
    </row>
    <row r="9491" spans="1:1" x14ac:dyDescent="0.2">
      <c r="A9491" s="8"/>
    </row>
    <row r="9492" spans="1:1" x14ac:dyDescent="0.2">
      <c r="A9492" s="8"/>
    </row>
    <row r="9493" spans="1:1" x14ac:dyDescent="0.2">
      <c r="A9493" s="8"/>
    </row>
    <row r="9494" spans="1:1" x14ac:dyDescent="0.2">
      <c r="A9494" s="8"/>
    </row>
    <row r="9495" spans="1:1" x14ac:dyDescent="0.2">
      <c r="A9495" s="8"/>
    </row>
    <row r="9496" spans="1:1" x14ac:dyDescent="0.2">
      <c r="A9496" s="8"/>
    </row>
    <row r="9497" spans="1:1" x14ac:dyDescent="0.2">
      <c r="A9497" s="8"/>
    </row>
    <row r="9498" spans="1:1" x14ac:dyDescent="0.2">
      <c r="A9498" s="8"/>
    </row>
    <row r="9499" spans="1:1" x14ac:dyDescent="0.2">
      <c r="A9499" s="8"/>
    </row>
    <row r="9500" spans="1:1" x14ac:dyDescent="0.2">
      <c r="A9500" s="8"/>
    </row>
    <row r="9501" spans="1:1" x14ac:dyDescent="0.2">
      <c r="A9501" s="8"/>
    </row>
    <row r="9502" spans="1:1" x14ac:dyDescent="0.2">
      <c r="A9502" s="8"/>
    </row>
    <row r="9503" spans="1:1" x14ac:dyDescent="0.2">
      <c r="A9503" s="8"/>
    </row>
    <row r="9504" spans="1:1" x14ac:dyDescent="0.2">
      <c r="A9504" s="8"/>
    </row>
    <row r="9505" spans="1:1" x14ac:dyDescent="0.2">
      <c r="A9505" s="8"/>
    </row>
    <row r="9506" spans="1:1" x14ac:dyDescent="0.2">
      <c r="A9506" s="8"/>
    </row>
    <row r="9507" spans="1:1" x14ac:dyDescent="0.2">
      <c r="A9507" s="8"/>
    </row>
    <row r="9508" spans="1:1" x14ac:dyDescent="0.2">
      <c r="A9508" s="8"/>
    </row>
    <row r="9509" spans="1:1" x14ac:dyDescent="0.2">
      <c r="A9509" s="8"/>
    </row>
    <row r="9510" spans="1:1" x14ac:dyDescent="0.2">
      <c r="A9510" s="8"/>
    </row>
    <row r="9511" spans="1:1" x14ac:dyDescent="0.2">
      <c r="A9511" s="8"/>
    </row>
    <row r="9512" spans="1:1" x14ac:dyDescent="0.2">
      <c r="A9512" s="8"/>
    </row>
    <row r="9513" spans="1:1" x14ac:dyDescent="0.2">
      <c r="A9513" s="8"/>
    </row>
    <row r="9514" spans="1:1" x14ac:dyDescent="0.2">
      <c r="A9514" s="8"/>
    </row>
    <row r="9515" spans="1:1" x14ac:dyDescent="0.2">
      <c r="A9515" s="8"/>
    </row>
    <row r="9516" spans="1:1" x14ac:dyDescent="0.2">
      <c r="A9516" s="8"/>
    </row>
    <row r="9517" spans="1:1" x14ac:dyDescent="0.2">
      <c r="A9517" s="8"/>
    </row>
    <row r="9518" spans="1:1" x14ac:dyDescent="0.2">
      <c r="A9518" s="8"/>
    </row>
    <row r="9519" spans="1:1" x14ac:dyDescent="0.2">
      <c r="A9519" s="8"/>
    </row>
    <row r="9520" spans="1:1" x14ac:dyDescent="0.2">
      <c r="A9520" s="8"/>
    </row>
    <row r="9521" spans="1:1" x14ac:dyDescent="0.2">
      <c r="A9521" s="8"/>
    </row>
    <row r="9522" spans="1:1" x14ac:dyDescent="0.2">
      <c r="A9522" s="8"/>
    </row>
    <row r="9523" spans="1:1" x14ac:dyDescent="0.2">
      <c r="A9523" s="8"/>
    </row>
    <row r="9524" spans="1:1" x14ac:dyDescent="0.2">
      <c r="A9524" s="8"/>
    </row>
    <row r="9525" spans="1:1" x14ac:dyDescent="0.2">
      <c r="A9525" s="8"/>
    </row>
    <row r="9526" spans="1:1" x14ac:dyDescent="0.2">
      <c r="A9526" s="8"/>
    </row>
    <row r="9527" spans="1:1" x14ac:dyDescent="0.2">
      <c r="A9527" s="8"/>
    </row>
    <row r="9528" spans="1:1" x14ac:dyDescent="0.2">
      <c r="A9528" s="8"/>
    </row>
    <row r="9529" spans="1:1" x14ac:dyDescent="0.2">
      <c r="A9529" s="8"/>
    </row>
    <row r="9530" spans="1:1" x14ac:dyDescent="0.2">
      <c r="A9530" s="8"/>
    </row>
    <row r="9531" spans="1:1" x14ac:dyDescent="0.2">
      <c r="A9531" s="8"/>
    </row>
    <row r="9532" spans="1:1" x14ac:dyDescent="0.2">
      <c r="A9532" s="8"/>
    </row>
    <row r="9533" spans="1:1" x14ac:dyDescent="0.2">
      <c r="A9533" s="8"/>
    </row>
    <row r="9534" spans="1:1" x14ac:dyDescent="0.2">
      <c r="A9534" s="8"/>
    </row>
    <row r="9535" spans="1:1" x14ac:dyDescent="0.2">
      <c r="A9535" s="8"/>
    </row>
    <row r="9536" spans="1:1" x14ac:dyDescent="0.2">
      <c r="A9536" s="8"/>
    </row>
    <row r="9537" spans="1:1" x14ac:dyDescent="0.2">
      <c r="A9537" s="8"/>
    </row>
    <row r="9538" spans="1:1" x14ac:dyDescent="0.2">
      <c r="A9538" s="8"/>
    </row>
    <row r="9539" spans="1:1" x14ac:dyDescent="0.2">
      <c r="A9539" s="8"/>
    </row>
    <row r="9540" spans="1:1" x14ac:dyDescent="0.2">
      <c r="A9540" s="8"/>
    </row>
    <row r="9541" spans="1:1" x14ac:dyDescent="0.2">
      <c r="A9541" s="8"/>
    </row>
    <row r="9542" spans="1:1" x14ac:dyDescent="0.2">
      <c r="A9542" s="8"/>
    </row>
    <row r="9543" spans="1:1" x14ac:dyDescent="0.2">
      <c r="A9543" s="8"/>
    </row>
    <row r="9544" spans="1:1" x14ac:dyDescent="0.2">
      <c r="A9544" s="8"/>
    </row>
    <row r="9545" spans="1:1" x14ac:dyDescent="0.2">
      <c r="A9545" s="8"/>
    </row>
    <row r="9546" spans="1:1" x14ac:dyDescent="0.2">
      <c r="A9546" s="8"/>
    </row>
    <row r="9547" spans="1:1" x14ac:dyDescent="0.2">
      <c r="A9547" s="8"/>
    </row>
    <row r="9548" spans="1:1" x14ac:dyDescent="0.2">
      <c r="A9548" s="8"/>
    </row>
    <row r="9549" spans="1:1" x14ac:dyDescent="0.2">
      <c r="A9549" s="8"/>
    </row>
    <row r="9550" spans="1:1" x14ac:dyDescent="0.2">
      <c r="A9550" s="8"/>
    </row>
    <row r="9551" spans="1:1" x14ac:dyDescent="0.2">
      <c r="A9551" s="8"/>
    </row>
    <row r="9552" spans="1:1" x14ac:dyDescent="0.2">
      <c r="A9552" s="8"/>
    </row>
    <row r="9553" spans="1:1" x14ac:dyDescent="0.2">
      <c r="A9553" s="8"/>
    </row>
    <row r="9554" spans="1:1" x14ac:dyDescent="0.2">
      <c r="A9554" s="8"/>
    </row>
    <row r="9555" spans="1:1" x14ac:dyDescent="0.2">
      <c r="A9555" s="8"/>
    </row>
    <row r="9556" spans="1:1" x14ac:dyDescent="0.2">
      <c r="A9556" s="8"/>
    </row>
    <row r="9557" spans="1:1" x14ac:dyDescent="0.2">
      <c r="A9557" s="8"/>
    </row>
    <row r="9558" spans="1:1" x14ac:dyDescent="0.2">
      <c r="A9558" s="8"/>
    </row>
    <row r="9559" spans="1:1" x14ac:dyDescent="0.2">
      <c r="A9559" s="8"/>
    </row>
    <row r="9560" spans="1:1" x14ac:dyDescent="0.2">
      <c r="A9560" s="8"/>
    </row>
    <row r="9561" spans="1:1" x14ac:dyDescent="0.2">
      <c r="A9561" s="8"/>
    </row>
    <row r="9562" spans="1:1" x14ac:dyDescent="0.2">
      <c r="A9562" s="8"/>
    </row>
    <row r="9563" spans="1:1" x14ac:dyDescent="0.2">
      <c r="A9563" s="8"/>
    </row>
    <row r="9564" spans="1:1" x14ac:dyDescent="0.2">
      <c r="A9564" s="8"/>
    </row>
    <row r="9565" spans="1:1" x14ac:dyDescent="0.2">
      <c r="A9565" s="8"/>
    </row>
    <row r="9566" spans="1:1" x14ac:dyDescent="0.2">
      <c r="A9566" s="8"/>
    </row>
    <row r="9567" spans="1:1" x14ac:dyDescent="0.2">
      <c r="A9567" s="8"/>
    </row>
    <row r="9568" spans="1:1" x14ac:dyDescent="0.2">
      <c r="A9568" s="8"/>
    </row>
    <row r="9569" spans="1:1" x14ac:dyDescent="0.2">
      <c r="A9569" s="8"/>
    </row>
    <row r="9570" spans="1:1" x14ac:dyDescent="0.2">
      <c r="A9570" s="8"/>
    </row>
    <row r="9571" spans="1:1" x14ac:dyDescent="0.2">
      <c r="A9571" s="8"/>
    </row>
    <row r="9572" spans="1:1" x14ac:dyDescent="0.2">
      <c r="A9572" s="8"/>
    </row>
    <row r="9573" spans="1:1" x14ac:dyDescent="0.2">
      <c r="A9573" s="8"/>
    </row>
    <row r="9574" spans="1:1" x14ac:dyDescent="0.2">
      <c r="A9574" s="8"/>
    </row>
    <row r="9575" spans="1:1" x14ac:dyDescent="0.2">
      <c r="A9575" s="8"/>
    </row>
    <row r="9576" spans="1:1" x14ac:dyDescent="0.2">
      <c r="A9576" s="8"/>
    </row>
    <row r="9577" spans="1:1" x14ac:dyDescent="0.2">
      <c r="A9577" s="8"/>
    </row>
    <row r="9578" spans="1:1" x14ac:dyDescent="0.2">
      <c r="A9578" s="8"/>
    </row>
    <row r="9579" spans="1:1" x14ac:dyDescent="0.2">
      <c r="A9579" s="8"/>
    </row>
    <row r="9580" spans="1:1" x14ac:dyDescent="0.2">
      <c r="A9580" s="8"/>
    </row>
    <row r="9581" spans="1:1" x14ac:dyDescent="0.2">
      <c r="A9581" s="8"/>
    </row>
    <row r="9582" spans="1:1" x14ac:dyDescent="0.2">
      <c r="A9582" s="8"/>
    </row>
    <row r="9583" spans="1:1" x14ac:dyDescent="0.2">
      <c r="A9583" s="8"/>
    </row>
    <row r="9584" spans="1:1" x14ac:dyDescent="0.2">
      <c r="A9584" s="8"/>
    </row>
    <row r="9585" spans="1:1" x14ac:dyDescent="0.2">
      <c r="A9585" s="8"/>
    </row>
    <row r="9586" spans="1:1" x14ac:dyDescent="0.2">
      <c r="A9586" s="8"/>
    </row>
    <row r="9587" spans="1:1" x14ac:dyDescent="0.2">
      <c r="A9587" s="8"/>
    </row>
    <row r="9588" spans="1:1" x14ac:dyDescent="0.2">
      <c r="A9588" s="8"/>
    </row>
    <row r="9589" spans="1:1" x14ac:dyDescent="0.2">
      <c r="A9589" s="8"/>
    </row>
    <row r="9590" spans="1:1" x14ac:dyDescent="0.2">
      <c r="A9590" s="8"/>
    </row>
    <row r="9591" spans="1:1" x14ac:dyDescent="0.2">
      <c r="A9591" s="8"/>
    </row>
    <row r="9592" spans="1:1" x14ac:dyDescent="0.2">
      <c r="A9592" s="8"/>
    </row>
    <row r="9593" spans="1:1" x14ac:dyDescent="0.2">
      <c r="A9593" s="8"/>
    </row>
    <row r="9594" spans="1:1" x14ac:dyDescent="0.2">
      <c r="A9594" s="8"/>
    </row>
    <row r="9595" spans="1:1" x14ac:dyDescent="0.2">
      <c r="A9595" s="8"/>
    </row>
    <row r="9596" spans="1:1" x14ac:dyDescent="0.2">
      <c r="A9596" s="8"/>
    </row>
    <row r="9597" spans="1:1" x14ac:dyDescent="0.2">
      <c r="A9597" s="8"/>
    </row>
    <row r="9598" spans="1:1" x14ac:dyDescent="0.2">
      <c r="A9598" s="8"/>
    </row>
    <row r="9599" spans="1:1" x14ac:dyDescent="0.2">
      <c r="A9599" s="8"/>
    </row>
    <row r="9600" spans="1:1" x14ac:dyDescent="0.2">
      <c r="A9600" s="8"/>
    </row>
    <row r="9601" spans="1:1" x14ac:dyDescent="0.2">
      <c r="A9601" s="8"/>
    </row>
    <row r="9602" spans="1:1" x14ac:dyDescent="0.2">
      <c r="A9602" s="8"/>
    </row>
    <row r="9603" spans="1:1" x14ac:dyDescent="0.2">
      <c r="A9603" s="8"/>
    </row>
    <row r="9604" spans="1:1" x14ac:dyDescent="0.2">
      <c r="A9604" s="8"/>
    </row>
    <row r="9605" spans="1:1" x14ac:dyDescent="0.2">
      <c r="A9605" s="8"/>
    </row>
    <row r="9606" spans="1:1" x14ac:dyDescent="0.2">
      <c r="A9606" s="8"/>
    </row>
    <row r="9607" spans="1:1" x14ac:dyDescent="0.2">
      <c r="A9607" s="8"/>
    </row>
    <row r="9608" spans="1:1" x14ac:dyDescent="0.2">
      <c r="A9608" s="8"/>
    </row>
    <row r="9609" spans="1:1" x14ac:dyDescent="0.2">
      <c r="A9609" s="8"/>
    </row>
    <row r="9610" spans="1:1" x14ac:dyDescent="0.2">
      <c r="A9610" s="8"/>
    </row>
    <row r="9611" spans="1:1" x14ac:dyDescent="0.2">
      <c r="A9611" s="8"/>
    </row>
    <row r="9612" spans="1:1" x14ac:dyDescent="0.2">
      <c r="A9612" s="8"/>
    </row>
    <row r="9613" spans="1:1" x14ac:dyDescent="0.2">
      <c r="A9613" s="8"/>
    </row>
    <row r="9614" spans="1:1" x14ac:dyDescent="0.2">
      <c r="A9614" s="8"/>
    </row>
    <row r="9615" spans="1:1" x14ac:dyDescent="0.2">
      <c r="A9615" s="8"/>
    </row>
    <row r="9616" spans="1:1" x14ac:dyDescent="0.2">
      <c r="A9616" s="8"/>
    </row>
    <row r="9617" spans="1:1" x14ac:dyDescent="0.2">
      <c r="A9617" s="8"/>
    </row>
    <row r="9618" spans="1:1" x14ac:dyDescent="0.2">
      <c r="A9618" s="8"/>
    </row>
    <row r="9619" spans="1:1" x14ac:dyDescent="0.2">
      <c r="A9619" s="8"/>
    </row>
    <row r="9620" spans="1:1" x14ac:dyDescent="0.2">
      <c r="A9620" s="8"/>
    </row>
    <row r="9621" spans="1:1" x14ac:dyDescent="0.2">
      <c r="A9621" s="8"/>
    </row>
    <row r="9622" spans="1:1" x14ac:dyDescent="0.2">
      <c r="A9622" s="8"/>
    </row>
    <row r="9623" spans="1:1" x14ac:dyDescent="0.2">
      <c r="A9623" s="8"/>
    </row>
    <row r="9624" spans="1:1" x14ac:dyDescent="0.2">
      <c r="A9624" s="8"/>
    </row>
    <row r="9625" spans="1:1" x14ac:dyDescent="0.2">
      <c r="A9625" s="8"/>
    </row>
    <row r="9626" spans="1:1" x14ac:dyDescent="0.2">
      <c r="A9626" s="8"/>
    </row>
    <row r="9627" spans="1:1" x14ac:dyDescent="0.2">
      <c r="A9627" s="8"/>
    </row>
    <row r="9628" spans="1:1" x14ac:dyDescent="0.2">
      <c r="A9628" s="8"/>
    </row>
    <row r="9629" spans="1:1" x14ac:dyDescent="0.2">
      <c r="A9629" s="8"/>
    </row>
    <row r="9630" spans="1:1" x14ac:dyDescent="0.2">
      <c r="A9630" s="8"/>
    </row>
    <row r="9631" spans="1:1" x14ac:dyDescent="0.2">
      <c r="A9631" s="8"/>
    </row>
    <row r="9632" spans="1:1" x14ac:dyDescent="0.2">
      <c r="A9632" s="8"/>
    </row>
    <row r="9633" spans="1:1" x14ac:dyDescent="0.2">
      <c r="A9633" s="8"/>
    </row>
    <row r="9634" spans="1:1" x14ac:dyDescent="0.2">
      <c r="A9634" s="8"/>
    </row>
    <row r="9635" spans="1:1" x14ac:dyDescent="0.2">
      <c r="A9635" s="8"/>
    </row>
    <row r="9636" spans="1:1" x14ac:dyDescent="0.2">
      <c r="A9636" s="8"/>
    </row>
    <row r="9637" spans="1:1" x14ac:dyDescent="0.2">
      <c r="A9637" s="8"/>
    </row>
    <row r="9638" spans="1:1" x14ac:dyDescent="0.2">
      <c r="A9638" s="8"/>
    </row>
    <row r="9639" spans="1:1" x14ac:dyDescent="0.2">
      <c r="A9639" s="8"/>
    </row>
    <row r="9640" spans="1:1" x14ac:dyDescent="0.2">
      <c r="A9640" s="8"/>
    </row>
    <row r="9641" spans="1:1" x14ac:dyDescent="0.2">
      <c r="A9641" s="8"/>
    </row>
    <row r="9642" spans="1:1" x14ac:dyDescent="0.2">
      <c r="A9642" s="8"/>
    </row>
    <row r="9643" spans="1:1" x14ac:dyDescent="0.2">
      <c r="A9643" s="8"/>
    </row>
    <row r="9644" spans="1:1" x14ac:dyDescent="0.2">
      <c r="A9644" s="8"/>
    </row>
    <row r="9645" spans="1:1" x14ac:dyDescent="0.2">
      <c r="A9645" s="8"/>
    </row>
    <row r="9646" spans="1:1" x14ac:dyDescent="0.2">
      <c r="A9646" s="8"/>
    </row>
    <row r="9647" spans="1:1" x14ac:dyDescent="0.2">
      <c r="A9647" s="8"/>
    </row>
    <row r="9648" spans="1:1" x14ac:dyDescent="0.2">
      <c r="A9648" s="8"/>
    </row>
    <row r="9649" spans="1:1" x14ac:dyDescent="0.2">
      <c r="A9649" s="8"/>
    </row>
    <row r="9650" spans="1:1" x14ac:dyDescent="0.2">
      <c r="A9650" s="8"/>
    </row>
    <row r="9651" spans="1:1" x14ac:dyDescent="0.2">
      <c r="A9651" s="8"/>
    </row>
    <row r="9652" spans="1:1" x14ac:dyDescent="0.2">
      <c r="A9652" s="8"/>
    </row>
    <row r="9653" spans="1:1" x14ac:dyDescent="0.2">
      <c r="A9653" s="8"/>
    </row>
    <row r="9654" spans="1:1" x14ac:dyDescent="0.2">
      <c r="A9654" s="8"/>
    </row>
    <row r="9655" spans="1:1" x14ac:dyDescent="0.2">
      <c r="A9655" s="8"/>
    </row>
    <row r="9656" spans="1:1" x14ac:dyDescent="0.2">
      <c r="A9656" s="8"/>
    </row>
    <row r="9657" spans="1:1" x14ac:dyDescent="0.2">
      <c r="A9657" s="8"/>
    </row>
    <row r="9658" spans="1:1" x14ac:dyDescent="0.2">
      <c r="A9658" s="8"/>
    </row>
    <row r="9659" spans="1:1" x14ac:dyDescent="0.2">
      <c r="A9659" s="8"/>
    </row>
    <row r="9660" spans="1:1" x14ac:dyDescent="0.2">
      <c r="A9660" s="8"/>
    </row>
    <row r="9661" spans="1:1" x14ac:dyDescent="0.2">
      <c r="A9661" s="8"/>
    </row>
    <row r="9662" spans="1:1" x14ac:dyDescent="0.2">
      <c r="A9662" s="8"/>
    </row>
    <row r="9663" spans="1:1" x14ac:dyDescent="0.2">
      <c r="A9663" s="8"/>
    </row>
    <row r="9664" spans="1:1" x14ac:dyDescent="0.2">
      <c r="A9664" s="8"/>
    </row>
    <row r="9665" spans="1:1" x14ac:dyDescent="0.2">
      <c r="A9665" s="8"/>
    </row>
    <row r="9666" spans="1:1" x14ac:dyDescent="0.2">
      <c r="A9666" s="8"/>
    </row>
    <row r="9667" spans="1:1" x14ac:dyDescent="0.2">
      <c r="A9667" s="8"/>
    </row>
    <row r="9668" spans="1:1" x14ac:dyDescent="0.2">
      <c r="A9668" s="8"/>
    </row>
    <row r="9669" spans="1:1" x14ac:dyDescent="0.2">
      <c r="A9669" s="8"/>
    </row>
    <row r="9670" spans="1:1" x14ac:dyDescent="0.2">
      <c r="A9670" s="8"/>
    </row>
    <row r="9671" spans="1:1" x14ac:dyDescent="0.2">
      <c r="A9671" s="8"/>
    </row>
    <row r="9672" spans="1:1" x14ac:dyDescent="0.2">
      <c r="A9672" s="8"/>
    </row>
    <row r="9673" spans="1:1" x14ac:dyDescent="0.2">
      <c r="A9673" s="8"/>
    </row>
    <row r="9674" spans="1:1" x14ac:dyDescent="0.2">
      <c r="A9674" s="8"/>
    </row>
    <row r="9675" spans="1:1" x14ac:dyDescent="0.2">
      <c r="A9675" s="8"/>
    </row>
    <row r="9676" spans="1:1" x14ac:dyDescent="0.2">
      <c r="A9676" s="8"/>
    </row>
    <row r="9677" spans="1:1" x14ac:dyDescent="0.2">
      <c r="A9677" s="8"/>
    </row>
    <row r="9678" spans="1:1" x14ac:dyDescent="0.2">
      <c r="A9678" s="8"/>
    </row>
    <row r="9679" spans="1:1" x14ac:dyDescent="0.2">
      <c r="A9679" s="8"/>
    </row>
    <row r="9680" spans="1:1" x14ac:dyDescent="0.2">
      <c r="A9680" s="8"/>
    </row>
    <row r="9681" spans="1:1" x14ac:dyDescent="0.2">
      <c r="A9681" s="8"/>
    </row>
    <row r="9682" spans="1:1" x14ac:dyDescent="0.2">
      <c r="A9682" s="8"/>
    </row>
    <row r="9683" spans="1:1" x14ac:dyDescent="0.2">
      <c r="A9683" s="8"/>
    </row>
    <row r="9684" spans="1:1" x14ac:dyDescent="0.2">
      <c r="A9684" s="8"/>
    </row>
    <row r="9685" spans="1:1" x14ac:dyDescent="0.2">
      <c r="A9685" s="8"/>
    </row>
    <row r="9686" spans="1:1" x14ac:dyDescent="0.2">
      <c r="A9686" s="8"/>
    </row>
    <row r="9687" spans="1:1" x14ac:dyDescent="0.2">
      <c r="A9687" s="8"/>
    </row>
    <row r="9688" spans="1:1" x14ac:dyDescent="0.2">
      <c r="A9688" s="8"/>
    </row>
    <row r="9689" spans="1:1" x14ac:dyDescent="0.2">
      <c r="A9689" s="8"/>
    </row>
    <row r="9690" spans="1:1" x14ac:dyDescent="0.2">
      <c r="A9690" s="8"/>
    </row>
    <row r="9691" spans="1:1" x14ac:dyDescent="0.2">
      <c r="A9691" s="8"/>
    </row>
    <row r="9692" spans="1:1" x14ac:dyDescent="0.2">
      <c r="A9692" s="8"/>
    </row>
    <row r="9693" spans="1:1" x14ac:dyDescent="0.2">
      <c r="A9693" s="8"/>
    </row>
    <row r="9694" spans="1:1" x14ac:dyDescent="0.2">
      <c r="A9694" s="8"/>
    </row>
    <row r="9695" spans="1:1" x14ac:dyDescent="0.2">
      <c r="A9695" s="8"/>
    </row>
    <row r="9696" spans="1:1" x14ac:dyDescent="0.2">
      <c r="A9696" s="8"/>
    </row>
    <row r="9697" spans="1:1" x14ac:dyDescent="0.2">
      <c r="A9697" s="8"/>
    </row>
    <row r="9698" spans="1:1" x14ac:dyDescent="0.2">
      <c r="A9698" s="8"/>
    </row>
    <row r="9699" spans="1:1" x14ac:dyDescent="0.2">
      <c r="A9699" s="8"/>
    </row>
    <row r="9700" spans="1:1" x14ac:dyDescent="0.2">
      <c r="A9700" s="8"/>
    </row>
    <row r="9701" spans="1:1" x14ac:dyDescent="0.2">
      <c r="A9701" s="8"/>
    </row>
    <row r="9702" spans="1:1" x14ac:dyDescent="0.2">
      <c r="A9702" s="8"/>
    </row>
    <row r="9703" spans="1:1" x14ac:dyDescent="0.2">
      <c r="A9703" s="8"/>
    </row>
    <row r="9704" spans="1:1" x14ac:dyDescent="0.2">
      <c r="A9704" s="8"/>
    </row>
    <row r="9705" spans="1:1" x14ac:dyDescent="0.2">
      <c r="A9705" s="8"/>
    </row>
    <row r="9706" spans="1:1" x14ac:dyDescent="0.2">
      <c r="A9706" s="8"/>
    </row>
    <row r="9707" spans="1:1" x14ac:dyDescent="0.2">
      <c r="A9707" s="8"/>
    </row>
    <row r="9708" spans="1:1" x14ac:dyDescent="0.2">
      <c r="A9708" s="8"/>
    </row>
    <row r="9709" spans="1:1" x14ac:dyDescent="0.2">
      <c r="A9709" s="8"/>
    </row>
    <row r="9710" spans="1:1" x14ac:dyDescent="0.2">
      <c r="A9710" s="8"/>
    </row>
    <row r="9711" spans="1:1" x14ac:dyDescent="0.2">
      <c r="A9711" s="8"/>
    </row>
    <row r="9712" spans="1:1" x14ac:dyDescent="0.2">
      <c r="A9712" s="8"/>
    </row>
    <row r="9713" spans="1:1" x14ac:dyDescent="0.2">
      <c r="A9713" s="8"/>
    </row>
    <row r="9714" spans="1:1" x14ac:dyDescent="0.2">
      <c r="A9714" s="8"/>
    </row>
    <row r="9715" spans="1:1" x14ac:dyDescent="0.2">
      <c r="A9715" s="8"/>
    </row>
    <row r="9716" spans="1:1" x14ac:dyDescent="0.2">
      <c r="A9716" s="8"/>
    </row>
    <row r="9717" spans="1:1" x14ac:dyDescent="0.2">
      <c r="A9717" s="8"/>
    </row>
    <row r="9718" spans="1:1" x14ac:dyDescent="0.2">
      <c r="A9718" s="8"/>
    </row>
    <row r="9719" spans="1:1" x14ac:dyDescent="0.2">
      <c r="A9719" s="8"/>
    </row>
    <row r="9720" spans="1:1" x14ac:dyDescent="0.2">
      <c r="A9720" s="8"/>
    </row>
    <row r="9721" spans="1:1" x14ac:dyDescent="0.2">
      <c r="A9721" s="8"/>
    </row>
    <row r="9722" spans="1:1" x14ac:dyDescent="0.2">
      <c r="A9722" s="8"/>
    </row>
    <row r="9723" spans="1:1" x14ac:dyDescent="0.2">
      <c r="A9723" s="8"/>
    </row>
    <row r="9724" spans="1:1" x14ac:dyDescent="0.2">
      <c r="A9724" s="8"/>
    </row>
    <row r="9725" spans="1:1" x14ac:dyDescent="0.2">
      <c r="A9725" s="8"/>
    </row>
    <row r="9726" spans="1:1" x14ac:dyDescent="0.2">
      <c r="A9726" s="8"/>
    </row>
    <row r="9727" spans="1:1" x14ac:dyDescent="0.2">
      <c r="A9727" s="8"/>
    </row>
    <row r="9728" spans="1:1" x14ac:dyDescent="0.2">
      <c r="A9728" s="8"/>
    </row>
    <row r="9729" spans="1:1" x14ac:dyDescent="0.2">
      <c r="A9729" s="8"/>
    </row>
    <row r="9730" spans="1:1" x14ac:dyDescent="0.2">
      <c r="A9730" s="8"/>
    </row>
    <row r="9731" spans="1:1" x14ac:dyDescent="0.2">
      <c r="A9731" s="8"/>
    </row>
    <row r="9732" spans="1:1" x14ac:dyDescent="0.2">
      <c r="A9732" s="8"/>
    </row>
    <row r="9733" spans="1:1" x14ac:dyDescent="0.2">
      <c r="A9733" s="8"/>
    </row>
    <row r="9734" spans="1:1" x14ac:dyDescent="0.2">
      <c r="A9734" s="8"/>
    </row>
    <row r="9735" spans="1:1" x14ac:dyDescent="0.2">
      <c r="A9735" s="8"/>
    </row>
    <row r="9736" spans="1:1" x14ac:dyDescent="0.2">
      <c r="A9736" s="8"/>
    </row>
    <row r="9737" spans="1:1" x14ac:dyDescent="0.2">
      <c r="A9737" s="8"/>
    </row>
    <row r="9738" spans="1:1" x14ac:dyDescent="0.2">
      <c r="A9738" s="8"/>
    </row>
    <row r="9739" spans="1:1" x14ac:dyDescent="0.2">
      <c r="A9739" s="8"/>
    </row>
    <row r="9740" spans="1:1" x14ac:dyDescent="0.2">
      <c r="A9740" s="8"/>
    </row>
    <row r="9741" spans="1:1" x14ac:dyDescent="0.2">
      <c r="A9741" s="8"/>
    </row>
    <row r="9742" spans="1:1" x14ac:dyDescent="0.2">
      <c r="A9742" s="8"/>
    </row>
    <row r="9743" spans="1:1" x14ac:dyDescent="0.2">
      <c r="A9743" s="8"/>
    </row>
    <row r="9744" spans="1:1" x14ac:dyDescent="0.2">
      <c r="A9744" s="8"/>
    </row>
    <row r="9745" spans="1:1" x14ac:dyDescent="0.2">
      <c r="A9745" s="8"/>
    </row>
    <row r="9746" spans="1:1" x14ac:dyDescent="0.2">
      <c r="A9746" s="8"/>
    </row>
    <row r="9747" spans="1:1" x14ac:dyDescent="0.2">
      <c r="A9747" s="8"/>
    </row>
    <row r="9748" spans="1:1" x14ac:dyDescent="0.2">
      <c r="A9748" s="8"/>
    </row>
    <row r="9749" spans="1:1" x14ac:dyDescent="0.2">
      <c r="A9749" s="8"/>
    </row>
    <row r="9750" spans="1:1" x14ac:dyDescent="0.2">
      <c r="A9750" s="8"/>
    </row>
    <row r="9751" spans="1:1" x14ac:dyDescent="0.2">
      <c r="A9751" s="8"/>
    </row>
    <row r="9752" spans="1:1" x14ac:dyDescent="0.2">
      <c r="A9752" s="8"/>
    </row>
    <row r="9753" spans="1:1" x14ac:dyDescent="0.2">
      <c r="A9753" s="8"/>
    </row>
    <row r="9754" spans="1:1" x14ac:dyDescent="0.2">
      <c r="A9754" s="8"/>
    </row>
    <row r="9755" spans="1:1" x14ac:dyDescent="0.2">
      <c r="A9755" s="8"/>
    </row>
    <row r="9756" spans="1:1" x14ac:dyDescent="0.2">
      <c r="A9756" s="8"/>
    </row>
    <row r="9757" spans="1:1" x14ac:dyDescent="0.2">
      <c r="A9757" s="8"/>
    </row>
    <row r="9758" spans="1:1" x14ac:dyDescent="0.2">
      <c r="A9758" s="8"/>
    </row>
    <row r="9759" spans="1:1" x14ac:dyDescent="0.2">
      <c r="A9759" s="8"/>
    </row>
    <row r="9760" spans="1:1" x14ac:dyDescent="0.2">
      <c r="A9760" s="8"/>
    </row>
    <row r="9761" spans="1:1" x14ac:dyDescent="0.2">
      <c r="A9761" s="8"/>
    </row>
    <row r="9762" spans="1:1" x14ac:dyDescent="0.2">
      <c r="A9762" s="8"/>
    </row>
    <row r="9763" spans="1:1" x14ac:dyDescent="0.2">
      <c r="A9763" s="8"/>
    </row>
    <row r="9764" spans="1:1" x14ac:dyDescent="0.2">
      <c r="A9764" s="8"/>
    </row>
    <row r="9765" spans="1:1" x14ac:dyDescent="0.2">
      <c r="A9765" s="8"/>
    </row>
    <row r="9766" spans="1:1" x14ac:dyDescent="0.2">
      <c r="A9766" s="8"/>
    </row>
    <row r="9767" spans="1:1" x14ac:dyDescent="0.2">
      <c r="A9767" s="8"/>
    </row>
    <row r="9768" spans="1:1" x14ac:dyDescent="0.2">
      <c r="A9768" s="8"/>
    </row>
    <row r="9769" spans="1:1" x14ac:dyDescent="0.2">
      <c r="A9769" s="8"/>
    </row>
    <row r="9770" spans="1:1" x14ac:dyDescent="0.2">
      <c r="A9770" s="8"/>
    </row>
    <row r="9771" spans="1:1" x14ac:dyDescent="0.2">
      <c r="A9771" s="8"/>
    </row>
    <row r="9772" spans="1:1" x14ac:dyDescent="0.2">
      <c r="A9772" s="8"/>
    </row>
    <row r="9773" spans="1:1" x14ac:dyDescent="0.2">
      <c r="A9773" s="8"/>
    </row>
    <row r="9774" spans="1:1" x14ac:dyDescent="0.2">
      <c r="A9774" s="8"/>
    </row>
    <row r="9775" spans="1:1" x14ac:dyDescent="0.2">
      <c r="A9775" s="8"/>
    </row>
    <row r="9776" spans="1:1" x14ac:dyDescent="0.2">
      <c r="A9776" s="8"/>
    </row>
    <row r="9777" spans="1:1" x14ac:dyDescent="0.2">
      <c r="A9777" s="8"/>
    </row>
    <row r="9778" spans="1:1" x14ac:dyDescent="0.2">
      <c r="A9778" s="8"/>
    </row>
    <row r="9779" spans="1:1" x14ac:dyDescent="0.2">
      <c r="A9779" s="8"/>
    </row>
    <row r="9780" spans="1:1" x14ac:dyDescent="0.2">
      <c r="A9780" s="8"/>
    </row>
    <row r="9781" spans="1:1" x14ac:dyDescent="0.2">
      <c r="A9781" s="8"/>
    </row>
    <row r="9782" spans="1:1" x14ac:dyDescent="0.2">
      <c r="A9782" s="8"/>
    </row>
    <row r="9783" spans="1:1" x14ac:dyDescent="0.2">
      <c r="A9783" s="8"/>
    </row>
    <row r="9784" spans="1:1" x14ac:dyDescent="0.2">
      <c r="A9784" s="8"/>
    </row>
    <row r="9785" spans="1:1" x14ac:dyDescent="0.2">
      <c r="A9785" s="8"/>
    </row>
    <row r="9786" spans="1:1" x14ac:dyDescent="0.2">
      <c r="A9786" s="8"/>
    </row>
    <row r="9787" spans="1:1" x14ac:dyDescent="0.2">
      <c r="A9787" s="8"/>
    </row>
    <row r="9788" spans="1:1" x14ac:dyDescent="0.2">
      <c r="A9788" s="8"/>
    </row>
    <row r="9789" spans="1:1" x14ac:dyDescent="0.2">
      <c r="A9789" s="8"/>
    </row>
    <row r="9790" spans="1:1" x14ac:dyDescent="0.2">
      <c r="A9790" s="8"/>
    </row>
    <row r="9791" spans="1:1" x14ac:dyDescent="0.2">
      <c r="A9791" s="8"/>
    </row>
    <row r="9792" spans="1:1" x14ac:dyDescent="0.2">
      <c r="A9792" s="8"/>
    </row>
    <row r="9793" spans="1:1" x14ac:dyDescent="0.2">
      <c r="A9793" s="8"/>
    </row>
    <row r="9794" spans="1:1" x14ac:dyDescent="0.2">
      <c r="A9794" s="8"/>
    </row>
    <row r="9795" spans="1:1" x14ac:dyDescent="0.2">
      <c r="A9795" s="8"/>
    </row>
    <row r="9796" spans="1:1" x14ac:dyDescent="0.2">
      <c r="A9796" s="8"/>
    </row>
    <row r="9797" spans="1:1" x14ac:dyDescent="0.2">
      <c r="A9797" s="8"/>
    </row>
    <row r="9798" spans="1:1" x14ac:dyDescent="0.2">
      <c r="A9798" s="8"/>
    </row>
    <row r="9799" spans="1:1" x14ac:dyDescent="0.2">
      <c r="A9799" s="8"/>
    </row>
    <row r="9800" spans="1:1" x14ac:dyDescent="0.2">
      <c r="A9800" s="8"/>
    </row>
    <row r="9801" spans="1:1" x14ac:dyDescent="0.2">
      <c r="A9801" s="8"/>
    </row>
    <row r="9802" spans="1:1" x14ac:dyDescent="0.2">
      <c r="A9802" s="8"/>
    </row>
    <row r="9803" spans="1:1" x14ac:dyDescent="0.2">
      <c r="A9803" s="8"/>
    </row>
    <row r="9804" spans="1:1" x14ac:dyDescent="0.2">
      <c r="A9804" s="8"/>
    </row>
    <row r="9805" spans="1:1" x14ac:dyDescent="0.2">
      <c r="A9805" s="8"/>
    </row>
    <row r="9806" spans="1:1" x14ac:dyDescent="0.2">
      <c r="A9806" s="8"/>
    </row>
    <row r="9807" spans="1:1" x14ac:dyDescent="0.2">
      <c r="A9807" s="8"/>
    </row>
    <row r="9808" spans="1:1" x14ac:dyDescent="0.2">
      <c r="A9808" s="8"/>
    </row>
    <row r="9809" spans="1:1" x14ac:dyDescent="0.2">
      <c r="A9809" s="8"/>
    </row>
    <row r="9810" spans="1:1" x14ac:dyDescent="0.2">
      <c r="A9810" s="8"/>
    </row>
    <row r="9811" spans="1:1" x14ac:dyDescent="0.2">
      <c r="A9811" s="8"/>
    </row>
    <row r="9812" spans="1:1" x14ac:dyDescent="0.2">
      <c r="A9812" s="8"/>
    </row>
    <row r="9813" spans="1:1" x14ac:dyDescent="0.2">
      <c r="A9813" s="8"/>
    </row>
    <row r="9814" spans="1:1" x14ac:dyDescent="0.2">
      <c r="A9814" s="8"/>
    </row>
    <row r="9815" spans="1:1" x14ac:dyDescent="0.2">
      <c r="A9815" s="8"/>
    </row>
    <row r="9816" spans="1:1" x14ac:dyDescent="0.2">
      <c r="A9816" s="8"/>
    </row>
    <row r="9817" spans="1:1" x14ac:dyDescent="0.2">
      <c r="A9817" s="8"/>
    </row>
    <row r="9818" spans="1:1" x14ac:dyDescent="0.2">
      <c r="A9818" s="8"/>
    </row>
    <row r="9819" spans="1:1" x14ac:dyDescent="0.2">
      <c r="A9819" s="8"/>
    </row>
    <row r="9820" spans="1:1" x14ac:dyDescent="0.2">
      <c r="A9820" s="8"/>
    </row>
    <row r="9821" spans="1:1" x14ac:dyDescent="0.2">
      <c r="A9821" s="8"/>
    </row>
    <row r="9822" spans="1:1" x14ac:dyDescent="0.2">
      <c r="A9822" s="8"/>
    </row>
    <row r="9823" spans="1:1" x14ac:dyDescent="0.2">
      <c r="A9823" s="8"/>
    </row>
    <row r="9824" spans="1:1" x14ac:dyDescent="0.2">
      <c r="A9824" s="8"/>
    </row>
    <row r="9825" spans="1:1" x14ac:dyDescent="0.2">
      <c r="A9825" s="8"/>
    </row>
    <row r="9826" spans="1:1" x14ac:dyDescent="0.2">
      <c r="A9826" s="8"/>
    </row>
    <row r="9827" spans="1:1" x14ac:dyDescent="0.2">
      <c r="A9827" s="8"/>
    </row>
    <row r="9828" spans="1:1" x14ac:dyDescent="0.2">
      <c r="A9828" s="8"/>
    </row>
    <row r="9829" spans="1:1" x14ac:dyDescent="0.2">
      <c r="A9829" s="8"/>
    </row>
    <row r="9830" spans="1:1" x14ac:dyDescent="0.2">
      <c r="A9830" s="8"/>
    </row>
    <row r="9831" spans="1:1" x14ac:dyDescent="0.2">
      <c r="A9831" s="8"/>
    </row>
    <row r="9832" spans="1:1" x14ac:dyDescent="0.2">
      <c r="A9832" s="8"/>
    </row>
    <row r="9833" spans="1:1" x14ac:dyDescent="0.2">
      <c r="A9833" s="8"/>
    </row>
    <row r="9834" spans="1:1" x14ac:dyDescent="0.2">
      <c r="A9834" s="8"/>
    </row>
    <row r="9835" spans="1:1" x14ac:dyDescent="0.2">
      <c r="A9835" s="8"/>
    </row>
    <row r="9836" spans="1:1" x14ac:dyDescent="0.2">
      <c r="A9836" s="8"/>
    </row>
    <row r="9837" spans="1:1" x14ac:dyDescent="0.2">
      <c r="A9837" s="8"/>
    </row>
    <row r="9838" spans="1:1" x14ac:dyDescent="0.2">
      <c r="A9838" s="8"/>
    </row>
    <row r="9839" spans="1:1" x14ac:dyDescent="0.2">
      <c r="A9839" s="8"/>
    </row>
    <row r="9840" spans="1:1" x14ac:dyDescent="0.2">
      <c r="A9840" s="8"/>
    </row>
    <row r="9841" spans="1:1" x14ac:dyDescent="0.2">
      <c r="A9841" s="8"/>
    </row>
    <row r="9842" spans="1:1" x14ac:dyDescent="0.2">
      <c r="A9842" s="8"/>
    </row>
    <row r="9843" spans="1:1" x14ac:dyDescent="0.2">
      <c r="A9843" s="8"/>
    </row>
    <row r="9844" spans="1:1" x14ac:dyDescent="0.2">
      <c r="A9844" s="8"/>
    </row>
    <row r="9845" spans="1:1" x14ac:dyDescent="0.2">
      <c r="A9845" s="8"/>
    </row>
    <row r="9846" spans="1:1" x14ac:dyDescent="0.2">
      <c r="A9846" s="8"/>
    </row>
    <row r="9847" spans="1:1" x14ac:dyDescent="0.2">
      <c r="A9847" s="8"/>
    </row>
    <row r="9848" spans="1:1" x14ac:dyDescent="0.2">
      <c r="A9848" s="8"/>
    </row>
    <row r="9849" spans="1:1" x14ac:dyDescent="0.2">
      <c r="A9849" s="8"/>
    </row>
    <row r="9850" spans="1:1" x14ac:dyDescent="0.2">
      <c r="A9850" s="8"/>
    </row>
    <row r="9851" spans="1:1" x14ac:dyDescent="0.2">
      <c r="A9851" s="8"/>
    </row>
    <row r="9852" spans="1:1" x14ac:dyDescent="0.2">
      <c r="A9852" s="8"/>
    </row>
    <row r="9853" spans="1:1" x14ac:dyDescent="0.2">
      <c r="A9853" s="8"/>
    </row>
    <row r="9854" spans="1:1" x14ac:dyDescent="0.2">
      <c r="A9854" s="8"/>
    </row>
    <row r="9855" spans="1:1" x14ac:dyDescent="0.2">
      <c r="A9855" s="8"/>
    </row>
    <row r="9856" spans="1:1" x14ac:dyDescent="0.2">
      <c r="A9856" s="8"/>
    </row>
    <row r="9857" spans="1:1" x14ac:dyDescent="0.2">
      <c r="A9857" s="8"/>
    </row>
    <row r="9858" spans="1:1" x14ac:dyDescent="0.2">
      <c r="A9858" s="8"/>
    </row>
    <row r="9859" spans="1:1" x14ac:dyDescent="0.2">
      <c r="A9859" s="8"/>
    </row>
    <row r="9860" spans="1:1" x14ac:dyDescent="0.2">
      <c r="A9860" s="8"/>
    </row>
    <row r="9861" spans="1:1" x14ac:dyDescent="0.2">
      <c r="A9861" s="8"/>
    </row>
    <row r="9862" spans="1:1" x14ac:dyDescent="0.2">
      <c r="A9862" s="8"/>
    </row>
    <row r="9863" spans="1:1" x14ac:dyDescent="0.2">
      <c r="A9863" s="8"/>
    </row>
    <row r="9864" spans="1:1" x14ac:dyDescent="0.2">
      <c r="A9864" s="8"/>
    </row>
    <row r="9865" spans="1:1" x14ac:dyDescent="0.2">
      <c r="A9865" s="8"/>
    </row>
    <row r="9866" spans="1:1" x14ac:dyDescent="0.2">
      <c r="A9866" s="8"/>
    </row>
    <row r="9867" spans="1:1" x14ac:dyDescent="0.2">
      <c r="A9867" s="8"/>
    </row>
    <row r="9868" spans="1:1" x14ac:dyDescent="0.2">
      <c r="A9868" s="8"/>
    </row>
    <row r="9869" spans="1:1" x14ac:dyDescent="0.2">
      <c r="A9869" s="8"/>
    </row>
    <row r="9870" spans="1:1" x14ac:dyDescent="0.2">
      <c r="A9870" s="8"/>
    </row>
    <row r="9871" spans="1:1" x14ac:dyDescent="0.2">
      <c r="A9871" s="8"/>
    </row>
    <row r="9872" spans="1:1" x14ac:dyDescent="0.2">
      <c r="A9872" s="8"/>
    </row>
    <row r="9873" spans="1:1" x14ac:dyDescent="0.2">
      <c r="A9873" s="8"/>
    </row>
    <row r="9874" spans="1:1" x14ac:dyDescent="0.2">
      <c r="A9874" s="8"/>
    </row>
    <row r="9875" spans="1:1" x14ac:dyDescent="0.2">
      <c r="A9875" s="8"/>
    </row>
    <row r="9876" spans="1:1" x14ac:dyDescent="0.2">
      <c r="A9876" s="8"/>
    </row>
    <row r="9877" spans="1:1" x14ac:dyDescent="0.2">
      <c r="A9877" s="8"/>
    </row>
    <row r="9878" spans="1:1" x14ac:dyDescent="0.2">
      <c r="A9878" s="8"/>
    </row>
    <row r="9879" spans="1:1" x14ac:dyDescent="0.2">
      <c r="A9879" s="8"/>
    </row>
    <row r="9880" spans="1:1" x14ac:dyDescent="0.2">
      <c r="A9880" s="8"/>
    </row>
    <row r="9881" spans="1:1" x14ac:dyDescent="0.2">
      <c r="A9881" s="8"/>
    </row>
    <row r="9882" spans="1:1" x14ac:dyDescent="0.2">
      <c r="A9882" s="8"/>
    </row>
    <row r="9883" spans="1:1" x14ac:dyDescent="0.2">
      <c r="A9883" s="8"/>
    </row>
    <row r="9884" spans="1:1" x14ac:dyDescent="0.2">
      <c r="A9884" s="8"/>
    </row>
    <row r="9885" spans="1:1" x14ac:dyDescent="0.2">
      <c r="A9885" s="8"/>
    </row>
    <row r="9886" spans="1:1" x14ac:dyDescent="0.2">
      <c r="A9886" s="8"/>
    </row>
    <row r="9887" spans="1:1" x14ac:dyDescent="0.2">
      <c r="A9887" s="8"/>
    </row>
    <row r="9888" spans="1:1" x14ac:dyDescent="0.2">
      <c r="A9888" s="8"/>
    </row>
    <row r="9889" spans="1:1" x14ac:dyDescent="0.2">
      <c r="A9889" s="8"/>
    </row>
    <row r="9890" spans="1:1" x14ac:dyDescent="0.2">
      <c r="A9890" s="8"/>
    </row>
    <row r="9891" spans="1:1" x14ac:dyDescent="0.2">
      <c r="A9891" s="8"/>
    </row>
    <row r="9892" spans="1:1" x14ac:dyDescent="0.2">
      <c r="A9892" s="8"/>
    </row>
    <row r="9893" spans="1:1" x14ac:dyDescent="0.2">
      <c r="A9893" s="8"/>
    </row>
    <row r="9894" spans="1:1" x14ac:dyDescent="0.2">
      <c r="A9894" s="8"/>
    </row>
    <row r="9895" spans="1:1" x14ac:dyDescent="0.2">
      <c r="A9895" s="8"/>
    </row>
    <row r="9896" spans="1:1" x14ac:dyDescent="0.2">
      <c r="A9896" s="8"/>
    </row>
    <row r="9897" spans="1:1" x14ac:dyDescent="0.2">
      <c r="A9897" s="8"/>
    </row>
    <row r="9898" spans="1:1" x14ac:dyDescent="0.2">
      <c r="A9898" s="8"/>
    </row>
    <row r="9899" spans="1:1" x14ac:dyDescent="0.2">
      <c r="A9899" s="8"/>
    </row>
    <row r="9900" spans="1:1" x14ac:dyDescent="0.2">
      <c r="A9900" s="8"/>
    </row>
    <row r="9901" spans="1:1" x14ac:dyDescent="0.2">
      <c r="A9901" s="8"/>
    </row>
    <row r="9902" spans="1:1" x14ac:dyDescent="0.2">
      <c r="A9902" s="8"/>
    </row>
    <row r="9903" spans="1:1" x14ac:dyDescent="0.2">
      <c r="A9903" s="8"/>
    </row>
    <row r="9904" spans="1:1" x14ac:dyDescent="0.2">
      <c r="A9904" s="8"/>
    </row>
    <row r="9905" spans="1:1" x14ac:dyDescent="0.2">
      <c r="A9905" s="8"/>
    </row>
    <row r="9906" spans="1:1" x14ac:dyDescent="0.2">
      <c r="A9906" s="8"/>
    </row>
    <row r="9907" spans="1:1" x14ac:dyDescent="0.2">
      <c r="A9907" s="8"/>
    </row>
    <row r="9908" spans="1:1" x14ac:dyDescent="0.2">
      <c r="A9908" s="8"/>
    </row>
    <row r="9909" spans="1:1" x14ac:dyDescent="0.2">
      <c r="A9909" s="8"/>
    </row>
    <row r="9910" spans="1:1" x14ac:dyDescent="0.2">
      <c r="A9910" s="8"/>
    </row>
    <row r="9911" spans="1:1" x14ac:dyDescent="0.2">
      <c r="A9911" s="8"/>
    </row>
    <row r="9912" spans="1:1" x14ac:dyDescent="0.2">
      <c r="A9912" s="8"/>
    </row>
    <row r="9913" spans="1:1" x14ac:dyDescent="0.2">
      <c r="A9913" s="8"/>
    </row>
    <row r="9914" spans="1:1" x14ac:dyDescent="0.2">
      <c r="A9914" s="8"/>
    </row>
    <row r="9915" spans="1:1" x14ac:dyDescent="0.2">
      <c r="A9915" s="8"/>
    </row>
    <row r="9916" spans="1:1" x14ac:dyDescent="0.2">
      <c r="A9916" s="8"/>
    </row>
    <row r="9917" spans="1:1" x14ac:dyDescent="0.2">
      <c r="A9917" s="8"/>
    </row>
    <row r="9918" spans="1:1" x14ac:dyDescent="0.2">
      <c r="A9918" s="8"/>
    </row>
    <row r="9919" spans="1:1" x14ac:dyDescent="0.2">
      <c r="A9919" s="8"/>
    </row>
    <row r="9920" spans="1:1" x14ac:dyDescent="0.2">
      <c r="A9920" s="8"/>
    </row>
    <row r="9921" spans="1:1" x14ac:dyDescent="0.2">
      <c r="A9921" s="8"/>
    </row>
    <row r="9922" spans="1:1" x14ac:dyDescent="0.2">
      <c r="A9922" s="8"/>
    </row>
    <row r="9923" spans="1:1" x14ac:dyDescent="0.2">
      <c r="A9923" s="8"/>
    </row>
    <row r="9924" spans="1:1" x14ac:dyDescent="0.2">
      <c r="A9924" s="8"/>
    </row>
    <row r="9925" spans="1:1" x14ac:dyDescent="0.2">
      <c r="A9925" s="8"/>
    </row>
    <row r="9926" spans="1:1" x14ac:dyDescent="0.2">
      <c r="A9926" s="8"/>
    </row>
    <row r="9927" spans="1:1" x14ac:dyDescent="0.2">
      <c r="A9927" s="8"/>
    </row>
    <row r="9928" spans="1:1" x14ac:dyDescent="0.2">
      <c r="A9928" s="8"/>
    </row>
    <row r="9929" spans="1:1" x14ac:dyDescent="0.2">
      <c r="A9929" s="8"/>
    </row>
    <row r="9930" spans="1:1" x14ac:dyDescent="0.2">
      <c r="A9930" s="8"/>
    </row>
    <row r="9931" spans="1:1" x14ac:dyDescent="0.2">
      <c r="A9931" s="8"/>
    </row>
    <row r="9932" spans="1:1" x14ac:dyDescent="0.2">
      <c r="A9932" s="8"/>
    </row>
    <row r="9933" spans="1:1" x14ac:dyDescent="0.2">
      <c r="A9933" s="8"/>
    </row>
    <row r="9934" spans="1:1" x14ac:dyDescent="0.2">
      <c r="A9934" s="8"/>
    </row>
    <row r="9935" spans="1:1" x14ac:dyDescent="0.2">
      <c r="A9935" s="8"/>
    </row>
    <row r="9936" spans="1:1" x14ac:dyDescent="0.2">
      <c r="A9936" s="8"/>
    </row>
    <row r="9937" spans="1:1" x14ac:dyDescent="0.2">
      <c r="A9937" s="8"/>
    </row>
    <row r="9938" spans="1:1" x14ac:dyDescent="0.2">
      <c r="A9938" s="8"/>
    </row>
    <row r="9939" spans="1:1" x14ac:dyDescent="0.2">
      <c r="A9939" s="8"/>
    </row>
    <row r="9940" spans="1:1" x14ac:dyDescent="0.2">
      <c r="A9940" s="8"/>
    </row>
    <row r="9941" spans="1:1" x14ac:dyDescent="0.2">
      <c r="A9941" s="8"/>
    </row>
    <row r="9942" spans="1:1" x14ac:dyDescent="0.2">
      <c r="A9942" s="8"/>
    </row>
    <row r="9943" spans="1:1" x14ac:dyDescent="0.2">
      <c r="A9943" s="8"/>
    </row>
    <row r="9944" spans="1:1" x14ac:dyDescent="0.2">
      <c r="A9944" s="8"/>
    </row>
    <row r="9945" spans="1:1" x14ac:dyDescent="0.2">
      <c r="A9945" s="8"/>
    </row>
    <row r="9946" spans="1:1" x14ac:dyDescent="0.2">
      <c r="A9946" s="8"/>
    </row>
    <row r="9947" spans="1:1" x14ac:dyDescent="0.2">
      <c r="A9947" s="8"/>
    </row>
    <row r="9948" spans="1:1" x14ac:dyDescent="0.2">
      <c r="A9948" s="8"/>
    </row>
    <row r="9949" spans="1:1" x14ac:dyDescent="0.2">
      <c r="A9949" s="8"/>
    </row>
    <row r="9950" spans="1:1" x14ac:dyDescent="0.2">
      <c r="A9950" s="8"/>
    </row>
    <row r="9951" spans="1:1" x14ac:dyDescent="0.2">
      <c r="A9951" s="8"/>
    </row>
    <row r="9952" spans="1:1" x14ac:dyDescent="0.2">
      <c r="A9952" s="8"/>
    </row>
    <row r="9953" spans="1:1" x14ac:dyDescent="0.2">
      <c r="A9953" s="8"/>
    </row>
    <row r="9954" spans="1:1" x14ac:dyDescent="0.2">
      <c r="A9954" s="8"/>
    </row>
    <row r="9955" spans="1:1" x14ac:dyDescent="0.2">
      <c r="A9955" s="8"/>
    </row>
    <row r="9956" spans="1:1" x14ac:dyDescent="0.2">
      <c r="A9956" s="8"/>
    </row>
    <row r="9957" spans="1:1" x14ac:dyDescent="0.2">
      <c r="A9957" s="8"/>
    </row>
    <row r="9958" spans="1:1" x14ac:dyDescent="0.2">
      <c r="A9958" s="8"/>
    </row>
    <row r="9959" spans="1:1" x14ac:dyDescent="0.2">
      <c r="A9959" s="8"/>
    </row>
    <row r="9960" spans="1:1" x14ac:dyDescent="0.2">
      <c r="A9960" s="8"/>
    </row>
    <row r="9961" spans="1:1" x14ac:dyDescent="0.2">
      <c r="A9961" s="8"/>
    </row>
    <row r="9962" spans="1:1" x14ac:dyDescent="0.2">
      <c r="A9962" s="8"/>
    </row>
    <row r="9963" spans="1:1" x14ac:dyDescent="0.2">
      <c r="A9963" s="8"/>
    </row>
    <row r="9964" spans="1:1" x14ac:dyDescent="0.2">
      <c r="A9964" s="8"/>
    </row>
    <row r="9965" spans="1:1" x14ac:dyDescent="0.2">
      <c r="A9965" s="8"/>
    </row>
    <row r="9966" spans="1:1" x14ac:dyDescent="0.2">
      <c r="A9966" s="8"/>
    </row>
    <row r="9967" spans="1:1" x14ac:dyDescent="0.2">
      <c r="A9967" s="8"/>
    </row>
    <row r="9968" spans="1:1" x14ac:dyDescent="0.2">
      <c r="A9968" s="8"/>
    </row>
    <row r="9969" spans="1:1" x14ac:dyDescent="0.2">
      <c r="A9969" s="8"/>
    </row>
    <row r="9970" spans="1:1" x14ac:dyDescent="0.2">
      <c r="A9970" s="8"/>
    </row>
    <row r="9971" spans="1:1" x14ac:dyDescent="0.2">
      <c r="A9971" s="8"/>
    </row>
    <row r="9972" spans="1:1" x14ac:dyDescent="0.2">
      <c r="A9972" s="8"/>
    </row>
    <row r="9973" spans="1:1" x14ac:dyDescent="0.2">
      <c r="A9973" s="8"/>
    </row>
    <row r="9974" spans="1:1" x14ac:dyDescent="0.2">
      <c r="A9974" s="8"/>
    </row>
    <row r="9975" spans="1:1" x14ac:dyDescent="0.2">
      <c r="A9975" s="8"/>
    </row>
    <row r="9976" spans="1:1" x14ac:dyDescent="0.2">
      <c r="A9976" s="8"/>
    </row>
    <row r="9977" spans="1:1" x14ac:dyDescent="0.2">
      <c r="A9977" s="8"/>
    </row>
    <row r="9978" spans="1:1" x14ac:dyDescent="0.2">
      <c r="A9978" s="8"/>
    </row>
    <row r="9979" spans="1:1" x14ac:dyDescent="0.2">
      <c r="A9979" s="8"/>
    </row>
    <row r="9980" spans="1:1" x14ac:dyDescent="0.2">
      <c r="A9980" s="8"/>
    </row>
    <row r="9981" spans="1:1" x14ac:dyDescent="0.2">
      <c r="A9981" s="8"/>
    </row>
    <row r="9982" spans="1:1" x14ac:dyDescent="0.2">
      <c r="A9982" s="8"/>
    </row>
    <row r="9983" spans="1:1" x14ac:dyDescent="0.2">
      <c r="A9983" s="8"/>
    </row>
    <row r="9984" spans="1:1" x14ac:dyDescent="0.2">
      <c r="A9984" s="8"/>
    </row>
    <row r="9985" spans="1:1" x14ac:dyDescent="0.2">
      <c r="A9985" s="8"/>
    </row>
    <row r="9986" spans="1:1" x14ac:dyDescent="0.2">
      <c r="A9986" s="8"/>
    </row>
    <row r="9987" spans="1:1" x14ac:dyDescent="0.2">
      <c r="A9987" s="8"/>
    </row>
    <row r="9988" spans="1:1" x14ac:dyDescent="0.2">
      <c r="A9988" s="8"/>
    </row>
    <row r="9989" spans="1:1" x14ac:dyDescent="0.2">
      <c r="A9989" s="8"/>
    </row>
    <row r="9990" spans="1:1" x14ac:dyDescent="0.2">
      <c r="A9990" s="8"/>
    </row>
    <row r="9991" spans="1:1" x14ac:dyDescent="0.2">
      <c r="A9991" s="8"/>
    </row>
    <row r="9992" spans="1:1" x14ac:dyDescent="0.2">
      <c r="A9992" s="8"/>
    </row>
    <row r="9993" spans="1:1" x14ac:dyDescent="0.2">
      <c r="A9993" s="8"/>
    </row>
    <row r="9994" spans="1:1" x14ac:dyDescent="0.2">
      <c r="A9994" s="8"/>
    </row>
    <row r="9995" spans="1:1" x14ac:dyDescent="0.2">
      <c r="A9995" s="8"/>
    </row>
    <row r="9996" spans="1:1" x14ac:dyDescent="0.2">
      <c r="A9996" s="8"/>
    </row>
    <row r="9997" spans="1:1" x14ac:dyDescent="0.2">
      <c r="A9997" s="8"/>
    </row>
    <row r="9998" spans="1:1" x14ac:dyDescent="0.2">
      <c r="A9998" s="8"/>
    </row>
    <row r="9999" spans="1:1" x14ac:dyDescent="0.2">
      <c r="A9999" s="8"/>
    </row>
    <row r="10000" spans="1:1" x14ac:dyDescent="0.2">
      <c r="A10000" s="8"/>
    </row>
    <row r="10001" spans="1:1" x14ac:dyDescent="0.2">
      <c r="A10001" s="8"/>
    </row>
    <row r="10002" spans="1:1" x14ac:dyDescent="0.2">
      <c r="A10002" s="8"/>
    </row>
    <row r="10003" spans="1:1" x14ac:dyDescent="0.2">
      <c r="A10003" s="8"/>
    </row>
    <row r="10004" spans="1:1" x14ac:dyDescent="0.2">
      <c r="A10004" s="8"/>
    </row>
    <row r="10005" spans="1:1" x14ac:dyDescent="0.2">
      <c r="A10005" s="8"/>
    </row>
    <row r="10006" spans="1:1" x14ac:dyDescent="0.2">
      <c r="A10006" s="8"/>
    </row>
    <row r="10007" spans="1:1" x14ac:dyDescent="0.2">
      <c r="A10007" s="8"/>
    </row>
    <row r="10008" spans="1:1" x14ac:dyDescent="0.2">
      <c r="A10008" s="8"/>
    </row>
    <row r="10009" spans="1:1" x14ac:dyDescent="0.2">
      <c r="A10009" s="8"/>
    </row>
    <row r="10010" spans="1:1" x14ac:dyDescent="0.2">
      <c r="A10010" s="8"/>
    </row>
    <row r="10011" spans="1:1" x14ac:dyDescent="0.2">
      <c r="A10011" s="8"/>
    </row>
    <row r="10012" spans="1:1" x14ac:dyDescent="0.2">
      <c r="A10012" s="8"/>
    </row>
    <row r="10013" spans="1:1" x14ac:dyDescent="0.2">
      <c r="A10013" s="8"/>
    </row>
    <row r="10014" spans="1:1" x14ac:dyDescent="0.2">
      <c r="A10014" s="8"/>
    </row>
    <row r="10015" spans="1:1" x14ac:dyDescent="0.2">
      <c r="A10015" s="8"/>
    </row>
    <row r="10016" spans="1:1" x14ac:dyDescent="0.2">
      <c r="A10016" s="8"/>
    </row>
    <row r="10017" spans="1:1" x14ac:dyDescent="0.2">
      <c r="A10017" s="8"/>
    </row>
    <row r="10018" spans="1:1" x14ac:dyDescent="0.2">
      <c r="A10018" s="8"/>
    </row>
    <row r="10019" spans="1:1" x14ac:dyDescent="0.2">
      <c r="A10019" s="8"/>
    </row>
    <row r="10020" spans="1:1" x14ac:dyDescent="0.2">
      <c r="A10020" s="8"/>
    </row>
    <row r="10021" spans="1:1" x14ac:dyDescent="0.2">
      <c r="A10021" s="8"/>
    </row>
    <row r="10022" spans="1:1" x14ac:dyDescent="0.2">
      <c r="A10022" s="8"/>
    </row>
    <row r="10023" spans="1:1" x14ac:dyDescent="0.2">
      <c r="A10023" s="8"/>
    </row>
    <row r="10024" spans="1:1" x14ac:dyDescent="0.2">
      <c r="A10024" s="8"/>
    </row>
    <row r="10025" spans="1:1" x14ac:dyDescent="0.2">
      <c r="A10025" s="8"/>
    </row>
    <row r="10026" spans="1:1" x14ac:dyDescent="0.2">
      <c r="A10026" s="8"/>
    </row>
    <row r="10027" spans="1:1" x14ac:dyDescent="0.2">
      <c r="A10027" s="8"/>
    </row>
    <row r="10028" spans="1:1" x14ac:dyDescent="0.2">
      <c r="A10028" s="8"/>
    </row>
    <row r="10029" spans="1:1" x14ac:dyDescent="0.2">
      <c r="A10029" s="8"/>
    </row>
    <row r="10030" spans="1:1" x14ac:dyDescent="0.2">
      <c r="A10030" s="8"/>
    </row>
    <row r="10031" spans="1:1" x14ac:dyDescent="0.2">
      <c r="A10031" s="8"/>
    </row>
    <row r="10032" spans="1:1" x14ac:dyDescent="0.2">
      <c r="A10032" s="8"/>
    </row>
    <row r="10033" spans="1:1" x14ac:dyDescent="0.2">
      <c r="A10033" s="8"/>
    </row>
    <row r="10034" spans="1:1" x14ac:dyDescent="0.2">
      <c r="A10034" s="8"/>
    </row>
    <row r="10035" spans="1:1" x14ac:dyDescent="0.2">
      <c r="A10035" s="8"/>
    </row>
    <row r="10036" spans="1:1" x14ac:dyDescent="0.2">
      <c r="A10036" s="8"/>
    </row>
    <row r="10037" spans="1:1" x14ac:dyDescent="0.2">
      <c r="A10037" s="8"/>
    </row>
    <row r="10038" spans="1:1" x14ac:dyDescent="0.2">
      <c r="A10038" s="8"/>
    </row>
    <row r="10039" spans="1:1" x14ac:dyDescent="0.2">
      <c r="A10039" s="8"/>
    </row>
    <row r="10040" spans="1:1" x14ac:dyDescent="0.2">
      <c r="A10040" s="8"/>
    </row>
    <row r="10041" spans="1:1" x14ac:dyDescent="0.2">
      <c r="A10041" s="8"/>
    </row>
    <row r="10042" spans="1:1" x14ac:dyDescent="0.2">
      <c r="A10042" s="8"/>
    </row>
    <row r="10043" spans="1:1" x14ac:dyDescent="0.2">
      <c r="A10043" s="8"/>
    </row>
    <row r="10044" spans="1:1" x14ac:dyDescent="0.2">
      <c r="A10044" s="8"/>
    </row>
    <row r="10045" spans="1:1" x14ac:dyDescent="0.2">
      <c r="A10045" s="8"/>
    </row>
    <row r="10046" spans="1:1" x14ac:dyDescent="0.2">
      <c r="A10046" s="8"/>
    </row>
    <row r="10047" spans="1:1" x14ac:dyDescent="0.2">
      <c r="A10047" s="8"/>
    </row>
    <row r="10048" spans="1:1" x14ac:dyDescent="0.2">
      <c r="A10048" s="8"/>
    </row>
    <row r="10049" spans="1:1" x14ac:dyDescent="0.2">
      <c r="A10049" s="8"/>
    </row>
    <row r="10050" spans="1:1" x14ac:dyDescent="0.2">
      <c r="A10050" s="8"/>
    </row>
    <row r="10051" spans="1:1" x14ac:dyDescent="0.2">
      <c r="A10051" s="8"/>
    </row>
    <row r="10052" spans="1:1" x14ac:dyDescent="0.2">
      <c r="A10052" s="8"/>
    </row>
    <row r="10053" spans="1:1" x14ac:dyDescent="0.2">
      <c r="A10053" s="8"/>
    </row>
    <row r="10054" spans="1:1" x14ac:dyDescent="0.2">
      <c r="A10054" s="8"/>
    </row>
    <row r="10055" spans="1:1" x14ac:dyDescent="0.2">
      <c r="A10055" s="8"/>
    </row>
    <row r="10056" spans="1:1" x14ac:dyDescent="0.2">
      <c r="A10056" s="8"/>
    </row>
    <row r="10057" spans="1:1" x14ac:dyDescent="0.2">
      <c r="A10057" s="8"/>
    </row>
    <row r="10058" spans="1:1" x14ac:dyDescent="0.2">
      <c r="A10058" s="8"/>
    </row>
    <row r="10059" spans="1:1" x14ac:dyDescent="0.2">
      <c r="A10059" s="8"/>
    </row>
    <row r="10060" spans="1:1" x14ac:dyDescent="0.2">
      <c r="A10060" s="8"/>
    </row>
    <row r="10061" spans="1:1" x14ac:dyDescent="0.2">
      <c r="A10061" s="8"/>
    </row>
    <row r="10062" spans="1:1" x14ac:dyDescent="0.2">
      <c r="A10062" s="8"/>
    </row>
    <row r="10063" spans="1:1" x14ac:dyDescent="0.2">
      <c r="A10063" s="8"/>
    </row>
    <row r="10064" spans="1:1" x14ac:dyDescent="0.2">
      <c r="A10064" s="8"/>
    </row>
    <row r="10065" spans="1:1" x14ac:dyDescent="0.2">
      <c r="A10065" s="8"/>
    </row>
    <row r="10066" spans="1:1" x14ac:dyDescent="0.2">
      <c r="A10066" s="8"/>
    </row>
    <row r="10067" spans="1:1" x14ac:dyDescent="0.2">
      <c r="A10067" s="8"/>
    </row>
    <row r="10068" spans="1:1" x14ac:dyDescent="0.2">
      <c r="A10068" s="8"/>
    </row>
    <row r="10069" spans="1:1" x14ac:dyDescent="0.2">
      <c r="A10069" s="8"/>
    </row>
    <row r="10070" spans="1:1" x14ac:dyDescent="0.2">
      <c r="A10070" s="8"/>
    </row>
    <row r="10071" spans="1:1" x14ac:dyDescent="0.2">
      <c r="A10071" s="8"/>
    </row>
    <row r="10072" spans="1:1" x14ac:dyDescent="0.2">
      <c r="A10072" s="8"/>
    </row>
    <row r="10073" spans="1:1" x14ac:dyDescent="0.2">
      <c r="A10073" s="8"/>
    </row>
    <row r="10074" spans="1:1" x14ac:dyDescent="0.2">
      <c r="A10074" s="8"/>
    </row>
    <row r="10075" spans="1:1" x14ac:dyDescent="0.2">
      <c r="A10075" s="8"/>
    </row>
    <row r="10076" spans="1:1" x14ac:dyDescent="0.2">
      <c r="A10076" s="8"/>
    </row>
    <row r="10077" spans="1:1" x14ac:dyDescent="0.2">
      <c r="A10077" s="8"/>
    </row>
    <row r="10078" spans="1:1" x14ac:dyDescent="0.2">
      <c r="A10078" s="8"/>
    </row>
    <row r="10079" spans="1:1" x14ac:dyDescent="0.2">
      <c r="A10079" s="8"/>
    </row>
    <row r="10080" spans="1:1" x14ac:dyDescent="0.2">
      <c r="A10080" s="8"/>
    </row>
    <row r="10081" spans="1:1" x14ac:dyDescent="0.2">
      <c r="A10081" s="8"/>
    </row>
    <row r="10082" spans="1:1" x14ac:dyDescent="0.2">
      <c r="A10082" s="8"/>
    </row>
    <row r="10083" spans="1:1" x14ac:dyDescent="0.2">
      <c r="A10083" s="8"/>
    </row>
    <row r="10084" spans="1:1" x14ac:dyDescent="0.2">
      <c r="A10084" s="8"/>
    </row>
    <row r="10085" spans="1:1" x14ac:dyDescent="0.2">
      <c r="A10085" s="8"/>
    </row>
    <row r="10086" spans="1:1" x14ac:dyDescent="0.2">
      <c r="A10086" s="8"/>
    </row>
    <row r="10087" spans="1:1" x14ac:dyDescent="0.2">
      <c r="A10087" s="8"/>
    </row>
    <row r="10088" spans="1:1" x14ac:dyDescent="0.2">
      <c r="A10088" s="8"/>
    </row>
    <row r="10089" spans="1:1" x14ac:dyDescent="0.2">
      <c r="A10089" s="8"/>
    </row>
    <row r="10090" spans="1:1" x14ac:dyDescent="0.2">
      <c r="A10090" s="8"/>
    </row>
    <row r="10091" spans="1:1" x14ac:dyDescent="0.2">
      <c r="A10091" s="8"/>
    </row>
    <row r="10092" spans="1:1" x14ac:dyDescent="0.2">
      <c r="A10092" s="8"/>
    </row>
    <row r="10093" spans="1:1" x14ac:dyDescent="0.2">
      <c r="A10093" s="8"/>
    </row>
    <row r="10094" spans="1:1" x14ac:dyDescent="0.2">
      <c r="A10094" s="8"/>
    </row>
    <row r="10095" spans="1:1" x14ac:dyDescent="0.2">
      <c r="A10095" s="8"/>
    </row>
    <row r="10096" spans="1:1" x14ac:dyDescent="0.2">
      <c r="A10096" s="8"/>
    </row>
    <row r="10097" spans="1:1" x14ac:dyDescent="0.2">
      <c r="A10097" s="8"/>
    </row>
    <row r="10098" spans="1:1" x14ac:dyDescent="0.2">
      <c r="A10098" s="8"/>
    </row>
    <row r="10099" spans="1:1" x14ac:dyDescent="0.2">
      <c r="A10099" s="8"/>
    </row>
    <row r="10100" spans="1:1" x14ac:dyDescent="0.2">
      <c r="A10100" s="8"/>
    </row>
    <row r="10101" spans="1:1" x14ac:dyDescent="0.2">
      <c r="A10101" s="8"/>
    </row>
    <row r="10102" spans="1:1" x14ac:dyDescent="0.2">
      <c r="A10102" s="8"/>
    </row>
    <row r="10103" spans="1:1" x14ac:dyDescent="0.2">
      <c r="A10103" s="8"/>
    </row>
    <row r="10104" spans="1:1" x14ac:dyDescent="0.2">
      <c r="A10104" s="8"/>
    </row>
    <row r="10105" spans="1:1" x14ac:dyDescent="0.2">
      <c r="A10105" s="8"/>
    </row>
    <row r="10106" spans="1:1" x14ac:dyDescent="0.2">
      <c r="A10106" s="8"/>
    </row>
    <row r="10107" spans="1:1" x14ac:dyDescent="0.2">
      <c r="A10107" s="8"/>
    </row>
    <row r="10108" spans="1:1" x14ac:dyDescent="0.2">
      <c r="A10108" s="8"/>
    </row>
    <row r="10109" spans="1:1" x14ac:dyDescent="0.2">
      <c r="A10109" s="8"/>
    </row>
    <row r="10110" spans="1:1" x14ac:dyDescent="0.2">
      <c r="A10110" s="8"/>
    </row>
    <row r="10111" spans="1:1" x14ac:dyDescent="0.2">
      <c r="A10111" s="8"/>
    </row>
    <row r="10112" spans="1:1" x14ac:dyDescent="0.2">
      <c r="A10112" s="8"/>
    </row>
    <row r="10113" spans="1:1" x14ac:dyDescent="0.2">
      <c r="A10113" s="8"/>
    </row>
    <row r="10114" spans="1:1" x14ac:dyDescent="0.2">
      <c r="A10114" s="8"/>
    </row>
    <row r="10115" spans="1:1" x14ac:dyDescent="0.2">
      <c r="A10115" s="8"/>
    </row>
    <row r="10116" spans="1:1" x14ac:dyDescent="0.2">
      <c r="A10116" s="8"/>
    </row>
    <row r="10117" spans="1:1" x14ac:dyDescent="0.2">
      <c r="A10117" s="8"/>
    </row>
    <row r="10118" spans="1:1" x14ac:dyDescent="0.2">
      <c r="A10118" s="8"/>
    </row>
    <row r="10119" spans="1:1" x14ac:dyDescent="0.2">
      <c r="A10119" s="8"/>
    </row>
    <row r="10120" spans="1:1" x14ac:dyDescent="0.2">
      <c r="A10120" s="8"/>
    </row>
    <row r="10121" spans="1:1" x14ac:dyDescent="0.2">
      <c r="A10121" s="8"/>
    </row>
    <row r="10122" spans="1:1" x14ac:dyDescent="0.2">
      <c r="A10122" s="8"/>
    </row>
    <row r="10123" spans="1:1" x14ac:dyDescent="0.2">
      <c r="A10123" s="8"/>
    </row>
    <row r="10124" spans="1:1" x14ac:dyDescent="0.2">
      <c r="A10124" s="8"/>
    </row>
    <row r="10125" spans="1:1" x14ac:dyDescent="0.2">
      <c r="A10125" s="8"/>
    </row>
    <row r="10126" spans="1:1" x14ac:dyDescent="0.2">
      <c r="A10126" s="8"/>
    </row>
    <row r="10127" spans="1:1" x14ac:dyDescent="0.2">
      <c r="A10127" s="8"/>
    </row>
    <row r="10128" spans="1:1" x14ac:dyDescent="0.2">
      <c r="A10128" s="8"/>
    </row>
    <row r="10129" spans="1:1" x14ac:dyDescent="0.2">
      <c r="A10129" s="8"/>
    </row>
    <row r="10130" spans="1:1" x14ac:dyDescent="0.2">
      <c r="A10130" s="8"/>
    </row>
    <row r="10131" spans="1:1" x14ac:dyDescent="0.2">
      <c r="A10131" s="8"/>
    </row>
    <row r="10132" spans="1:1" x14ac:dyDescent="0.2">
      <c r="A10132" s="8"/>
    </row>
    <row r="10133" spans="1:1" x14ac:dyDescent="0.2">
      <c r="A10133" s="8"/>
    </row>
    <row r="10134" spans="1:1" x14ac:dyDescent="0.2">
      <c r="A10134" s="8"/>
    </row>
    <row r="10135" spans="1:1" x14ac:dyDescent="0.2">
      <c r="A10135" s="8"/>
    </row>
    <row r="10136" spans="1:1" x14ac:dyDescent="0.2">
      <c r="A10136" s="8"/>
    </row>
    <row r="10137" spans="1:1" x14ac:dyDescent="0.2">
      <c r="A10137" s="8"/>
    </row>
    <row r="10138" spans="1:1" x14ac:dyDescent="0.2">
      <c r="A10138" s="8"/>
    </row>
    <row r="10139" spans="1:1" x14ac:dyDescent="0.2">
      <c r="A10139" s="8"/>
    </row>
    <row r="10140" spans="1:1" x14ac:dyDescent="0.2">
      <c r="A10140" s="8"/>
    </row>
    <row r="10141" spans="1:1" x14ac:dyDescent="0.2">
      <c r="A10141" s="8"/>
    </row>
    <row r="10142" spans="1:1" x14ac:dyDescent="0.2">
      <c r="A10142" s="8"/>
    </row>
    <row r="10143" spans="1:1" x14ac:dyDescent="0.2">
      <c r="A10143" s="8"/>
    </row>
    <row r="10144" spans="1:1" x14ac:dyDescent="0.2">
      <c r="A10144" s="8"/>
    </row>
    <row r="10145" spans="1:1" x14ac:dyDescent="0.2">
      <c r="A10145" s="8"/>
    </row>
    <row r="10146" spans="1:1" x14ac:dyDescent="0.2">
      <c r="A10146" s="8"/>
    </row>
    <row r="10147" spans="1:1" x14ac:dyDescent="0.2">
      <c r="A10147" s="8"/>
    </row>
    <row r="10148" spans="1:1" x14ac:dyDescent="0.2">
      <c r="A10148" s="8"/>
    </row>
    <row r="10149" spans="1:1" x14ac:dyDescent="0.2">
      <c r="A10149" s="8"/>
    </row>
    <row r="10150" spans="1:1" x14ac:dyDescent="0.2">
      <c r="A10150" s="8"/>
    </row>
    <row r="10151" spans="1:1" x14ac:dyDescent="0.2">
      <c r="A10151" s="8"/>
    </row>
    <row r="10152" spans="1:1" x14ac:dyDescent="0.2">
      <c r="A10152" s="8"/>
    </row>
    <row r="10153" spans="1:1" x14ac:dyDescent="0.2">
      <c r="A10153" s="8"/>
    </row>
    <row r="10154" spans="1:1" x14ac:dyDescent="0.2">
      <c r="A10154" s="8"/>
    </row>
    <row r="10155" spans="1:1" x14ac:dyDescent="0.2">
      <c r="A10155" s="8"/>
    </row>
    <row r="10156" spans="1:1" x14ac:dyDescent="0.2">
      <c r="A10156" s="8"/>
    </row>
    <row r="10157" spans="1:1" x14ac:dyDescent="0.2">
      <c r="A10157" s="8"/>
    </row>
    <row r="10158" spans="1:1" x14ac:dyDescent="0.2">
      <c r="A10158" s="8"/>
    </row>
    <row r="10159" spans="1:1" x14ac:dyDescent="0.2">
      <c r="A10159" s="8"/>
    </row>
    <row r="10160" spans="1:1" x14ac:dyDescent="0.2">
      <c r="A10160" s="8"/>
    </row>
    <row r="10161" spans="1:1" x14ac:dyDescent="0.2">
      <c r="A10161" s="8"/>
    </row>
    <row r="10162" spans="1:1" x14ac:dyDescent="0.2">
      <c r="A10162" s="8"/>
    </row>
    <row r="10163" spans="1:1" x14ac:dyDescent="0.2">
      <c r="A10163" s="8"/>
    </row>
    <row r="10164" spans="1:1" x14ac:dyDescent="0.2">
      <c r="A10164" s="8"/>
    </row>
    <row r="10165" spans="1:1" x14ac:dyDescent="0.2">
      <c r="A10165" s="8"/>
    </row>
    <row r="10166" spans="1:1" x14ac:dyDescent="0.2">
      <c r="A10166" s="8"/>
    </row>
    <row r="10167" spans="1:1" x14ac:dyDescent="0.2">
      <c r="A10167" s="8"/>
    </row>
    <row r="10168" spans="1:1" x14ac:dyDescent="0.2">
      <c r="A10168" s="8"/>
    </row>
    <row r="10169" spans="1:1" x14ac:dyDescent="0.2">
      <c r="A10169" s="8"/>
    </row>
    <row r="10170" spans="1:1" x14ac:dyDescent="0.2">
      <c r="A10170" s="8"/>
    </row>
    <row r="10171" spans="1:1" x14ac:dyDescent="0.2">
      <c r="A10171" s="8"/>
    </row>
    <row r="10172" spans="1:1" x14ac:dyDescent="0.2">
      <c r="A10172" s="8"/>
    </row>
    <row r="10173" spans="1:1" x14ac:dyDescent="0.2">
      <c r="A10173" s="8"/>
    </row>
    <row r="10174" spans="1:1" x14ac:dyDescent="0.2">
      <c r="A10174" s="8"/>
    </row>
    <row r="10175" spans="1:1" x14ac:dyDescent="0.2">
      <c r="A10175" s="8"/>
    </row>
    <row r="10176" spans="1:1" x14ac:dyDescent="0.2">
      <c r="A10176" s="8"/>
    </row>
    <row r="10177" spans="1:1" x14ac:dyDescent="0.2">
      <c r="A10177" s="8"/>
    </row>
    <row r="10178" spans="1:1" x14ac:dyDescent="0.2">
      <c r="A10178" s="8"/>
    </row>
    <row r="10179" spans="1:1" x14ac:dyDescent="0.2">
      <c r="A10179" s="8"/>
    </row>
    <row r="10180" spans="1:1" x14ac:dyDescent="0.2">
      <c r="A10180" s="8"/>
    </row>
    <row r="10181" spans="1:1" x14ac:dyDescent="0.2">
      <c r="A10181" s="8"/>
    </row>
    <row r="10182" spans="1:1" x14ac:dyDescent="0.2">
      <c r="A10182" s="8"/>
    </row>
    <row r="10183" spans="1:1" x14ac:dyDescent="0.2">
      <c r="A10183" s="8"/>
    </row>
    <row r="10184" spans="1:1" x14ac:dyDescent="0.2">
      <c r="A10184" s="8"/>
    </row>
    <row r="10185" spans="1:1" x14ac:dyDescent="0.2">
      <c r="A10185" s="8"/>
    </row>
    <row r="10186" spans="1:1" x14ac:dyDescent="0.2">
      <c r="A10186" s="8"/>
    </row>
    <row r="10187" spans="1:1" x14ac:dyDescent="0.2">
      <c r="A10187" s="8"/>
    </row>
    <row r="10188" spans="1:1" x14ac:dyDescent="0.2">
      <c r="A10188" s="8"/>
    </row>
    <row r="10189" spans="1:1" x14ac:dyDescent="0.2">
      <c r="A10189" s="8"/>
    </row>
    <row r="10190" spans="1:1" x14ac:dyDescent="0.2">
      <c r="A10190" s="8"/>
    </row>
    <row r="10191" spans="1:1" x14ac:dyDescent="0.2">
      <c r="A10191" s="8"/>
    </row>
    <row r="10192" spans="1:1" x14ac:dyDescent="0.2">
      <c r="A10192" s="8"/>
    </row>
    <row r="10193" spans="1:1" x14ac:dyDescent="0.2">
      <c r="A10193" s="8"/>
    </row>
    <row r="10194" spans="1:1" x14ac:dyDescent="0.2">
      <c r="A10194" s="8"/>
    </row>
    <row r="10195" spans="1:1" x14ac:dyDescent="0.2">
      <c r="A10195" s="8"/>
    </row>
    <row r="10196" spans="1:1" x14ac:dyDescent="0.2">
      <c r="A10196" s="8"/>
    </row>
    <row r="10197" spans="1:1" x14ac:dyDescent="0.2">
      <c r="A10197" s="8"/>
    </row>
    <row r="10198" spans="1:1" x14ac:dyDescent="0.2">
      <c r="A10198" s="8"/>
    </row>
    <row r="10199" spans="1:1" x14ac:dyDescent="0.2">
      <c r="A10199" s="8"/>
    </row>
    <row r="10200" spans="1:1" x14ac:dyDescent="0.2">
      <c r="A10200" s="8"/>
    </row>
    <row r="10201" spans="1:1" x14ac:dyDescent="0.2">
      <c r="A10201" s="8"/>
    </row>
    <row r="10202" spans="1:1" x14ac:dyDescent="0.2">
      <c r="A10202" s="8"/>
    </row>
    <row r="10203" spans="1:1" x14ac:dyDescent="0.2">
      <c r="A10203" s="8"/>
    </row>
    <row r="10204" spans="1:1" x14ac:dyDescent="0.2">
      <c r="A10204" s="8"/>
    </row>
    <row r="10205" spans="1:1" x14ac:dyDescent="0.2">
      <c r="A10205" s="8"/>
    </row>
    <row r="10206" spans="1:1" x14ac:dyDescent="0.2">
      <c r="A10206" s="8"/>
    </row>
    <row r="10207" spans="1:1" x14ac:dyDescent="0.2">
      <c r="A10207" s="8"/>
    </row>
    <row r="10208" spans="1:1" x14ac:dyDescent="0.2">
      <c r="A10208" s="8"/>
    </row>
    <row r="10209" spans="1:1" x14ac:dyDescent="0.2">
      <c r="A10209" s="8"/>
    </row>
    <row r="10210" spans="1:1" x14ac:dyDescent="0.2">
      <c r="A10210" s="8"/>
    </row>
    <row r="10211" spans="1:1" x14ac:dyDescent="0.2">
      <c r="A10211" s="8"/>
    </row>
    <row r="10212" spans="1:1" x14ac:dyDescent="0.2">
      <c r="A10212" s="8"/>
    </row>
    <row r="10213" spans="1:1" x14ac:dyDescent="0.2">
      <c r="A10213" s="8"/>
    </row>
    <row r="10214" spans="1:1" x14ac:dyDescent="0.2">
      <c r="A10214" s="8"/>
    </row>
    <row r="10215" spans="1:1" x14ac:dyDescent="0.2">
      <c r="A10215" s="8"/>
    </row>
    <row r="10216" spans="1:1" x14ac:dyDescent="0.2">
      <c r="A10216" s="8"/>
    </row>
    <row r="10217" spans="1:1" x14ac:dyDescent="0.2">
      <c r="A10217" s="8"/>
    </row>
    <row r="10218" spans="1:1" x14ac:dyDescent="0.2">
      <c r="A10218" s="8"/>
    </row>
    <row r="10219" spans="1:1" x14ac:dyDescent="0.2">
      <c r="A10219" s="8"/>
    </row>
    <row r="10220" spans="1:1" x14ac:dyDescent="0.2">
      <c r="A10220" s="8"/>
    </row>
    <row r="10221" spans="1:1" x14ac:dyDescent="0.2">
      <c r="A10221" s="8"/>
    </row>
    <row r="10222" spans="1:1" x14ac:dyDescent="0.2">
      <c r="A10222" s="8"/>
    </row>
    <row r="10223" spans="1:1" x14ac:dyDescent="0.2">
      <c r="A10223" s="8"/>
    </row>
    <row r="10224" spans="1:1" x14ac:dyDescent="0.2">
      <c r="A10224" s="8"/>
    </row>
    <row r="10225" spans="1:1" x14ac:dyDescent="0.2">
      <c r="A10225" s="8"/>
    </row>
    <row r="10226" spans="1:1" x14ac:dyDescent="0.2">
      <c r="A10226" s="8"/>
    </row>
    <row r="10227" spans="1:1" x14ac:dyDescent="0.2">
      <c r="A10227" s="8"/>
    </row>
    <row r="10228" spans="1:1" x14ac:dyDescent="0.2">
      <c r="A10228" s="8"/>
    </row>
    <row r="10229" spans="1:1" x14ac:dyDescent="0.2">
      <c r="A10229" s="8"/>
    </row>
    <row r="10230" spans="1:1" x14ac:dyDescent="0.2">
      <c r="A10230" s="8"/>
    </row>
    <row r="10231" spans="1:1" x14ac:dyDescent="0.2">
      <c r="A10231" s="8"/>
    </row>
    <row r="10232" spans="1:1" x14ac:dyDescent="0.2">
      <c r="A10232" s="8"/>
    </row>
    <row r="10233" spans="1:1" x14ac:dyDescent="0.2">
      <c r="A10233" s="8"/>
    </row>
    <row r="10234" spans="1:1" x14ac:dyDescent="0.2">
      <c r="A10234" s="8"/>
    </row>
    <row r="10235" spans="1:1" x14ac:dyDescent="0.2">
      <c r="A10235" s="8"/>
    </row>
    <row r="10236" spans="1:1" x14ac:dyDescent="0.2">
      <c r="A10236" s="8"/>
    </row>
    <row r="10237" spans="1:1" x14ac:dyDescent="0.2">
      <c r="A10237" s="8"/>
    </row>
    <row r="10238" spans="1:1" x14ac:dyDescent="0.2">
      <c r="A10238" s="8"/>
    </row>
    <row r="10239" spans="1:1" x14ac:dyDescent="0.2">
      <c r="A10239" s="8"/>
    </row>
    <row r="10240" spans="1:1" x14ac:dyDescent="0.2">
      <c r="A10240" s="8"/>
    </row>
    <row r="10241" spans="1:1" x14ac:dyDescent="0.2">
      <c r="A10241" s="8"/>
    </row>
    <row r="10242" spans="1:1" x14ac:dyDescent="0.2">
      <c r="A10242" s="8"/>
    </row>
    <row r="10243" spans="1:1" x14ac:dyDescent="0.2">
      <c r="A10243" s="8"/>
    </row>
    <row r="10244" spans="1:1" x14ac:dyDescent="0.2">
      <c r="A10244" s="8"/>
    </row>
    <row r="10245" spans="1:1" x14ac:dyDescent="0.2">
      <c r="A10245" s="8"/>
    </row>
    <row r="10246" spans="1:1" x14ac:dyDescent="0.2">
      <c r="A10246" s="8"/>
    </row>
    <row r="10247" spans="1:1" x14ac:dyDescent="0.2">
      <c r="A10247" s="8"/>
    </row>
    <row r="10248" spans="1:1" x14ac:dyDescent="0.2">
      <c r="A10248" s="8"/>
    </row>
    <row r="10249" spans="1:1" x14ac:dyDescent="0.2">
      <c r="A10249" s="8"/>
    </row>
    <row r="10250" spans="1:1" x14ac:dyDescent="0.2">
      <c r="A10250" s="8"/>
    </row>
    <row r="10251" spans="1:1" x14ac:dyDescent="0.2">
      <c r="A10251" s="8"/>
    </row>
    <row r="10252" spans="1:1" x14ac:dyDescent="0.2">
      <c r="A10252" s="8"/>
    </row>
    <row r="10253" spans="1:1" x14ac:dyDescent="0.2">
      <c r="A10253" s="8"/>
    </row>
    <row r="10254" spans="1:1" x14ac:dyDescent="0.2">
      <c r="A10254" s="8"/>
    </row>
    <row r="10255" spans="1:1" x14ac:dyDescent="0.2">
      <c r="A10255" s="8"/>
    </row>
    <row r="10256" spans="1:1" x14ac:dyDescent="0.2">
      <c r="A10256" s="8"/>
    </row>
    <row r="10257" spans="1:1" x14ac:dyDescent="0.2">
      <c r="A10257" s="8"/>
    </row>
    <row r="10258" spans="1:1" x14ac:dyDescent="0.2">
      <c r="A10258" s="8"/>
    </row>
    <row r="10259" spans="1:1" x14ac:dyDescent="0.2">
      <c r="A10259" s="8"/>
    </row>
    <row r="10260" spans="1:1" x14ac:dyDescent="0.2">
      <c r="A10260" s="8"/>
    </row>
    <row r="10261" spans="1:1" x14ac:dyDescent="0.2">
      <c r="A10261" s="8"/>
    </row>
    <row r="10262" spans="1:1" x14ac:dyDescent="0.2">
      <c r="A10262" s="8"/>
    </row>
    <row r="10263" spans="1:1" x14ac:dyDescent="0.2">
      <c r="A10263" s="8"/>
    </row>
    <row r="10264" spans="1:1" x14ac:dyDescent="0.2">
      <c r="A10264" s="8"/>
    </row>
    <row r="10265" spans="1:1" x14ac:dyDescent="0.2">
      <c r="A10265" s="8"/>
    </row>
    <row r="10266" spans="1:1" x14ac:dyDescent="0.2">
      <c r="A10266" s="8"/>
    </row>
    <row r="10267" spans="1:1" x14ac:dyDescent="0.2">
      <c r="A10267" s="8"/>
    </row>
    <row r="10268" spans="1:1" x14ac:dyDescent="0.2">
      <c r="A10268" s="8"/>
    </row>
    <row r="10269" spans="1:1" x14ac:dyDescent="0.2">
      <c r="A10269" s="8"/>
    </row>
    <row r="10270" spans="1:1" x14ac:dyDescent="0.2">
      <c r="A10270" s="8"/>
    </row>
    <row r="10271" spans="1:1" x14ac:dyDescent="0.2">
      <c r="A10271" s="8"/>
    </row>
    <row r="10272" spans="1:1" x14ac:dyDescent="0.2">
      <c r="A10272" s="8"/>
    </row>
    <row r="10273" spans="1:1" x14ac:dyDescent="0.2">
      <c r="A10273" s="8"/>
    </row>
    <row r="10274" spans="1:1" x14ac:dyDescent="0.2">
      <c r="A10274" s="8"/>
    </row>
    <row r="10275" spans="1:1" x14ac:dyDescent="0.2">
      <c r="A10275" s="8"/>
    </row>
    <row r="10276" spans="1:1" x14ac:dyDescent="0.2">
      <c r="A10276" s="8"/>
    </row>
    <row r="10277" spans="1:1" x14ac:dyDescent="0.2">
      <c r="A10277" s="8"/>
    </row>
    <row r="10278" spans="1:1" x14ac:dyDescent="0.2">
      <c r="A10278" s="8"/>
    </row>
    <row r="10279" spans="1:1" x14ac:dyDescent="0.2">
      <c r="A10279" s="8"/>
    </row>
    <row r="10280" spans="1:1" x14ac:dyDescent="0.2">
      <c r="A10280" s="8"/>
    </row>
    <row r="10281" spans="1:1" x14ac:dyDescent="0.2">
      <c r="A10281" s="8"/>
    </row>
    <row r="10282" spans="1:1" x14ac:dyDescent="0.2">
      <c r="A10282" s="8"/>
    </row>
    <row r="10283" spans="1:1" x14ac:dyDescent="0.2">
      <c r="A10283" s="8"/>
    </row>
    <row r="10284" spans="1:1" x14ac:dyDescent="0.2">
      <c r="A10284" s="8"/>
    </row>
    <row r="10285" spans="1:1" x14ac:dyDescent="0.2">
      <c r="A10285" s="8"/>
    </row>
    <row r="10286" spans="1:1" x14ac:dyDescent="0.2">
      <c r="A10286" s="8"/>
    </row>
    <row r="10287" spans="1:1" x14ac:dyDescent="0.2">
      <c r="A10287" s="8"/>
    </row>
    <row r="10288" spans="1:1" x14ac:dyDescent="0.2">
      <c r="A10288" s="8"/>
    </row>
    <row r="10289" spans="1:1" x14ac:dyDescent="0.2">
      <c r="A10289" s="8"/>
    </row>
    <row r="10290" spans="1:1" x14ac:dyDescent="0.2">
      <c r="A10290" s="8"/>
    </row>
    <row r="10291" spans="1:1" x14ac:dyDescent="0.2">
      <c r="A10291" s="8"/>
    </row>
    <row r="10292" spans="1:1" x14ac:dyDescent="0.2">
      <c r="A10292" s="8"/>
    </row>
    <row r="10293" spans="1:1" x14ac:dyDescent="0.2">
      <c r="A10293" s="8"/>
    </row>
    <row r="10294" spans="1:1" x14ac:dyDescent="0.2">
      <c r="A10294" s="8"/>
    </row>
    <row r="10295" spans="1:1" x14ac:dyDescent="0.2">
      <c r="A10295" s="8"/>
    </row>
    <row r="10296" spans="1:1" x14ac:dyDescent="0.2">
      <c r="A10296" s="8"/>
    </row>
    <row r="10297" spans="1:1" x14ac:dyDescent="0.2">
      <c r="A10297" s="8"/>
    </row>
    <row r="10298" spans="1:1" x14ac:dyDescent="0.2">
      <c r="A10298" s="8"/>
    </row>
    <row r="10299" spans="1:1" x14ac:dyDescent="0.2">
      <c r="A10299" s="8"/>
    </row>
    <row r="10300" spans="1:1" x14ac:dyDescent="0.2">
      <c r="A10300" s="8"/>
    </row>
    <row r="10301" spans="1:1" x14ac:dyDescent="0.2">
      <c r="A10301" s="8"/>
    </row>
    <row r="10302" spans="1:1" x14ac:dyDescent="0.2">
      <c r="A10302" s="8"/>
    </row>
    <row r="10303" spans="1:1" x14ac:dyDescent="0.2">
      <c r="A10303" s="8"/>
    </row>
    <row r="10304" spans="1:1" x14ac:dyDescent="0.2">
      <c r="A10304" s="8"/>
    </row>
    <row r="10305" spans="1:1" x14ac:dyDescent="0.2">
      <c r="A10305" s="8"/>
    </row>
    <row r="10306" spans="1:1" x14ac:dyDescent="0.2">
      <c r="A10306" s="8"/>
    </row>
    <row r="10307" spans="1:1" x14ac:dyDescent="0.2">
      <c r="A10307" s="8"/>
    </row>
    <row r="10308" spans="1:1" x14ac:dyDescent="0.2">
      <c r="A10308" s="8"/>
    </row>
    <row r="10309" spans="1:1" x14ac:dyDescent="0.2">
      <c r="A10309" s="8"/>
    </row>
    <row r="10310" spans="1:1" x14ac:dyDescent="0.2">
      <c r="A10310" s="8"/>
    </row>
    <row r="10311" spans="1:1" x14ac:dyDescent="0.2">
      <c r="A10311" s="8"/>
    </row>
    <row r="10312" spans="1:1" x14ac:dyDescent="0.2">
      <c r="A10312" s="8"/>
    </row>
    <row r="10313" spans="1:1" x14ac:dyDescent="0.2">
      <c r="A10313" s="8"/>
    </row>
    <row r="10314" spans="1:1" x14ac:dyDescent="0.2">
      <c r="A10314" s="8"/>
    </row>
    <row r="10315" spans="1:1" x14ac:dyDescent="0.2">
      <c r="A10315" s="8"/>
    </row>
    <row r="10316" spans="1:1" x14ac:dyDescent="0.2">
      <c r="A10316" s="8"/>
    </row>
    <row r="10317" spans="1:1" x14ac:dyDescent="0.2">
      <c r="A10317" s="8"/>
    </row>
    <row r="10318" spans="1:1" x14ac:dyDescent="0.2">
      <c r="A10318" s="8"/>
    </row>
    <row r="10319" spans="1:1" x14ac:dyDescent="0.2">
      <c r="A10319" s="8"/>
    </row>
    <row r="10320" spans="1:1" x14ac:dyDescent="0.2">
      <c r="A10320" s="8"/>
    </row>
    <row r="10321" spans="1:1" x14ac:dyDescent="0.2">
      <c r="A10321" s="8"/>
    </row>
    <row r="10322" spans="1:1" x14ac:dyDescent="0.2">
      <c r="A10322" s="8"/>
    </row>
    <row r="10323" spans="1:1" x14ac:dyDescent="0.2">
      <c r="A10323" s="8"/>
    </row>
    <row r="10324" spans="1:1" x14ac:dyDescent="0.2">
      <c r="A10324" s="8"/>
    </row>
    <row r="10325" spans="1:1" x14ac:dyDescent="0.2">
      <c r="A10325" s="8"/>
    </row>
    <row r="10326" spans="1:1" x14ac:dyDescent="0.2">
      <c r="A10326" s="8"/>
    </row>
    <row r="10327" spans="1:1" x14ac:dyDescent="0.2">
      <c r="A10327" s="8"/>
    </row>
    <row r="10328" spans="1:1" x14ac:dyDescent="0.2">
      <c r="A10328" s="8"/>
    </row>
    <row r="10329" spans="1:1" x14ac:dyDescent="0.2">
      <c r="A10329" s="8"/>
    </row>
    <row r="10330" spans="1:1" x14ac:dyDescent="0.2">
      <c r="A10330" s="8"/>
    </row>
    <row r="10331" spans="1:1" x14ac:dyDescent="0.2">
      <c r="A10331" s="8"/>
    </row>
    <row r="10332" spans="1:1" x14ac:dyDescent="0.2">
      <c r="A10332" s="8"/>
    </row>
    <row r="10333" spans="1:1" x14ac:dyDescent="0.2">
      <c r="A10333" s="8"/>
    </row>
    <row r="10334" spans="1:1" x14ac:dyDescent="0.2">
      <c r="A10334" s="8"/>
    </row>
    <row r="10335" spans="1:1" x14ac:dyDescent="0.2">
      <c r="A10335" s="8"/>
    </row>
    <row r="10336" spans="1:1" x14ac:dyDescent="0.2">
      <c r="A10336" s="8"/>
    </row>
    <row r="10337" spans="1:1" x14ac:dyDescent="0.2">
      <c r="A10337" s="8"/>
    </row>
    <row r="10338" spans="1:1" x14ac:dyDescent="0.2">
      <c r="A10338" s="8"/>
    </row>
    <row r="10339" spans="1:1" x14ac:dyDescent="0.2">
      <c r="A10339" s="8"/>
    </row>
    <row r="10340" spans="1:1" x14ac:dyDescent="0.2">
      <c r="A10340" s="8"/>
    </row>
    <row r="10341" spans="1:1" x14ac:dyDescent="0.2">
      <c r="A10341" s="8"/>
    </row>
    <row r="10342" spans="1:1" x14ac:dyDescent="0.2">
      <c r="A10342" s="8"/>
    </row>
    <row r="10343" spans="1:1" x14ac:dyDescent="0.2">
      <c r="A10343" s="8"/>
    </row>
    <row r="10344" spans="1:1" x14ac:dyDescent="0.2">
      <c r="A10344" s="8"/>
    </row>
    <row r="10345" spans="1:1" x14ac:dyDescent="0.2">
      <c r="A10345" s="8"/>
    </row>
    <row r="10346" spans="1:1" x14ac:dyDescent="0.2">
      <c r="A10346" s="8"/>
    </row>
    <row r="10347" spans="1:1" x14ac:dyDescent="0.2">
      <c r="A10347" s="8"/>
    </row>
    <row r="10348" spans="1:1" x14ac:dyDescent="0.2">
      <c r="A10348" s="8"/>
    </row>
    <row r="10349" spans="1:1" x14ac:dyDescent="0.2">
      <c r="A10349" s="8"/>
    </row>
    <row r="10350" spans="1:1" x14ac:dyDescent="0.2">
      <c r="A10350" s="8"/>
    </row>
    <row r="10351" spans="1:1" x14ac:dyDescent="0.2">
      <c r="A10351" s="8"/>
    </row>
    <row r="10352" spans="1:1" x14ac:dyDescent="0.2">
      <c r="A10352" s="8"/>
    </row>
    <row r="10353" spans="1:1" x14ac:dyDescent="0.2">
      <c r="A10353" s="8"/>
    </row>
    <row r="10354" spans="1:1" x14ac:dyDescent="0.2">
      <c r="A10354" s="8"/>
    </row>
    <row r="10355" spans="1:1" x14ac:dyDescent="0.2">
      <c r="A10355" s="8"/>
    </row>
    <row r="10356" spans="1:1" x14ac:dyDescent="0.2">
      <c r="A10356" s="8"/>
    </row>
    <row r="10357" spans="1:1" x14ac:dyDescent="0.2">
      <c r="A10357" s="8"/>
    </row>
    <row r="10358" spans="1:1" x14ac:dyDescent="0.2">
      <c r="A10358" s="8"/>
    </row>
    <row r="10359" spans="1:1" x14ac:dyDescent="0.2">
      <c r="A10359" s="8"/>
    </row>
    <row r="10360" spans="1:1" x14ac:dyDescent="0.2">
      <c r="A10360" s="8"/>
    </row>
    <row r="10361" spans="1:1" x14ac:dyDescent="0.2">
      <c r="A10361" s="8"/>
    </row>
    <row r="10362" spans="1:1" x14ac:dyDescent="0.2">
      <c r="A10362" s="8"/>
    </row>
    <row r="10363" spans="1:1" x14ac:dyDescent="0.2">
      <c r="A10363" s="8"/>
    </row>
    <row r="10364" spans="1:1" x14ac:dyDescent="0.2">
      <c r="A10364" s="8"/>
    </row>
    <row r="10365" spans="1:1" x14ac:dyDescent="0.2">
      <c r="A10365" s="8"/>
    </row>
    <row r="10366" spans="1:1" x14ac:dyDescent="0.2">
      <c r="A10366" s="8"/>
    </row>
    <row r="10367" spans="1:1" x14ac:dyDescent="0.2">
      <c r="A10367" s="8"/>
    </row>
    <row r="10368" spans="1:1" x14ac:dyDescent="0.2">
      <c r="A10368" s="8"/>
    </row>
    <row r="10369" spans="1:1" x14ac:dyDescent="0.2">
      <c r="A10369" s="8"/>
    </row>
    <row r="10370" spans="1:1" x14ac:dyDescent="0.2">
      <c r="A10370" s="8"/>
    </row>
    <row r="10371" spans="1:1" x14ac:dyDescent="0.2">
      <c r="A10371" s="8"/>
    </row>
    <row r="10372" spans="1:1" x14ac:dyDescent="0.2">
      <c r="A10372" s="8"/>
    </row>
    <row r="10373" spans="1:1" x14ac:dyDescent="0.2">
      <c r="A10373" s="8"/>
    </row>
    <row r="10374" spans="1:1" x14ac:dyDescent="0.2">
      <c r="A10374" s="8"/>
    </row>
    <row r="10375" spans="1:1" x14ac:dyDescent="0.2">
      <c r="A10375" s="8"/>
    </row>
    <row r="10376" spans="1:1" x14ac:dyDescent="0.2">
      <c r="A10376" s="8"/>
    </row>
    <row r="10377" spans="1:1" x14ac:dyDescent="0.2">
      <c r="A10377" s="8"/>
    </row>
    <row r="10378" spans="1:1" x14ac:dyDescent="0.2">
      <c r="A10378" s="8"/>
    </row>
    <row r="10379" spans="1:1" x14ac:dyDescent="0.2">
      <c r="A10379" s="8"/>
    </row>
    <row r="10380" spans="1:1" x14ac:dyDescent="0.2">
      <c r="A10380" s="8"/>
    </row>
    <row r="10381" spans="1:1" x14ac:dyDescent="0.2">
      <c r="A10381" s="8"/>
    </row>
    <row r="10382" spans="1:1" x14ac:dyDescent="0.2">
      <c r="A10382" s="8"/>
    </row>
    <row r="10383" spans="1:1" x14ac:dyDescent="0.2">
      <c r="A10383" s="8"/>
    </row>
    <row r="10384" spans="1:1" x14ac:dyDescent="0.2">
      <c r="A10384" s="8"/>
    </row>
    <row r="10385" spans="1:1" x14ac:dyDescent="0.2">
      <c r="A10385" s="8"/>
    </row>
    <row r="10386" spans="1:1" x14ac:dyDescent="0.2">
      <c r="A10386" s="8"/>
    </row>
    <row r="10387" spans="1:1" x14ac:dyDescent="0.2">
      <c r="A10387" s="8"/>
    </row>
    <row r="10388" spans="1:1" x14ac:dyDescent="0.2">
      <c r="A10388" s="8"/>
    </row>
    <row r="10389" spans="1:1" x14ac:dyDescent="0.2">
      <c r="A10389" s="8"/>
    </row>
    <row r="10390" spans="1:1" x14ac:dyDescent="0.2">
      <c r="A10390" s="8"/>
    </row>
    <row r="10391" spans="1:1" x14ac:dyDescent="0.2">
      <c r="A10391" s="8"/>
    </row>
    <row r="10392" spans="1:1" x14ac:dyDescent="0.2">
      <c r="A10392" s="8"/>
    </row>
    <row r="10393" spans="1:1" x14ac:dyDescent="0.2">
      <c r="A10393" s="8"/>
    </row>
    <row r="10394" spans="1:1" x14ac:dyDescent="0.2">
      <c r="A10394" s="8"/>
    </row>
    <row r="10395" spans="1:1" x14ac:dyDescent="0.2">
      <c r="A10395" s="8"/>
    </row>
    <row r="10396" spans="1:1" x14ac:dyDescent="0.2">
      <c r="A10396" s="8"/>
    </row>
    <row r="10397" spans="1:1" x14ac:dyDescent="0.2">
      <c r="A10397" s="8"/>
    </row>
    <row r="10398" spans="1:1" x14ac:dyDescent="0.2">
      <c r="A10398" s="8"/>
    </row>
    <row r="10399" spans="1:1" x14ac:dyDescent="0.2">
      <c r="A10399" s="8"/>
    </row>
    <row r="10400" spans="1:1" x14ac:dyDescent="0.2">
      <c r="A10400" s="8"/>
    </row>
    <row r="10401" spans="1:1" x14ac:dyDescent="0.2">
      <c r="A10401" s="8"/>
    </row>
    <row r="10402" spans="1:1" x14ac:dyDescent="0.2">
      <c r="A10402" s="8"/>
    </row>
    <row r="10403" spans="1:1" x14ac:dyDescent="0.2">
      <c r="A10403" s="8"/>
    </row>
    <row r="10404" spans="1:1" x14ac:dyDescent="0.2">
      <c r="A10404" s="8"/>
    </row>
    <row r="10405" spans="1:1" x14ac:dyDescent="0.2">
      <c r="A10405" s="8"/>
    </row>
    <row r="10406" spans="1:1" x14ac:dyDescent="0.2">
      <c r="A10406" s="8"/>
    </row>
    <row r="10407" spans="1:1" x14ac:dyDescent="0.2">
      <c r="A10407" s="8"/>
    </row>
    <row r="10408" spans="1:1" x14ac:dyDescent="0.2">
      <c r="A10408" s="8"/>
    </row>
    <row r="10409" spans="1:1" x14ac:dyDescent="0.2">
      <c r="A10409" s="8"/>
    </row>
    <row r="10410" spans="1:1" x14ac:dyDescent="0.2">
      <c r="A10410" s="8"/>
    </row>
    <row r="10411" spans="1:1" x14ac:dyDescent="0.2">
      <c r="A10411" s="8"/>
    </row>
    <row r="10412" spans="1:1" x14ac:dyDescent="0.2">
      <c r="A10412" s="8"/>
    </row>
    <row r="10413" spans="1:1" x14ac:dyDescent="0.2">
      <c r="A10413" s="8"/>
    </row>
    <row r="10414" spans="1:1" x14ac:dyDescent="0.2">
      <c r="A10414" s="8"/>
    </row>
    <row r="10415" spans="1:1" x14ac:dyDescent="0.2">
      <c r="A10415" s="8"/>
    </row>
    <row r="10416" spans="1:1" x14ac:dyDescent="0.2">
      <c r="A10416" s="8"/>
    </row>
    <row r="10417" spans="1:1" x14ac:dyDescent="0.2">
      <c r="A10417" s="8"/>
    </row>
    <row r="10418" spans="1:1" x14ac:dyDescent="0.2">
      <c r="A10418" s="8"/>
    </row>
    <row r="10419" spans="1:1" x14ac:dyDescent="0.2">
      <c r="A10419" s="8"/>
    </row>
    <row r="10420" spans="1:1" x14ac:dyDescent="0.2">
      <c r="A10420" s="8"/>
    </row>
    <row r="10421" spans="1:1" x14ac:dyDescent="0.2">
      <c r="A10421" s="8"/>
    </row>
    <row r="10422" spans="1:1" x14ac:dyDescent="0.2">
      <c r="A10422" s="8"/>
    </row>
    <row r="10423" spans="1:1" x14ac:dyDescent="0.2">
      <c r="A10423" s="8"/>
    </row>
    <row r="10424" spans="1:1" x14ac:dyDescent="0.2">
      <c r="A10424" s="8"/>
    </row>
    <row r="10425" spans="1:1" x14ac:dyDescent="0.2">
      <c r="A10425" s="8"/>
    </row>
    <row r="10426" spans="1:1" x14ac:dyDescent="0.2">
      <c r="A10426" s="8"/>
    </row>
    <row r="10427" spans="1:1" x14ac:dyDescent="0.2">
      <c r="A10427" s="8"/>
    </row>
    <row r="10428" spans="1:1" x14ac:dyDescent="0.2">
      <c r="A10428" s="8"/>
    </row>
    <row r="10429" spans="1:1" x14ac:dyDescent="0.2">
      <c r="A10429" s="8"/>
    </row>
    <row r="10430" spans="1:1" x14ac:dyDescent="0.2">
      <c r="A10430" s="8"/>
    </row>
    <row r="10431" spans="1:1" x14ac:dyDescent="0.2">
      <c r="A10431" s="8"/>
    </row>
    <row r="10432" spans="1:1" x14ac:dyDescent="0.2">
      <c r="A10432" s="8"/>
    </row>
    <row r="10433" spans="1:1" x14ac:dyDescent="0.2">
      <c r="A10433" s="8"/>
    </row>
    <row r="10434" spans="1:1" x14ac:dyDescent="0.2">
      <c r="A10434" s="8"/>
    </row>
    <row r="10435" spans="1:1" x14ac:dyDescent="0.2">
      <c r="A10435" s="8"/>
    </row>
    <row r="10436" spans="1:1" x14ac:dyDescent="0.2">
      <c r="A10436" s="8"/>
    </row>
    <row r="10437" spans="1:1" x14ac:dyDescent="0.2">
      <c r="A10437" s="8"/>
    </row>
    <row r="10438" spans="1:1" x14ac:dyDescent="0.2">
      <c r="A10438" s="8"/>
    </row>
    <row r="10439" spans="1:1" x14ac:dyDescent="0.2">
      <c r="A10439" s="8"/>
    </row>
    <row r="10440" spans="1:1" x14ac:dyDescent="0.2">
      <c r="A10440" s="8"/>
    </row>
    <row r="10441" spans="1:1" x14ac:dyDescent="0.2">
      <c r="A10441" s="8"/>
    </row>
    <row r="10442" spans="1:1" x14ac:dyDescent="0.2">
      <c r="A10442" s="8"/>
    </row>
    <row r="10443" spans="1:1" x14ac:dyDescent="0.2">
      <c r="A10443" s="8"/>
    </row>
    <row r="10444" spans="1:1" x14ac:dyDescent="0.2">
      <c r="A10444" s="8"/>
    </row>
    <row r="10445" spans="1:1" x14ac:dyDescent="0.2">
      <c r="A10445" s="8"/>
    </row>
    <row r="10446" spans="1:1" x14ac:dyDescent="0.2">
      <c r="A10446" s="8"/>
    </row>
    <row r="10447" spans="1:1" x14ac:dyDescent="0.2">
      <c r="A10447" s="8"/>
    </row>
    <row r="10448" spans="1:1" x14ac:dyDescent="0.2">
      <c r="A10448" s="8"/>
    </row>
    <row r="10449" spans="1:1" x14ac:dyDescent="0.2">
      <c r="A10449" s="8"/>
    </row>
    <row r="10450" spans="1:1" x14ac:dyDescent="0.2">
      <c r="A10450" s="8"/>
    </row>
    <row r="10451" spans="1:1" x14ac:dyDescent="0.2">
      <c r="A10451" s="8"/>
    </row>
    <row r="10452" spans="1:1" x14ac:dyDescent="0.2">
      <c r="A10452" s="8"/>
    </row>
    <row r="10453" spans="1:1" x14ac:dyDescent="0.2">
      <c r="A10453" s="8"/>
    </row>
    <row r="10454" spans="1:1" x14ac:dyDescent="0.2">
      <c r="A10454" s="8"/>
    </row>
    <row r="10455" spans="1:1" x14ac:dyDescent="0.2">
      <c r="A10455" s="8"/>
    </row>
    <row r="10456" spans="1:1" x14ac:dyDescent="0.2">
      <c r="A10456" s="8"/>
    </row>
    <row r="10457" spans="1:1" x14ac:dyDescent="0.2">
      <c r="A10457" s="8"/>
    </row>
    <row r="10458" spans="1:1" x14ac:dyDescent="0.2">
      <c r="A10458" s="8"/>
    </row>
    <row r="10459" spans="1:1" x14ac:dyDescent="0.2">
      <c r="A10459" s="8"/>
    </row>
    <row r="10460" spans="1:1" x14ac:dyDescent="0.2">
      <c r="A10460" s="8"/>
    </row>
    <row r="10461" spans="1:1" x14ac:dyDescent="0.2">
      <c r="A10461" s="8"/>
    </row>
    <row r="10462" spans="1:1" x14ac:dyDescent="0.2">
      <c r="A10462" s="8"/>
    </row>
    <row r="10463" spans="1:1" x14ac:dyDescent="0.2">
      <c r="A10463" s="8"/>
    </row>
    <row r="10464" spans="1:1" x14ac:dyDescent="0.2">
      <c r="A10464" s="8"/>
    </row>
    <row r="10465" spans="1:1" x14ac:dyDescent="0.2">
      <c r="A10465" s="8"/>
    </row>
    <row r="10466" spans="1:1" x14ac:dyDescent="0.2">
      <c r="A10466" s="8"/>
    </row>
    <row r="10467" spans="1:1" x14ac:dyDescent="0.2">
      <c r="A10467" s="8"/>
    </row>
    <row r="10468" spans="1:1" x14ac:dyDescent="0.2">
      <c r="A10468" s="8"/>
    </row>
    <row r="10469" spans="1:1" x14ac:dyDescent="0.2">
      <c r="A10469" s="8"/>
    </row>
    <row r="10470" spans="1:1" x14ac:dyDescent="0.2">
      <c r="A10470" s="8"/>
    </row>
    <row r="10471" spans="1:1" x14ac:dyDescent="0.2">
      <c r="A10471" s="8"/>
    </row>
    <row r="10472" spans="1:1" x14ac:dyDescent="0.2">
      <c r="A10472" s="8"/>
    </row>
    <row r="10473" spans="1:1" x14ac:dyDescent="0.2">
      <c r="A10473" s="8"/>
    </row>
    <row r="10474" spans="1:1" x14ac:dyDescent="0.2">
      <c r="A10474" s="8"/>
    </row>
    <row r="10475" spans="1:1" x14ac:dyDescent="0.2">
      <c r="A10475" s="8"/>
    </row>
    <row r="10476" spans="1:1" x14ac:dyDescent="0.2">
      <c r="A10476" s="8"/>
    </row>
    <row r="10477" spans="1:1" x14ac:dyDescent="0.2">
      <c r="A10477" s="8"/>
    </row>
    <row r="10478" spans="1:1" x14ac:dyDescent="0.2">
      <c r="A10478" s="8"/>
    </row>
    <row r="10479" spans="1:1" x14ac:dyDescent="0.2">
      <c r="A10479" s="8"/>
    </row>
    <row r="10480" spans="1:1" x14ac:dyDescent="0.2">
      <c r="A10480" s="8"/>
    </row>
    <row r="10481" spans="1:1" x14ac:dyDescent="0.2">
      <c r="A10481" s="8"/>
    </row>
    <row r="10482" spans="1:1" x14ac:dyDescent="0.2">
      <c r="A10482" s="8"/>
    </row>
    <row r="10483" spans="1:1" x14ac:dyDescent="0.2">
      <c r="A10483" s="8"/>
    </row>
    <row r="10484" spans="1:1" x14ac:dyDescent="0.2">
      <c r="A10484" s="8"/>
    </row>
    <row r="10485" spans="1:1" x14ac:dyDescent="0.2">
      <c r="A10485" s="8"/>
    </row>
    <row r="10486" spans="1:1" x14ac:dyDescent="0.2">
      <c r="A10486" s="8"/>
    </row>
    <row r="10487" spans="1:1" x14ac:dyDescent="0.2">
      <c r="A10487" s="8"/>
    </row>
    <row r="10488" spans="1:1" x14ac:dyDescent="0.2">
      <c r="A10488" s="8"/>
    </row>
    <row r="10489" spans="1:1" x14ac:dyDescent="0.2">
      <c r="A10489" s="8"/>
    </row>
    <row r="10490" spans="1:1" x14ac:dyDescent="0.2">
      <c r="A10490" s="8"/>
    </row>
    <row r="10491" spans="1:1" x14ac:dyDescent="0.2">
      <c r="A10491" s="8"/>
    </row>
    <row r="10492" spans="1:1" x14ac:dyDescent="0.2">
      <c r="A10492" s="8"/>
    </row>
    <row r="10493" spans="1:1" x14ac:dyDescent="0.2">
      <c r="A10493" s="8"/>
    </row>
    <row r="10494" spans="1:1" x14ac:dyDescent="0.2">
      <c r="A10494" s="8"/>
    </row>
    <row r="10495" spans="1:1" x14ac:dyDescent="0.2">
      <c r="A10495" s="8"/>
    </row>
    <row r="10496" spans="1:1" x14ac:dyDescent="0.2">
      <c r="A10496" s="8"/>
    </row>
    <row r="10497" spans="1:1" x14ac:dyDescent="0.2">
      <c r="A10497" s="8"/>
    </row>
    <row r="10498" spans="1:1" x14ac:dyDescent="0.2">
      <c r="A10498" s="8"/>
    </row>
    <row r="10499" spans="1:1" x14ac:dyDescent="0.2">
      <c r="A10499" s="8"/>
    </row>
    <row r="10500" spans="1:1" x14ac:dyDescent="0.2">
      <c r="A10500" s="8"/>
    </row>
    <row r="10501" spans="1:1" x14ac:dyDescent="0.2">
      <c r="A10501" s="8"/>
    </row>
    <row r="10502" spans="1:1" x14ac:dyDescent="0.2">
      <c r="A10502" s="8"/>
    </row>
    <row r="10503" spans="1:1" x14ac:dyDescent="0.2">
      <c r="A10503" s="8"/>
    </row>
    <row r="10504" spans="1:1" x14ac:dyDescent="0.2">
      <c r="A10504" s="8"/>
    </row>
    <row r="10505" spans="1:1" x14ac:dyDescent="0.2">
      <c r="A10505" s="8"/>
    </row>
    <row r="10506" spans="1:1" x14ac:dyDescent="0.2">
      <c r="A10506" s="8"/>
    </row>
    <row r="10507" spans="1:1" x14ac:dyDescent="0.2">
      <c r="A10507" s="8"/>
    </row>
    <row r="10508" spans="1:1" x14ac:dyDescent="0.2">
      <c r="A10508" s="8"/>
    </row>
    <row r="10509" spans="1:1" x14ac:dyDescent="0.2">
      <c r="A10509" s="8"/>
    </row>
    <row r="10510" spans="1:1" x14ac:dyDescent="0.2">
      <c r="A10510" s="8"/>
    </row>
    <row r="10511" spans="1:1" x14ac:dyDescent="0.2">
      <c r="A10511" s="8"/>
    </row>
    <row r="10512" spans="1:1" x14ac:dyDescent="0.2">
      <c r="A10512" s="8"/>
    </row>
    <row r="10513" spans="1:1" x14ac:dyDescent="0.2">
      <c r="A10513" s="8"/>
    </row>
    <row r="10514" spans="1:1" x14ac:dyDescent="0.2">
      <c r="A10514" s="8"/>
    </row>
    <row r="10515" spans="1:1" x14ac:dyDescent="0.2">
      <c r="A10515" s="8"/>
    </row>
    <row r="10516" spans="1:1" x14ac:dyDescent="0.2">
      <c r="A10516" s="8"/>
    </row>
    <row r="10517" spans="1:1" x14ac:dyDescent="0.2">
      <c r="A10517" s="8"/>
    </row>
    <row r="10518" spans="1:1" x14ac:dyDescent="0.2">
      <c r="A10518" s="8"/>
    </row>
    <row r="10519" spans="1:1" x14ac:dyDescent="0.2">
      <c r="A10519" s="8"/>
    </row>
    <row r="10520" spans="1:1" x14ac:dyDescent="0.2">
      <c r="A10520" s="8"/>
    </row>
    <row r="10521" spans="1:1" x14ac:dyDescent="0.2">
      <c r="A10521" s="8"/>
    </row>
    <row r="10522" spans="1:1" x14ac:dyDescent="0.2">
      <c r="A10522" s="8"/>
    </row>
    <row r="10523" spans="1:1" x14ac:dyDescent="0.2">
      <c r="A10523" s="8"/>
    </row>
    <row r="10524" spans="1:1" x14ac:dyDescent="0.2">
      <c r="A10524" s="8"/>
    </row>
    <row r="10525" spans="1:1" x14ac:dyDescent="0.2">
      <c r="A10525" s="8"/>
    </row>
    <row r="10526" spans="1:1" x14ac:dyDescent="0.2">
      <c r="A10526" s="8"/>
    </row>
    <row r="10527" spans="1:1" x14ac:dyDescent="0.2">
      <c r="A10527" s="8"/>
    </row>
    <row r="10528" spans="1:1" x14ac:dyDescent="0.2">
      <c r="A10528" s="8"/>
    </row>
    <row r="10529" spans="1:1" x14ac:dyDescent="0.2">
      <c r="A10529" s="8"/>
    </row>
    <row r="10530" spans="1:1" x14ac:dyDescent="0.2">
      <c r="A10530" s="8"/>
    </row>
    <row r="10531" spans="1:1" x14ac:dyDescent="0.2">
      <c r="A10531" s="8"/>
    </row>
    <row r="10532" spans="1:1" x14ac:dyDescent="0.2">
      <c r="A10532" s="8"/>
    </row>
    <row r="10533" spans="1:1" x14ac:dyDescent="0.2">
      <c r="A10533" s="8"/>
    </row>
    <row r="10534" spans="1:1" x14ac:dyDescent="0.2">
      <c r="A10534" s="8"/>
    </row>
    <row r="10535" spans="1:1" x14ac:dyDescent="0.2">
      <c r="A10535" s="8"/>
    </row>
    <row r="10536" spans="1:1" x14ac:dyDescent="0.2">
      <c r="A10536" s="8"/>
    </row>
    <row r="10537" spans="1:1" x14ac:dyDescent="0.2">
      <c r="A10537" s="8"/>
    </row>
    <row r="10538" spans="1:1" x14ac:dyDescent="0.2">
      <c r="A10538" s="8"/>
    </row>
    <row r="10539" spans="1:1" x14ac:dyDescent="0.2">
      <c r="A10539" s="8"/>
    </row>
    <row r="10540" spans="1:1" x14ac:dyDescent="0.2">
      <c r="A10540" s="8"/>
    </row>
    <row r="10541" spans="1:1" x14ac:dyDescent="0.2">
      <c r="A10541" s="8"/>
    </row>
    <row r="10542" spans="1:1" x14ac:dyDescent="0.2">
      <c r="A10542" s="8"/>
    </row>
    <row r="10543" spans="1:1" x14ac:dyDescent="0.2">
      <c r="A10543" s="8"/>
    </row>
    <row r="10544" spans="1:1" x14ac:dyDescent="0.2">
      <c r="A10544" s="8"/>
    </row>
    <row r="10545" spans="1:1" x14ac:dyDescent="0.2">
      <c r="A10545" s="8"/>
    </row>
    <row r="10546" spans="1:1" x14ac:dyDescent="0.2">
      <c r="A10546" s="8"/>
    </row>
    <row r="10547" spans="1:1" x14ac:dyDescent="0.2">
      <c r="A10547" s="8"/>
    </row>
    <row r="10548" spans="1:1" x14ac:dyDescent="0.2">
      <c r="A10548" s="8"/>
    </row>
    <row r="10549" spans="1:1" x14ac:dyDescent="0.2">
      <c r="A10549" s="8"/>
    </row>
    <row r="10550" spans="1:1" x14ac:dyDescent="0.2">
      <c r="A10550" s="8"/>
    </row>
    <row r="10551" spans="1:1" x14ac:dyDescent="0.2">
      <c r="A10551" s="8"/>
    </row>
    <row r="10552" spans="1:1" x14ac:dyDescent="0.2">
      <c r="A10552" s="8"/>
    </row>
    <row r="10553" spans="1:1" x14ac:dyDescent="0.2">
      <c r="A10553" s="8"/>
    </row>
    <row r="10554" spans="1:1" x14ac:dyDescent="0.2">
      <c r="A10554" s="8"/>
    </row>
    <row r="10555" spans="1:1" x14ac:dyDescent="0.2">
      <c r="A10555" s="8"/>
    </row>
    <row r="10556" spans="1:1" x14ac:dyDescent="0.2">
      <c r="A10556" s="8"/>
    </row>
    <row r="10557" spans="1:1" x14ac:dyDescent="0.2">
      <c r="A10557" s="8"/>
    </row>
    <row r="10558" spans="1:1" x14ac:dyDescent="0.2">
      <c r="A10558" s="8"/>
    </row>
    <row r="10559" spans="1:1" x14ac:dyDescent="0.2">
      <c r="A10559" s="8"/>
    </row>
    <row r="10560" spans="1:1" x14ac:dyDescent="0.2">
      <c r="A10560" s="8"/>
    </row>
    <row r="10561" spans="1:1" x14ac:dyDescent="0.2">
      <c r="A10561" s="8"/>
    </row>
    <row r="10562" spans="1:1" x14ac:dyDescent="0.2">
      <c r="A10562" s="8"/>
    </row>
    <row r="10563" spans="1:1" x14ac:dyDescent="0.2">
      <c r="A10563" s="8"/>
    </row>
    <row r="10564" spans="1:1" x14ac:dyDescent="0.2">
      <c r="A10564" s="8"/>
    </row>
    <row r="10565" spans="1:1" x14ac:dyDescent="0.2">
      <c r="A10565" s="8"/>
    </row>
    <row r="10566" spans="1:1" x14ac:dyDescent="0.2">
      <c r="A10566" s="8"/>
    </row>
    <row r="10567" spans="1:1" x14ac:dyDescent="0.2">
      <c r="A10567" s="8"/>
    </row>
    <row r="10568" spans="1:1" x14ac:dyDescent="0.2">
      <c r="A10568" s="8"/>
    </row>
    <row r="10569" spans="1:1" x14ac:dyDescent="0.2">
      <c r="A10569" s="8"/>
    </row>
    <row r="10570" spans="1:1" x14ac:dyDescent="0.2">
      <c r="A10570" s="8"/>
    </row>
    <row r="10571" spans="1:1" x14ac:dyDescent="0.2">
      <c r="A10571" s="8"/>
    </row>
    <row r="10572" spans="1:1" x14ac:dyDescent="0.2">
      <c r="A10572" s="8"/>
    </row>
    <row r="10573" spans="1:1" x14ac:dyDescent="0.2">
      <c r="A10573" s="8"/>
    </row>
    <row r="10574" spans="1:1" x14ac:dyDescent="0.2">
      <c r="A10574" s="8"/>
    </row>
    <row r="10575" spans="1:1" x14ac:dyDescent="0.2">
      <c r="A10575" s="8"/>
    </row>
    <row r="10576" spans="1:1" x14ac:dyDescent="0.2">
      <c r="A10576" s="8"/>
    </row>
    <row r="10577" spans="1:1" x14ac:dyDescent="0.2">
      <c r="A10577" s="8"/>
    </row>
    <row r="10578" spans="1:1" x14ac:dyDescent="0.2">
      <c r="A10578" s="8"/>
    </row>
    <row r="10579" spans="1:1" x14ac:dyDescent="0.2">
      <c r="A10579" s="8"/>
    </row>
    <row r="10580" spans="1:1" x14ac:dyDescent="0.2">
      <c r="A10580" s="8"/>
    </row>
    <row r="10581" spans="1:1" x14ac:dyDescent="0.2">
      <c r="A10581" s="8"/>
    </row>
    <row r="10582" spans="1:1" x14ac:dyDescent="0.2">
      <c r="A10582" s="8"/>
    </row>
    <row r="10583" spans="1:1" x14ac:dyDescent="0.2">
      <c r="A10583" s="8"/>
    </row>
    <row r="10584" spans="1:1" x14ac:dyDescent="0.2">
      <c r="A10584" s="8"/>
    </row>
    <row r="10585" spans="1:1" x14ac:dyDescent="0.2">
      <c r="A10585" s="8"/>
    </row>
    <row r="10586" spans="1:1" x14ac:dyDescent="0.2">
      <c r="A10586" s="8"/>
    </row>
    <row r="10587" spans="1:1" x14ac:dyDescent="0.2">
      <c r="A10587" s="8"/>
    </row>
    <row r="10588" spans="1:1" x14ac:dyDescent="0.2">
      <c r="A10588" s="8"/>
    </row>
    <row r="10589" spans="1:1" x14ac:dyDescent="0.2">
      <c r="A10589" s="8"/>
    </row>
    <row r="10590" spans="1:1" x14ac:dyDescent="0.2">
      <c r="A10590" s="8"/>
    </row>
    <row r="10591" spans="1:1" x14ac:dyDescent="0.2">
      <c r="A10591" s="8"/>
    </row>
    <row r="10592" spans="1:1" x14ac:dyDescent="0.2">
      <c r="A10592" s="8"/>
    </row>
    <row r="10593" spans="1:1" x14ac:dyDescent="0.2">
      <c r="A10593" s="8"/>
    </row>
    <row r="10594" spans="1:1" x14ac:dyDescent="0.2">
      <c r="A10594" s="8"/>
    </row>
    <row r="10595" spans="1:1" x14ac:dyDescent="0.2">
      <c r="A10595" s="8"/>
    </row>
    <row r="10596" spans="1:1" x14ac:dyDescent="0.2">
      <c r="A10596" s="8"/>
    </row>
    <row r="10597" spans="1:1" x14ac:dyDescent="0.2">
      <c r="A10597" s="8"/>
    </row>
    <row r="10598" spans="1:1" x14ac:dyDescent="0.2">
      <c r="A10598" s="8"/>
    </row>
    <row r="10599" spans="1:1" x14ac:dyDescent="0.2">
      <c r="A10599" s="8"/>
    </row>
    <row r="10600" spans="1:1" x14ac:dyDescent="0.2">
      <c r="A10600" s="8"/>
    </row>
    <row r="10601" spans="1:1" x14ac:dyDescent="0.2">
      <c r="A10601" s="8"/>
    </row>
    <row r="10602" spans="1:1" x14ac:dyDescent="0.2">
      <c r="A10602" s="8"/>
    </row>
    <row r="10603" spans="1:1" x14ac:dyDescent="0.2">
      <c r="A10603" s="8"/>
    </row>
    <row r="10604" spans="1:1" x14ac:dyDescent="0.2">
      <c r="A10604" s="8"/>
    </row>
    <row r="10605" spans="1:1" x14ac:dyDescent="0.2">
      <c r="A10605" s="8"/>
    </row>
    <row r="10606" spans="1:1" x14ac:dyDescent="0.2">
      <c r="A10606" s="8"/>
    </row>
    <row r="10607" spans="1:1" x14ac:dyDescent="0.2">
      <c r="A10607" s="8"/>
    </row>
    <row r="10608" spans="1:1" x14ac:dyDescent="0.2">
      <c r="A10608" s="8"/>
    </row>
    <row r="10609" spans="1:1" x14ac:dyDescent="0.2">
      <c r="A10609" s="8"/>
    </row>
    <row r="10610" spans="1:1" x14ac:dyDescent="0.2">
      <c r="A10610" s="8"/>
    </row>
    <row r="10611" spans="1:1" x14ac:dyDescent="0.2">
      <c r="A10611" s="8"/>
    </row>
    <row r="10612" spans="1:1" x14ac:dyDescent="0.2">
      <c r="A10612" s="8"/>
    </row>
    <row r="10613" spans="1:1" x14ac:dyDescent="0.2">
      <c r="A10613" s="8"/>
    </row>
    <row r="10614" spans="1:1" x14ac:dyDescent="0.2">
      <c r="A10614" s="8"/>
    </row>
    <row r="10615" spans="1:1" x14ac:dyDescent="0.2">
      <c r="A10615" s="8"/>
    </row>
    <row r="10616" spans="1:1" x14ac:dyDescent="0.2">
      <c r="A10616" s="8"/>
    </row>
    <row r="10617" spans="1:1" x14ac:dyDescent="0.2">
      <c r="A10617" s="8"/>
    </row>
    <row r="10618" spans="1:1" x14ac:dyDescent="0.2">
      <c r="A10618" s="8"/>
    </row>
    <row r="10619" spans="1:1" x14ac:dyDescent="0.2">
      <c r="A10619" s="8"/>
    </row>
    <row r="10620" spans="1:1" x14ac:dyDescent="0.2">
      <c r="A10620" s="8"/>
    </row>
    <row r="10621" spans="1:1" x14ac:dyDescent="0.2">
      <c r="A10621" s="8"/>
    </row>
    <row r="10622" spans="1:1" x14ac:dyDescent="0.2">
      <c r="A10622" s="8"/>
    </row>
    <row r="10623" spans="1:1" x14ac:dyDescent="0.2">
      <c r="A10623" s="8"/>
    </row>
    <row r="10624" spans="1:1" x14ac:dyDescent="0.2">
      <c r="A10624" s="8"/>
    </row>
    <row r="10625" spans="1:1" x14ac:dyDescent="0.2">
      <c r="A10625" s="8"/>
    </row>
    <row r="10626" spans="1:1" x14ac:dyDescent="0.2">
      <c r="A10626" s="8"/>
    </row>
    <row r="10627" spans="1:1" x14ac:dyDescent="0.2">
      <c r="A10627" s="8"/>
    </row>
    <row r="10628" spans="1:1" x14ac:dyDescent="0.2">
      <c r="A10628" s="8"/>
    </row>
    <row r="10629" spans="1:1" x14ac:dyDescent="0.2">
      <c r="A10629" s="8"/>
    </row>
    <row r="10630" spans="1:1" x14ac:dyDescent="0.2">
      <c r="A10630" s="8"/>
    </row>
    <row r="10631" spans="1:1" x14ac:dyDescent="0.2">
      <c r="A10631" s="8"/>
    </row>
    <row r="10632" spans="1:1" x14ac:dyDescent="0.2">
      <c r="A10632" s="8"/>
    </row>
    <row r="10633" spans="1:1" x14ac:dyDescent="0.2">
      <c r="A10633" s="8"/>
    </row>
    <row r="10634" spans="1:1" x14ac:dyDescent="0.2">
      <c r="A10634" s="8"/>
    </row>
    <row r="10635" spans="1:1" x14ac:dyDescent="0.2">
      <c r="A10635" s="8"/>
    </row>
    <row r="10636" spans="1:1" x14ac:dyDescent="0.2">
      <c r="A10636" s="8"/>
    </row>
    <row r="10637" spans="1:1" x14ac:dyDescent="0.2">
      <c r="A10637" s="8"/>
    </row>
    <row r="10638" spans="1:1" x14ac:dyDescent="0.2">
      <c r="A10638" s="8"/>
    </row>
    <row r="10639" spans="1:1" x14ac:dyDescent="0.2">
      <c r="A10639" s="8"/>
    </row>
    <row r="10640" spans="1:1" x14ac:dyDescent="0.2">
      <c r="A10640" s="8"/>
    </row>
    <row r="10641" spans="1:1" x14ac:dyDescent="0.2">
      <c r="A10641" s="8"/>
    </row>
    <row r="10642" spans="1:1" x14ac:dyDescent="0.2">
      <c r="A10642" s="8"/>
    </row>
    <row r="10643" spans="1:1" x14ac:dyDescent="0.2">
      <c r="A10643" s="8"/>
    </row>
    <row r="10644" spans="1:1" x14ac:dyDescent="0.2">
      <c r="A10644" s="8"/>
    </row>
    <row r="10645" spans="1:1" x14ac:dyDescent="0.2">
      <c r="A10645" s="8"/>
    </row>
    <row r="10646" spans="1:1" x14ac:dyDescent="0.2">
      <c r="A10646" s="8"/>
    </row>
    <row r="10647" spans="1:1" x14ac:dyDescent="0.2">
      <c r="A10647" s="8"/>
    </row>
    <row r="10648" spans="1:1" x14ac:dyDescent="0.2">
      <c r="A10648" s="8"/>
    </row>
    <row r="10649" spans="1:1" x14ac:dyDescent="0.2">
      <c r="A10649" s="8"/>
    </row>
    <row r="10650" spans="1:1" x14ac:dyDescent="0.2">
      <c r="A10650" s="8"/>
    </row>
    <row r="10651" spans="1:1" x14ac:dyDescent="0.2">
      <c r="A10651" s="8"/>
    </row>
    <row r="10652" spans="1:1" x14ac:dyDescent="0.2">
      <c r="A10652" s="8"/>
    </row>
    <row r="10653" spans="1:1" x14ac:dyDescent="0.2">
      <c r="A10653" s="8"/>
    </row>
    <row r="10654" spans="1:1" x14ac:dyDescent="0.2">
      <c r="A10654" s="8"/>
    </row>
    <row r="10655" spans="1:1" x14ac:dyDescent="0.2">
      <c r="A10655" s="8"/>
    </row>
    <row r="10656" spans="1:1" x14ac:dyDescent="0.2">
      <c r="A10656" s="8"/>
    </row>
    <row r="10657" spans="1:1" x14ac:dyDescent="0.2">
      <c r="A10657" s="8"/>
    </row>
    <row r="10658" spans="1:1" x14ac:dyDescent="0.2">
      <c r="A10658" s="8"/>
    </row>
    <row r="10659" spans="1:1" x14ac:dyDescent="0.2">
      <c r="A10659" s="8"/>
    </row>
    <row r="10660" spans="1:1" x14ac:dyDescent="0.2">
      <c r="A10660" s="8"/>
    </row>
    <row r="10661" spans="1:1" x14ac:dyDescent="0.2">
      <c r="A10661" s="8"/>
    </row>
    <row r="10662" spans="1:1" x14ac:dyDescent="0.2">
      <c r="A10662" s="8"/>
    </row>
    <row r="10663" spans="1:1" x14ac:dyDescent="0.2">
      <c r="A10663" s="8"/>
    </row>
    <row r="10664" spans="1:1" x14ac:dyDescent="0.2">
      <c r="A10664" s="8"/>
    </row>
    <row r="10665" spans="1:1" x14ac:dyDescent="0.2">
      <c r="A10665" s="8"/>
    </row>
    <row r="10666" spans="1:1" x14ac:dyDescent="0.2">
      <c r="A10666" s="8"/>
    </row>
    <row r="10667" spans="1:1" x14ac:dyDescent="0.2">
      <c r="A10667" s="8"/>
    </row>
    <row r="10668" spans="1:1" x14ac:dyDescent="0.2">
      <c r="A10668" s="8"/>
    </row>
    <row r="10669" spans="1:1" x14ac:dyDescent="0.2">
      <c r="A10669" s="8"/>
    </row>
    <row r="10670" spans="1:1" x14ac:dyDescent="0.2">
      <c r="A10670" s="8"/>
    </row>
    <row r="10671" spans="1:1" x14ac:dyDescent="0.2">
      <c r="A10671" s="8"/>
    </row>
    <row r="10672" spans="1:1" x14ac:dyDescent="0.2">
      <c r="A10672" s="8"/>
    </row>
    <row r="10673" spans="1:1" x14ac:dyDescent="0.2">
      <c r="A10673" s="8"/>
    </row>
    <row r="10674" spans="1:1" x14ac:dyDescent="0.2">
      <c r="A10674" s="8"/>
    </row>
    <row r="10675" spans="1:1" x14ac:dyDescent="0.2">
      <c r="A10675" s="8"/>
    </row>
    <row r="10676" spans="1:1" x14ac:dyDescent="0.2">
      <c r="A10676" s="8"/>
    </row>
    <row r="10677" spans="1:1" x14ac:dyDescent="0.2">
      <c r="A10677" s="8"/>
    </row>
    <row r="10678" spans="1:1" x14ac:dyDescent="0.2">
      <c r="A10678" s="8"/>
    </row>
    <row r="10679" spans="1:1" x14ac:dyDescent="0.2">
      <c r="A10679" s="8"/>
    </row>
    <row r="10680" spans="1:1" x14ac:dyDescent="0.2">
      <c r="A10680" s="8"/>
    </row>
    <row r="10681" spans="1:1" x14ac:dyDescent="0.2">
      <c r="A10681" s="8"/>
    </row>
    <row r="10682" spans="1:1" x14ac:dyDescent="0.2">
      <c r="A10682" s="8"/>
    </row>
    <row r="10683" spans="1:1" x14ac:dyDescent="0.2">
      <c r="A10683" s="8"/>
    </row>
    <row r="10684" spans="1:1" x14ac:dyDescent="0.2">
      <c r="A10684" s="8"/>
    </row>
    <row r="10685" spans="1:1" x14ac:dyDescent="0.2">
      <c r="A10685" s="8"/>
    </row>
    <row r="10686" spans="1:1" x14ac:dyDescent="0.2">
      <c r="A10686" s="8"/>
    </row>
    <row r="10687" spans="1:1" x14ac:dyDescent="0.2">
      <c r="A10687" s="8"/>
    </row>
    <row r="10688" spans="1:1" x14ac:dyDescent="0.2">
      <c r="A10688" s="8"/>
    </row>
    <row r="10689" spans="1:1" x14ac:dyDescent="0.2">
      <c r="A10689" s="8"/>
    </row>
    <row r="10690" spans="1:1" x14ac:dyDescent="0.2">
      <c r="A10690" s="8"/>
    </row>
    <row r="10691" spans="1:1" x14ac:dyDescent="0.2">
      <c r="A10691" s="8"/>
    </row>
    <row r="10692" spans="1:1" x14ac:dyDescent="0.2">
      <c r="A10692" s="8"/>
    </row>
    <row r="10693" spans="1:1" x14ac:dyDescent="0.2">
      <c r="A10693" s="8"/>
    </row>
    <row r="10694" spans="1:1" x14ac:dyDescent="0.2">
      <c r="A10694" s="8"/>
    </row>
    <row r="10695" spans="1:1" x14ac:dyDescent="0.2">
      <c r="A10695" s="8"/>
    </row>
    <row r="10696" spans="1:1" x14ac:dyDescent="0.2">
      <c r="A10696" s="8"/>
    </row>
    <row r="10697" spans="1:1" x14ac:dyDescent="0.2">
      <c r="A10697" s="8"/>
    </row>
    <row r="10698" spans="1:1" x14ac:dyDescent="0.2">
      <c r="A10698" s="8"/>
    </row>
    <row r="10699" spans="1:1" x14ac:dyDescent="0.2">
      <c r="A10699" s="8"/>
    </row>
    <row r="10700" spans="1:1" x14ac:dyDescent="0.2">
      <c r="A10700" s="8"/>
    </row>
    <row r="10701" spans="1:1" x14ac:dyDescent="0.2">
      <c r="A10701" s="8"/>
    </row>
    <row r="10702" spans="1:1" x14ac:dyDescent="0.2">
      <c r="A10702" s="8"/>
    </row>
    <row r="10703" spans="1:1" x14ac:dyDescent="0.2">
      <c r="A10703" s="8"/>
    </row>
    <row r="10704" spans="1:1" x14ac:dyDescent="0.2">
      <c r="A10704" s="8"/>
    </row>
    <row r="10705" spans="1:1" x14ac:dyDescent="0.2">
      <c r="A10705" s="8"/>
    </row>
    <row r="10706" spans="1:1" x14ac:dyDescent="0.2">
      <c r="A10706" s="8"/>
    </row>
    <row r="10707" spans="1:1" x14ac:dyDescent="0.2">
      <c r="A10707" s="8"/>
    </row>
    <row r="10708" spans="1:1" x14ac:dyDescent="0.2">
      <c r="A10708" s="8"/>
    </row>
    <row r="10709" spans="1:1" x14ac:dyDescent="0.2">
      <c r="A10709" s="8"/>
    </row>
    <row r="10710" spans="1:1" x14ac:dyDescent="0.2">
      <c r="A10710" s="8"/>
    </row>
    <row r="10711" spans="1:1" x14ac:dyDescent="0.2">
      <c r="A10711" s="8"/>
    </row>
    <row r="10712" spans="1:1" x14ac:dyDescent="0.2">
      <c r="A10712" s="8"/>
    </row>
    <row r="10713" spans="1:1" x14ac:dyDescent="0.2">
      <c r="A10713" s="8"/>
    </row>
    <row r="10714" spans="1:1" x14ac:dyDescent="0.2">
      <c r="A10714" s="8"/>
    </row>
    <row r="10715" spans="1:1" x14ac:dyDescent="0.2">
      <c r="A10715" s="8"/>
    </row>
    <row r="10716" spans="1:1" x14ac:dyDescent="0.2">
      <c r="A10716" s="8"/>
    </row>
    <row r="10717" spans="1:1" x14ac:dyDescent="0.2">
      <c r="A10717" s="8"/>
    </row>
    <row r="10718" spans="1:1" x14ac:dyDescent="0.2">
      <c r="A10718" s="8"/>
    </row>
    <row r="10719" spans="1:1" x14ac:dyDescent="0.2">
      <c r="A10719" s="8"/>
    </row>
    <row r="10720" spans="1:1" x14ac:dyDescent="0.2">
      <c r="A10720" s="8"/>
    </row>
    <row r="10721" spans="1:1" x14ac:dyDescent="0.2">
      <c r="A10721" s="8"/>
    </row>
    <row r="10722" spans="1:1" x14ac:dyDescent="0.2">
      <c r="A10722" s="8"/>
    </row>
    <row r="10723" spans="1:1" x14ac:dyDescent="0.2">
      <c r="A10723" s="8"/>
    </row>
    <row r="10724" spans="1:1" x14ac:dyDescent="0.2">
      <c r="A10724" s="8"/>
    </row>
    <row r="10725" spans="1:1" x14ac:dyDescent="0.2">
      <c r="A10725" s="8"/>
    </row>
    <row r="10726" spans="1:1" x14ac:dyDescent="0.2">
      <c r="A10726" s="8"/>
    </row>
    <row r="10727" spans="1:1" x14ac:dyDescent="0.2">
      <c r="A10727" s="8"/>
    </row>
    <row r="10728" spans="1:1" x14ac:dyDescent="0.2">
      <c r="A10728" s="8"/>
    </row>
    <row r="10729" spans="1:1" x14ac:dyDescent="0.2">
      <c r="A10729" s="8"/>
    </row>
    <row r="10730" spans="1:1" x14ac:dyDescent="0.2">
      <c r="A10730" s="8"/>
    </row>
    <row r="10731" spans="1:1" x14ac:dyDescent="0.2">
      <c r="A10731" s="8"/>
    </row>
    <row r="10732" spans="1:1" x14ac:dyDescent="0.2">
      <c r="A10732" s="8"/>
    </row>
    <row r="10733" spans="1:1" x14ac:dyDescent="0.2">
      <c r="A10733" s="8"/>
    </row>
    <row r="10734" spans="1:1" x14ac:dyDescent="0.2">
      <c r="A10734" s="8"/>
    </row>
    <row r="10735" spans="1:1" x14ac:dyDescent="0.2">
      <c r="A10735" s="8"/>
    </row>
    <row r="10736" spans="1:1" x14ac:dyDescent="0.2">
      <c r="A10736" s="8"/>
    </row>
    <row r="10737" spans="1:1" x14ac:dyDescent="0.2">
      <c r="A10737" s="8"/>
    </row>
    <row r="10738" spans="1:1" x14ac:dyDescent="0.2">
      <c r="A10738" s="8"/>
    </row>
    <row r="10739" spans="1:1" x14ac:dyDescent="0.2">
      <c r="A10739" s="8"/>
    </row>
    <row r="10740" spans="1:1" x14ac:dyDescent="0.2">
      <c r="A10740" s="8"/>
    </row>
    <row r="10741" spans="1:1" x14ac:dyDescent="0.2">
      <c r="A10741" s="8"/>
    </row>
    <row r="10742" spans="1:1" x14ac:dyDescent="0.2">
      <c r="A10742" s="8"/>
    </row>
    <row r="10743" spans="1:1" x14ac:dyDescent="0.2">
      <c r="A10743" s="8"/>
    </row>
    <row r="10744" spans="1:1" x14ac:dyDescent="0.2">
      <c r="A10744" s="8"/>
    </row>
    <row r="10745" spans="1:1" x14ac:dyDescent="0.2">
      <c r="A10745" s="8"/>
    </row>
    <row r="10746" spans="1:1" x14ac:dyDescent="0.2">
      <c r="A10746" s="8"/>
    </row>
    <row r="10747" spans="1:1" x14ac:dyDescent="0.2">
      <c r="A10747" s="8"/>
    </row>
    <row r="10748" spans="1:1" x14ac:dyDescent="0.2">
      <c r="A10748" s="8"/>
    </row>
    <row r="10749" spans="1:1" x14ac:dyDescent="0.2">
      <c r="A10749" s="8"/>
    </row>
    <row r="10750" spans="1:1" x14ac:dyDescent="0.2">
      <c r="A10750" s="8"/>
    </row>
    <row r="10751" spans="1:1" x14ac:dyDescent="0.2">
      <c r="A10751" s="8"/>
    </row>
    <row r="10752" spans="1:1" x14ac:dyDescent="0.2">
      <c r="A10752" s="8"/>
    </row>
    <row r="10753" spans="1:1" x14ac:dyDescent="0.2">
      <c r="A10753" s="8"/>
    </row>
    <row r="10754" spans="1:1" x14ac:dyDescent="0.2">
      <c r="A10754" s="8"/>
    </row>
    <row r="10755" spans="1:1" x14ac:dyDescent="0.2">
      <c r="A10755" s="8"/>
    </row>
    <row r="10756" spans="1:1" x14ac:dyDescent="0.2">
      <c r="A10756" s="8"/>
    </row>
    <row r="10757" spans="1:1" x14ac:dyDescent="0.2">
      <c r="A10757" s="8"/>
    </row>
    <row r="10758" spans="1:1" x14ac:dyDescent="0.2">
      <c r="A10758" s="8"/>
    </row>
    <row r="10759" spans="1:1" x14ac:dyDescent="0.2">
      <c r="A10759" s="8"/>
    </row>
    <row r="10760" spans="1:1" x14ac:dyDescent="0.2">
      <c r="A10760" s="8"/>
    </row>
    <row r="10761" spans="1:1" x14ac:dyDescent="0.2">
      <c r="A10761" s="8"/>
    </row>
    <row r="10762" spans="1:1" x14ac:dyDescent="0.2">
      <c r="A10762" s="8"/>
    </row>
    <row r="10763" spans="1:1" x14ac:dyDescent="0.2">
      <c r="A10763" s="8"/>
    </row>
    <row r="10764" spans="1:1" x14ac:dyDescent="0.2">
      <c r="A10764" s="8"/>
    </row>
    <row r="10765" spans="1:1" x14ac:dyDescent="0.2">
      <c r="A10765" s="8"/>
    </row>
    <row r="10766" spans="1:1" x14ac:dyDescent="0.2">
      <c r="A10766" s="8"/>
    </row>
    <row r="10767" spans="1:1" x14ac:dyDescent="0.2">
      <c r="A10767" s="8"/>
    </row>
    <row r="10768" spans="1:1" x14ac:dyDescent="0.2">
      <c r="A10768" s="8"/>
    </row>
    <row r="10769" spans="1:1" x14ac:dyDescent="0.2">
      <c r="A10769" s="8"/>
    </row>
    <row r="10770" spans="1:1" x14ac:dyDescent="0.2">
      <c r="A10770" s="8"/>
    </row>
    <row r="10771" spans="1:1" x14ac:dyDescent="0.2">
      <c r="A10771" s="8"/>
    </row>
    <row r="10772" spans="1:1" x14ac:dyDescent="0.2">
      <c r="A10772" s="8"/>
    </row>
    <row r="10773" spans="1:1" x14ac:dyDescent="0.2">
      <c r="A10773" s="8"/>
    </row>
    <row r="10774" spans="1:1" x14ac:dyDescent="0.2">
      <c r="A10774" s="8"/>
    </row>
    <row r="10775" spans="1:1" x14ac:dyDescent="0.2">
      <c r="A10775" s="8"/>
    </row>
    <row r="10776" spans="1:1" x14ac:dyDescent="0.2">
      <c r="A10776" s="8"/>
    </row>
    <row r="10777" spans="1:1" x14ac:dyDescent="0.2">
      <c r="A10777" s="8"/>
    </row>
    <row r="10778" spans="1:1" x14ac:dyDescent="0.2">
      <c r="A10778" s="8"/>
    </row>
    <row r="10779" spans="1:1" x14ac:dyDescent="0.2">
      <c r="A10779" s="8"/>
    </row>
    <row r="10780" spans="1:1" x14ac:dyDescent="0.2">
      <c r="A10780" s="8"/>
    </row>
    <row r="10781" spans="1:1" x14ac:dyDescent="0.2">
      <c r="A10781" s="8"/>
    </row>
    <row r="10782" spans="1:1" x14ac:dyDescent="0.2">
      <c r="A10782" s="8"/>
    </row>
    <row r="10783" spans="1:1" x14ac:dyDescent="0.2">
      <c r="A10783" s="8"/>
    </row>
    <row r="10784" spans="1:1" x14ac:dyDescent="0.2">
      <c r="A10784" s="8"/>
    </row>
    <row r="10785" spans="1:1" x14ac:dyDescent="0.2">
      <c r="A10785" s="8"/>
    </row>
    <row r="10786" spans="1:1" x14ac:dyDescent="0.2">
      <c r="A10786" s="8"/>
    </row>
    <row r="10787" spans="1:1" x14ac:dyDescent="0.2">
      <c r="A10787" s="8"/>
    </row>
    <row r="10788" spans="1:1" x14ac:dyDescent="0.2">
      <c r="A10788" s="8"/>
    </row>
    <row r="10789" spans="1:1" x14ac:dyDescent="0.2">
      <c r="A10789" s="8"/>
    </row>
    <row r="10790" spans="1:1" x14ac:dyDescent="0.2">
      <c r="A10790" s="8"/>
    </row>
    <row r="10791" spans="1:1" x14ac:dyDescent="0.2">
      <c r="A10791" s="8"/>
    </row>
    <row r="10792" spans="1:1" x14ac:dyDescent="0.2">
      <c r="A10792" s="8"/>
    </row>
    <row r="10793" spans="1:1" x14ac:dyDescent="0.2">
      <c r="A10793" s="8"/>
    </row>
    <row r="10794" spans="1:1" x14ac:dyDescent="0.2">
      <c r="A10794" s="8"/>
    </row>
    <row r="10795" spans="1:1" x14ac:dyDescent="0.2">
      <c r="A10795" s="8"/>
    </row>
    <row r="10796" spans="1:1" x14ac:dyDescent="0.2">
      <c r="A10796" s="8"/>
    </row>
    <row r="10797" spans="1:1" x14ac:dyDescent="0.2">
      <c r="A10797" s="8"/>
    </row>
    <row r="10798" spans="1:1" x14ac:dyDescent="0.2">
      <c r="A10798" s="8"/>
    </row>
    <row r="10799" spans="1:1" x14ac:dyDescent="0.2">
      <c r="A10799" s="8"/>
    </row>
    <row r="10800" spans="1:1" x14ac:dyDescent="0.2">
      <c r="A10800" s="8"/>
    </row>
    <row r="10801" spans="1:1" x14ac:dyDescent="0.2">
      <c r="A10801" s="8"/>
    </row>
    <row r="10802" spans="1:1" x14ac:dyDescent="0.2">
      <c r="A10802" s="8"/>
    </row>
    <row r="10803" spans="1:1" x14ac:dyDescent="0.2">
      <c r="A10803" s="8"/>
    </row>
    <row r="10804" spans="1:1" x14ac:dyDescent="0.2">
      <c r="A10804" s="8"/>
    </row>
    <row r="10805" spans="1:1" x14ac:dyDescent="0.2">
      <c r="A10805" s="8"/>
    </row>
    <row r="10806" spans="1:1" x14ac:dyDescent="0.2">
      <c r="A10806" s="8"/>
    </row>
    <row r="10807" spans="1:1" x14ac:dyDescent="0.2">
      <c r="A10807" s="8"/>
    </row>
    <row r="10808" spans="1:1" x14ac:dyDescent="0.2">
      <c r="A10808" s="8"/>
    </row>
    <row r="10809" spans="1:1" x14ac:dyDescent="0.2">
      <c r="A10809" s="8"/>
    </row>
    <row r="10810" spans="1:1" x14ac:dyDescent="0.2">
      <c r="A10810" s="8"/>
    </row>
    <row r="10811" spans="1:1" x14ac:dyDescent="0.2">
      <c r="A10811" s="8"/>
    </row>
    <row r="10812" spans="1:1" x14ac:dyDescent="0.2">
      <c r="A10812" s="8"/>
    </row>
    <row r="10813" spans="1:1" x14ac:dyDescent="0.2">
      <c r="A10813" s="8"/>
    </row>
    <row r="10814" spans="1:1" x14ac:dyDescent="0.2">
      <c r="A10814" s="8"/>
    </row>
    <row r="10815" spans="1:1" x14ac:dyDescent="0.2">
      <c r="A10815" s="8"/>
    </row>
    <row r="10816" spans="1:1" x14ac:dyDescent="0.2">
      <c r="A10816" s="8"/>
    </row>
    <row r="10817" spans="1:1" x14ac:dyDescent="0.2">
      <c r="A10817" s="8"/>
    </row>
    <row r="10818" spans="1:1" x14ac:dyDescent="0.2">
      <c r="A10818" s="8"/>
    </row>
    <row r="10819" spans="1:1" x14ac:dyDescent="0.2">
      <c r="A10819" s="8"/>
    </row>
    <row r="10820" spans="1:1" x14ac:dyDescent="0.2">
      <c r="A10820" s="8"/>
    </row>
    <row r="10821" spans="1:1" x14ac:dyDescent="0.2">
      <c r="A10821" s="8"/>
    </row>
    <row r="10822" spans="1:1" x14ac:dyDescent="0.2">
      <c r="A10822" s="8"/>
    </row>
    <row r="10823" spans="1:1" x14ac:dyDescent="0.2">
      <c r="A10823" s="8"/>
    </row>
    <row r="10824" spans="1:1" x14ac:dyDescent="0.2">
      <c r="A10824" s="8"/>
    </row>
    <row r="10825" spans="1:1" x14ac:dyDescent="0.2">
      <c r="A10825" s="8"/>
    </row>
    <row r="10826" spans="1:1" x14ac:dyDescent="0.2">
      <c r="A10826" s="8"/>
    </row>
    <row r="10827" spans="1:1" x14ac:dyDescent="0.2">
      <c r="A10827" s="8"/>
    </row>
    <row r="10828" spans="1:1" x14ac:dyDescent="0.2">
      <c r="A10828" s="8"/>
    </row>
    <row r="10829" spans="1:1" x14ac:dyDescent="0.2">
      <c r="A10829" s="8"/>
    </row>
    <row r="10830" spans="1:1" x14ac:dyDescent="0.2">
      <c r="A10830" s="8"/>
    </row>
    <row r="10831" spans="1:1" x14ac:dyDescent="0.2">
      <c r="A10831" s="8"/>
    </row>
    <row r="10832" spans="1:1" x14ac:dyDescent="0.2">
      <c r="A10832" s="8"/>
    </row>
    <row r="10833" spans="1:1" x14ac:dyDescent="0.2">
      <c r="A10833" s="8"/>
    </row>
    <row r="10834" spans="1:1" x14ac:dyDescent="0.2">
      <c r="A10834" s="8"/>
    </row>
    <row r="10835" spans="1:1" x14ac:dyDescent="0.2">
      <c r="A10835" s="8"/>
    </row>
    <row r="10836" spans="1:1" x14ac:dyDescent="0.2">
      <c r="A10836" s="8"/>
    </row>
    <row r="10837" spans="1:1" x14ac:dyDescent="0.2">
      <c r="A10837" s="8"/>
    </row>
    <row r="10838" spans="1:1" x14ac:dyDescent="0.2">
      <c r="A10838" s="8"/>
    </row>
    <row r="10839" spans="1:1" x14ac:dyDescent="0.2">
      <c r="A10839" s="8"/>
    </row>
    <row r="10840" spans="1:1" x14ac:dyDescent="0.2">
      <c r="A10840" s="8"/>
    </row>
    <row r="10841" spans="1:1" x14ac:dyDescent="0.2">
      <c r="A10841" s="8"/>
    </row>
    <row r="10842" spans="1:1" x14ac:dyDescent="0.2">
      <c r="A10842" s="8"/>
    </row>
    <row r="10843" spans="1:1" x14ac:dyDescent="0.2">
      <c r="A10843" s="8"/>
    </row>
    <row r="10844" spans="1:1" x14ac:dyDescent="0.2">
      <c r="A10844" s="8"/>
    </row>
    <row r="10845" spans="1:1" x14ac:dyDescent="0.2">
      <c r="A10845" s="8"/>
    </row>
    <row r="10846" spans="1:1" x14ac:dyDescent="0.2">
      <c r="A10846" s="8"/>
    </row>
    <row r="10847" spans="1:1" x14ac:dyDescent="0.2">
      <c r="A10847" s="8"/>
    </row>
    <row r="10848" spans="1:1" x14ac:dyDescent="0.2">
      <c r="A10848" s="8"/>
    </row>
    <row r="10849" spans="1:1" x14ac:dyDescent="0.2">
      <c r="A10849" s="8"/>
    </row>
    <row r="10850" spans="1:1" x14ac:dyDescent="0.2">
      <c r="A10850" s="8"/>
    </row>
    <row r="10851" spans="1:1" x14ac:dyDescent="0.2">
      <c r="A10851" s="8"/>
    </row>
    <row r="10852" spans="1:1" x14ac:dyDescent="0.2">
      <c r="A10852" s="8"/>
    </row>
    <row r="10853" spans="1:1" x14ac:dyDescent="0.2">
      <c r="A10853" s="8"/>
    </row>
    <row r="10854" spans="1:1" x14ac:dyDescent="0.2">
      <c r="A10854" s="8"/>
    </row>
    <row r="10855" spans="1:1" x14ac:dyDescent="0.2">
      <c r="A10855" s="8"/>
    </row>
    <row r="10856" spans="1:1" x14ac:dyDescent="0.2">
      <c r="A10856" s="8"/>
    </row>
    <row r="10857" spans="1:1" x14ac:dyDescent="0.2">
      <c r="A10857" s="8"/>
    </row>
    <row r="10858" spans="1:1" x14ac:dyDescent="0.2">
      <c r="A10858" s="8"/>
    </row>
    <row r="10859" spans="1:1" x14ac:dyDescent="0.2">
      <c r="A10859" s="8"/>
    </row>
    <row r="10860" spans="1:1" x14ac:dyDescent="0.2">
      <c r="A10860" s="8"/>
    </row>
    <row r="10861" spans="1:1" x14ac:dyDescent="0.2">
      <c r="A10861" s="8"/>
    </row>
    <row r="10862" spans="1:1" x14ac:dyDescent="0.2">
      <c r="A10862" s="8"/>
    </row>
    <row r="10863" spans="1:1" x14ac:dyDescent="0.2">
      <c r="A10863" s="8"/>
    </row>
    <row r="10864" spans="1:1" x14ac:dyDescent="0.2">
      <c r="A10864" s="8"/>
    </row>
    <row r="10865" spans="1:1" x14ac:dyDescent="0.2">
      <c r="A10865" s="8"/>
    </row>
    <row r="10866" spans="1:1" x14ac:dyDescent="0.2">
      <c r="A10866" s="8"/>
    </row>
    <row r="10867" spans="1:1" x14ac:dyDescent="0.2">
      <c r="A10867" s="8"/>
    </row>
    <row r="10868" spans="1:1" x14ac:dyDescent="0.2">
      <c r="A10868" s="8"/>
    </row>
    <row r="10869" spans="1:1" x14ac:dyDescent="0.2">
      <c r="A10869" s="8"/>
    </row>
    <row r="10870" spans="1:1" x14ac:dyDescent="0.2">
      <c r="A10870" s="8"/>
    </row>
    <row r="10871" spans="1:1" x14ac:dyDescent="0.2">
      <c r="A10871" s="8"/>
    </row>
    <row r="10872" spans="1:1" x14ac:dyDescent="0.2">
      <c r="A10872" s="8"/>
    </row>
    <row r="10873" spans="1:1" x14ac:dyDescent="0.2">
      <c r="A10873" s="8"/>
    </row>
    <row r="10874" spans="1:1" x14ac:dyDescent="0.2">
      <c r="A10874" s="8"/>
    </row>
    <row r="10875" spans="1:1" x14ac:dyDescent="0.2">
      <c r="A10875" s="8"/>
    </row>
    <row r="10876" spans="1:1" x14ac:dyDescent="0.2">
      <c r="A10876" s="8"/>
    </row>
    <row r="10877" spans="1:1" x14ac:dyDescent="0.2">
      <c r="A10877" s="8"/>
    </row>
    <row r="10878" spans="1:1" x14ac:dyDescent="0.2">
      <c r="A10878" s="8"/>
    </row>
    <row r="10879" spans="1:1" x14ac:dyDescent="0.2">
      <c r="A10879" s="8"/>
    </row>
    <row r="10880" spans="1:1" x14ac:dyDescent="0.2">
      <c r="A10880" s="8"/>
    </row>
    <row r="10881" spans="1:1" x14ac:dyDescent="0.2">
      <c r="A10881" s="8"/>
    </row>
    <row r="10882" spans="1:1" x14ac:dyDescent="0.2">
      <c r="A10882" s="8"/>
    </row>
    <row r="10883" spans="1:1" x14ac:dyDescent="0.2">
      <c r="A10883" s="8"/>
    </row>
    <row r="10884" spans="1:1" x14ac:dyDescent="0.2">
      <c r="A10884" s="8"/>
    </row>
    <row r="10885" spans="1:1" x14ac:dyDescent="0.2">
      <c r="A10885" s="8"/>
    </row>
    <row r="10886" spans="1:1" x14ac:dyDescent="0.2">
      <c r="A10886" s="8"/>
    </row>
    <row r="10887" spans="1:1" x14ac:dyDescent="0.2">
      <c r="A10887" s="8"/>
    </row>
    <row r="10888" spans="1:1" x14ac:dyDescent="0.2">
      <c r="A10888" s="8"/>
    </row>
    <row r="10889" spans="1:1" x14ac:dyDescent="0.2">
      <c r="A10889" s="8"/>
    </row>
    <row r="10890" spans="1:1" x14ac:dyDescent="0.2">
      <c r="A10890" s="8"/>
    </row>
    <row r="10891" spans="1:1" x14ac:dyDescent="0.2">
      <c r="A10891" s="8"/>
    </row>
    <row r="10892" spans="1:1" x14ac:dyDescent="0.2">
      <c r="A10892" s="8"/>
    </row>
    <row r="10893" spans="1:1" x14ac:dyDescent="0.2">
      <c r="A10893" s="8"/>
    </row>
    <row r="10894" spans="1:1" x14ac:dyDescent="0.2">
      <c r="A10894" s="8"/>
    </row>
    <row r="10895" spans="1:1" x14ac:dyDescent="0.2">
      <c r="A10895" s="8"/>
    </row>
    <row r="10896" spans="1:1" x14ac:dyDescent="0.2">
      <c r="A10896" s="8"/>
    </row>
    <row r="10897" spans="1:1" x14ac:dyDescent="0.2">
      <c r="A10897" s="8"/>
    </row>
    <row r="10898" spans="1:1" x14ac:dyDescent="0.2">
      <c r="A10898" s="8"/>
    </row>
    <row r="10899" spans="1:1" x14ac:dyDescent="0.2">
      <c r="A10899" s="8"/>
    </row>
    <row r="10900" spans="1:1" x14ac:dyDescent="0.2">
      <c r="A10900" s="8"/>
    </row>
    <row r="10901" spans="1:1" x14ac:dyDescent="0.2">
      <c r="A10901" s="8"/>
    </row>
    <row r="10902" spans="1:1" x14ac:dyDescent="0.2">
      <c r="A10902" s="8"/>
    </row>
    <row r="10903" spans="1:1" x14ac:dyDescent="0.2">
      <c r="A10903" s="8"/>
    </row>
    <row r="10904" spans="1:1" x14ac:dyDescent="0.2">
      <c r="A10904" s="8"/>
    </row>
    <row r="10905" spans="1:1" x14ac:dyDescent="0.2">
      <c r="A10905" s="8"/>
    </row>
    <row r="10906" spans="1:1" x14ac:dyDescent="0.2">
      <c r="A10906" s="8"/>
    </row>
    <row r="10907" spans="1:1" x14ac:dyDescent="0.2">
      <c r="A10907" s="8"/>
    </row>
    <row r="10908" spans="1:1" x14ac:dyDescent="0.2">
      <c r="A10908" s="8"/>
    </row>
    <row r="10909" spans="1:1" x14ac:dyDescent="0.2">
      <c r="A10909" s="8"/>
    </row>
    <row r="10910" spans="1:1" x14ac:dyDescent="0.2">
      <c r="A10910" s="8"/>
    </row>
    <row r="10911" spans="1:1" x14ac:dyDescent="0.2">
      <c r="A10911" s="8"/>
    </row>
    <row r="10912" spans="1:1" x14ac:dyDescent="0.2">
      <c r="A10912" s="8"/>
    </row>
    <row r="10913" spans="1:1" x14ac:dyDescent="0.2">
      <c r="A10913" s="8"/>
    </row>
    <row r="10914" spans="1:1" x14ac:dyDescent="0.2">
      <c r="A10914" s="8"/>
    </row>
    <row r="10915" spans="1:1" x14ac:dyDescent="0.2">
      <c r="A10915" s="8"/>
    </row>
    <row r="10916" spans="1:1" x14ac:dyDescent="0.2">
      <c r="A10916" s="8"/>
    </row>
    <row r="10917" spans="1:1" x14ac:dyDescent="0.2">
      <c r="A10917" s="8"/>
    </row>
    <row r="10918" spans="1:1" x14ac:dyDescent="0.2">
      <c r="A10918" s="8"/>
    </row>
    <row r="10919" spans="1:1" x14ac:dyDescent="0.2">
      <c r="A10919" s="8"/>
    </row>
    <row r="10920" spans="1:1" x14ac:dyDescent="0.2">
      <c r="A10920" s="8"/>
    </row>
    <row r="10921" spans="1:1" x14ac:dyDescent="0.2">
      <c r="A10921" s="8"/>
    </row>
    <row r="10922" spans="1:1" x14ac:dyDescent="0.2">
      <c r="A10922" s="8"/>
    </row>
    <row r="10923" spans="1:1" x14ac:dyDescent="0.2">
      <c r="A10923" s="8"/>
    </row>
    <row r="10924" spans="1:1" x14ac:dyDescent="0.2">
      <c r="A10924" s="8"/>
    </row>
    <row r="10925" spans="1:1" x14ac:dyDescent="0.2">
      <c r="A10925" s="8"/>
    </row>
    <row r="10926" spans="1:1" x14ac:dyDescent="0.2">
      <c r="A10926" s="8"/>
    </row>
    <row r="10927" spans="1:1" x14ac:dyDescent="0.2">
      <c r="A10927" s="8"/>
    </row>
    <row r="10928" spans="1:1" x14ac:dyDescent="0.2">
      <c r="A10928" s="8"/>
    </row>
    <row r="10929" spans="1:1" x14ac:dyDescent="0.2">
      <c r="A10929" s="8"/>
    </row>
    <row r="10930" spans="1:1" x14ac:dyDescent="0.2">
      <c r="A10930" s="8"/>
    </row>
    <row r="10931" spans="1:1" x14ac:dyDescent="0.2">
      <c r="A10931" s="8"/>
    </row>
    <row r="10932" spans="1:1" x14ac:dyDescent="0.2">
      <c r="A10932" s="8"/>
    </row>
    <row r="10933" spans="1:1" x14ac:dyDescent="0.2">
      <c r="A10933" s="8"/>
    </row>
    <row r="10934" spans="1:1" x14ac:dyDescent="0.2">
      <c r="A10934" s="8"/>
    </row>
    <row r="10935" spans="1:1" x14ac:dyDescent="0.2">
      <c r="A10935" s="8"/>
    </row>
    <row r="10936" spans="1:1" x14ac:dyDescent="0.2">
      <c r="A10936" s="8"/>
    </row>
    <row r="10937" spans="1:1" x14ac:dyDescent="0.2">
      <c r="A10937" s="8"/>
    </row>
    <row r="10938" spans="1:1" x14ac:dyDescent="0.2">
      <c r="A10938" s="8"/>
    </row>
    <row r="10939" spans="1:1" x14ac:dyDescent="0.2">
      <c r="A10939" s="8"/>
    </row>
    <row r="10940" spans="1:1" x14ac:dyDescent="0.2">
      <c r="A10940" s="8"/>
    </row>
    <row r="10941" spans="1:1" x14ac:dyDescent="0.2">
      <c r="A10941" s="8"/>
    </row>
    <row r="10942" spans="1:1" x14ac:dyDescent="0.2">
      <c r="A10942" s="8"/>
    </row>
    <row r="10943" spans="1:1" x14ac:dyDescent="0.2">
      <c r="A10943" s="8"/>
    </row>
    <row r="10944" spans="1:1" x14ac:dyDescent="0.2">
      <c r="A10944" s="8"/>
    </row>
    <row r="10945" spans="1:1" x14ac:dyDescent="0.2">
      <c r="A10945" s="8"/>
    </row>
    <row r="10946" spans="1:1" x14ac:dyDescent="0.2">
      <c r="A10946" s="8"/>
    </row>
    <row r="10947" spans="1:1" x14ac:dyDescent="0.2">
      <c r="A10947" s="8"/>
    </row>
    <row r="10948" spans="1:1" x14ac:dyDescent="0.2">
      <c r="A10948" s="8"/>
    </row>
    <row r="10949" spans="1:1" x14ac:dyDescent="0.2">
      <c r="A10949" s="8"/>
    </row>
    <row r="10950" spans="1:1" x14ac:dyDescent="0.2">
      <c r="A10950" s="8"/>
    </row>
    <row r="10951" spans="1:1" x14ac:dyDescent="0.2">
      <c r="A10951" s="8"/>
    </row>
    <row r="10952" spans="1:1" x14ac:dyDescent="0.2">
      <c r="A10952" s="8"/>
    </row>
    <row r="10953" spans="1:1" x14ac:dyDescent="0.2">
      <c r="A10953" s="8"/>
    </row>
    <row r="10954" spans="1:1" x14ac:dyDescent="0.2">
      <c r="A10954" s="8"/>
    </row>
    <row r="10955" spans="1:1" x14ac:dyDescent="0.2">
      <c r="A10955" s="8"/>
    </row>
    <row r="10956" spans="1:1" x14ac:dyDescent="0.2">
      <c r="A10956" s="8"/>
    </row>
    <row r="10957" spans="1:1" x14ac:dyDescent="0.2">
      <c r="A10957" s="8"/>
    </row>
    <row r="10958" spans="1:1" x14ac:dyDescent="0.2">
      <c r="A10958" s="8"/>
    </row>
    <row r="10959" spans="1:1" x14ac:dyDescent="0.2">
      <c r="A10959" s="8"/>
    </row>
    <row r="10960" spans="1:1" x14ac:dyDescent="0.2">
      <c r="A10960" s="8"/>
    </row>
    <row r="10961" spans="1:1" x14ac:dyDescent="0.2">
      <c r="A10961" s="8"/>
    </row>
    <row r="10962" spans="1:1" x14ac:dyDescent="0.2">
      <c r="A10962" s="8"/>
    </row>
    <row r="10963" spans="1:1" x14ac:dyDescent="0.2">
      <c r="A10963" s="8"/>
    </row>
    <row r="10964" spans="1:1" x14ac:dyDescent="0.2">
      <c r="A10964" s="8"/>
    </row>
    <row r="10965" spans="1:1" x14ac:dyDescent="0.2">
      <c r="A10965" s="8"/>
    </row>
    <row r="10966" spans="1:1" x14ac:dyDescent="0.2">
      <c r="A10966" s="8"/>
    </row>
    <row r="10967" spans="1:1" x14ac:dyDescent="0.2">
      <c r="A10967" s="8"/>
    </row>
    <row r="10968" spans="1:1" x14ac:dyDescent="0.2">
      <c r="A10968" s="8"/>
    </row>
    <row r="10969" spans="1:1" x14ac:dyDescent="0.2">
      <c r="A10969" s="8"/>
    </row>
    <row r="10970" spans="1:1" x14ac:dyDescent="0.2">
      <c r="A10970" s="8"/>
    </row>
    <row r="10971" spans="1:1" x14ac:dyDescent="0.2">
      <c r="A10971" s="8"/>
    </row>
    <row r="10972" spans="1:1" x14ac:dyDescent="0.2">
      <c r="A10972" s="8"/>
    </row>
    <row r="10973" spans="1:1" x14ac:dyDescent="0.2">
      <c r="A10973" s="8"/>
    </row>
    <row r="10974" spans="1:1" x14ac:dyDescent="0.2">
      <c r="A10974" s="8"/>
    </row>
    <row r="10975" spans="1:1" x14ac:dyDescent="0.2">
      <c r="A10975" s="8"/>
    </row>
    <row r="10976" spans="1:1" x14ac:dyDescent="0.2">
      <c r="A10976" s="8"/>
    </row>
    <row r="10977" spans="1:1" x14ac:dyDescent="0.2">
      <c r="A10977" s="8"/>
    </row>
    <row r="10978" spans="1:1" x14ac:dyDescent="0.2">
      <c r="A10978" s="8"/>
    </row>
    <row r="10979" spans="1:1" x14ac:dyDescent="0.2">
      <c r="A10979" s="8"/>
    </row>
    <row r="10980" spans="1:1" x14ac:dyDescent="0.2">
      <c r="A10980" s="8"/>
    </row>
    <row r="10981" spans="1:1" x14ac:dyDescent="0.2">
      <c r="A10981" s="8"/>
    </row>
    <row r="10982" spans="1:1" x14ac:dyDescent="0.2">
      <c r="A10982" s="8"/>
    </row>
    <row r="10983" spans="1:1" x14ac:dyDescent="0.2">
      <c r="A10983" s="8"/>
    </row>
    <row r="10984" spans="1:1" x14ac:dyDescent="0.2">
      <c r="A10984" s="8"/>
    </row>
    <row r="10985" spans="1:1" x14ac:dyDescent="0.2">
      <c r="A10985" s="8"/>
    </row>
    <row r="10986" spans="1:1" x14ac:dyDescent="0.2">
      <c r="A10986" s="8"/>
    </row>
    <row r="10987" spans="1:1" x14ac:dyDescent="0.2">
      <c r="A10987" s="8"/>
    </row>
    <row r="10988" spans="1:1" x14ac:dyDescent="0.2">
      <c r="A10988" s="8"/>
    </row>
    <row r="10989" spans="1:1" x14ac:dyDescent="0.2">
      <c r="A10989" s="8"/>
    </row>
    <row r="10990" spans="1:1" x14ac:dyDescent="0.2">
      <c r="A10990" s="8"/>
    </row>
    <row r="10991" spans="1:1" x14ac:dyDescent="0.2">
      <c r="A10991" s="8"/>
    </row>
    <row r="10992" spans="1:1" x14ac:dyDescent="0.2">
      <c r="A10992" s="8"/>
    </row>
    <row r="10993" spans="1:1" x14ac:dyDescent="0.2">
      <c r="A10993" s="8"/>
    </row>
    <row r="10994" spans="1:1" x14ac:dyDescent="0.2">
      <c r="A10994" s="8"/>
    </row>
    <row r="10995" spans="1:1" x14ac:dyDescent="0.2">
      <c r="A10995" s="8"/>
    </row>
    <row r="10996" spans="1:1" x14ac:dyDescent="0.2">
      <c r="A10996" s="8"/>
    </row>
    <row r="10997" spans="1:1" x14ac:dyDescent="0.2">
      <c r="A10997" s="8"/>
    </row>
    <row r="10998" spans="1:1" x14ac:dyDescent="0.2">
      <c r="A10998" s="8"/>
    </row>
    <row r="10999" spans="1:1" x14ac:dyDescent="0.2">
      <c r="A10999" s="8"/>
    </row>
    <row r="11000" spans="1:1" x14ac:dyDescent="0.2">
      <c r="A11000" s="8"/>
    </row>
    <row r="11001" spans="1:1" x14ac:dyDescent="0.2">
      <c r="A11001" s="8"/>
    </row>
    <row r="11002" spans="1:1" x14ac:dyDescent="0.2">
      <c r="A11002" s="8"/>
    </row>
    <row r="11003" spans="1:1" x14ac:dyDescent="0.2">
      <c r="A11003" s="8"/>
    </row>
    <row r="11004" spans="1:1" x14ac:dyDescent="0.2">
      <c r="A11004" s="8"/>
    </row>
    <row r="11005" spans="1:1" x14ac:dyDescent="0.2">
      <c r="A11005" s="8"/>
    </row>
    <row r="11006" spans="1:1" x14ac:dyDescent="0.2">
      <c r="A11006" s="8"/>
    </row>
    <row r="11007" spans="1:1" x14ac:dyDescent="0.2">
      <c r="A11007" s="8"/>
    </row>
    <row r="11008" spans="1:1" x14ac:dyDescent="0.2">
      <c r="A11008" s="8"/>
    </row>
    <row r="11009" spans="1:1" x14ac:dyDescent="0.2">
      <c r="A11009" s="8"/>
    </row>
    <row r="11010" spans="1:1" x14ac:dyDescent="0.2">
      <c r="A11010" s="8"/>
    </row>
    <row r="11011" spans="1:1" x14ac:dyDescent="0.2">
      <c r="A11011" s="8"/>
    </row>
    <row r="11012" spans="1:1" x14ac:dyDescent="0.2">
      <c r="A11012" s="8"/>
    </row>
    <row r="11013" spans="1:1" x14ac:dyDescent="0.2">
      <c r="A11013" s="8"/>
    </row>
    <row r="11014" spans="1:1" x14ac:dyDescent="0.2">
      <c r="A11014" s="8"/>
    </row>
    <row r="11015" spans="1:1" x14ac:dyDescent="0.2">
      <c r="A11015" s="8"/>
    </row>
    <row r="11016" spans="1:1" x14ac:dyDescent="0.2">
      <c r="A11016" s="8"/>
    </row>
    <row r="11017" spans="1:1" x14ac:dyDescent="0.2">
      <c r="A11017" s="8"/>
    </row>
    <row r="11018" spans="1:1" x14ac:dyDescent="0.2">
      <c r="A11018" s="8"/>
    </row>
    <row r="11019" spans="1:1" x14ac:dyDescent="0.2">
      <c r="A11019" s="8"/>
    </row>
    <row r="11020" spans="1:1" x14ac:dyDescent="0.2">
      <c r="A11020" s="8"/>
    </row>
    <row r="11021" spans="1:1" x14ac:dyDescent="0.2">
      <c r="A11021" s="8"/>
    </row>
    <row r="11022" spans="1:1" x14ac:dyDescent="0.2">
      <c r="A11022" s="8"/>
    </row>
    <row r="11023" spans="1:1" x14ac:dyDescent="0.2">
      <c r="A11023" s="8"/>
    </row>
    <row r="11024" spans="1:1" x14ac:dyDescent="0.2">
      <c r="A11024" s="8"/>
    </row>
    <row r="11025" spans="1:1" x14ac:dyDescent="0.2">
      <c r="A11025" s="8"/>
    </row>
    <row r="11026" spans="1:1" x14ac:dyDescent="0.2">
      <c r="A11026" s="8"/>
    </row>
    <row r="11027" spans="1:1" x14ac:dyDescent="0.2">
      <c r="A11027" s="8"/>
    </row>
    <row r="11028" spans="1:1" x14ac:dyDescent="0.2">
      <c r="A11028" s="8"/>
    </row>
    <row r="11029" spans="1:1" x14ac:dyDescent="0.2">
      <c r="A11029" s="8"/>
    </row>
    <row r="11030" spans="1:1" x14ac:dyDescent="0.2">
      <c r="A11030" s="8"/>
    </row>
    <row r="11031" spans="1:1" x14ac:dyDescent="0.2">
      <c r="A11031" s="8"/>
    </row>
    <row r="11032" spans="1:1" x14ac:dyDescent="0.2">
      <c r="A11032" s="8"/>
    </row>
    <row r="11033" spans="1:1" x14ac:dyDescent="0.2">
      <c r="A11033" s="8"/>
    </row>
    <row r="11034" spans="1:1" x14ac:dyDescent="0.2">
      <c r="A11034" s="8"/>
    </row>
    <row r="11035" spans="1:1" x14ac:dyDescent="0.2">
      <c r="A11035" s="8"/>
    </row>
    <row r="11036" spans="1:1" x14ac:dyDescent="0.2">
      <c r="A11036" s="8"/>
    </row>
    <row r="11037" spans="1:1" x14ac:dyDescent="0.2">
      <c r="A11037" s="8"/>
    </row>
    <row r="11038" spans="1:1" x14ac:dyDescent="0.2">
      <c r="A11038" s="8"/>
    </row>
    <row r="11039" spans="1:1" x14ac:dyDescent="0.2">
      <c r="A11039" s="8"/>
    </row>
    <row r="11040" spans="1:1" x14ac:dyDescent="0.2">
      <c r="A11040" s="8"/>
    </row>
    <row r="11041" spans="1:1" x14ac:dyDescent="0.2">
      <c r="A11041" s="8"/>
    </row>
    <row r="11042" spans="1:1" x14ac:dyDescent="0.2">
      <c r="A11042" s="8"/>
    </row>
    <row r="11043" spans="1:1" x14ac:dyDescent="0.2">
      <c r="A11043" s="8"/>
    </row>
    <row r="11044" spans="1:1" x14ac:dyDescent="0.2">
      <c r="A11044" s="8"/>
    </row>
    <row r="11045" spans="1:1" x14ac:dyDescent="0.2">
      <c r="A11045" s="8"/>
    </row>
    <row r="11046" spans="1:1" x14ac:dyDescent="0.2">
      <c r="A11046" s="8"/>
    </row>
    <row r="11047" spans="1:1" x14ac:dyDescent="0.2">
      <c r="A11047" s="8"/>
    </row>
    <row r="11048" spans="1:1" x14ac:dyDescent="0.2">
      <c r="A11048" s="8"/>
    </row>
    <row r="11049" spans="1:1" x14ac:dyDescent="0.2">
      <c r="A11049" s="8"/>
    </row>
    <row r="11050" spans="1:1" x14ac:dyDescent="0.2">
      <c r="A11050" s="8"/>
    </row>
    <row r="11051" spans="1:1" x14ac:dyDescent="0.2">
      <c r="A11051" s="8"/>
    </row>
    <row r="11052" spans="1:1" x14ac:dyDescent="0.2">
      <c r="A11052" s="8"/>
    </row>
    <row r="11053" spans="1:1" x14ac:dyDescent="0.2">
      <c r="A11053" s="8"/>
    </row>
    <row r="11054" spans="1:1" x14ac:dyDescent="0.2">
      <c r="A11054" s="8"/>
    </row>
    <row r="11055" spans="1:1" x14ac:dyDescent="0.2">
      <c r="A11055" s="8"/>
    </row>
    <row r="11056" spans="1:1" x14ac:dyDescent="0.2">
      <c r="A11056" s="8"/>
    </row>
    <row r="11057" spans="1:1" x14ac:dyDescent="0.2">
      <c r="A11057" s="8"/>
    </row>
    <row r="11058" spans="1:1" x14ac:dyDescent="0.2">
      <c r="A11058" s="8"/>
    </row>
    <row r="11059" spans="1:1" x14ac:dyDescent="0.2">
      <c r="A11059" s="8"/>
    </row>
    <row r="11060" spans="1:1" x14ac:dyDescent="0.2">
      <c r="A11060" s="8"/>
    </row>
    <row r="11061" spans="1:1" x14ac:dyDescent="0.2">
      <c r="A11061" s="8"/>
    </row>
    <row r="11062" spans="1:1" x14ac:dyDescent="0.2">
      <c r="A11062" s="8"/>
    </row>
    <row r="11063" spans="1:1" x14ac:dyDescent="0.2">
      <c r="A11063" s="8"/>
    </row>
    <row r="11064" spans="1:1" x14ac:dyDescent="0.2">
      <c r="A11064" s="8"/>
    </row>
    <row r="11065" spans="1:1" x14ac:dyDescent="0.2">
      <c r="A11065" s="8"/>
    </row>
    <row r="11066" spans="1:1" x14ac:dyDescent="0.2">
      <c r="A11066" s="8"/>
    </row>
    <row r="11067" spans="1:1" x14ac:dyDescent="0.2">
      <c r="A11067" s="8"/>
    </row>
    <row r="11068" spans="1:1" x14ac:dyDescent="0.2">
      <c r="A11068" s="8"/>
    </row>
    <row r="11069" spans="1:1" x14ac:dyDescent="0.2">
      <c r="A11069" s="8"/>
    </row>
    <row r="11070" spans="1:1" x14ac:dyDescent="0.2">
      <c r="A11070" s="8"/>
    </row>
    <row r="11071" spans="1:1" x14ac:dyDescent="0.2">
      <c r="A11071" s="8"/>
    </row>
    <row r="11072" spans="1:1" x14ac:dyDescent="0.2">
      <c r="A11072" s="8"/>
    </row>
    <row r="11073" spans="1:1" x14ac:dyDescent="0.2">
      <c r="A11073" s="8"/>
    </row>
    <row r="11074" spans="1:1" x14ac:dyDescent="0.2">
      <c r="A11074" s="8"/>
    </row>
    <row r="11075" spans="1:1" x14ac:dyDescent="0.2">
      <c r="A11075" s="8"/>
    </row>
    <row r="11076" spans="1:1" x14ac:dyDescent="0.2">
      <c r="A11076" s="8"/>
    </row>
    <row r="11077" spans="1:1" x14ac:dyDescent="0.2">
      <c r="A11077" s="8"/>
    </row>
    <row r="11078" spans="1:1" x14ac:dyDescent="0.2">
      <c r="A11078" s="8"/>
    </row>
    <row r="11079" spans="1:1" x14ac:dyDescent="0.2">
      <c r="A11079" s="8"/>
    </row>
    <row r="11080" spans="1:1" x14ac:dyDescent="0.2">
      <c r="A11080" s="8"/>
    </row>
    <row r="11081" spans="1:1" x14ac:dyDescent="0.2">
      <c r="A11081" s="8"/>
    </row>
    <row r="11082" spans="1:1" x14ac:dyDescent="0.2">
      <c r="A11082" s="8"/>
    </row>
    <row r="11083" spans="1:1" x14ac:dyDescent="0.2">
      <c r="A11083" s="8"/>
    </row>
    <row r="11084" spans="1:1" x14ac:dyDescent="0.2">
      <c r="A11084" s="8"/>
    </row>
    <row r="11085" spans="1:1" x14ac:dyDescent="0.2">
      <c r="A11085" s="8"/>
    </row>
    <row r="11086" spans="1:1" x14ac:dyDescent="0.2">
      <c r="A11086" s="8"/>
    </row>
    <row r="11087" spans="1:1" x14ac:dyDescent="0.2">
      <c r="A11087" s="8"/>
    </row>
    <row r="11088" spans="1:1" x14ac:dyDescent="0.2">
      <c r="A11088" s="8"/>
    </row>
    <row r="11089" spans="1:1" x14ac:dyDescent="0.2">
      <c r="A11089" s="8"/>
    </row>
    <row r="11090" spans="1:1" x14ac:dyDescent="0.2">
      <c r="A11090" s="8"/>
    </row>
    <row r="11091" spans="1:1" x14ac:dyDescent="0.2">
      <c r="A11091" s="8"/>
    </row>
    <row r="11092" spans="1:1" x14ac:dyDescent="0.2">
      <c r="A11092" s="8"/>
    </row>
    <row r="11093" spans="1:1" x14ac:dyDescent="0.2">
      <c r="A11093" s="8"/>
    </row>
    <row r="11094" spans="1:1" x14ac:dyDescent="0.2">
      <c r="A11094" s="8"/>
    </row>
    <row r="11095" spans="1:1" x14ac:dyDescent="0.2">
      <c r="A11095" s="8"/>
    </row>
    <row r="11096" spans="1:1" x14ac:dyDescent="0.2">
      <c r="A11096" s="8"/>
    </row>
    <row r="11097" spans="1:1" x14ac:dyDescent="0.2">
      <c r="A11097" s="8"/>
    </row>
    <row r="11098" spans="1:1" x14ac:dyDescent="0.2">
      <c r="A11098" s="8"/>
    </row>
    <row r="11099" spans="1:1" x14ac:dyDescent="0.2">
      <c r="A11099" s="8"/>
    </row>
    <row r="11100" spans="1:1" x14ac:dyDescent="0.2">
      <c r="A11100" s="8"/>
    </row>
    <row r="11101" spans="1:1" x14ac:dyDescent="0.2">
      <c r="A11101" s="8"/>
    </row>
    <row r="11102" spans="1:1" x14ac:dyDescent="0.2">
      <c r="A11102" s="8"/>
    </row>
    <row r="11103" spans="1:1" x14ac:dyDescent="0.2">
      <c r="A11103" s="8"/>
    </row>
    <row r="11104" spans="1:1" x14ac:dyDescent="0.2">
      <c r="A11104" s="8"/>
    </row>
    <row r="11105" spans="1:1" x14ac:dyDescent="0.2">
      <c r="A11105" s="8"/>
    </row>
    <row r="11106" spans="1:1" x14ac:dyDescent="0.2">
      <c r="A11106" s="8"/>
    </row>
    <row r="11107" spans="1:1" x14ac:dyDescent="0.2">
      <c r="A11107" s="8"/>
    </row>
    <row r="11108" spans="1:1" x14ac:dyDescent="0.2">
      <c r="A11108" s="8"/>
    </row>
    <row r="11109" spans="1:1" x14ac:dyDescent="0.2">
      <c r="A11109" s="8"/>
    </row>
    <row r="11110" spans="1:1" x14ac:dyDescent="0.2">
      <c r="A11110" s="8"/>
    </row>
    <row r="11111" spans="1:1" x14ac:dyDescent="0.2">
      <c r="A11111" s="8"/>
    </row>
    <row r="11112" spans="1:1" x14ac:dyDescent="0.2">
      <c r="A11112" s="8"/>
    </row>
    <row r="11113" spans="1:1" x14ac:dyDescent="0.2">
      <c r="A11113" s="8"/>
    </row>
    <row r="11114" spans="1:1" x14ac:dyDescent="0.2">
      <c r="A11114" s="8"/>
    </row>
    <row r="11115" spans="1:1" x14ac:dyDescent="0.2">
      <c r="A11115" s="8"/>
    </row>
    <row r="11116" spans="1:1" x14ac:dyDescent="0.2">
      <c r="A11116" s="8"/>
    </row>
    <row r="11117" spans="1:1" x14ac:dyDescent="0.2">
      <c r="A11117" s="8"/>
    </row>
    <row r="11118" spans="1:1" x14ac:dyDescent="0.2">
      <c r="A11118" s="8"/>
    </row>
    <row r="11119" spans="1:1" x14ac:dyDescent="0.2">
      <c r="A11119" s="8"/>
    </row>
    <row r="11120" spans="1:1" x14ac:dyDescent="0.2">
      <c r="A11120" s="8"/>
    </row>
    <row r="11121" spans="1:1" x14ac:dyDescent="0.2">
      <c r="A11121" s="8"/>
    </row>
    <row r="11122" spans="1:1" x14ac:dyDescent="0.2">
      <c r="A11122" s="8"/>
    </row>
    <row r="11123" spans="1:1" x14ac:dyDescent="0.2">
      <c r="A11123" s="8"/>
    </row>
    <row r="11124" spans="1:1" x14ac:dyDescent="0.2">
      <c r="A11124" s="8"/>
    </row>
    <row r="11125" spans="1:1" x14ac:dyDescent="0.2">
      <c r="A11125" s="8"/>
    </row>
    <row r="11126" spans="1:1" x14ac:dyDescent="0.2">
      <c r="A11126" s="8"/>
    </row>
    <row r="11127" spans="1:1" x14ac:dyDescent="0.2">
      <c r="A11127" s="8"/>
    </row>
    <row r="11128" spans="1:1" x14ac:dyDescent="0.2">
      <c r="A11128" s="8"/>
    </row>
    <row r="11129" spans="1:1" x14ac:dyDescent="0.2">
      <c r="A11129" s="8"/>
    </row>
    <row r="11130" spans="1:1" x14ac:dyDescent="0.2">
      <c r="A11130" s="8"/>
    </row>
    <row r="11131" spans="1:1" x14ac:dyDescent="0.2">
      <c r="A11131" s="8"/>
    </row>
    <row r="11132" spans="1:1" x14ac:dyDescent="0.2">
      <c r="A11132" s="8"/>
    </row>
    <row r="11133" spans="1:1" x14ac:dyDescent="0.2">
      <c r="A11133" s="8"/>
    </row>
    <row r="11134" spans="1:1" x14ac:dyDescent="0.2">
      <c r="A11134" s="8"/>
    </row>
    <row r="11135" spans="1:1" x14ac:dyDescent="0.2">
      <c r="A11135" s="8"/>
    </row>
    <row r="11136" spans="1:1" x14ac:dyDescent="0.2">
      <c r="A11136" s="8"/>
    </row>
    <row r="11137" spans="1:1" x14ac:dyDescent="0.2">
      <c r="A11137" s="8"/>
    </row>
    <row r="11138" spans="1:1" x14ac:dyDescent="0.2">
      <c r="A11138" s="8"/>
    </row>
    <row r="11139" spans="1:1" x14ac:dyDescent="0.2">
      <c r="A11139" s="8"/>
    </row>
    <row r="11140" spans="1:1" x14ac:dyDescent="0.2">
      <c r="A11140" s="8"/>
    </row>
    <row r="11141" spans="1:1" x14ac:dyDescent="0.2">
      <c r="A11141" s="8"/>
    </row>
    <row r="11142" spans="1:1" x14ac:dyDescent="0.2">
      <c r="A11142" s="8"/>
    </row>
    <row r="11143" spans="1:1" x14ac:dyDescent="0.2">
      <c r="A11143" s="8"/>
    </row>
    <row r="11144" spans="1:1" x14ac:dyDescent="0.2">
      <c r="A11144" s="8"/>
    </row>
    <row r="11145" spans="1:1" x14ac:dyDescent="0.2">
      <c r="A11145" s="8"/>
    </row>
    <row r="11146" spans="1:1" x14ac:dyDescent="0.2">
      <c r="A11146" s="8"/>
    </row>
    <row r="11147" spans="1:1" x14ac:dyDescent="0.2">
      <c r="A11147" s="8"/>
    </row>
    <row r="11148" spans="1:1" x14ac:dyDescent="0.2">
      <c r="A11148" s="8"/>
    </row>
    <row r="11149" spans="1:1" x14ac:dyDescent="0.2">
      <c r="A11149" s="8"/>
    </row>
    <row r="11150" spans="1:1" x14ac:dyDescent="0.2">
      <c r="A11150" s="8"/>
    </row>
    <row r="11151" spans="1:1" x14ac:dyDescent="0.2">
      <c r="A11151" s="8"/>
    </row>
    <row r="11152" spans="1:1" x14ac:dyDescent="0.2">
      <c r="A11152" s="8"/>
    </row>
    <row r="11153" spans="1:1" x14ac:dyDescent="0.2">
      <c r="A11153" s="8"/>
    </row>
    <row r="11154" spans="1:1" x14ac:dyDescent="0.2">
      <c r="A11154" s="8"/>
    </row>
    <row r="11155" spans="1:1" x14ac:dyDescent="0.2">
      <c r="A11155" s="8"/>
    </row>
    <row r="11156" spans="1:1" x14ac:dyDescent="0.2">
      <c r="A11156" s="8"/>
    </row>
    <row r="11157" spans="1:1" x14ac:dyDescent="0.2">
      <c r="A11157" s="8"/>
    </row>
    <row r="11158" spans="1:1" x14ac:dyDescent="0.2">
      <c r="A11158" s="8"/>
    </row>
    <row r="11159" spans="1:1" x14ac:dyDescent="0.2">
      <c r="A11159" s="8"/>
    </row>
    <row r="11160" spans="1:1" x14ac:dyDescent="0.2">
      <c r="A11160" s="8"/>
    </row>
    <row r="11161" spans="1:1" x14ac:dyDescent="0.2">
      <c r="A11161" s="8"/>
    </row>
    <row r="11162" spans="1:1" x14ac:dyDescent="0.2">
      <c r="A11162" s="8"/>
    </row>
    <row r="11163" spans="1:1" x14ac:dyDescent="0.2">
      <c r="A11163" s="8"/>
    </row>
    <row r="11164" spans="1:1" x14ac:dyDescent="0.2">
      <c r="A11164" s="8"/>
    </row>
    <row r="11165" spans="1:1" x14ac:dyDescent="0.2">
      <c r="A11165" s="8"/>
    </row>
    <row r="11166" spans="1:1" x14ac:dyDescent="0.2">
      <c r="A11166" s="8"/>
    </row>
    <row r="11167" spans="1:1" x14ac:dyDescent="0.2">
      <c r="A11167" s="8"/>
    </row>
    <row r="11168" spans="1:1" x14ac:dyDescent="0.2">
      <c r="A11168" s="8"/>
    </row>
    <row r="11169" spans="1:1" x14ac:dyDescent="0.2">
      <c r="A11169" s="8"/>
    </row>
    <row r="11170" spans="1:1" x14ac:dyDescent="0.2">
      <c r="A11170" s="8"/>
    </row>
    <row r="11171" spans="1:1" x14ac:dyDescent="0.2">
      <c r="A11171" s="8"/>
    </row>
    <row r="11172" spans="1:1" x14ac:dyDescent="0.2">
      <c r="A11172" s="8"/>
    </row>
    <row r="11173" spans="1:1" x14ac:dyDescent="0.2">
      <c r="A11173" s="8"/>
    </row>
    <row r="11174" spans="1:1" x14ac:dyDescent="0.2">
      <c r="A11174" s="8"/>
    </row>
    <row r="11175" spans="1:1" x14ac:dyDescent="0.2">
      <c r="A11175" s="8"/>
    </row>
    <row r="11176" spans="1:1" x14ac:dyDescent="0.2">
      <c r="A11176" s="8"/>
    </row>
    <row r="11177" spans="1:1" x14ac:dyDescent="0.2">
      <c r="A11177" s="8"/>
    </row>
    <row r="11178" spans="1:1" x14ac:dyDescent="0.2">
      <c r="A11178" s="8"/>
    </row>
    <row r="11179" spans="1:1" x14ac:dyDescent="0.2">
      <c r="A11179" s="8"/>
    </row>
    <row r="11180" spans="1:1" x14ac:dyDescent="0.2">
      <c r="A11180" s="8"/>
    </row>
    <row r="11181" spans="1:1" x14ac:dyDescent="0.2">
      <c r="A11181" s="8"/>
    </row>
    <row r="11182" spans="1:1" x14ac:dyDescent="0.2">
      <c r="A11182" s="8"/>
    </row>
    <row r="11183" spans="1:1" x14ac:dyDescent="0.2">
      <c r="A11183" s="8"/>
    </row>
    <row r="11184" spans="1:1" x14ac:dyDescent="0.2">
      <c r="A11184" s="8"/>
    </row>
    <row r="11185" spans="1:1" x14ac:dyDescent="0.2">
      <c r="A11185" s="8"/>
    </row>
    <row r="11186" spans="1:1" x14ac:dyDescent="0.2">
      <c r="A11186" s="8"/>
    </row>
    <row r="11187" spans="1:1" x14ac:dyDescent="0.2">
      <c r="A11187" s="8"/>
    </row>
    <row r="11188" spans="1:1" x14ac:dyDescent="0.2">
      <c r="A11188" s="8"/>
    </row>
    <row r="11189" spans="1:1" x14ac:dyDescent="0.2">
      <c r="A11189" s="8"/>
    </row>
    <row r="11190" spans="1:1" x14ac:dyDescent="0.2">
      <c r="A11190" s="8"/>
    </row>
    <row r="11191" spans="1:1" x14ac:dyDescent="0.2">
      <c r="A11191" s="8"/>
    </row>
    <row r="11192" spans="1:1" x14ac:dyDescent="0.2">
      <c r="A11192" s="8"/>
    </row>
    <row r="11193" spans="1:1" x14ac:dyDescent="0.2">
      <c r="A11193" s="8"/>
    </row>
    <row r="11194" spans="1:1" x14ac:dyDescent="0.2">
      <c r="A11194" s="8"/>
    </row>
    <row r="11195" spans="1:1" x14ac:dyDescent="0.2">
      <c r="A11195" s="8"/>
    </row>
    <row r="11196" spans="1:1" x14ac:dyDescent="0.2">
      <c r="A11196" s="8"/>
    </row>
    <row r="11197" spans="1:1" x14ac:dyDescent="0.2">
      <c r="A11197" s="8"/>
    </row>
    <row r="11198" spans="1:1" x14ac:dyDescent="0.2">
      <c r="A11198" s="8"/>
    </row>
    <row r="11199" spans="1:1" x14ac:dyDescent="0.2">
      <c r="A11199" s="8"/>
    </row>
    <row r="11200" spans="1:1" x14ac:dyDescent="0.2">
      <c r="A11200" s="8"/>
    </row>
    <row r="11201" spans="1:1" x14ac:dyDescent="0.2">
      <c r="A11201" s="8"/>
    </row>
    <row r="11202" spans="1:1" x14ac:dyDescent="0.2">
      <c r="A11202" s="8"/>
    </row>
    <row r="11203" spans="1:1" x14ac:dyDescent="0.2">
      <c r="A11203" s="8"/>
    </row>
    <row r="11204" spans="1:1" x14ac:dyDescent="0.2">
      <c r="A11204" s="8"/>
    </row>
    <row r="11205" spans="1:1" x14ac:dyDescent="0.2">
      <c r="A11205" s="8"/>
    </row>
    <row r="11206" spans="1:1" x14ac:dyDescent="0.2">
      <c r="A11206" s="8"/>
    </row>
    <row r="11207" spans="1:1" x14ac:dyDescent="0.2">
      <c r="A11207" s="8"/>
    </row>
    <row r="11208" spans="1:1" x14ac:dyDescent="0.2">
      <c r="A11208" s="8"/>
    </row>
    <row r="11209" spans="1:1" x14ac:dyDescent="0.2">
      <c r="A11209" s="8"/>
    </row>
    <row r="11210" spans="1:1" x14ac:dyDescent="0.2">
      <c r="A11210" s="8"/>
    </row>
    <row r="11211" spans="1:1" x14ac:dyDescent="0.2">
      <c r="A11211" s="8"/>
    </row>
    <row r="11212" spans="1:1" x14ac:dyDescent="0.2">
      <c r="A11212" s="8"/>
    </row>
    <row r="11213" spans="1:1" x14ac:dyDescent="0.2">
      <c r="A11213" s="8"/>
    </row>
    <row r="11214" spans="1:1" x14ac:dyDescent="0.2">
      <c r="A11214" s="8"/>
    </row>
    <row r="11215" spans="1:1" x14ac:dyDescent="0.2">
      <c r="A11215" s="8"/>
    </row>
    <row r="11216" spans="1:1" x14ac:dyDescent="0.2">
      <c r="A11216" s="8"/>
    </row>
    <row r="11217" spans="1:1" x14ac:dyDescent="0.2">
      <c r="A11217" s="8"/>
    </row>
    <row r="11218" spans="1:1" x14ac:dyDescent="0.2">
      <c r="A11218" s="8"/>
    </row>
    <row r="11219" spans="1:1" x14ac:dyDescent="0.2">
      <c r="A11219" s="8"/>
    </row>
    <row r="11220" spans="1:1" x14ac:dyDescent="0.2">
      <c r="A11220" s="8"/>
    </row>
    <row r="11221" spans="1:1" x14ac:dyDescent="0.2">
      <c r="A11221" s="8"/>
    </row>
    <row r="11222" spans="1:1" x14ac:dyDescent="0.2">
      <c r="A11222" s="8"/>
    </row>
    <row r="11223" spans="1:1" x14ac:dyDescent="0.2">
      <c r="A11223" s="8"/>
    </row>
    <row r="11224" spans="1:1" x14ac:dyDescent="0.2">
      <c r="A11224" s="8"/>
    </row>
    <row r="11225" spans="1:1" x14ac:dyDescent="0.2">
      <c r="A11225" s="8"/>
    </row>
    <row r="11226" spans="1:1" x14ac:dyDescent="0.2">
      <c r="A11226" s="8"/>
    </row>
    <row r="11227" spans="1:1" x14ac:dyDescent="0.2">
      <c r="A11227" s="8"/>
    </row>
    <row r="11228" spans="1:1" x14ac:dyDescent="0.2">
      <c r="A11228" s="8"/>
    </row>
    <row r="11229" spans="1:1" x14ac:dyDescent="0.2">
      <c r="A11229" s="8"/>
    </row>
    <row r="11230" spans="1:1" x14ac:dyDescent="0.2">
      <c r="A11230" s="8"/>
    </row>
    <row r="11231" spans="1:1" x14ac:dyDescent="0.2">
      <c r="A11231" s="8"/>
    </row>
    <row r="11232" spans="1:1" x14ac:dyDescent="0.2">
      <c r="A11232" s="8"/>
    </row>
    <row r="11233" spans="1:1" x14ac:dyDescent="0.2">
      <c r="A11233" s="8"/>
    </row>
    <row r="11234" spans="1:1" x14ac:dyDescent="0.2">
      <c r="A11234" s="8"/>
    </row>
    <row r="11235" spans="1:1" x14ac:dyDescent="0.2">
      <c r="A11235" s="8"/>
    </row>
    <row r="11236" spans="1:1" x14ac:dyDescent="0.2">
      <c r="A11236" s="8"/>
    </row>
    <row r="11237" spans="1:1" x14ac:dyDescent="0.2">
      <c r="A11237" s="8"/>
    </row>
    <row r="11238" spans="1:1" x14ac:dyDescent="0.2">
      <c r="A11238" s="8"/>
    </row>
    <row r="11239" spans="1:1" x14ac:dyDescent="0.2">
      <c r="A11239" s="8"/>
    </row>
    <row r="11240" spans="1:1" x14ac:dyDescent="0.2">
      <c r="A11240" s="8"/>
    </row>
    <row r="11241" spans="1:1" x14ac:dyDescent="0.2">
      <c r="A11241" s="8"/>
    </row>
    <row r="11242" spans="1:1" x14ac:dyDescent="0.2">
      <c r="A11242" s="8"/>
    </row>
    <row r="11243" spans="1:1" x14ac:dyDescent="0.2">
      <c r="A11243" s="8"/>
    </row>
    <row r="11244" spans="1:1" x14ac:dyDescent="0.2">
      <c r="A11244" s="8"/>
    </row>
    <row r="11245" spans="1:1" x14ac:dyDescent="0.2">
      <c r="A11245" s="8"/>
    </row>
    <row r="11246" spans="1:1" x14ac:dyDescent="0.2">
      <c r="A11246" s="8"/>
    </row>
    <row r="11247" spans="1:1" x14ac:dyDescent="0.2">
      <c r="A11247" s="8"/>
    </row>
    <row r="11248" spans="1:1" x14ac:dyDescent="0.2">
      <c r="A11248" s="8"/>
    </row>
    <row r="11249" spans="1:1" x14ac:dyDescent="0.2">
      <c r="A11249" s="8"/>
    </row>
    <row r="11250" spans="1:1" x14ac:dyDescent="0.2">
      <c r="A11250" s="8"/>
    </row>
    <row r="11251" spans="1:1" x14ac:dyDescent="0.2">
      <c r="A11251" s="8"/>
    </row>
    <row r="11252" spans="1:1" x14ac:dyDescent="0.2">
      <c r="A11252" s="8"/>
    </row>
    <row r="11253" spans="1:1" x14ac:dyDescent="0.2">
      <c r="A11253" s="8"/>
    </row>
    <row r="11254" spans="1:1" x14ac:dyDescent="0.2">
      <c r="A11254" s="8"/>
    </row>
    <row r="11255" spans="1:1" x14ac:dyDescent="0.2">
      <c r="A11255" s="8"/>
    </row>
    <row r="11256" spans="1:1" x14ac:dyDescent="0.2">
      <c r="A11256" s="8"/>
    </row>
    <row r="11257" spans="1:1" x14ac:dyDescent="0.2">
      <c r="A11257" s="8"/>
    </row>
    <row r="11258" spans="1:1" x14ac:dyDescent="0.2">
      <c r="A11258" s="8"/>
    </row>
    <row r="11259" spans="1:1" x14ac:dyDescent="0.2">
      <c r="A11259" s="8"/>
    </row>
    <row r="11260" spans="1:1" x14ac:dyDescent="0.2">
      <c r="A11260" s="8"/>
    </row>
    <row r="11261" spans="1:1" x14ac:dyDescent="0.2">
      <c r="A11261" s="8"/>
    </row>
    <row r="11262" spans="1:1" x14ac:dyDescent="0.2">
      <c r="A11262" s="8"/>
    </row>
    <row r="11263" spans="1:1" x14ac:dyDescent="0.2">
      <c r="A11263" s="8"/>
    </row>
    <row r="11264" spans="1:1" x14ac:dyDescent="0.2">
      <c r="A11264" s="8"/>
    </row>
    <row r="11265" spans="1:1" x14ac:dyDescent="0.2">
      <c r="A11265" s="8"/>
    </row>
    <row r="11266" spans="1:1" x14ac:dyDescent="0.2">
      <c r="A11266" s="8"/>
    </row>
    <row r="11267" spans="1:1" x14ac:dyDescent="0.2">
      <c r="A11267" s="8"/>
    </row>
    <row r="11268" spans="1:1" x14ac:dyDescent="0.2">
      <c r="A11268" s="8"/>
    </row>
    <row r="11269" spans="1:1" x14ac:dyDescent="0.2">
      <c r="A11269" s="8"/>
    </row>
    <row r="11270" spans="1:1" x14ac:dyDescent="0.2">
      <c r="A11270" s="8"/>
    </row>
    <row r="11271" spans="1:1" x14ac:dyDescent="0.2">
      <c r="A11271" s="8"/>
    </row>
    <row r="11272" spans="1:1" x14ac:dyDescent="0.2">
      <c r="A11272" s="8"/>
    </row>
    <row r="11273" spans="1:1" x14ac:dyDescent="0.2">
      <c r="A11273" s="8"/>
    </row>
    <row r="11274" spans="1:1" x14ac:dyDescent="0.2">
      <c r="A11274" s="8"/>
    </row>
    <row r="11275" spans="1:1" x14ac:dyDescent="0.2">
      <c r="A11275" s="8"/>
    </row>
    <row r="11276" spans="1:1" x14ac:dyDescent="0.2">
      <c r="A11276" s="8"/>
    </row>
    <row r="11277" spans="1:1" x14ac:dyDescent="0.2">
      <c r="A11277" s="8"/>
    </row>
    <row r="11278" spans="1:1" x14ac:dyDescent="0.2">
      <c r="A11278" s="8"/>
    </row>
    <row r="11279" spans="1:1" x14ac:dyDescent="0.2">
      <c r="A11279" s="8"/>
    </row>
    <row r="11280" spans="1:1" x14ac:dyDescent="0.2">
      <c r="A11280" s="8"/>
    </row>
    <row r="11281" spans="1:1" x14ac:dyDescent="0.2">
      <c r="A11281" s="8"/>
    </row>
    <row r="11282" spans="1:1" x14ac:dyDescent="0.2">
      <c r="A11282" s="8"/>
    </row>
    <row r="11283" spans="1:1" x14ac:dyDescent="0.2">
      <c r="A11283" s="8"/>
    </row>
    <row r="11284" spans="1:1" x14ac:dyDescent="0.2">
      <c r="A11284" s="8"/>
    </row>
    <row r="11285" spans="1:1" x14ac:dyDescent="0.2">
      <c r="A11285" s="8"/>
    </row>
    <row r="11286" spans="1:1" x14ac:dyDescent="0.2">
      <c r="A11286" s="8"/>
    </row>
    <row r="11287" spans="1:1" x14ac:dyDescent="0.2">
      <c r="A11287" s="8"/>
    </row>
    <row r="11288" spans="1:1" x14ac:dyDescent="0.2">
      <c r="A11288" s="8"/>
    </row>
    <row r="11289" spans="1:1" x14ac:dyDescent="0.2">
      <c r="A11289" s="8"/>
    </row>
    <row r="11290" spans="1:1" x14ac:dyDescent="0.2">
      <c r="A11290" s="8"/>
    </row>
    <row r="11291" spans="1:1" x14ac:dyDescent="0.2">
      <c r="A11291" s="8"/>
    </row>
    <row r="11292" spans="1:1" x14ac:dyDescent="0.2">
      <c r="A11292" s="8"/>
    </row>
    <row r="11293" spans="1:1" x14ac:dyDescent="0.2">
      <c r="A11293" s="8"/>
    </row>
    <row r="11294" spans="1:1" x14ac:dyDescent="0.2">
      <c r="A11294" s="8"/>
    </row>
    <row r="11295" spans="1:1" x14ac:dyDescent="0.2">
      <c r="A11295" s="8"/>
    </row>
    <row r="11296" spans="1:1" x14ac:dyDescent="0.2">
      <c r="A11296" s="8"/>
    </row>
    <row r="11297" spans="1:1" x14ac:dyDescent="0.2">
      <c r="A11297" s="8"/>
    </row>
    <row r="11298" spans="1:1" x14ac:dyDescent="0.2">
      <c r="A11298" s="8"/>
    </row>
    <row r="11299" spans="1:1" x14ac:dyDescent="0.2">
      <c r="A11299" s="8"/>
    </row>
    <row r="11300" spans="1:1" x14ac:dyDescent="0.2">
      <c r="A11300" s="8"/>
    </row>
    <row r="11301" spans="1:1" x14ac:dyDescent="0.2">
      <c r="A11301" s="8"/>
    </row>
    <row r="11302" spans="1:1" x14ac:dyDescent="0.2">
      <c r="A11302" s="8"/>
    </row>
    <row r="11303" spans="1:1" x14ac:dyDescent="0.2">
      <c r="A11303" s="8"/>
    </row>
    <row r="11304" spans="1:1" x14ac:dyDescent="0.2">
      <c r="A11304" s="8"/>
    </row>
    <row r="11305" spans="1:1" x14ac:dyDescent="0.2">
      <c r="A11305" s="8"/>
    </row>
    <row r="11306" spans="1:1" x14ac:dyDescent="0.2">
      <c r="A11306" s="8"/>
    </row>
    <row r="11307" spans="1:1" x14ac:dyDescent="0.2">
      <c r="A11307" s="8"/>
    </row>
    <row r="11308" spans="1:1" x14ac:dyDescent="0.2">
      <c r="A11308" s="8"/>
    </row>
    <row r="11309" spans="1:1" x14ac:dyDescent="0.2">
      <c r="A11309" s="8"/>
    </row>
    <row r="11310" spans="1:1" x14ac:dyDescent="0.2">
      <c r="A11310" s="8"/>
    </row>
    <row r="11311" spans="1:1" x14ac:dyDescent="0.2">
      <c r="A11311" s="8"/>
    </row>
    <row r="11312" spans="1:1" x14ac:dyDescent="0.2">
      <c r="A11312" s="8"/>
    </row>
    <row r="11313" spans="1:1" x14ac:dyDescent="0.2">
      <c r="A11313" s="8"/>
    </row>
    <row r="11314" spans="1:1" x14ac:dyDescent="0.2">
      <c r="A11314" s="8"/>
    </row>
    <row r="11315" spans="1:1" x14ac:dyDescent="0.2">
      <c r="A11315" s="8"/>
    </row>
    <row r="11316" spans="1:1" x14ac:dyDescent="0.2">
      <c r="A11316" s="8"/>
    </row>
    <row r="11317" spans="1:1" x14ac:dyDescent="0.2">
      <c r="A11317" s="8"/>
    </row>
    <row r="11318" spans="1:1" x14ac:dyDescent="0.2">
      <c r="A11318" s="8"/>
    </row>
    <row r="11319" spans="1:1" x14ac:dyDescent="0.2">
      <c r="A11319" s="8"/>
    </row>
    <row r="11320" spans="1:1" x14ac:dyDescent="0.2">
      <c r="A11320" s="8"/>
    </row>
    <row r="11321" spans="1:1" x14ac:dyDescent="0.2">
      <c r="A11321" s="8"/>
    </row>
    <row r="11322" spans="1:1" x14ac:dyDescent="0.2">
      <c r="A11322" s="8"/>
    </row>
    <row r="11323" spans="1:1" x14ac:dyDescent="0.2">
      <c r="A11323" s="8"/>
    </row>
    <row r="11324" spans="1:1" x14ac:dyDescent="0.2">
      <c r="A11324" s="8"/>
    </row>
    <row r="11325" spans="1:1" x14ac:dyDescent="0.2">
      <c r="A11325" s="8"/>
    </row>
    <row r="11326" spans="1:1" x14ac:dyDescent="0.2">
      <c r="A11326" s="8"/>
    </row>
    <row r="11327" spans="1:1" x14ac:dyDescent="0.2">
      <c r="A11327" s="8"/>
    </row>
    <row r="11328" spans="1:1" x14ac:dyDescent="0.2">
      <c r="A11328" s="8"/>
    </row>
    <row r="11329" spans="1:1" x14ac:dyDescent="0.2">
      <c r="A11329" s="8"/>
    </row>
    <row r="11330" spans="1:1" x14ac:dyDescent="0.2">
      <c r="A11330" s="8"/>
    </row>
    <row r="11331" spans="1:1" x14ac:dyDescent="0.2">
      <c r="A11331" s="8"/>
    </row>
    <row r="11332" spans="1:1" x14ac:dyDescent="0.2">
      <c r="A11332" s="8"/>
    </row>
    <row r="11333" spans="1:1" x14ac:dyDescent="0.2">
      <c r="A11333" s="8"/>
    </row>
    <row r="11334" spans="1:1" x14ac:dyDescent="0.2">
      <c r="A11334" s="8"/>
    </row>
    <row r="11335" spans="1:1" x14ac:dyDescent="0.2">
      <c r="A11335" s="8"/>
    </row>
    <row r="11336" spans="1:1" x14ac:dyDescent="0.2">
      <c r="A11336" s="8"/>
    </row>
    <row r="11337" spans="1:1" x14ac:dyDescent="0.2">
      <c r="A11337" s="8"/>
    </row>
    <row r="11338" spans="1:1" x14ac:dyDescent="0.2">
      <c r="A11338" s="8"/>
    </row>
    <row r="11339" spans="1:1" x14ac:dyDescent="0.2">
      <c r="A11339" s="8"/>
    </row>
    <row r="11340" spans="1:1" x14ac:dyDescent="0.2">
      <c r="A11340" s="8"/>
    </row>
    <row r="11341" spans="1:1" x14ac:dyDescent="0.2">
      <c r="A11341" s="8"/>
    </row>
    <row r="11342" spans="1:1" x14ac:dyDescent="0.2">
      <c r="A11342" s="8"/>
    </row>
    <row r="11343" spans="1:1" x14ac:dyDescent="0.2">
      <c r="A11343" s="8"/>
    </row>
    <row r="11344" spans="1:1" x14ac:dyDescent="0.2">
      <c r="A11344" s="8"/>
    </row>
    <row r="11345" spans="1:1" x14ac:dyDescent="0.2">
      <c r="A11345" s="8"/>
    </row>
    <row r="11346" spans="1:1" x14ac:dyDescent="0.2">
      <c r="A11346" s="8"/>
    </row>
    <row r="11347" spans="1:1" x14ac:dyDescent="0.2">
      <c r="A11347" s="8"/>
    </row>
    <row r="11348" spans="1:1" x14ac:dyDescent="0.2">
      <c r="A11348" s="8"/>
    </row>
    <row r="11349" spans="1:1" x14ac:dyDescent="0.2">
      <c r="A11349" s="8"/>
    </row>
    <row r="11350" spans="1:1" x14ac:dyDescent="0.2">
      <c r="A11350" s="8"/>
    </row>
    <row r="11351" spans="1:1" x14ac:dyDescent="0.2">
      <c r="A11351" s="8"/>
    </row>
    <row r="11352" spans="1:1" x14ac:dyDescent="0.2">
      <c r="A11352" s="8"/>
    </row>
    <row r="11353" spans="1:1" x14ac:dyDescent="0.2">
      <c r="A11353" s="8"/>
    </row>
    <row r="11354" spans="1:1" x14ac:dyDescent="0.2">
      <c r="A11354" s="8"/>
    </row>
    <row r="11355" spans="1:1" x14ac:dyDescent="0.2">
      <c r="A11355" s="8"/>
    </row>
    <row r="11356" spans="1:1" x14ac:dyDescent="0.2">
      <c r="A11356" s="8"/>
    </row>
    <row r="11357" spans="1:1" x14ac:dyDescent="0.2">
      <c r="A11357" s="8"/>
    </row>
    <row r="11358" spans="1:1" x14ac:dyDescent="0.2">
      <c r="A11358" s="8"/>
    </row>
    <row r="11359" spans="1:1" x14ac:dyDescent="0.2">
      <c r="A11359" s="8"/>
    </row>
    <row r="11360" spans="1:1" x14ac:dyDescent="0.2">
      <c r="A11360" s="8"/>
    </row>
    <row r="11361" spans="1:1" x14ac:dyDescent="0.2">
      <c r="A11361" s="8"/>
    </row>
    <row r="11362" spans="1:1" x14ac:dyDescent="0.2">
      <c r="A11362" s="8"/>
    </row>
    <row r="11363" spans="1:1" x14ac:dyDescent="0.2">
      <c r="A11363" s="8"/>
    </row>
    <row r="11364" spans="1:1" x14ac:dyDescent="0.2">
      <c r="A11364" s="8"/>
    </row>
    <row r="11365" spans="1:1" x14ac:dyDescent="0.2">
      <c r="A11365" s="8"/>
    </row>
    <row r="11366" spans="1:1" x14ac:dyDescent="0.2">
      <c r="A11366" s="8"/>
    </row>
    <row r="11367" spans="1:1" x14ac:dyDescent="0.2">
      <c r="A11367" s="8"/>
    </row>
    <row r="11368" spans="1:1" x14ac:dyDescent="0.2">
      <c r="A11368" s="8"/>
    </row>
    <row r="11369" spans="1:1" x14ac:dyDescent="0.2">
      <c r="A11369" s="8"/>
    </row>
    <row r="11370" spans="1:1" x14ac:dyDescent="0.2">
      <c r="A11370" s="8"/>
    </row>
    <row r="11371" spans="1:1" x14ac:dyDescent="0.2">
      <c r="A11371" s="8"/>
    </row>
    <row r="11372" spans="1:1" x14ac:dyDescent="0.2">
      <c r="A11372" s="8"/>
    </row>
    <row r="11373" spans="1:1" x14ac:dyDescent="0.2">
      <c r="A11373" s="8"/>
    </row>
    <row r="11374" spans="1:1" x14ac:dyDescent="0.2">
      <c r="A11374" s="8"/>
    </row>
    <row r="11375" spans="1:1" x14ac:dyDescent="0.2">
      <c r="A11375" s="8"/>
    </row>
    <row r="11376" spans="1:1" x14ac:dyDescent="0.2">
      <c r="A11376" s="8"/>
    </row>
    <row r="11377" spans="1:1" x14ac:dyDescent="0.2">
      <c r="A11377" s="8"/>
    </row>
    <row r="11378" spans="1:1" x14ac:dyDescent="0.2">
      <c r="A11378" s="8"/>
    </row>
    <row r="11379" spans="1:1" x14ac:dyDescent="0.2">
      <c r="A11379" s="8"/>
    </row>
    <row r="11380" spans="1:1" x14ac:dyDescent="0.2">
      <c r="A11380" s="8"/>
    </row>
    <row r="11381" spans="1:1" x14ac:dyDescent="0.2">
      <c r="A11381" s="8"/>
    </row>
    <row r="11382" spans="1:1" x14ac:dyDescent="0.2">
      <c r="A11382" s="8"/>
    </row>
    <row r="11383" spans="1:1" x14ac:dyDescent="0.2">
      <c r="A11383" s="8"/>
    </row>
    <row r="11384" spans="1:1" x14ac:dyDescent="0.2">
      <c r="A11384" s="8"/>
    </row>
    <row r="11385" spans="1:1" x14ac:dyDescent="0.2">
      <c r="A11385" s="8"/>
    </row>
    <row r="11386" spans="1:1" x14ac:dyDescent="0.2">
      <c r="A11386" s="8"/>
    </row>
    <row r="11387" spans="1:1" x14ac:dyDescent="0.2">
      <c r="A11387" s="8"/>
    </row>
    <row r="11388" spans="1:1" x14ac:dyDescent="0.2">
      <c r="A11388" s="8"/>
    </row>
    <row r="11389" spans="1:1" x14ac:dyDescent="0.2">
      <c r="A11389" s="8"/>
    </row>
    <row r="11390" spans="1:1" x14ac:dyDescent="0.2">
      <c r="A11390" s="8"/>
    </row>
    <row r="11391" spans="1:1" x14ac:dyDescent="0.2">
      <c r="A11391" s="8"/>
    </row>
    <row r="11392" spans="1:1" x14ac:dyDescent="0.2">
      <c r="A11392" s="8"/>
    </row>
    <row r="11393" spans="1:1" x14ac:dyDescent="0.2">
      <c r="A11393" s="8"/>
    </row>
    <row r="11394" spans="1:1" x14ac:dyDescent="0.2">
      <c r="A11394" s="8"/>
    </row>
    <row r="11395" spans="1:1" x14ac:dyDescent="0.2">
      <c r="A11395" s="8"/>
    </row>
    <row r="11396" spans="1:1" x14ac:dyDescent="0.2">
      <c r="A11396" s="8"/>
    </row>
    <row r="11397" spans="1:1" x14ac:dyDescent="0.2">
      <c r="A11397" s="8"/>
    </row>
    <row r="11398" spans="1:1" x14ac:dyDescent="0.2">
      <c r="A11398" s="8"/>
    </row>
    <row r="11399" spans="1:1" x14ac:dyDescent="0.2">
      <c r="A11399" s="8"/>
    </row>
    <row r="11400" spans="1:1" x14ac:dyDescent="0.2">
      <c r="A11400" s="8"/>
    </row>
    <row r="11401" spans="1:1" x14ac:dyDescent="0.2">
      <c r="A11401" s="8"/>
    </row>
    <row r="11402" spans="1:1" x14ac:dyDescent="0.2">
      <c r="A11402" s="8"/>
    </row>
    <row r="11403" spans="1:1" x14ac:dyDescent="0.2">
      <c r="A11403" s="8"/>
    </row>
    <row r="11404" spans="1:1" x14ac:dyDescent="0.2">
      <c r="A11404" s="8"/>
    </row>
    <row r="11405" spans="1:1" x14ac:dyDescent="0.2">
      <c r="A11405" s="8"/>
    </row>
    <row r="11406" spans="1:1" x14ac:dyDescent="0.2">
      <c r="A11406" s="8"/>
    </row>
    <row r="11407" spans="1:1" x14ac:dyDescent="0.2">
      <c r="A11407" s="8"/>
    </row>
    <row r="11408" spans="1:1" x14ac:dyDescent="0.2">
      <c r="A11408" s="8"/>
    </row>
    <row r="11409" spans="1:1" x14ac:dyDescent="0.2">
      <c r="A11409" s="8"/>
    </row>
    <row r="11410" spans="1:1" x14ac:dyDescent="0.2">
      <c r="A11410" s="8"/>
    </row>
    <row r="11411" spans="1:1" x14ac:dyDescent="0.2">
      <c r="A11411" s="8"/>
    </row>
    <row r="11412" spans="1:1" x14ac:dyDescent="0.2">
      <c r="A11412" s="8"/>
    </row>
    <row r="11413" spans="1:1" x14ac:dyDescent="0.2">
      <c r="A11413" s="8"/>
    </row>
    <row r="11414" spans="1:1" x14ac:dyDescent="0.2">
      <c r="A11414" s="8"/>
    </row>
    <row r="11415" spans="1:1" x14ac:dyDescent="0.2">
      <c r="A11415" s="8"/>
    </row>
    <row r="11416" spans="1:1" x14ac:dyDescent="0.2">
      <c r="A11416" s="8"/>
    </row>
    <row r="11417" spans="1:1" x14ac:dyDescent="0.2">
      <c r="A11417" s="8"/>
    </row>
    <row r="11418" spans="1:1" x14ac:dyDescent="0.2">
      <c r="A11418" s="8"/>
    </row>
    <row r="11419" spans="1:1" x14ac:dyDescent="0.2">
      <c r="A11419" s="8"/>
    </row>
    <row r="11420" spans="1:1" x14ac:dyDescent="0.2">
      <c r="A11420" s="8"/>
    </row>
    <row r="11421" spans="1:1" x14ac:dyDescent="0.2">
      <c r="A11421" s="8"/>
    </row>
    <row r="11422" spans="1:1" x14ac:dyDescent="0.2">
      <c r="A11422" s="8"/>
    </row>
    <row r="11423" spans="1:1" x14ac:dyDescent="0.2">
      <c r="A11423" s="8"/>
    </row>
    <row r="11424" spans="1:1" x14ac:dyDescent="0.2">
      <c r="A11424" s="8"/>
    </row>
    <row r="11425" spans="1:1" x14ac:dyDescent="0.2">
      <c r="A11425" s="8"/>
    </row>
    <row r="11426" spans="1:1" x14ac:dyDescent="0.2">
      <c r="A11426" s="8"/>
    </row>
    <row r="11427" spans="1:1" x14ac:dyDescent="0.2">
      <c r="A11427" s="8"/>
    </row>
    <row r="11428" spans="1:1" x14ac:dyDescent="0.2">
      <c r="A11428" s="8"/>
    </row>
    <row r="11429" spans="1:1" x14ac:dyDescent="0.2">
      <c r="A11429" s="8"/>
    </row>
    <row r="11430" spans="1:1" x14ac:dyDescent="0.2">
      <c r="A11430" s="8"/>
    </row>
    <row r="11431" spans="1:1" x14ac:dyDescent="0.2">
      <c r="A11431" s="8"/>
    </row>
    <row r="11432" spans="1:1" x14ac:dyDescent="0.2">
      <c r="A11432" s="8"/>
    </row>
    <row r="11433" spans="1:1" x14ac:dyDescent="0.2">
      <c r="A11433" s="8"/>
    </row>
    <row r="11434" spans="1:1" x14ac:dyDescent="0.2">
      <c r="A11434" s="8"/>
    </row>
    <row r="11435" spans="1:1" x14ac:dyDescent="0.2">
      <c r="A11435" s="8"/>
    </row>
    <row r="11436" spans="1:1" x14ac:dyDescent="0.2">
      <c r="A11436" s="8"/>
    </row>
    <row r="11437" spans="1:1" x14ac:dyDescent="0.2">
      <c r="A11437" s="8"/>
    </row>
    <row r="11438" spans="1:1" x14ac:dyDescent="0.2">
      <c r="A11438" s="8"/>
    </row>
    <row r="11439" spans="1:1" x14ac:dyDescent="0.2">
      <c r="A11439" s="8"/>
    </row>
    <row r="11440" spans="1:1" x14ac:dyDescent="0.2">
      <c r="A11440" s="8"/>
    </row>
    <row r="11441" spans="1:1" x14ac:dyDescent="0.2">
      <c r="A11441" s="8"/>
    </row>
    <row r="11442" spans="1:1" x14ac:dyDescent="0.2">
      <c r="A11442" s="8"/>
    </row>
    <row r="11443" spans="1:1" x14ac:dyDescent="0.2">
      <c r="A11443" s="8"/>
    </row>
    <row r="11444" spans="1:1" x14ac:dyDescent="0.2">
      <c r="A11444" s="8"/>
    </row>
    <row r="11445" spans="1:1" x14ac:dyDescent="0.2">
      <c r="A11445" s="8"/>
    </row>
    <row r="11446" spans="1:1" x14ac:dyDescent="0.2">
      <c r="A11446" s="8"/>
    </row>
    <row r="11447" spans="1:1" x14ac:dyDescent="0.2">
      <c r="A11447" s="8"/>
    </row>
    <row r="11448" spans="1:1" x14ac:dyDescent="0.2">
      <c r="A11448" s="8"/>
    </row>
    <row r="11449" spans="1:1" x14ac:dyDescent="0.2">
      <c r="A11449" s="8"/>
    </row>
    <row r="11450" spans="1:1" x14ac:dyDescent="0.2">
      <c r="A11450" s="8"/>
    </row>
    <row r="11451" spans="1:1" x14ac:dyDescent="0.2">
      <c r="A11451" s="8"/>
    </row>
    <row r="11452" spans="1:1" x14ac:dyDescent="0.2">
      <c r="A11452" s="8"/>
    </row>
    <row r="11453" spans="1:1" x14ac:dyDescent="0.2">
      <c r="A11453" s="8"/>
    </row>
    <row r="11454" spans="1:1" x14ac:dyDescent="0.2">
      <c r="A11454" s="8"/>
    </row>
    <row r="11455" spans="1:1" x14ac:dyDescent="0.2">
      <c r="A11455" s="8"/>
    </row>
    <row r="11456" spans="1:1" x14ac:dyDescent="0.2">
      <c r="A11456" s="8"/>
    </row>
    <row r="11457" spans="1:1" x14ac:dyDescent="0.2">
      <c r="A11457" s="8"/>
    </row>
    <row r="11458" spans="1:1" x14ac:dyDescent="0.2">
      <c r="A11458" s="8"/>
    </row>
    <row r="11459" spans="1:1" x14ac:dyDescent="0.2">
      <c r="A11459" s="8"/>
    </row>
    <row r="11460" spans="1:1" x14ac:dyDescent="0.2">
      <c r="A11460" s="8"/>
    </row>
    <row r="11461" spans="1:1" x14ac:dyDescent="0.2">
      <c r="A11461" s="8"/>
    </row>
    <row r="11462" spans="1:1" x14ac:dyDescent="0.2">
      <c r="A11462" s="8"/>
    </row>
    <row r="11463" spans="1:1" x14ac:dyDescent="0.2">
      <c r="A11463" s="8"/>
    </row>
    <row r="11464" spans="1:1" x14ac:dyDescent="0.2">
      <c r="A11464" s="8"/>
    </row>
    <row r="11465" spans="1:1" x14ac:dyDescent="0.2">
      <c r="A11465" s="8"/>
    </row>
    <row r="11466" spans="1:1" x14ac:dyDescent="0.2">
      <c r="A11466" s="8"/>
    </row>
    <row r="11467" spans="1:1" x14ac:dyDescent="0.2">
      <c r="A11467" s="8"/>
    </row>
    <row r="11468" spans="1:1" x14ac:dyDescent="0.2">
      <c r="A11468" s="8"/>
    </row>
    <row r="11469" spans="1:1" x14ac:dyDescent="0.2">
      <c r="A11469" s="8"/>
    </row>
    <row r="11470" spans="1:1" x14ac:dyDescent="0.2">
      <c r="A11470" s="8"/>
    </row>
    <row r="11471" spans="1:1" x14ac:dyDescent="0.2">
      <c r="A11471" s="8"/>
    </row>
    <row r="11472" spans="1:1" x14ac:dyDescent="0.2">
      <c r="A11472" s="8"/>
    </row>
    <row r="11473" spans="1:1" x14ac:dyDescent="0.2">
      <c r="A11473" s="8"/>
    </row>
    <row r="11474" spans="1:1" x14ac:dyDescent="0.2">
      <c r="A11474" s="8"/>
    </row>
    <row r="11475" spans="1:1" x14ac:dyDescent="0.2">
      <c r="A11475" s="8"/>
    </row>
    <row r="11476" spans="1:1" x14ac:dyDescent="0.2">
      <c r="A11476" s="8"/>
    </row>
    <row r="11477" spans="1:1" x14ac:dyDescent="0.2">
      <c r="A11477" s="8"/>
    </row>
    <row r="11478" spans="1:1" x14ac:dyDescent="0.2">
      <c r="A11478" s="8"/>
    </row>
    <row r="11479" spans="1:1" x14ac:dyDescent="0.2">
      <c r="A11479" s="8"/>
    </row>
    <row r="11480" spans="1:1" x14ac:dyDescent="0.2">
      <c r="A11480" s="8"/>
    </row>
    <row r="11481" spans="1:1" x14ac:dyDescent="0.2">
      <c r="A11481" s="8"/>
    </row>
    <row r="11482" spans="1:1" x14ac:dyDescent="0.2">
      <c r="A11482" s="8"/>
    </row>
    <row r="11483" spans="1:1" x14ac:dyDescent="0.2">
      <c r="A11483" s="8"/>
    </row>
    <row r="11484" spans="1:1" x14ac:dyDescent="0.2">
      <c r="A11484" s="8"/>
    </row>
    <row r="11485" spans="1:1" x14ac:dyDescent="0.2">
      <c r="A11485" s="8"/>
    </row>
    <row r="11486" spans="1:1" x14ac:dyDescent="0.2">
      <c r="A11486" s="8"/>
    </row>
    <row r="11487" spans="1:1" x14ac:dyDescent="0.2">
      <c r="A11487" s="8"/>
    </row>
    <row r="11488" spans="1:1" x14ac:dyDescent="0.2">
      <c r="A11488" s="8"/>
    </row>
    <row r="11489" spans="1:1" x14ac:dyDescent="0.2">
      <c r="A11489" s="8"/>
    </row>
    <row r="11490" spans="1:1" x14ac:dyDescent="0.2">
      <c r="A11490" s="8"/>
    </row>
    <row r="11491" spans="1:1" x14ac:dyDescent="0.2">
      <c r="A11491" s="8"/>
    </row>
    <row r="11492" spans="1:1" x14ac:dyDescent="0.2">
      <c r="A11492" s="8"/>
    </row>
    <row r="11493" spans="1:1" x14ac:dyDescent="0.2">
      <c r="A11493" s="8"/>
    </row>
    <row r="11494" spans="1:1" x14ac:dyDescent="0.2">
      <c r="A11494" s="8"/>
    </row>
    <row r="11495" spans="1:1" x14ac:dyDescent="0.2">
      <c r="A11495" s="8"/>
    </row>
    <row r="11496" spans="1:1" x14ac:dyDescent="0.2">
      <c r="A11496" s="8"/>
    </row>
    <row r="11497" spans="1:1" x14ac:dyDescent="0.2">
      <c r="A11497" s="8"/>
    </row>
    <row r="11498" spans="1:1" x14ac:dyDescent="0.2">
      <c r="A11498" s="8"/>
    </row>
    <row r="11499" spans="1:1" x14ac:dyDescent="0.2">
      <c r="A11499" s="8"/>
    </row>
    <row r="11500" spans="1:1" x14ac:dyDescent="0.2">
      <c r="A11500" s="8"/>
    </row>
    <row r="11501" spans="1:1" x14ac:dyDescent="0.2">
      <c r="A11501" s="8"/>
    </row>
    <row r="11502" spans="1:1" x14ac:dyDescent="0.2">
      <c r="A11502" s="8"/>
    </row>
    <row r="11503" spans="1:1" x14ac:dyDescent="0.2">
      <c r="A11503" s="8"/>
    </row>
    <row r="11504" spans="1:1" x14ac:dyDescent="0.2">
      <c r="A11504" s="8"/>
    </row>
    <row r="11505" spans="1:1" x14ac:dyDescent="0.2">
      <c r="A11505" s="8"/>
    </row>
    <row r="11506" spans="1:1" x14ac:dyDescent="0.2">
      <c r="A11506" s="8"/>
    </row>
    <row r="11507" spans="1:1" x14ac:dyDescent="0.2">
      <c r="A11507" s="8"/>
    </row>
    <row r="11508" spans="1:1" x14ac:dyDescent="0.2">
      <c r="A11508" s="8"/>
    </row>
    <row r="11509" spans="1:1" x14ac:dyDescent="0.2">
      <c r="A11509" s="8"/>
    </row>
    <row r="11510" spans="1:1" x14ac:dyDescent="0.2">
      <c r="A11510" s="8"/>
    </row>
    <row r="11511" spans="1:1" x14ac:dyDescent="0.2">
      <c r="A11511" s="8"/>
    </row>
    <row r="11512" spans="1:1" x14ac:dyDescent="0.2">
      <c r="A11512" s="8"/>
    </row>
    <row r="11513" spans="1:1" x14ac:dyDescent="0.2">
      <c r="A11513" s="8"/>
    </row>
    <row r="11514" spans="1:1" x14ac:dyDescent="0.2">
      <c r="A11514" s="8"/>
    </row>
    <row r="11515" spans="1:1" x14ac:dyDescent="0.2">
      <c r="A11515" s="8"/>
    </row>
    <row r="11516" spans="1:1" x14ac:dyDescent="0.2">
      <c r="A11516" s="8"/>
    </row>
    <row r="11517" spans="1:1" x14ac:dyDescent="0.2">
      <c r="A11517" s="8"/>
    </row>
    <row r="11518" spans="1:1" x14ac:dyDescent="0.2">
      <c r="A11518" s="8"/>
    </row>
    <row r="11519" spans="1:1" x14ac:dyDescent="0.2">
      <c r="A11519" s="8"/>
    </row>
    <row r="11520" spans="1:1" x14ac:dyDescent="0.2">
      <c r="A11520" s="8"/>
    </row>
    <row r="11521" spans="1:1" x14ac:dyDescent="0.2">
      <c r="A11521" s="8"/>
    </row>
    <row r="11522" spans="1:1" x14ac:dyDescent="0.2">
      <c r="A11522" s="8"/>
    </row>
    <row r="11523" spans="1:1" x14ac:dyDescent="0.2">
      <c r="A11523" s="8"/>
    </row>
    <row r="11524" spans="1:1" x14ac:dyDescent="0.2">
      <c r="A11524" s="8"/>
    </row>
    <row r="11525" spans="1:1" x14ac:dyDescent="0.2">
      <c r="A11525" s="8"/>
    </row>
    <row r="11526" spans="1:1" x14ac:dyDescent="0.2">
      <c r="A11526" s="8"/>
    </row>
    <row r="11527" spans="1:1" x14ac:dyDescent="0.2">
      <c r="A11527" s="8"/>
    </row>
    <row r="11528" spans="1:1" x14ac:dyDescent="0.2">
      <c r="A11528" s="8"/>
    </row>
    <row r="11529" spans="1:1" x14ac:dyDescent="0.2">
      <c r="A11529" s="8"/>
    </row>
    <row r="11530" spans="1:1" x14ac:dyDescent="0.2">
      <c r="A11530" s="8"/>
    </row>
    <row r="11531" spans="1:1" x14ac:dyDescent="0.2">
      <c r="A11531" s="8"/>
    </row>
    <row r="11532" spans="1:1" x14ac:dyDescent="0.2">
      <c r="A11532" s="8"/>
    </row>
    <row r="11533" spans="1:1" x14ac:dyDescent="0.2">
      <c r="A11533" s="8"/>
    </row>
    <row r="11534" spans="1:1" x14ac:dyDescent="0.2">
      <c r="A11534" s="8"/>
    </row>
    <row r="11535" spans="1:1" x14ac:dyDescent="0.2">
      <c r="A11535" s="8"/>
    </row>
    <row r="11536" spans="1:1" x14ac:dyDescent="0.2">
      <c r="A11536" s="8"/>
    </row>
    <row r="11537" spans="1:1" x14ac:dyDescent="0.2">
      <c r="A11537" s="8"/>
    </row>
    <row r="11538" spans="1:1" x14ac:dyDescent="0.2">
      <c r="A11538" s="8"/>
    </row>
    <row r="11539" spans="1:1" x14ac:dyDescent="0.2">
      <c r="A11539" s="8"/>
    </row>
    <row r="11540" spans="1:1" x14ac:dyDescent="0.2">
      <c r="A11540" s="8"/>
    </row>
    <row r="11541" spans="1:1" x14ac:dyDescent="0.2">
      <c r="A11541" s="8"/>
    </row>
    <row r="11542" spans="1:1" x14ac:dyDescent="0.2">
      <c r="A11542" s="8"/>
    </row>
    <row r="11543" spans="1:1" x14ac:dyDescent="0.2">
      <c r="A11543" s="8"/>
    </row>
    <row r="11544" spans="1:1" x14ac:dyDescent="0.2">
      <c r="A11544" s="8"/>
    </row>
    <row r="11545" spans="1:1" x14ac:dyDescent="0.2">
      <c r="A11545" s="8"/>
    </row>
    <row r="11546" spans="1:1" x14ac:dyDescent="0.2">
      <c r="A11546" s="8"/>
    </row>
    <row r="11547" spans="1:1" x14ac:dyDescent="0.2">
      <c r="A11547" s="8"/>
    </row>
    <row r="11548" spans="1:1" x14ac:dyDescent="0.2">
      <c r="A11548" s="8"/>
    </row>
    <row r="11549" spans="1:1" x14ac:dyDescent="0.2">
      <c r="A11549" s="8"/>
    </row>
    <row r="11550" spans="1:1" x14ac:dyDescent="0.2">
      <c r="A11550" s="8"/>
    </row>
    <row r="11551" spans="1:1" x14ac:dyDescent="0.2">
      <c r="A11551" s="8"/>
    </row>
    <row r="11552" spans="1:1" x14ac:dyDescent="0.2">
      <c r="A11552" s="8"/>
    </row>
    <row r="11553" spans="1:1" x14ac:dyDescent="0.2">
      <c r="A11553" s="8"/>
    </row>
    <row r="11554" spans="1:1" x14ac:dyDescent="0.2">
      <c r="A11554" s="8"/>
    </row>
    <row r="11555" spans="1:1" x14ac:dyDescent="0.2">
      <c r="A11555" s="8"/>
    </row>
    <row r="11556" spans="1:1" x14ac:dyDescent="0.2">
      <c r="A11556" s="8"/>
    </row>
    <row r="11557" spans="1:1" x14ac:dyDescent="0.2">
      <c r="A11557" s="8"/>
    </row>
    <row r="11558" spans="1:1" x14ac:dyDescent="0.2">
      <c r="A11558" s="8"/>
    </row>
    <row r="11559" spans="1:1" x14ac:dyDescent="0.2">
      <c r="A11559" s="8"/>
    </row>
    <row r="11560" spans="1:1" x14ac:dyDescent="0.2">
      <c r="A11560" s="8"/>
    </row>
    <row r="11561" spans="1:1" x14ac:dyDescent="0.2">
      <c r="A11561" s="8"/>
    </row>
    <row r="11562" spans="1:1" x14ac:dyDescent="0.2">
      <c r="A11562" s="8"/>
    </row>
    <row r="11563" spans="1:1" x14ac:dyDescent="0.2">
      <c r="A11563" s="8"/>
    </row>
    <row r="11564" spans="1:1" x14ac:dyDescent="0.2">
      <c r="A11564" s="8"/>
    </row>
    <row r="11565" spans="1:1" x14ac:dyDescent="0.2">
      <c r="A11565" s="8"/>
    </row>
    <row r="11566" spans="1:1" x14ac:dyDescent="0.2">
      <c r="A11566" s="8"/>
    </row>
    <row r="11567" spans="1:1" x14ac:dyDescent="0.2">
      <c r="A11567" s="8"/>
    </row>
    <row r="11568" spans="1:1" x14ac:dyDescent="0.2">
      <c r="A11568" s="8"/>
    </row>
    <row r="11569" spans="1:1" x14ac:dyDescent="0.2">
      <c r="A11569" s="8"/>
    </row>
    <row r="11570" spans="1:1" x14ac:dyDescent="0.2">
      <c r="A11570" s="8"/>
    </row>
    <row r="11571" spans="1:1" x14ac:dyDescent="0.2">
      <c r="A11571" s="8"/>
    </row>
    <row r="11572" spans="1:1" x14ac:dyDescent="0.2">
      <c r="A11572" s="8"/>
    </row>
    <row r="11573" spans="1:1" x14ac:dyDescent="0.2">
      <c r="A11573" s="8"/>
    </row>
    <row r="11574" spans="1:1" x14ac:dyDescent="0.2">
      <c r="A11574" s="8"/>
    </row>
    <row r="11575" spans="1:1" x14ac:dyDescent="0.2">
      <c r="A11575" s="8"/>
    </row>
    <row r="11576" spans="1:1" x14ac:dyDescent="0.2">
      <c r="A11576" s="8"/>
    </row>
    <row r="11577" spans="1:1" x14ac:dyDescent="0.2">
      <c r="A11577" s="8"/>
    </row>
    <row r="11578" spans="1:1" x14ac:dyDescent="0.2">
      <c r="A11578" s="8"/>
    </row>
    <row r="11579" spans="1:1" x14ac:dyDescent="0.2">
      <c r="A11579" s="8"/>
    </row>
    <row r="11580" spans="1:1" x14ac:dyDescent="0.2">
      <c r="A11580" s="8"/>
    </row>
    <row r="11581" spans="1:1" x14ac:dyDescent="0.2">
      <c r="A11581" s="8"/>
    </row>
    <row r="11582" spans="1:1" x14ac:dyDescent="0.2">
      <c r="A11582" s="8"/>
    </row>
    <row r="11583" spans="1:1" x14ac:dyDescent="0.2">
      <c r="A11583" s="8"/>
    </row>
    <row r="11584" spans="1:1" x14ac:dyDescent="0.2">
      <c r="A11584" s="8"/>
    </row>
    <row r="11585" spans="1:1" x14ac:dyDescent="0.2">
      <c r="A11585" s="8"/>
    </row>
    <row r="11586" spans="1:1" x14ac:dyDescent="0.2">
      <c r="A11586" s="8"/>
    </row>
    <row r="11587" spans="1:1" x14ac:dyDescent="0.2">
      <c r="A11587" s="8"/>
    </row>
    <row r="11588" spans="1:1" x14ac:dyDescent="0.2">
      <c r="A11588" s="8"/>
    </row>
    <row r="11589" spans="1:1" x14ac:dyDescent="0.2">
      <c r="A11589" s="8"/>
    </row>
    <row r="11590" spans="1:1" x14ac:dyDescent="0.2">
      <c r="A11590" s="8"/>
    </row>
    <row r="11591" spans="1:1" x14ac:dyDescent="0.2">
      <c r="A11591" s="8"/>
    </row>
    <row r="11592" spans="1:1" x14ac:dyDescent="0.2">
      <c r="A11592" s="8"/>
    </row>
    <row r="11593" spans="1:1" x14ac:dyDescent="0.2">
      <c r="A11593" s="8"/>
    </row>
    <row r="11594" spans="1:1" x14ac:dyDescent="0.2">
      <c r="A11594" s="8"/>
    </row>
    <row r="11595" spans="1:1" x14ac:dyDescent="0.2">
      <c r="A11595" s="8"/>
    </row>
    <row r="11596" spans="1:1" x14ac:dyDescent="0.2">
      <c r="A11596" s="8"/>
    </row>
    <row r="11597" spans="1:1" x14ac:dyDescent="0.2">
      <c r="A11597" s="8"/>
    </row>
    <row r="11598" spans="1:1" x14ac:dyDescent="0.2">
      <c r="A11598" s="8"/>
    </row>
    <row r="11599" spans="1:1" x14ac:dyDescent="0.2">
      <c r="A11599" s="8"/>
    </row>
    <row r="11600" spans="1:1" x14ac:dyDescent="0.2">
      <c r="A11600" s="8"/>
    </row>
    <row r="11601" spans="1:1" x14ac:dyDescent="0.2">
      <c r="A11601" s="8"/>
    </row>
    <row r="11602" spans="1:1" x14ac:dyDescent="0.2">
      <c r="A11602" s="8"/>
    </row>
    <row r="11603" spans="1:1" x14ac:dyDescent="0.2">
      <c r="A11603" s="8"/>
    </row>
    <row r="11604" spans="1:1" x14ac:dyDescent="0.2">
      <c r="A11604" s="8"/>
    </row>
    <row r="11605" spans="1:1" x14ac:dyDescent="0.2">
      <c r="A11605" s="8"/>
    </row>
    <row r="11606" spans="1:1" x14ac:dyDescent="0.2">
      <c r="A11606" s="8"/>
    </row>
    <row r="11607" spans="1:1" x14ac:dyDescent="0.2">
      <c r="A11607" s="8"/>
    </row>
    <row r="11608" spans="1:1" x14ac:dyDescent="0.2">
      <c r="A11608" s="8"/>
    </row>
    <row r="11609" spans="1:1" x14ac:dyDescent="0.2">
      <c r="A11609" s="8"/>
    </row>
    <row r="11610" spans="1:1" x14ac:dyDescent="0.2">
      <c r="A11610" s="8"/>
    </row>
    <row r="11611" spans="1:1" x14ac:dyDescent="0.2">
      <c r="A11611" s="8"/>
    </row>
    <row r="11612" spans="1:1" x14ac:dyDescent="0.2">
      <c r="A11612" s="8"/>
    </row>
    <row r="11613" spans="1:1" x14ac:dyDescent="0.2">
      <c r="A11613" s="8"/>
    </row>
    <row r="11614" spans="1:1" x14ac:dyDescent="0.2">
      <c r="A11614" s="8"/>
    </row>
    <row r="11615" spans="1:1" x14ac:dyDescent="0.2">
      <c r="A11615" s="8"/>
    </row>
    <row r="11616" spans="1:1" x14ac:dyDescent="0.2">
      <c r="A11616" s="8"/>
    </row>
    <row r="11617" spans="1:1" x14ac:dyDescent="0.2">
      <c r="A11617" s="8"/>
    </row>
    <row r="11618" spans="1:1" x14ac:dyDescent="0.2">
      <c r="A11618" s="8"/>
    </row>
    <row r="11619" spans="1:1" x14ac:dyDescent="0.2">
      <c r="A11619" s="8"/>
    </row>
    <row r="11620" spans="1:1" x14ac:dyDescent="0.2">
      <c r="A11620" s="8"/>
    </row>
    <row r="11621" spans="1:1" x14ac:dyDescent="0.2">
      <c r="A11621" s="8"/>
    </row>
    <row r="11622" spans="1:1" x14ac:dyDescent="0.2">
      <c r="A11622" s="8"/>
    </row>
    <row r="11623" spans="1:1" x14ac:dyDescent="0.2">
      <c r="A11623" s="8"/>
    </row>
    <row r="11624" spans="1:1" x14ac:dyDescent="0.2">
      <c r="A11624" s="8"/>
    </row>
    <row r="11625" spans="1:1" x14ac:dyDescent="0.2">
      <c r="A11625" s="8"/>
    </row>
    <row r="11626" spans="1:1" x14ac:dyDescent="0.2">
      <c r="A11626" s="8"/>
    </row>
    <row r="11627" spans="1:1" x14ac:dyDescent="0.2">
      <c r="A11627" s="8"/>
    </row>
    <row r="11628" spans="1:1" x14ac:dyDescent="0.2">
      <c r="A11628" s="8"/>
    </row>
    <row r="11629" spans="1:1" x14ac:dyDescent="0.2">
      <c r="A11629" s="8"/>
    </row>
    <row r="11630" spans="1:1" x14ac:dyDescent="0.2">
      <c r="A11630" s="8"/>
    </row>
    <row r="11631" spans="1:1" x14ac:dyDescent="0.2">
      <c r="A11631" s="8"/>
    </row>
    <row r="11632" spans="1:1" x14ac:dyDescent="0.2">
      <c r="A11632" s="8"/>
    </row>
    <row r="11633" spans="1:1" x14ac:dyDescent="0.2">
      <c r="A11633" s="8"/>
    </row>
    <row r="11634" spans="1:1" x14ac:dyDescent="0.2">
      <c r="A11634" s="8"/>
    </row>
    <row r="11635" spans="1:1" x14ac:dyDescent="0.2">
      <c r="A11635" s="8"/>
    </row>
    <row r="11636" spans="1:1" x14ac:dyDescent="0.2">
      <c r="A11636" s="8"/>
    </row>
    <row r="11637" spans="1:1" x14ac:dyDescent="0.2">
      <c r="A11637" s="8"/>
    </row>
    <row r="11638" spans="1:1" x14ac:dyDescent="0.2">
      <c r="A11638" s="8"/>
    </row>
    <row r="11639" spans="1:1" x14ac:dyDescent="0.2">
      <c r="A11639" s="8"/>
    </row>
    <row r="11640" spans="1:1" x14ac:dyDescent="0.2">
      <c r="A11640" s="8"/>
    </row>
    <row r="11641" spans="1:1" x14ac:dyDescent="0.2">
      <c r="A11641" s="8"/>
    </row>
    <row r="11642" spans="1:1" x14ac:dyDescent="0.2">
      <c r="A11642" s="8"/>
    </row>
    <row r="11643" spans="1:1" x14ac:dyDescent="0.2">
      <c r="A11643" s="8"/>
    </row>
    <row r="11644" spans="1:1" x14ac:dyDescent="0.2">
      <c r="A11644" s="8"/>
    </row>
    <row r="11645" spans="1:1" x14ac:dyDescent="0.2">
      <c r="A11645" s="8"/>
    </row>
    <row r="11646" spans="1:1" x14ac:dyDescent="0.2">
      <c r="A11646" s="8"/>
    </row>
    <row r="11647" spans="1:1" x14ac:dyDescent="0.2">
      <c r="A11647" s="8"/>
    </row>
    <row r="11648" spans="1:1" x14ac:dyDescent="0.2">
      <c r="A11648" s="8"/>
    </row>
    <row r="11649" spans="1:1" x14ac:dyDescent="0.2">
      <c r="A11649" s="8"/>
    </row>
    <row r="11650" spans="1:1" x14ac:dyDescent="0.2">
      <c r="A11650" s="8"/>
    </row>
    <row r="11651" spans="1:1" x14ac:dyDescent="0.2">
      <c r="A11651" s="8"/>
    </row>
    <row r="11652" spans="1:1" x14ac:dyDescent="0.2">
      <c r="A11652" s="8"/>
    </row>
    <row r="11653" spans="1:1" x14ac:dyDescent="0.2">
      <c r="A11653" s="8"/>
    </row>
    <row r="11654" spans="1:1" x14ac:dyDescent="0.2">
      <c r="A11654" s="8"/>
    </row>
    <row r="11655" spans="1:1" x14ac:dyDescent="0.2">
      <c r="A11655" s="8"/>
    </row>
    <row r="11656" spans="1:1" x14ac:dyDescent="0.2">
      <c r="A11656" s="8"/>
    </row>
    <row r="11657" spans="1:1" x14ac:dyDescent="0.2">
      <c r="A11657" s="8"/>
    </row>
    <row r="11658" spans="1:1" x14ac:dyDescent="0.2">
      <c r="A11658" s="8"/>
    </row>
    <row r="11659" spans="1:1" x14ac:dyDescent="0.2">
      <c r="A11659" s="8"/>
    </row>
    <row r="11660" spans="1:1" x14ac:dyDescent="0.2">
      <c r="A11660" s="8"/>
    </row>
    <row r="11661" spans="1:1" x14ac:dyDescent="0.2">
      <c r="A11661" s="8"/>
    </row>
    <row r="11662" spans="1:1" x14ac:dyDescent="0.2">
      <c r="A11662" s="8"/>
    </row>
    <row r="11663" spans="1:1" x14ac:dyDescent="0.2">
      <c r="A11663" s="8"/>
    </row>
    <row r="11664" spans="1:1" x14ac:dyDescent="0.2">
      <c r="A11664" s="8"/>
    </row>
    <row r="11665" spans="1:1" x14ac:dyDescent="0.2">
      <c r="A11665" s="8"/>
    </row>
    <row r="11666" spans="1:1" x14ac:dyDescent="0.2">
      <c r="A11666" s="8"/>
    </row>
    <row r="11667" spans="1:1" x14ac:dyDescent="0.2">
      <c r="A11667" s="8"/>
    </row>
    <row r="11668" spans="1:1" x14ac:dyDescent="0.2">
      <c r="A11668" s="8"/>
    </row>
    <row r="11669" spans="1:1" x14ac:dyDescent="0.2">
      <c r="A11669" s="8"/>
    </row>
    <row r="11670" spans="1:1" x14ac:dyDescent="0.2">
      <c r="A11670" s="8"/>
    </row>
    <row r="11671" spans="1:1" x14ac:dyDescent="0.2">
      <c r="A11671" s="8"/>
    </row>
    <row r="11672" spans="1:1" x14ac:dyDescent="0.2">
      <c r="A11672" s="8"/>
    </row>
    <row r="11673" spans="1:1" x14ac:dyDescent="0.2">
      <c r="A11673" s="8"/>
    </row>
    <row r="11674" spans="1:1" x14ac:dyDescent="0.2">
      <c r="A11674" s="8"/>
    </row>
    <row r="11675" spans="1:1" x14ac:dyDescent="0.2">
      <c r="A11675" s="8"/>
    </row>
    <row r="11676" spans="1:1" x14ac:dyDescent="0.2">
      <c r="A11676" s="8"/>
    </row>
    <row r="11677" spans="1:1" x14ac:dyDescent="0.2">
      <c r="A11677" s="8"/>
    </row>
    <row r="11678" spans="1:1" x14ac:dyDescent="0.2">
      <c r="A11678" s="8"/>
    </row>
    <row r="11679" spans="1:1" x14ac:dyDescent="0.2">
      <c r="A11679" s="8"/>
    </row>
    <row r="11680" spans="1:1" x14ac:dyDescent="0.2">
      <c r="A11680" s="8"/>
    </row>
    <row r="11681" spans="1:1" x14ac:dyDescent="0.2">
      <c r="A11681" s="8"/>
    </row>
    <row r="11682" spans="1:1" x14ac:dyDescent="0.2">
      <c r="A11682" s="8"/>
    </row>
    <row r="11683" spans="1:1" x14ac:dyDescent="0.2">
      <c r="A11683" s="8"/>
    </row>
    <row r="11684" spans="1:1" x14ac:dyDescent="0.2">
      <c r="A11684" s="8"/>
    </row>
    <row r="11685" spans="1:1" x14ac:dyDescent="0.2">
      <c r="A11685" s="8"/>
    </row>
    <row r="11686" spans="1:1" x14ac:dyDescent="0.2">
      <c r="A11686" s="8"/>
    </row>
    <row r="11687" spans="1:1" x14ac:dyDescent="0.2">
      <c r="A11687" s="8"/>
    </row>
    <row r="11688" spans="1:1" x14ac:dyDescent="0.2">
      <c r="A11688" s="8"/>
    </row>
    <row r="11689" spans="1:1" x14ac:dyDescent="0.2">
      <c r="A11689" s="8"/>
    </row>
    <row r="11690" spans="1:1" x14ac:dyDescent="0.2">
      <c r="A11690" s="8"/>
    </row>
    <row r="11691" spans="1:1" x14ac:dyDescent="0.2">
      <c r="A11691" s="8"/>
    </row>
    <row r="11692" spans="1:1" x14ac:dyDescent="0.2">
      <c r="A11692" s="8"/>
    </row>
    <row r="11693" spans="1:1" x14ac:dyDescent="0.2">
      <c r="A11693" s="8"/>
    </row>
    <row r="11694" spans="1:1" x14ac:dyDescent="0.2">
      <c r="A11694" s="8"/>
    </row>
    <row r="11695" spans="1:1" x14ac:dyDescent="0.2">
      <c r="A11695" s="8"/>
    </row>
    <row r="11696" spans="1:1" x14ac:dyDescent="0.2">
      <c r="A11696" s="8"/>
    </row>
    <row r="11697" spans="1:1" x14ac:dyDescent="0.2">
      <c r="A11697" s="8"/>
    </row>
    <row r="11698" spans="1:1" x14ac:dyDescent="0.2">
      <c r="A11698" s="8"/>
    </row>
    <row r="11699" spans="1:1" x14ac:dyDescent="0.2">
      <c r="A11699" s="8"/>
    </row>
    <row r="11700" spans="1:1" x14ac:dyDescent="0.2">
      <c r="A11700" s="8"/>
    </row>
    <row r="11701" spans="1:1" x14ac:dyDescent="0.2">
      <c r="A11701" s="8"/>
    </row>
    <row r="11702" spans="1:1" x14ac:dyDescent="0.2">
      <c r="A11702" s="8"/>
    </row>
    <row r="11703" spans="1:1" x14ac:dyDescent="0.2">
      <c r="A11703" s="8"/>
    </row>
    <row r="11704" spans="1:1" x14ac:dyDescent="0.2">
      <c r="A11704" s="8"/>
    </row>
    <row r="11705" spans="1:1" x14ac:dyDescent="0.2">
      <c r="A11705" s="8"/>
    </row>
    <row r="11706" spans="1:1" x14ac:dyDescent="0.2">
      <c r="A11706" s="8"/>
    </row>
    <row r="11707" spans="1:1" x14ac:dyDescent="0.2">
      <c r="A11707" s="8"/>
    </row>
    <row r="11708" spans="1:1" x14ac:dyDescent="0.2">
      <c r="A11708" s="8"/>
    </row>
    <row r="11709" spans="1:1" x14ac:dyDescent="0.2">
      <c r="A11709" s="8"/>
    </row>
    <row r="11710" spans="1:1" x14ac:dyDescent="0.2">
      <c r="A11710" s="8"/>
    </row>
    <row r="11711" spans="1:1" x14ac:dyDescent="0.2">
      <c r="A11711" s="8"/>
    </row>
    <row r="11712" spans="1:1" x14ac:dyDescent="0.2">
      <c r="A11712" s="8"/>
    </row>
    <row r="11713" spans="1:1" x14ac:dyDescent="0.2">
      <c r="A11713" s="8"/>
    </row>
    <row r="11714" spans="1:1" x14ac:dyDescent="0.2">
      <c r="A11714" s="8"/>
    </row>
    <row r="11715" spans="1:1" x14ac:dyDescent="0.2">
      <c r="A11715" s="8"/>
    </row>
    <row r="11716" spans="1:1" x14ac:dyDescent="0.2">
      <c r="A11716" s="8"/>
    </row>
    <row r="11717" spans="1:1" x14ac:dyDescent="0.2">
      <c r="A11717" s="8"/>
    </row>
    <row r="11718" spans="1:1" x14ac:dyDescent="0.2">
      <c r="A11718" s="8"/>
    </row>
    <row r="11719" spans="1:1" x14ac:dyDescent="0.2">
      <c r="A11719" s="8"/>
    </row>
    <row r="11720" spans="1:1" x14ac:dyDescent="0.2">
      <c r="A11720" s="8"/>
    </row>
    <row r="11721" spans="1:1" x14ac:dyDescent="0.2">
      <c r="A11721" s="8"/>
    </row>
    <row r="11722" spans="1:1" x14ac:dyDescent="0.2">
      <c r="A11722" s="8"/>
    </row>
    <row r="11723" spans="1:1" x14ac:dyDescent="0.2">
      <c r="A11723" s="8"/>
    </row>
    <row r="11724" spans="1:1" x14ac:dyDescent="0.2">
      <c r="A11724" s="8"/>
    </row>
    <row r="11725" spans="1:1" x14ac:dyDescent="0.2">
      <c r="A11725" s="8"/>
    </row>
    <row r="11726" spans="1:1" x14ac:dyDescent="0.2">
      <c r="A11726" s="8"/>
    </row>
    <row r="11727" spans="1:1" x14ac:dyDescent="0.2">
      <c r="A11727" s="8"/>
    </row>
    <row r="11728" spans="1:1" x14ac:dyDescent="0.2">
      <c r="A11728" s="8"/>
    </row>
    <row r="11729" spans="1:1" x14ac:dyDescent="0.2">
      <c r="A11729" s="8"/>
    </row>
    <row r="11730" spans="1:1" x14ac:dyDescent="0.2">
      <c r="A11730" s="8"/>
    </row>
    <row r="11731" spans="1:1" x14ac:dyDescent="0.2">
      <c r="A11731" s="8"/>
    </row>
    <row r="11732" spans="1:1" x14ac:dyDescent="0.2">
      <c r="A11732" s="8"/>
    </row>
    <row r="11733" spans="1:1" x14ac:dyDescent="0.2">
      <c r="A11733" s="8"/>
    </row>
    <row r="11734" spans="1:1" x14ac:dyDescent="0.2">
      <c r="A11734" s="8"/>
    </row>
    <row r="11735" spans="1:1" x14ac:dyDescent="0.2">
      <c r="A11735" s="8"/>
    </row>
    <row r="11736" spans="1:1" x14ac:dyDescent="0.2">
      <c r="A11736" s="8"/>
    </row>
    <row r="11737" spans="1:1" x14ac:dyDescent="0.2">
      <c r="A11737" s="8"/>
    </row>
    <row r="11738" spans="1:1" x14ac:dyDescent="0.2">
      <c r="A11738" s="8"/>
    </row>
    <row r="11739" spans="1:1" x14ac:dyDescent="0.2">
      <c r="A11739" s="8"/>
    </row>
    <row r="11740" spans="1:1" x14ac:dyDescent="0.2">
      <c r="A11740" s="8"/>
    </row>
    <row r="11741" spans="1:1" x14ac:dyDescent="0.2">
      <c r="A11741" s="8"/>
    </row>
    <row r="11742" spans="1:1" x14ac:dyDescent="0.2">
      <c r="A11742" s="8"/>
    </row>
    <row r="11743" spans="1:1" x14ac:dyDescent="0.2">
      <c r="A11743" s="8"/>
    </row>
    <row r="11744" spans="1:1" x14ac:dyDescent="0.2">
      <c r="A11744" s="8"/>
    </row>
    <row r="11745" spans="1:1" x14ac:dyDescent="0.2">
      <c r="A11745" s="8"/>
    </row>
    <row r="11746" spans="1:1" x14ac:dyDescent="0.2">
      <c r="A11746" s="8"/>
    </row>
    <row r="11747" spans="1:1" x14ac:dyDescent="0.2">
      <c r="A11747" s="8"/>
    </row>
    <row r="11748" spans="1:1" x14ac:dyDescent="0.2">
      <c r="A11748" s="8"/>
    </row>
    <row r="11749" spans="1:1" x14ac:dyDescent="0.2">
      <c r="A11749" s="8"/>
    </row>
    <row r="11750" spans="1:1" x14ac:dyDescent="0.2">
      <c r="A11750" s="8"/>
    </row>
    <row r="11751" spans="1:1" x14ac:dyDescent="0.2">
      <c r="A11751" s="8"/>
    </row>
    <row r="11752" spans="1:1" x14ac:dyDescent="0.2">
      <c r="A11752" s="8"/>
    </row>
    <row r="11753" spans="1:1" x14ac:dyDescent="0.2">
      <c r="A11753" s="8"/>
    </row>
    <row r="11754" spans="1:1" x14ac:dyDescent="0.2">
      <c r="A11754" s="8"/>
    </row>
    <row r="11755" spans="1:1" x14ac:dyDescent="0.2">
      <c r="A11755" s="8"/>
    </row>
    <row r="11756" spans="1:1" x14ac:dyDescent="0.2">
      <c r="A11756" s="8"/>
    </row>
    <row r="11757" spans="1:1" x14ac:dyDescent="0.2">
      <c r="A11757" s="8"/>
    </row>
    <row r="11758" spans="1:1" x14ac:dyDescent="0.2">
      <c r="A11758" s="8"/>
    </row>
    <row r="11759" spans="1:1" x14ac:dyDescent="0.2">
      <c r="A11759" s="8"/>
    </row>
    <row r="11760" spans="1:1" x14ac:dyDescent="0.2">
      <c r="A11760" s="8"/>
    </row>
    <row r="11761" spans="1:1" x14ac:dyDescent="0.2">
      <c r="A11761" s="8"/>
    </row>
    <row r="11762" spans="1:1" x14ac:dyDescent="0.2">
      <c r="A11762" s="8"/>
    </row>
    <row r="11763" spans="1:1" x14ac:dyDescent="0.2">
      <c r="A11763" s="8"/>
    </row>
    <row r="11764" spans="1:1" x14ac:dyDescent="0.2">
      <c r="A11764" s="8"/>
    </row>
    <row r="11765" spans="1:1" x14ac:dyDescent="0.2">
      <c r="A11765" s="8"/>
    </row>
    <row r="11766" spans="1:1" x14ac:dyDescent="0.2">
      <c r="A11766" s="8"/>
    </row>
    <row r="11767" spans="1:1" x14ac:dyDescent="0.2">
      <c r="A11767" s="8"/>
    </row>
    <row r="11768" spans="1:1" x14ac:dyDescent="0.2">
      <c r="A11768" s="8"/>
    </row>
    <row r="11769" spans="1:1" x14ac:dyDescent="0.2">
      <c r="A11769" s="8"/>
    </row>
    <row r="11770" spans="1:1" x14ac:dyDescent="0.2">
      <c r="A11770" s="8"/>
    </row>
    <row r="11771" spans="1:1" x14ac:dyDescent="0.2">
      <c r="A11771" s="8"/>
    </row>
    <row r="11772" spans="1:1" x14ac:dyDescent="0.2">
      <c r="A11772" s="8"/>
    </row>
    <row r="11773" spans="1:1" x14ac:dyDescent="0.2">
      <c r="A11773" s="8"/>
    </row>
    <row r="11774" spans="1:1" x14ac:dyDescent="0.2">
      <c r="A11774" s="8"/>
    </row>
    <row r="11775" spans="1:1" x14ac:dyDescent="0.2">
      <c r="A11775" s="8"/>
    </row>
    <row r="11776" spans="1:1" x14ac:dyDescent="0.2">
      <c r="A11776" s="8"/>
    </row>
    <row r="11777" spans="1:1" x14ac:dyDescent="0.2">
      <c r="A11777" s="8"/>
    </row>
    <row r="11778" spans="1:1" x14ac:dyDescent="0.2">
      <c r="A11778" s="8"/>
    </row>
    <row r="11779" spans="1:1" x14ac:dyDescent="0.2">
      <c r="A11779" s="8"/>
    </row>
    <row r="11780" spans="1:1" x14ac:dyDescent="0.2">
      <c r="A11780" s="8"/>
    </row>
    <row r="11781" spans="1:1" x14ac:dyDescent="0.2">
      <c r="A11781" s="8"/>
    </row>
    <row r="11782" spans="1:1" x14ac:dyDescent="0.2">
      <c r="A11782" s="8"/>
    </row>
    <row r="11783" spans="1:1" x14ac:dyDescent="0.2">
      <c r="A11783" s="8"/>
    </row>
    <row r="11784" spans="1:1" x14ac:dyDescent="0.2">
      <c r="A11784" s="8"/>
    </row>
    <row r="11785" spans="1:1" x14ac:dyDescent="0.2">
      <c r="A11785" s="8"/>
    </row>
    <row r="11786" spans="1:1" x14ac:dyDescent="0.2">
      <c r="A11786" s="8"/>
    </row>
    <row r="11787" spans="1:1" x14ac:dyDescent="0.2">
      <c r="A11787" s="8"/>
    </row>
    <row r="11788" spans="1:1" x14ac:dyDescent="0.2">
      <c r="A11788" s="8"/>
    </row>
    <row r="11789" spans="1:1" x14ac:dyDescent="0.2">
      <c r="A11789" s="8"/>
    </row>
    <row r="11790" spans="1:1" x14ac:dyDescent="0.2">
      <c r="A11790" s="8"/>
    </row>
    <row r="11791" spans="1:1" x14ac:dyDescent="0.2">
      <c r="A11791" s="8"/>
    </row>
    <row r="11792" spans="1:1" x14ac:dyDescent="0.2">
      <c r="A11792" s="8"/>
    </row>
    <row r="11793" spans="1:1" x14ac:dyDescent="0.2">
      <c r="A11793" s="8"/>
    </row>
    <row r="11794" spans="1:1" x14ac:dyDescent="0.2">
      <c r="A11794" s="8"/>
    </row>
    <row r="11795" spans="1:1" x14ac:dyDescent="0.2">
      <c r="A11795" s="8"/>
    </row>
    <row r="11796" spans="1:1" x14ac:dyDescent="0.2">
      <c r="A11796" s="8"/>
    </row>
    <row r="11797" spans="1:1" x14ac:dyDescent="0.2">
      <c r="A11797" s="8"/>
    </row>
    <row r="11798" spans="1:1" x14ac:dyDescent="0.2">
      <c r="A11798" s="8"/>
    </row>
    <row r="11799" spans="1:1" x14ac:dyDescent="0.2">
      <c r="A11799" s="8"/>
    </row>
    <row r="11800" spans="1:1" x14ac:dyDescent="0.2">
      <c r="A11800" s="8"/>
    </row>
    <row r="11801" spans="1:1" x14ac:dyDescent="0.2">
      <c r="A11801" s="8"/>
    </row>
    <row r="11802" spans="1:1" x14ac:dyDescent="0.2">
      <c r="A11802" s="8"/>
    </row>
    <row r="11803" spans="1:1" x14ac:dyDescent="0.2">
      <c r="A11803" s="8"/>
    </row>
    <row r="11804" spans="1:1" x14ac:dyDescent="0.2">
      <c r="A11804" s="8"/>
    </row>
    <row r="11805" spans="1:1" x14ac:dyDescent="0.2">
      <c r="A11805" s="8"/>
    </row>
    <row r="11806" spans="1:1" x14ac:dyDescent="0.2">
      <c r="A11806" s="8"/>
    </row>
    <row r="11807" spans="1:1" x14ac:dyDescent="0.2">
      <c r="A11807" s="8"/>
    </row>
    <row r="11808" spans="1:1" x14ac:dyDescent="0.2">
      <c r="A11808" s="8"/>
    </row>
    <row r="11809" spans="1:1" x14ac:dyDescent="0.2">
      <c r="A11809" s="8"/>
    </row>
    <row r="11810" spans="1:1" x14ac:dyDescent="0.2">
      <c r="A11810" s="8"/>
    </row>
    <row r="11811" spans="1:1" x14ac:dyDescent="0.2">
      <c r="A11811" s="8"/>
    </row>
    <row r="11812" spans="1:1" x14ac:dyDescent="0.2">
      <c r="A11812" s="8"/>
    </row>
    <row r="11813" spans="1:1" x14ac:dyDescent="0.2">
      <c r="A11813" s="8"/>
    </row>
    <row r="11814" spans="1:1" x14ac:dyDescent="0.2">
      <c r="A11814" s="8"/>
    </row>
    <row r="11815" spans="1:1" x14ac:dyDescent="0.2">
      <c r="A11815" s="8"/>
    </row>
    <row r="11816" spans="1:1" x14ac:dyDescent="0.2">
      <c r="A11816" s="8"/>
    </row>
    <row r="11817" spans="1:1" x14ac:dyDescent="0.2">
      <c r="A11817" s="8"/>
    </row>
    <row r="11818" spans="1:1" x14ac:dyDescent="0.2">
      <c r="A11818" s="8"/>
    </row>
    <row r="11819" spans="1:1" x14ac:dyDescent="0.2">
      <c r="A11819" s="8"/>
    </row>
    <row r="11820" spans="1:1" x14ac:dyDescent="0.2">
      <c r="A11820" s="8"/>
    </row>
    <row r="11821" spans="1:1" x14ac:dyDescent="0.2">
      <c r="A11821" s="8"/>
    </row>
    <row r="11822" spans="1:1" x14ac:dyDescent="0.2">
      <c r="A11822" s="8"/>
    </row>
    <row r="11823" spans="1:1" x14ac:dyDescent="0.2">
      <c r="A11823" s="8"/>
    </row>
    <row r="11824" spans="1:1" x14ac:dyDescent="0.2">
      <c r="A11824" s="8"/>
    </row>
    <row r="11825" spans="1:1" x14ac:dyDescent="0.2">
      <c r="A11825" s="8"/>
    </row>
    <row r="11826" spans="1:1" x14ac:dyDescent="0.2">
      <c r="A11826" s="8"/>
    </row>
    <row r="11827" spans="1:1" x14ac:dyDescent="0.2">
      <c r="A11827" s="8"/>
    </row>
    <row r="11828" spans="1:1" x14ac:dyDescent="0.2">
      <c r="A11828" s="8"/>
    </row>
    <row r="11829" spans="1:1" x14ac:dyDescent="0.2">
      <c r="A11829" s="8"/>
    </row>
    <row r="11830" spans="1:1" x14ac:dyDescent="0.2">
      <c r="A11830" s="8"/>
    </row>
    <row r="11831" spans="1:1" x14ac:dyDescent="0.2">
      <c r="A11831" s="8"/>
    </row>
    <row r="11832" spans="1:1" x14ac:dyDescent="0.2">
      <c r="A11832" s="8"/>
    </row>
    <row r="11833" spans="1:1" x14ac:dyDescent="0.2">
      <c r="A11833" s="8"/>
    </row>
    <row r="11834" spans="1:1" x14ac:dyDescent="0.2">
      <c r="A11834" s="8"/>
    </row>
    <row r="11835" spans="1:1" x14ac:dyDescent="0.2">
      <c r="A11835" s="8"/>
    </row>
    <row r="11836" spans="1:1" x14ac:dyDescent="0.2">
      <c r="A11836" s="8"/>
    </row>
    <row r="11837" spans="1:1" x14ac:dyDescent="0.2">
      <c r="A11837" s="8"/>
    </row>
    <row r="11838" spans="1:1" x14ac:dyDescent="0.2">
      <c r="A11838" s="8"/>
    </row>
    <row r="11839" spans="1:1" x14ac:dyDescent="0.2">
      <c r="A11839" s="8"/>
    </row>
    <row r="11840" spans="1:1" x14ac:dyDescent="0.2">
      <c r="A11840" s="8"/>
    </row>
    <row r="11841" spans="1:1" x14ac:dyDescent="0.2">
      <c r="A11841" s="8"/>
    </row>
    <row r="11842" spans="1:1" x14ac:dyDescent="0.2">
      <c r="A11842" s="8"/>
    </row>
    <row r="11843" spans="1:1" x14ac:dyDescent="0.2">
      <c r="A11843" s="8"/>
    </row>
    <row r="11844" spans="1:1" x14ac:dyDescent="0.2">
      <c r="A11844" s="8"/>
    </row>
    <row r="11845" spans="1:1" x14ac:dyDescent="0.2">
      <c r="A11845" s="8"/>
    </row>
    <row r="11846" spans="1:1" x14ac:dyDescent="0.2">
      <c r="A11846" s="8"/>
    </row>
    <row r="11847" spans="1:1" x14ac:dyDescent="0.2">
      <c r="A11847" s="8"/>
    </row>
    <row r="11848" spans="1:1" x14ac:dyDescent="0.2">
      <c r="A11848" s="8"/>
    </row>
    <row r="11849" spans="1:1" x14ac:dyDescent="0.2">
      <c r="A11849" s="8"/>
    </row>
    <row r="11850" spans="1:1" x14ac:dyDescent="0.2">
      <c r="A11850" s="8"/>
    </row>
    <row r="11851" spans="1:1" x14ac:dyDescent="0.2">
      <c r="A11851" s="8"/>
    </row>
    <row r="11852" spans="1:1" x14ac:dyDescent="0.2">
      <c r="A11852" s="8"/>
    </row>
    <row r="11853" spans="1:1" x14ac:dyDescent="0.2">
      <c r="A11853" s="8"/>
    </row>
    <row r="11854" spans="1:1" x14ac:dyDescent="0.2">
      <c r="A11854" s="8"/>
    </row>
    <row r="11855" spans="1:1" x14ac:dyDescent="0.2">
      <c r="A11855" s="8"/>
    </row>
    <row r="11856" spans="1:1" x14ac:dyDescent="0.2">
      <c r="A11856" s="8"/>
    </row>
    <row r="11857" spans="1:1" x14ac:dyDescent="0.2">
      <c r="A11857" s="8"/>
    </row>
    <row r="11858" spans="1:1" x14ac:dyDescent="0.2">
      <c r="A11858" s="8"/>
    </row>
    <row r="11859" spans="1:1" x14ac:dyDescent="0.2">
      <c r="A11859" s="8"/>
    </row>
    <row r="11860" spans="1:1" x14ac:dyDescent="0.2">
      <c r="A11860" s="8"/>
    </row>
    <row r="11861" spans="1:1" x14ac:dyDescent="0.2">
      <c r="A11861" s="8"/>
    </row>
    <row r="11862" spans="1:1" x14ac:dyDescent="0.2">
      <c r="A11862" s="8"/>
    </row>
    <row r="11863" spans="1:1" x14ac:dyDescent="0.2">
      <c r="A11863" s="8"/>
    </row>
    <row r="11864" spans="1:1" x14ac:dyDescent="0.2">
      <c r="A11864" s="8"/>
    </row>
    <row r="11865" spans="1:1" x14ac:dyDescent="0.2">
      <c r="A11865" s="8"/>
    </row>
    <row r="11866" spans="1:1" x14ac:dyDescent="0.2">
      <c r="A11866" s="8"/>
    </row>
    <row r="11867" spans="1:1" x14ac:dyDescent="0.2">
      <c r="A11867" s="8"/>
    </row>
    <row r="11868" spans="1:1" x14ac:dyDescent="0.2">
      <c r="A11868" s="8"/>
    </row>
    <row r="11869" spans="1:1" x14ac:dyDescent="0.2">
      <c r="A11869" s="8"/>
    </row>
    <row r="11870" spans="1:1" x14ac:dyDescent="0.2">
      <c r="A11870" s="8"/>
    </row>
    <row r="11871" spans="1:1" x14ac:dyDescent="0.2">
      <c r="A11871" s="8"/>
    </row>
    <row r="11872" spans="1:1" x14ac:dyDescent="0.2">
      <c r="A11872" s="8"/>
    </row>
    <row r="11873" spans="1:1" x14ac:dyDescent="0.2">
      <c r="A11873" s="8"/>
    </row>
    <row r="11874" spans="1:1" x14ac:dyDescent="0.2">
      <c r="A11874" s="8"/>
    </row>
    <row r="11875" spans="1:1" x14ac:dyDescent="0.2">
      <c r="A11875" s="8"/>
    </row>
    <row r="11876" spans="1:1" x14ac:dyDescent="0.2">
      <c r="A11876" s="8"/>
    </row>
    <row r="11877" spans="1:1" x14ac:dyDescent="0.2">
      <c r="A11877" s="8"/>
    </row>
    <row r="11878" spans="1:1" x14ac:dyDescent="0.2">
      <c r="A11878" s="8"/>
    </row>
    <row r="11879" spans="1:1" x14ac:dyDescent="0.2">
      <c r="A11879" s="8"/>
    </row>
    <row r="11880" spans="1:1" x14ac:dyDescent="0.2">
      <c r="A11880" s="8"/>
    </row>
    <row r="11881" spans="1:1" x14ac:dyDescent="0.2">
      <c r="A11881" s="8"/>
    </row>
    <row r="11882" spans="1:1" x14ac:dyDescent="0.2">
      <c r="A11882" s="8"/>
    </row>
    <row r="11883" spans="1:1" x14ac:dyDescent="0.2">
      <c r="A11883" s="8"/>
    </row>
    <row r="11884" spans="1:1" x14ac:dyDescent="0.2">
      <c r="A11884" s="8"/>
    </row>
    <row r="11885" spans="1:1" x14ac:dyDescent="0.2">
      <c r="A11885" s="8"/>
    </row>
    <row r="11886" spans="1:1" x14ac:dyDescent="0.2">
      <c r="A11886" s="8"/>
    </row>
    <row r="11887" spans="1:1" x14ac:dyDescent="0.2">
      <c r="A11887" s="8"/>
    </row>
    <row r="11888" spans="1:1" x14ac:dyDescent="0.2">
      <c r="A11888" s="8"/>
    </row>
    <row r="11889" spans="1:1" x14ac:dyDescent="0.2">
      <c r="A11889" s="8"/>
    </row>
    <row r="11890" spans="1:1" x14ac:dyDescent="0.2">
      <c r="A11890" s="8"/>
    </row>
    <row r="11891" spans="1:1" x14ac:dyDescent="0.2">
      <c r="A11891" s="8"/>
    </row>
    <row r="11892" spans="1:1" x14ac:dyDescent="0.2">
      <c r="A11892" s="8"/>
    </row>
    <row r="11893" spans="1:1" x14ac:dyDescent="0.2">
      <c r="A11893" s="8"/>
    </row>
    <row r="11894" spans="1:1" x14ac:dyDescent="0.2">
      <c r="A11894" s="8"/>
    </row>
    <row r="11895" spans="1:1" x14ac:dyDescent="0.2">
      <c r="A11895" s="8"/>
    </row>
    <row r="11896" spans="1:1" x14ac:dyDescent="0.2">
      <c r="A11896" s="8"/>
    </row>
    <row r="11897" spans="1:1" x14ac:dyDescent="0.2">
      <c r="A11897" s="8"/>
    </row>
    <row r="11898" spans="1:1" x14ac:dyDescent="0.2">
      <c r="A11898" s="8"/>
    </row>
    <row r="11899" spans="1:1" x14ac:dyDescent="0.2">
      <c r="A11899" s="8"/>
    </row>
    <row r="11900" spans="1:1" x14ac:dyDescent="0.2">
      <c r="A11900" s="8"/>
    </row>
    <row r="11901" spans="1:1" x14ac:dyDescent="0.2">
      <c r="A11901" s="8"/>
    </row>
    <row r="11902" spans="1:1" x14ac:dyDescent="0.2">
      <c r="A11902" s="8"/>
    </row>
    <row r="11903" spans="1:1" x14ac:dyDescent="0.2">
      <c r="A11903" s="8"/>
    </row>
    <row r="11904" spans="1:1" x14ac:dyDescent="0.2">
      <c r="A11904" s="8"/>
    </row>
    <row r="11905" spans="1:1" x14ac:dyDescent="0.2">
      <c r="A11905" s="8"/>
    </row>
    <row r="11906" spans="1:1" x14ac:dyDescent="0.2">
      <c r="A11906" s="8"/>
    </row>
    <row r="11907" spans="1:1" x14ac:dyDescent="0.2">
      <c r="A11907" s="8"/>
    </row>
    <row r="11908" spans="1:1" x14ac:dyDescent="0.2">
      <c r="A11908" s="8"/>
    </row>
    <row r="11909" spans="1:1" x14ac:dyDescent="0.2">
      <c r="A11909" s="8"/>
    </row>
    <row r="11910" spans="1:1" x14ac:dyDescent="0.2">
      <c r="A11910" s="8"/>
    </row>
    <row r="11911" spans="1:1" x14ac:dyDescent="0.2">
      <c r="A11911" s="8"/>
    </row>
    <row r="11912" spans="1:1" x14ac:dyDescent="0.2">
      <c r="A11912" s="8"/>
    </row>
    <row r="11913" spans="1:1" x14ac:dyDescent="0.2">
      <c r="A11913" s="8"/>
    </row>
    <row r="11914" spans="1:1" x14ac:dyDescent="0.2">
      <c r="A11914" s="8"/>
    </row>
    <row r="11915" spans="1:1" x14ac:dyDescent="0.2">
      <c r="A11915" s="8"/>
    </row>
    <row r="11916" spans="1:1" x14ac:dyDescent="0.2">
      <c r="A11916" s="8"/>
    </row>
    <row r="11917" spans="1:1" x14ac:dyDescent="0.2">
      <c r="A11917" s="8"/>
    </row>
    <row r="11918" spans="1:1" x14ac:dyDescent="0.2">
      <c r="A11918" s="8"/>
    </row>
    <row r="11919" spans="1:1" x14ac:dyDescent="0.2">
      <c r="A11919" s="8"/>
    </row>
    <row r="11920" spans="1:1" x14ac:dyDescent="0.2">
      <c r="A11920" s="8"/>
    </row>
    <row r="11921" spans="1:1" x14ac:dyDescent="0.2">
      <c r="A11921" s="8"/>
    </row>
    <row r="11922" spans="1:1" x14ac:dyDescent="0.2">
      <c r="A11922" s="8"/>
    </row>
    <row r="11923" spans="1:1" x14ac:dyDescent="0.2">
      <c r="A11923" s="8"/>
    </row>
    <row r="11924" spans="1:1" x14ac:dyDescent="0.2">
      <c r="A11924" s="8"/>
    </row>
    <row r="11925" spans="1:1" x14ac:dyDescent="0.2">
      <c r="A11925" s="8"/>
    </row>
    <row r="11926" spans="1:1" x14ac:dyDescent="0.2">
      <c r="A11926" s="8"/>
    </row>
    <row r="11927" spans="1:1" x14ac:dyDescent="0.2">
      <c r="A11927" s="8"/>
    </row>
    <row r="11928" spans="1:1" x14ac:dyDescent="0.2">
      <c r="A11928" s="8"/>
    </row>
    <row r="11929" spans="1:1" x14ac:dyDescent="0.2">
      <c r="A11929" s="8"/>
    </row>
    <row r="11930" spans="1:1" x14ac:dyDescent="0.2">
      <c r="A11930" s="8"/>
    </row>
    <row r="11931" spans="1:1" x14ac:dyDescent="0.2">
      <c r="A11931" s="8"/>
    </row>
    <row r="11932" spans="1:1" x14ac:dyDescent="0.2">
      <c r="A11932" s="8"/>
    </row>
    <row r="11933" spans="1:1" x14ac:dyDescent="0.2">
      <c r="A11933" s="8"/>
    </row>
    <row r="11934" spans="1:1" x14ac:dyDescent="0.2">
      <c r="A11934" s="8"/>
    </row>
    <row r="11935" spans="1:1" x14ac:dyDescent="0.2">
      <c r="A11935" s="8"/>
    </row>
    <row r="11936" spans="1:1" x14ac:dyDescent="0.2">
      <c r="A11936" s="8"/>
    </row>
    <row r="11937" spans="1:1" x14ac:dyDescent="0.2">
      <c r="A11937" s="8"/>
    </row>
    <row r="11938" spans="1:1" x14ac:dyDescent="0.2">
      <c r="A11938" s="8"/>
    </row>
    <row r="11939" spans="1:1" x14ac:dyDescent="0.2">
      <c r="A11939" s="8"/>
    </row>
    <row r="11940" spans="1:1" x14ac:dyDescent="0.2">
      <c r="A11940" s="8"/>
    </row>
    <row r="11941" spans="1:1" x14ac:dyDescent="0.2">
      <c r="A11941" s="8"/>
    </row>
    <row r="11942" spans="1:1" x14ac:dyDescent="0.2">
      <c r="A11942" s="8"/>
    </row>
    <row r="11943" spans="1:1" x14ac:dyDescent="0.2">
      <c r="A11943" s="8"/>
    </row>
    <row r="11944" spans="1:1" x14ac:dyDescent="0.2">
      <c r="A11944" s="8"/>
    </row>
    <row r="11945" spans="1:1" x14ac:dyDescent="0.2">
      <c r="A11945" s="8"/>
    </row>
    <row r="11946" spans="1:1" x14ac:dyDescent="0.2">
      <c r="A11946" s="8"/>
    </row>
    <row r="11947" spans="1:1" x14ac:dyDescent="0.2">
      <c r="A11947" s="8"/>
    </row>
    <row r="11948" spans="1:1" x14ac:dyDescent="0.2">
      <c r="A11948" s="8"/>
    </row>
    <row r="11949" spans="1:1" x14ac:dyDescent="0.2">
      <c r="A11949" s="8"/>
    </row>
    <row r="11950" spans="1:1" x14ac:dyDescent="0.2">
      <c r="A11950" s="8"/>
    </row>
    <row r="11951" spans="1:1" x14ac:dyDescent="0.2">
      <c r="A11951" s="8"/>
    </row>
    <row r="11952" spans="1:1" x14ac:dyDescent="0.2">
      <c r="A11952" s="8"/>
    </row>
    <row r="11953" spans="1:1" x14ac:dyDescent="0.2">
      <c r="A11953" s="8"/>
    </row>
    <row r="11954" spans="1:1" x14ac:dyDescent="0.2">
      <c r="A11954" s="8"/>
    </row>
    <row r="11955" spans="1:1" x14ac:dyDescent="0.2">
      <c r="A11955" s="8"/>
    </row>
    <row r="11956" spans="1:1" x14ac:dyDescent="0.2">
      <c r="A11956" s="8"/>
    </row>
    <row r="11957" spans="1:1" x14ac:dyDescent="0.2">
      <c r="A11957" s="8"/>
    </row>
    <row r="11958" spans="1:1" x14ac:dyDescent="0.2">
      <c r="A11958" s="8"/>
    </row>
    <row r="11959" spans="1:1" x14ac:dyDescent="0.2">
      <c r="A11959" s="8"/>
    </row>
    <row r="11960" spans="1:1" x14ac:dyDescent="0.2">
      <c r="A11960" s="8"/>
    </row>
    <row r="11961" spans="1:1" x14ac:dyDescent="0.2">
      <c r="A11961" s="8"/>
    </row>
    <row r="11962" spans="1:1" x14ac:dyDescent="0.2">
      <c r="A11962" s="8"/>
    </row>
    <row r="11963" spans="1:1" x14ac:dyDescent="0.2">
      <c r="A11963" s="8"/>
    </row>
    <row r="11964" spans="1:1" x14ac:dyDescent="0.2">
      <c r="A11964" s="8"/>
    </row>
    <row r="11965" spans="1:1" x14ac:dyDescent="0.2">
      <c r="A11965" s="8"/>
    </row>
    <row r="11966" spans="1:1" x14ac:dyDescent="0.2">
      <c r="A11966" s="8"/>
    </row>
    <row r="11967" spans="1:1" x14ac:dyDescent="0.2">
      <c r="A11967" s="8"/>
    </row>
    <row r="11968" spans="1:1" x14ac:dyDescent="0.2">
      <c r="A11968" s="8"/>
    </row>
    <row r="11969" spans="1:1" x14ac:dyDescent="0.2">
      <c r="A11969" s="8"/>
    </row>
    <row r="11970" spans="1:1" x14ac:dyDescent="0.2">
      <c r="A11970" s="8"/>
    </row>
    <row r="11971" spans="1:1" x14ac:dyDescent="0.2">
      <c r="A11971" s="8"/>
    </row>
    <row r="11972" spans="1:1" x14ac:dyDescent="0.2">
      <c r="A11972" s="8"/>
    </row>
    <row r="11973" spans="1:1" x14ac:dyDescent="0.2">
      <c r="A11973" s="8"/>
    </row>
    <row r="11974" spans="1:1" x14ac:dyDescent="0.2">
      <c r="A11974" s="8"/>
    </row>
    <row r="11975" spans="1:1" x14ac:dyDescent="0.2">
      <c r="A11975" s="8"/>
    </row>
    <row r="11976" spans="1:1" x14ac:dyDescent="0.2">
      <c r="A11976" s="8"/>
    </row>
    <row r="11977" spans="1:1" x14ac:dyDescent="0.2">
      <c r="A11977" s="8"/>
    </row>
    <row r="11978" spans="1:1" x14ac:dyDescent="0.2">
      <c r="A11978" s="8"/>
    </row>
    <row r="11979" spans="1:1" x14ac:dyDescent="0.2">
      <c r="A11979" s="8"/>
    </row>
    <row r="11980" spans="1:1" x14ac:dyDescent="0.2">
      <c r="A11980" s="8"/>
    </row>
    <row r="11981" spans="1:1" x14ac:dyDescent="0.2">
      <c r="A11981" s="8"/>
    </row>
    <row r="11982" spans="1:1" x14ac:dyDescent="0.2">
      <c r="A11982" s="8"/>
    </row>
    <row r="11983" spans="1:1" x14ac:dyDescent="0.2">
      <c r="A11983" s="8"/>
    </row>
    <row r="11984" spans="1:1" x14ac:dyDescent="0.2">
      <c r="A11984" s="8"/>
    </row>
    <row r="11985" spans="1:1" x14ac:dyDescent="0.2">
      <c r="A11985" s="8"/>
    </row>
    <row r="11986" spans="1:1" x14ac:dyDescent="0.2">
      <c r="A11986" s="8"/>
    </row>
    <row r="11987" spans="1:1" x14ac:dyDescent="0.2">
      <c r="A11987" s="8"/>
    </row>
    <row r="11988" spans="1:1" x14ac:dyDescent="0.2">
      <c r="A11988" s="8"/>
    </row>
    <row r="11989" spans="1:1" x14ac:dyDescent="0.2">
      <c r="A11989" s="8"/>
    </row>
    <row r="11990" spans="1:1" x14ac:dyDescent="0.2">
      <c r="A11990" s="8"/>
    </row>
    <row r="11991" spans="1:1" x14ac:dyDescent="0.2">
      <c r="A11991" s="8"/>
    </row>
    <row r="11992" spans="1:1" x14ac:dyDescent="0.2">
      <c r="A11992" s="8"/>
    </row>
    <row r="11993" spans="1:1" x14ac:dyDescent="0.2">
      <c r="A11993" s="8"/>
    </row>
    <row r="11994" spans="1:1" x14ac:dyDescent="0.2">
      <c r="A11994" s="8"/>
    </row>
    <row r="11995" spans="1:1" x14ac:dyDescent="0.2">
      <c r="A11995" s="8"/>
    </row>
    <row r="11996" spans="1:1" x14ac:dyDescent="0.2">
      <c r="A11996" s="8"/>
    </row>
    <row r="11997" spans="1:1" x14ac:dyDescent="0.2">
      <c r="A11997" s="8"/>
    </row>
    <row r="11998" spans="1:1" x14ac:dyDescent="0.2">
      <c r="A11998" s="8"/>
    </row>
    <row r="11999" spans="1:1" x14ac:dyDescent="0.2">
      <c r="A11999" s="8"/>
    </row>
    <row r="12000" spans="1:1" x14ac:dyDescent="0.2">
      <c r="A12000" s="8"/>
    </row>
    <row r="12001" spans="1:1" x14ac:dyDescent="0.2">
      <c r="A12001" s="8"/>
    </row>
    <row r="12002" spans="1:1" x14ac:dyDescent="0.2">
      <c r="A12002" s="8"/>
    </row>
    <row r="12003" spans="1:1" x14ac:dyDescent="0.2">
      <c r="A12003" s="8"/>
    </row>
    <row r="12004" spans="1:1" x14ac:dyDescent="0.2">
      <c r="A12004" s="8"/>
    </row>
    <row r="12005" spans="1:1" x14ac:dyDescent="0.2">
      <c r="A12005" s="8"/>
    </row>
    <row r="12006" spans="1:1" x14ac:dyDescent="0.2">
      <c r="A12006" s="8"/>
    </row>
    <row r="12007" spans="1:1" x14ac:dyDescent="0.2">
      <c r="A12007" s="8"/>
    </row>
    <row r="12008" spans="1:1" x14ac:dyDescent="0.2">
      <c r="A12008" s="8"/>
    </row>
    <row r="12009" spans="1:1" x14ac:dyDescent="0.2">
      <c r="A12009" s="8"/>
    </row>
    <row r="12010" spans="1:1" x14ac:dyDescent="0.2">
      <c r="A12010" s="8"/>
    </row>
    <row r="12011" spans="1:1" x14ac:dyDescent="0.2">
      <c r="A12011" s="8"/>
    </row>
    <row r="12012" spans="1:1" x14ac:dyDescent="0.2">
      <c r="A12012" s="8"/>
    </row>
    <row r="12013" spans="1:1" x14ac:dyDescent="0.2">
      <c r="A12013" s="8"/>
    </row>
    <row r="12014" spans="1:1" x14ac:dyDescent="0.2">
      <c r="A12014" s="8"/>
    </row>
    <row r="12015" spans="1:1" x14ac:dyDescent="0.2">
      <c r="A12015" s="8"/>
    </row>
    <row r="12016" spans="1:1" x14ac:dyDescent="0.2">
      <c r="A12016" s="8"/>
    </row>
    <row r="12017" spans="1:1" x14ac:dyDescent="0.2">
      <c r="A12017" s="8"/>
    </row>
    <row r="12018" spans="1:1" x14ac:dyDescent="0.2">
      <c r="A12018" s="8"/>
    </row>
    <row r="12019" spans="1:1" x14ac:dyDescent="0.2">
      <c r="A12019" s="8"/>
    </row>
    <row r="12020" spans="1:1" x14ac:dyDescent="0.2">
      <c r="A12020" s="8"/>
    </row>
    <row r="12021" spans="1:1" x14ac:dyDescent="0.2">
      <c r="A12021" s="8"/>
    </row>
    <row r="12022" spans="1:1" x14ac:dyDescent="0.2">
      <c r="A12022" s="8"/>
    </row>
    <row r="12023" spans="1:1" x14ac:dyDescent="0.2">
      <c r="A12023" s="8"/>
    </row>
    <row r="12024" spans="1:1" x14ac:dyDescent="0.2">
      <c r="A12024" s="8"/>
    </row>
    <row r="12025" spans="1:1" x14ac:dyDescent="0.2">
      <c r="A12025" s="8"/>
    </row>
    <row r="12026" spans="1:1" x14ac:dyDescent="0.2">
      <c r="A12026" s="8"/>
    </row>
    <row r="12027" spans="1:1" x14ac:dyDescent="0.2">
      <c r="A12027" s="8"/>
    </row>
    <row r="12028" spans="1:1" x14ac:dyDescent="0.2">
      <c r="A12028" s="8"/>
    </row>
    <row r="12029" spans="1:1" x14ac:dyDescent="0.2">
      <c r="A12029" s="8"/>
    </row>
    <row r="12030" spans="1:1" x14ac:dyDescent="0.2">
      <c r="A12030" s="8"/>
    </row>
    <row r="12031" spans="1:1" x14ac:dyDescent="0.2">
      <c r="A12031" s="8"/>
    </row>
    <row r="12032" spans="1:1" x14ac:dyDescent="0.2">
      <c r="A12032" s="8"/>
    </row>
    <row r="12033" spans="1:1" x14ac:dyDescent="0.2">
      <c r="A12033" s="8"/>
    </row>
    <row r="12034" spans="1:1" x14ac:dyDescent="0.2">
      <c r="A12034" s="8"/>
    </row>
    <row r="12035" spans="1:1" x14ac:dyDescent="0.2">
      <c r="A12035" s="8"/>
    </row>
    <row r="12036" spans="1:1" x14ac:dyDescent="0.2">
      <c r="A12036" s="8"/>
    </row>
    <row r="12037" spans="1:1" x14ac:dyDescent="0.2">
      <c r="A12037" s="8"/>
    </row>
    <row r="12038" spans="1:1" x14ac:dyDescent="0.2">
      <c r="A12038" s="8"/>
    </row>
    <row r="12039" spans="1:1" x14ac:dyDescent="0.2">
      <c r="A12039" s="8"/>
    </row>
    <row r="12040" spans="1:1" x14ac:dyDescent="0.2">
      <c r="A12040" s="8"/>
    </row>
    <row r="12041" spans="1:1" x14ac:dyDescent="0.2">
      <c r="A12041" s="8"/>
    </row>
    <row r="12042" spans="1:1" x14ac:dyDescent="0.2">
      <c r="A12042" s="8"/>
    </row>
    <row r="12043" spans="1:1" x14ac:dyDescent="0.2">
      <c r="A12043" s="8"/>
    </row>
    <row r="12044" spans="1:1" x14ac:dyDescent="0.2">
      <c r="A12044" s="8"/>
    </row>
    <row r="12045" spans="1:1" x14ac:dyDescent="0.2">
      <c r="A12045" s="8"/>
    </row>
    <row r="12046" spans="1:1" x14ac:dyDescent="0.2">
      <c r="A12046" s="8"/>
    </row>
    <row r="12047" spans="1:1" x14ac:dyDescent="0.2">
      <c r="A12047" s="8"/>
    </row>
    <row r="12048" spans="1:1" x14ac:dyDescent="0.2">
      <c r="A12048" s="8"/>
    </row>
    <row r="12049" spans="1:1" x14ac:dyDescent="0.2">
      <c r="A12049" s="8"/>
    </row>
    <row r="12050" spans="1:1" x14ac:dyDescent="0.2">
      <c r="A12050" s="8"/>
    </row>
    <row r="12051" spans="1:1" x14ac:dyDescent="0.2">
      <c r="A12051" s="8"/>
    </row>
    <row r="12052" spans="1:1" x14ac:dyDescent="0.2">
      <c r="A12052" s="8"/>
    </row>
    <row r="12053" spans="1:1" x14ac:dyDescent="0.2">
      <c r="A12053" s="8"/>
    </row>
    <row r="12054" spans="1:1" x14ac:dyDescent="0.2">
      <c r="A12054" s="8"/>
    </row>
    <row r="12055" spans="1:1" x14ac:dyDescent="0.2">
      <c r="A12055" s="8"/>
    </row>
    <row r="12056" spans="1:1" x14ac:dyDescent="0.2">
      <c r="A12056" s="8"/>
    </row>
    <row r="12057" spans="1:1" x14ac:dyDescent="0.2">
      <c r="A12057" s="8"/>
    </row>
    <row r="12058" spans="1:1" x14ac:dyDescent="0.2">
      <c r="A12058" s="8"/>
    </row>
    <row r="12059" spans="1:1" x14ac:dyDescent="0.2">
      <c r="A12059" s="8"/>
    </row>
    <row r="12060" spans="1:1" x14ac:dyDescent="0.2">
      <c r="A12060" s="8"/>
    </row>
    <row r="12061" spans="1:1" x14ac:dyDescent="0.2">
      <c r="A12061" s="8"/>
    </row>
    <row r="12062" spans="1:1" x14ac:dyDescent="0.2">
      <c r="A12062" s="8"/>
    </row>
    <row r="12063" spans="1:1" x14ac:dyDescent="0.2">
      <c r="A12063" s="8"/>
    </row>
    <row r="12064" spans="1:1" x14ac:dyDescent="0.2">
      <c r="A12064" s="8"/>
    </row>
    <row r="12065" spans="1:1" x14ac:dyDescent="0.2">
      <c r="A12065" s="8"/>
    </row>
    <row r="12066" spans="1:1" x14ac:dyDescent="0.2">
      <c r="A12066" s="8"/>
    </row>
    <row r="12067" spans="1:1" x14ac:dyDescent="0.2">
      <c r="A12067" s="8"/>
    </row>
    <row r="12068" spans="1:1" x14ac:dyDescent="0.2">
      <c r="A12068" s="8"/>
    </row>
    <row r="12069" spans="1:1" x14ac:dyDescent="0.2">
      <c r="A12069" s="8"/>
    </row>
    <row r="12070" spans="1:1" x14ac:dyDescent="0.2">
      <c r="A12070" s="8"/>
    </row>
    <row r="12071" spans="1:1" x14ac:dyDescent="0.2">
      <c r="A12071" s="8"/>
    </row>
    <row r="12072" spans="1:1" x14ac:dyDescent="0.2">
      <c r="A12072" s="8"/>
    </row>
    <row r="12073" spans="1:1" x14ac:dyDescent="0.2">
      <c r="A12073" s="8"/>
    </row>
    <row r="12074" spans="1:1" x14ac:dyDescent="0.2">
      <c r="A12074" s="8"/>
    </row>
    <row r="12075" spans="1:1" x14ac:dyDescent="0.2">
      <c r="A12075" s="8"/>
    </row>
    <row r="12076" spans="1:1" x14ac:dyDescent="0.2">
      <c r="A12076" s="8"/>
    </row>
    <row r="12077" spans="1:1" x14ac:dyDescent="0.2">
      <c r="A12077" s="8"/>
    </row>
    <row r="12078" spans="1:1" x14ac:dyDescent="0.2">
      <c r="A12078" s="8"/>
    </row>
    <row r="12079" spans="1:1" x14ac:dyDescent="0.2">
      <c r="A12079" s="8"/>
    </row>
    <row r="12080" spans="1:1" x14ac:dyDescent="0.2">
      <c r="A12080" s="8"/>
    </row>
    <row r="12081" spans="1:1" x14ac:dyDescent="0.2">
      <c r="A12081" s="8"/>
    </row>
    <row r="12082" spans="1:1" x14ac:dyDescent="0.2">
      <c r="A12082" s="8"/>
    </row>
    <row r="12083" spans="1:1" x14ac:dyDescent="0.2">
      <c r="A12083" s="8"/>
    </row>
    <row r="12084" spans="1:1" x14ac:dyDescent="0.2">
      <c r="A12084" s="8"/>
    </row>
    <row r="12085" spans="1:1" x14ac:dyDescent="0.2">
      <c r="A12085" s="8"/>
    </row>
    <row r="12086" spans="1:1" x14ac:dyDescent="0.2">
      <c r="A12086" s="8"/>
    </row>
    <row r="12087" spans="1:1" x14ac:dyDescent="0.2">
      <c r="A12087" s="8"/>
    </row>
    <row r="12088" spans="1:1" x14ac:dyDescent="0.2">
      <c r="A12088" s="8"/>
    </row>
    <row r="12089" spans="1:1" x14ac:dyDescent="0.2">
      <c r="A12089" s="8"/>
    </row>
    <row r="12090" spans="1:1" x14ac:dyDescent="0.2">
      <c r="A12090" s="8"/>
    </row>
    <row r="12091" spans="1:1" x14ac:dyDescent="0.2">
      <c r="A12091" s="8"/>
    </row>
    <row r="12092" spans="1:1" x14ac:dyDescent="0.2">
      <c r="A12092" s="8"/>
    </row>
    <row r="12093" spans="1:1" x14ac:dyDescent="0.2">
      <c r="A12093" s="8"/>
    </row>
    <row r="12094" spans="1:1" x14ac:dyDescent="0.2">
      <c r="A12094" s="8"/>
    </row>
    <row r="12095" spans="1:1" x14ac:dyDescent="0.2">
      <c r="A12095" s="8"/>
    </row>
    <row r="12096" spans="1:1" x14ac:dyDescent="0.2">
      <c r="A12096" s="8"/>
    </row>
    <row r="12097" spans="1:1" x14ac:dyDescent="0.2">
      <c r="A12097" s="8"/>
    </row>
    <row r="12098" spans="1:1" x14ac:dyDescent="0.2">
      <c r="A12098" s="8"/>
    </row>
    <row r="12099" spans="1:1" x14ac:dyDescent="0.2">
      <c r="A12099" s="8"/>
    </row>
    <row r="12100" spans="1:1" x14ac:dyDescent="0.2">
      <c r="A12100" s="8"/>
    </row>
    <row r="12101" spans="1:1" x14ac:dyDescent="0.2">
      <c r="A12101" s="8"/>
    </row>
    <row r="12102" spans="1:1" x14ac:dyDescent="0.2">
      <c r="A12102" s="8"/>
    </row>
    <row r="12103" spans="1:1" x14ac:dyDescent="0.2">
      <c r="A12103" s="8"/>
    </row>
    <row r="12104" spans="1:1" x14ac:dyDescent="0.2">
      <c r="A12104" s="8"/>
    </row>
    <row r="12105" spans="1:1" x14ac:dyDescent="0.2">
      <c r="A12105" s="8"/>
    </row>
    <row r="12106" spans="1:1" x14ac:dyDescent="0.2">
      <c r="A12106" s="8"/>
    </row>
    <row r="12107" spans="1:1" x14ac:dyDescent="0.2">
      <c r="A12107" s="8"/>
    </row>
    <row r="12108" spans="1:1" x14ac:dyDescent="0.2">
      <c r="A12108" s="8"/>
    </row>
    <row r="12109" spans="1:1" x14ac:dyDescent="0.2">
      <c r="A12109" s="8"/>
    </row>
    <row r="12110" spans="1:1" x14ac:dyDescent="0.2">
      <c r="A12110" s="8"/>
    </row>
    <row r="12111" spans="1:1" x14ac:dyDescent="0.2">
      <c r="A12111" s="8"/>
    </row>
    <row r="12112" spans="1:1" x14ac:dyDescent="0.2">
      <c r="A12112" s="8"/>
    </row>
    <row r="12113" spans="1:1" x14ac:dyDescent="0.2">
      <c r="A12113" s="8"/>
    </row>
    <row r="12114" spans="1:1" x14ac:dyDescent="0.2">
      <c r="A12114" s="8"/>
    </row>
    <row r="12115" spans="1:1" x14ac:dyDescent="0.2">
      <c r="A12115" s="8"/>
    </row>
    <row r="12116" spans="1:1" x14ac:dyDescent="0.2">
      <c r="A12116" s="8"/>
    </row>
    <row r="12117" spans="1:1" x14ac:dyDescent="0.2">
      <c r="A12117" s="8"/>
    </row>
    <row r="12118" spans="1:1" x14ac:dyDescent="0.2">
      <c r="A12118" s="8"/>
    </row>
    <row r="12119" spans="1:1" x14ac:dyDescent="0.2">
      <c r="A12119" s="8"/>
    </row>
    <row r="12120" spans="1:1" x14ac:dyDescent="0.2">
      <c r="A12120" s="8"/>
    </row>
    <row r="12121" spans="1:1" x14ac:dyDescent="0.2">
      <c r="A12121" s="8"/>
    </row>
    <row r="12122" spans="1:1" x14ac:dyDescent="0.2">
      <c r="A12122" s="8"/>
    </row>
    <row r="12123" spans="1:1" x14ac:dyDescent="0.2">
      <c r="A12123" s="8"/>
    </row>
    <row r="12124" spans="1:1" x14ac:dyDescent="0.2">
      <c r="A12124" s="8"/>
    </row>
    <row r="12125" spans="1:1" x14ac:dyDescent="0.2">
      <c r="A12125" s="8"/>
    </row>
    <row r="12126" spans="1:1" x14ac:dyDescent="0.2">
      <c r="A12126" s="8"/>
    </row>
    <row r="12127" spans="1:1" x14ac:dyDescent="0.2">
      <c r="A12127" s="8"/>
    </row>
    <row r="12128" spans="1:1" x14ac:dyDescent="0.2">
      <c r="A12128" s="8"/>
    </row>
    <row r="12129" spans="1:1" x14ac:dyDescent="0.2">
      <c r="A12129" s="8"/>
    </row>
    <row r="12130" spans="1:1" x14ac:dyDescent="0.2">
      <c r="A12130" s="8"/>
    </row>
    <row r="12131" spans="1:1" x14ac:dyDescent="0.2">
      <c r="A12131" s="8"/>
    </row>
    <row r="12132" spans="1:1" x14ac:dyDescent="0.2">
      <c r="A12132" s="8"/>
    </row>
    <row r="12133" spans="1:1" x14ac:dyDescent="0.2">
      <c r="A12133" s="8"/>
    </row>
    <row r="12134" spans="1:1" x14ac:dyDescent="0.2">
      <c r="A12134" s="8"/>
    </row>
    <row r="12135" spans="1:1" x14ac:dyDescent="0.2">
      <c r="A12135" s="8"/>
    </row>
    <row r="12136" spans="1:1" x14ac:dyDescent="0.2">
      <c r="A12136" s="8"/>
    </row>
    <row r="12137" spans="1:1" x14ac:dyDescent="0.2">
      <c r="A12137" s="8"/>
    </row>
    <row r="12138" spans="1:1" x14ac:dyDescent="0.2">
      <c r="A12138" s="8"/>
    </row>
    <row r="12139" spans="1:1" x14ac:dyDescent="0.2">
      <c r="A12139" s="8"/>
    </row>
    <row r="12140" spans="1:1" x14ac:dyDescent="0.2">
      <c r="A12140" s="8"/>
    </row>
    <row r="12141" spans="1:1" x14ac:dyDescent="0.2">
      <c r="A12141" s="8"/>
    </row>
    <row r="12142" spans="1:1" x14ac:dyDescent="0.2">
      <c r="A12142" s="8"/>
    </row>
    <row r="12143" spans="1:1" x14ac:dyDescent="0.2">
      <c r="A12143" s="8"/>
    </row>
    <row r="12144" spans="1:1" x14ac:dyDescent="0.2">
      <c r="A12144" s="8"/>
    </row>
    <row r="12145" spans="1:1" x14ac:dyDescent="0.2">
      <c r="A12145" s="8"/>
    </row>
    <row r="12146" spans="1:1" x14ac:dyDescent="0.2">
      <c r="A12146" s="8"/>
    </row>
    <row r="12147" spans="1:1" x14ac:dyDescent="0.2">
      <c r="A12147" s="8"/>
    </row>
    <row r="12148" spans="1:1" x14ac:dyDescent="0.2">
      <c r="A12148" s="8"/>
    </row>
    <row r="12149" spans="1:1" x14ac:dyDescent="0.2">
      <c r="A12149" s="8"/>
    </row>
    <row r="12150" spans="1:1" x14ac:dyDescent="0.2">
      <c r="A12150" s="8"/>
    </row>
    <row r="12151" spans="1:1" x14ac:dyDescent="0.2">
      <c r="A12151" s="8"/>
    </row>
    <row r="12152" spans="1:1" x14ac:dyDescent="0.2">
      <c r="A12152" s="8"/>
    </row>
    <row r="12153" spans="1:1" x14ac:dyDescent="0.2">
      <c r="A12153" s="8"/>
    </row>
    <row r="12154" spans="1:1" x14ac:dyDescent="0.2">
      <c r="A12154" s="8"/>
    </row>
    <row r="12155" spans="1:1" x14ac:dyDescent="0.2">
      <c r="A12155" s="8"/>
    </row>
    <row r="12156" spans="1:1" x14ac:dyDescent="0.2">
      <c r="A12156" s="8"/>
    </row>
    <row r="12157" spans="1:1" x14ac:dyDescent="0.2">
      <c r="A12157" s="8"/>
    </row>
    <row r="12158" spans="1:1" x14ac:dyDescent="0.2">
      <c r="A12158" s="8"/>
    </row>
    <row r="12159" spans="1:1" x14ac:dyDescent="0.2">
      <c r="A12159" s="8"/>
    </row>
    <row r="12160" spans="1:1" x14ac:dyDescent="0.2">
      <c r="A12160" s="8"/>
    </row>
    <row r="12161" spans="1:1" x14ac:dyDescent="0.2">
      <c r="A12161" s="8"/>
    </row>
    <row r="12162" spans="1:1" x14ac:dyDescent="0.2">
      <c r="A12162" s="8"/>
    </row>
    <row r="12163" spans="1:1" x14ac:dyDescent="0.2">
      <c r="A12163" s="8"/>
    </row>
    <row r="12164" spans="1:1" x14ac:dyDescent="0.2">
      <c r="A12164" s="8"/>
    </row>
    <row r="12165" spans="1:1" x14ac:dyDescent="0.2">
      <c r="A12165" s="8"/>
    </row>
    <row r="12166" spans="1:1" x14ac:dyDescent="0.2">
      <c r="A12166" s="8"/>
    </row>
    <row r="12167" spans="1:1" x14ac:dyDescent="0.2">
      <c r="A12167" s="8"/>
    </row>
    <row r="12168" spans="1:1" x14ac:dyDescent="0.2">
      <c r="A12168" s="8"/>
    </row>
    <row r="12169" spans="1:1" x14ac:dyDescent="0.2">
      <c r="A12169" s="8"/>
    </row>
    <row r="12170" spans="1:1" x14ac:dyDescent="0.2">
      <c r="A12170" s="8"/>
    </row>
    <row r="12171" spans="1:1" x14ac:dyDescent="0.2">
      <c r="A12171" s="8"/>
    </row>
    <row r="12172" spans="1:1" x14ac:dyDescent="0.2">
      <c r="A12172" s="8"/>
    </row>
    <row r="12173" spans="1:1" x14ac:dyDescent="0.2">
      <c r="A12173" s="8"/>
    </row>
    <row r="12174" spans="1:1" x14ac:dyDescent="0.2">
      <c r="A12174" s="8"/>
    </row>
    <row r="12175" spans="1:1" x14ac:dyDescent="0.2">
      <c r="A12175" s="8"/>
    </row>
    <row r="12176" spans="1:1" x14ac:dyDescent="0.2">
      <c r="A12176" s="8"/>
    </row>
    <row r="12177" spans="1:1" x14ac:dyDescent="0.2">
      <c r="A12177" s="8"/>
    </row>
    <row r="12178" spans="1:1" x14ac:dyDescent="0.2">
      <c r="A12178" s="8"/>
    </row>
    <row r="12179" spans="1:1" x14ac:dyDescent="0.2">
      <c r="A12179" s="8"/>
    </row>
    <row r="12180" spans="1:1" x14ac:dyDescent="0.2">
      <c r="A12180" s="8"/>
    </row>
    <row r="12181" spans="1:1" x14ac:dyDescent="0.2">
      <c r="A12181" s="8"/>
    </row>
    <row r="12182" spans="1:1" x14ac:dyDescent="0.2">
      <c r="A12182" s="8"/>
    </row>
    <row r="12183" spans="1:1" x14ac:dyDescent="0.2">
      <c r="A12183" s="8"/>
    </row>
    <row r="12184" spans="1:1" x14ac:dyDescent="0.2">
      <c r="A12184" s="8"/>
    </row>
    <row r="12185" spans="1:1" x14ac:dyDescent="0.2">
      <c r="A12185" s="8"/>
    </row>
    <row r="12186" spans="1:1" x14ac:dyDescent="0.2">
      <c r="A12186" s="8"/>
    </row>
    <row r="12187" spans="1:1" x14ac:dyDescent="0.2">
      <c r="A12187" s="8"/>
    </row>
    <row r="12188" spans="1:1" x14ac:dyDescent="0.2">
      <c r="A12188" s="8"/>
    </row>
    <row r="12189" spans="1:1" x14ac:dyDescent="0.2">
      <c r="A12189" s="8"/>
    </row>
    <row r="12190" spans="1:1" x14ac:dyDescent="0.2">
      <c r="A12190" s="8"/>
    </row>
    <row r="12191" spans="1:1" x14ac:dyDescent="0.2">
      <c r="A12191" s="8"/>
    </row>
    <row r="12192" spans="1:1" x14ac:dyDescent="0.2">
      <c r="A12192" s="8"/>
    </row>
    <row r="12193" spans="1:1" x14ac:dyDescent="0.2">
      <c r="A12193" s="8"/>
    </row>
    <row r="12194" spans="1:1" x14ac:dyDescent="0.2">
      <c r="A12194" s="8"/>
    </row>
    <row r="12195" spans="1:1" x14ac:dyDescent="0.2">
      <c r="A12195" s="8"/>
    </row>
    <row r="12196" spans="1:1" x14ac:dyDescent="0.2">
      <c r="A12196" s="8"/>
    </row>
    <row r="12197" spans="1:1" x14ac:dyDescent="0.2">
      <c r="A12197" s="8"/>
    </row>
    <row r="12198" spans="1:1" x14ac:dyDescent="0.2">
      <c r="A12198" s="8"/>
    </row>
    <row r="12199" spans="1:1" x14ac:dyDescent="0.2">
      <c r="A12199" s="8"/>
    </row>
    <row r="12200" spans="1:1" x14ac:dyDescent="0.2">
      <c r="A12200" s="8"/>
    </row>
    <row r="12201" spans="1:1" x14ac:dyDescent="0.2">
      <c r="A12201" s="8"/>
    </row>
    <row r="12202" spans="1:1" x14ac:dyDescent="0.2">
      <c r="A12202" s="8"/>
    </row>
    <row r="12203" spans="1:1" x14ac:dyDescent="0.2">
      <c r="A12203" s="8"/>
    </row>
    <row r="12204" spans="1:1" x14ac:dyDescent="0.2">
      <c r="A12204" s="8"/>
    </row>
    <row r="12205" spans="1:1" x14ac:dyDescent="0.2">
      <c r="A12205" s="8"/>
    </row>
    <row r="12206" spans="1:1" x14ac:dyDescent="0.2">
      <c r="A12206" s="8"/>
    </row>
    <row r="12207" spans="1:1" x14ac:dyDescent="0.2">
      <c r="A12207" s="8"/>
    </row>
    <row r="12208" spans="1:1" x14ac:dyDescent="0.2">
      <c r="A12208" s="8"/>
    </row>
    <row r="12209" spans="1:1" x14ac:dyDescent="0.2">
      <c r="A12209" s="8"/>
    </row>
    <row r="12210" spans="1:1" x14ac:dyDescent="0.2">
      <c r="A12210" s="8"/>
    </row>
    <row r="12211" spans="1:1" x14ac:dyDescent="0.2">
      <c r="A12211" s="8"/>
    </row>
    <row r="12212" spans="1:1" x14ac:dyDescent="0.2">
      <c r="A12212" s="8"/>
    </row>
    <row r="12213" spans="1:1" x14ac:dyDescent="0.2">
      <c r="A12213" s="8"/>
    </row>
    <row r="12214" spans="1:1" x14ac:dyDescent="0.2">
      <c r="A12214" s="8"/>
    </row>
    <row r="12215" spans="1:1" x14ac:dyDescent="0.2">
      <c r="A12215" s="8"/>
    </row>
    <row r="12216" spans="1:1" x14ac:dyDescent="0.2">
      <c r="A12216" s="8"/>
    </row>
    <row r="12217" spans="1:1" x14ac:dyDescent="0.2">
      <c r="A12217" s="8"/>
    </row>
    <row r="12218" spans="1:1" x14ac:dyDescent="0.2">
      <c r="A12218" s="8"/>
    </row>
    <row r="12219" spans="1:1" x14ac:dyDescent="0.2">
      <c r="A12219" s="8"/>
    </row>
    <row r="12220" spans="1:1" x14ac:dyDescent="0.2">
      <c r="A12220" s="8"/>
    </row>
    <row r="12221" spans="1:1" x14ac:dyDescent="0.2">
      <c r="A12221" s="8"/>
    </row>
    <row r="12222" spans="1:1" x14ac:dyDescent="0.2">
      <c r="A12222" s="8"/>
    </row>
    <row r="12223" spans="1:1" x14ac:dyDescent="0.2">
      <c r="A12223" s="8"/>
    </row>
    <row r="12224" spans="1:1" x14ac:dyDescent="0.2">
      <c r="A12224" s="8"/>
    </row>
    <row r="12225" spans="1:1" x14ac:dyDescent="0.2">
      <c r="A12225" s="8"/>
    </row>
    <row r="12226" spans="1:1" x14ac:dyDescent="0.2">
      <c r="A12226" s="8"/>
    </row>
    <row r="12227" spans="1:1" x14ac:dyDescent="0.2">
      <c r="A12227" s="8"/>
    </row>
    <row r="12228" spans="1:1" x14ac:dyDescent="0.2">
      <c r="A12228" s="8"/>
    </row>
    <row r="12229" spans="1:1" x14ac:dyDescent="0.2">
      <c r="A12229" s="8"/>
    </row>
    <row r="12230" spans="1:1" x14ac:dyDescent="0.2">
      <c r="A12230" s="8"/>
    </row>
    <row r="12231" spans="1:1" x14ac:dyDescent="0.2">
      <c r="A12231" s="8"/>
    </row>
    <row r="12232" spans="1:1" x14ac:dyDescent="0.2">
      <c r="A12232" s="8"/>
    </row>
    <row r="12233" spans="1:1" x14ac:dyDescent="0.2">
      <c r="A12233" s="8"/>
    </row>
    <row r="12234" spans="1:1" x14ac:dyDescent="0.2">
      <c r="A12234" s="8"/>
    </row>
    <row r="12235" spans="1:1" x14ac:dyDescent="0.2">
      <c r="A12235" s="8"/>
    </row>
    <row r="12236" spans="1:1" x14ac:dyDescent="0.2">
      <c r="A12236" s="8"/>
    </row>
    <row r="12237" spans="1:1" x14ac:dyDescent="0.2">
      <c r="A12237" s="8"/>
    </row>
    <row r="12238" spans="1:1" x14ac:dyDescent="0.2">
      <c r="A12238" s="8"/>
    </row>
    <row r="12239" spans="1:1" x14ac:dyDescent="0.2">
      <c r="A12239" s="8"/>
    </row>
    <row r="12240" spans="1:1" x14ac:dyDescent="0.2">
      <c r="A12240" s="8"/>
    </row>
    <row r="12241" spans="1:1" x14ac:dyDescent="0.2">
      <c r="A12241" s="8"/>
    </row>
    <row r="12242" spans="1:1" x14ac:dyDescent="0.2">
      <c r="A12242" s="8"/>
    </row>
    <row r="12243" spans="1:1" x14ac:dyDescent="0.2">
      <c r="A12243" s="8"/>
    </row>
    <row r="12244" spans="1:1" x14ac:dyDescent="0.2">
      <c r="A12244" s="8"/>
    </row>
    <row r="12245" spans="1:1" x14ac:dyDescent="0.2">
      <c r="A12245" s="8"/>
    </row>
    <row r="12246" spans="1:1" x14ac:dyDescent="0.2">
      <c r="A12246" s="8"/>
    </row>
    <row r="12247" spans="1:1" x14ac:dyDescent="0.2">
      <c r="A12247" s="8"/>
    </row>
    <row r="12248" spans="1:1" x14ac:dyDescent="0.2">
      <c r="A12248" s="8"/>
    </row>
    <row r="12249" spans="1:1" x14ac:dyDescent="0.2">
      <c r="A12249" s="8"/>
    </row>
    <row r="12250" spans="1:1" x14ac:dyDescent="0.2">
      <c r="A12250" s="8"/>
    </row>
    <row r="12251" spans="1:1" x14ac:dyDescent="0.2">
      <c r="A12251" s="8"/>
    </row>
    <row r="12252" spans="1:1" x14ac:dyDescent="0.2">
      <c r="A12252" s="8"/>
    </row>
    <row r="12253" spans="1:1" x14ac:dyDescent="0.2">
      <c r="A12253" s="8"/>
    </row>
    <row r="12254" spans="1:1" x14ac:dyDescent="0.2">
      <c r="A12254" s="8"/>
    </row>
    <row r="12255" spans="1:1" x14ac:dyDescent="0.2">
      <c r="A12255" s="8"/>
    </row>
    <row r="12256" spans="1:1" x14ac:dyDescent="0.2">
      <c r="A12256" s="8"/>
    </row>
    <row r="12257" spans="1:1" x14ac:dyDescent="0.2">
      <c r="A12257" s="8"/>
    </row>
    <row r="12258" spans="1:1" x14ac:dyDescent="0.2">
      <c r="A12258" s="8"/>
    </row>
    <row r="12259" spans="1:1" x14ac:dyDescent="0.2">
      <c r="A12259" s="8"/>
    </row>
    <row r="12260" spans="1:1" x14ac:dyDescent="0.2">
      <c r="A12260" s="8"/>
    </row>
    <row r="12261" spans="1:1" x14ac:dyDescent="0.2">
      <c r="A12261" s="8"/>
    </row>
    <row r="12262" spans="1:1" x14ac:dyDescent="0.2">
      <c r="A12262" s="8"/>
    </row>
    <row r="12263" spans="1:1" x14ac:dyDescent="0.2">
      <c r="A12263" s="8"/>
    </row>
    <row r="12264" spans="1:1" x14ac:dyDescent="0.2">
      <c r="A12264" s="8"/>
    </row>
    <row r="12265" spans="1:1" x14ac:dyDescent="0.2">
      <c r="A12265" s="8"/>
    </row>
    <row r="12266" spans="1:1" x14ac:dyDescent="0.2">
      <c r="A12266" s="8"/>
    </row>
    <row r="12267" spans="1:1" x14ac:dyDescent="0.2">
      <c r="A12267" s="8"/>
    </row>
    <row r="12268" spans="1:1" x14ac:dyDescent="0.2">
      <c r="A12268" s="8"/>
    </row>
    <row r="12269" spans="1:1" x14ac:dyDescent="0.2">
      <c r="A12269" s="8"/>
    </row>
    <row r="12270" spans="1:1" x14ac:dyDescent="0.2">
      <c r="A12270" s="8"/>
    </row>
    <row r="12271" spans="1:1" x14ac:dyDescent="0.2">
      <c r="A12271" s="8"/>
    </row>
    <row r="12272" spans="1:1" x14ac:dyDescent="0.2">
      <c r="A12272" s="8"/>
    </row>
    <row r="12273" spans="1:1" x14ac:dyDescent="0.2">
      <c r="A12273" s="8"/>
    </row>
    <row r="12274" spans="1:1" x14ac:dyDescent="0.2">
      <c r="A12274" s="8"/>
    </row>
    <row r="12275" spans="1:1" x14ac:dyDescent="0.2">
      <c r="A12275" s="8"/>
    </row>
    <row r="12276" spans="1:1" x14ac:dyDescent="0.2">
      <c r="A12276" s="8"/>
    </row>
    <row r="12277" spans="1:1" x14ac:dyDescent="0.2">
      <c r="A12277" s="8"/>
    </row>
    <row r="12278" spans="1:1" x14ac:dyDescent="0.2">
      <c r="A12278" s="8"/>
    </row>
    <row r="12279" spans="1:1" x14ac:dyDescent="0.2">
      <c r="A12279" s="8"/>
    </row>
    <row r="12280" spans="1:1" x14ac:dyDescent="0.2">
      <c r="A12280" s="8"/>
    </row>
    <row r="12281" spans="1:1" x14ac:dyDescent="0.2">
      <c r="A12281" s="8"/>
    </row>
    <row r="12282" spans="1:1" x14ac:dyDescent="0.2">
      <c r="A12282" s="8"/>
    </row>
    <row r="12283" spans="1:1" x14ac:dyDescent="0.2">
      <c r="A12283" s="8"/>
    </row>
    <row r="12284" spans="1:1" x14ac:dyDescent="0.2">
      <c r="A12284" s="8"/>
    </row>
    <row r="12285" spans="1:1" x14ac:dyDescent="0.2">
      <c r="A12285" s="8"/>
    </row>
    <row r="12286" spans="1:1" x14ac:dyDescent="0.2">
      <c r="A12286" s="8"/>
    </row>
    <row r="12287" spans="1:1" x14ac:dyDescent="0.2">
      <c r="A12287" s="8"/>
    </row>
    <row r="12288" spans="1:1" x14ac:dyDescent="0.2">
      <c r="A12288" s="8"/>
    </row>
    <row r="12289" spans="1:1" x14ac:dyDescent="0.2">
      <c r="A12289" s="8"/>
    </row>
    <row r="12290" spans="1:1" x14ac:dyDescent="0.2">
      <c r="A12290" s="8"/>
    </row>
    <row r="12291" spans="1:1" x14ac:dyDescent="0.2">
      <c r="A12291" s="8"/>
    </row>
    <row r="12292" spans="1:1" x14ac:dyDescent="0.2">
      <c r="A12292" s="8"/>
    </row>
    <row r="12293" spans="1:1" x14ac:dyDescent="0.2">
      <c r="A12293" s="8"/>
    </row>
    <row r="12294" spans="1:1" x14ac:dyDescent="0.2">
      <c r="A12294" s="8"/>
    </row>
    <row r="12295" spans="1:1" x14ac:dyDescent="0.2">
      <c r="A12295" s="8"/>
    </row>
    <row r="12296" spans="1:1" x14ac:dyDescent="0.2">
      <c r="A12296" s="8"/>
    </row>
    <row r="12297" spans="1:1" x14ac:dyDescent="0.2">
      <c r="A12297" s="8"/>
    </row>
    <row r="12298" spans="1:1" x14ac:dyDescent="0.2">
      <c r="A12298" s="8"/>
    </row>
    <row r="12299" spans="1:1" x14ac:dyDescent="0.2">
      <c r="A12299" s="8"/>
    </row>
    <row r="12300" spans="1:1" x14ac:dyDescent="0.2">
      <c r="A12300" s="8"/>
    </row>
    <row r="12301" spans="1:1" x14ac:dyDescent="0.2">
      <c r="A12301" s="8"/>
    </row>
    <row r="12302" spans="1:1" x14ac:dyDescent="0.2">
      <c r="A12302" s="8"/>
    </row>
    <row r="12303" spans="1:1" x14ac:dyDescent="0.2">
      <c r="A12303" s="8"/>
    </row>
    <row r="12304" spans="1:1" x14ac:dyDescent="0.2">
      <c r="A12304" s="8"/>
    </row>
    <row r="12305" spans="1:1" x14ac:dyDescent="0.2">
      <c r="A12305" s="8"/>
    </row>
    <row r="12306" spans="1:1" x14ac:dyDescent="0.2">
      <c r="A12306" s="8"/>
    </row>
    <row r="12307" spans="1:1" x14ac:dyDescent="0.2">
      <c r="A12307" s="8"/>
    </row>
    <row r="12308" spans="1:1" x14ac:dyDescent="0.2">
      <c r="A12308" s="8"/>
    </row>
    <row r="12309" spans="1:1" x14ac:dyDescent="0.2">
      <c r="A12309" s="8"/>
    </row>
    <row r="12310" spans="1:1" x14ac:dyDescent="0.2">
      <c r="A12310" s="8"/>
    </row>
    <row r="12311" spans="1:1" x14ac:dyDescent="0.2">
      <c r="A12311" s="8"/>
    </row>
    <row r="12312" spans="1:1" x14ac:dyDescent="0.2">
      <c r="A12312" s="8"/>
    </row>
    <row r="12313" spans="1:1" x14ac:dyDescent="0.2">
      <c r="A12313" s="8"/>
    </row>
    <row r="12314" spans="1:1" x14ac:dyDescent="0.2">
      <c r="A12314" s="8"/>
    </row>
    <row r="12315" spans="1:1" x14ac:dyDescent="0.2">
      <c r="A12315" s="8"/>
    </row>
    <row r="12316" spans="1:1" x14ac:dyDescent="0.2">
      <c r="A12316" s="8"/>
    </row>
    <row r="12317" spans="1:1" x14ac:dyDescent="0.2">
      <c r="A12317" s="8"/>
    </row>
    <row r="12318" spans="1:1" x14ac:dyDescent="0.2">
      <c r="A12318" s="8"/>
    </row>
    <row r="12319" spans="1:1" x14ac:dyDescent="0.2">
      <c r="A12319" s="8"/>
    </row>
    <row r="12320" spans="1:1" x14ac:dyDescent="0.2">
      <c r="A12320" s="8"/>
    </row>
    <row r="12321" spans="1:1" x14ac:dyDescent="0.2">
      <c r="A12321" s="8"/>
    </row>
    <row r="12322" spans="1:1" x14ac:dyDescent="0.2">
      <c r="A12322" s="8"/>
    </row>
    <row r="12323" spans="1:1" x14ac:dyDescent="0.2">
      <c r="A12323" s="8"/>
    </row>
    <row r="12324" spans="1:1" x14ac:dyDescent="0.2">
      <c r="A12324" s="8"/>
    </row>
    <row r="12325" spans="1:1" x14ac:dyDescent="0.2">
      <c r="A12325" s="8"/>
    </row>
    <row r="12326" spans="1:1" x14ac:dyDescent="0.2">
      <c r="A12326" s="8"/>
    </row>
    <row r="12327" spans="1:1" x14ac:dyDescent="0.2">
      <c r="A12327" s="8"/>
    </row>
    <row r="12328" spans="1:1" x14ac:dyDescent="0.2">
      <c r="A12328" s="8"/>
    </row>
    <row r="12329" spans="1:1" x14ac:dyDescent="0.2">
      <c r="A12329" s="8"/>
    </row>
    <row r="12330" spans="1:1" x14ac:dyDescent="0.2">
      <c r="A12330" s="8"/>
    </row>
    <row r="12331" spans="1:1" x14ac:dyDescent="0.2">
      <c r="A12331" s="8"/>
    </row>
    <row r="12332" spans="1:1" x14ac:dyDescent="0.2">
      <c r="A12332" s="8"/>
    </row>
    <row r="12333" spans="1:1" x14ac:dyDescent="0.2">
      <c r="A12333" s="8"/>
    </row>
    <row r="12334" spans="1:1" x14ac:dyDescent="0.2">
      <c r="A12334" s="8"/>
    </row>
    <row r="12335" spans="1:1" x14ac:dyDescent="0.2">
      <c r="A12335" s="8"/>
    </row>
    <row r="12336" spans="1:1" x14ac:dyDescent="0.2">
      <c r="A12336" s="8"/>
    </row>
    <row r="12337" spans="1:1" x14ac:dyDescent="0.2">
      <c r="A12337" s="8"/>
    </row>
    <row r="12338" spans="1:1" x14ac:dyDescent="0.2">
      <c r="A12338" s="8"/>
    </row>
    <row r="12339" spans="1:1" x14ac:dyDescent="0.2">
      <c r="A12339" s="8"/>
    </row>
    <row r="12340" spans="1:1" x14ac:dyDescent="0.2">
      <c r="A12340" s="8"/>
    </row>
    <row r="12341" spans="1:1" x14ac:dyDescent="0.2">
      <c r="A12341" s="8"/>
    </row>
    <row r="12342" spans="1:1" x14ac:dyDescent="0.2">
      <c r="A12342" s="8"/>
    </row>
    <row r="12343" spans="1:1" x14ac:dyDescent="0.2">
      <c r="A12343" s="8"/>
    </row>
    <row r="12344" spans="1:1" x14ac:dyDescent="0.2">
      <c r="A12344" s="8"/>
    </row>
    <row r="12345" spans="1:1" x14ac:dyDescent="0.2">
      <c r="A12345" s="8"/>
    </row>
    <row r="12346" spans="1:1" x14ac:dyDescent="0.2">
      <c r="A12346" s="8"/>
    </row>
    <row r="12347" spans="1:1" x14ac:dyDescent="0.2">
      <c r="A12347" s="8"/>
    </row>
    <row r="12348" spans="1:1" x14ac:dyDescent="0.2">
      <c r="A12348" s="8"/>
    </row>
    <row r="12349" spans="1:1" x14ac:dyDescent="0.2">
      <c r="A12349" s="8"/>
    </row>
    <row r="12350" spans="1:1" x14ac:dyDescent="0.2">
      <c r="A12350" s="8"/>
    </row>
    <row r="12351" spans="1:1" x14ac:dyDescent="0.2">
      <c r="A12351" s="8"/>
    </row>
    <row r="12352" spans="1:1" x14ac:dyDescent="0.2">
      <c r="A12352" s="8"/>
    </row>
    <row r="12353" spans="1:1" x14ac:dyDescent="0.2">
      <c r="A12353" s="8"/>
    </row>
    <row r="12354" spans="1:1" x14ac:dyDescent="0.2">
      <c r="A12354" s="8"/>
    </row>
    <row r="12355" spans="1:1" x14ac:dyDescent="0.2">
      <c r="A12355" s="8"/>
    </row>
    <row r="12356" spans="1:1" x14ac:dyDescent="0.2">
      <c r="A12356" s="8"/>
    </row>
    <row r="12357" spans="1:1" x14ac:dyDescent="0.2">
      <c r="A12357" s="8"/>
    </row>
    <row r="12358" spans="1:1" x14ac:dyDescent="0.2">
      <c r="A12358" s="8"/>
    </row>
    <row r="12359" spans="1:1" x14ac:dyDescent="0.2">
      <c r="A12359" s="8"/>
    </row>
    <row r="12360" spans="1:1" x14ac:dyDescent="0.2">
      <c r="A12360" s="8"/>
    </row>
    <row r="12361" spans="1:1" x14ac:dyDescent="0.2">
      <c r="A12361" s="8"/>
    </row>
    <row r="12362" spans="1:1" x14ac:dyDescent="0.2">
      <c r="A12362" s="8"/>
    </row>
    <row r="12363" spans="1:1" x14ac:dyDescent="0.2">
      <c r="A12363" s="8"/>
    </row>
    <row r="12364" spans="1:1" x14ac:dyDescent="0.2">
      <c r="A12364" s="8"/>
    </row>
    <row r="12365" spans="1:1" x14ac:dyDescent="0.2">
      <c r="A12365" s="8"/>
    </row>
    <row r="12366" spans="1:1" x14ac:dyDescent="0.2">
      <c r="A12366" s="8"/>
    </row>
    <row r="12367" spans="1:1" x14ac:dyDescent="0.2">
      <c r="A12367" s="8"/>
    </row>
    <row r="12368" spans="1:1" x14ac:dyDescent="0.2">
      <c r="A12368" s="8"/>
    </row>
    <row r="12369" spans="1:1" x14ac:dyDescent="0.2">
      <c r="A12369" s="8"/>
    </row>
    <row r="12370" spans="1:1" x14ac:dyDescent="0.2">
      <c r="A12370" s="8"/>
    </row>
    <row r="12371" spans="1:1" x14ac:dyDescent="0.2">
      <c r="A12371" s="8"/>
    </row>
    <row r="12372" spans="1:1" x14ac:dyDescent="0.2">
      <c r="A12372" s="8"/>
    </row>
    <row r="12373" spans="1:1" x14ac:dyDescent="0.2">
      <c r="A12373" s="8"/>
    </row>
    <row r="12374" spans="1:1" x14ac:dyDescent="0.2">
      <c r="A12374" s="8"/>
    </row>
    <row r="12375" spans="1:1" x14ac:dyDescent="0.2">
      <c r="A12375" s="8"/>
    </row>
    <row r="12376" spans="1:1" x14ac:dyDescent="0.2">
      <c r="A12376" s="8"/>
    </row>
    <row r="12377" spans="1:1" x14ac:dyDescent="0.2">
      <c r="A12377" s="8"/>
    </row>
    <row r="12378" spans="1:1" x14ac:dyDescent="0.2">
      <c r="A12378" s="8"/>
    </row>
    <row r="12379" spans="1:1" x14ac:dyDescent="0.2">
      <c r="A12379" s="8"/>
    </row>
    <row r="12380" spans="1:1" x14ac:dyDescent="0.2">
      <c r="A12380" s="8"/>
    </row>
    <row r="12381" spans="1:1" x14ac:dyDescent="0.2">
      <c r="A12381" s="8"/>
    </row>
    <row r="12382" spans="1:1" x14ac:dyDescent="0.2">
      <c r="A12382" s="8"/>
    </row>
    <row r="12383" spans="1:1" x14ac:dyDescent="0.2">
      <c r="A12383" s="8"/>
    </row>
    <row r="12384" spans="1:1" x14ac:dyDescent="0.2">
      <c r="A12384" s="8"/>
    </row>
    <row r="12385" spans="1:1" x14ac:dyDescent="0.2">
      <c r="A12385" s="8"/>
    </row>
    <row r="12386" spans="1:1" x14ac:dyDescent="0.2">
      <c r="A12386" s="8"/>
    </row>
    <row r="12387" spans="1:1" x14ac:dyDescent="0.2">
      <c r="A12387" s="8"/>
    </row>
    <row r="12388" spans="1:1" x14ac:dyDescent="0.2">
      <c r="A12388" s="8"/>
    </row>
    <row r="12389" spans="1:1" x14ac:dyDescent="0.2">
      <c r="A12389" s="8"/>
    </row>
    <row r="12390" spans="1:1" x14ac:dyDescent="0.2">
      <c r="A12390" s="8"/>
    </row>
    <row r="12391" spans="1:1" x14ac:dyDescent="0.2">
      <c r="A12391" s="8"/>
    </row>
    <row r="12392" spans="1:1" x14ac:dyDescent="0.2">
      <c r="A12392" s="8"/>
    </row>
    <row r="12393" spans="1:1" x14ac:dyDescent="0.2">
      <c r="A12393" s="8"/>
    </row>
    <row r="12394" spans="1:1" x14ac:dyDescent="0.2">
      <c r="A12394" s="8"/>
    </row>
    <row r="12395" spans="1:1" x14ac:dyDescent="0.2">
      <c r="A12395" s="8"/>
    </row>
    <row r="12396" spans="1:1" x14ac:dyDescent="0.2">
      <c r="A12396" s="8"/>
    </row>
    <row r="12397" spans="1:1" x14ac:dyDescent="0.2">
      <c r="A12397" s="8"/>
    </row>
    <row r="12398" spans="1:1" x14ac:dyDescent="0.2">
      <c r="A12398" s="8"/>
    </row>
    <row r="12399" spans="1:1" x14ac:dyDescent="0.2">
      <c r="A12399" s="8"/>
    </row>
    <row r="12400" spans="1:1" x14ac:dyDescent="0.2">
      <c r="A12400" s="8"/>
    </row>
    <row r="12401" spans="1:1" x14ac:dyDescent="0.2">
      <c r="A12401" s="8"/>
    </row>
    <row r="12402" spans="1:1" x14ac:dyDescent="0.2">
      <c r="A12402" s="8"/>
    </row>
    <row r="12403" spans="1:1" x14ac:dyDescent="0.2">
      <c r="A12403" s="8"/>
    </row>
    <row r="12404" spans="1:1" x14ac:dyDescent="0.2">
      <c r="A12404" s="8"/>
    </row>
    <row r="12405" spans="1:1" x14ac:dyDescent="0.2">
      <c r="A12405" s="8"/>
    </row>
    <row r="12406" spans="1:1" x14ac:dyDescent="0.2">
      <c r="A12406" s="8"/>
    </row>
    <row r="12407" spans="1:1" x14ac:dyDescent="0.2">
      <c r="A12407" s="8"/>
    </row>
    <row r="12408" spans="1:1" x14ac:dyDescent="0.2">
      <c r="A12408" s="8"/>
    </row>
    <row r="12409" spans="1:1" x14ac:dyDescent="0.2">
      <c r="A12409" s="8"/>
    </row>
    <row r="12410" spans="1:1" x14ac:dyDescent="0.2">
      <c r="A12410" s="8"/>
    </row>
    <row r="12411" spans="1:1" x14ac:dyDescent="0.2">
      <c r="A12411" s="8"/>
    </row>
    <row r="12412" spans="1:1" x14ac:dyDescent="0.2">
      <c r="A12412" s="8"/>
    </row>
    <row r="12413" spans="1:1" x14ac:dyDescent="0.2">
      <c r="A12413" s="8"/>
    </row>
    <row r="12414" spans="1:1" x14ac:dyDescent="0.2">
      <c r="A12414" s="8"/>
    </row>
    <row r="12415" spans="1:1" x14ac:dyDescent="0.2">
      <c r="A12415" s="8"/>
    </row>
    <row r="12416" spans="1:1" x14ac:dyDescent="0.2">
      <c r="A12416" s="8"/>
    </row>
    <row r="12417" spans="1:1" x14ac:dyDescent="0.2">
      <c r="A12417" s="8"/>
    </row>
    <row r="12418" spans="1:1" x14ac:dyDescent="0.2">
      <c r="A12418" s="8"/>
    </row>
    <row r="12419" spans="1:1" x14ac:dyDescent="0.2">
      <c r="A12419" s="8"/>
    </row>
    <row r="12420" spans="1:1" x14ac:dyDescent="0.2">
      <c r="A12420" s="8"/>
    </row>
    <row r="12421" spans="1:1" x14ac:dyDescent="0.2">
      <c r="A12421" s="8"/>
    </row>
    <row r="12422" spans="1:1" x14ac:dyDescent="0.2">
      <c r="A12422" s="8"/>
    </row>
    <row r="12423" spans="1:1" x14ac:dyDescent="0.2">
      <c r="A12423" s="8"/>
    </row>
    <row r="12424" spans="1:1" x14ac:dyDescent="0.2">
      <c r="A12424" s="8"/>
    </row>
    <row r="12425" spans="1:1" x14ac:dyDescent="0.2">
      <c r="A12425" s="8"/>
    </row>
    <row r="12426" spans="1:1" x14ac:dyDescent="0.2">
      <c r="A12426" s="8"/>
    </row>
    <row r="12427" spans="1:1" x14ac:dyDescent="0.2">
      <c r="A12427" s="8"/>
    </row>
    <row r="12428" spans="1:1" x14ac:dyDescent="0.2">
      <c r="A12428" s="8"/>
    </row>
    <row r="12429" spans="1:1" x14ac:dyDescent="0.2">
      <c r="A12429" s="8"/>
    </row>
    <row r="12430" spans="1:1" x14ac:dyDescent="0.2">
      <c r="A12430" s="8"/>
    </row>
    <row r="12431" spans="1:1" x14ac:dyDescent="0.2">
      <c r="A12431" s="8"/>
    </row>
    <row r="12432" spans="1:1" x14ac:dyDescent="0.2">
      <c r="A12432" s="8"/>
    </row>
    <row r="12433" spans="1:1" x14ac:dyDescent="0.2">
      <c r="A12433" s="8"/>
    </row>
    <row r="12434" spans="1:1" x14ac:dyDescent="0.2">
      <c r="A12434" s="8"/>
    </row>
    <row r="12435" spans="1:1" x14ac:dyDescent="0.2">
      <c r="A12435" s="8"/>
    </row>
    <row r="12436" spans="1:1" x14ac:dyDescent="0.2">
      <c r="A12436" s="8"/>
    </row>
    <row r="12437" spans="1:1" x14ac:dyDescent="0.2">
      <c r="A12437" s="8"/>
    </row>
    <row r="12438" spans="1:1" x14ac:dyDescent="0.2">
      <c r="A12438" s="8"/>
    </row>
    <row r="12439" spans="1:1" x14ac:dyDescent="0.2">
      <c r="A12439" s="8"/>
    </row>
    <row r="12440" spans="1:1" x14ac:dyDescent="0.2">
      <c r="A12440" s="8"/>
    </row>
    <row r="12441" spans="1:1" x14ac:dyDescent="0.2">
      <c r="A12441" s="8"/>
    </row>
    <row r="12442" spans="1:1" x14ac:dyDescent="0.2">
      <c r="A12442" s="8"/>
    </row>
    <row r="12443" spans="1:1" x14ac:dyDescent="0.2">
      <c r="A12443" s="8"/>
    </row>
    <row r="12444" spans="1:1" x14ac:dyDescent="0.2">
      <c r="A12444" s="8"/>
    </row>
    <row r="12445" spans="1:1" x14ac:dyDescent="0.2">
      <c r="A12445" s="8"/>
    </row>
    <row r="12446" spans="1:1" x14ac:dyDescent="0.2">
      <c r="A12446" s="8"/>
    </row>
    <row r="12447" spans="1:1" x14ac:dyDescent="0.2">
      <c r="A12447" s="8"/>
    </row>
    <row r="12448" spans="1:1" x14ac:dyDescent="0.2">
      <c r="A12448" s="8"/>
    </row>
    <row r="12449" spans="1:1" x14ac:dyDescent="0.2">
      <c r="A12449" s="8"/>
    </row>
    <row r="12450" spans="1:1" x14ac:dyDescent="0.2">
      <c r="A12450" s="8"/>
    </row>
    <row r="12451" spans="1:1" x14ac:dyDescent="0.2">
      <c r="A12451" s="8"/>
    </row>
    <row r="12452" spans="1:1" x14ac:dyDescent="0.2">
      <c r="A12452" s="8"/>
    </row>
    <row r="12453" spans="1:1" x14ac:dyDescent="0.2">
      <c r="A12453" s="8"/>
    </row>
    <row r="12454" spans="1:1" x14ac:dyDescent="0.2">
      <c r="A12454" s="8"/>
    </row>
    <row r="12455" spans="1:1" x14ac:dyDescent="0.2">
      <c r="A12455" s="8"/>
    </row>
    <row r="12456" spans="1:1" x14ac:dyDescent="0.2">
      <c r="A12456" s="8"/>
    </row>
    <row r="12457" spans="1:1" x14ac:dyDescent="0.2">
      <c r="A12457" s="8"/>
    </row>
    <row r="12458" spans="1:1" x14ac:dyDescent="0.2">
      <c r="A12458" s="8"/>
    </row>
    <row r="12459" spans="1:1" x14ac:dyDescent="0.2">
      <c r="A12459" s="8"/>
    </row>
    <row r="12460" spans="1:1" x14ac:dyDescent="0.2">
      <c r="A12460" s="8"/>
    </row>
    <row r="12461" spans="1:1" x14ac:dyDescent="0.2">
      <c r="A12461" s="8"/>
    </row>
    <row r="12462" spans="1:1" x14ac:dyDescent="0.2">
      <c r="A12462" s="8"/>
    </row>
    <row r="12463" spans="1:1" x14ac:dyDescent="0.2">
      <c r="A12463" s="8"/>
    </row>
    <row r="12464" spans="1:1" x14ac:dyDescent="0.2">
      <c r="A12464" s="8"/>
    </row>
    <row r="12465" spans="1:1" x14ac:dyDescent="0.2">
      <c r="A12465" s="8"/>
    </row>
    <row r="12466" spans="1:1" x14ac:dyDescent="0.2">
      <c r="A12466" s="8"/>
    </row>
    <row r="12467" spans="1:1" x14ac:dyDescent="0.2">
      <c r="A12467" s="8"/>
    </row>
    <row r="12468" spans="1:1" x14ac:dyDescent="0.2">
      <c r="A12468" s="8"/>
    </row>
    <row r="12469" spans="1:1" x14ac:dyDescent="0.2">
      <c r="A12469" s="8"/>
    </row>
    <row r="12470" spans="1:1" x14ac:dyDescent="0.2">
      <c r="A12470" s="8"/>
    </row>
    <row r="12471" spans="1:1" x14ac:dyDescent="0.2">
      <c r="A12471" s="8"/>
    </row>
    <row r="12472" spans="1:1" x14ac:dyDescent="0.2">
      <c r="A12472" s="8"/>
    </row>
    <row r="12473" spans="1:1" x14ac:dyDescent="0.2">
      <c r="A12473" s="8"/>
    </row>
    <row r="12474" spans="1:1" x14ac:dyDescent="0.2">
      <c r="A12474" s="8"/>
    </row>
    <row r="12475" spans="1:1" x14ac:dyDescent="0.2">
      <c r="A12475" s="8"/>
    </row>
    <row r="12476" spans="1:1" x14ac:dyDescent="0.2">
      <c r="A12476" s="8"/>
    </row>
    <row r="12477" spans="1:1" x14ac:dyDescent="0.2">
      <c r="A12477" s="8"/>
    </row>
    <row r="12478" spans="1:1" x14ac:dyDescent="0.2">
      <c r="A12478" s="8"/>
    </row>
    <row r="12479" spans="1:1" x14ac:dyDescent="0.2">
      <c r="A12479" s="8"/>
    </row>
    <row r="12480" spans="1:1" x14ac:dyDescent="0.2">
      <c r="A12480" s="8"/>
    </row>
    <row r="12481" spans="1:1" x14ac:dyDescent="0.2">
      <c r="A12481" s="8"/>
    </row>
    <row r="12482" spans="1:1" x14ac:dyDescent="0.2">
      <c r="A12482" s="8"/>
    </row>
    <row r="12483" spans="1:1" x14ac:dyDescent="0.2">
      <c r="A12483" s="8"/>
    </row>
    <row r="12484" spans="1:1" x14ac:dyDescent="0.2">
      <c r="A12484" s="8"/>
    </row>
    <row r="12485" spans="1:1" x14ac:dyDescent="0.2">
      <c r="A12485" s="8"/>
    </row>
    <row r="12486" spans="1:1" x14ac:dyDescent="0.2">
      <c r="A12486" s="8"/>
    </row>
    <row r="12487" spans="1:1" x14ac:dyDescent="0.2">
      <c r="A12487" s="8"/>
    </row>
    <row r="12488" spans="1:1" x14ac:dyDescent="0.2">
      <c r="A12488" s="8"/>
    </row>
    <row r="12489" spans="1:1" x14ac:dyDescent="0.2">
      <c r="A12489" s="8"/>
    </row>
    <row r="12490" spans="1:1" x14ac:dyDescent="0.2">
      <c r="A12490" s="8"/>
    </row>
    <row r="12491" spans="1:1" x14ac:dyDescent="0.2">
      <c r="A12491" s="8"/>
    </row>
    <row r="12492" spans="1:1" x14ac:dyDescent="0.2">
      <c r="A12492" s="8"/>
    </row>
    <row r="12493" spans="1:1" x14ac:dyDescent="0.2">
      <c r="A12493" s="8"/>
    </row>
    <row r="12494" spans="1:1" x14ac:dyDescent="0.2">
      <c r="A12494" s="8"/>
    </row>
    <row r="12495" spans="1:1" x14ac:dyDescent="0.2">
      <c r="A12495" s="8"/>
    </row>
    <row r="12496" spans="1:1" x14ac:dyDescent="0.2">
      <c r="A12496" s="8"/>
    </row>
    <row r="12497" spans="1:1" x14ac:dyDescent="0.2">
      <c r="A12497" s="8"/>
    </row>
    <row r="12498" spans="1:1" x14ac:dyDescent="0.2">
      <c r="A12498" s="8"/>
    </row>
    <row r="12499" spans="1:1" x14ac:dyDescent="0.2">
      <c r="A12499" s="8"/>
    </row>
    <row r="12500" spans="1:1" x14ac:dyDescent="0.2">
      <c r="A12500" s="8"/>
    </row>
    <row r="12501" spans="1:1" x14ac:dyDescent="0.2">
      <c r="A12501" s="8"/>
    </row>
    <row r="12502" spans="1:1" x14ac:dyDescent="0.2">
      <c r="A12502" s="8"/>
    </row>
    <row r="12503" spans="1:1" x14ac:dyDescent="0.2">
      <c r="A12503" s="8"/>
    </row>
    <row r="12504" spans="1:1" x14ac:dyDescent="0.2">
      <c r="A12504" s="8"/>
    </row>
    <row r="12505" spans="1:1" x14ac:dyDescent="0.2">
      <c r="A12505" s="8"/>
    </row>
    <row r="12506" spans="1:1" x14ac:dyDescent="0.2">
      <c r="A12506" s="8"/>
    </row>
    <row r="12507" spans="1:1" x14ac:dyDescent="0.2">
      <c r="A12507" s="8"/>
    </row>
    <row r="12508" spans="1:1" x14ac:dyDescent="0.2">
      <c r="A12508" s="8"/>
    </row>
    <row r="12509" spans="1:1" x14ac:dyDescent="0.2">
      <c r="A12509" s="8"/>
    </row>
    <row r="12510" spans="1:1" x14ac:dyDescent="0.2">
      <c r="A12510" s="8"/>
    </row>
    <row r="12511" spans="1:1" x14ac:dyDescent="0.2">
      <c r="A12511" s="8"/>
    </row>
    <row r="12512" spans="1:1" x14ac:dyDescent="0.2">
      <c r="A12512" s="8"/>
    </row>
    <row r="12513" spans="1:1" x14ac:dyDescent="0.2">
      <c r="A12513" s="8"/>
    </row>
    <row r="12514" spans="1:1" x14ac:dyDescent="0.2">
      <c r="A12514" s="8"/>
    </row>
    <row r="12515" spans="1:1" x14ac:dyDescent="0.2">
      <c r="A12515" s="8"/>
    </row>
    <row r="12516" spans="1:1" x14ac:dyDescent="0.2">
      <c r="A12516" s="8"/>
    </row>
    <row r="12517" spans="1:1" x14ac:dyDescent="0.2">
      <c r="A12517" s="8"/>
    </row>
    <row r="12518" spans="1:1" x14ac:dyDescent="0.2">
      <c r="A12518" s="8"/>
    </row>
    <row r="12519" spans="1:1" x14ac:dyDescent="0.2">
      <c r="A12519" s="8"/>
    </row>
    <row r="12520" spans="1:1" x14ac:dyDescent="0.2">
      <c r="A12520" s="8"/>
    </row>
    <row r="12521" spans="1:1" x14ac:dyDescent="0.2">
      <c r="A12521" s="8"/>
    </row>
    <row r="12522" spans="1:1" x14ac:dyDescent="0.2">
      <c r="A12522" s="8"/>
    </row>
    <row r="12523" spans="1:1" x14ac:dyDescent="0.2">
      <c r="A12523" s="8"/>
    </row>
    <row r="12524" spans="1:1" x14ac:dyDescent="0.2">
      <c r="A12524" s="8"/>
    </row>
    <row r="12525" spans="1:1" x14ac:dyDescent="0.2">
      <c r="A12525" s="8"/>
    </row>
    <row r="12526" spans="1:1" x14ac:dyDescent="0.2">
      <c r="A12526" s="8"/>
    </row>
    <row r="12527" spans="1:1" x14ac:dyDescent="0.2">
      <c r="A12527" s="8"/>
    </row>
    <row r="12528" spans="1:1" x14ac:dyDescent="0.2">
      <c r="A12528" s="8"/>
    </row>
    <row r="12529" spans="1:1" x14ac:dyDescent="0.2">
      <c r="A12529" s="8"/>
    </row>
    <row r="12530" spans="1:1" x14ac:dyDescent="0.2">
      <c r="A12530" s="8"/>
    </row>
    <row r="12531" spans="1:1" x14ac:dyDescent="0.2">
      <c r="A12531" s="8"/>
    </row>
    <row r="12532" spans="1:1" x14ac:dyDescent="0.2">
      <c r="A12532" s="8"/>
    </row>
    <row r="12533" spans="1:1" x14ac:dyDescent="0.2">
      <c r="A12533" s="8"/>
    </row>
    <row r="12534" spans="1:1" x14ac:dyDescent="0.2">
      <c r="A12534" s="8"/>
    </row>
    <row r="12535" spans="1:1" x14ac:dyDescent="0.2">
      <c r="A12535" s="8"/>
    </row>
    <row r="12536" spans="1:1" x14ac:dyDescent="0.2">
      <c r="A12536" s="8"/>
    </row>
    <row r="12537" spans="1:1" x14ac:dyDescent="0.2">
      <c r="A12537" s="8"/>
    </row>
    <row r="12538" spans="1:1" x14ac:dyDescent="0.2">
      <c r="A12538" s="8"/>
    </row>
    <row r="12539" spans="1:1" x14ac:dyDescent="0.2">
      <c r="A12539" s="8"/>
    </row>
    <row r="12540" spans="1:1" x14ac:dyDescent="0.2">
      <c r="A12540" s="8"/>
    </row>
    <row r="12541" spans="1:1" x14ac:dyDescent="0.2">
      <c r="A12541" s="8"/>
    </row>
    <row r="12542" spans="1:1" x14ac:dyDescent="0.2">
      <c r="A12542" s="8"/>
    </row>
    <row r="12543" spans="1:1" x14ac:dyDescent="0.2">
      <c r="A12543" s="8"/>
    </row>
    <row r="12544" spans="1:1" x14ac:dyDescent="0.2">
      <c r="A12544" s="8"/>
    </row>
    <row r="12545" spans="1:1" x14ac:dyDescent="0.2">
      <c r="A12545" s="8"/>
    </row>
    <row r="12546" spans="1:1" x14ac:dyDescent="0.2">
      <c r="A12546" s="8"/>
    </row>
    <row r="12547" spans="1:1" x14ac:dyDescent="0.2">
      <c r="A12547" s="8"/>
    </row>
    <row r="12548" spans="1:1" x14ac:dyDescent="0.2">
      <c r="A12548" s="8"/>
    </row>
    <row r="12549" spans="1:1" x14ac:dyDescent="0.2">
      <c r="A12549" s="8"/>
    </row>
    <row r="12550" spans="1:1" x14ac:dyDescent="0.2">
      <c r="A12550" s="8"/>
    </row>
    <row r="12551" spans="1:1" x14ac:dyDescent="0.2">
      <c r="A12551" s="8"/>
    </row>
    <row r="12552" spans="1:1" x14ac:dyDescent="0.2">
      <c r="A12552" s="8"/>
    </row>
    <row r="12553" spans="1:1" x14ac:dyDescent="0.2">
      <c r="A12553" s="8"/>
    </row>
    <row r="12554" spans="1:1" x14ac:dyDescent="0.2">
      <c r="A12554" s="8"/>
    </row>
    <row r="12555" spans="1:1" x14ac:dyDescent="0.2">
      <c r="A12555" s="8"/>
    </row>
    <row r="12556" spans="1:1" x14ac:dyDescent="0.2">
      <c r="A12556" s="8"/>
    </row>
    <row r="12557" spans="1:1" x14ac:dyDescent="0.2">
      <c r="A12557" s="8"/>
    </row>
    <row r="12558" spans="1:1" x14ac:dyDescent="0.2">
      <c r="A12558" s="8"/>
    </row>
    <row r="12559" spans="1:1" x14ac:dyDescent="0.2">
      <c r="A12559" s="8"/>
    </row>
    <row r="12560" spans="1:1" x14ac:dyDescent="0.2">
      <c r="A12560" s="8"/>
    </row>
    <row r="12561" spans="1:1" x14ac:dyDescent="0.2">
      <c r="A12561" s="8"/>
    </row>
    <row r="12562" spans="1:1" x14ac:dyDescent="0.2">
      <c r="A12562" s="8"/>
    </row>
    <row r="12563" spans="1:1" x14ac:dyDescent="0.2">
      <c r="A12563" s="8"/>
    </row>
    <row r="12564" spans="1:1" x14ac:dyDescent="0.2">
      <c r="A12564" s="8"/>
    </row>
    <row r="12565" spans="1:1" x14ac:dyDescent="0.2">
      <c r="A12565" s="8"/>
    </row>
    <row r="12566" spans="1:1" x14ac:dyDescent="0.2">
      <c r="A12566" s="8"/>
    </row>
    <row r="12567" spans="1:1" x14ac:dyDescent="0.2">
      <c r="A12567" s="8"/>
    </row>
    <row r="12568" spans="1:1" x14ac:dyDescent="0.2">
      <c r="A12568" s="8"/>
    </row>
    <row r="12569" spans="1:1" x14ac:dyDescent="0.2">
      <c r="A12569" s="8"/>
    </row>
    <row r="12570" spans="1:1" x14ac:dyDescent="0.2">
      <c r="A12570" s="8"/>
    </row>
    <row r="12571" spans="1:1" x14ac:dyDescent="0.2">
      <c r="A12571" s="8"/>
    </row>
    <row r="12572" spans="1:1" x14ac:dyDescent="0.2">
      <c r="A12572" s="8"/>
    </row>
    <row r="12573" spans="1:1" x14ac:dyDescent="0.2">
      <c r="A12573" s="8"/>
    </row>
    <row r="12574" spans="1:1" x14ac:dyDescent="0.2">
      <c r="A12574" s="8"/>
    </row>
    <row r="12575" spans="1:1" x14ac:dyDescent="0.2">
      <c r="A12575" s="8"/>
    </row>
    <row r="12576" spans="1:1" x14ac:dyDescent="0.2">
      <c r="A12576" s="8"/>
    </row>
    <row r="12577" spans="1:1" x14ac:dyDescent="0.2">
      <c r="A12577" s="8"/>
    </row>
    <row r="12578" spans="1:1" x14ac:dyDescent="0.2">
      <c r="A12578" s="8"/>
    </row>
    <row r="12579" spans="1:1" x14ac:dyDescent="0.2">
      <c r="A12579" s="8"/>
    </row>
    <row r="12580" spans="1:1" x14ac:dyDescent="0.2">
      <c r="A12580" s="8"/>
    </row>
    <row r="12581" spans="1:1" x14ac:dyDescent="0.2">
      <c r="A12581" s="8"/>
    </row>
    <row r="12582" spans="1:1" x14ac:dyDescent="0.2">
      <c r="A12582" s="8"/>
    </row>
    <row r="12583" spans="1:1" x14ac:dyDescent="0.2">
      <c r="A12583" s="8"/>
    </row>
    <row r="12584" spans="1:1" x14ac:dyDescent="0.2">
      <c r="A12584" s="8"/>
    </row>
    <row r="12585" spans="1:1" x14ac:dyDescent="0.2">
      <c r="A12585" s="8"/>
    </row>
    <row r="12586" spans="1:1" x14ac:dyDescent="0.2">
      <c r="A12586" s="8"/>
    </row>
    <row r="12587" spans="1:1" x14ac:dyDescent="0.2">
      <c r="A12587" s="8"/>
    </row>
    <row r="12588" spans="1:1" x14ac:dyDescent="0.2">
      <c r="A12588" s="8"/>
    </row>
    <row r="12589" spans="1:1" x14ac:dyDescent="0.2">
      <c r="A12589" s="8"/>
    </row>
    <row r="12590" spans="1:1" x14ac:dyDescent="0.2">
      <c r="A12590" s="8"/>
    </row>
    <row r="12591" spans="1:1" x14ac:dyDescent="0.2">
      <c r="A12591" s="8"/>
    </row>
    <row r="12592" spans="1:1" x14ac:dyDescent="0.2">
      <c r="A12592" s="8"/>
    </row>
    <row r="12593" spans="1:1" x14ac:dyDescent="0.2">
      <c r="A12593" s="8"/>
    </row>
    <row r="12594" spans="1:1" x14ac:dyDescent="0.2">
      <c r="A12594" s="8"/>
    </row>
    <row r="12595" spans="1:1" x14ac:dyDescent="0.2">
      <c r="A12595" s="8"/>
    </row>
    <row r="12596" spans="1:1" x14ac:dyDescent="0.2">
      <c r="A12596" s="8"/>
    </row>
    <row r="12597" spans="1:1" x14ac:dyDescent="0.2">
      <c r="A12597" s="8"/>
    </row>
    <row r="12598" spans="1:1" x14ac:dyDescent="0.2">
      <c r="A12598" s="8"/>
    </row>
    <row r="12599" spans="1:1" x14ac:dyDescent="0.2">
      <c r="A12599" s="8"/>
    </row>
    <row r="12600" spans="1:1" x14ac:dyDescent="0.2">
      <c r="A12600" s="8"/>
    </row>
    <row r="12601" spans="1:1" x14ac:dyDescent="0.2">
      <c r="A12601" s="8"/>
    </row>
    <row r="12602" spans="1:1" x14ac:dyDescent="0.2">
      <c r="A12602" s="8"/>
    </row>
    <row r="12603" spans="1:1" x14ac:dyDescent="0.2">
      <c r="A12603" s="8"/>
    </row>
    <row r="12604" spans="1:1" x14ac:dyDescent="0.2">
      <c r="A12604" s="8"/>
    </row>
    <row r="12605" spans="1:1" x14ac:dyDescent="0.2">
      <c r="A12605" s="8"/>
    </row>
    <row r="12606" spans="1:1" x14ac:dyDescent="0.2">
      <c r="A12606" s="8"/>
    </row>
    <row r="12607" spans="1:1" x14ac:dyDescent="0.2">
      <c r="A12607" s="8"/>
    </row>
    <row r="12608" spans="1:1" x14ac:dyDescent="0.2">
      <c r="A12608" s="8"/>
    </row>
    <row r="12609" spans="1:1" x14ac:dyDescent="0.2">
      <c r="A12609" s="8"/>
    </row>
    <row r="12610" spans="1:1" x14ac:dyDescent="0.2">
      <c r="A12610" s="8"/>
    </row>
    <row r="12611" spans="1:1" x14ac:dyDescent="0.2">
      <c r="A12611" s="8"/>
    </row>
    <row r="12612" spans="1:1" x14ac:dyDescent="0.2">
      <c r="A12612" s="8"/>
    </row>
    <row r="12613" spans="1:1" x14ac:dyDescent="0.2">
      <c r="A12613" s="8"/>
    </row>
    <row r="12614" spans="1:1" x14ac:dyDescent="0.2">
      <c r="A12614" s="8"/>
    </row>
    <row r="12615" spans="1:1" x14ac:dyDescent="0.2">
      <c r="A12615" s="8"/>
    </row>
    <row r="12616" spans="1:1" x14ac:dyDescent="0.2">
      <c r="A12616" s="8"/>
    </row>
    <row r="12617" spans="1:1" x14ac:dyDescent="0.2">
      <c r="A12617" s="8"/>
    </row>
    <row r="12618" spans="1:1" x14ac:dyDescent="0.2">
      <c r="A12618" s="8"/>
    </row>
    <row r="12619" spans="1:1" x14ac:dyDescent="0.2">
      <c r="A12619" s="8"/>
    </row>
    <row r="12620" spans="1:1" x14ac:dyDescent="0.2">
      <c r="A12620" s="8"/>
    </row>
    <row r="12621" spans="1:1" x14ac:dyDescent="0.2">
      <c r="A12621" s="8"/>
    </row>
    <row r="12622" spans="1:1" x14ac:dyDescent="0.2">
      <c r="A12622" s="8"/>
    </row>
    <row r="12623" spans="1:1" x14ac:dyDescent="0.2">
      <c r="A12623" s="8"/>
    </row>
    <row r="12624" spans="1:1" x14ac:dyDescent="0.2">
      <c r="A12624" s="8"/>
    </row>
    <row r="12625" spans="1:1" x14ac:dyDescent="0.2">
      <c r="A12625" s="8"/>
    </row>
    <row r="12626" spans="1:1" x14ac:dyDescent="0.2">
      <c r="A12626" s="8"/>
    </row>
    <row r="12627" spans="1:1" x14ac:dyDescent="0.2">
      <c r="A12627" s="8"/>
    </row>
    <row r="12628" spans="1:1" x14ac:dyDescent="0.2">
      <c r="A12628" s="8"/>
    </row>
    <row r="12629" spans="1:1" x14ac:dyDescent="0.2">
      <c r="A12629" s="8"/>
    </row>
    <row r="12630" spans="1:1" x14ac:dyDescent="0.2">
      <c r="A12630" s="8"/>
    </row>
    <row r="12631" spans="1:1" x14ac:dyDescent="0.2">
      <c r="A12631" s="8"/>
    </row>
    <row r="12632" spans="1:1" x14ac:dyDescent="0.2">
      <c r="A12632" s="8"/>
    </row>
    <row r="12633" spans="1:1" x14ac:dyDescent="0.2">
      <c r="A12633" s="8"/>
    </row>
    <row r="12634" spans="1:1" x14ac:dyDescent="0.2">
      <c r="A12634" s="8"/>
    </row>
    <row r="12635" spans="1:1" x14ac:dyDescent="0.2">
      <c r="A12635" s="8"/>
    </row>
    <row r="12636" spans="1:1" x14ac:dyDescent="0.2">
      <c r="A12636" s="8"/>
    </row>
    <row r="12637" spans="1:1" x14ac:dyDescent="0.2">
      <c r="A12637" s="8"/>
    </row>
    <row r="12638" spans="1:1" x14ac:dyDescent="0.2">
      <c r="A12638" s="8"/>
    </row>
    <row r="12639" spans="1:1" x14ac:dyDescent="0.2">
      <c r="A12639" s="8"/>
    </row>
    <row r="12640" spans="1:1" x14ac:dyDescent="0.2">
      <c r="A12640" s="8"/>
    </row>
    <row r="12641" spans="1:1" x14ac:dyDescent="0.2">
      <c r="A12641" s="8"/>
    </row>
    <row r="12642" spans="1:1" x14ac:dyDescent="0.2">
      <c r="A12642" s="8"/>
    </row>
    <row r="12643" spans="1:1" x14ac:dyDescent="0.2">
      <c r="A12643" s="8"/>
    </row>
    <row r="12644" spans="1:1" x14ac:dyDescent="0.2">
      <c r="A12644" s="8"/>
    </row>
    <row r="12645" spans="1:1" x14ac:dyDescent="0.2">
      <c r="A12645" s="8"/>
    </row>
    <row r="12646" spans="1:1" x14ac:dyDescent="0.2">
      <c r="A12646" s="8"/>
    </row>
    <row r="12647" spans="1:1" x14ac:dyDescent="0.2">
      <c r="A12647" s="8"/>
    </row>
    <row r="12648" spans="1:1" x14ac:dyDescent="0.2">
      <c r="A12648" s="8"/>
    </row>
    <row r="12649" spans="1:1" x14ac:dyDescent="0.2">
      <c r="A12649" s="8"/>
    </row>
    <row r="12650" spans="1:1" x14ac:dyDescent="0.2">
      <c r="A12650" s="8"/>
    </row>
    <row r="12651" spans="1:1" x14ac:dyDescent="0.2">
      <c r="A12651" s="8"/>
    </row>
    <row r="12652" spans="1:1" x14ac:dyDescent="0.2">
      <c r="A12652" s="8"/>
    </row>
    <row r="12653" spans="1:1" x14ac:dyDescent="0.2">
      <c r="A12653" s="8"/>
    </row>
    <row r="12654" spans="1:1" x14ac:dyDescent="0.2">
      <c r="A12654" s="8"/>
    </row>
    <row r="12655" spans="1:1" x14ac:dyDescent="0.2">
      <c r="A12655" s="8"/>
    </row>
    <row r="12656" spans="1:1" x14ac:dyDescent="0.2">
      <c r="A12656" s="8"/>
    </row>
    <row r="12657" spans="1:1" x14ac:dyDescent="0.2">
      <c r="A12657" s="8"/>
    </row>
    <row r="12658" spans="1:1" x14ac:dyDescent="0.2">
      <c r="A12658" s="8"/>
    </row>
    <row r="12659" spans="1:1" x14ac:dyDescent="0.2">
      <c r="A12659" s="8"/>
    </row>
    <row r="12660" spans="1:1" x14ac:dyDescent="0.2">
      <c r="A12660" s="8"/>
    </row>
    <row r="12661" spans="1:1" x14ac:dyDescent="0.2">
      <c r="A12661" s="8"/>
    </row>
    <row r="12662" spans="1:1" x14ac:dyDescent="0.2">
      <c r="A12662" s="8"/>
    </row>
    <row r="12663" spans="1:1" x14ac:dyDescent="0.2">
      <c r="A12663" s="8"/>
    </row>
    <row r="12664" spans="1:1" x14ac:dyDescent="0.2">
      <c r="A12664" s="8"/>
    </row>
    <row r="12665" spans="1:1" x14ac:dyDescent="0.2">
      <c r="A12665" s="8"/>
    </row>
    <row r="12666" spans="1:1" x14ac:dyDescent="0.2">
      <c r="A12666" s="8"/>
    </row>
    <row r="12667" spans="1:1" x14ac:dyDescent="0.2">
      <c r="A12667" s="8"/>
    </row>
    <row r="12668" spans="1:1" x14ac:dyDescent="0.2">
      <c r="A12668" s="8"/>
    </row>
    <row r="12669" spans="1:1" x14ac:dyDescent="0.2">
      <c r="A12669" s="8"/>
    </row>
    <row r="12670" spans="1:1" x14ac:dyDescent="0.2">
      <c r="A12670" s="8"/>
    </row>
    <row r="12671" spans="1:1" x14ac:dyDescent="0.2">
      <c r="A12671" s="8"/>
    </row>
    <row r="12672" spans="1:1" x14ac:dyDescent="0.2">
      <c r="A12672" s="8"/>
    </row>
    <row r="12673" spans="1:1" x14ac:dyDescent="0.2">
      <c r="A12673" s="8"/>
    </row>
    <row r="12674" spans="1:1" x14ac:dyDescent="0.2">
      <c r="A12674" s="8"/>
    </row>
    <row r="12675" spans="1:1" x14ac:dyDescent="0.2">
      <c r="A12675" s="8"/>
    </row>
    <row r="12676" spans="1:1" x14ac:dyDescent="0.2">
      <c r="A12676" s="8"/>
    </row>
    <row r="12677" spans="1:1" x14ac:dyDescent="0.2">
      <c r="A12677" s="8"/>
    </row>
    <row r="12678" spans="1:1" x14ac:dyDescent="0.2">
      <c r="A12678" s="8"/>
    </row>
    <row r="12679" spans="1:1" x14ac:dyDescent="0.2">
      <c r="A12679" s="8"/>
    </row>
    <row r="12680" spans="1:1" x14ac:dyDescent="0.2">
      <c r="A12680" s="8"/>
    </row>
    <row r="12681" spans="1:1" x14ac:dyDescent="0.2">
      <c r="A12681" s="8"/>
    </row>
    <row r="12682" spans="1:1" x14ac:dyDescent="0.2">
      <c r="A12682" s="8"/>
    </row>
    <row r="12683" spans="1:1" x14ac:dyDescent="0.2">
      <c r="A12683" s="8"/>
    </row>
    <row r="12684" spans="1:1" x14ac:dyDescent="0.2">
      <c r="A12684" s="8"/>
    </row>
    <row r="12685" spans="1:1" x14ac:dyDescent="0.2">
      <c r="A12685" s="8"/>
    </row>
    <row r="12686" spans="1:1" x14ac:dyDescent="0.2">
      <c r="A12686" s="8"/>
    </row>
    <row r="12687" spans="1:1" x14ac:dyDescent="0.2">
      <c r="A12687" s="8"/>
    </row>
    <row r="12688" spans="1:1" x14ac:dyDescent="0.2">
      <c r="A12688" s="8"/>
    </row>
    <row r="12689" spans="1:1" x14ac:dyDescent="0.2">
      <c r="A12689" s="8"/>
    </row>
    <row r="12690" spans="1:1" x14ac:dyDescent="0.2">
      <c r="A12690" s="8"/>
    </row>
    <row r="12691" spans="1:1" x14ac:dyDescent="0.2">
      <c r="A12691" s="8"/>
    </row>
    <row r="12692" spans="1:1" x14ac:dyDescent="0.2">
      <c r="A12692" s="8"/>
    </row>
    <row r="12693" spans="1:1" x14ac:dyDescent="0.2">
      <c r="A12693" s="8"/>
    </row>
    <row r="12694" spans="1:1" x14ac:dyDescent="0.2">
      <c r="A12694" s="8"/>
    </row>
    <row r="12695" spans="1:1" x14ac:dyDescent="0.2">
      <c r="A12695" s="8"/>
    </row>
    <row r="12696" spans="1:1" x14ac:dyDescent="0.2">
      <c r="A12696" s="8"/>
    </row>
    <row r="12697" spans="1:1" x14ac:dyDescent="0.2">
      <c r="A12697" s="8"/>
    </row>
    <row r="12698" spans="1:1" x14ac:dyDescent="0.2">
      <c r="A12698" s="8"/>
    </row>
    <row r="12699" spans="1:1" x14ac:dyDescent="0.2">
      <c r="A12699" s="8"/>
    </row>
    <row r="12700" spans="1:1" x14ac:dyDescent="0.2">
      <c r="A12700" s="8"/>
    </row>
    <row r="12701" spans="1:1" x14ac:dyDescent="0.2">
      <c r="A12701" s="8"/>
    </row>
    <row r="12702" spans="1:1" x14ac:dyDescent="0.2">
      <c r="A12702" s="8"/>
    </row>
    <row r="12703" spans="1:1" x14ac:dyDescent="0.2">
      <c r="A12703" s="8"/>
    </row>
    <row r="12704" spans="1:1" x14ac:dyDescent="0.2">
      <c r="A12704" s="8"/>
    </row>
    <row r="12705" spans="1:1" x14ac:dyDescent="0.2">
      <c r="A12705" s="8"/>
    </row>
    <row r="12706" spans="1:1" x14ac:dyDescent="0.2">
      <c r="A12706" s="8"/>
    </row>
    <row r="12707" spans="1:1" x14ac:dyDescent="0.2">
      <c r="A12707" s="8"/>
    </row>
    <row r="12708" spans="1:1" x14ac:dyDescent="0.2">
      <c r="A12708" s="8"/>
    </row>
    <row r="12709" spans="1:1" x14ac:dyDescent="0.2">
      <c r="A12709" s="8"/>
    </row>
    <row r="12710" spans="1:1" x14ac:dyDescent="0.2">
      <c r="A12710" s="8"/>
    </row>
    <row r="12711" spans="1:1" x14ac:dyDescent="0.2">
      <c r="A12711" s="8"/>
    </row>
    <row r="12712" spans="1:1" x14ac:dyDescent="0.2">
      <c r="A12712" s="8"/>
    </row>
    <row r="12713" spans="1:1" x14ac:dyDescent="0.2">
      <c r="A12713" s="8"/>
    </row>
    <row r="12714" spans="1:1" x14ac:dyDescent="0.2">
      <c r="A12714" s="8"/>
    </row>
    <row r="12715" spans="1:1" x14ac:dyDescent="0.2">
      <c r="A12715" s="8"/>
    </row>
    <row r="12716" spans="1:1" x14ac:dyDescent="0.2">
      <c r="A12716" s="8"/>
    </row>
    <row r="12717" spans="1:1" x14ac:dyDescent="0.2">
      <c r="A12717" s="8"/>
    </row>
    <row r="12718" spans="1:1" x14ac:dyDescent="0.2">
      <c r="A12718" s="8"/>
    </row>
    <row r="12719" spans="1:1" x14ac:dyDescent="0.2">
      <c r="A12719" s="8"/>
    </row>
    <row r="12720" spans="1:1" x14ac:dyDescent="0.2">
      <c r="A12720" s="8"/>
    </row>
    <row r="12721" spans="1:1" x14ac:dyDescent="0.2">
      <c r="A12721" s="8"/>
    </row>
    <row r="12722" spans="1:1" x14ac:dyDescent="0.2">
      <c r="A12722" s="8"/>
    </row>
    <row r="12723" spans="1:1" x14ac:dyDescent="0.2">
      <c r="A12723" s="8"/>
    </row>
    <row r="12724" spans="1:1" x14ac:dyDescent="0.2">
      <c r="A12724" s="8"/>
    </row>
    <row r="12725" spans="1:1" x14ac:dyDescent="0.2">
      <c r="A12725" s="8"/>
    </row>
    <row r="12726" spans="1:1" x14ac:dyDescent="0.2">
      <c r="A12726" s="8"/>
    </row>
    <row r="12727" spans="1:1" x14ac:dyDescent="0.2">
      <c r="A12727" s="8"/>
    </row>
    <row r="12728" spans="1:1" x14ac:dyDescent="0.2">
      <c r="A12728" s="8"/>
    </row>
    <row r="12729" spans="1:1" x14ac:dyDescent="0.2">
      <c r="A12729" s="8"/>
    </row>
    <row r="12730" spans="1:1" x14ac:dyDescent="0.2">
      <c r="A12730" s="8"/>
    </row>
    <row r="12731" spans="1:1" x14ac:dyDescent="0.2">
      <c r="A12731" s="8"/>
    </row>
    <row r="12732" spans="1:1" x14ac:dyDescent="0.2">
      <c r="A12732" s="8"/>
    </row>
    <row r="12733" spans="1:1" x14ac:dyDescent="0.2">
      <c r="A12733" s="8"/>
    </row>
    <row r="12734" spans="1:1" x14ac:dyDescent="0.2">
      <c r="A12734" s="8"/>
    </row>
    <row r="12735" spans="1:1" x14ac:dyDescent="0.2">
      <c r="A12735" s="8"/>
    </row>
    <row r="12736" spans="1:1" x14ac:dyDescent="0.2">
      <c r="A12736" s="8"/>
    </row>
    <row r="12737" spans="1:1" x14ac:dyDescent="0.2">
      <c r="A12737" s="8"/>
    </row>
    <row r="12738" spans="1:1" x14ac:dyDescent="0.2">
      <c r="A12738" s="8"/>
    </row>
    <row r="12739" spans="1:1" x14ac:dyDescent="0.2">
      <c r="A12739" s="8"/>
    </row>
    <row r="12740" spans="1:1" x14ac:dyDescent="0.2">
      <c r="A12740" s="8"/>
    </row>
    <row r="12741" spans="1:1" x14ac:dyDescent="0.2">
      <c r="A12741" s="8"/>
    </row>
    <row r="12742" spans="1:1" x14ac:dyDescent="0.2">
      <c r="A12742" s="8"/>
    </row>
    <row r="12743" spans="1:1" x14ac:dyDescent="0.2">
      <c r="A12743" s="8"/>
    </row>
    <row r="12744" spans="1:1" x14ac:dyDescent="0.2">
      <c r="A12744" s="8"/>
    </row>
    <row r="12745" spans="1:1" x14ac:dyDescent="0.2">
      <c r="A12745" s="8"/>
    </row>
    <row r="12746" spans="1:1" x14ac:dyDescent="0.2">
      <c r="A12746" s="8"/>
    </row>
    <row r="12747" spans="1:1" x14ac:dyDescent="0.2">
      <c r="A12747" s="8"/>
    </row>
    <row r="12748" spans="1:1" x14ac:dyDescent="0.2">
      <c r="A12748" s="8"/>
    </row>
    <row r="12749" spans="1:1" x14ac:dyDescent="0.2">
      <c r="A12749" s="8"/>
    </row>
    <row r="12750" spans="1:1" x14ac:dyDescent="0.2">
      <c r="A12750" s="8"/>
    </row>
    <row r="12751" spans="1:1" x14ac:dyDescent="0.2">
      <c r="A12751" s="8"/>
    </row>
    <row r="12752" spans="1:1" x14ac:dyDescent="0.2">
      <c r="A12752" s="8"/>
    </row>
    <row r="12753" spans="1:1" x14ac:dyDescent="0.2">
      <c r="A12753" s="8"/>
    </row>
    <row r="12754" spans="1:1" x14ac:dyDescent="0.2">
      <c r="A12754" s="8"/>
    </row>
    <row r="12755" spans="1:1" x14ac:dyDescent="0.2">
      <c r="A12755" s="8"/>
    </row>
    <row r="12756" spans="1:1" x14ac:dyDescent="0.2">
      <c r="A12756" s="8"/>
    </row>
    <row r="12757" spans="1:1" x14ac:dyDescent="0.2">
      <c r="A12757" s="8"/>
    </row>
    <row r="12758" spans="1:1" x14ac:dyDescent="0.2">
      <c r="A12758" s="8"/>
    </row>
    <row r="12759" spans="1:1" x14ac:dyDescent="0.2">
      <c r="A12759" s="8"/>
    </row>
    <row r="12760" spans="1:1" x14ac:dyDescent="0.2">
      <c r="A12760" s="8"/>
    </row>
    <row r="12761" spans="1:1" x14ac:dyDescent="0.2">
      <c r="A12761" s="8"/>
    </row>
    <row r="12762" spans="1:1" x14ac:dyDescent="0.2">
      <c r="A12762" s="8"/>
    </row>
    <row r="12763" spans="1:1" x14ac:dyDescent="0.2">
      <c r="A12763" s="8"/>
    </row>
    <row r="12764" spans="1:1" x14ac:dyDescent="0.2">
      <c r="A12764" s="8"/>
    </row>
    <row r="12765" spans="1:1" x14ac:dyDescent="0.2">
      <c r="A12765" s="8"/>
    </row>
    <row r="12766" spans="1:1" x14ac:dyDescent="0.2">
      <c r="A12766" s="8"/>
    </row>
    <row r="12767" spans="1:1" x14ac:dyDescent="0.2">
      <c r="A12767" s="8"/>
    </row>
    <row r="12768" spans="1:1" x14ac:dyDescent="0.2">
      <c r="A12768" s="8"/>
    </row>
    <row r="12769" spans="1:1" x14ac:dyDescent="0.2">
      <c r="A12769" s="8"/>
    </row>
    <row r="12770" spans="1:1" x14ac:dyDescent="0.2">
      <c r="A12770" s="8"/>
    </row>
    <row r="12771" spans="1:1" x14ac:dyDescent="0.2">
      <c r="A12771" s="8"/>
    </row>
    <row r="12772" spans="1:1" x14ac:dyDescent="0.2">
      <c r="A12772" s="8"/>
    </row>
    <row r="12773" spans="1:1" x14ac:dyDescent="0.2">
      <c r="A12773" s="8"/>
    </row>
    <row r="12774" spans="1:1" x14ac:dyDescent="0.2">
      <c r="A12774" s="8"/>
    </row>
    <row r="12775" spans="1:1" x14ac:dyDescent="0.2">
      <c r="A12775" s="8"/>
    </row>
    <row r="12776" spans="1:1" x14ac:dyDescent="0.2">
      <c r="A12776" s="8"/>
    </row>
    <row r="12777" spans="1:1" x14ac:dyDescent="0.2">
      <c r="A12777" s="8"/>
    </row>
    <row r="12778" spans="1:1" x14ac:dyDescent="0.2">
      <c r="A12778" s="8"/>
    </row>
    <row r="12779" spans="1:1" x14ac:dyDescent="0.2">
      <c r="A12779" s="8"/>
    </row>
    <row r="12780" spans="1:1" x14ac:dyDescent="0.2">
      <c r="A12780" s="8"/>
    </row>
    <row r="12781" spans="1:1" x14ac:dyDescent="0.2">
      <c r="A12781" s="8"/>
    </row>
    <row r="12782" spans="1:1" x14ac:dyDescent="0.2">
      <c r="A12782" s="8"/>
    </row>
    <row r="12783" spans="1:1" x14ac:dyDescent="0.2">
      <c r="A12783" s="8"/>
    </row>
    <row r="12784" spans="1:1" x14ac:dyDescent="0.2">
      <c r="A12784" s="8"/>
    </row>
    <row r="12785" spans="1:1" x14ac:dyDescent="0.2">
      <c r="A12785" s="8"/>
    </row>
    <row r="12786" spans="1:1" x14ac:dyDescent="0.2">
      <c r="A12786" s="8"/>
    </row>
    <row r="12787" spans="1:1" x14ac:dyDescent="0.2">
      <c r="A12787" s="8"/>
    </row>
    <row r="12788" spans="1:1" x14ac:dyDescent="0.2">
      <c r="A12788" s="8"/>
    </row>
    <row r="12789" spans="1:1" x14ac:dyDescent="0.2">
      <c r="A12789" s="8"/>
    </row>
    <row r="12790" spans="1:1" x14ac:dyDescent="0.2">
      <c r="A12790" s="8"/>
    </row>
    <row r="12791" spans="1:1" x14ac:dyDescent="0.2">
      <c r="A12791" s="8"/>
    </row>
    <row r="12792" spans="1:1" x14ac:dyDescent="0.2">
      <c r="A12792" s="8"/>
    </row>
    <row r="12793" spans="1:1" x14ac:dyDescent="0.2">
      <c r="A12793" s="8"/>
    </row>
    <row r="12794" spans="1:1" x14ac:dyDescent="0.2">
      <c r="A12794" s="8"/>
    </row>
    <row r="12795" spans="1:1" x14ac:dyDescent="0.2">
      <c r="A12795" s="8"/>
    </row>
    <row r="12796" spans="1:1" x14ac:dyDescent="0.2">
      <c r="A12796" s="8"/>
    </row>
    <row r="12797" spans="1:1" x14ac:dyDescent="0.2">
      <c r="A12797" s="8"/>
    </row>
    <row r="12798" spans="1:1" x14ac:dyDescent="0.2">
      <c r="A12798" s="8"/>
    </row>
    <row r="12799" spans="1:1" x14ac:dyDescent="0.2">
      <c r="A12799" s="8"/>
    </row>
    <row r="12800" spans="1:1" x14ac:dyDescent="0.2">
      <c r="A12800" s="8"/>
    </row>
    <row r="12801" spans="1:1" x14ac:dyDescent="0.2">
      <c r="A12801" s="8"/>
    </row>
    <row r="12802" spans="1:1" x14ac:dyDescent="0.2">
      <c r="A12802" s="8"/>
    </row>
    <row r="12803" spans="1:1" x14ac:dyDescent="0.2">
      <c r="A12803" s="8"/>
    </row>
    <row r="12804" spans="1:1" x14ac:dyDescent="0.2">
      <c r="A12804" s="8"/>
    </row>
    <row r="12805" spans="1:1" x14ac:dyDescent="0.2">
      <c r="A12805" s="8"/>
    </row>
    <row r="12806" spans="1:1" x14ac:dyDescent="0.2">
      <c r="A12806" s="8"/>
    </row>
    <row r="12807" spans="1:1" x14ac:dyDescent="0.2">
      <c r="A12807" s="8"/>
    </row>
    <row r="12808" spans="1:1" x14ac:dyDescent="0.2">
      <c r="A12808" s="8"/>
    </row>
    <row r="12809" spans="1:1" x14ac:dyDescent="0.2">
      <c r="A12809" s="8"/>
    </row>
    <row r="12810" spans="1:1" x14ac:dyDescent="0.2">
      <c r="A12810" s="8"/>
    </row>
    <row r="12811" spans="1:1" x14ac:dyDescent="0.2">
      <c r="A12811" s="8"/>
    </row>
    <row r="12812" spans="1:1" x14ac:dyDescent="0.2">
      <c r="A12812" s="8"/>
    </row>
    <row r="12813" spans="1:1" x14ac:dyDescent="0.2">
      <c r="A12813" s="8"/>
    </row>
    <row r="12814" spans="1:1" x14ac:dyDescent="0.2">
      <c r="A12814" s="8"/>
    </row>
    <row r="12815" spans="1:1" x14ac:dyDescent="0.2">
      <c r="A12815" s="8"/>
    </row>
    <row r="12816" spans="1:1" x14ac:dyDescent="0.2">
      <c r="A12816" s="8"/>
    </row>
    <row r="12817" spans="1:1" x14ac:dyDescent="0.2">
      <c r="A12817" s="8"/>
    </row>
    <row r="12818" spans="1:1" x14ac:dyDescent="0.2">
      <c r="A12818" s="8"/>
    </row>
    <row r="12819" spans="1:1" x14ac:dyDescent="0.2">
      <c r="A12819" s="8"/>
    </row>
    <row r="12820" spans="1:1" x14ac:dyDescent="0.2">
      <c r="A12820" s="8"/>
    </row>
    <row r="12821" spans="1:1" x14ac:dyDescent="0.2">
      <c r="A12821" s="8"/>
    </row>
    <row r="12822" spans="1:1" x14ac:dyDescent="0.2">
      <c r="A12822" s="8"/>
    </row>
    <row r="12823" spans="1:1" x14ac:dyDescent="0.2">
      <c r="A12823" s="8"/>
    </row>
    <row r="12824" spans="1:1" x14ac:dyDescent="0.2">
      <c r="A12824" s="8"/>
    </row>
    <row r="12825" spans="1:1" x14ac:dyDescent="0.2">
      <c r="A12825" s="8"/>
    </row>
    <row r="12826" spans="1:1" x14ac:dyDescent="0.2">
      <c r="A12826" s="8"/>
    </row>
    <row r="12827" spans="1:1" x14ac:dyDescent="0.2">
      <c r="A12827" s="8"/>
    </row>
    <row r="12828" spans="1:1" x14ac:dyDescent="0.2">
      <c r="A12828" s="8"/>
    </row>
    <row r="12829" spans="1:1" x14ac:dyDescent="0.2">
      <c r="A12829" s="8"/>
    </row>
    <row r="12830" spans="1:1" x14ac:dyDescent="0.2">
      <c r="A12830" s="8"/>
    </row>
    <row r="12831" spans="1:1" x14ac:dyDescent="0.2">
      <c r="A12831" s="8"/>
    </row>
    <row r="12832" spans="1:1" x14ac:dyDescent="0.2">
      <c r="A12832" s="8"/>
    </row>
    <row r="12833" spans="1:1" x14ac:dyDescent="0.2">
      <c r="A12833" s="8"/>
    </row>
    <row r="12834" spans="1:1" x14ac:dyDescent="0.2">
      <c r="A12834" s="8"/>
    </row>
    <row r="12835" spans="1:1" x14ac:dyDescent="0.2">
      <c r="A12835" s="8"/>
    </row>
    <row r="12836" spans="1:1" x14ac:dyDescent="0.2">
      <c r="A12836" s="8"/>
    </row>
    <row r="12837" spans="1:1" x14ac:dyDescent="0.2">
      <c r="A12837" s="8"/>
    </row>
    <row r="12838" spans="1:1" x14ac:dyDescent="0.2">
      <c r="A12838" s="8"/>
    </row>
    <row r="12839" spans="1:1" x14ac:dyDescent="0.2">
      <c r="A12839" s="8"/>
    </row>
    <row r="12840" spans="1:1" x14ac:dyDescent="0.2">
      <c r="A12840" s="8"/>
    </row>
    <row r="12841" spans="1:1" x14ac:dyDescent="0.2">
      <c r="A12841" s="8"/>
    </row>
    <row r="12842" spans="1:1" x14ac:dyDescent="0.2">
      <c r="A12842" s="8"/>
    </row>
    <row r="12843" spans="1:1" x14ac:dyDescent="0.2">
      <c r="A12843" s="8"/>
    </row>
    <row r="12844" spans="1:1" x14ac:dyDescent="0.2">
      <c r="A12844" s="8"/>
    </row>
    <row r="12845" spans="1:1" x14ac:dyDescent="0.2">
      <c r="A12845" s="8"/>
    </row>
    <row r="12846" spans="1:1" x14ac:dyDescent="0.2">
      <c r="A12846" s="8"/>
    </row>
    <row r="12847" spans="1:1" x14ac:dyDescent="0.2">
      <c r="A12847" s="8"/>
    </row>
    <row r="12848" spans="1:1" x14ac:dyDescent="0.2">
      <c r="A12848" s="8"/>
    </row>
    <row r="12849" spans="1:1" x14ac:dyDescent="0.2">
      <c r="A12849" s="8"/>
    </row>
    <row r="12850" spans="1:1" x14ac:dyDescent="0.2">
      <c r="A12850" s="8"/>
    </row>
    <row r="12851" spans="1:1" x14ac:dyDescent="0.2">
      <c r="A12851" s="8"/>
    </row>
    <row r="12852" spans="1:1" x14ac:dyDescent="0.2">
      <c r="A12852" s="8"/>
    </row>
    <row r="12853" spans="1:1" x14ac:dyDescent="0.2">
      <c r="A12853" s="8"/>
    </row>
    <row r="12854" spans="1:1" x14ac:dyDescent="0.2">
      <c r="A12854" s="8"/>
    </row>
    <row r="12855" spans="1:1" x14ac:dyDescent="0.2">
      <c r="A12855" s="8"/>
    </row>
    <row r="12856" spans="1:1" x14ac:dyDescent="0.2">
      <c r="A12856" s="8"/>
    </row>
    <row r="12857" spans="1:1" x14ac:dyDescent="0.2">
      <c r="A12857" s="8"/>
    </row>
    <row r="12858" spans="1:1" x14ac:dyDescent="0.2">
      <c r="A12858" s="8"/>
    </row>
    <row r="12859" spans="1:1" x14ac:dyDescent="0.2">
      <c r="A12859" s="8"/>
    </row>
    <row r="12860" spans="1:1" x14ac:dyDescent="0.2">
      <c r="A12860" s="8"/>
    </row>
    <row r="12861" spans="1:1" x14ac:dyDescent="0.2">
      <c r="A12861" s="8"/>
    </row>
    <row r="12862" spans="1:1" x14ac:dyDescent="0.2">
      <c r="A12862" s="8"/>
    </row>
    <row r="12863" spans="1:1" x14ac:dyDescent="0.2">
      <c r="A12863" s="8"/>
    </row>
    <row r="12864" spans="1:1" x14ac:dyDescent="0.2">
      <c r="A12864" s="8"/>
    </row>
    <row r="12865" spans="1:1" x14ac:dyDescent="0.2">
      <c r="A12865" s="8"/>
    </row>
    <row r="12866" spans="1:1" x14ac:dyDescent="0.2">
      <c r="A12866" s="8"/>
    </row>
    <row r="12867" spans="1:1" x14ac:dyDescent="0.2">
      <c r="A12867" s="8"/>
    </row>
    <row r="12868" spans="1:1" x14ac:dyDescent="0.2">
      <c r="A12868" s="8"/>
    </row>
    <row r="12869" spans="1:1" x14ac:dyDescent="0.2">
      <c r="A12869" s="8"/>
    </row>
    <row r="12870" spans="1:1" x14ac:dyDescent="0.2">
      <c r="A12870" s="8"/>
    </row>
    <row r="12871" spans="1:1" x14ac:dyDescent="0.2">
      <c r="A12871" s="8"/>
    </row>
    <row r="12872" spans="1:1" x14ac:dyDescent="0.2">
      <c r="A12872" s="8"/>
    </row>
    <row r="12873" spans="1:1" x14ac:dyDescent="0.2">
      <c r="A12873" s="8"/>
    </row>
    <row r="12874" spans="1:1" x14ac:dyDescent="0.2">
      <c r="A12874" s="8"/>
    </row>
    <row r="12875" spans="1:1" x14ac:dyDescent="0.2">
      <c r="A12875" s="8"/>
    </row>
    <row r="12876" spans="1:1" x14ac:dyDescent="0.2">
      <c r="A12876" s="8"/>
    </row>
    <row r="12877" spans="1:1" x14ac:dyDescent="0.2">
      <c r="A12877" s="8"/>
    </row>
    <row r="12878" spans="1:1" x14ac:dyDescent="0.2">
      <c r="A12878" s="8"/>
    </row>
    <row r="12879" spans="1:1" x14ac:dyDescent="0.2">
      <c r="A12879" s="8"/>
    </row>
    <row r="12880" spans="1:1" x14ac:dyDescent="0.2">
      <c r="A12880" s="8"/>
    </row>
    <row r="12881" spans="1:1" x14ac:dyDescent="0.2">
      <c r="A12881" s="8"/>
    </row>
    <row r="12882" spans="1:1" x14ac:dyDescent="0.2">
      <c r="A12882" s="8"/>
    </row>
    <row r="12883" spans="1:1" x14ac:dyDescent="0.2">
      <c r="A12883" s="8"/>
    </row>
    <row r="12884" spans="1:1" x14ac:dyDescent="0.2">
      <c r="A12884" s="8"/>
    </row>
    <row r="12885" spans="1:1" x14ac:dyDescent="0.2">
      <c r="A12885" s="8"/>
    </row>
    <row r="12886" spans="1:1" x14ac:dyDescent="0.2">
      <c r="A12886" s="8"/>
    </row>
    <row r="12887" spans="1:1" x14ac:dyDescent="0.2">
      <c r="A12887" s="8"/>
    </row>
    <row r="12888" spans="1:1" x14ac:dyDescent="0.2">
      <c r="A12888" s="8"/>
    </row>
    <row r="12889" spans="1:1" x14ac:dyDescent="0.2">
      <c r="A12889" s="8"/>
    </row>
    <row r="12890" spans="1:1" x14ac:dyDescent="0.2">
      <c r="A12890" s="8"/>
    </row>
    <row r="12891" spans="1:1" x14ac:dyDescent="0.2">
      <c r="A12891" s="8"/>
    </row>
    <row r="12892" spans="1:1" x14ac:dyDescent="0.2">
      <c r="A12892" s="8"/>
    </row>
    <row r="12893" spans="1:1" x14ac:dyDescent="0.2">
      <c r="A12893" s="8"/>
    </row>
    <row r="12894" spans="1:1" x14ac:dyDescent="0.2">
      <c r="A12894" s="8"/>
    </row>
    <row r="12895" spans="1:1" x14ac:dyDescent="0.2">
      <c r="A12895" s="8"/>
    </row>
    <row r="12896" spans="1:1" x14ac:dyDescent="0.2">
      <c r="A12896" s="8"/>
    </row>
    <row r="12897" spans="1:1" x14ac:dyDescent="0.2">
      <c r="A12897" s="8"/>
    </row>
    <row r="12898" spans="1:1" x14ac:dyDescent="0.2">
      <c r="A12898" s="8"/>
    </row>
    <row r="12899" spans="1:1" x14ac:dyDescent="0.2">
      <c r="A12899" s="8"/>
    </row>
    <row r="12900" spans="1:1" x14ac:dyDescent="0.2">
      <c r="A12900" s="8"/>
    </row>
    <row r="12901" spans="1:1" x14ac:dyDescent="0.2">
      <c r="A12901" s="8"/>
    </row>
    <row r="12902" spans="1:1" x14ac:dyDescent="0.2">
      <c r="A12902" s="8"/>
    </row>
    <row r="12903" spans="1:1" x14ac:dyDescent="0.2">
      <c r="A12903" s="8"/>
    </row>
    <row r="12904" spans="1:1" x14ac:dyDescent="0.2">
      <c r="A12904" s="8"/>
    </row>
    <row r="12905" spans="1:1" x14ac:dyDescent="0.2">
      <c r="A12905" s="8"/>
    </row>
    <row r="12906" spans="1:1" x14ac:dyDescent="0.2">
      <c r="A12906" s="8"/>
    </row>
    <row r="12907" spans="1:1" x14ac:dyDescent="0.2">
      <c r="A12907" s="8"/>
    </row>
    <row r="12908" spans="1:1" x14ac:dyDescent="0.2">
      <c r="A12908" s="8"/>
    </row>
    <row r="12909" spans="1:1" x14ac:dyDescent="0.2">
      <c r="A12909" s="8"/>
    </row>
    <row r="12910" spans="1:1" x14ac:dyDescent="0.2">
      <c r="A12910" s="8"/>
    </row>
    <row r="12911" spans="1:1" x14ac:dyDescent="0.2">
      <c r="A12911" s="8"/>
    </row>
    <row r="12912" spans="1:1" x14ac:dyDescent="0.2">
      <c r="A12912" s="8"/>
    </row>
    <row r="12913" spans="1:1" x14ac:dyDescent="0.2">
      <c r="A12913" s="8"/>
    </row>
    <row r="12914" spans="1:1" x14ac:dyDescent="0.2">
      <c r="A12914" s="8"/>
    </row>
    <row r="12915" spans="1:1" x14ac:dyDescent="0.2">
      <c r="A12915" s="8"/>
    </row>
    <row r="12916" spans="1:1" x14ac:dyDescent="0.2">
      <c r="A12916" s="8"/>
    </row>
    <row r="12917" spans="1:1" x14ac:dyDescent="0.2">
      <c r="A12917" s="8"/>
    </row>
    <row r="12918" spans="1:1" x14ac:dyDescent="0.2">
      <c r="A12918" s="8"/>
    </row>
    <row r="12919" spans="1:1" x14ac:dyDescent="0.2">
      <c r="A12919" s="8"/>
    </row>
    <row r="12920" spans="1:1" x14ac:dyDescent="0.2">
      <c r="A12920" s="8"/>
    </row>
    <row r="12921" spans="1:1" x14ac:dyDescent="0.2">
      <c r="A12921" s="8"/>
    </row>
    <row r="12922" spans="1:1" x14ac:dyDescent="0.2">
      <c r="A12922" s="8"/>
    </row>
    <row r="12923" spans="1:1" x14ac:dyDescent="0.2">
      <c r="A12923" s="8"/>
    </row>
    <row r="12924" spans="1:1" x14ac:dyDescent="0.2">
      <c r="A12924" s="8"/>
    </row>
    <row r="12925" spans="1:1" x14ac:dyDescent="0.2">
      <c r="A12925" s="8"/>
    </row>
    <row r="12926" spans="1:1" x14ac:dyDescent="0.2">
      <c r="A12926" s="8"/>
    </row>
    <row r="12927" spans="1:1" x14ac:dyDescent="0.2">
      <c r="A12927" s="8"/>
    </row>
    <row r="12928" spans="1:1" x14ac:dyDescent="0.2">
      <c r="A12928" s="8"/>
    </row>
    <row r="12929" spans="1:1" x14ac:dyDescent="0.2">
      <c r="A12929" s="8"/>
    </row>
    <row r="12930" spans="1:1" x14ac:dyDescent="0.2">
      <c r="A12930" s="8"/>
    </row>
    <row r="12931" spans="1:1" x14ac:dyDescent="0.2">
      <c r="A12931" s="8"/>
    </row>
    <row r="12932" spans="1:1" x14ac:dyDescent="0.2">
      <c r="A12932" s="8"/>
    </row>
    <row r="12933" spans="1:1" x14ac:dyDescent="0.2">
      <c r="A12933" s="8"/>
    </row>
    <row r="12934" spans="1:1" x14ac:dyDescent="0.2">
      <c r="A12934" s="8"/>
    </row>
    <row r="12935" spans="1:1" x14ac:dyDescent="0.2">
      <c r="A12935" s="8"/>
    </row>
    <row r="12936" spans="1:1" x14ac:dyDescent="0.2">
      <c r="A12936" s="8"/>
    </row>
    <row r="12937" spans="1:1" x14ac:dyDescent="0.2">
      <c r="A12937" s="8"/>
    </row>
    <row r="12938" spans="1:1" x14ac:dyDescent="0.2">
      <c r="A12938" s="8"/>
    </row>
    <row r="12939" spans="1:1" x14ac:dyDescent="0.2">
      <c r="A12939" s="8"/>
    </row>
    <row r="12940" spans="1:1" x14ac:dyDescent="0.2">
      <c r="A12940" s="8"/>
    </row>
    <row r="12941" spans="1:1" x14ac:dyDescent="0.2">
      <c r="A12941" s="8"/>
    </row>
    <row r="12942" spans="1:1" x14ac:dyDescent="0.2">
      <c r="A12942" s="8"/>
    </row>
    <row r="12943" spans="1:1" x14ac:dyDescent="0.2">
      <c r="A12943" s="8"/>
    </row>
    <row r="12944" spans="1:1" x14ac:dyDescent="0.2">
      <c r="A12944" s="8"/>
    </row>
    <row r="12945" spans="1:1" x14ac:dyDescent="0.2">
      <c r="A12945" s="8"/>
    </row>
    <row r="12946" spans="1:1" x14ac:dyDescent="0.2">
      <c r="A12946" s="8"/>
    </row>
    <row r="12947" spans="1:1" x14ac:dyDescent="0.2">
      <c r="A12947" s="8"/>
    </row>
    <row r="12948" spans="1:1" x14ac:dyDescent="0.2">
      <c r="A12948" s="8"/>
    </row>
    <row r="12949" spans="1:1" x14ac:dyDescent="0.2">
      <c r="A12949" s="8"/>
    </row>
    <row r="12950" spans="1:1" x14ac:dyDescent="0.2">
      <c r="A12950" s="8"/>
    </row>
    <row r="12951" spans="1:1" x14ac:dyDescent="0.2">
      <c r="A12951" s="8"/>
    </row>
    <row r="12952" spans="1:1" x14ac:dyDescent="0.2">
      <c r="A12952" s="8"/>
    </row>
    <row r="12953" spans="1:1" x14ac:dyDescent="0.2">
      <c r="A12953" s="8"/>
    </row>
    <row r="12954" spans="1:1" x14ac:dyDescent="0.2">
      <c r="A12954" s="8"/>
    </row>
    <row r="12955" spans="1:1" x14ac:dyDescent="0.2">
      <c r="A12955" s="8"/>
    </row>
    <row r="12956" spans="1:1" x14ac:dyDescent="0.2">
      <c r="A12956" s="8"/>
    </row>
    <row r="12957" spans="1:1" x14ac:dyDescent="0.2">
      <c r="A12957" s="8"/>
    </row>
    <row r="12958" spans="1:1" x14ac:dyDescent="0.2">
      <c r="A12958" s="8"/>
    </row>
    <row r="12959" spans="1:1" x14ac:dyDescent="0.2">
      <c r="A12959" s="8"/>
    </row>
    <row r="12960" spans="1:1" x14ac:dyDescent="0.2">
      <c r="A12960" s="8"/>
    </row>
    <row r="12961" spans="1:1" x14ac:dyDescent="0.2">
      <c r="A12961" s="8"/>
    </row>
    <row r="12962" spans="1:1" x14ac:dyDescent="0.2">
      <c r="A12962" s="8"/>
    </row>
    <row r="12963" spans="1:1" x14ac:dyDescent="0.2">
      <c r="A12963" s="8"/>
    </row>
    <row r="12964" spans="1:1" x14ac:dyDescent="0.2">
      <c r="A12964" s="8"/>
    </row>
    <row r="12965" spans="1:1" x14ac:dyDescent="0.2">
      <c r="A12965" s="8"/>
    </row>
    <row r="12966" spans="1:1" x14ac:dyDescent="0.2">
      <c r="A12966" s="8"/>
    </row>
    <row r="12967" spans="1:1" x14ac:dyDescent="0.2">
      <c r="A12967" s="8"/>
    </row>
    <row r="12968" spans="1:1" x14ac:dyDescent="0.2">
      <c r="A12968" s="8"/>
    </row>
    <row r="12969" spans="1:1" x14ac:dyDescent="0.2">
      <c r="A12969" s="8"/>
    </row>
    <row r="12970" spans="1:1" x14ac:dyDescent="0.2">
      <c r="A12970" s="8"/>
    </row>
    <row r="12971" spans="1:1" x14ac:dyDescent="0.2">
      <c r="A12971" s="8"/>
    </row>
    <row r="12972" spans="1:1" x14ac:dyDescent="0.2">
      <c r="A12972" s="8"/>
    </row>
    <row r="12973" spans="1:1" x14ac:dyDescent="0.2">
      <c r="A12973" s="8"/>
    </row>
    <row r="12974" spans="1:1" x14ac:dyDescent="0.2">
      <c r="A12974" s="8"/>
    </row>
    <row r="12975" spans="1:1" x14ac:dyDescent="0.2">
      <c r="A12975" s="8"/>
    </row>
    <row r="12976" spans="1:1" x14ac:dyDescent="0.2">
      <c r="A12976" s="8"/>
    </row>
    <row r="12977" spans="1:1" x14ac:dyDescent="0.2">
      <c r="A12977" s="8"/>
    </row>
    <row r="12978" spans="1:1" x14ac:dyDescent="0.2">
      <c r="A12978" s="8"/>
    </row>
    <row r="12979" spans="1:1" x14ac:dyDescent="0.2">
      <c r="A12979" s="8"/>
    </row>
    <row r="12980" spans="1:1" x14ac:dyDescent="0.2">
      <c r="A12980" s="8"/>
    </row>
    <row r="12981" spans="1:1" x14ac:dyDescent="0.2">
      <c r="A12981" s="8"/>
    </row>
    <row r="12982" spans="1:1" x14ac:dyDescent="0.2">
      <c r="A12982" s="8"/>
    </row>
    <row r="12983" spans="1:1" x14ac:dyDescent="0.2">
      <c r="A12983" s="8"/>
    </row>
    <row r="12984" spans="1:1" x14ac:dyDescent="0.2">
      <c r="A12984" s="8"/>
    </row>
    <row r="12985" spans="1:1" x14ac:dyDescent="0.2">
      <c r="A12985" s="8"/>
    </row>
    <row r="12986" spans="1:1" x14ac:dyDescent="0.2">
      <c r="A12986" s="8"/>
    </row>
    <row r="12987" spans="1:1" x14ac:dyDescent="0.2">
      <c r="A12987" s="8"/>
    </row>
    <row r="12988" spans="1:1" x14ac:dyDescent="0.2">
      <c r="A12988" s="8"/>
    </row>
    <row r="12989" spans="1:1" x14ac:dyDescent="0.2">
      <c r="A12989" s="8"/>
    </row>
    <row r="12990" spans="1:1" x14ac:dyDescent="0.2">
      <c r="A12990" s="8"/>
    </row>
    <row r="12991" spans="1:1" x14ac:dyDescent="0.2">
      <c r="A12991" s="8"/>
    </row>
    <row r="12992" spans="1:1" x14ac:dyDescent="0.2">
      <c r="A12992" s="8"/>
    </row>
    <row r="12993" spans="1:1" x14ac:dyDescent="0.2">
      <c r="A12993" s="8"/>
    </row>
    <row r="12994" spans="1:1" x14ac:dyDescent="0.2">
      <c r="A12994" s="8"/>
    </row>
    <row r="12995" spans="1:1" x14ac:dyDescent="0.2">
      <c r="A12995" s="8"/>
    </row>
    <row r="12996" spans="1:1" x14ac:dyDescent="0.2">
      <c r="A12996" s="8"/>
    </row>
    <row r="12997" spans="1:1" x14ac:dyDescent="0.2">
      <c r="A12997" s="8"/>
    </row>
    <row r="12998" spans="1:1" x14ac:dyDescent="0.2">
      <c r="A12998" s="8"/>
    </row>
    <row r="12999" spans="1:1" x14ac:dyDescent="0.2">
      <c r="A12999" s="8"/>
    </row>
    <row r="13000" spans="1:1" x14ac:dyDescent="0.2">
      <c r="A13000" s="8"/>
    </row>
    <row r="13001" spans="1:1" x14ac:dyDescent="0.2">
      <c r="A13001" s="8"/>
    </row>
    <row r="13002" spans="1:1" x14ac:dyDescent="0.2">
      <c r="A13002" s="8"/>
    </row>
    <row r="13003" spans="1:1" x14ac:dyDescent="0.2">
      <c r="A13003" s="8"/>
    </row>
    <row r="13004" spans="1:1" x14ac:dyDescent="0.2">
      <c r="A13004" s="8"/>
    </row>
    <row r="13005" spans="1:1" x14ac:dyDescent="0.2">
      <c r="A13005" s="8"/>
    </row>
    <row r="13006" spans="1:1" x14ac:dyDescent="0.2">
      <c r="A13006" s="8"/>
    </row>
    <row r="13007" spans="1:1" x14ac:dyDescent="0.2">
      <c r="A13007" s="8"/>
    </row>
    <row r="13008" spans="1:1" x14ac:dyDescent="0.2">
      <c r="A13008" s="8"/>
    </row>
    <row r="13009" spans="1:1" x14ac:dyDescent="0.2">
      <c r="A13009" s="8"/>
    </row>
    <row r="13010" spans="1:1" x14ac:dyDescent="0.2">
      <c r="A13010" s="8"/>
    </row>
    <row r="13011" spans="1:1" x14ac:dyDescent="0.2">
      <c r="A13011" s="8"/>
    </row>
    <row r="13012" spans="1:1" x14ac:dyDescent="0.2">
      <c r="A13012" s="8"/>
    </row>
    <row r="13013" spans="1:1" x14ac:dyDescent="0.2">
      <c r="A13013" s="8"/>
    </row>
    <row r="13014" spans="1:1" x14ac:dyDescent="0.2">
      <c r="A13014" s="8"/>
    </row>
    <row r="13015" spans="1:1" x14ac:dyDescent="0.2">
      <c r="A13015" s="8"/>
    </row>
    <row r="13016" spans="1:1" x14ac:dyDescent="0.2">
      <c r="A13016" s="8"/>
    </row>
    <row r="13017" spans="1:1" x14ac:dyDescent="0.2">
      <c r="A13017" s="8"/>
    </row>
    <row r="13018" spans="1:1" x14ac:dyDescent="0.2">
      <c r="A13018" s="8"/>
    </row>
    <row r="13019" spans="1:1" x14ac:dyDescent="0.2">
      <c r="A13019" s="8"/>
    </row>
    <row r="13020" spans="1:1" x14ac:dyDescent="0.2">
      <c r="A13020" s="8"/>
    </row>
    <row r="13021" spans="1:1" x14ac:dyDescent="0.2">
      <c r="A13021" s="8"/>
    </row>
    <row r="13022" spans="1:1" x14ac:dyDescent="0.2">
      <c r="A13022" s="8"/>
    </row>
    <row r="13023" spans="1:1" x14ac:dyDescent="0.2">
      <c r="A13023" s="8"/>
    </row>
    <row r="13024" spans="1:1" x14ac:dyDescent="0.2">
      <c r="A13024" s="8"/>
    </row>
    <row r="13025" spans="1:1" x14ac:dyDescent="0.2">
      <c r="A13025" s="8"/>
    </row>
    <row r="13026" spans="1:1" x14ac:dyDescent="0.2">
      <c r="A13026" s="8"/>
    </row>
    <row r="13027" spans="1:1" x14ac:dyDescent="0.2">
      <c r="A13027" s="8"/>
    </row>
    <row r="13028" spans="1:1" x14ac:dyDescent="0.2">
      <c r="A13028" s="8"/>
    </row>
    <row r="13029" spans="1:1" x14ac:dyDescent="0.2">
      <c r="A13029" s="8"/>
    </row>
    <row r="13030" spans="1:1" x14ac:dyDescent="0.2">
      <c r="A13030" s="8"/>
    </row>
    <row r="13031" spans="1:1" x14ac:dyDescent="0.2">
      <c r="A13031" s="8"/>
    </row>
    <row r="13032" spans="1:1" x14ac:dyDescent="0.2">
      <c r="A13032" s="8"/>
    </row>
    <row r="13033" spans="1:1" x14ac:dyDescent="0.2">
      <c r="A13033" s="8"/>
    </row>
    <row r="13034" spans="1:1" x14ac:dyDescent="0.2">
      <c r="A13034" s="8"/>
    </row>
    <row r="13035" spans="1:1" x14ac:dyDescent="0.2">
      <c r="A13035" s="8"/>
    </row>
    <row r="13036" spans="1:1" x14ac:dyDescent="0.2">
      <c r="A13036" s="8"/>
    </row>
    <row r="13037" spans="1:1" x14ac:dyDescent="0.2">
      <c r="A13037" s="8"/>
    </row>
    <row r="13038" spans="1:1" x14ac:dyDescent="0.2">
      <c r="A13038" s="8"/>
    </row>
    <row r="13039" spans="1:1" x14ac:dyDescent="0.2">
      <c r="A13039" s="8"/>
    </row>
    <row r="13040" spans="1:1" x14ac:dyDescent="0.2">
      <c r="A13040" s="8"/>
    </row>
    <row r="13041" spans="1:1" x14ac:dyDescent="0.2">
      <c r="A13041" s="8"/>
    </row>
    <row r="13042" spans="1:1" x14ac:dyDescent="0.2">
      <c r="A13042" s="8"/>
    </row>
    <row r="13043" spans="1:1" x14ac:dyDescent="0.2">
      <c r="A13043" s="8"/>
    </row>
    <row r="13044" spans="1:1" x14ac:dyDescent="0.2">
      <c r="A13044" s="8"/>
    </row>
    <row r="13045" spans="1:1" x14ac:dyDescent="0.2">
      <c r="A13045" s="8"/>
    </row>
    <row r="13046" spans="1:1" x14ac:dyDescent="0.2">
      <c r="A13046" s="8"/>
    </row>
    <row r="13047" spans="1:1" x14ac:dyDescent="0.2">
      <c r="A13047" s="8"/>
    </row>
    <row r="13048" spans="1:1" x14ac:dyDescent="0.2">
      <c r="A13048" s="8"/>
    </row>
    <row r="13049" spans="1:1" x14ac:dyDescent="0.2">
      <c r="A13049" s="8"/>
    </row>
    <row r="13050" spans="1:1" x14ac:dyDescent="0.2">
      <c r="A13050" s="8"/>
    </row>
    <row r="13051" spans="1:1" x14ac:dyDescent="0.2">
      <c r="A13051" s="8"/>
    </row>
    <row r="13052" spans="1:1" x14ac:dyDescent="0.2">
      <c r="A13052" s="8"/>
    </row>
    <row r="13053" spans="1:1" x14ac:dyDescent="0.2">
      <c r="A13053" s="8"/>
    </row>
    <row r="13054" spans="1:1" x14ac:dyDescent="0.2">
      <c r="A13054" s="8"/>
    </row>
    <row r="13055" spans="1:1" x14ac:dyDescent="0.2">
      <c r="A13055" s="8"/>
    </row>
    <row r="13056" spans="1:1" x14ac:dyDescent="0.2">
      <c r="A13056" s="8"/>
    </row>
    <row r="13057" spans="1:1" x14ac:dyDescent="0.2">
      <c r="A13057" s="8"/>
    </row>
    <row r="13058" spans="1:1" x14ac:dyDescent="0.2">
      <c r="A13058" s="8"/>
    </row>
    <row r="13059" spans="1:1" x14ac:dyDescent="0.2">
      <c r="A13059" s="8"/>
    </row>
    <row r="13060" spans="1:1" x14ac:dyDescent="0.2">
      <c r="A13060" s="8"/>
    </row>
    <row r="13061" spans="1:1" x14ac:dyDescent="0.2">
      <c r="A13061" s="8"/>
    </row>
    <row r="13062" spans="1:1" x14ac:dyDescent="0.2">
      <c r="A13062" s="8"/>
    </row>
    <row r="13063" spans="1:1" x14ac:dyDescent="0.2">
      <c r="A13063" s="8"/>
    </row>
    <row r="13064" spans="1:1" x14ac:dyDescent="0.2">
      <c r="A13064" s="8"/>
    </row>
    <row r="13065" spans="1:1" x14ac:dyDescent="0.2">
      <c r="A13065" s="8"/>
    </row>
    <row r="13066" spans="1:1" x14ac:dyDescent="0.2">
      <c r="A13066" s="8"/>
    </row>
    <row r="13067" spans="1:1" x14ac:dyDescent="0.2">
      <c r="A13067" s="8"/>
    </row>
    <row r="13068" spans="1:1" x14ac:dyDescent="0.2">
      <c r="A13068" s="8"/>
    </row>
    <row r="13069" spans="1:1" x14ac:dyDescent="0.2">
      <c r="A13069" s="8"/>
    </row>
    <row r="13070" spans="1:1" x14ac:dyDescent="0.2">
      <c r="A13070" s="8"/>
    </row>
    <row r="13071" spans="1:1" x14ac:dyDescent="0.2">
      <c r="A13071" s="8"/>
    </row>
    <row r="13072" spans="1:1" x14ac:dyDescent="0.2">
      <c r="A13072" s="8"/>
    </row>
    <row r="13073" spans="1:1" x14ac:dyDescent="0.2">
      <c r="A13073" s="8"/>
    </row>
    <row r="13074" spans="1:1" x14ac:dyDescent="0.2">
      <c r="A13074" s="8"/>
    </row>
    <row r="13075" spans="1:1" x14ac:dyDescent="0.2">
      <c r="A13075" s="8"/>
    </row>
    <row r="13076" spans="1:1" x14ac:dyDescent="0.2">
      <c r="A13076" s="8"/>
    </row>
    <row r="13077" spans="1:1" x14ac:dyDescent="0.2">
      <c r="A13077" s="8"/>
    </row>
    <row r="13078" spans="1:1" x14ac:dyDescent="0.2">
      <c r="A13078" s="8"/>
    </row>
    <row r="13079" spans="1:1" x14ac:dyDescent="0.2">
      <c r="A13079" s="8"/>
    </row>
    <row r="13080" spans="1:1" x14ac:dyDescent="0.2">
      <c r="A13080" s="8"/>
    </row>
    <row r="13081" spans="1:1" x14ac:dyDescent="0.2">
      <c r="A13081" s="8"/>
    </row>
    <row r="13082" spans="1:1" x14ac:dyDescent="0.2">
      <c r="A13082" s="8"/>
    </row>
    <row r="13083" spans="1:1" x14ac:dyDescent="0.2">
      <c r="A13083" s="8"/>
    </row>
    <row r="13084" spans="1:1" x14ac:dyDescent="0.2">
      <c r="A13084" s="8"/>
    </row>
    <row r="13085" spans="1:1" x14ac:dyDescent="0.2">
      <c r="A13085" s="8"/>
    </row>
    <row r="13086" spans="1:1" x14ac:dyDescent="0.2">
      <c r="A13086" s="8"/>
    </row>
    <row r="13087" spans="1:1" x14ac:dyDescent="0.2">
      <c r="A13087" s="8"/>
    </row>
    <row r="13088" spans="1:1" x14ac:dyDescent="0.2">
      <c r="A13088" s="8"/>
    </row>
    <row r="13089" spans="1:1" x14ac:dyDescent="0.2">
      <c r="A13089" s="8"/>
    </row>
    <row r="13090" spans="1:1" x14ac:dyDescent="0.2">
      <c r="A13090" s="8"/>
    </row>
    <row r="13091" spans="1:1" x14ac:dyDescent="0.2">
      <c r="A13091" s="8"/>
    </row>
    <row r="13092" spans="1:1" x14ac:dyDescent="0.2">
      <c r="A13092" s="8"/>
    </row>
    <row r="13093" spans="1:1" x14ac:dyDescent="0.2">
      <c r="A13093" s="8"/>
    </row>
    <row r="13094" spans="1:1" x14ac:dyDescent="0.2">
      <c r="A13094" s="8"/>
    </row>
    <row r="13095" spans="1:1" x14ac:dyDescent="0.2">
      <c r="A13095" s="8"/>
    </row>
    <row r="13096" spans="1:1" x14ac:dyDescent="0.2">
      <c r="A13096" s="8"/>
    </row>
    <row r="13097" spans="1:1" x14ac:dyDescent="0.2">
      <c r="A13097" s="8"/>
    </row>
    <row r="13098" spans="1:1" x14ac:dyDescent="0.2">
      <c r="A13098" s="8"/>
    </row>
    <row r="13099" spans="1:1" x14ac:dyDescent="0.2">
      <c r="A13099" s="8"/>
    </row>
    <row r="13100" spans="1:1" x14ac:dyDescent="0.2">
      <c r="A13100" s="8"/>
    </row>
    <row r="13101" spans="1:1" x14ac:dyDescent="0.2">
      <c r="A13101" s="8"/>
    </row>
    <row r="13102" spans="1:1" x14ac:dyDescent="0.2">
      <c r="A13102" s="8"/>
    </row>
    <row r="13103" spans="1:1" x14ac:dyDescent="0.2">
      <c r="A13103" s="8"/>
    </row>
    <row r="13104" spans="1:1" x14ac:dyDescent="0.2">
      <c r="A13104" s="8"/>
    </row>
    <row r="13105" spans="1:1" x14ac:dyDescent="0.2">
      <c r="A13105" s="8"/>
    </row>
    <row r="13106" spans="1:1" x14ac:dyDescent="0.2">
      <c r="A13106" s="8"/>
    </row>
    <row r="13107" spans="1:1" x14ac:dyDescent="0.2">
      <c r="A13107" s="8"/>
    </row>
    <row r="13108" spans="1:1" x14ac:dyDescent="0.2">
      <c r="A13108" s="8"/>
    </row>
    <row r="13109" spans="1:1" x14ac:dyDescent="0.2">
      <c r="A13109" s="8"/>
    </row>
    <row r="13110" spans="1:1" x14ac:dyDescent="0.2">
      <c r="A13110" s="8"/>
    </row>
    <row r="13111" spans="1:1" x14ac:dyDescent="0.2">
      <c r="A13111" s="8"/>
    </row>
    <row r="13112" spans="1:1" x14ac:dyDescent="0.2">
      <c r="A13112" s="8"/>
    </row>
    <row r="13113" spans="1:1" x14ac:dyDescent="0.2">
      <c r="A13113" s="8"/>
    </row>
    <row r="13114" spans="1:1" x14ac:dyDescent="0.2">
      <c r="A13114" s="8"/>
    </row>
    <row r="13115" spans="1:1" x14ac:dyDescent="0.2">
      <c r="A13115" s="8"/>
    </row>
    <row r="13116" spans="1:1" x14ac:dyDescent="0.2">
      <c r="A13116" s="8"/>
    </row>
    <row r="13117" spans="1:1" x14ac:dyDescent="0.2">
      <c r="A13117" s="8"/>
    </row>
    <row r="13118" spans="1:1" x14ac:dyDescent="0.2">
      <c r="A13118" s="8"/>
    </row>
    <row r="13119" spans="1:1" x14ac:dyDescent="0.2">
      <c r="A13119" s="8"/>
    </row>
    <row r="13120" spans="1:1" x14ac:dyDescent="0.2">
      <c r="A13120" s="8"/>
    </row>
    <row r="13121" spans="1:1" x14ac:dyDescent="0.2">
      <c r="A13121" s="8"/>
    </row>
    <row r="13122" spans="1:1" x14ac:dyDescent="0.2">
      <c r="A13122" s="8"/>
    </row>
    <row r="13123" spans="1:1" x14ac:dyDescent="0.2">
      <c r="A13123" s="8"/>
    </row>
    <row r="13124" spans="1:1" x14ac:dyDescent="0.2">
      <c r="A13124" s="8"/>
    </row>
    <row r="13125" spans="1:1" x14ac:dyDescent="0.2">
      <c r="A13125" s="8"/>
    </row>
    <row r="13126" spans="1:1" x14ac:dyDescent="0.2">
      <c r="A13126" s="8"/>
    </row>
    <row r="13127" spans="1:1" x14ac:dyDescent="0.2">
      <c r="A13127" s="8"/>
    </row>
    <row r="13128" spans="1:1" x14ac:dyDescent="0.2">
      <c r="A13128" s="8"/>
    </row>
    <row r="13129" spans="1:1" x14ac:dyDescent="0.2">
      <c r="A13129" s="8"/>
    </row>
    <row r="13130" spans="1:1" x14ac:dyDescent="0.2">
      <c r="A13130" s="8"/>
    </row>
    <row r="13131" spans="1:1" x14ac:dyDescent="0.2">
      <c r="A13131" s="8"/>
    </row>
    <row r="13132" spans="1:1" x14ac:dyDescent="0.2">
      <c r="A13132" s="8"/>
    </row>
    <row r="13133" spans="1:1" x14ac:dyDescent="0.2">
      <c r="A13133" s="8"/>
    </row>
    <row r="13134" spans="1:1" x14ac:dyDescent="0.2">
      <c r="A13134" s="8"/>
    </row>
    <row r="13135" spans="1:1" x14ac:dyDescent="0.2">
      <c r="A13135" s="8"/>
    </row>
    <row r="13136" spans="1:1" x14ac:dyDescent="0.2">
      <c r="A13136" s="8"/>
    </row>
    <row r="13137" spans="1:1" x14ac:dyDescent="0.2">
      <c r="A13137" s="8"/>
    </row>
    <row r="13138" spans="1:1" x14ac:dyDescent="0.2">
      <c r="A13138" s="8"/>
    </row>
    <row r="13139" spans="1:1" x14ac:dyDescent="0.2">
      <c r="A13139" s="8"/>
    </row>
    <row r="13140" spans="1:1" x14ac:dyDescent="0.2">
      <c r="A13140" s="8"/>
    </row>
    <row r="13141" spans="1:1" x14ac:dyDescent="0.2">
      <c r="A13141" s="8"/>
    </row>
    <row r="13142" spans="1:1" x14ac:dyDescent="0.2">
      <c r="A13142" s="8"/>
    </row>
    <row r="13143" spans="1:1" x14ac:dyDescent="0.2">
      <c r="A13143" s="8"/>
    </row>
    <row r="13144" spans="1:1" x14ac:dyDescent="0.2">
      <c r="A13144" s="8"/>
    </row>
    <row r="13145" spans="1:1" x14ac:dyDescent="0.2">
      <c r="A13145" s="8"/>
    </row>
    <row r="13146" spans="1:1" x14ac:dyDescent="0.2">
      <c r="A13146" s="8"/>
    </row>
    <row r="13147" spans="1:1" x14ac:dyDescent="0.2">
      <c r="A13147" s="8"/>
    </row>
    <row r="13148" spans="1:1" x14ac:dyDescent="0.2">
      <c r="A13148" s="8"/>
    </row>
    <row r="13149" spans="1:1" x14ac:dyDescent="0.2">
      <c r="A13149" s="8"/>
    </row>
    <row r="13150" spans="1:1" x14ac:dyDescent="0.2">
      <c r="A13150" s="8"/>
    </row>
    <row r="13151" spans="1:1" x14ac:dyDescent="0.2">
      <c r="A13151" s="8"/>
    </row>
    <row r="13152" spans="1:1" x14ac:dyDescent="0.2">
      <c r="A13152" s="8"/>
    </row>
    <row r="13153" spans="1:1" x14ac:dyDescent="0.2">
      <c r="A13153" s="8"/>
    </row>
    <row r="13154" spans="1:1" x14ac:dyDescent="0.2">
      <c r="A13154" s="8"/>
    </row>
    <row r="13155" spans="1:1" x14ac:dyDescent="0.2">
      <c r="A13155" s="8"/>
    </row>
    <row r="13156" spans="1:1" x14ac:dyDescent="0.2">
      <c r="A13156" s="8"/>
    </row>
    <row r="13157" spans="1:1" x14ac:dyDescent="0.2">
      <c r="A13157" s="8"/>
    </row>
    <row r="13158" spans="1:1" x14ac:dyDescent="0.2">
      <c r="A13158" s="8"/>
    </row>
    <row r="13159" spans="1:1" x14ac:dyDescent="0.2">
      <c r="A13159" s="8"/>
    </row>
    <row r="13160" spans="1:1" x14ac:dyDescent="0.2">
      <c r="A13160" s="8"/>
    </row>
    <row r="13161" spans="1:1" x14ac:dyDescent="0.2">
      <c r="A13161" s="8"/>
    </row>
    <row r="13162" spans="1:1" x14ac:dyDescent="0.2">
      <c r="A13162" s="8"/>
    </row>
    <row r="13163" spans="1:1" x14ac:dyDescent="0.2">
      <c r="A13163" s="8"/>
    </row>
    <row r="13164" spans="1:1" x14ac:dyDescent="0.2">
      <c r="A13164" s="8"/>
    </row>
    <row r="13165" spans="1:1" x14ac:dyDescent="0.2">
      <c r="A13165" s="8"/>
    </row>
    <row r="13166" spans="1:1" x14ac:dyDescent="0.2">
      <c r="A13166" s="8"/>
    </row>
    <row r="13167" spans="1:1" x14ac:dyDescent="0.2">
      <c r="A13167" s="8"/>
    </row>
    <row r="13168" spans="1:1" x14ac:dyDescent="0.2">
      <c r="A13168" s="8"/>
    </row>
    <row r="13169" spans="1:1" x14ac:dyDescent="0.2">
      <c r="A13169" s="8"/>
    </row>
    <row r="13170" spans="1:1" x14ac:dyDescent="0.2">
      <c r="A13170" s="8"/>
    </row>
    <row r="13171" spans="1:1" x14ac:dyDescent="0.2">
      <c r="A13171" s="8"/>
    </row>
    <row r="13172" spans="1:1" x14ac:dyDescent="0.2">
      <c r="A13172" s="8"/>
    </row>
    <row r="13173" spans="1:1" x14ac:dyDescent="0.2">
      <c r="A13173" s="8"/>
    </row>
    <row r="13174" spans="1:1" x14ac:dyDescent="0.2">
      <c r="A13174" s="8"/>
    </row>
    <row r="13175" spans="1:1" x14ac:dyDescent="0.2">
      <c r="A13175" s="8"/>
    </row>
    <row r="13176" spans="1:1" x14ac:dyDescent="0.2">
      <c r="A13176" s="8"/>
    </row>
    <row r="13177" spans="1:1" x14ac:dyDescent="0.2">
      <c r="A13177" s="8"/>
    </row>
    <row r="13178" spans="1:1" x14ac:dyDescent="0.2">
      <c r="A13178" s="8"/>
    </row>
    <row r="13179" spans="1:1" x14ac:dyDescent="0.2">
      <c r="A13179" s="8"/>
    </row>
    <row r="13180" spans="1:1" x14ac:dyDescent="0.2">
      <c r="A13180" s="8"/>
    </row>
    <row r="13181" spans="1:1" x14ac:dyDescent="0.2">
      <c r="A13181" s="8"/>
    </row>
    <row r="13182" spans="1:1" x14ac:dyDescent="0.2">
      <c r="A13182" s="8"/>
    </row>
    <row r="13183" spans="1:1" x14ac:dyDescent="0.2">
      <c r="A13183" s="8"/>
    </row>
    <row r="13184" spans="1:1" x14ac:dyDescent="0.2">
      <c r="A13184" s="8"/>
    </row>
    <row r="13185" spans="1:1" x14ac:dyDescent="0.2">
      <c r="A13185" s="8"/>
    </row>
    <row r="13186" spans="1:1" x14ac:dyDescent="0.2">
      <c r="A13186" s="8"/>
    </row>
    <row r="13187" spans="1:1" x14ac:dyDescent="0.2">
      <c r="A13187" s="8"/>
    </row>
    <row r="13188" spans="1:1" x14ac:dyDescent="0.2">
      <c r="A13188" s="8"/>
    </row>
    <row r="13189" spans="1:1" x14ac:dyDescent="0.2">
      <c r="A13189" s="8"/>
    </row>
    <row r="13190" spans="1:1" x14ac:dyDescent="0.2">
      <c r="A13190" s="8"/>
    </row>
    <row r="13191" spans="1:1" x14ac:dyDescent="0.2">
      <c r="A13191" s="8"/>
    </row>
    <row r="13192" spans="1:1" x14ac:dyDescent="0.2">
      <c r="A13192" s="8"/>
    </row>
    <row r="13193" spans="1:1" x14ac:dyDescent="0.2">
      <c r="A13193" s="8"/>
    </row>
    <row r="13194" spans="1:1" x14ac:dyDescent="0.2">
      <c r="A13194" s="8"/>
    </row>
    <row r="13195" spans="1:1" x14ac:dyDescent="0.2">
      <c r="A13195" s="8"/>
    </row>
    <row r="13196" spans="1:1" x14ac:dyDescent="0.2">
      <c r="A13196" s="8"/>
    </row>
    <row r="13197" spans="1:1" x14ac:dyDescent="0.2">
      <c r="A13197" s="8"/>
    </row>
    <row r="13198" spans="1:1" x14ac:dyDescent="0.2">
      <c r="A13198" s="8"/>
    </row>
    <row r="13199" spans="1:1" x14ac:dyDescent="0.2">
      <c r="A13199" s="8"/>
    </row>
    <row r="13200" spans="1:1" x14ac:dyDescent="0.2">
      <c r="A13200" s="8"/>
    </row>
    <row r="13201" spans="1:1" x14ac:dyDescent="0.2">
      <c r="A13201" s="8"/>
    </row>
    <row r="13202" spans="1:1" x14ac:dyDescent="0.2">
      <c r="A13202" s="8"/>
    </row>
    <row r="13203" spans="1:1" x14ac:dyDescent="0.2">
      <c r="A13203" s="8"/>
    </row>
    <row r="13204" spans="1:1" x14ac:dyDescent="0.2">
      <c r="A13204" s="8"/>
    </row>
    <row r="13205" spans="1:1" x14ac:dyDescent="0.2">
      <c r="A13205" s="8"/>
    </row>
    <row r="13206" spans="1:1" x14ac:dyDescent="0.2">
      <c r="A13206" s="8"/>
    </row>
    <row r="13207" spans="1:1" x14ac:dyDescent="0.2">
      <c r="A13207" s="8"/>
    </row>
    <row r="13208" spans="1:1" x14ac:dyDescent="0.2">
      <c r="A13208" s="8"/>
    </row>
    <row r="13209" spans="1:1" x14ac:dyDescent="0.2">
      <c r="A13209" s="8"/>
    </row>
    <row r="13210" spans="1:1" x14ac:dyDescent="0.2">
      <c r="A13210" s="8"/>
    </row>
    <row r="13211" spans="1:1" x14ac:dyDescent="0.2">
      <c r="A13211" s="8"/>
    </row>
    <row r="13212" spans="1:1" x14ac:dyDescent="0.2">
      <c r="A13212" s="8"/>
    </row>
    <row r="13213" spans="1:1" x14ac:dyDescent="0.2">
      <c r="A13213" s="8"/>
    </row>
    <row r="13214" spans="1:1" x14ac:dyDescent="0.2">
      <c r="A13214" s="8"/>
    </row>
    <row r="13215" spans="1:1" x14ac:dyDescent="0.2">
      <c r="A13215" s="8"/>
    </row>
    <row r="13216" spans="1:1" x14ac:dyDescent="0.2">
      <c r="A13216" s="8"/>
    </row>
    <row r="13217" spans="1:1" x14ac:dyDescent="0.2">
      <c r="A13217" s="8"/>
    </row>
    <row r="13218" spans="1:1" x14ac:dyDescent="0.2">
      <c r="A13218" s="8"/>
    </row>
    <row r="13219" spans="1:1" x14ac:dyDescent="0.2">
      <c r="A13219" s="8"/>
    </row>
    <row r="13220" spans="1:1" x14ac:dyDescent="0.2">
      <c r="A13220" s="8"/>
    </row>
    <row r="13221" spans="1:1" x14ac:dyDescent="0.2">
      <c r="A13221" s="8"/>
    </row>
    <row r="13222" spans="1:1" x14ac:dyDescent="0.2">
      <c r="A13222" s="8"/>
    </row>
    <row r="13223" spans="1:1" x14ac:dyDescent="0.2">
      <c r="A13223" s="8"/>
    </row>
    <row r="13224" spans="1:1" x14ac:dyDescent="0.2">
      <c r="A13224" s="8"/>
    </row>
    <row r="13225" spans="1:1" x14ac:dyDescent="0.2">
      <c r="A13225" s="8"/>
    </row>
    <row r="13226" spans="1:1" x14ac:dyDescent="0.2">
      <c r="A13226" s="8"/>
    </row>
    <row r="13227" spans="1:1" x14ac:dyDescent="0.2">
      <c r="A13227" s="8"/>
    </row>
    <row r="13228" spans="1:1" x14ac:dyDescent="0.2">
      <c r="A13228" s="8"/>
    </row>
    <row r="13229" spans="1:1" x14ac:dyDescent="0.2">
      <c r="A13229" s="8"/>
    </row>
    <row r="13230" spans="1:1" x14ac:dyDescent="0.2">
      <c r="A13230" s="8"/>
    </row>
    <row r="13231" spans="1:1" x14ac:dyDescent="0.2">
      <c r="A13231" s="8"/>
    </row>
    <row r="13232" spans="1:1" x14ac:dyDescent="0.2">
      <c r="A13232" s="8"/>
    </row>
    <row r="13233" spans="1:1" x14ac:dyDescent="0.2">
      <c r="A13233" s="8"/>
    </row>
    <row r="13234" spans="1:1" x14ac:dyDescent="0.2">
      <c r="A13234" s="8"/>
    </row>
    <row r="13235" spans="1:1" x14ac:dyDescent="0.2">
      <c r="A13235" s="8"/>
    </row>
    <row r="13236" spans="1:1" x14ac:dyDescent="0.2">
      <c r="A13236" s="8"/>
    </row>
    <row r="13237" spans="1:1" x14ac:dyDescent="0.2">
      <c r="A13237" s="8"/>
    </row>
    <row r="13238" spans="1:1" x14ac:dyDescent="0.2">
      <c r="A13238" s="8"/>
    </row>
    <row r="13239" spans="1:1" x14ac:dyDescent="0.2">
      <c r="A13239" s="8"/>
    </row>
    <row r="13240" spans="1:1" x14ac:dyDescent="0.2">
      <c r="A13240" s="8"/>
    </row>
    <row r="13241" spans="1:1" x14ac:dyDescent="0.2">
      <c r="A13241" s="8"/>
    </row>
    <row r="13242" spans="1:1" x14ac:dyDescent="0.2">
      <c r="A13242" s="8"/>
    </row>
    <row r="13243" spans="1:1" x14ac:dyDescent="0.2">
      <c r="A13243" s="8"/>
    </row>
    <row r="13244" spans="1:1" x14ac:dyDescent="0.2">
      <c r="A13244" s="8"/>
    </row>
    <row r="13245" spans="1:1" x14ac:dyDescent="0.2">
      <c r="A13245" s="8"/>
    </row>
    <row r="13246" spans="1:1" x14ac:dyDescent="0.2">
      <c r="A13246" s="8"/>
    </row>
    <row r="13247" spans="1:1" x14ac:dyDescent="0.2">
      <c r="A13247" s="8"/>
    </row>
    <row r="13248" spans="1:1" x14ac:dyDescent="0.2">
      <c r="A13248" s="8"/>
    </row>
    <row r="13249" spans="1:1" x14ac:dyDescent="0.2">
      <c r="A13249" s="8"/>
    </row>
    <row r="13250" spans="1:1" x14ac:dyDescent="0.2">
      <c r="A13250" s="8"/>
    </row>
    <row r="13251" spans="1:1" x14ac:dyDescent="0.2">
      <c r="A13251" s="8"/>
    </row>
    <row r="13252" spans="1:1" x14ac:dyDescent="0.2">
      <c r="A13252" s="8"/>
    </row>
    <row r="13253" spans="1:1" x14ac:dyDescent="0.2">
      <c r="A13253" s="8"/>
    </row>
    <row r="13254" spans="1:1" x14ac:dyDescent="0.2">
      <c r="A13254" s="8"/>
    </row>
    <row r="13255" spans="1:1" x14ac:dyDescent="0.2">
      <c r="A13255" s="8"/>
    </row>
    <row r="13256" spans="1:1" x14ac:dyDescent="0.2">
      <c r="A13256" s="8"/>
    </row>
    <row r="13257" spans="1:1" x14ac:dyDescent="0.2">
      <c r="A13257" s="8"/>
    </row>
    <row r="13258" spans="1:1" x14ac:dyDescent="0.2">
      <c r="A13258" s="8"/>
    </row>
    <row r="13259" spans="1:1" x14ac:dyDescent="0.2">
      <c r="A13259" s="8"/>
    </row>
    <row r="13260" spans="1:1" x14ac:dyDescent="0.2">
      <c r="A13260" s="8"/>
    </row>
    <row r="13261" spans="1:1" x14ac:dyDescent="0.2">
      <c r="A13261" s="8"/>
    </row>
    <row r="13262" spans="1:1" x14ac:dyDescent="0.2">
      <c r="A13262" s="8"/>
    </row>
    <row r="13263" spans="1:1" x14ac:dyDescent="0.2">
      <c r="A13263" s="8"/>
    </row>
    <row r="13264" spans="1:1" x14ac:dyDescent="0.2">
      <c r="A13264" s="8"/>
    </row>
    <row r="13265" spans="1:1" x14ac:dyDescent="0.2">
      <c r="A13265" s="8"/>
    </row>
    <row r="13266" spans="1:1" x14ac:dyDescent="0.2">
      <c r="A13266" s="8"/>
    </row>
    <row r="13267" spans="1:1" x14ac:dyDescent="0.2">
      <c r="A13267" s="8"/>
    </row>
    <row r="13268" spans="1:1" x14ac:dyDescent="0.2">
      <c r="A13268" s="8"/>
    </row>
    <row r="13269" spans="1:1" x14ac:dyDescent="0.2">
      <c r="A13269" s="8"/>
    </row>
    <row r="13270" spans="1:1" x14ac:dyDescent="0.2">
      <c r="A13270" s="8"/>
    </row>
    <row r="13271" spans="1:1" x14ac:dyDescent="0.2">
      <c r="A13271" s="8"/>
    </row>
    <row r="13272" spans="1:1" x14ac:dyDescent="0.2">
      <c r="A13272" s="8"/>
    </row>
    <row r="13273" spans="1:1" x14ac:dyDescent="0.2">
      <c r="A13273" s="8"/>
    </row>
    <row r="13274" spans="1:1" x14ac:dyDescent="0.2">
      <c r="A13274" s="8"/>
    </row>
    <row r="13275" spans="1:1" x14ac:dyDescent="0.2">
      <c r="A13275" s="8"/>
    </row>
    <row r="13276" spans="1:1" x14ac:dyDescent="0.2">
      <c r="A13276" s="8"/>
    </row>
    <row r="13277" spans="1:1" x14ac:dyDescent="0.2">
      <c r="A13277" s="8"/>
    </row>
    <row r="13278" spans="1:1" x14ac:dyDescent="0.2">
      <c r="A13278" s="8"/>
    </row>
    <row r="13279" spans="1:1" x14ac:dyDescent="0.2">
      <c r="A13279" s="8"/>
    </row>
    <row r="13280" spans="1:1" x14ac:dyDescent="0.2">
      <c r="A13280" s="8"/>
    </row>
    <row r="13281" spans="1:1" x14ac:dyDescent="0.2">
      <c r="A13281" s="8"/>
    </row>
    <row r="13282" spans="1:1" x14ac:dyDescent="0.2">
      <c r="A13282" s="8"/>
    </row>
    <row r="13283" spans="1:1" x14ac:dyDescent="0.2">
      <c r="A13283" s="8"/>
    </row>
    <row r="13284" spans="1:1" x14ac:dyDescent="0.2">
      <c r="A13284" s="8"/>
    </row>
    <row r="13285" spans="1:1" x14ac:dyDescent="0.2">
      <c r="A13285" s="8"/>
    </row>
    <row r="13286" spans="1:1" x14ac:dyDescent="0.2">
      <c r="A13286" s="8"/>
    </row>
    <row r="13287" spans="1:1" x14ac:dyDescent="0.2">
      <c r="A13287" s="8"/>
    </row>
    <row r="13288" spans="1:1" x14ac:dyDescent="0.2">
      <c r="A13288" s="8"/>
    </row>
    <row r="13289" spans="1:1" x14ac:dyDescent="0.2">
      <c r="A13289" s="8"/>
    </row>
    <row r="13290" spans="1:1" x14ac:dyDescent="0.2">
      <c r="A13290" s="8"/>
    </row>
    <row r="13291" spans="1:1" x14ac:dyDescent="0.2">
      <c r="A13291" s="8"/>
    </row>
    <row r="13292" spans="1:1" x14ac:dyDescent="0.2">
      <c r="A13292" s="8"/>
    </row>
    <row r="13293" spans="1:1" x14ac:dyDescent="0.2">
      <c r="A13293" s="8"/>
    </row>
    <row r="13294" spans="1:1" x14ac:dyDescent="0.2">
      <c r="A13294" s="8"/>
    </row>
    <row r="13295" spans="1:1" x14ac:dyDescent="0.2">
      <c r="A13295" s="8"/>
    </row>
    <row r="13296" spans="1:1" x14ac:dyDescent="0.2">
      <c r="A13296" s="8"/>
    </row>
    <row r="13297" spans="1:1" x14ac:dyDescent="0.2">
      <c r="A13297" s="8"/>
    </row>
    <row r="13298" spans="1:1" x14ac:dyDescent="0.2">
      <c r="A13298" s="8"/>
    </row>
    <row r="13299" spans="1:1" x14ac:dyDescent="0.2">
      <c r="A13299" s="8"/>
    </row>
    <row r="13300" spans="1:1" x14ac:dyDescent="0.2">
      <c r="A13300" s="8"/>
    </row>
    <row r="13301" spans="1:1" x14ac:dyDescent="0.2">
      <c r="A13301" s="8"/>
    </row>
    <row r="13302" spans="1:1" x14ac:dyDescent="0.2">
      <c r="A13302" s="8"/>
    </row>
    <row r="13303" spans="1:1" x14ac:dyDescent="0.2">
      <c r="A13303" s="8"/>
    </row>
    <row r="13304" spans="1:1" x14ac:dyDescent="0.2">
      <c r="A13304" s="8"/>
    </row>
    <row r="13305" spans="1:1" x14ac:dyDescent="0.2">
      <c r="A13305" s="8"/>
    </row>
    <row r="13306" spans="1:1" x14ac:dyDescent="0.2">
      <c r="A13306" s="8"/>
    </row>
    <row r="13307" spans="1:1" x14ac:dyDescent="0.2">
      <c r="A13307" s="8"/>
    </row>
    <row r="13308" spans="1:1" x14ac:dyDescent="0.2">
      <c r="A13308" s="8"/>
    </row>
    <row r="13309" spans="1:1" x14ac:dyDescent="0.2">
      <c r="A13309" s="8"/>
    </row>
    <row r="13310" spans="1:1" x14ac:dyDescent="0.2">
      <c r="A13310" s="8"/>
    </row>
    <row r="13311" spans="1:1" x14ac:dyDescent="0.2">
      <c r="A13311" s="8"/>
    </row>
    <row r="13312" spans="1:1" x14ac:dyDescent="0.2">
      <c r="A13312" s="8"/>
    </row>
    <row r="13313" spans="1:1" x14ac:dyDescent="0.2">
      <c r="A13313" s="8"/>
    </row>
    <row r="13314" spans="1:1" x14ac:dyDescent="0.2">
      <c r="A13314" s="8"/>
    </row>
    <row r="13315" spans="1:1" x14ac:dyDescent="0.2">
      <c r="A13315" s="8"/>
    </row>
    <row r="13316" spans="1:1" x14ac:dyDescent="0.2">
      <c r="A13316" s="8"/>
    </row>
    <row r="13317" spans="1:1" x14ac:dyDescent="0.2">
      <c r="A13317" s="8"/>
    </row>
    <row r="13318" spans="1:1" x14ac:dyDescent="0.2">
      <c r="A13318" s="8"/>
    </row>
    <row r="13319" spans="1:1" x14ac:dyDescent="0.2">
      <c r="A13319" s="8"/>
    </row>
    <row r="13320" spans="1:1" x14ac:dyDescent="0.2">
      <c r="A13320" s="8"/>
    </row>
    <row r="13321" spans="1:1" x14ac:dyDescent="0.2">
      <c r="A13321" s="8"/>
    </row>
    <row r="13322" spans="1:1" x14ac:dyDescent="0.2">
      <c r="A13322" s="8"/>
    </row>
    <row r="13323" spans="1:1" x14ac:dyDescent="0.2">
      <c r="A13323" s="8"/>
    </row>
    <row r="13324" spans="1:1" x14ac:dyDescent="0.2">
      <c r="A13324" s="8"/>
    </row>
    <row r="13325" spans="1:1" x14ac:dyDescent="0.2">
      <c r="A13325" s="8"/>
    </row>
    <row r="13326" spans="1:1" x14ac:dyDescent="0.2">
      <c r="A13326" s="8"/>
    </row>
    <row r="13327" spans="1:1" x14ac:dyDescent="0.2">
      <c r="A13327" s="8"/>
    </row>
    <row r="13328" spans="1:1" x14ac:dyDescent="0.2">
      <c r="A13328" s="8"/>
    </row>
    <row r="13329" spans="1:1" x14ac:dyDescent="0.2">
      <c r="A13329" s="8"/>
    </row>
    <row r="13330" spans="1:1" x14ac:dyDescent="0.2">
      <c r="A13330" s="8"/>
    </row>
    <row r="13331" spans="1:1" x14ac:dyDescent="0.2">
      <c r="A13331" s="8"/>
    </row>
    <row r="13332" spans="1:1" x14ac:dyDescent="0.2">
      <c r="A13332" s="8"/>
    </row>
    <row r="13333" spans="1:1" x14ac:dyDescent="0.2">
      <c r="A13333" s="8"/>
    </row>
    <row r="13334" spans="1:1" x14ac:dyDescent="0.2">
      <c r="A13334" s="8"/>
    </row>
    <row r="13335" spans="1:1" x14ac:dyDescent="0.2">
      <c r="A13335" s="8"/>
    </row>
    <row r="13336" spans="1:1" x14ac:dyDescent="0.2">
      <c r="A13336" s="8"/>
    </row>
    <row r="13337" spans="1:1" x14ac:dyDescent="0.2">
      <c r="A13337" s="8"/>
    </row>
    <row r="13338" spans="1:1" x14ac:dyDescent="0.2">
      <c r="A13338" s="8"/>
    </row>
    <row r="13339" spans="1:1" x14ac:dyDescent="0.2">
      <c r="A13339" s="8"/>
    </row>
    <row r="13340" spans="1:1" x14ac:dyDescent="0.2">
      <c r="A13340" s="8"/>
    </row>
    <row r="13341" spans="1:1" x14ac:dyDescent="0.2">
      <c r="A13341" s="8"/>
    </row>
    <row r="13342" spans="1:1" x14ac:dyDescent="0.2">
      <c r="A13342" s="8"/>
    </row>
    <row r="13343" spans="1:1" x14ac:dyDescent="0.2">
      <c r="A13343" s="8"/>
    </row>
    <row r="13344" spans="1:1" x14ac:dyDescent="0.2">
      <c r="A13344" s="8"/>
    </row>
    <row r="13345" spans="1:1" x14ac:dyDescent="0.2">
      <c r="A13345" s="8"/>
    </row>
    <row r="13346" spans="1:1" x14ac:dyDescent="0.2">
      <c r="A13346" s="8"/>
    </row>
    <row r="13347" spans="1:1" x14ac:dyDescent="0.2">
      <c r="A13347" s="8"/>
    </row>
    <row r="13348" spans="1:1" x14ac:dyDescent="0.2">
      <c r="A13348" s="8"/>
    </row>
    <row r="13349" spans="1:1" x14ac:dyDescent="0.2">
      <c r="A13349" s="8"/>
    </row>
    <row r="13350" spans="1:1" x14ac:dyDescent="0.2">
      <c r="A13350" s="8"/>
    </row>
    <row r="13351" spans="1:1" x14ac:dyDescent="0.2">
      <c r="A13351" s="8"/>
    </row>
    <row r="13352" spans="1:1" x14ac:dyDescent="0.2">
      <c r="A13352" s="8"/>
    </row>
    <row r="13353" spans="1:1" x14ac:dyDescent="0.2">
      <c r="A13353" s="8"/>
    </row>
    <row r="13354" spans="1:1" x14ac:dyDescent="0.2">
      <c r="A13354" s="8"/>
    </row>
    <row r="13355" spans="1:1" x14ac:dyDescent="0.2">
      <c r="A13355" s="8"/>
    </row>
    <row r="13356" spans="1:1" x14ac:dyDescent="0.2">
      <c r="A13356" s="8"/>
    </row>
    <row r="13357" spans="1:1" x14ac:dyDescent="0.2">
      <c r="A13357" s="8"/>
    </row>
    <row r="13358" spans="1:1" x14ac:dyDescent="0.2">
      <c r="A13358" s="8"/>
    </row>
    <row r="13359" spans="1:1" x14ac:dyDescent="0.2">
      <c r="A13359" s="8"/>
    </row>
    <row r="13360" spans="1:1" x14ac:dyDescent="0.2">
      <c r="A13360" s="8"/>
    </row>
    <row r="13361" spans="1:1" x14ac:dyDescent="0.2">
      <c r="A13361" s="8"/>
    </row>
    <row r="13362" spans="1:1" x14ac:dyDescent="0.2">
      <c r="A13362" s="8"/>
    </row>
    <row r="13363" spans="1:1" x14ac:dyDescent="0.2">
      <c r="A13363" s="8"/>
    </row>
    <row r="13364" spans="1:1" x14ac:dyDescent="0.2">
      <c r="A13364" s="8"/>
    </row>
    <row r="13365" spans="1:1" x14ac:dyDescent="0.2">
      <c r="A13365" s="8"/>
    </row>
    <row r="13366" spans="1:1" x14ac:dyDescent="0.2">
      <c r="A13366" s="8"/>
    </row>
    <row r="13367" spans="1:1" x14ac:dyDescent="0.2">
      <c r="A13367" s="8"/>
    </row>
    <row r="13368" spans="1:1" x14ac:dyDescent="0.2">
      <c r="A13368" s="8"/>
    </row>
    <row r="13369" spans="1:1" x14ac:dyDescent="0.2">
      <c r="A13369" s="8"/>
    </row>
    <row r="13370" spans="1:1" x14ac:dyDescent="0.2">
      <c r="A13370" s="8"/>
    </row>
    <row r="13371" spans="1:1" x14ac:dyDescent="0.2">
      <c r="A13371" s="8"/>
    </row>
    <row r="13372" spans="1:1" x14ac:dyDescent="0.2">
      <c r="A13372" s="8"/>
    </row>
    <row r="13373" spans="1:1" x14ac:dyDescent="0.2">
      <c r="A13373" s="8"/>
    </row>
    <row r="13374" spans="1:1" x14ac:dyDescent="0.2">
      <c r="A13374" s="8"/>
    </row>
    <row r="13375" spans="1:1" x14ac:dyDescent="0.2">
      <c r="A13375" s="8"/>
    </row>
    <row r="13376" spans="1:1" x14ac:dyDescent="0.2">
      <c r="A13376" s="8"/>
    </row>
    <row r="13377" spans="1:1" x14ac:dyDescent="0.2">
      <c r="A13377" s="8"/>
    </row>
    <row r="13378" spans="1:1" x14ac:dyDescent="0.2">
      <c r="A13378" s="8"/>
    </row>
    <row r="13379" spans="1:1" x14ac:dyDescent="0.2">
      <c r="A13379" s="8"/>
    </row>
    <row r="13380" spans="1:1" x14ac:dyDescent="0.2">
      <c r="A13380" s="8"/>
    </row>
    <row r="13381" spans="1:1" x14ac:dyDescent="0.2">
      <c r="A13381" s="8"/>
    </row>
    <row r="13382" spans="1:1" x14ac:dyDescent="0.2">
      <c r="A13382" s="8"/>
    </row>
    <row r="13383" spans="1:1" x14ac:dyDescent="0.2">
      <c r="A13383" s="8"/>
    </row>
    <row r="13384" spans="1:1" x14ac:dyDescent="0.2">
      <c r="A13384" s="8"/>
    </row>
    <row r="13385" spans="1:1" x14ac:dyDescent="0.2">
      <c r="A13385" s="8"/>
    </row>
    <row r="13386" spans="1:1" x14ac:dyDescent="0.2">
      <c r="A13386" s="8"/>
    </row>
    <row r="13387" spans="1:1" x14ac:dyDescent="0.2">
      <c r="A13387" s="8"/>
    </row>
    <row r="13388" spans="1:1" x14ac:dyDescent="0.2">
      <c r="A13388" s="8"/>
    </row>
    <row r="13389" spans="1:1" x14ac:dyDescent="0.2">
      <c r="A13389" s="8"/>
    </row>
    <row r="13390" spans="1:1" x14ac:dyDescent="0.2">
      <c r="A13390" s="8"/>
    </row>
    <row r="13391" spans="1:1" x14ac:dyDescent="0.2">
      <c r="A13391" s="8"/>
    </row>
    <row r="13392" spans="1:1" x14ac:dyDescent="0.2">
      <c r="A13392" s="8"/>
    </row>
    <row r="13393" spans="1:1" x14ac:dyDescent="0.2">
      <c r="A13393" s="8"/>
    </row>
    <row r="13394" spans="1:1" x14ac:dyDescent="0.2">
      <c r="A13394" s="8"/>
    </row>
    <row r="13395" spans="1:1" x14ac:dyDescent="0.2">
      <c r="A13395" s="8"/>
    </row>
    <row r="13396" spans="1:1" x14ac:dyDescent="0.2">
      <c r="A13396" s="8"/>
    </row>
    <row r="13397" spans="1:1" x14ac:dyDescent="0.2">
      <c r="A13397" s="8"/>
    </row>
    <row r="13398" spans="1:1" x14ac:dyDescent="0.2">
      <c r="A13398" s="8"/>
    </row>
    <row r="13399" spans="1:1" x14ac:dyDescent="0.2">
      <c r="A13399" s="8"/>
    </row>
    <row r="13400" spans="1:1" x14ac:dyDescent="0.2">
      <c r="A13400" s="8"/>
    </row>
    <row r="13401" spans="1:1" x14ac:dyDescent="0.2">
      <c r="A13401" s="8"/>
    </row>
    <row r="13402" spans="1:1" x14ac:dyDescent="0.2">
      <c r="A13402" s="8"/>
    </row>
    <row r="13403" spans="1:1" x14ac:dyDescent="0.2">
      <c r="A13403" s="8"/>
    </row>
    <row r="13404" spans="1:1" x14ac:dyDescent="0.2">
      <c r="A13404" s="8"/>
    </row>
    <row r="13405" spans="1:1" x14ac:dyDescent="0.2">
      <c r="A13405" s="8"/>
    </row>
    <row r="13406" spans="1:1" x14ac:dyDescent="0.2">
      <c r="A13406" s="8"/>
    </row>
    <row r="13407" spans="1:1" x14ac:dyDescent="0.2">
      <c r="A13407" s="8"/>
    </row>
    <row r="13408" spans="1:1" x14ac:dyDescent="0.2">
      <c r="A13408" s="8"/>
    </row>
    <row r="13409" spans="1:1" x14ac:dyDescent="0.2">
      <c r="A13409" s="8"/>
    </row>
    <row r="13410" spans="1:1" x14ac:dyDescent="0.2">
      <c r="A13410" s="8"/>
    </row>
    <row r="13411" spans="1:1" x14ac:dyDescent="0.2">
      <c r="A13411" s="8"/>
    </row>
    <row r="13412" spans="1:1" x14ac:dyDescent="0.2">
      <c r="A13412" s="8"/>
    </row>
    <row r="13413" spans="1:1" x14ac:dyDescent="0.2">
      <c r="A13413" s="8"/>
    </row>
    <row r="13414" spans="1:1" x14ac:dyDescent="0.2">
      <c r="A13414" s="8"/>
    </row>
    <row r="13415" spans="1:1" x14ac:dyDescent="0.2">
      <c r="A13415" s="8"/>
    </row>
    <row r="13416" spans="1:1" x14ac:dyDescent="0.2">
      <c r="A13416" s="8"/>
    </row>
    <row r="13417" spans="1:1" x14ac:dyDescent="0.2">
      <c r="A13417" s="8"/>
    </row>
    <row r="13418" spans="1:1" x14ac:dyDescent="0.2">
      <c r="A13418" s="8"/>
    </row>
    <row r="13419" spans="1:1" x14ac:dyDescent="0.2">
      <c r="A13419" s="8"/>
    </row>
    <row r="13420" spans="1:1" x14ac:dyDescent="0.2">
      <c r="A13420" s="8"/>
    </row>
    <row r="13421" spans="1:1" x14ac:dyDescent="0.2">
      <c r="A13421" s="8"/>
    </row>
    <row r="13422" spans="1:1" x14ac:dyDescent="0.2">
      <c r="A13422" s="8"/>
    </row>
    <row r="13423" spans="1:1" x14ac:dyDescent="0.2">
      <c r="A13423" s="8"/>
    </row>
    <row r="13424" spans="1:1" x14ac:dyDescent="0.2">
      <c r="A13424" s="8"/>
    </row>
    <row r="13425" spans="1:1" x14ac:dyDescent="0.2">
      <c r="A13425" s="8"/>
    </row>
    <row r="13426" spans="1:1" x14ac:dyDescent="0.2">
      <c r="A13426" s="8"/>
    </row>
    <row r="13427" spans="1:1" x14ac:dyDescent="0.2">
      <c r="A13427" s="8"/>
    </row>
    <row r="13428" spans="1:1" x14ac:dyDescent="0.2">
      <c r="A13428" s="8"/>
    </row>
    <row r="13429" spans="1:1" x14ac:dyDescent="0.2">
      <c r="A13429" s="8"/>
    </row>
    <row r="13430" spans="1:1" x14ac:dyDescent="0.2">
      <c r="A13430" s="8"/>
    </row>
    <row r="13431" spans="1:1" x14ac:dyDescent="0.2">
      <c r="A13431" s="8"/>
    </row>
    <row r="13432" spans="1:1" x14ac:dyDescent="0.2">
      <c r="A13432" s="8"/>
    </row>
    <row r="13433" spans="1:1" x14ac:dyDescent="0.2">
      <c r="A13433" s="8"/>
    </row>
    <row r="13434" spans="1:1" x14ac:dyDescent="0.2">
      <c r="A13434" s="8"/>
    </row>
    <row r="13435" spans="1:1" x14ac:dyDescent="0.2">
      <c r="A13435" s="8"/>
    </row>
    <row r="13436" spans="1:1" x14ac:dyDescent="0.2">
      <c r="A13436" s="8"/>
    </row>
    <row r="13437" spans="1:1" x14ac:dyDescent="0.2">
      <c r="A13437" s="8"/>
    </row>
    <row r="13438" spans="1:1" x14ac:dyDescent="0.2">
      <c r="A13438" s="8"/>
    </row>
    <row r="13439" spans="1:1" x14ac:dyDescent="0.2">
      <c r="A13439" s="8"/>
    </row>
    <row r="13440" spans="1:1" x14ac:dyDescent="0.2">
      <c r="A13440" s="8"/>
    </row>
    <row r="13441" spans="1:1" x14ac:dyDescent="0.2">
      <c r="A13441" s="8"/>
    </row>
    <row r="13442" spans="1:1" x14ac:dyDescent="0.2">
      <c r="A13442" s="8"/>
    </row>
    <row r="13443" spans="1:1" x14ac:dyDescent="0.2">
      <c r="A13443" s="8"/>
    </row>
    <row r="13444" spans="1:1" x14ac:dyDescent="0.2">
      <c r="A13444" s="8"/>
    </row>
    <row r="13445" spans="1:1" x14ac:dyDescent="0.2">
      <c r="A13445" s="8"/>
    </row>
    <row r="13446" spans="1:1" x14ac:dyDescent="0.2">
      <c r="A13446" s="8"/>
    </row>
    <row r="13447" spans="1:1" x14ac:dyDescent="0.2">
      <c r="A13447" s="8"/>
    </row>
    <row r="13448" spans="1:1" x14ac:dyDescent="0.2">
      <c r="A13448" s="8"/>
    </row>
    <row r="13449" spans="1:1" x14ac:dyDescent="0.2">
      <c r="A13449" s="8"/>
    </row>
    <row r="13450" spans="1:1" x14ac:dyDescent="0.2">
      <c r="A13450" s="8"/>
    </row>
    <row r="13451" spans="1:1" x14ac:dyDescent="0.2">
      <c r="A13451" s="8"/>
    </row>
    <row r="13452" spans="1:1" x14ac:dyDescent="0.2">
      <c r="A13452" s="8"/>
    </row>
    <row r="13453" spans="1:1" x14ac:dyDescent="0.2">
      <c r="A13453" s="8"/>
    </row>
    <row r="13454" spans="1:1" x14ac:dyDescent="0.2">
      <c r="A13454" s="8"/>
    </row>
    <row r="13455" spans="1:1" x14ac:dyDescent="0.2">
      <c r="A13455" s="8"/>
    </row>
    <row r="13456" spans="1:1" x14ac:dyDescent="0.2">
      <c r="A13456" s="8"/>
    </row>
    <row r="13457" spans="1:1" x14ac:dyDescent="0.2">
      <c r="A13457" s="8"/>
    </row>
    <row r="13458" spans="1:1" x14ac:dyDescent="0.2">
      <c r="A13458" s="8"/>
    </row>
    <row r="13459" spans="1:1" x14ac:dyDescent="0.2">
      <c r="A13459" s="8"/>
    </row>
    <row r="13460" spans="1:1" x14ac:dyDescent="0.2">
      <c r="A13460" s="8"/>
    </row>
    <row r="13461" spans="1:1" x14ac:dyDescent="0.2">
      <c r="A13461" s="8"/>
    </row>
    <row r="13462" spans="1:1" x14ac:dyDescent="0.2">
      <c r="A13462" s="8"/>
    </row>
    <row r="13463" spans="1:1" x14ac:dyDescent="0.2">
      <c r="A13463" s="8"/>
    </row>
    <row r="13464" spans="1:1" x14ac:dyDescent="0.2">
      <c r="A13464" s="8"/>
    </row>
    <row r="13465" spans="1:1" x14ac:dyDescent="0.2">
      <c r="A13465" s="8"/>
    </row>
    <row r="13466" spans="1:1" x14ac:dyDescent="0.2">
      <c r="A13466" s="8"/>
    </row>
    <row r="13467" spans="1:1" x14ac:dyDescent="0.2">
      <c r="A13467" s="8"/>
    </row>
    <row r="13468" spans="1:1" x14ac:dyDescent="0.2">
      <c r="A13468" s="8"/>
    </row>
    <row r="13469" spans="1:1" x14ac:dyDescent="0.2">
      <c r="A13469" s="8"/>
    </row>
    <row r="13470" spans="1:1" x14ac:dyDescent="0.2">
      <c r="A13470" s="8"/>
    </row>
    <row r="13471" spans="1:1" x14ac:dyDescent="0.2">
      <c r="A13471" s="8"/>
    </row>
    <row r="13472" spans="1:1" x14ac:dyDescent="0.2">
      <c r="A13472" s="8"/>
    </row>
    <row r="13473" spans="1:1" x14ac:dyDescent="0.2">
      <c r="A13473" s="8"/>
    </row>
    <row r="13474" spans="1:1" x14ac:dyDescent="0.2">
      <c r="A13474" s="8"/>
    </row>
    <row r="13475" spans="1:1" x14ac:dyDescent="0.2">
      <c r="A13475" s="8"/>
    </row>
    <row r="13476" spans="1:1" x14ac:dyDescent="0.2">
      <c r="A13476" s="8"/>
    </row>
    <row r="13477" spans="1:1" x14ac:dyDescent="0.2">
      <c r="A13477" s="8"/>
    </row>
    <row r="13478" spans="1:1" x14ac:dyDescent="0.2">
      <c r="A13478" s="8"/>
    </row>
    <row r="13479" spans="1:1" x14ac:dyDescent="0.2">
      <c r="A13479" s="8"/>
    </row>
    <row r="13480" spans="1:1" x14ac:dyDescent="0.2">
      <c r="A13480" s="8"/>
    </row>
    <row r="13481" spans="1:1" x14ac:dyDescent="0.2">
      <c r="A13481" s="8"/>
    </row>
    <row r="13482" spans="1:1" x14ac:dyDescent="0.2">
      <c r="A13482" s="8"/>
    </row>
    <row r="13483" spans="1:1" x14ac:dyDescent="0.2">
      <c r="A13483" s="8"/>
    </row>
    <row r="13484" spans="1:1" x14ac:dyDescent="0.2">
      <c r="A13484" s="8"/>
    </row>
    <row r="13485" spans="1:1" x14ac:dyDescent="0.2">
      <c r="A13485" s="8"/>
    </row>
    <row r="13486" spans="1:1" x14ac:dyDescent="0.2">
      <c r="A13486" s="8"/>
    </row>
    <row r="13487" spans="1:1" x14ac:dyDescent="0.2">
      <c r="A13487" s="8"/>
    </row>
    <row r="13488" spans="1:1" x14ac:dyDescent="0.2">
      <c r="A13488" s="8"/>
    </row>
    <row r="13489" spans="1:1" x14ac:dyDescent="0.2">
      <c r="A13489" s="8"/>
    </row>
    <row r="13490" spans="1:1" x14ac:dyDescent="0.2">
      <c r="A13490" s="8"/>
    </row>
    <row r="13491" spans="1:1" x14ac:dyDescent="0.2">
      <c r="A13491" s="8"/>
    </row>
    <row r="13492" spans="1:1" x14ac:dyDescent="0.2">
      <c r="A13492" s="8"/>
    </row>
    <row r="13493" spans="1:1" x14ac:dyDescent="0.2">
      <c r="A13493" s="8"/>
    </row>
    <row r="13494" spans="1:1" x14ac:dyDescent="0.2">
      <c r="A13494" s="8"/>
    </row>
    <row r="13495" spans="1:1" x14ac:dyDescent="0.2">
      <c r="A13495" s="8"/>
    </row>
    <row r="13496" spans="1:1" x14ac:dyDescent="0.2">
      <c r="A13496" s="8"/>
    </row>
    <row r="13497" spans="1:1" x14ac:dyDescent="0.2">
      <c r="A13497" s="8"/>
    </row>
    <row r="13498" spans="1:1" x14ac:dyDescent="0.2">
      <c r="A13498" s="8"/>
    </row>
    <row r="13499" spans="1:1" x14ac:dyDescent="0.2">
      <c r="A13499" s="8"/>
    </row>
    <row r="13500" spans="1:1" x14ac:dyDescent="0.2">
      <c r="A13500" s="8"/>
    </row>
    <row r="13501" spans="1:1" x14ac:dyDescent="0.2">
      <c r="A13501" s="8"/>
    </row>
    <row r="13502" spans="1:1" x14ac:dyDescent="0.2">
      <c r="A13502" s="8"/>
    </row>
    <row r="13503" spans="1:1" x14ac:dyDescent="0.2">
      <c r="A13503" s="8"/>
    </row>
    <row r="13504" spans="1:1" x14ac:dyDescent="0.2">
      <c r="A13504" s="8"/>
    </row>
    <row r="13505" spans="1:1" x14ac:dyDescent="0.2">
      <c r="A13505" s="8"/>
    </row>
    <row r="13506" spans="1:1" x14ac:dyDescent="0.2">
      <c r="A13506" s="8"/>
    </row>
    <row r="13507" spans="1:1" x14ac:dyDescent="0.2">
      <c r="A13507" s="8"/>
    </row>
    <row r="13508" spans="1:1" x14ac:dyDescent="0.2">
      <c r="A13508" s="8"/>
    </row>
    <row r="13509" spans="1:1" x14ac:dyDescent="0.2">
      <c r="A13509" s="8"/>
    </row>
    <row r="13510" spans="1:1" x14ac:dyDescent="0.2">
      <c r="A13510" s="8"/>
    </row>
    <row r="13511" spans="1:1" x14ac:dyDescent="0.2">
      <c r="A13511" s="8"/>
    </row>
    <row r="13512" spans="1:1" x14ac:dyDescent="0.2">
      <c r="A13512" s="8"/>
    </row>
    <row r="13513" spans="1:1" x14ac:dyDescent="0.2">
      <c r="A13513" s="8"/>
    </row>
    <row r="13514" spans="1:1" x14ac:dyDescent="0.2">
      <c r="A13514" s="8"/>
    </row>
    <row r="13515" spans="1:1" x14ac:dyDescent="0.2">
      <c r="A13515" s="8"/>
    </row>
    <row r="13516" spans="1:1" x14ac:dyDescent="0.2">
      <c r="A13516" s="8"/>
    </row>
    <row r="13517" spans="1:1" x14ac:dyDescent="0.2">
      <c r="A13517" s="8"/>
    </row>
    <row r="13518" spans="1:1" x14ac:dyDescent="0.2">
      <c r="A13518" s="8"/>
    </row>
    <row r="13519" spans="1:1" x14ac:dyDescent="0.2">
      <c r="A13519" s="8"/>
    </row>
    <row r="13520" spans="1:1" x14ac:dyDescent="0.2">
      <c r="A13520" s="8"/>
    </row>
    <row r="13521" spans="1:1" x14ac:dyDescent="0.2">
      <c r="A13521" s="8"/>
    </row>
    <row r="13522" spans="1:1" x14ac:dyDescent="0.2">
      <c r="A13522" s="8"/>
    </row>
    <row r="13523" spans="1:1" x14ac:dyDescent="0.2">
      <c r="A13523" s="8"/>
    </row>
    <row r="13524" spans="1:1" x14ac:dyDescent="0.2">
      <c r="A13524" s="8"/>
    </row>
    <row r="13525" spans="1:1" x14ac:dyDescent="0.2">
      <c r="A13525" s="8"/>
    </row>
    <row r="13526" spans="1:1" x14ac:dyDescent="0.2">
      <c r="A13526" s="8"/>
    </row>
    <row r="13527" spans="1:1" x14ac:dyDescent="0.2">
      <c r="A13527" s="8"/>
    </row>
    <row r="13528" spans="1:1" x14ac:dyDescent="0.2">
      <c r="A13528" s="8"/>
    </row>
    <row r="13529" spans="1:1" x14ac:dyDescent="0.2">
      <c r="A13529" s="8"/>
    </row>
    <row r="13530" spans="1:1" x14ac:dyDescent="0.2">
      <c r="A13530" s="8"/>
    </row>
    <row r="13531" spans="1:1" x14ac:dyDescent="0.2">
      <c r="A13531" s="8"/>
    </row>
    <row r="13532" spans="1:1" x14ac:dyDescent="0.2">
      <c r="A13532" s="8"/>
    </row>
    <row r="13533" spans="1:1" x14ac:dyDescent="0.2">
      <c r="A13533" s="8"/>
    </row>
    <row r="13534" spans="1:1" x14ac:dyDescent="0.2">
      <c r="A13534" s="8"/>
    </row>
    <row r="13535" spans="1:1" x14ac:dyDescent="0.2">
      <c r="A13535" s="8"/>
    </row>
    <row r="13536" spans="1:1" x14ac:dyDescent="0.2">
      <c r="A13536" s="8"/>
    </row>
    <row r="13537" spans="1:1" x14ac:dyDescent="0.2">
      <c r="A13537" s="8"/>
    </row>
    <row r="13538" spans="1:1" x14ac:dyDescent="0.2">
      <c r="A13538" s="8"/>
    </row>
    <row r="13539" spans="1:1" x14ac:dyDescent="0.2">
      <c r="A13539" s="8"/>
    </row>
    <row r="13540" spans="1:1" x14ac:dyDescent="0.2">
      <c r="A13540" s="8"/>
    </row>
    <row r="13541" spans="1:1" x14ac:dyDescent="0.2">
      <c r="A13541" s="8"/>
    </row>
    <row r="13542" spans="1:1" x14ac:dyDescent="0.2">
      <c r="A13542" s="8"/>
    </row>
    <row r="13543" spans="1:1" x14ac:dyDescent="0.2">
      <c r="A13543" s="8"/>
    </row>
    <row r="13544" spans="1:1" x14ac:dyDescent="0.2">
      <c r="A13544" s="8"/>
    </row>
    <row r="13545" spans="1:1" x14ac:dyDescent="0.2">
      <c r="A13545" s="8"/>
    </row>
    <row r="13546" spans="1:1" x14ac:dyDescent="0.2">
      <c r="A13546" s="8"/>
    </row>
    <row r="13547" spans="1:1" x14ac:dyDescent="0.2">
      <c r="A13547" s="8"/>
    </row>
    <row r="13548" spans="1:1" x14ac:dyDescent="0.2">
      <c r="A13548" s="8"/>
    </row>
    <row r="13549" spans="1:1" x14ac:dyDescent="0.2">
      <c r="A13549" s="8"/>
    </row>
    <row r="13550" spans="1:1" x14ac:dyDescent="0.2">
      <c r="A13550" s="8"/>
    </row>
    <row r="13551" spans="1:1" x14ac:dyDescent="0.2">
      <c r="A13551" s="8"/>
    </row>
    <row r="13552" spans="1:1" x14ac:dyDescent="0.2">
      <c r="A13552" s="8"/>
    </row>
    <row r="13553" spans="1:1" x14ac:dyDescent="0.2">
      <c r="A13553" s="8"/>
    </row>
    <row r="13554" spans="1:1" x14ac:dyDescent="0.2">
      <c r="A13554" s="8"/>
    </row>
    <row r="13555" spans="1:1" x14ac:dyDescent="0.2">
      <c r="A13555" s="8"/>
    </row>
    <row r="13556" spans="1:1" x14ac:dyDescent="0.2">
      <c r="A13556" s="8"/>
    </row>
    <row r="13557" spans="1:1" x14ac:dyDescent="0.2">
      <c r="A13557" s="8"/>
    </row>
    <row r="13558" spans="1:1" x14ac:dyDescent="0.2">
      <c r="A13558" s="8"/>
    </row>
    <row r="13559" spans="1:1" x14ac:dyDescent="0.2">
      <c r="A13559" s="8"/>
    </row>
    <row r="13560" spans="1:1" x14ac:dyDescent="0.2">
      <c r="A13560" s="8"/>
    </row>
    <row r="13561" spans="1:1" x14ac:dyDescent="0.2">
      <c r="A13561" s="8"/>
    </row>
    <row r="13562" spans="1:1" x14ac:dyDescent="0.2">
      <c r="A13562" s="8"/>
    </row>
    <row r="13563" spans="1:1" x14ac:dyDescent="0.2">
      <c r="A13563" s="8"/>
    </row>
    <row r="13564" spans="1:1" x14ac:dyDescent="0.2">
      <c r="A13564" s="8"/>
    </row>
    <row r="13565" spans="1:1" x14ac:dyDescent="0.2">
      <c r="A13565" s="8"/>
    </row>
    <row r="13566" spans="1:1" x14ac:dyDescent="0.2">
      <c r="A13566" s="8"/>
    </row>
    <row r="13567" spans="1:1" x14ac:dyDescent="0.2">
      <c r="A13567" s="8"/>
    </row>
    <row r="13568" spans="1:1" x14ac:dyDescent="0.2">
      <c r="A13568" s="8"/>
    </row>
    <row r="13569" spans="1:1" x14ac:dyDescent="0.2">
      <c r="A13569" s="8"/>
    </row>
    <row r="13570" spans="1:1" x14ac:dyDescent="0.2">
      <c r="A13570" s="8"/>
    </row>
    <row r="13571" spans="1:1" x14ac:dyDescent="0.2">
      <c r="A13571" s="8"/>
    </row>
    <row r="13572" spans="1:1" x14ac:dyDescent="0.2">
      <c r="A13572" s="8"/>
    </row>
    <row r="13573" spans="1:1" x14ac:dyDescent="0.2">
      <c r="A13573" s="8"/>
    </row>
    <row r="13574" spans="1:1" x14ac:dyDescent="0.2">
      <c r="A13574" s="8"/>
    </row>
    <row r="13575" spans="1:1" x14ac:dyDescent="0.2">
      <c r="A13575" s="8"/>
    </row>
    <row r="13576" spans="1:1" x14ac:dyDescent="0.2">
      <c r="A13576" s="8"/>
    </row>
    <row r="13577" spans="1:1" x14ac:dyDescent="0.2">
      <c r="A13577" s="8"/>
    </row>
    <row r="13578" spans="1:1" x14ac:dyDescent="0.2">
      <c r="A13578" s="8"/>
    </row>
    <row r="13579" spans="1:1" x14ac:dyDescent="0.2">
      <c r="A13579" s="8"/>
    </row>
    <row r="13580" spans="1:1" x14ac:dyDescent="0.2">
      <c r="A13580" s="8"/>
    </row>
    <row r="13581" spans="1:1" x14ac:dyDescent="0.2">
      <c r="A13581" s="8"/>
    </row>
    <row r="13582" spans="1:1" x14ac:dyDescent="0.2">
      <c r="A13582" s="8"/>
    </row>
    <row r="13583" spans="1:1" x14ac:dyDescent="0.2">
      <c r="A13583" s="8"/>
    </row>
    <row r="13584" spans="1:1" x14ac:dyDescent="0.2">
      <c r="A13584" s="8"/>
    </row>
    <row r="13585" spans="1:1" x14ac:dyDescent="0.2">
      <c r="A13585" s="8"/>
    </row>
    <row r="13586" spans="1:1" x14ac:dyDescent="0.2">
      <c r="A13586" s="8"/>
    </row>
    <row r="13587" spans="1:1" x14ac:dyDescent="0.2">
      <c r="A13587" s="8"/>
    </row>
    <row r="13588" spans="1:1" x14ac:dyDescent="0.2">
      <c r="A13588" s="8"/>
    </row>
    <row r="13589" spans="1:1" x14ac:dyDescent="0.2">
      <c r="A13589" s="8"/>
    </row>
    <row r="13590" spans="1:1" x14ac:dyDescent="0.2">
      <c r="A13590" s="8"/>
    </row>
    <row r="13591" spans="1:1" x14ac:dyDescent="0.2">
      <c r="A13591" s="8"/>
    </row>
    <row r="13592" spans="1:1" x14ac:dyDescent="0.2">
      <c r="A13592" s="8"/>
    </row>
    <row r="13593" spans="1:1" x14ac:dyDescent="0.2">
      <c r="A13593" s="8"/>
    </row>
    <row r="13594" spans="1:1" x14ac:dyDescent="0.2">
      <c r="A13594" s="8"/>
    </row>
    <row r="13595" spans="1:1" x14ac:dyDescent="0.2">
      <c r="A13595" s="8"/>
    </row>
    <row r="13596" spans="1:1" x14ac:dyDescent="0.2">
      <c r="A13596" s="8"/>
    </row>
    <row r="13597" spans="1:1" x14ac:dyDescent="0.2">
      <c r="A13597" s="8"/>
    </row>
    <row r="13598" spans="1:1" x14ac:dyDescent="0.2">
      <c r="A13598" s="8"/>
    </row>
    <row r="13599" spans="1:1" x14ac:dyDescent="0.2">
      <c r="A13599" s="8"/>
    </row>
    <row r="13600" spans="1:1" x14ac:dyDescent="0.2">
      <c r="A13600" s="8"/>
    </row>
    <row r="13601" spans="1:1" x14ac:dyDescent="0.2">
      <c r="A13601" s="8"/>
    </row>
    <row r="13602" spans="1:1" x14ac:dyDescent="0.2">
      <c r="A13602" s="8"/>
    </row>
    <row r="13603" spans="1:1" x14ac:dyDescent="0.2">
      <c r="A13603" s="8"/>
    </row>
    <row r="13604" spans="1:1" x14ac:dyDescent="0.2">
      <c r="A13604" s="8"/>
    </row>
    <row r="13605" spans="1:1" x14ac:dyDescent="0.2">
      <c r="A13605" s="8"/>
    </row>
    <row r="13606" spans="1:1" x14ac:dyDescent="0.2">
      <c r="A13606" s="8"/>
    </row>
    <row r="13607" spans="1:1" x14ac:dyDescent="0.2">
      <c r="A13607" s="8"/>
    </row>
    <row r="13608" spans="1:1" x14ac:dyDescent="0.2">
      <c r="A13608" s="8"/>
    </row>
    <row r="13609" spans="1:1" x14ac:dyDescent="0.2">
      <c r="A13609" s="8"/>
    </row>
    <row r="13610" spans="1:1" x14ac:dyDescent="0.2">
      <c r="A13610" s="8"/>
    </row>
    <row r="13611" spans="1:1" x14ac:dyDescent="0.2">
      <c r="A13611" s="8"/>
    </row>
    <row r="13612" spans="1:1" x14ac:dyDescent="0.2">
      <c r="A13612" s="8"/>
    </row>
    <row r="13613" spans="1:1" x14ac:dyDescent="0.2">
      <c r="A13613" s="8"/>
    </row>
    <row r="13614" spans="1:1" x14ac:dyDescent="0.2">
      <c r="A13614" s="8"/>
    </row>
    <row r="13615" spans="1:1" x14ac:dyDescent="0.2">
      <c r="A13615" s="8"/>
    </row>
    <row r="13616" spans="1:1" x14ac:dyDescent="0.2">
      <c r="A13616" s="8"/>
    </row>
    <row r="13617" spans="1:1" x14ac:dyDescent="0.2">
      <c r="A13617" s="8"/>
    </row>
    <row r="13618" spans="1:1" x14ac:dyDescent="0.2">
      <c r="A13618" s="8"/>
    </row>
    <row r="13619" spans="1:1" x14ac:dyDescent="0.2">
      <c r="A13619" s="8"/>
    </row>
    <row r="13620" spans="1:1" x14ac:dyDescent="0.2">
      <c r="A13620" s="8"/>
    </row>
    <row r="13621" spans="1:1" x14ac:dyDescent="0.2">
      <c r="A13621" s="8"/>
    </row>
    <row r="13622" spans="1:1" x14ac:dyDescent="0.2">
      <c r="A13622" s="8"/>
    </row>
    <row r="13623" spans="1:1" x14ac:dyDescent="0.2">
      <c r="A13623" s="8"/>
    </row>
    <row r="13624" spans="1:1" x14ac:dyDescent="0.2">
      <c r="A13624" s="8"/>
    </row>
    <row r="13625" spans="1:1" x14ac:dyDescent="0.2">
      <c r="A13625" s="8"/>
    </row>
    <row r="13626" spans="1:1" x14ac:dyDescent="0.2">
      <c r="A13626" s="8"/>
    </row>
    <row r="13627" spans="1:1" x14ac:dyDescent="0.2">
      <c r="A13627" s="8"/>
    </row>
    <row r="13628" spans="1:1" x14ac:dyDescent="0.2">
      <c r="A13628" s="8"/>
    </row>
    <row r="13629" spans="1:1" x14ac:dyDescent="0.2">
      <c r="A13629" s="8"/>
    </row>
    <row r="13630" spans="1:1" x14ac:dyDescent="0.2">
      <c r="A13630" s="8"/>
    </row>
    <row r="13631" spans="1:1" x14ac:dyDescent="0.2">
      <c r="A13631" s="8"/>
    </row>
    <row r="13632" spans="1:1" x14ac:dyDescent="0.2">
      <c r="A13632" s="8"/>
    </row>
    <row r="13633" spans="1:1" x14ac:dyDescent="0.2">
      <c r="A13633" s="8"/>
    </row>
    <row r="13634" spans="1:1" x14ac:dyDescent="0.2">
      <c r="A13634" s="8"/>
    </row>
    <row r="13635" spans="1:1" x14ac:dyDescent="0.2">
      <c r="A13635" s="8"/>
    </row>
    <row r="13636" spans="1:1" x14ac:dyDescent="0.2">
      <c r="A13636" s="8"/>
    </row>
    <row r="13637" spans="1:1" x14ac:dyDescent="0.2">
      <c r="A13637" s="8"/>
    </row>
    <row r="13638" spans="1:1" x14ac:dyDescent="0.2">
      <c r="A13638" s="8"/>
    </row>
    <row r="13639" spans="1:1" x14ac:dyDescent="0.2">
      <c r="A13639" s="8"/>
    </row>
    <row r="13640" spans="1:1" x14ac:dyDescent="0.2">
      <c r="A13640" s="8"/>
    </row>
    <row r="13641" spans="1:1" x14ac:dyDescent="0.2">
      <c r="A13641" s="8"/>
    </row>
    <row r="13642" spans="1:1" x14ac:dyDescent="0.2">
      <c r="A13642" s="8"/>
    </row>
    <row r="13643" spans="1:1" x14ac:dyDescent="0.2">
      <c r="A13643" s="8"/>
    </row>
    <row r="13644" spans="1:1" x14ac:dyDescent="0.2">
      <c r="A13644" s="8"/>
    </row>
    <row r="13645" spans="1:1" x14ac:dyDescent="0.2">
      <c r="A13645" s="8"/>
    </row>
    <row r="13646" spans="1:1" x14ac:dyDescent="0.2">
      <c r="A13646" s="8"/>
    </row>
    <row r="13647" spans="1:1" x14ac:dyDescent="0.2">
      <c r="A13647" s="8"/>
    </row>
    <row r="13648" spans="1:1" x14ac:dyDescent="0.2">
      <c r="A13648" s="8"/>
    </row>
    <row r="13649" spans="1:1" x14ac:dyDescent="0.2">
      <c r="A13649" s="8"/>
    </row>
    <row r="13650" spans="1:1" x14ac:dyDescent="0.2">
      <c r="A13650" s="8"/>
    </row>
    <row r="13651" spans="1:1" x14ac:dyDescent="0.2">
      <c r="A13651" s="8"/>
    </row>
    <row r="13652" spans="1:1" x14ac:dyDescent="0.2">
      <c r="A13652" s="8"/>
    </row>
    <row r="13653" spans="1:1" x14ac:dyDescent="0.2">
      <c r="A13653" s="8"/>
    </row>
    <row r="13654" spans="1:1" x14ac:dyDescent="0.2">
      <c r="A13654" s="8"/>
    </row>
    <row r="13655" spans="1:1" x14ac:dyDescent="0.2">
      <c r="A13655" s="8"/>
    </row>
    <row r="13656" spans="1:1" x14ac:dyDescent="0.2">
      <c r="A13656" s="8"/>
    </row>
    <row r="13657" spans="1:1" x14ac:dyDescent="0.2">
      <c r="A13657" s="8"/>
    </row>
    <row r="13658" spans="1:1" x14ac:dyDescent="0.2">
      <c r="A13658" s="8"/>
    </row>
    <row r="13659" spans="1:1" x14ac:dyDescent="0.2">
      <c r="A13659" s="8"/>
    </row>
    <row r="13660" spans="1:1" x14ac:dyDescent="0.2">
      <c r="A13660" s="8"/>
    </row>
    <row r="13661" spans="1:1" x14ac:dyDescent="0.2">
      <c r="A13661" s="8"/>
    </row>
    <row r="13662" spans="1:1" x14ac:dyDescent="0.2">
      <c r="A13662" s="8"/>
    </row>
    <row r="13663" spans="1:1" x14ac:dyDescent="0.2">
      <c r="A13663" s="8"/>
    </row>
    <row r="13664" spans="1:1" x14ac:dyDescent="0.2">
      <c r="A13664" s="8"/>
    </row>
    <row r="13665" spans="1:1" x14ac:dyDescent="0.2">
      <c r="A13665" s="8"/>
    </row>
    <row r="13666" spans="1:1" x14ac:dyDescent="0.2">
      <c r="A13666" s="8"/>
    </row>
    <row r="13667" spans="1:1" x14ac:dyDescent="0.2">
      <c r="A13667" s="8"/>
    </row>
    <row r="13668" spans="1:1" x14ac:dyDescent="0.2">
      <c r="A13668" s="8"/>
    </row>
    <row r="13669" spans="1:1" x14ac:dyDescent="0.2">
      <c r="A13669" s="8"/>
    </row>
    <row r="13670" spans="1:1" x14ac:dyDescent="0.2">
      <c r="A13670" s="8"/>
    </row>
    <row r="13671" spans="1:1" x14ac:dyDescent="0.2">
      <c r="A13671" s="8"/>
    </row>
    <row r="13672" spans="1:1" x14ac:dyDescent="0.2">
      <c r="A13672" s="8"/>
    </row>
    <row r="13673" spans="1:1" x14ac:dyDescent="0.2">
      <c r="A13673" s="8"/>
    </row>
    <row r="13674" spans="1:1" x14ac:dyDescent="0.2">
      <c r="A13674" s="8"/>
    </row>
    <row r="13675" spans="1:1" x14ac:dyDescent="0.2">
      <c r="A13675" s="8"/>
    </row>
    <row r="13676" spans="1:1" x14ac:dyDescent="0.2">
      <c r="A13676" s="8"/>
    </row>
    <row r="13677" spans="1:1" x14ac:dyDescent="0.2">
      <c r="A13677" s="8"/>
    </row>
    <row r="13678" spans="1:1" x14ac:dyDescent="0.2">
      <c r="A13678" s="8"/>
    </row>
    <row r="13679" spans="1:1" x14ac:dyDescent="0.2">
      <c r="A13679" s="8"/>
    </row>
    <row r="13680" spans="1:1" x14ac:dyDescent="0.2">
      <c r="A13680" s="8"/>
    </row>
    <row r="13681" spans="1:1" x14ac:dyDescent="0.2">
      <c r="A13681" s="8"/>
    </row>
    <row r="13682" spans="1:1" x14ac:dyDescent="0.2">
      <c r="A13682" s="8"/>
    </row>
    <row r="13683" spans="1:1" x14ac:dyDescent="0.2">
      <c r="A13683" s="8"/>
    </row>
    <row r="13684" spans="1:1" x14ac:dyDescent="0.2">
      <c r="A13684" s="8"/>
    </row>
    <row r="13685" spans="1:1" x14ac:dyDescent="0.2">
      <c r="A13685" s="8"/>
    </row>
    <row r="13686" spans="1:1" x14ac:dyDescent="0.2">
      <c r="A13686" s="8"/>
    </row>
    <row r="13687" spans="1:1" x14ac:dyDescent="0.2">
      <c r="A13687" s="8"/>
    </row>
    <row r="13688" spans="1:1" x14ac:dyDescent="0.2">
      <c r="A13688" s="8"/>
    </row>
    <row r="13689" spans="1:1" x14ac:dyDescent="0.2">
      <c r="A13689" s="8"/>
    </row>
    <row r="13690" spans="1:1" x14ac:dyDescent="0.2">
      <c r="A13690" s="8"/>
    </row>
    <row r="13691" spans="1:1" x14ac:dyDescent="0.2">
      <c r="A13691" s="8"/>
    </row>
    <row r="13692" spans="1:1" x14ac:dyDescent="0.2">
      <c r="A13692" s="8"/>
    </row>
    <row r="13693" spans="1:1" x14ac:dyDescent="0.2">
      <c r="A13693" s="8"/>
    </row>
    <row r="13694" spans="1:1" x14ac:dyDescent="0.2">
      <c r="A13694" s="8"/>
    </row>
    <row r="13695" spans="1:1" x14ac:dyDescent="0.2">
      <c r="A13695" s="8"/>
    </row>
    <row r="13696" spans="1:1" x14ac:dyDescent="0.2">
      <c r="A13696" s="8"/>
    </row>
    <row r="13697" spans="1:1" x14ac:dyDescent="0.2">
      <c r="A13697" s="8"/>
    </row>
    <row r="13698" spans="1:1" x14ac:dyDescent="0.2">
      <c r="A13698" s="8"/>
    </row>
    <row r="13699" spans="1:1" x14ac:dyDescent="0.2">
      <c r="A13699" s="8"/>
    </row>
    <row r="13700" spans="1:1" x14ac:dyDescent="0.2">
      <c r="A13700" s="8"/>
    </row>
    <row r="13701" spans="1:1" x14ac:dyDescent="0.2">
      <c r="A13701" s="8"/>
    </row>
    <row r="13702" spans="1:1" x14ac:dyDescent="0.2">
      <c r="A13702" s="8"/>
    </row>
    <row r="13703" spans="1:1" x14ac:dyDescent="0.2">
      <c r="A13703" s="8"/>
    </row>
    <row r="13704" spans="1:1" x14ac:dyDescent="0.2">
      <c r="A13704" s="8"/>
    </row>
    <row r="13705" spans="1:1" x14ac:dyDescent="0.2">
      <c r="A13705" s="8"/>
    </row>
    <row r="13706" spans="1:1" x14ac:dyDescent="0.2">
      <c r="A13706" s="8"/>
    </row>
    <row r="13707" spans="1:1" x14ac:dyDescent="0.2">
      <c r="A13707" s="8"/>
    </row>
    <row r="13708" spans="1:1" x14ac:dyDescent="0.2">
      <c r="A13708" s="8"/>
    </row>
    <row r="13709" spans="1:1" x14ac:dyDescent="0.2">
      <c r="A13709" s="8"/>
    </row>
    <row r="13710" spans="1:1" x14ac:dyDescent="0.2">
      <c r="A13710" s="8"/>
    </row>
    <row r="13711" spans="1:1" x14ac:dyDescent="0.2">
      <c r="A13711" s="8"/>
    </row>
    <row r="13712" spans="1:1" x14ac:dyDescent="0.2">
      <c r="A13712" s="8"/>
    </row>
    <row r="13713" spans="1:1" x14ac:dyDescent="0.2">
      <c r="A13713" s="8"/>
    </row>
    <row r="13714" spans="1:1" x14ac:dyDescent="0.2">
      <c r="A13714" s="8"/>
    </row>
    <row r="13715" spans="1:1" x14ac:dyDescent="0.2">
      <c r="A13715" s="8"/>
    </row>
    <row r="13716" spans="1:1" x14ac:dyDescent="0.2">
      <c r="A13716" s="8"/>
    </row>
    <row r="13717" spans="1:1" x14ac:dyDescent="0.2">
      <c r="A13717" s="8"/>
    </row>
    <row r="13718" spans="1:1" x14ac:dyDescent="0.2">
      <c r="A13718" s="8"/>
    </row>
    <row r="13719" spans="1:1" x14ac:dyDescent="0.2">
      <c r="A13719" s="8"/>
    </row>
    <row r="13720" spans="1:1" x14ac:dyDescent="0.2">
      <c r="A13720" s="8"/>
    </row>
    <row r="13721" spans="1:1" x14ac:dyDescent="0.2">
      <c r="A13721" s="8"/>
    </row>
    <row r="13722" spans="1:1" x14ac:dyDescent="0.2">
      <c r="A13722" s="8"/>
    </row>
    <row r="13723" spans="1:1" x14ac:dyDescent="0.2">
      <c r="A13723" s="8"/>
    </row>
    <row r="13724" spans="1:1" x14ac:dyDescent="0.2">
      <c r="A13724" s="8"/>
    </row>
    <row r="13725" spans="1:1" x14ac:dyDescent="0.2">
      <c r="A13725" s="8"/>
    </row>
    <row r="13726" spans="1:1" x14ac:dyDescent="0.2">
      <c r="A13726" s="8"/>
    </row>
    <row r="13727" spans="1:1" x14ac:dyDescent="0.2">
      <c r="A13727" s="8"/>
    </row>
    <row r="13728" spans="1:1" x14ac:dyDescent="0.2">
      <c r="A13728" s="8"/>
    </row>
    <row r="13729" spans="1:1" x14ac:dyDescent="0.2">
      <c r="A13729" s="8"/>
    </row>
    <row r="13730" spans="1:1" x14ac:dyDescent="0.2">
      <c r="A13730" s="8"/>
    </row>
    <row r="13731" spans="1:1" x14ac:dyDescent="0.2">
      <c r="A13731" s="8"/>
    </row>
    <row r="13732" spans="1:1" x14ac:dyDescent="0.2">
      <c r="A13732" s="8"/>
    </row>
    <row r="13733" spans="1:1" x14ac:dyDescent="0.2">
      <c r="A13733" s="8"/>
    </row>
    <row r="13734" spans="1:1" x14ac:dyDescent="0.2">
      <c r="A13734" s="8"/>
    </row>
    <row r="13735" spans="1:1" x14ac:dyDescent="0.2">
      <c r="A13735" s="8"/>
    </row>
    <row r="13736" spans="1:1" x14ac:dyDescent="0.2">
      <c r="A13736" s="8"/>
    </row>
    <row r="13737" spans="1:1" x14ac:dyDescent="0.2">
      <c r="A13737" s="8"/>
    </row>
    <row r="13738" spans="1:1" x14ac:dyDescent="0.2">
      <c r="A13738" s="8"/>
    </row>
    <row r="13739" spans="1:1" x14ac:dyDescent="0.2">
      <c r="A13739" s="8"/>
    </row>
    <row r="13740" spans="1:1" x14ac:dyDescent="0.2">
      <c r="A13740" s="8"/>
    </row>
    <row r="13741" spans="1:1" x14ac:dyDescent="0.2">
      <c r="A13741" s="8"/>
    </row>
    <row r="13742" spans="1:1" x14ac:dyDescent="0.2">
      <c r="A13742" s="8"/>
    </row>
    <row r="13743" spans="1:1" x14ac:dyDescent="0.2">
      <c r="A13743" s="8"/>
    </row>
    <row r="13744" spans="1:1" x14ac:dyDescent="0.2">
      <c r="A13744" s="8"/>
    </row>
    <row r="13745" spans="1:1" x14ac:dyDescent="0.2">
      <c r="A13745" s="8"/>
    </row>
    <row r="13746" spans="1:1" x14ac:dyDescent="0.2">
      <c r="A13746" s="8"/>
    </row>
    <row r="13747" spans="1:1" x14ac:dyDescent="0.2">
      <c r="A13747" s="8"/>
    </row>
    <row r="13748" spans="1:1" x14ac:dyDescent="0.2">
      <c r="A13748" s="8"/>
    </row>
    <row r="13749" spans="1:1" x14ac:dyDescent="0.2">
      <c r="A13749" s="8"/>
    </row>
    <row r="13750" spans="1:1" x14ac:dyDescent="0.2">
      <c r="A13750" s="8"/>
    </row>
    <row r="13751" spans="1:1" x14ac:dyDescent="0.2">
      <c r="A13751" s="8"/>
    </row>
    <row r="13752" spans="1:1" x14ac:dyDescent="0.2">
      <c r="A13752" s="8"/>
    </row>
    <row r="13753" spans="1:1" x14ac:dyDescent="0.2">
      <c r="A13753" s="8"/>
    </row>
    <row r="13754" spans="1:1" x14ac:dyDescent="0.2">
      <c r="A13754" s="8"/>
    </row>
    <row r="13755" spans="1:1" x14ac:dyDescent="0.2">
      <c r="A13755" s="8"/>
    </row>
    <row r="13756" spans="1:1" x14ac:dyDescent="0.2">
      <c r="A13756" s="8"/>
    </row>
    <row r="13757" spans="1:1" x14ac:dyDescent="0.2">
      <c r="A13757" s="8"/>
    </row>
    <row r="13758" spans="1:1" x14ac:dyDescent="0.2">
      <c r="A13758" s="8"/>
    </row>
    <row r="13759" spans="1:1" x14ac:dyDescent="0.2">
      <c r="A13759" s="8"/>
    </row>
    <row r="13760" spans="1:1" x14ac:dyDescent="0.2">
      <c r="A13760" s="8"/>
    </row>
    <row r="13761" spans="1:1" x14ac:dyDescent="0.2">
      <c r="A13761" s="8"/>
    </row>
    <row r="13762" spans="1:1" x14ac:dyDescent="0.2">
      <c r="A13762" s="8"/>
    </row>
    <row r="13763" spans="1:1" x14ac:dyDescent="0.2">
      <c r="A13763" s="8"/>
    </row>
    <row r="13764" spans="1:1" x14ac:dyDescent="0.2">
      <c r="A13764" s="8"/>
    </row>
    <row r="13765" spans="1:1" x14ac:dyDescent="0.2">
      <c r="A13765" s="8"/>
    </row>
    <row r="13766" spans="1:1" x14ac:dyDescent="0.2">
      <c r="A13766" s="8"/>
    </row>
    <row r="13767" spans="1:1" x14ac:dyDescent="0.2">
      <c r="A13767" s="8"/>
    </row>
    <row r="13768" spans="1:1" x14ac:dyDescent="0.2">
      <c r="A13768" s="8"/>
    </row>
    <row r="13769" spans="1:1" x14ac:dyDescent="0.2">
      <c r="A13769" s="8"/>
    </row>
    <row r="13770" spans="1:1" x14ac:dyDescent="0.2">
      <c r="A13770" s="8"/>
    </row>
    <row r="13771" spans="1:1" x14ac:dyDescent="0.2">
      <c r="A13771" s="8"/>
    </row>
    <row r="13772" spans="1:1" x14ac:dyDescent="0.2">
      <c r="A13772" s="8"/>
    </row>
    <row r="13773" spans="1:1" x14ac:dyDescent="0.2">
      <c r="A13773" s="8"/>
    </row>
    <row r="13774" spans="1:1" x14ac:dyDescent="0.2">
      <c r="A13774" s="8"/>
    </row>
    <row r="13775" spans="1:1" x14ac:dyDescent="0.2">
      <c r="A13775" s="8"/>
    </row>
    <row r="13776" spans="1:1" x14ac:dyDescent="0.2">
      <c r="A13776" s="8"/>
    </row>
    <row r="13777" spans="1:1" x14ac:dyDescent="0.2">
      <c r="A13777" s="8"/>
    </row>
    <row r="13778" spans="1:1" x14ac:dyDescent="0.2">
      <c r="A13778" s="8"/>
    </row>
    <row r="13779" spans="1:1" x14ac:dyDescent="0.2">
      <c r="A13779" s="8"/>
    </row>
    <row r="13780" spans="1:1" x14ac:dyDescent="0.2">
      <c r="A13780" s="8"/>
    </row>
    <row r="13781" spans="1:1" x14ac:dyDescent="0.2">
      <c r="A13781" s="8"/>
    </row>
    <row r="13782" spans="1:1" x14ac:dyDescent="0.2">
      <c r="A13782" s="8"/>
    </row>
    <row r="13783" spans="1:1" x14ac:dyDescent="0.2">
      <c r="A13783" s="8"/>
    </row>
    <row r="13784" spans="1:1" x14ac:dyDescent="0.2">
      <c r="A13784" s="8"/>
    </row>
    <row r="13785" spans="1:1" x14ac:dyDescent="0.2">
      <c r="A13785" s="8"/>
    </row>
    <row r="13786" spans="1:1" x14ac:dyDescent="0.2">
      <c r="A13786" s="8"/>
    </row>
    <row r="13787" spans="1:1" x14ac:dyDescent="0.2">
      <c r="A13787" s="8"/>
    </row>
    <row r="13788" spans="1:1" x14ac:dyDescent="0.2">
      <c r="A13788" s="8"/>
    </row>
    <row r="13789" spans="1:1" x14ac:dyDescent="0.2">
      <c r="A13789" s="8"/>
    </row>
    <row r="13790" spans="1:1" x14ac:dyDescent="0.2">
      <c r="A13790" s="8"/>
    </row>
    <row r="13791" spans="1:1" x14ac:dyDescent="0.2">
      <c r="A13791" s="8"/>
    </row>
    <row r="13792" spans="1:1" x14ac:dyDescent="0.2">
      <c r="A13792" s="8"/>
    </row>
    <row r="13793" spans="1:1" x14ac:dyDescent="0.2">
      <c r="A13793" s="8"/>
    </row>
    <row r="13794" spans="1:1" x14ac:dyDescent="0.2">
      <c r="A13794" s="8"/>
    </row>
    <row r="13795" spans="1:1" x14ac:dyDescent="0.2">
      <c r="A13795" s="8"/>
    </row>
    <row r="13796" spans="1:1" x14ac:dyDescent="0.2">
      <c r="A13796" s="8"/>
    </row>
    <row r="13797" spans="1:1" x14ac:dyDescent="0.2">
      <c r="A13797" s="8"/>
    </row>
    <row r="13798" spans="1:1" x14ac:dyDescent="0.2">
      <c r="A13798" s="8"/>
    </row>
    <row r="13799" spans="1:1" x14ac:dyDescent="0.2">
      <c r="A13799" s="8"/>
    </row>
    <row r="13800" spans="1:1" x14ac:dyDescent="0.2">
      <c r="A13800" s="8"/>
    </row>
    <row r="13801" spans="1:1" x14ac:dyDescent="0.2">
      <c r="A13801" s="8"/>
    </row>
    <row r="13802" spans="1:1" x14ac:dyDescent="0.2">
      <c r="A13802" s="8"/>
    </row>
    <row r="13803" spans="1:1" x14ac:dyDescent="0.2">
      <c r="A13803" s="8"/>
    </row>
    <row r="13804" spans="1:1" x14ac:dyDescent="0.2">
      <c r="A13804" s="8"/>
    </row>
    <row r="13805" spans="1:1" x14ac:dyDescent="0.2">
      <c r="A13805" s="8"/>
    </row>
    <row r="13806" spans="1:1" x14ac:dyDescent="0.2">
      <c r="A13806" s="8"/>
    </row>
    <row r="13807" spans="1:1" x14ac:dyDescent="0.2">
      <c r="A13807" s="8"/>
    </row>
    <row r="13808" spans="1:1" x14ac:dyDescent="0.2">
      <c r="A13808" s="8"/>
    </row>
    <row r="13809" spans="1:1" x14ac:dyDescent="0.2">
      <c r="A13809" s="8"/>
    </row>
    <row r="13810" spans="1:1" x14ac:dyDescent="0.2">
      <c r="A13810" s="8"/>
    </row>
    <row r="13811" spans="1:1" x14ac:dyDescent="0.2">
      <c r="A13811" s="8"/>
    </row>
    <row r="13812" spans="1:1" x14ac:dyDescent="0.2">
      <c r="A13812" s="8"/>
    </row>
    <row r="13813" spans="1:1" x14ac:dyDescent="0.2">
      <c r="A13813" s="8"/>
    </row>
    <row r="13814" spans="1:1" x14ac:dyDescent="0.2">
      <c r="A13814" s="8"/>
    </row>
    <row r="13815" spans="1:1" x14ac:dyDescent="0.2">
      <c r="A13815" s="8"/>
    </row>
    <row r="13816" spans="1:1" x14ac:dyDescent="0.2">
      <c r="A13816" s="8"/>
    </row>
    <row r="13817" spans="1:1" x14ac:dyDescent="0.2">
      <c r="A13817" s="8"/>
    </row>
    <row r="13818" spans="1:1" x14ac:dyDescent="0.2">
      <c r="A13818" s="8"/>
    </row>
    <row r="13819" spans="1:1" x14ac:dyDescent="0.2">
      <c r="A13819" s="8"/>
    </row>
    <row r="13820" spans="1:1" x14ac:dyDescent="0.2">
      <c r="A13820" s="8"/>
    </row>
    <row r="13821" spans="1:1" x14ac:dyDescent="0.2">
      <c r="A13821" s="8"/>
    </row>
    <row r="13822" spans="1:1" x14ac:dyDescent="0.2">
      <c r="A13822" s="8"/>
    </row>
    <row r="13823" spans="1:1" x14ac:dyDescent="0.2">
      <c r="A13823" s="8"/>
    </row>
    <row r="13824" spans="1:1" x14ac:dyDescent="0.2">
      <c r="A13824" s="8"/>
    </row>
    <row r="13825" spans="1:1" x14ac:dyDescent="0.2">
      <c r="A13825" s="8"/>
    </row>
    <row r="13826" spans="1:1" x14ac:dyDescent="0.2">
      <c r="A13826" s="8"/>
    </row>
    <row r="13827" spans="1:1" x14ac:dyDescent="0.2">
      <c r="A13827" s="8"/>
    </row>
    <row r="13828" spans="1:1" x14ac:dyDescent="0.2">
      <c r="A13828" s="8"/>
    </row>
    <row r="13829" spans="1:1" x14ac:dyDescent="0.2">
      <c r="A13829" s="8"/>
    </row>
    <row r="13830" spans="1:1" x14ac:dyDescent="0.2">
      <c r="A13830" s="8"/>
    </row>
    <row r="13831" spans="1:1" x14ac:dyDescent="0.2">
      <c r="A13831" s="8"/>
    </row>
    <row r="13832" spans="1:1" x14ac:dyDescent="0.2">
      <c r="A13832" s="8"/>
    </row>
    <row r="13833" spans="1:1" x14ac:dyDescent="0.2">
      <c r="A13833" s="8"/>
    </row>
    <row r="13834" spans="1:1" x14ac:dyDescent="0.2">
      <c r="A13834" s="8"/>
    </row>
    <row r="13835" spans="1:1" x14ac:dyDescent="0.2">
      <c r="A13835" s="8"/>
    </row>
    <row r="13836" spans="1:1" x14ac:dyDescent="0.2">
      <c r="A13836" s="8"/>
    </row>
    <row r="13837" spans="1:1" x14ac:dyDescent="0.2">
      <c r="A13837" s="8"/>
    </row>
    <row r="13838" spans="1:1" x14ac:dyDescent="0.2">
      <c r="A13838" s="8"/>
    </row>
    <row r="13839" spans="1:1" x14ac:dyDescent="0.2">
      <c r="A13839" s="8"/>
    </row>
    <row r="13840" spans="1:1" x14ac:dyDescent="0.2">
      <c r="A13840" s="8"/>
    </row>
    <row r="13841" spans="1:1" x14ac:dyDescent="0.2">
      <c r="A13841" s="8"/>
    </row>
    <row r="13842" spans="1:1" x14ac:dyDescent="0.2">
      <c r="A13842" s="8"/>
    </row>
    <row r="13843" spans="1:1" x14ac:dyDescent="0.2">
      <c r="A13843" s="8"/>
    </row>
    <row r="13844" spans="1:1" x14ac:dyDescent="0.2">
      <c r="A13844" s="8"/>
    </row>
    <row r="13845" spans="1:1" x14ac:dyDescent="0.2">
      <c r="A13845" s="8"/>
    </row>
    <row r="13846" spans="1:1" x14ac:dyDescent="0.2">
      <c r="A13846" s="8"/>
    </row>
    <row r="13847" spans="1:1" x14ac:dyDescent="0.2">
      <c r="A13847" s="8"/>
    </row>
    <row r="13848" spans="1:1" x14ac:dyDescent="0.2">
      <c r="A13848" s="8"/>
    </row>
    <row r="13849" spans="1:1" x14ac:dyDescent="0.2">
      <c r="A13849" s="8"/>
    </row>
    <row r="13850" spans="1:1" x14ac:dyDescent="0.2">
      <c r="A13850" s="8"/>
    </row>
    <row r="13851" spans="1:1" x14ac:dyDescent="0.2">
      <c r="A13851" s="8"/>
    </row>
    <row r="13852" spans="1:1" x14ac:dyDescent="0.2">
      <c r="A13852" s="8"/>
    </row>
    <row r="13853" spans="1:1" x14ac:dyDescent="0.2">
      <c r="A13853" s="8"/>
    </row>
    <row r="13854" spans="1:1" x14ac:dyDescent="0.2">
      <c r="A13854" s="8"/>
    </row>
    <row r="13855" spans="1:1" x14ac:dyDescent="0.2">
      <c r="A13855" s="8"/>
    </row>
    <row r="13856" spans="1:1" x14ac:dyDescent="0.2">
      <c r="A13856" s="8"/>
    </row>
    <row r="13857" spans="1:1" x14ac:dyDescent="0.2">
      <c r="A13857" s="8"/>
    </row>
    <row r="13858" spans="1:1" x14ac:dyDescent="0.2">
      <c r="A13858" s="8"/>
    </row>
    <row r="13859" spans="1:1" x14ac:dyDescent="0.2">
      <c r="A13859" s="8"/>
    </row>
    <row r="13860" spans="1:1" x14ac:dyDescent="0.2">
      <c r="A13860" s="8"/>
    </row>
    <row r="13861" spans="1:1" x14ac:dyDescent="0.2">
      <c r="A13861" s="8"/>
    </row>
    <row r="13862" spans="1:1" x14ac:dyDescent="0.2">
      <c r="A13862" s="8"/>
    </row>
    <row r="13863" spans="1:1" x14ac:dyDescent="0.2">
      <c r="A13863" s="8"/>
    </row>
    <row r="13864" spans="1:1" x14ac:dyDescent="0.2">
      <c r="A13864" s="8"/>
    </row>
    <row r="13865" spans="1:1" x14ac:dyDescent="0.2">
      <c r="A13865" s="8"/>
    </row>
    <row r="13866" spans="1:1" x14ac:dyDescent="0.2">
      <c r="A13866" s="8"/>
    </row>
    <row r="13867" spans="1:1" x14ac:dyDescent="0.2">
      <c r="A13867" s="8"/>
    </row>
    <row r="13868" spans="1:1" x14ac:dyDescent="0.2">
      <c r="A13868" s="8"/>
    </row>
    <row r="13869" spans="1:1" x14ac:dyDescent="0.2">
      <c r="A13869" s="8"/>
    </row>
    <row r="13870" spans="1:1" x14ac:dyDescent="0.2">
      <c r="A13870" s="8"/>
    </row>
    <row r="13871" spans="1:1" x14ac:dyDescent="0.2">
      <c r="A13871" s="8"/>
    </row>
    <row r="13872" spans="1:1" x14ac:dyDescent="0.2">
      <c r="A13872" s="8"/>
    </row>
    <row r="13873" spans="1:1" x14ac:dyDescent="0.2">
      <c r="A13873" s="8"/>
    </row>
    <row r="13874" spans="1:1" x14ac:dyDescent="0.2">
      <c r="A13874" s="8"/>
    </row>
    <row r="13875" spans="1:1" x14ac:dyDescent="0.2">
      <c r="A13875" s="8"/>
    </row>
    <row r="13876" spans="1:1" x14ac:dyDescent="0.2">
      <c r="A13876" s="8"/>
    </row>
    <row r="13877" spans="1:1" x14ac:dyDescent="0.2">
      <c r="A13877" s="8"/>
    </row>
    <row r="13878" spans="1:1" x14ac:dyDescent="0.2">
      <c r="A13878" s="8"/>
    </row>
    <row r="13879" spans="1:1" x14ac:dyDescent="0.2">
      <c r="A13879" s="8"/>
    </row>
    <row r="13880" spans="1:1" x14ac:dyDescent="0.2">
      <c r="A13880" s="8"/>
    </row>
    <row r="13881" spans="1:1" x14ac:dyDescent="0.2">
      <c r="A13881" s="8"/>
    </row>
    <row r="13882" spans="1:1" x14ac:dyDescent="0.2">
      <c r="A13882" s="8"/>
    </row>
    <row r="13883" spans="1:1" x14ac:dyDescent="0.2">
      <c r="A13883" s="8"/>
    </row>
    <row r="13884" spans="1:1" x14ac:dyDescent="0.2">
      <c r="A13884" s="8"/>
    </row>
    <row r="13885" spans="1:1" x14ac:dyDescent="0.2">
      <c r="A13885" s="8"/>
    </row>
    <row r="13886" spans="1:1" x14ac:dyDescent="0.2">
      <c r="A13886" s="8"/>
    </row>
    <row r="13887" spans="1:1" x14ac:dyDescent="0.2">
      <c r="A13887" s="8"/>
    </row>
    <row r="13888" spans="1:1" x14ac:dyDescent="0.2">
      <c r="A13888" s="8"/>
    </row>
    <row r="13889" spans="1:1" x14ac:dyDescent="0.2">
      <c r="A13889" s="8"/>
    </row>
    <row r="13890" spans="1:1" x14ac:dyDescent="0.2">
      <c r="A13890" s="8"/>
    </row>
    <row r="13891" spans="1:1" x14ac:dyDescent="0.2">
      <c r="A13891" s="8"/>
    </row>
    <row r="13892" spans="1:1" x14ac:dyDescent="0.2">
      <c r="A13892" s="8"/>
    </row>
    <row r="13893" spans="1:1" x14ac:dyDescent="0.2">
      <c r="A13893" s="8"/>
    </row>
    <row r="13894" spans="1:1" x14ac:dyDescent="0.2">
      <c r="A13894" s="8"/>
    </row>
    <row r="13895" spans="1:1" x14ac:dyDescent="0.2">
      <c r="A13895" s="8"/>
    </row>
    <row r="13896" spans="1:1" x14ac:dyDescent="0.2">
      <c r="A13896" s="8"/>
    </row>
    <row r="13897" spans="1:1" x14ac:dyDescent="0.2">
      <c r="A13897" s="8"/>
    </row>
    <row r="13898" spans="1:1" x14ac:dyDescent="0.2">
      <c r="A13898" s="8"/>
    </row>
    <row r="13899" spans="1:1" x14ac:dyDescent="0.2">
      <c r="A13899" s="8"/>
    </row>
    <row r="13900" spans="1:1" x14ac:dyDescent="0.2">
      <c r="A13900" s="8"/>
    </row>
    <row r="13901" spans="1:1" x14ac:dyDescent="0.2">
      <c r="A13901" s="8"/>
    </row>
    <row r="13902" spans="1:1" x14ac:dyDescent="0.2">
      <c r="A13902" s="8"/>
    </row>
    <row r="13903" spans="1:1" x14ac:dyDescent="0.2">
      <c r="A13903" s="8"/>
    </row>
    <row r="13904" spans="1:1" x14ac:dyDescent="0.2">
      <c r="A13904" s="8"/>
    </row>
    <row r="13905" spans="1:1" x14ac:dyDescent="0.2">
      <c r="A13905" s="8"/>
    </row>
    <row r="13906" spans="1:1" x14ac:dyDescent="0.2">
      <c r="A13906" s="8"/>
    </row>
    <row r="13907" spans="1:1" x14ac:dyDescent="0.2">
      <c r="A13907" s="8"/>
    </row>
    <row r="13908" spans="1:1" x14ac:dyDescent="0.2">
      <c r="A13908" s="8"/>
    </row>
    <row r="13909" spans="1:1" x14ac:dyDescent="0.2">
      <c r="A13909" s="8"/>
    </row>
    <row r="13910" spans="1:1" x14ac:dyDescent="0.2">
      <c r="A13910" s="8"/>
    </row>
    <row r="13911" spans="1:1" x14ac:dyDescent="0.2">
      <c r="A13911" s="8"/>
    </row>
    <row r="13912" spans="1:1" x14ac:dyDescent="0.2">
      <c r="A13912" s="8"/>
    </row>
    <row r="13913" spans="1:1" x14ac:dyDescent="0.2">
      <c r="A13913" s="8"/>
    </row>
    <row r="13914" spans="1:1" x14ac:dyDescent="0.2">
      <c r="A13914" s="8"/>
    </row>
    <row r="13915" spans="1:1" x14ac:dyDescent="0.2">
      <c r="A13915" s="8"/>
    </row>
    <row r="13916" spans="1:1" x14ac:dyDescent="0.2">
      <c r="A13916" s="8"/>
    </row>
    <row r="13917" spans="1:1" x14ac:dyDescent="0.2">
      <c r="A13917" s="8"/>
    </row>
    <row r="13918" spans="1:1" x14ac:dyDescent="0.2">
      <c r="A13918" s="8"/>
    </row>
    <row r="13919" spans="1:1" x14ac:dyDescent="0.2">
      <c r="A13919" s="8"/>
    </row>
    <row r="13920" spans="1:1" x14ac:dyDescent="0.2">
      <c r="A13920" s="8"/>
    </row>
    <row r="13921" spans="1:1" x14ac:dyDescent="0.2">
      <c r="A13921" s="8"/>
    </row>
    <row r="13922" spans="1:1" x14ac:dyDescent="0.2">
      <c r="A13922" s="8"/>
    </row>
    <row r="13923" spans="1:1" x14ac:dyDescent="0.2">
      <c r="A13923" s="8"/>
    </row>
    <row r="13924" spans="1:1" x14ac:dyDescent="0.2">
      <c r="A13924" s="8"/>
    </row>
    <row r="13925" spans="1:1" x14ac:dyDescent="0.2">
      <c r="A13925" s="8"/>
    </row>
    <row r="13926" spans="1:1" x14ac:dyDescent="0.2">
      <c r="A13926" s="8"/>
    </row>
    <row r="13927" spans="1:1" x14ac:dyDescent="0.2">
      <c r="A13927" s="8"/>
    </row>
    <row r="13928" spans="1:1" x14ac:dyDescent="0.2">
      <c r="A13928" s="8"/>
    </row>
    <row r="13929" spans="1:1" x14ac:dyDescent="0.2">
      <c r="A13929" s="8"/>
    </row>
    <row r="13930" spans="1:1" x14ac:dyDescent="0.2">
      <c r="A13930" s="8"/>
    </row>
    <row r="13931" spans="1:1" x14ac:dyDescent="0.2">
      <c r="A13931" s="8"/>
    </row>
    <row r="13932" spans="1:1" x14ac:dyDescent="0.2">
      <c r="A13932" s="8"/>
    </row>
    <row r="13933" spans="1:1" x14ac:dyDescent="0.2">
      <c r="A13933" s="8"/>
    </row>
    <row r="13934" spans="1:1" x14ac:dyDescent="0.2">
      <c r="A13934" s="8"/>
    </row>
    <row r="13935" spans="1:1" x14ac:dyDescent="0.2">
      <c r="A13935" s="8"/>
    </row>
    <row r="13936" spans="1:1" x14ac:dyDescent="0.2">
      <c r="A13936" s="8"/>
    </row>
    <row r="13937" spans="1:1" x14ac:dyDescent="0.2">
      <c r="A13937" s="8"/>
    </row>
    <row r="13938" spans="1:1" x14ac:dyDescent="0.2">
      <c r="A13938" s="8"/>
    </row>
    <row r="13939" spans="1:1" x14ac:dyDescent="0.2">
      <c r="A13939" s="8"/>
    </row>
    <row r="13940" spans="1:1" x14ac:dyDescent="0.2">
      <c r="A13940" s="8"/>
    </row>
    <row r="13941" spans="1:1" x14ac:dyDescent="0.2">
      <c r="A13941" s="8"/>
    </row>
    <row r="13942" spans="1:1" x14ac:dyDescent="0.2">
      <c r="A13942" s="8"/>
    </row>
    <row r="13943" spans="1:1" x14ac:dyDescent="0.2">
      <c r="A13943" s="8"/>
    </row>
    <row r="13944" spans="1:1" x14ac:dyDescent="0.2">
      <c r="A13944" s="8"/>
    </row>
    <row r="13945" spans="1:1" x14ac:dyDescent="0.2">
      <c r="A13945" s="8"/>
    </row>
    <row r="13946" spans="1:1" x14ac:dyDescent="0.2">
      <c r="A13946" s="8"/>
    </row>
    <row r="13947" spans="1:1" x14ac:dyDescent="0.2">
      <c r="A13947" s="8"/>
    </row>
    <row r="13948" spans="1:1" x14ac:dyDescent="0.2">
      <c r="A13948" s="8"/>
    </row>
    <row r="13949" spans="1:1" x14ac:dyDescent="0.2">
      <c r="A13949" s="8"/>
    </row>
    <row r="13950" spans="1:1" x14ac:dyDescent="0.2">
      <c r="A13950" s="8"/>
    </row>
    <row r="13951" spans="1:1" x14ac:dyDescent="0.2">
      <c r="A13951" s="8"/>
    </row>
    <row r="13952" spans="1:1" x14ac:dyDescent="0.2">
      <c r="A13952" s="8"/>
    </row>
    <row r="13953" spans="1:1" x14ac:dyDescent="0.2">
      <c r="A13953" s="8"/>
    </row>
    <row r="13954" spans="1:1" x14ac:dyDescent="0.2">
      <c r="A13954" s="8"/>
    </row>
    <row r="13955" spans="1:1" x14ac:dyDescent="0.2">
      <c r="A13955" s="8"/>
    </row>
    <row r="13956" spans="1:1" x14ac:dyDescent="0.2">
      <c r="A13956" s="8"/>
    </row>
    <row r="13957" spans="1:1" x14ac:dyDescent="0.2">
      <c r="A13957" s="8"/>
    </row>
    <row r="13958" spans="1:1" x14ac:dyDescent="0.2">
      <c r="A13958" s="8"/>
    </row>
    <row r="13959" spans="1:1" x14ac:dyDescent="0.2">
      <c r="A13959" s="8"/>
    </row>
    <row r="13960" spans="1:1" x14ac:dyDescent="0.2">
      <c r="A13960" s="8"/>
    </row>
    <row r="13961" spans="1:1" x14ac:dyDescent="0.2">
      <c r="A13961" s="8"/>
    </row>
    <row r="13962" spans="1:1" x14ac:dyDescent="0.2">
      <c r="A13962" s="8"/>
    </row>
    <row r="13963" spans="1:1" x14ac:dyDescent="0.2">
      <c r="A13963" s="8"/>
    </row>
    <row r="13964" spans="1:1" x14ac:dyDescent="0.2">
      <c r="A13964" s="8"/>
    </row>
    <row r="13965" spans="1:1" x14ac:dyDescent="0.2">
      <c r="A13965" s="8"/>
    </row>
    <row r="13966" spans="1:1" x14ac:dyDescent="0.2">
      <c r="A13966" s="8"/>
    </row>
    <row r="13967" spans="1:1" x14ac:dyDescent="0.2">
      <c r="A13967" s="8"/>
    </row>
    <row r="13968" spans="1:1" x14ac:dyDescent="0.2">
      <c r="A13968" s="8"/>
    </row>
    <row r="13969" spans="1:1" x14ac:dyDescent="0.2">
      <c r="A13969" s="8"/>
    </row>
    <row r="13970" spans="1:1" x14ac:dyDescent="0.2">
      <c r="A13970" s="8"/>
    </row>
    <row r="13971" spans="1:1" x14ac:dyDescent="0.2">
      <c r="A13971" s="8"/>
    </row>
    <row r="13972" spans="1:1" x14ac:dyDescent="0.2">
      <c r="A13972" s="8"/>
    </row>
    <row r="13973" spans="1:1" x14ac:dyDescent="0.2">
      <c r="A13973" s="8"/>
    </row>
    <row r="13974" spans="1:1" x14ac:dyDescent="0.2">
      <c r="A13974" s="8"/>
    </row>
    <row r="13975" spans="1:1" x14ac:dyDescent="0.2">
      <c r="A13975" s="8"/>
    </row>
    <row r="13976" spans="1:1" x14ac:dyDescent="0.2">
      <c r="A13976" s="8"/>
    </row>
    <row r="13977" spans="1:1" x14ac:dyDescent="0.2">
      <c r="A13977" s="8"/>
    </row>
    <row r="13978" spans="1:1" x14ac:dyDescent="0.2">
      <c r="A13978" s="8"/>
    </row>
    <row r="13979" spans="1:1" x14ac:dyDescent="0.2">
      <c r="A13979" s="8"/>
    </row>
    <row r="13980" spans="1:1" x14ac:dyDescent="0.2">
      <c r="A13980" s="8"/>
    </row>
    <row r="13981" spans="1:1" x14ac:dyDescent="0.2">
      <c r="A13981" s="8"/>
    </row>
    <row r="13982" spans="1:1" x14ac:dyDescent="0.2">
      <c r="A13982" s="8"/>
    </row>
    <row r="13983" spans="1:1" x14ac:dyDescent="0.2">
      <c r="A13983" s="8"/>
    </row>
    <row r="13984" spans="1:1" x14ac:dyDescent="0.2">
      <c r="A13984" s="8"/>
    </row>
    <row r="13985" spans="1:1" x14ac:dyDescent="0.2">
      <c r="A13985" s="8"/>
    </row>
    <row r="13986" spans="1:1" x14ac:dyDescent="0.2">
      <c r="A13986" s="8"/>
    </row>
    <row r="13987" spans="1:1" x14ac:dyDescent="0.2">
      <c r="A13987" s="8"/>
    </row>
    <row r="13988" spans="1:1" x14ac:dyDescent="0.2">
      <c r="A13988" s="8"/>
    </row>
    <row r="13989" spans="1:1" x14ac:dyDescent="0.2">
      <c r="A13989" s="8"/>
    </row>
    <row r="13990" spans="1:1" x14ac:dyDescent="0.2">
      <c r="A13990" s="8"/>
    </row>
    <row r="13991" spans="1:1" x14ac:dyDescent="0.2">
      <c r="A13991" s="8"/>
    </row>
    <row r="13992" spans="1:1" x14ac:dyDescent="0.2">
      <c r="A13992" s="8"/>
    </row>
    <row r="13993" spans="1:1" x14ac:dyDescent="0.2">
      <c r="A13993" s="8"/>
    </row>
    <row r="13994" spans="1:1" x14ac:dyDescent="0.2">
      <c r="A13994" s="8"/>
    </row>
    <row r="13995" spans="1:1" x14ac:dyDescent="0.2">
      <c r="A13995" s="8"/>
    </row>
    <row r="13996" spans="1:1" x14ac:dyDescent="0.2">
      <c r="A13996" s="8"/>
    </row>
    <row r="13997" spans="1:1" x14ac:dyDescent="0.2">
      <c r="A13997" s="8"/>
    </row>
    <row r="13998" spans="1:1" x14ac:dyDescent="0.2">
      <c r="A13998" s="8"/>
    </row>
    <row r="13999" spans="1:1" x14ac:dyDescent="0.2">
      <c r="A13999" s="8"/>
    </row>
    <row r="14000" spans="1:1" x14ac:dyDescent="0.2">
      <c r="A14000" s="8"/>
    </row>
    <row r="14001" spans="1:1" x14ac:dyDescent="0.2">
      <c r="A14001" s="8"/>
    </row>
    <row r="14002" spans="1:1" x14ac:dyDescent="0.2">
      <c r="A14002" s="8"/>
    </row>
    <row r="14003" spans="1:1" x14ac:dyDescent="0.2">
      <c r="A14003" s="8"/>
    </row>
    <row r="14004" spans="1:1" x14ac:dyDescent="0.2">
      <c r="A14004" s="8"/>
    </row>
    <row r="14005" spans="1:1" x14ac:dyDescent="0.2">
      <c r="A14005" s="8"/>
    </row>
    <row r="14006" spans="1:1" x14ac:dyDescent="0.2">
      <c r="A14006" s="8"/>
    </row>
    <row r="14007" spans="1:1" x14ac:dyDescent="0.2">
      <c r="A14007" s="8"/>
    </row>
    <row r="14008" spans="1:1" x14ac:dyDescent="0.2">
      <c r="A14008" s="8"/>
    </row>
    <row r="14009" spans="1:1" x14ac:dyDescent="0.2">
      <c r="A14009" s="8"/>
    </row>
    <row r="14010" spans="1:1" x14ac:dyDescent="0.2">
      <c r="A14010" s="8"/>
    </row>
    <row r="14011" spans="1:1" x14ac:dyDescent="0.2">
      <c r="A14011" s="8"/>
    </row>
    <row r="14012" spans="1:1" x14ac:dyDescent="0.2">
      <c r="A14012" s="8"/>
    </row>
    <row r="14013" spans="1:1" x14ac:dyDescent="0.2">
      <c r="A14013" s="8"/>
    </row>
    <row r="14014" spans="1:1" x14ac:dyDescent="0.2">
      <c r="A14014" s="8"/>
    </row>
    <row r="14015" spans="1:1" x14ac:dyDescent="0.2">
      <c r="A14015" s="8"/>
    </row>
    <row r="14016" spans="1:1" x14ac:dyDescent="0.2">
      <c r="A14016" s="8"/>
    </row>
    <row r="14017" spans="1:1" x14ac:dyDescent="0.2">
      <c r="A14017" s="8"/>
    </row>
    <row r="14018" spans="1:1" x14ac:dyDescent="0.2">
      <c r="A14018" s="8"/>
    </row>
    <row r="14019" spans="1:1" x14ac:dyDescent="0.2">
      <c r="A14019" s="8"/>
    </row>
    <row r="14020" spans="1:1" x14ac:dyDescent="0.2">
      <c r="A14020" s="8"/>
    </row>
    <row r="14021" spans="1:1" x14ac:dyDescent="0.2">
      <c r="A14021" s="8"/>
    </row>
    <row r="14022" spans="1:1" x14ac:dyDescent="0.2">
      <c r="A14022" s="8"/>
    </row>
    <row r="14023" spans="1:1" x14ac:dyDescent="0.2">
      <c r="A14023" s="8"/>
    </row>
    <row r="14024" spans="1:1" x14ac:dyDescent="0.2">
      <c r="A14024" s="8"/>
    </row>
    <row r="14025" spans="1:1" x14ac:dyDescent="0.2">
      <c r="A14025" s="8"/>
    </row>
    <row r="14026" spans="1:1" x14ac:dyDescent="0.2">
      <c r="A14026" s="8"/>
    </row>
    <row r="14027" spans="1:1" x14ac:dyDescent="0.2">
      <c r="A14027" s="8"/>
    </row>
    <row r="14028" spans="1:1" x14ac:dyDescent="0.2">
      <c r="A14028" s="8"/>
    </row>
    <row r="14029" spans="1:1" x14ac:dyDescent="0.2">
      <c r="A14029" s="8"/>
    </row>
    <row r="14030" spans="1:1" x14ac:dyDescent="0.2">
      <c r="A14030" s="8"/>
    </row>
    <row r="14031" spans="1:1" x14ac:dyDescent="0.2">
      <c r="A14031" s="8"/>
    </row>
    <row r="14032" spans="1:1" x14ac:dyDescent="0.2">
      <c r="A14032" s="8"/>
    </row>
    <row r="14033" spans="1:1" x14ac:dyDescent="0.2">
      <c r="A14033" s="8"/>
    </row>
    <row r="14034" spans="1:1" x14ac:dyDescent="0.2">
      <c r="A14034" s="8"/>
    </row>
    <row r="14035" spans="1:1" x14ac:dyDescent="0.2">
      <c r="A14035" s="8"/>
    </row>
    <row r="14036" spans="1:1" x14ac:dyDescent="0.2">
      <c r="A14036" s="8"/>
    </row>
    <row r="14037" spans="1:1" x14ac:dyDescent="0.2">
      <c r="A14037" s="8"/>
    </row>
    <row r="14038" spans="1:1" x14ac:dyDescent="0.2">
      <c r="A14038" s="8"/>
    </row>
    <row r="14039" spans="1:1" x14ac:dyDescent="0.2">
      <c r="A14039" s="8"/>
    </row>
    <row r="14040" spans="1:1" x14ac:dyDescent="0.2">
      <c r="A14040" s="8"/>
    </row>
    <row r="14041" spans="1:1" x14ac:dyDescent="0.2">
      <c r="A14041" s="8"/>
    </row>
    <row r="14042" spans="1:1" x14ac:dyDescent="0.2">
      <c r="A14042" s="8"/>
    </row>
    <row r="14043" spans="1:1" x14ac:dyDescent="0.2">
      <c r="A14043" s="8"/>
    </row>
    <row r="14044" spans="1:1" x14ac:dyDescent="0.2">
      <c r="A14044" s="8"/>
    </row>
    <row r="14045" spans="1:1" x14ac:dyDescent="0.2">
      <c r="A14045" s="8"/>
    </row>
    <row r="14046" spans="1:1" x14ac:dyDescent="0.2">
      <c r="A14046" s="8"/>
    </row>
    <row r="14047" spans="1:1" x14ac:dyDescent="0.2">
      <c r="A14047" s="8"/>
    </row>
    <row r="14048" spans="1:1" x14ac:dyDescent="0.2">
      <c r="A14048" s="8"/>
    </row>
    <row r="14049" spans="1:1" x14ac:dyDescent="0.2">
      <c r="A14049" s="8"/>
    </row>
    <row r="14050" spans="1:1" x14ac:dyDescent="0.2">
      <c r="A14050" s="8"/>
    </row>
    <row r="14051" spans="1:1" x14ac:dyDescent="0.2">
      <c r="A14051" s="8"/>
    </row>
    <row r="14052" spans="1:1" x14ac:dyDescent="0.2">
      <c r="A14052" s="8"/>
    </row>
    <row r="14053" spans="1:1" x14ac:dyDescent="0.2">
      <c r="A14053" s="8"/>
    </row>
    <row r="14054" spans="1:1" x14ac:dyDescent="0.2">
      <c r="A14054" s="8"/>
    </row>
    <row r="14055" spans="1:1" x14ac:dyDescent="0.2">
      <c r="A14055" s="8"/>
    </row>
    <row r="14056" spans="1:1" x14ac:dyDescent="0.2">
      <c r="A14056" s="8"/>
    </row>
    <row r="14057" spans="1:1" x14ac:dyDescent="0.2">
      <c r="A14057" s="8"/>
    </row>
    <row r="14058" spans="1:1" x14ac:dyDescent="0.2">
      <c r="A14058" s="8"/>
    </row>
    <row r="14059" spans="1:1" x14ac:dyDescent="0.2">
      <c r="A14059" s="8"/>
    </row>
    <row r="14060" spans="1:1" x14ac:dyDescent="0.2">
      <c r="A14060" s="8"/>
    </row>
    <row r="14061" spans="1:1" x14ac:dyDescent="0.2">
      <c r="A14061" s="8"/>
    </row>
    <row r="14062" spans="1:1" x14ac:dyDescent="0.2">
      <c r="A14062" s="8"/>
    </row>
    <row r="14063" spans="1:1" x14ac:dyDescent="0.2">
      <c r="A14063" s="8"/>
    </row>
    <row r="14064" spans="1:1" x14ac:dyDescent="0.2">
      <c r="A14064" s="8"/>
    </row>
    <row r="14065" spans="1:1" x14ac:dyDescent="0.2">
      <c r="A14065" s="8"/>
    </row>
    <row r="14066" spans="1:1" x14ac:dyDescent="0.2">
      <c r="A14066" s="8"/>
    </row>
    <row r="14067" spans="1:1" x14ac:dyDescent="0.2">
      <c r="A14067" s="8"/>
    </row>
    <row r="14068" spans="1:1" x14ac:dyDescent="0.2">
      <c r="A14068" s="8"/>
    </row>
    <row r="14069" spans="1:1" x14ac:dyDescent="0.2">
      <c r="A14069" s="8"/>
    </row>
    <row r="14070" spans="1:1" x14ac:dyDescent="0.2">
      <c r="A14070" s="8"/>
    </row>
    <row r="14071" spans="1:1" x14ac:dyDescent="0.2">
      <c r="A14071" s="8"/>
    </row>
    <row r="14072" spans="1:1" x14ac:dyDescent="0.2">
      <c r="A14072" s="8"/>
    </row>
    <row r="14073" spans="1:1" x14ac:dyDescent="0.2">
      <c r="A14073" s="8"/>
    </row>
    <row r="14074" spans="1:1" x14ac:dyDescent="0.2">
      <c r="A14074" s="8"/>
    </row>
    <row r="14075" spans="1:1" x14ac:dyDescent="0.2">
      <c r="A14075" s="8"/>
    </row>
    <row r="14076" spans="1:1" x14ac:dyDescent="0.2">
      <c r="A14076" s="8"/>
    </row>
    <row r="14077" spans="1:1" x14ac:dyDescent="0.2">
      <c r="A14077" s="8"/>
    </row>
    <row r="14078" spans="1:1" x14ac:dyDescent="0.2">
      <c r="A14078" s="8"/>
    </row>
    <row r="14079" spans="1:1" x14ac:dyDescent="0.2">
      <c r="A14079" s="8"/>
    </row>
    <row r="14080" spans="1:1" x14ac:dyDescent="0.2">
      <c r="A14080" s="8"/>
    </row>
    <row r="14081" spans="1:1" x14ac:dyDescent="0.2">
      <c r="A14081" s="8"/>
    </row>
    <row r="14082" spans="1:1" x14ac:dyDescent="0.2">
      <c r="A14082" s="8"/>
    </row>
    <row r="14083" spans="1:1" x14ac:dyDescent="0.2">
      <c r="A14083" s="8"/>
    </row>
    <row r="14084" spans="1:1" x14ac:dyDescent="0.2">
      <c r="A14084" s="8"/>
    </row>
    <row r="14085" spans="1:1" x14ac:dyDescent="0.2">
      <c r="A14085" s="8"/>
    </row>
    <row r="14086" spans="1:1" x14ac:dyDescent="0.2">
      <c r="A14086" s="8"/>
    </row>
    <row r="14087" spans="1:1" x14ac:dyDescent="0.2">
      <c r="A14087" s="8"/>
    </row>
    <row r="14088" spans="1:1" x14ac:dyDescent="0.2">
      <c r="A14088" s="8"/>
    </row>
    <row r="14089" spans="1:1" x14ac:dyDescent="0.2">
      <c r="A14089" s="8"/>
    </row>
    <row r="14090" spans="1:1" x14ac:dyDescent="0.2">
      <c r="A14090" s="8"/>
    </row>
    <row r="14091" spans="1:1" x14ac:dyDescent="0.2">
      <c r="A14091" s="8"/>
    </row>
    <row r="14092" spans="1:1" x14ac:dyDescent="0.2">
      <c r="A14092" s="8"/>
    </row>
    <row r="14093" spans="1:1" x14ac:dyDescent="0.2">
      <c r="A14093" s="8"/>
    </row>
    <row r="14094" spans="1:1" x14ac:dyDescent="0.2">
      <c r="A14094" s="8"/>
    </row>
    <row r="14095" spans="1:1" x14ac:dyDescent="0.2">
      <c r="A14095" s="8"/>
    </row>
    <row r="14096" spans="1:1" x14ac:dyDescent="0.2">
      <c r="A14096" s="8"/>
    </row>
    <row r="14097" spans="1:1" x14ac:dyDescent="0.2">
      <c r="A14097" s="8"/>
    </row>
    <row r="14098" spans="1:1" x14ac:dyDescent="0.2">
      <c r="A14098" s="8"/>
    </row>
    <row r="14099" spans="1:1" x14ac:dyDescent="0.2">
      <c r="A14099" s="8"/>
    </row>
    <row r="14100" spans="1:1" x14ac:dyDescent="0.2">
      <c r="A14100" s="8"/>
    </row>
    <row r="14101" spans="1:1" x14ac:dyDescent="0.2">
      <c r="A14101" s="8"/>
    </row>
    <row r="14102" spans="1:1" x14ac:dyDescent="0.2">
      <c r="A14102" s="8"/>
    </row>
    <row r="14103" spans="1:1" x14ac:dyDescent="0.2">
      <c r="A14103" s="8"/>
    </row>
    <row r="14104" spans="1:1" x14ac:dyDescent="0.2">
      <c r="A14104" s="8"/>
    </row>
    <row r="14105" spans="1:1" x14ac:dyDescent="0.2">
      <c r="A14105" s="8"/>
    </row>
    <row r="14106" spans="1:1" x14ac:dyDescent="0.2">
      <c r="A14106" s="8"/>
    </row>
    <row r="14107" spans="1:1" x14ac:dyDescent="0.2">
      <c r="A14107" s="8"/>
    </row>
    <row r="14108" spans="1:1" x14ac:dyDescent="0.2">
      <c r="A14108" s="8"/>
    </row>
    <row r="14109" spans="1:1" x14ac:dyDescent="0.2">
      <c r="A14109" s="8"/>
    </row>
    <row r="14110" spans="1:1" x14ac:dyDescent="0.2">
      <c r="A14110" s="8"/>
    </row>
    <row r="14111" spans="1:1" x14ac:dyDescent="0.2">
      <c r="A14111" s="8"/>
    </row>
    <row r="14112" spans="1:1" x14ac:dyDescent="0.2">
      <c r="A14112" s="8"/>
    </row>
    <row r="14113" spans="1:1" x14ac:dyDescent="0.2">
      <c r="A14113" s="8"/>
    </row>
    <row r="14114" spans="1:1" x14ac:dyDescent="0.2">
      <c r="A14114" s="8"/>
    </row>
    <row r="14115" spans="1:1" x14ac:dyDescent="0.2">
      <c r="A14115" s="8"/>
    </row>
    <row r="14116" spans="1:1" x14ac:dyDescent="0.2">
      <c r="A14116" s="8"/>
    </row>
    <row r="14117" spans="1:1" x14ac:dyDescent="0.2">
      <c r="A14117" s="8"/>
    </row>
    <row r="14118" spans="1:1" x14ac:dyDescent="0.2">
      <c r="A14118" s="8"/>
    </row>
    <row r="14119" spans="1:1" x14ac:dyDescent="0.2">
      <c r="A14119" s="8"/>
    </row>
    <row r="14120" spans="1:1" x14ac:dyDescent="0.2">
      <c r="A14120" s="8"/>
    </row>
    <row r="14121" spans="1:1" x14ac:dyDescent="0.2">
      <c r="A14121" s="8"/>
    </row>
    <row r="14122" spans="1:1" x14ac:dyDescent="0.2">
      <c r="A14122" s="8"/>
    </row>
    <row r="14123" spans="1:1" x14ac:dyDescent="0.2">
      <c r="A14123" s="8"/>
    </row>
    <row r="14124" spans="1:1" x14ac:dyDescent="0.2">
      <c r="A14124" s="8"/>
    </row>
    <row r="14125" spans="1:1" x14ac:dyDescent="0.2">
      <c r="A14125" s="8"/>
    </row>
    <row r="14126" spans="1:1" x14ac:dyDescent="0.2">
      <c r="A14126" s="8"/>
    </row>
    <row r="14127" spans="1:1" x14ac:dyDescent="0.2">
      <c r="A14127" s="8"/>
    </row>
    <row r="14128" spans="1:1" x14ac:dyDescent="0.2">
      <c r="A14128" s="8"/>
    </row>
    <row r="14129" spans="1:1" x14ac:dyDescent="0.2">
      <c r="A14129" s="8"/>
    </row>
    <row r="14130" spans="1:1" x14ac:dyDescent="0.2">
      <c r="A14130" s="8"/>
    </row>
    <row r="14131" spans="1:1" x14ac:dyDescent="0.2">
      <c r="A14131" s="8"/>
    </row>
    <row r="14132" spans="1:1" x14ac:dyDescent="0.2">
      <c r="A14132" s="8"/>
    </row>
    <row r="14133" spans="1:1" x14ac:dyDescent="0.2">
      <c r="A14133" s="8"/>
    </row>
    <row r="14134" spans="1:1" x14ac:dyDescent="0.2">
      <c r="A14134" s="8"/>
    </row>
    <row r="14135" spans="1:1" x14ac:dyDescent="0.2">
      <c r="A14135" s="8"/>
    </row>
    <row r="14136" spans="1:1" x14ac:dyDescent="0.2">
      <c r="A14136" s="8"/>
    </row>
    <row r="14137" spans="1:1" x14ac:dyDescent="0.2">
      <c r="A14137" s="8"/>
    </row>
    <row r="14138" spans="1:1" x14ac:dyDescent="0.2">
      <c r="A14138" s="8"/>
    </row>
    <row r="14139" spans="1:1" x14ac:dyDescent="0.2">
      <c r="A14139" s="8"/>
    </row>
    <row r="14140" spans="1:1" x14ac:dyDescent="0.2">
      <c r="A14140" s="8"/>
    </row>
    <row r="14141" spans="1:1" x14ac:dyDescent="0.2">
      <c r="A14141" s="8"/>
    </row>
    <row r="14142" spans="1:1" x14ac:dyDescent="0.2">
      <c r="A14142" s="8"/>
    </row>
    <row r="14143" spans="1:1" x14ac:dyDescent="0.2">
      <c r="A14143" s="8"/>
    </row>
    <row r="14144" spans="1:1" x14ac:dyDescent="0.2">
      <c r="A14144" s="8"/>
    </row>
    <row r="14145" spans="1:1" x14ac:dyDescent="0.2">
      <c r="A14145" s="8"/>
    </row>
    <row r="14146" spans="1:1" x14ac:dyDescent="0.2">
      <c r="A14146" s="8"/>
    </row>
    <row r="14147" spans="1:1" x14ac:dyDescent="0.2">
      <c r="A14147" s="8"/>
    </row>
    <row r="14148" spans="1:1" x14ac:dyDescent="0.2">
      <c r="A14148" s="8"/>
    </row>
    <row r="14149" spans="1:1" x14ac:dyDescent="0.2">
      <c r="A14149" s="8"/>
    </row>
    <row r="14150" spans="1:1" x14ac:dyDescent="0.2">
      <c r="A14150" s="8"/>
    </row>
    <row r="14151" spans="1:1" x14ac:dyDescent="0.2">
      <c r="A14151" s="8"/>
    </row>
    <row r="14152" spans="1:1" x14ac:dyDescent="0.2">
      <c r="A14152" s="8"/>
    </row>
    <row r="14153" spans="1:1" x14ac:dyDescent="0.2">
      <c r="A14153" s="8"/>
    </row>
    <row r="14154" spans="1:1" x14ac:dyDescent="0.2">
      <c r="A14154" s="8"/>
    </row>
    <row r="14155" spans="1:1" x14ac:dyDescent="0.2">
      <c r="A14155" s="8"/>
    </row>
    <row r="14156" spans="1:1" x14ac:dyDescent="0.2">
      <c r="A14156" s="8"/>
    </row>
    <row r="14157" spans="1:1" x14ac:dyDescent="0.2">
      <c r="A14157" s="8"/>
    </row>
    <row r="14158" spans="1:1" x14ac:dyDescent="0.2">
      <c r="A14158" s="8"/>
    </row>
    <row r="14159" spans="1:1" x14ac:dyDescent="0.2">
      <c r="A14159" s="8"/>
    </row>
    <row r="14160" spans="1:1" x14ac:dyDescent="0.2">
      <c r="A14160" s="8"/>
    </row>
    <row r="14161" spans="1:1" x14ac:dyDescent="0.2">
      <c r="A14161" s="8"/>
    </row>
    <row r="14162" spans="1:1" x14ac:dyDescent="0.2">
      <c r="A14162" s="8"/>
    </row>
    <row r="14163" spans="1:1" x14ac:dyDescent="0.2">
      <c r="A14163" s="8"/>
    </row>
    <row r="14164" spans="1:1" x14ac:dyDescent="0.2">
      <c r="A14164" s="8"/>
    </row>
    <row r="14165" spans="1:1" x14ac:dyDescent="0.2">
      <c r="A14165" s="8"/>
    </row>
    <row r="14166" spans="1:1" x14ac:dyDescent="0.2">
      <c r="A14166" s="8"/>
    </row>
    <row r="14167" spans="1:1" x14ac:dyDescent="0.2">
      <c r="A14167" s="8"/>
    </row>
    <row r="14168" spans="1:1" x14ac:dyDescent="0.2">
      <c r="A14168" s="8"/>
    </row>
    <row r="14169" spans="1:1" x14ac:dyDescent="0.2">
      <c r="A14169" s="8"/>
    </row>
    <row r="14170" spans="1:1" x14ac:dyDescent="0.2">
      <c r="A14170" s="8"/>
    </row>
    <row r="14171" spans="1:1" x14ac:dyDescent="0.2">
      <c r="A14171" s="8"/>
    </row>
    <row r="14172" spans="1:1" x14ac:dyDescent="0.2">
      <c r="A14172" s="8"/>
    </row>
    <row r="14173" spans="1:1" x14ac:dyDescent="0.2">
      <c r="A14173" s="8"/>
    </row>
    <row r="14174" spans="1:1" x14ac:dyDescent="0.2">
      <c r="A14174" s="8"/>
    </row>
    <row r="14175" spans="1:1" x14ac:dyDescent="0.2">
      <c r="A14175" s="8"/>
    </row>
    <row r="14176" spans="1:1" x14ac:dyDescent="0.2">
      <c r="A14176" s="8"/>
    </row>
    <row r="14177" spans="1:1" x14ac:dyDescent="0.2">
      <c r="A14177" s="8"/>
    </row>
    <row r="14178" spans="1:1" x14ac:dyDescent="0.2">
      <c r="A14178" s="8"/>
    </row>
    <row r="14179" spans="1:1" x14ac:dyDescent="0.2">
      <c r="A14179" s="8"/>
    </row>
    <row r="14180" spans="1:1" x14ac:dyDescent="0.2">
      <c r="A14180" s="8"/>
    </row>
    <row r="14181" spans="1:1" x14ac:dyDescent="0.2">
      <c r="A14181" s="8"/>
    </row>
    <row r="14182" spans="1:1" x14ac:dyDescent="0.2">
      <c r="A14182" s="8"/>
    </row>
    <row r="14183" spans="1:1" x14ac:dyDescent="0.2">
      <c r="A14183" s="8"/>
    </row>
    <row r="14184" spans="1:1" x14ac:dyDescent="0.2">
      <c r="A14184" s="8"/>
    </row>
    <row r="14185" spans="1:1" x14ac:dyDescent="0.2">
      <c r="A14185" s="8"/>
    </row>
    <row r="14186" spans="1:1" x14ac:dyDescent="0.2">
      <c r="A14186" s="8"/>
    </row>
    <row r="14187" spans="1:1" x14ac:dyDescent="0.2">
      <c r="A14187" s="8"/>
    </row>
    <row r="14188" spans="1:1" x14ac:dyDescent="0.2">
      <c r="A14188" s="8"/>
    </row>
    <row r="14189" spans="1:1" x14ac:dyDescent="0.2">
      <c r="A14189" s="8"/>
    </row>
    <row r="14190" spans="1:1" x14ac:dyDescent="0.2">
      <c r="A14190" s="8"/>
    </row>
    <row r="14191" spans="1:1" x14ac:dyDescent="0.2">
      <c r="A14191" s="8"/>
    </row>
    <row r="14192" spans="1:1" x14ac:dyDescent="0.2">
      <c r="A14192" s="8"/>
    </row>
    <row r="14193" spans="1:1" x14ac:dyDescent="0.2">
      <c r="A14193" s="8"/>
    </row>
    <row r="14194" spans="1:1" x14ac:dyDescent="0.2">
      <c r="A14194" s="8"/>
    </row>
    <row r="14195" spans="1:1" x14ac:dyDescent="0.2">
      <c r="A14195" s="8"/>
    </row>
    <row r="14196" spans="1:1" x14ac:dyDescent="0.2">
      <c r="A14196" s="8"/>
    </row>
    <row r="14197" spans="1:1" x14ac:dyDescent="0.2">
      <c r="A14197" s="8"/>
    </row>
    <row r="14198" spans="1:1" x14ac:dyDescent="0.2">
      <c r="A14198" s="8"/>
    </row>
    <row r="14199" spans="1:1" x14ac:dyDescent="0.2">
      <c r="A14199" s="8"/>
    </row>
    <row r="14200" spans="1:1" x14ac:dyDescent="0.2">
      <c r="A14200" s="8"/>
    </row>
    <row r="14201" spans="1:1" x14ac:dyDescent="0.2">
      <c r="A14201" s="8"/>
    </row>
    <row r="14202" spans="1:1" x14ac:dyDescent="0.2">
      <c r="A14202" s="8"/>
    </row>
    <row r="14203" spans="1:1" x14ac:dyDescent="0.2">
      <c r="A14203" s="8"/>
    </row>
    <row r="14204" spans="1:1" x14ac:dyDescent="0.2">
      <c r="A14204" s="8"/>
    </row>
    <row r="14205" spans="1:1" x14ac:dyDescent="0.2">
      <c r="A14205" s="8"/>
    </row>
    <row r="14206" spans="1:1" x14ac:dyDescent="0.2">
      <c r="A14206" s="8"/>
    </row>
    <row r="14207" spans="1:1" x14ac:dyDescent="0.2">
      <c r="A14207" s="8"/>
    </row>
    <row r="14208" spans="1:1" x14ac:dyDescent="0.2">
      <c r="A14208" s="8"/>
    </row>
    <row r="14209" spans="1:1" x14ac:dyDescent="0.2">
      <c r="A14209" s="8"/>
    </row>
    <row r="14210" spans="1:1" x14ac:dyDescent="0.2">
      <c r="A14210" s="8"/>
    </row>
    <row r="14211" spans="1:1" x14ac:dyDescent="0.2">
      <c r="A14211" s="8"/>
    </row>
    <row r="14212" spans="1:1" x14ac:dyDescent="0.2">
      <c r="A14212" s="8"/>
    </row>
    <row r="14213" spans="1:1" x14ac:dyDescent="0.2">
      <c r="A14213" s="8"/>
    </row>
    <row r="14214" spans="1:1" x14ac:dyDescent="0.2">
      <c r="A14214" s="8"/>
    </row>
    <row r="14215" spans="1:1" x14ac:dyDescent="0.2">
      <c r="A14215" s="8"/>
    </row>
    <row r="14216" spans="1:1" x14ac:dyDescent="0.2">
      <c r="A14216" s="8"/>
    </row>
    <row r="14217" spans="1:1" x14ac:dyDescent="0.2">
      <c r="A14217" s="8"/>
    </row>
    <row r="14218" spans="1:1" x14ac:dyDescent="0.2">
      <c r="A14218" s="8"/>
    </row>
    <row r="14219" spans="1:1" x14ac:dyDescent="0.2">
      <c r="A14219" s="8"/>
    </row>
    <row r="14220" spans="1:1" x14ac:dyDescent="0.2">
      <c r="A14220" s="8"/>
    </row>
    <row r="14221" spans="1:1" x14ac:dyDescent="0.2">
      <c r="A14221" s="8"/>
    </row>
    <row r="14222" spans="1:1" x14ac:dyDescent="0.2">
      <c r="A14222" s="8"/>
    </row>
    <row r="14223" spans="1:1" x14ac:dyDescent="0.2">
      <c r="A14223" s="8"/>
    </row>
    <row r="14224" spans="1:1" x14ac:dyDescent="0.2">
      <c r="A14224" s="8"/>
    </row>
    <row r="14225" spans="1:1" x14ac:dyDescent="0.2">
      <c r="A14225" s="8"/>
    </row>
    <row r="14226" spans="1:1" x14ac:dyDescent="0.2">
      <c r="A14226" s="8"/>
    </row>
    <row r="14227" spans="1:1" x14ac:dyDescent="0.2">
      <c r="A14227" s="8"/>
    </row>
    <row r="14228" spans="1:1" x14ac:dyDescent="0.2">
      <c r="A14228" s="8"/>
    </row>
    <row r="14229" spans="1:1" x14ac:dyDescent="0.2">
      <c r="A14229" s="8"/>
    </row>
    <row r="14230" spans="1:1" x14ac:dyDescent="0.2">
      <c r="A14230" s="8"/>
    </row>
    <row r="14231" spans="1:1" x14ac:dyDescent="0.2">
      <c r="A14231" s="8"/>
    </row>
    <row r="14232" spans="1:1" x14ac:dyDescent="0.2">
      <c r="A14232" s="8"/>
    </row>
    <row r="14233" spans="1:1" x14ac:dyDescent="0.2">
      <c r="A14233" s="8"/>
    </row>
    <row r="14234" spans="1:1" x14ac:dyDescent="0.2">
      <c r="A14234" s="8"/>
    </row>
    <row r="14235" spans="1:1" x14ac:dyDescent="0.2">
      <c r="A14235" s="8"/>
    </row>
    <row r="14236" spans="1:1" x14ac:dyDescent="0.2">
      <c r="A14236" s="8"/>
    </row>
    <row r="14237" spans="1:1" x14ac:dyDescent="0.2">
      <c r="A14237" s="8"/>
    </row>
    <row r="14238" spans="1:1" x14ac:dyDescent="0.2">
      <c r="A14238" s="8"/>
    </row>
    <row r="14239" spans="1:1" x14ac:dyDescent="0.2">
      <c r="A14239" s="8"/>
    </row>
    <row r="14240" spans="1:1" x14ac:dyDescent="0.2">
      <c r="A14240" s="8"/>
    </row>
    <row r="14241" spans="1:1" x14ac:dyDescent="0.2">
      <c r="A14241" s="8"/>
    </row>
    <row r="14242" spans="1:1" x14ac:dyDescent="0.2">
      <c r="A14242" s="8"/>
    </row>
    <row r="14243" spans="1:1" x14ac:dyDescent="0.2">
      <c r="A14243" s="8"/>
    </row>
    <row r="14244" spans="1:1" x14ac:dyDescent="0.2">
      <c r="A14244" s="8"/>
    </row>
    <row r="14245" spans="1:1" x14ac:dyDescent="0.2">
      <c r="A14245" s="8"/>
    </row>
    <row r="14246" spans="1:1" x14ac:dyDescent="0.2">
      <c r="A14246" s="8"/>
    </row>
    <row r="14247" spans="1:1" x14ac:dyDescent="0.2">
      <c r="A14247" s="8"/>
    </row>
    <row r="14248" spans="1:1" x14ac:dyDescent="0.2">
      <c r="A14248" s="8"/>
    </row>
    <row r="14249" spans="1:1" x14ac:dyDescent="0.2">
      <c r="A14249" s="8"/>
    </row>
    <row r="14250" spans="1:1" x14ac:dyDescent="0.2">
      <c r="A14250" s="8"/>
    </row>
    <row r="14251" spans="1:1" x14ac:dyDescent="0.2">
      <c r="A14251" s="8"/>
    </row>
    <row r="14252" spans="1:1" x14ac:dyDescent="0.2">
      <c r="A14252" s="8"/>
    </row>
    <row r="14253" spans="1:1" x14ac:dyDescent="0.2">
      <c r="A14253" s="8"/>
    </row>
    <row r="14254" spans="1:1" x14ac:dyDescent="0.2">
      <c r="A14254" s="8"/>
    </row>
    <row r="14255" spans="1:1" x14ac:dyDescent="0.2">
      <c r="A14255" s="8"/>
    </row>
    <row r="14256" spans="1:1" x14ac:dyDescent="0.2">
      <c r="A14256" s="8"/>
    </row>
    <row r="14257" spans="1:1" x14ac:dyDescent="0.2">
      <c r="A14257" s="8"/>
    </row>
    <row r="14258" spans="1:1" x14ac:dyDescent="0.2">
      <c r="A14258" s="8"/>
    </row>
    <row r="14259" spans="1:1" x14ac:dyDescent="0.2">
      <c r="A14259" s="8"/>
    </row>
    <row r="14260" spans="1:1" x14ac:dyDescent="0.2">
      <c r="A14260" s="8"/>
    </row>
    <row r="14261" spans="1:1" x14ac:dyDescent="0.2">
      <c r="A14261" s="8"/>
    </row>
    <row r="14262" spans="1:1" x14ac:dyDescent="0.2">
      <c r="A14262" s="8"/>
    </row>
    <row r="14263" spans="1:1" x14ac:dyDescent="0.2">
      <c r="A14263" s="8"/>
    </row>
    <row r="14264" spans="1:1" x14ac:dyDescent="0.2">
      <c r="A14264" s="8"/>
    </row>
    <row r="14265" spans="1:1" x14ac:dyDescent="0.2">
      <c r="A14265" s="8"/>
    </row>
    <row r="14266" spans="1:1" x14ac:dyDescent="0.2">
      <c r="A14266" s="8"/>
    </row>
    <row r="14267" spans="1:1" x14ac:dyDescent="0.2">
      <c r="A14267" s="8"/>
    </row>
    <row r="14268" spans="1:1" x14ac:dyDescent="0.2">
      <c r="A14268" s="8"/>
    </row>
    <row r="14269" spans="1:1" x14ac:dyDescent="0.2">
      <c r="A14269" s="8"/>
    </row>
    <row r="14270" spans="1:1" x14ac:dyDescent="0.2">
      <c r="A14270" s="8"/>
    </row>
    <row r="14271" spans="1:1" x14ac:dyDescent="0.2">
      <c r="A14271" s="8"/>
    </row>
    <row r="14272" spans="1:1" x14ac:dyDescent="0.2">
      <c r="A14272" s="8"/>
    </row>
    <row r="14273" spans="1:1" x14ac:dyDescent="0.2">
      <c r="A14273" s="8"/>
    </row>
    <row r="14274" spans="1:1" x14ac:dyDescent="0.2">
      <c r="A14274" s="8"/>
    </row>
    <row r="14275" spans="1:1" x14ac:dyDescent="0.2">
      <c r="A14275" s="8"/>
    </row>
    <row r="14276" spans="1:1" x14ac:dyDescent="0.2">
      <c r="A14276" s="8"/>
    </row>
    <row r="14277" spans="1:1" x14ac:dyDescent="0.2">
      <c r="A14277" s="8"/>
    </row>
    <row r="14278" spans="1:1" x14ac:dyDescent="0.2">
      <c r="A14278" s="8"/>
    </row>
    <row r="14279" spans="1:1" x14ac:dyDescent="0.2">
      <c r="A14279" s="8"/>
    </row>
    <row r="14280" spans="1:1" x14ac:dyDescent="0.2">
      <c r="A14280" s="8"/>
    </row>
    <row r="14281" spans="1:1" x14ac:dyDescent="0.2">
      <c r="A14281" s="8"/>
    </row>
    <row r="14282" spans="1:1" x14ac:dyDescent="0.2">
      <c r="A14282" s="8"/>
    </row>
    <row r="14283" spans="1:1" x14ac:dyDescent="0.2">
      <c r="A14283" s="8"/>
    </row>
    <row r="14284" spans="1:1" x14ac:dyDescent="0.2">
      <c r="A14284" s="8"/>
    </row>
    <row r="14285" spans="1:1" x14ac:dyDescent="0.2">
      <c r="A14285" s="8"/>
    </row>
    <row r="14286" spans="1:1" x14ac:dyDescent="0.2">
      <c r="A14286" s="8"/>
    </row>
    <row r="14287" spans="1:1" x14ac:dyDescent="0.2">
      <c r="A14287" s="8"/>
    </row>
    <row r="14288" spans="1:1" x14ac:dyDescent="0.2">
      <c r="A14288" s="8"/>
    </row>
    <row r="14289" spans="1:1" x14ac:dyDescent="0.2">
      <c r="A14289" s="8"/>
    </row>
    <row r="14290" spans="1:1" x14ac:dyDescent="0.2">
      <c r="A14290" s="8"/>
    </row>
    <row r="14291" spans="1:1" x14ac:dyDescent="0.2">
      <c r="A14291" s="8"/>
    </row>
    <row r="14292" spans="1:1" x14ac:dyDescent="0.2">
      <c r="A14292" s="8"/>
    </row>
    <row r="14293" spans="1:1" x14ac:dyDescent="0.2">
      <c r="A14293" s="8"/>
    </row>
    <row r="14294" spans="1:1" x14ac:dyDescent="0.2">
      <c r="A14294" s="8"/>
    </row>
    <row r="14295" spans="1:1" x14ac:dyDescent="0.2">
      <c r="A14295" s="8"/>
    </row>
    <row r="14296" spans="1:1" x14ac:dyDescent="0.2">
      <c r="A14296" s="8"/>
    </row>
    <row r="14297" spans="1:1" x14ac:dyDescent="0.2">
      <c r="A14297" s="8"/>
    </row>
    <row r="14298" spans="1:1" x14ac:dyDescent="0.2">
      <c r="A14298" s="8"/>
    </row>
    <row r="14299" spans="1:1" x14ac:dyDescent="0.2">
      <c r="A14299" s="8"/>
    </row>
    <row r="14300" spans="1:1" x14ac:dyDescent="0.2">
      <c r="A14300" s="8"/>
    </row>
    <row r="14301" spans="1:1" x14ac:dyDescent="0.2">
      <c r="A14301" s="8"/>
    </row>
    <row r="14302" spans="1:1" x14ac:dyDescent="0.2">
      <c r="A14302" s="8"/>
    </row>
    <row r="14303" spans="1:1" x14ac:dyDescent="0.2">
      <c r="A14303" s="8"/>
    </row>
    <row r="14304" spans="1:1" x14ac:dyDescent="0.2">
      <c r="A14304" s="8"/>
    </row>
    <row r="14305" spans="1:1" x14ac:dyDescent="0.2">
      <c r="A14305" s="8"/>
    </row>
    <row r="14306" spans="1:1" x14ac:dyDescent="0.2">
      <c r="A14306" s="8"/>
    </row>
    <row r="14307" spans="1:1" x14ac:dyDescent="0.2">
      <c r="A14307" s="8"/>
    </row>
    <row r="14308" spans="1:1" x14ac:dyDescent="0.2">
      <c r="A14308" s="8"/>
    </row>
    <row r="14309" spans="1:1" x14ac:dyDescent="0.2">
      <c r="A14309" s="8"/>
    </row>
    <row r="14310" spans="1:1" x14ac:dyDescent="0.2">
      <c r="A14310" s="8"/>
    </row>
    <row r="14311" spans="1:1" x14ac:dyDescent="0.2">
      <c r="A14311" s="8"/>
    </row>
    <row r="14312" spans="1:1" x14ac:dyDescent="0.2">
      <c r="A14312" s="8"/>
    </row>
    <row r="14313" spans="1:1" x14ac:dyDescent="0.2">
      <c r="A14313" s="8"/>
    </row>
    <row r="14314" spans="1:1" x14ac:dyDescent="0.2">
      <c r="A14314" s="8"/>
    </row>
    <row r="14315" spans="1:1" x14ac:dyDescent="0.2">
      <c r="A14315" s="8"/>
    </row>
    <row r="14316" spans="1:1" x14ac:dyDescent="0.2">
      <c r="A14316" s="8"/>
    </row>
    <row r="14317" spans="1:1" x14ac:dyDescent="0.2">
      <c r="A14317" s="8"/>
    </row>
    <row r="14318" spans="1:1" x14ac:dyDescent="0.2">
      <c r="A14318" s="8"/>
    </row>
    <row r="14319" spans="1:1" x14ac:dyDescent="0.2">
      <c r="A14319" s="8"/>
    </row>
    <row r="14320" spans="1:1" x14ac:dyDescent="0.2">
      <c r="A14320" s="8"/>
    </row>
    <row r="14321" spans="1:1" x14ac:dyDescent="0.2">
      <c r="A14321" s="8"/>
    </row>
    <row r="14322" spans="1:1" x14ac:dyDescent="0.2">
      <c r="A14322" s="8"/>
    </row>
    <row r="14323" spans="1:1" x14ac:dyDescent="0.2">
      <c r="A14323" s="8"/>
    </row>
    <row r="14324" spans="1:1" x14ac:dyDescent="0.2">
      <c r="A14324" s="8"/>
    </row>
    <row r="14325" spans="1:1" x14ac:dyDescent="0.2">
      <c r="A14325" s="8"/>
    </row>
    <row r="14326" spans="1:1" x14ac:dyDescent="0.2">
      <c r="A14326" s="8"/>
    </row>
    <row r="14327" spans="1:1" x14ac:dyDescent="0.2">
      <c r="A14327" s="8"/>
    </row>
    <row r="14328" spans="1:1" x14ac:dyDescent="0.2">
      <c r="A14328" s="8"/>
    </row>
    <row r="14329" spans="1:1" x14ac:dyDescent="0.2">
      <c r="A14329" s="8"/>
    </row>
    <row r="14330" spans="1:1" x14ac:dyDescent="0.2">
      <c r="A14330" s="8"/>
    </row>
    <row r="14331" spans="1:1" x14ac:dyDescent="0.2">
      <c r="A14331" s="8"/>
    </row>
    <row r="14332" spans="1:1" x14ac:dyDescent="0.2">
      <c r="A14332" s="8"/>
    </row>
    <row r="14333" spans="1:1" x14ac:dyDescent="0.2">
      <c r="A14333" s="8"/>
    </row>
    <row r="14334" spans="1:1" x14ac:dyDescent="0.2">
      <c r="A14334" s="8"/>
    </row>
    <row r="14335" spans="1:1" x14ac:dyDescent="0.2">
      <c r="A14335" s="8"/>
    </row>
    <row r="14336" spans="1:1" x14ac:dyDescent="0.2">
      <c r="A14336" s="8"/>
    </row>
    <row r="14337" spans="1:1" x14ac:dyDescent="0.2">
      <c r="A14337" s="8"/>
    </row>
    <row r="14338" spans="1:1" x14ac:dyDescent="0.2">
      <c r="A14338" s="8"/>
    </row>
    <row r="14339" spans="1:1" x14ac:dyDescent="0.2">
      <c r="A14339" s="8"/>
    </row>
    <row r="14340" spans="1:1" x14ac:dyDescent="0.2">
      <c r="A14340" s="8"/>
    </row>
    <row r="14341" spans="1:1" x14ac:dyDescent="0.2">
      <c r="A14341" s="8"/>
    </row>
    <row r="14342" spans="1:1" x14ac:dyDescent="0.2">
      <c r="A14342" s="8"/>
    </row>
    <row r="14343" spans="1:1" x14ac:dyDescent="0.2">
      <c r="A14343" s="8"/>
    </row>
    <row r="14344" spans="1:1" x14ac:dyDescent="0.2">
      <c r="A14344" s="8"/>
    </row>
    <row r="14345" spans="1:1" x14ac:dyDescent="0.2">
      <c r="A14345" s="8"/>
    </row>
    <row r="14346" spans="1:1" x14ac:dyDescent="0.2">
      <c r="A14346" s="8"/>
    </row>
    <row r="14347" spans="1:1" x14ac:dyDescent="0.2">
      <c r="A14347" s="8"/>
    </row>
    <row r="14348" spans="1:1" x14ac:dyDescent="0.2">
      <c r="A14348" s="8"/>
    </row>
    <row r="14349" spans="1:1" x14ac:dyDescent="0.2">
      <c r="A14349" s="8"/>
    </row>
    <row r="14350" spans="1:1" x14ac:dyDescent="0.2">
      <c r="A14350" s="8"/>
    </row>
    <row r="14351" spans="1:1" x14ac:dyDescent="0.2">
      <c r="A14351" s="8"/>
    </row>
    <row r="14352" spans="1:1" x14ac:dyDescent="0.2">
      <c r="A14352" s="8"/>
    </row>
    <row r="14353" spans="1:1" x14ac:dyDescent="0.2">
      <c r="A14353" s="8"/>
    </row>
    <row r="14354" spans="1:1" x14ac:dyDescent="0.2">
      <c r="A14354" s="8"/>
    </row>
    <row r="14355" spans="1:1" x14ac:dyDescent="0.2">
      <c r="A14355" s="8"/>
    </row>
    <row r="14356" spans="1:1" x14ac:dyDescent="0.2">
      <c r="A14356" s="8"/>
    </row>
    <row r="14357" spans="1:1" x14ac:dyDescent="0.2">
      <c r="A14357" s="8"/>
    </row>
    <row r="14358" spans="1:1" x14ac:dyDescent="0.2">
      <c r="A14358" s="8"/>
    </row>
    <row r="14359" spans="1:1" x14ac:dyDescent="0.2">
      <c r="A14359" s="8"/>
    </row>
    <row r="14360" spans="1:1" x14ac:dyDescent="0.2">
      <c r="A14360" s="8"/>
    </row>
    <row r="14361" spans="1:1" x14ac:dyDescent="0.2">
      <c r="A14361" s="8"/>
    </row>
    <row r="14362" spans="1:1" x14ac:dyDescent="0.2">
      <c r="A14362" s="8"/>
    </row>
    <row r="14363" spans="1:1" x14ac:dyDescent="0.2">
      <c r="A14363" s="8"/>
    </row>
    <row r="14364" spans="1:1" x14ac:dyDescent="0.2">
      <c r="A14364" s="8"/>
    </row>
    <row r="14365" spans="1:1" x14ac:dyDescent="0.2">
      <c r="A14365" s="8"/>
    </row>
    <row r="14366" spans="1:1" x14ac:dyDescent="0.2">
      <c r="A14366" s="8"/>
    </row>
    <row r="14367" spans="1:1" x14ac:dyDescent="0.2">
      <c r="A14367" s="8"/>
    </row>
    <row r="14368" spans="1:1" x14ac:dyDescent="0.2">
      <c r="A14368" s="8"/>
    </row>
    <row r="14369" spans="1:1" x14ac:dyDescent="0.2">
      <c r="A14369" s="8"/>
    </row>
    <row r="14370" spans="1:1" x14ac:dyDescent="0.2">
      <c r="A14370" s="8"/>
    </row>
    <row r="14371" spans="1:1" x14ac:dyDescent="0.2">
      <c r="A14371" s="8"/>
    </row>
    <row r="14372" spans="1:1" x14ac:dyDescent="0.2">
      <c r="A14372" s="8"/>
    </row>
    <row r="14373" spans="1:1" x14ac:dyDescent="0.2">
      <c r="A14373" s="8"/>
    </row>
    <row r="14374" spans="1:1" x14ac:dyDescent="0.2">
      <c r="A14374" s="8"/>
    </row>
    <row r="14375" spans="1:1" x14ac:dyDescent="0.2">
      <c r="A14375" s="8"/>
    </row>
    <row r="14376" spans="1:1" x14ac:dyDescent="0.2">
      <c r="A14376" s="8"/>
    </row>
    <row r="14377" spans="1:1" x14ac:dyDescent="0.2">
      <c r="A14377" s="8"/>
    </row>
    <row r="14378" spans="1:1" x14ac:dyDescent="0.2">
      <c r="A14378" s="8"/>
    </row>
    <row r="14379" spans="1:1" x14ac:dyDescent="0.2">
      <c r="A14379" s="8"/>
    </row>
    <row r="14380" spans="1:1" x14ac:dyDescent="0.2">
      <c r="A14380" s="8"/>
    </row>
    <row r="14381" spans="1:1" x14ac:dyDescent="0.2">
      <c r="A14381" s="8"/>
    </row>
    <row r="14382" spans="1:1" x14ac:dyDescent="0.2">
      <c r="A14382" s="8"/>
    </row>
    <row r="14383" spans="1:1" x14ac:dyDescent="0.2">
      <c r="A14383" s="8"/>
    </row>
    <row r="14384" spans="1:1" x14ac:dyDescent="0.2">
      <c r="A14384" s="8"/>
    </row>
    <row r="14385" spans="1:1" x14ac:dyDescent="0.2">
      <c r="A14385" s="8"/>
    </row>
    <row r="14386" spans="1:1" x14ac:dyDescent="0.2">
      <c r="A14386" s="8"/>
    </row>
    <row r="14387" spans="1:1" x14ac:dyDescent="0.2">
      <c r="A14387" s="8"/>
    </row>
    <row r="14388" spans="1:1" x14ac:dyDescent="0.2">
      <c r="A14388" s="8"/>
    </row>
    <row r="14389" spans="1:1" x14ac:dyDescent="0.2">
      <c r="A14389" s="8"/>
    </row>
    <row r="14390" spans="1:1" x14ac:dyDescent="0.2">
      <c r="A14390" s="8"/>
    </row>
    <row r="14391" spans="1:1" x14ac:dyDescent="0.2">
      <c r="A14391" s="8"/>
    </row>
    <row r="14392" spans="1:1" x14ac:dyDescent="0.2">
      <c r="A14392" s="8"/>
    </row>
    <row r="14393" spans="1:1" x14ac:dyDescent="0.2">
      <c r="A14393" s="8"/>
    </row>
    <row r="14394" spans="1:1" x14ac:dyDescent="0.2">
      <c r="A14394" s="8"/>
    </row>
    <row r="14395" spans="1:1" x14ac:dyDescent="0.2">
      <c r="A14395" s="8"/>
    </row>
    <row r="14396" spans="1:1" x14ac:dyDescent="0.2">
      <c r="A14396" s="8"/>
    </row>
    <row r="14397" spans="1:1" x14ac:dyDescent="0.2">
      <c r="A14397" s="8"/>
    </row>
    <row r="14398" spans="1:1" x14ac:dyDescent="0.2">
      <c r="A14398" s="8"/>
    </row>
    <row r="14399" spans="1:1" x14ac:dyDescent="0.2">
      <c r="A14399" s="8"/>
    </row>
    <row r="14400" spans="1:1" x14ac:dyDescent="0.2">
      <c r="A14400" s="8"/>
    </row>
    <row r="14401" spans="1:1" x14ac:dyDescent="0.2">
      <c r="A14401" s="8"/>
    </row>
    <row r="14402" spans="1:1" x14ac:dyDescent="0.2">
      <c r="A14402" s="8"/>
    </row>
    <row r="14403" spans="1:1" x14ac:dyDescent="0.2">
      <c r="A14403" s="8"/>
    </row>
    <row r="14404" spans="1:1" x14ac:dyDescent="0.2">
      <c r="A14404" s="8"/>
    </row>
    <row r="14405" spans="1:1" x14ac:dyDescent="0.2">
      <c r="A14405" s="8"/>
    </row>
    <row r="14406" spans="1:1" x14ac:dyDescent="0.2">
      <c r="A14406" s="8"/>
    </row>
    <row r="14407" spans="1:1" x14ac:dyDescent="0.2">
      <c r="A14407" s="8"/>
    </row>
    <row r="14408" spans="1:1" x14ac:dyDescent="0.2">
      <c r="A14408" s="8"/>
    </row>
    <row r="14409" spans="1:1" x14ac:dyDescent="0.2">
      <c r="A14409" s="8"/>
    </row>
    <row r="14410" spans="1:1" x14ac:dyDescent="0.2">
      <c r="A14410" s="8"/>
    </row>
    <row r="14411" spans="1:1" x14ac:dyDescent="0.2">
      <c r="A14411" s="8"/>
    </row>
    <row r="14412" spans="1:1" x14ac:dyDescent="0.2">
      <c r="A14412" s="8"/>
    </row>
    <row r="14413" spans="1:1" x14ac:dyDescent="0.2">
      <c r="A14413" s="8"/>
    </row>
    <row r="14414" spans="1:1" x14ac:dyDescent="0.2">
      <c r="A14414" s="8"/>
    </row>
    <row r="14415" spans="1:1" x14ac:dyDescent="0.2">
      <c r="A14415" s="8"/>
    </row>
    <row r="14416" spans="1:1" x14ac:dyDescent="0.2">
      <c r="A14416" s="8"/>
    </row>
    <row r="14417" spans="1:1" x14ac:dyDescent="0.2">
      <c r="A14417" s="8"/>
    </row>
    <row r="14418" spans="1:1" x14ac:dyDescent="0.2">
      <c r="A14418" s="8"/>
    </row>
    <row r="14419" spans="1:1" x14ac:dyDescent="0.2">
      <c r="A14419" s="8"/>
    </row>
    <row r="14420" spans="1:1" x14ac:dyDescent="0.2">
      <c r="A14420" s="8"/>
    </row>
    <row r="14421" spans="1:1" x14ac:dyDescent="0.2">
      <c r="A14421" s="8"/>
    </row>
    <row r="14422" spans="1:1" x14ac:dyDescent="0.2">
      <c r="A14422" s="8"/>
    </row>
    <row r="14423" spans="1:1" x14ac:dyDescent="0.2">
      <c r="A14423" s="8"/>
    </row>
    <row r="14424" spans="1:1" x14ac:dyDescent="0.2">
      <c r="A14424" s="8"/>
    </row>
    <row r="14425" spans="1:1" x14ac:dyDescent="0.2">
      <c r="A14425" s="8"/>
    </row>
    <row r="14426" spans="1:1" x14ac:dyDescent="0.2">
      <c r="A14426" s="8"/>
    </row>
    <row r="14427" spans="1:1" x14ac:dyDescent="0.2">
      <c r="A14427" s="8"/>
    </row>
    <row r="14428" spans="1:1" x14ac:dyDescent="0.2">
      <c r="A14428" s="8"/>
    </row>
    <row r="14429" spans="1:1" x14ac:dyDescent="0.2">
      <c r="A14429" s="8"/>
    </row>
    <row r="14430" spans="1:1" x14ac:dyDescent="0.2">
      <c r="A14430" s="8"/>
    </row>
    <row r="14431" spans="1:1" x14ac:dyDescent="0.2">
      <c r="A14431" s="8"/>
    </row>
    <row r="14432" spans="1:1" x14ac:dyDescent="0.2">
      <c r="A14432" s="8"/>
    </row>
    <row r="14433" spans="1:1" x14ac:dyDescent="0.2">
      <c r="A14433" s="8"/>
    </row>
    <row r="14434" spans="1:1" x14ac:dyDescent="0.2">
      <c r="A14434" s="8"/>
    </row>
    <row r="14435" spans="1:1" x14ac:dyDescent="0.2">
      <c r="A14435" s="8"/>
    </row>
    <row r="14436" spans="1:1" x14ac:dyDescent="0.2">
      <c r="A14436" s="8"/>
    </row>
    <row r="14437" spans="1:1" x14ac:dyDescent="0.2">
      <c r="A14437" s="8"/>
    </row>
    <row r="14438" spans="1:1" x14ac:dyDescent="0.2">
      <c r="A14438" s="8"/>
    </row>
    <row r="14439" spans="1:1" x14ac:dyDescent="0.2">
      <c r="A14439" s="8"/>
    </row>
    <row r="14440" spans="1:1" x14ac:dyDescent="0.2">
      <c r="A14440" s="8"/>
    </row>
    <row r="14441" spans="1:1" x14ac:dyDescent="0.2">
      <c r="A14441" s="8"/>
    </row>
    <row r="14442" spans="1:1" x14ac:dyDescent="0.2">
      <c r="A14442" s="8"/>
    </row>
    <row r="14443" spans="1:1" x14ac:dyDescent="0.2">
      <c r="A14443" s="8"/>
    </row>
    <row r="14444" spans="1:1" x14ac:dyDescent="0.2">
      <c r="A14444" s="8"/>
    </row>
    <row r="14445" spans="1:1" x14ac:dyDescent="0.2">
      <c r="A14445" s="8"/>
    </row>
    <row r="14446" spans="1:1" x14ac:dyDescent="0.2">
      <c r="A14446" s="8"/>
    </row>
    <row r="14447" spans="1:1" x14ac:dyDescent="0.2">
      <c r="A14447" s="8"/>
    </row>
    <row r="14448" spans="1:1" x14ac:dyDescent="0.2">
      <c r="A14448" s="8"/>
    </row>
    <row r="14449" spans="1:1" x14ac:dyDescent="0.2">
      <c r="A14449" s="8"/>
    </row>
    <row r="14450" spans="1:1" x14ac:dyDescent="0.2">
      <c r="A14450" s="8"/>
    </row>
    <row r="14451" spans="1:1" x14ac:dyDescent="0.2">
      <c r="A14451" s="8"/>
    </row>
    <row r="14452" spans="1:1" x14ac:dyDescent="0.2">
      <c r="A14452" s="8"/>
    </row>
    <row r="14453" spans="1:1" x14ac:dyDescent="0.2">
      <c r="A14453" s="8"/>
    </row>
    <row r="14454" spans="1:1" x14ac:dyDescent="0.2">
      <c r="A14454" s="8"/>
    </row>
    <row r="14455" spans="1:1" x14ac:dyDescent="0.2">
      <c r="A14455" s="8"/>
    </row>
    <row r="14456" spans="1:1" x14ac:dyDescent="0.2">
      <c r="A14456" s="8"/>
    </row>
    <row r="14457" spans="1:1" x14ac:dyDescent="0.2">
      <c r="A14457" s="8"/>
    </row>
    <row r="14458" spans="1:1" x14ac:dyDescent="0.2">
      <c r="A14458" s="8"/>
    </row>
    <row r="14459" spans="1:1" x14ac:dyDescent="0.2">
      <c r="A14459" s="8"/>
    </row>
    <row r="14460" spans="1:1" x14ac:dyDescent="0.2">
      <c r="A14460" s="8"/>
    </row>
    <row r="14461" spans="1:1" x14ac:dyDescent="0.2">
      <c r="A14461" s="8"/>
    </row>
    <row r="14462" spans="1:1" x14ac:dyDescent="0.2">
      <c r="A14462" s="8"/>
    </row>
    <row r="14463" spans="1:1" x14ac:dyDescent="0.2">
      <c r="A14463" s="8"/>
    </row>
    <row r="14464" spans="1:1" x14ac:dyDescent="0.2">
      <c r="A14464" s="8"/>
    </row>
    <row r="14465" spans="1:1" x14ac:dyDescent="0.2">
      <c r="A14465" s="8"/>
    </row>
    <row r="14466" spans="1:1" x14ac:dyDescent="0.2">
      <c r="A14466" s="8"/>
    </row>
    <row r="14467" spans="1:1" x14ac:dyDescent="0.2">
      <c r="A14467" s="8"/>
    </row>
    <row r="14468" spans="1:1" x14ac:dyDescent="0.2">
      <c r="A14468" s="8"/>
    </row>
    <row r="14469" spans="1:1" x14ac:dyDescent="0.2">
      <c r="A14469" s="8"/>
    </row>
    <row r="14470" spans="1:1" x14ac:dyDescent="0.2">
      <c r="A14470" s="8"/>
    </row>
    <row r="14471" spans="1:1" x14ac:dyDescent="0.2">
      <c r="A14471" s="8"/>
    </row>
    <row r="14472" spans="1:1" x14ac:dyDescent="0.2">
      <c r="A14472" s="8"/>
    </row>
    <row r="14473" spans="1:1" x14ac:dyDescent="0.2">
      <c r="A14473" s="8"/>
    </row>
    <row r="14474" spans="1:1" x14ac:dyDescent="0.2">
      <c r="A14474" s="8"/>
    </row>
    <row r="14475" spans="1:1" x14ac:dyDescent="0.2">
      <c r="A14475" s="8"/>
    </row>
    <row r="14476" spans="1:1" x14ac:dyDescent="0.2">
      <c r="A14476" s="8"/>
    </row>
    <row r="14477" spans="1:1" x14ac:dyDescent="0.2">
      <c r="A14477" s="8"/>
    </row>
    <row r="14478" spans="1:1" x14ac:dyDescent="0.2">
      <c r="A14478" s="8"/>
    </row>
    <row r="14479" spans="1:1" x14ac:dyDescent="0.2">
      <c r="A14479" s="8"/>
    </row>
    <row r="14480" spans="1:1" x14ac:dyDescent="0.2">
      <c r="A14480" s="8"/>
    </row>
    <row r="14481" spans="1:1" x14ac:dyDescent="0.2">
      <c r="A14481" s="8"/>
    </row>
    <row r="14482" spans="1:1" x14ac:dyDescent="0.2">
      <c r="A14482" s="8"/>
    </row>
    <row r="14483" spans="1:1" x14ac:dyDescent="0.2">
      <c r="A14483" s="8"/>
    </row>
    <row r="14484" spans="1:1" x14ac:dyDescent="0.2">
      <c r="A14484" s="8"/>
    </row>
    <row r="14485" spans="1:1" x14ac:dyDescent="0.2">
      <c r="A14485" s="8"/>
    </row>
    <row r="14486" spans="1:1" x14ac:dyDescent="0.2">
      <c r="A14486" s="8"/>
    </row>
    <row r="14487" spans="1:1" x14ac:dyDescent="0.2">
      <c r="A14487" s="8"/>
    </row>
    <row r="14488" spans="1:1" x14ac:dyDescent="0.2">
      <c r="A14488" s="8"/>
    </row>
    <row r="14489" spans="1:1" x14ac:dyDescent="0.2">
      <c r="A14489" s="8"/>
    </row>
    <row r="14490" spans="1:1" x14ac:dyDescent="0.2">
      <c r="A14490" s="8"/>
    </row>
    <row r="14491" spans="1:1" x14ac:dyDescent="0.2">
      <c r="A14491" s="8"/>
    </row>
    <row r="14492" spans="1:1" x14ac:dyDescent="0.2">
      <c r="A14492" s="8"/>
    </row>
    <row r="14493" spans="1:1" x14ac:dyDescent="0.2">
      <c r="A14493" s="8"/>
    </row>
    <row r="14494" spans="1:1" x14ac:dyDescent="0.2">
      <c r="A14494" s="8"/>
    </row>
    <row r="14495" spans="1:1" x14ac:dyDescent="0.2">
      <c r="A14495" s="8"/>
    </row>
    <row r="14496" spans="1:1" x14ac:dyDescent="0.2">
      <c r="A14496" s="8"/>
    </row>
    <row r="14497" spans="1:1" x14ac:dyDescent="0.2">
      <c r="A14497" s="8"/>
    </row>
    <row r="14498" spans="1:1" x14ac:dyDescent="0.2">
      <c r="A14498" s="8"/>
    </row>
    <row r="14499" spans="1:1" x14ac:dyDescent="0.2">
      <c r="A14499" s="8"/>
    </row>
    <row r="14500" spans="1:1" x14ac:dyDescent="0.2">
      <c r="A14500" s="8"/>
    </row>
    <row r="14501" spans="1:1" x14ac:dyDescent="0.2">
      <c r="A14501" s="8"/>
    </row>
    <row r="14502" spans="1:1" x14ac:dyDescent="0.2">
      <c r="A14502" s="8"/>
    </row>
    <row r="14503" spans="1:1" x14ac:dyDescent="0.2">
      <c r="A14503" s="8"/>
    </row>
    <row r="14504" spans="1:1" x14ac:dyDescent="0.2">
      <c r="A14504" s="8"/>
    </row>
    <row r="14505" spans="1:1" x14ac:dyDescent="0.2">
      <c r="A14505" s="8"/>
    </row>
    <row r="14506" spans="1:1" x14ac:dyDescent="0.2">
      <c r="A14506" s="8"/>
    </row>
    <row r="14507" spans="1:1" x14ac:dyDescent="0.2">
      <c r="A14507" s="8"/>
    </row>
    <row r="14508" spans="1:1" x14ac:dyDescent="0.2">
      <c r="A14508" s="8"/>
    </row>
    <row r="14509" spans="1:1" x14ac:dyDescent="0.2">
      <c r="A14509" s="8"/>
    </row>
    <row r="14510" spans="1:1" x14ac:dyDescent="0.2">
      <c r="A14510" s="8"/>
    </row>
    <row r="14511" spans="1:1" x14ac:dyDescent="0.2">
      <c r="A14511" s="8"/>
    </row>
    <row r="14512" spans="1:1" x14ac:dyDescent="0.2">
      <c r="A14512" s="8"/>
    </row>
    <row r="14513" spans="1:1" x14ac:dyDescent="0.2">
      <c r="A14513" s="8"/>
    </row>
    <row r="14514" spans="1:1" x14ac:dyDescent="0.2">
      <c r="A14514" s="8"/>
    </row>
    <row r="14515" spans="1:1" x14ac:dyDescent="0.2">
      <c r="A14515" s="8"/>
    </row>
    <row r="14516" spans="1:1" x14ac:dyDescent="0.2">
      <c r="A14516" s="8"/>
    </row>
    <row r="14517" spans="1:1" x14ac:dyDescent="0.2">
      <c r="A14517" s="8"/>
    </row>
    <row r="14518" spans="1:1" x14ac:dyDescent="0.2">
      <c r="A14518" s="8"/>
    </row>
    <row r="14519" spans="1:1" x14ac:dyDescent="0.2">
      <c r="A14519" s="8"/>
    </row>
    <row r="14520" spans="1:1" x14ac:dyDescent="0.2">
      <c r="A14520" s="8"/>
    </row>
    <row r="14521" spans="1:1" x14ac:dyDescent="0.2">
      <c r="A14521" s="8"/>
    </row>
    <row r="14522" spans="1:1" x14ac:dyDescent="0.2">
      <c r="A14522" s="8"/>
    </row>
    <row r="14523" spans="1:1" x14ac:dyDescent="0.2">
      <c r="A14523" s="8"/>
    </row>
    <row r="14524" spans="1:1" x14ac:dyDescent="0.2">
      <c r="A14524" s="8"/>
    </row>
    <row r="14525" spans="1:1" x14ac:dyDescent="0.2">
      <c r="A14525" s="8"/>
    </row>
    <row r="14526" spans="1:1" x14ac:dyDescent="0.2">
      <c r="A14526" s="8"/>
    </row>
    <row r="14527" spans="1:1" x14ac:dyDescent="0.2">
      <c r="A14527" s="8"/>
    </row>
    <row r="14528" spans="1:1" x14ac:dyDescent="0.2">
      <c r="A14528" s="8"/>
    </row>
    <row r="14529" spans="1:1" x14ac:dyDescent="0.2">
      <c r="A14529" s="8"/>
    </row>
    <row r="14530" spans="1:1" x14ac:dyDescent="0.2">
      <c r="A14530" s="8"/>
    </row>
    <row r="14531" spans="1:1" x14ac:dyDescent="0.2">
      <c r="A14531" s="8"/>
    </row>
    <row r="14532" spans="1:1" x14ac:dyDescent="0.2">
      <c r="A14532" s="8"/>
    </row>
    <row r="14533" spans="1:1" x14ac:dyDescent="0.2">
      <c r="A14533" s="8"/>
    </row>
    <row r="14534" spans="1:1" x14ac:dyDescent="0.2">
      <c r="A14534" s="8"/>
    </row>
    <row r="14535" spans="1:1" x14ac:dyDescent="0.2">
      <c r="A14535" s="8"/>
    </row>
    <row r="14536" spans="1:1" x14ac:dyDescent="0.2">
      <c r="A14536" s="8"/>
    </row>
    <row r="14537" spans="1:1" x14ac:dyDescent="0.2">
      <c r="A14537" s="8"/>
    </row>
    <row r="14538" spans="1:1" x14ac:dyDescent="0.2">
      <c r="A14538" s="8"/>
    </row>
    <row r="14539" spans="1:1" x14ac:dyDescent="0.2">
      <c r="A14539" s="8"/>
    </row>
    <row r="14540" spans="1:1" x14ac:dyDescent="0.2">
      <c r="A14540" s="8"/>
    </row>
    <row r="14541" spans="1:1" x14ac:dyDescent="0.2">
      <c r="A14541" s="8"/>
    </row>
    <row r="14542" spans="1:1" x14ac:dyDescent="0.2">
      <c r="A14542" s="8"/>
    </row>
    <row r="14543" spans="1:1" x14ac:dyDescent="0.2">
      <c r="A14543" s="8"/>
    </row>
    <row r="14544" spans="1:1" x14ac:dyDescent="0.2">
      <c r="A14544" s="8"/>
    </row>
    <row r="14545" spans="1:1" x14ac:dyDescent="0.2">
      <c r="A14545" s="8"/>
    </row>
    <row r="14546" spans="1:1" x14ac:dyDescent="0.2">
      <c r="A14546" s="8"/>
    </row>
    <row r="14547" spans="1:1" x14ac:dyDescent="0.2">
      <c r="A14547" s="8"/>
    </row>
    <row r="14548" spans="1:1" x14ac:dyDescent="0.2">
      <c r="A14548" s="8"/>
    </row>
    <row r="14549" spans="1:1" x14ac:dyDescent="0.2">
      <c r="A14549" s="8"/>
    </row>
    <row r="14550" spans="1:1" x14ac:dyDescent="0.2">
      <c r="A14550" s="8"/>
    </row>
    <row r="14551" spans="1:1" x14ac:dyDescent="0.2">
      <c r="A14551" s="8"/>
    </row>
    <row r="14552" spans="1:1" x14ac:dyDescent="0.2">
      <c r="A14552" s="8"/>
    </row>
    <row r="14553" spans="1:1" x14ac:dyDescent="0.2">
      <c r="A14553" s="8"/>
    </row>
    <row r="14554" spans="1:1" x14ac:dyDescent="0.2">
      <c r="A14554" s="8"/>
    </row>
    <row r="14555" spans="1:1" x14ac:dyDescent="0.2">
      <c r="A14555" s="8"/>
    </row>
    <row r="14556" spans="1:1" x14ac:dyDescent="0.2">
      <c r="A14556" s="8"/>
    </row>
    <row r="14557" spans="1:1" x14ac:dyDescent="0.2">
      <c r="A14557" s="8"/>
    </row>
    <row r="14558" spans="1:1" x14ac:dyDescent="0.2">
      <c r="A14558" s="8"/>
    </row>
    <row r="14559" spans="1:1" x14ac:dyDescent="0.2">
      <c r="A14559" s="8"/>
    </row>
    <row r="14560" spans="1:1" x14ac:dyDescent="0.2">
      <c r="A14560" s="8"/>
    </row>
    <row r="14561" spans="1:1" x14ac:dyDescent="0.2">
      <c r="A14561" s="8"/>
    </row>
    <row r="14562" spans="1:1" x14ac:dyDescent="0.2">
      <c r="A14562" s="8"/>
    </row>
    <row r="14563" spans="1:1" x14ac:dyDescent="0.2">
      <c r="A14563" s="8"/>
    </row>
    <row r="14564" spans="1:1" x14ac:dyDescent="0.2">
      <c r="A14564" s="8"/>
    </row>
    <row r="14565" spans="1:1" x14ac:dyDescent="0.2">
      <c r="A14565" s="8"/>
    </row>
    <row r="14566" spans="1:1" x14ac:dyDescent="0.2">
      <c r="A14566" s="8"/>
    </row>
    <row r="14567" spans="1:1" x14ac:dyDescent="0.2">
      <c r="A14567" s="8"/>
    </row>
    <row r="14568" spans="1:1" x14ac:dyDescent="0.2">
      <c r="A14568" s="8"/>
    </row>
    <row r="14569" spans="1:1" x14ac:dyDescent="0.2">
      <c r="A14569" s="8"/>
    </row>
    <row r="14570" spans="1:1" x14ac:dyDescent="0.2">
      <c r="A14570" s="8"/>
    </row>
    <row r="14571" spans="1:1" x14ac:dyDescent="0.2">
      <c r="A14571" s="8"/>
    </row>
    <row r="14572" spans="1:1" x14ac:dyDescent="0.2">
      <c r="A14572" s="8"/>
    </row>
    <row r="14573" spans="1:1" x14ac:dyDescent="0.2">
      <c r="A14573" s="8"/>
    </row>
    <row r="14574" spans="1:1" x14ac:dyDescent="0.2">
      <c r="A14574" s="8"/>
    </row>
    <row r="14575" spans="1:1" x14ac:dyDescent="0.2">
      <c r="A14575" s="8"/>
    </row>
    <row r="14576" spans="1:1" x14ac:dyDescent="0.2">
      <c r="A14576" s="8"/>
    </row>
    <row r="14577" spans="1:1" x14ac:dyDescent="0.2">
      <c r="A14577" s="8"/>
    </row>
    <row r="14578" spans="1:1" x14ac:dyDescent="0.2">
      <c r="A14578" s="8"/>
    </row>
    <row r="14579" spans="1:1" x14ac:dyDescent="0.2">
      <c r="A14579" s="8"/>
    </row>
    <row r="14580" spans="1:1" x14ac:dyDescent="0.2">
      <c r="A14580" s="8"/>
    </row>
    <row r="14581" spans="1:1" x14ac:dyDescent="0.2">
      <c r="A14581" s="8"/>
    </row>
    <row r="14582" spans="1:1" x14ac:dyDescent="0.2">
      <c r="A14582" s="8"/>
    </row>
    <row r="14583" spans="1:1" x14ac:dyDescent="0.2">
      <c r="A14583" s="8"/>
    </row>
    <row r="14584" spans="1:1" x14ac:dyDescent="0.2">
      <c r="A14584" s="8"/>
    </row>
    <row r="14585" spans="1:1" x14ac:dyDescent="0.2">
      <c r="A14585" s="8"/>
    </row>
    <row r="14586" spans="1:1" x14ac:dyDescent="0.2">
      <c r="A14586" s="8"/>
    </row>
    <row r="14587" spans="1:1" x14ac:dyDescent="0.2">
      <c r="A14587" s="8"/>
    </row>
    <row r="14588" spans="1:1" x14ac:dyDescent="0.2">
      <c r="A14588" s="8"/>
    </row>
    <row r="14589" spans="1:1" x14ac:dyDescent="0.2">
      <c r="A14589" s="8"/>
    </row>
    <row r="14590" spans="1:1" x14ac:dyDescent="0.2">
      <c r="A14590" s="8"/>
    </row>
    <row r="14591" spans="1:1" x14ac:dyDescent="0.2">
      <c r="A14591" s="8"/>
    </row>
    <row r="14592" spans="1:1" x14ac:dyDescent="0.2">
      <c r="A14592" s="8"/>
    </row>
    <row r="14593" spans="1:1" x14ac:dyDescent="0.2">
      <c r="A14593" s="8"/>
    </row>
    <row r="14594" spans="1:1" x14ac:dyDescent="0.2">
      <c r="A14594" s="8"/>
    </row>
    <row r="14595" spans="1:1" x14ac:dyDescent="0.2">
      <c r="A14595" s="8"/>
    </row>
    <row r="14596" spans="1:1" x14ac:dyDescent="0.2">
      <c r="A14596" s="8"/>
    </row>
    <row r="14597" spans="1:1" x14ac:dyDescent="0.2">
      <c r="A14597" s="8"/>
    </row>
    <row r="14598" spans="1:1" x14ac:dyDescent="0.2">
      <c r="A14598" s="8"/>
    </row>
    <row r="14599" spans="1:1" x14ac:dyDescent="0.2">
      <c r="A14599" s="8"/>
    </row>
    <row r="14600" spans="1:1" x14ac:dyDescent="0.2">
      <c r="A14600" s="8"/>
    </row>
    <row r="14601" spans="1:1" x14ac:dyDescent="0.2">
      <c r="A14601" s="8"/>
    </row>
    <row r="14602" spans="1:1" x14ac:dyDescent="0.2">
      <c r="A14602" s="8"/>
    </row>
    <row r="14603" spans="1:1" x14ac:dyDescent="0.2">
      <c r="A14603" s="8"/>
    </row>
    <row r="14604" spans="1:1" x14ac:dyDescent="0.2">
      <c r="A14604" s="8"/>
    </row>
    <row r="14605" spans="1:1" x14ac:dyDescent="0.2">
      <c r="A14605" s="8"/>
    </row>
    <row r="14606" spans="1:1" x14ac:dyDescent="0.2">
      <c r="A14606" s="8"/>
    </row>
    <row r="14607" spans="1:1" x14ac:dyDescent="0.2">
      <c r="A14607" s="8"/>
    </row>
    <row r="14608" spans="1:1" x14ac:dyDescent="0.2">
      <c r="A14608" s="8"/>
    </row>
    <row r="14609" spans="1:1" x14ac:dyDescent="0.2">
      <c r="A14609" s="8"/>
    </row>
    <row r="14610" spans="1:1" x14ac:dyDescent="0.2">
      <c r="A14610" s="8"/>
    </row>
    <row r="14611" spans="1:1" x14ac:dyDescent="0.2">
      <c r="A14611" s="8"/>
    </row>
    <row r="14612" spans="1:1" x14ac:dyDescent="0.2">
      <c r="A14612" s="8"/>
    </row>
    <row r="14613" spans="1:1" x14ac:dyDescent="0.2">
      <c r="A14613" s="8"/>
    </row>
    <row r="14614" spans="1:1" x14ac:dyDescent="0.2">
      <c r="A14614" s="8"/>
    </row>
    <row r="14615" spans="1:1" x14ac:dyDescent="0.2">
      <c r="A14615" s="8"/>
    </row>
    <row r="14616" spans="1:1" x14ac:dyDescent="0.2">
      <c r="A14616" s="8"/>
    </row>
    <row r="14617" spans="1:1" x14ac:dyDescent="0.2">
      <c r="A14617" s="8"/>
    </row>
    <row r="14618" spans="1:1" x14ac:dyDescent="0.2">
      <c r="A14618" s="8"/>
    </row>
    <row r="14619" spans="1:1" x14ac:dyDescent="0.2">
      <c r="A14619" s="8"/>
    </row>
    <row r="14620" spans="1:1" x14ac:dyDescent="0.2">
      <c r="A14620" s="8"/>
    </row>
    <row r="14621" spans="1:1" x14ac:dyDescent="0.2">
      <c r="A14621" s="8"/>
    </row>
    <row r="14622" spans="1:1" x14ac:dyDescent="0.2">
      <c r="A14622" s="8"/>
    </row>
    <row r="14623" spans="1:1" x14ac:dyDescent="0.2">
      <c r="A14623" s="8"/>
    </row>
    <row r="14624" spans="1:1" x14ac:dyDescent="0.2">
      <c r="A14624" s="8"/>
    </row>
    <row r="14625" spans="1:1" x14ac:dyDescent="0.2">
      <c r="A14625" s="8"/>
    </row>
    <row r="14626" spans="1:1" x14ac:dyDescent="0.2">
      <c r="A14626" s="8"/>
    </row>
    <row r="14627" spans="1:1" x14ac:dyDescent="0.2">
      <c r="A14627" s="8"/>
    </row>
    <row r="14628" spans="1:1" x14ac:dyDescent="0.2">
      <c r="A14628" s="8"/>
    </row>
    <row r="14629" spans="1:1" x14ac:dyDescent="0.2">
      <c r="A14629" s="8"/>
    </row>
    <row r="14630" spans="1:1" x14ac:dyDescent="0.2">
      <c r="A14630" s="8"/>
    </row>
    <row r="14631" spans="1:1" x14ac:dyDescent="0.2">
      <c r="A14631" s="8"/>
    </row>
    <row r="14632" spans="1:1" x14ac:dyDescent="0.2">
      <c r="A14632" s="8"/>
    </row>
    <row r="14633" spans="1:1" x14ac:dyDescent="0.2">
      <c r="A14633" s="8"/>
    </row>
    <row r="14634" spans="1:1" x14ac:dyDescent="0.2">
      <c r="A14634" s="8"/>
    </row>
    <row r="14635" spans="1:1" x14ac:dyDescent="0.2">
      <c r="A14635" s="8"/>
    </row>
    <row r="14636" spans="1:1" x14ac:dyDescent="0.2">
      <c r="A14636" s="8"/>
    </row>
    <row r="14637" spans="1:1" x14ac:dyDescent="0.2">
      <c r="A14637" s="8"/>
    </row>
    <row r="14638" spans="1:1" x14ac:dyDescent="0.2">
      <c r="A14638" s="8"/>
    </row>
    <row r="14639" spans="1:1" x14ac:dyDescent="0.2">
      <c r="A14639" s="8"/>
    </row>
    <row r="14640" spans="1:1" x14ac:dyDescent="0.2">
      <c r="A14640" s="8"/>
    </row>
    <row r="14641" spans="1:1" x14ac:dyDescent="0.2">
      <c r="A14641" s="8"/>
    </row>
    <row r="14642" spans="1:1" x14ac:dyDescent="0.2">
      <c r="A14642" s="8"/>
    </row>
    <row r="14643" spans="1:1" x14ac:dyDescent="0.2">
      <c r="A14643" s="8"/>
    </row>
    <row r="14644" spans="1:1" x14ac:dyDescent="0.2">
      <c r="A14644" s="8"/>
    </row>
    <row r="14645" spans="1:1" x14ac:dyDescent="0.2">
      <c r="A14645" s="8"/>
    </row>
    <row r="14646" spans="1:1" x14ac:dyDescent="0.2">
      <c r="A14646" s="8"/>
    </row>
    <row r="14647" spans="1:1" x14ac:dyDescent="0.2">
      <c r="A14647" s="8"/>
    </row>
    <row r="14648" spans="1:1" x14ac:dyDescent="0.2">
      <c r="A14648" s="8"/>
    </row>
    <row r="14649" spans="1:1" x14ac:dyDescent="0.2">
      <c r="A14649" s="8"/>
    </row>
    <row r="14650" spans="1:1" x14ac:dyDescent="0.2">
      <c r="A14650" s="8"/>
    </row>
    <row r="14651" spans="1:1" x14ac:dyDescent="0.2">
      <c r="A14651" s="8"/>
    </row>
    <row r="14652" spans="1:1" x14ac:dyDescent="0.2">
      <c r="A14652" s="8"/>
    </row>
    <row r="14653" spans="1:1" x14ac:dyDescent="0.2">
      <c r="A14653" s="8"/>
    </row>
    <row r="14654" spans="1:1" x14ac:dyDescent="0.2">
      <c r="A14654" s="8"/>
    </row>
    <row r="14655" spans="1:1" x14ac:dyDescent="0.2">
      <c r="A14655" s="8"/>
    </row>
    <row r="14656" spans="1:1" x14ac:dyDescent="0.2">
      <c r="A14656" s="8"/>
    </row>
    <row r="14657" spans="1:1" x14ac:dyDescent="0.2">
      <c r="A14657" s="8"/>
    </row>
    <row r="14658" spans="1:1" x14ac:dyDescent="0.2">
      <c r="A14658" s="8"/>
    </row>
    <row r="14659" spans="1:1" x14ac:dyDescent="0.2">
      <c r="A14659" s="8"/>
    </row>
    <row r="14660" spans="1:1" x14ac:dyDescent="0.2">
      <c r="A14660" s="8"/>
    </row>
    <row r="14661" spans="1:1" x14ac:dyDescent="0.2">
      <c r="A14661" s="8"/>
    </row>
    <row r="14662" spans="1:1" x14ac:dyDescent="0.2">
      <c r="A14662" s="8"/>
    </row>
    <row r="14663" spans="1:1" x14ac:dyDescent="0.2">
      <c r="A14663" s="8"/>
    </row>
    <row r="14664" spans="1:1" x14ac:dyDescent="0.2">
      <c r="A14664" s="8"/>
    </row>
    <row r="14665" spans="1:1" x14ac:dyDescent="0.2">
      <c r="A14665" s="8"/>
    </row>
    <row r="14666" spans="1:1" x14ac:dyDescent="0.2">
      <c r="A14666" s="8"/>
    </row>
    <row r="14667" spans="1:1" x14ac:dyDescent="0.2">
      <c r="A14667" s="8"/>
    </row>
    <row r="14668" spans="1:1" x14ac:dyDescent="0.2">
      <c r="A14668" s="8"/>
    </row>
    <row r="14669" spans="1:1" x14ac:dyDescent="0.2">
      <c r="A14669" s="8"/>
    </row>
    <row r="14670" spans="1:1" x14ac:dyDescent="0.2">
      <c r="A14670" s="8"/>
    </row>
    <row r="14671" spans="1:1" x14ac:dyDescent="0.2">
      <c r="A14671" s="8"/>
    </row>
    <row r="14672" spans="1:1" x14ac:dyDescent="0.2">
      <c r="A14672" s="8"/>
    </row>
    <row r="14673" spans="1:1" x14ac:dyDescent="0.2">
      <c r="A14673" s="8"/>
    </row>
    <row r="14674" spans="1:1" x14ac:dyDescent="0.2">
      <c r="A14674" s="8"/>
    </row>
    <row r="14675" spans="1:1" x14ac:dyDescent="0.2">
      <c r="A14675" s="8"/>
    </row>
    <row r="14676" spans="1:1" x14ac:dyDescent="0.2">
      <c r="A14676" s="8"/>
    </row>
    <row r="14677" spans="1:1" x14ac:dyDescent="0.2">
      <c r="A14677" s="8"/>
    </row>
    <row r="14678" spans="1:1" x14ac:dyDescent="0.2">
      <c r="A14678" s="8"/>
    </row>
    <row r="14679" spans="1:1" x14ac:dyDescent="0.2">
      <c r="A14679" s="8"/>
    </row>
    <row r="14680" spans="1:1" x14ac:dyDescent="0.2">
      <c r="A14680" s="8"/>
    </row>
    <row r="14681" spans="1:1" x14ac:dyDescent="0.2">
      <c r="A14681" s="8"/>
    </row>
    <row r="14682" spans="1:1" x14ac:dyDescent="0.2">
      <c r="A14682" s="8"/>
    </row>
    <row r="14683" spans="1:1" x14ac:dyDescent="0.2">
      <c r="A14683" s="8"/>
    </row>
    <row r="14684" spans="1:1" x14ac:dyDescent="0.2">
      <c r="A14684" s="8"/>
    </row>
    <row r="14685" spans="1:1" x14ac:dyDescent="0.2">
      <c r="A14685" s="8"/>
    </row>
    <row r="14686" spans="1:1" x14ac:dyDescent="0.2">
      <c r="A14686" s="8"/>
    </row>
    <row r="14687" spans="1:1" x14ac:dyDescent="0.2">
      <c r="A14687" s="8"/>
    </row>
    <row r="14688" spans="1:1" x14ac:dyDescent="0.2">
      <c r="A14688" s="8"/>
    </row>
    <row r="14689" spans="1:1" x14ac:dyDescent="0.2">
      <c r="A14689" s="8"/>
    </row>
    <row r="14690" spans="1:1" x14ac:dyDescent="0.2">
      <c r="A14690" s="8"/>
    </row>
    <row r="14691" spans="1:1" x14ac:dyDescent="0.2">
      <c r="A14691" s="8"/>
    </row>
    <row r="14692" spans="1:1" x14ac:dyDescent="0.2">
      <c r="A14692" s="8"/>
    </row>
    <row r="14693" spans="1:1" x14ac:dyDescent="0.2">
      <c r="A14693" s="8"/>
    </row>
    <row r="14694" spans="1:1" x14ac:dyDescent="0.2">
      <c r="A14694" s="8"/>
    </row>
    <row r="14695" spans="1:1" x14ac:dyDescent="0.2">
      <c r="A14695" s="8"/>
    </row>
    <row r="14696" spans="1:1" x14ac:dyDescent="0.2">
      <c r="A14696" s="8"/>
    </row>
    <row r="14697" spans="1:1" x14ac:dyDescent="0.2">
      <c r="A14697" s="8"/>
    </row>
    <row r="14698" spans="1:1" x14ac:dyDescent="0.2">
      <c r="A14698" s="8"/>
    </row>
    <row r="14699" spans="1:1" x14ac:dyDescent="0.2">
      <c r="A14699" s="8"/>
    </row>
    <row r="14700" spans="1:1" x14ac:dyDescent="0.2">
      <c r="A14700" s="8"/>
    </row>
    <row r="14701" spans="1:1" x14ac:dyDescent="0.2">
      <c r="A14701" s="8"/>
    </row>
    <row r="14702" spans="1:1" x14ac:dyDescent="0.2">
      <c r="A14702" s="8"/>
    </row>
    <row r="14703" spans="1:1" x14ac:dyDescent="0.2">
      <c r="A14703" s="8"/>
    </row>
    <row r="14704" spans="1:1" x14ac:dyDescent="0.2">
      <c r="A14704" s="8"/>
    </row>
    <row r="14705" spans="1:1" x14ac:dyDescent="0.2">
      <c r="A14705" s="8"/>
    </row>
    <row r="14706" spans="1:1" x14ac:dyDescent="0.2">
      <c r="A14706" s="8"/>
    </row>
    <row r="14707" spans="1:1" x14ac:dyDescent="0.2">
      <c r="A14707" s="8"/>
    </row>
    <row r="14708" spans="1:1" x14ac:dyDescent="0.2">
      <c r="A14708" s="8"/>
    </row>
    <row r="14709" spans="1:1" x14ac:dyDescent="0.2">
      <c r="A14709" s="8"/>
    </row>
    <row r="14710" spans="1:1" x14ac:dyDescent="0.2">
      <c r="A14710" s="8"/>
    </row>
    <row r="14711" spans="1:1" x14ac:dyDescent="0.2">
      <c r="A14711" s="8"/>
    </row>
    <row r="14712" spans="1:1" x14ac:dyDescent="0.2">
      <c r="A14712" s="8"/>
    </row>
    <row r="14713" spans="1:1" x14ac:dyDescent="0.2">
      <c r="A14713" s="8"/>
    </row>
    <row r="14714" spans="1:1" x14ac:dyDescent="0.2">
      <c r="A14714" s="8"/>
    </row>
    <row r="14715" spans="1:1" x14ac:dyDescent="0.2">
      <c r="A14715" s="8"/>
    </row>
    <row r="14716" spans="1:1" x14ac:dyDescent="0.2">
      <c r="A14716" s="8"/>
    </row>
    <row r="14717" spans="1:1" x14ac:dyDescent="0.2">
      <c r="A14717" s="8"/>
    </row>
    <row r="14718" spans="1:1" x14ac:dyDescent="0.2">
      <c r="A14718" s="8"/>
    </row>
    <row r="14719" spans="1:1" x14ac:dyDescent="0.2">
      <c r="A14719" s="8"/>
    </row>
    <row r="14720" spans="1:1" x14ac:dyDescent="0.2">
      <c r="A14720" s="8"/>
    </row>
    <row r="14721" spans="1:1" x14ac:dyDescent="0.2">
      <c r="A14721" s="8"/>
    </row>
    <row r="14722" spans="1:1" x14ac:dyDescent="0.2">
      <c r="A14722" s="8"/>
    </row>
    <row r="14723" spans="1:1" x14ac:dyDescent="0.2">
      <c r="A14723" s="8"/>
    </row>
    <row r="14724" spans="1:1" x14ac:dyDescent="0.2">
      <c r="A14724" s="8"/>
    </row>
    <row r="14725" spans="1:1" x14ac:dyDescent="0.2">
      <c r="A14725" s="8"/>
    </row>
    <row r="14726" spans="1:1" x14ac:dyDescent="0.2">
      <c r="A14726" s="8"/>
    </row>
    <row r="14727" spans="1:1" x14ac:dyDescent="0.2">
      <c r="A14727" s="8"/>
    </row>
    <row r="14728" spans="1:1" x14ac:dyDescent="0.2">
      <c r="A14728" s="8"/>
    </row>
    <row r="14729" spans="1:1" x14ac:dyDescent="0.2">
      <c r="A14729" s="8"/>
    </row>
    <row r="14730" spans="1:1" x14ac:dyDescent="0.2">
      <c r="A14730" s="8"/>
    </row>
    <row r="14731" spans="1:1" x14ac:dyDescent="0.2">
      <c r="A14731" s="8"/>
    </row>
    <row r="14732" spans="1:1" x14ac:dyDescent="0.2">
      <c r="A14732" s="8"/>
    </row>
    <row r="14733" spans="1:1" x14ac:dyDescent="0.2">
      <c r="A14733" s="8"/>
    </row>
    <row r="14734" spans="1:1" x14ac:dyDescent="0.2">
      <c r="A14734" s="8"/>
    </row>
    <row r="14735" spans="1:1" x14ac:dyDescent="0.2">
      <c r="A14735" s="8"/>
    </row>
    <row r="14736" spans="1:1" x14ac:dyDescent="0.2">
      <c r="A14736" s="8"/>
    </row>
    <row r="14737" spans="1:1" x14ac:dyDescent="0.2">
      <c r="A14737" s="8"/>
    </row>
    <row r="14738" spans="1:1" x14ac:dyDescent="0.2">
      <c r="A14738" s="8"/>
    </row>
    <row r="14739" spans="1:1" x14ac:dyDescent="0.2">
      <c r="A14739" s="8"/>
    </row>
    <row r="14740" spans="1:1" x14ac:dyDescent="0.2">
      <c r="A14740" s="8"/>
    </row>
    <row r="14741" spans="1:1" x14ac:dyDescent="0.2">
      <c r="A14741" s="8"/>
    </row>
    <row r="14742" spans="1:1" x14ac:dyDescent="0.2">
      <c r="A14742" s="8"/>
    </row>
    <row r="14743" spans="1:1" x14ac:dyDescent="0.2">
      <c r="A14743" s="8"/>
    </row>
    <row r="14744" spans="1:1" x14ac:dyDescent="0.2">
      <c r="A14744" s="8"/>
    </row>
    <row r="14745" spans="1:1" x14ac:dyDescent="0.2">
      <c r="A14745" s="8"/>
    </row>
    <row r="14746" spans="1:1" x14ac:dyDescent="0.2">
      <c r="A14746" s="8"/>
    </row>
    <row r="14747" spans="1:1" x14ac:dyDescent="0.2">
      <c r="A14747" s="8"/>
    </row>
    <row r="14748" spans="1:1" x14ac:dyDescent="0.2">
      <c r="A14748" s="8"/>
    </row>
    <row r="14749" spans="1:1" x14ac:dyDescent="0.2">
      <c r="A14749" s="8"/>
    </row>
    <row r="14750" spans="1:1" x14ac:dyDescent="0.2">
      <c r="A14750" s="8"/>
    </row>
    <row r="14751" spans="1:1" x14ac:dyDescent="0.2">
      <c r="A14751" s="8"/>
    </row>
    <row r="14752" spans="1:1" x14ac:dyDescent="0.2">
      <c r="A14752" s="8"/>
    </row>
    <row r="14753" spans="1:1" x14ac:dyDescent="0.2">
      <c r="A14753" s="8"/>
    </row>
    <row r="14754" spans="1:1" x14ac:dyDescent="0.2">
      <c r="A14754" s="8"/>
    </row>
    <row r="14755" spans="1:1" x14ac:dyDescent="0.2">
      <c r="A14755" s="8"/>
    </row>
    <row r="14756" spans="1:1" x14ac:dyDescent="0.2">
      <c r="A14756" s="8"/>
    </row>
    <row r="14757" spans="1:1" x14ac:dyDescent="0.2">
      <c r="A14757" s="8"/>
    </row>
    <row r="14758" spans="1:1" x14ac:dyDescent="0.2">
      <c r="A14758" s="8"/>
    </row>
    <row r="14759" spans="1:1" x14ac:dyDescent="0.2">
      <c r="A14759" s="8"/>
    </row>
    <row r="14760" spans="1:1" x14ac:dyDescent="0.2">
      <c r="A14760" s="8"/>
    </row>
    <row r="14761" spans="1:1" x14ac:dyDescent="0.2">
      <c r="A14761" s="8"/>
    </row>
    <row r="14762" spans="1:1" x14ac:dyDescent="0.2">
      <c r="A14762" s="8"/>
    </row>
    <row r="14763" spans="1:1" x14ac:dyDescent="0.2">
      <c r="A14763" s="8"/>
    </row>
    <row r="14764" spans="1:1" x14ac:dyDescent="0.2">
      <c r="A14764" s="8"/>
    </row>
    <row r="14765" spans="1:1" x14ac:dyDescent="0.2">
      <c r="A14765" s="8"/>
    </row>
    <row r="14766" spans="1:1" x14ac:dyDescent="0.2">
      <c r="A14766" s="8"/>
    </row>
    <row r="14767" spans="1:1" x14ac:dyDescent="0.2">
      <c r="A14767" s="8"/>
    </row>
    <row r="14768" spans="1:1" x14ac:dyDescent="0.2">
      <c r="A14768" s="8"/>
    </row>
    <row r="14769" spans="1:1" x14ac:dyDescent="0.2">
      <c r="A14769" s="8"/>
    </row>
    <row r="14770" spans="1:1" x14ac:dyDescent="0.2">
      <c r="A14770" s="8"/>
    </row>
    <row r="14771" spans="1:1" x14ac:dyDescent="0.2">
      <c r="A14771" s="8"/>
    </row>
    <row r="14772" spans="1:1" x14ac:dyDescent="0.2">
      <c r="A14772" s="8"/>
    </row>
    <row r="14773" spans="1:1" x14ac:dyDescent="0.2">
      <c r="A14773" s="8"/>
    </row>
    <row r="14774" spans="1:1" x14ac:dyDescent="0.2">
      <c r="A14774" s="8"/>
    </row>
    <row r="14775" spans="1:1" x14ac:dyDescent="0.2">
      <c r="A14775" s="8"/>
    </row>
    <row r="14776" spans="1:1" x14ac:dyDescent="0.2">
      <c r="A14776" s="8"/>
    </row>
    <row r="14777" spans="1:1" x14ac:dyDescent="0.2">
      <c r="A14777" s="8"/>
    </row>
    <row r="14778" spans="1:1" x14ac:dyDescent="0.2">
      <c r="A14778" s="8"/>
    </row>
    <row r="14779" spans="1:1" x14ac:dyDescent="0.2">
      <c r="A14779" s="8"/>
    </row>
    <row r="14780" spans="1:1" x14ac:dyDescent="0.2">
      <c r="A14780" s="8"/>
    </row>
    <row r="14781" spans="1:1" x14ac:dyDescent="0.2">
      <c r="A14781" s="8"/>
    </row>
    <row r="14782" spans="1:1" x14ac:dyDescent="0.2">
      <c r="A14782" s="8"/>
    </row>
    <row r="14783" spans="1:1" x14ac:dyDescent="0.2">
      <c r="A14783" s="8"/>
    </row>
    <row r="14784" spans="1:1" x14ac:dyDescent="0.2">
      <c r="A14784" s="8"/>
    </row>
    <row r="14785" spans="1:1" x14ac:dyDescent="0.2">
      <c r="A14785" s="8"/>
    </row>
    <row r="14786" spans="1:1" x14ac:dyDescent="0.2">
      <c r="A14786" s="8"/>
    </row>
    <row r="14787" spans="1:1" x14ac:dyDescent="0.2">
      <c r="A14787" s="8"/>
    </row>
    <row r="14788" spans="1:1" x14ac:dyDescent="0.2">
      <c r="A14788" s="8"/>
    </row>
    <row r="14789" spans="1:1" x14ac:dyDescent="0.2">
      <c r="A14789" s="8"/>
    </row>
    <row r="14790" spans="1:1" x14ac:dyDescent="0.2">
      <c r="A14790" s="8"/>
    </row>
    <row r="14791" spans="1:1" x14ac:dyDescent="0.2">
      <c r="A14791" s="8"/>
    </row>
    <row r="14792" spans="1:1" x14ac:dyDescent="0.2">
      <c r="A14792" s="8"/>
    </row>
    <row r="14793" spans="1:1" x14ac:dyDescent="0.2">
      <c r="A14793" s="8"/>
    </row>
    <row r="14794" spans="1:1" x14ac:dyDescent="0.2">
      <c r="A14794" s="8"/>
    </row>
    <row r="14795" spans="1:1" x14ac:dyDescent="0.2">
      <c r="A14795" s="8"/>
    </row>
    <row r="14796" spans="1:1" x14ac:dyDescent="0.2">
      <c r="A14796" s="8"/>
    </row>
    <row r="14797" spans="1:1" x14ac:dyDescent="0.2">
      <c r="A14797" s="8"/>
    </row>
    <row r="14798" spans="1:1" x14ac:dyDescent="0.2">
      <c r="A14798" s="8"/>
    </row>
    <row r="14799" spans="1:1" x14ac:dyDescent="0.2">
      <c r="A14799" s="8"/>
    </row>
    <row r="14800" spans="1:1" x14ac:dyDescent="0.2">
      <c r="A14800" s="8"/>
    </row>
    <row r="14801" spans="1:1" x14ac:dyDescent="0.2">
      <c r="A14801" s="8"/>
    </row>
    <row r="14802" spans="1:1" x14ac:dyDescent="0.2">
      <c r="A14802" s="8"/>
    </row>
    <row r="14803" spans="1:1" x14ac:dyDescent="0.2">
      <c r="A14803" s="8"/>
    </row>
    <row r="14804" spans="1:1" x14ac:dyDescent="0.2">
      <c r="A14804" s="8"/>
    </row>
    <row r="14805" spans="1:1" x14ac:dyDescent="0.2">
      <c r="A14805" s="8"/>
    </row>
    <row r="14806" spans="1:1" x14ac:dyDescent="0.2">
      <c r="A14806" s="8"/>
    </row>
    <row r="14807" spans="1:1" x14ac:dyDescent="0.2">
      <c r="A14807" s="8"/>
    </row>
    <row r="14808" spans="1:1" x14ac:dyDescent="0.2">
      <c r="A14808" s="8"/>
    </row>
    <row r="14809" spans="1:1" x14ac:dyDescent="0.2">
      <c r="A14809" s="8"/>
    </row>
    <row r="14810" spans="1:1" x14ac:dyDescent="0.2">
      <c r="A14810" s="8"/>
    </row>
    <row r="14811" spans="1:1" x14ac:dyDescent="0.2">
      <c r="A14811" s="8"/>
    </row>
    <row r="14812" spans="1:1" x14ac:dyDescent="0.2">
      <c r="A14812" s="8"/>
    </row>
    <row r="14813" spans="1:1" x14ac:dyDescent="0.2">
      <c r="A14813" s="8"/>
    </row>
    <row r="14814" spans="1:1" x14ac:dyDescent="0.2">
      <c r="A14814" s="8"/>
    </row>
    <row r="14815" spans="1:1" x14ac:dyDescent="0.2">
      <c r="A14815" s="8"/>
    </row>
    <row r="14816" spans="1:1" x14ac:dyDescent="0.2">
      <c r="A14816" s="8"/>
    </row>
    <row r="14817" spans="1:1" x14ac:dyDescent="0.2">
      <c r="A14817" s="8"/>
    </row>
    <row r="14818" spans="1:1" x14ac:dyDescent="0.2">
      <c r="A14818" s="8"/>
    </row>
    <row r="14819" spans="1:1" x14ac:dyDescent="0.2">
      <c r="A14819" s="8"/>
    </row>
    <row r="14820" spans="1:1" x14ac:dyDescent="0.2">
      <c r="A14820" s="8"/>
    </row>
    <row r="14821" spans="1:1" x14ac:dyDescent="0.2">
      <c r="A14821" s="8"/>
    </row>
    <row r="14822" spans="1:1" x14ac:dyDescent="0.2">
      <c r="A14822" s="8"/>
    </row>
    <row r="14823" spans="1:1" x14ac:dyDescent="0.2">
      <c r="A14823" s="8"/>
    </row>
    <row r="14824" spans="1:1" x14ac:dyDescent="0.2">
      <c r="A14824" s="8"/>
    </row>
    <row r="14825" spans="1:1" x14ac:dyDescent="0.2">
      <c r="A14825" s="8"/>
    </row>
    <row r="14826" spans="1:1" x14ac:dyDescent="0.2">
      <c r="A14826" s="8"/>
    </row>
    <row r="14827" spans="1:1" x14ac:dyDescent="0.2">
      <c r="A14827" s="8"/>
    </row>
    <row r="14828" spans="1:1" x14ac:dyDescent="0.2">
      <c r="A14828" s="8"/>
    </row>
    <row r="14829" spans="1:1" x14ac:dyDescent="0.2">
      <c r="A14829" s="8"/>
    </row>
    <row r="14830" spans="1:1" x14ac:dyDescent="0.2">
      <c r="A14830" s="8"/>
    </row>
    <row r="14831" spans="1:1" x14ac:dyDescent="0.2">
      <c r="A14831" s="8"/>
    </row>
    <row r="14832" spans="1:1" x14ac:dyDescent="0.2">
      <c r="A14832" s="8"/>
    </row>
    <row r="14833" spans="1:1" x14ac:dyDescent="0.2">
      <c r="A14833" s="8"/>
    </row>
    <row r="14834" spans="1:1" x14ac:dyDescent="0.2">
      <c r="A14834" s="8"/>
    </row>
    <row r="14835" spans="1:1" x14ac:dyDescent="0.2">
      <c r="A14835" s="8"/>
    </row>
    <row r="14836" spans="1:1" x14ac:dyDescent="0.2">
      <c r="A14836" s="8"/>
    </row>
    <row r="14837" spans="1:1" x14ac:dyDescent="0.2">
      <c r="A14837" s="8"/>
    </row>
    <row r="14838" spans="1:1" x14ac:dyDescent="0.2">
      <c r="A14838" s="8"/>
    </row>
    <row r="14839" spans="1:1" x14ac:dyDescent="0.2">
      <c r="A14839" s="8"/>
    </row>
    <row r="14840" spans="1:1" x14ac:dyDescent="0.2">
      <c r="A14840" s="8"/>
    </row>
    <row r="14841" spans="1:1" x14ac:dyDescent="0.2">
      <c r="A14841" s="8"/>
    </row>
    <row r="14842" spans="1:1" x14ac:dyDescent="0.2">
      <c r="A14842" s="8"/>
    </row>
    <row r="14843" spans="1:1" x14ac:dyDescent="0.2">
      <c r="A14843" s="8"/>
    </row>
    <row r="14844" spans="1:1" x14ac:dyDescent="0.2">
      <c r="A14844" s="8"/>
    </row>
    <row r="14845" spans="1:1" x14ac:dyDescent="0.2">
      <c r="A14845" s="8"/>
    </row>
    <row r="14846" spans="1:1" x14ac:dyDescent="0.2">
      <c r="A14846" s="8"/>
    </row>
    <row r="14847" spans="1:1" x14ac:dyDescent="0.2">
      <c r="A14847" s="8"/>
    </row>
    <row r="14848" spans="1:1" x14ac:dyDescent="0.2">
      <c r="A14848" s="8"/>
    </row>
    <row r="14849" spans="1:1" x14ac:dyDescent="0.2">
      <c r="A14849" s="8"/>
    </row>
    <row r="14850" spans="1:1" x14ac:dyDescent="0.2">
      <c r="A14850" s="8"/>
    </row>
    <row r="14851" spans="1:1" x14ac:dyDescent="0.2">
      <c r="A14851" s="8"/>
    </row>
    <row r="14852" spans="1:1" x14ac:dyDescent="0.2">
      <c r="A14852" s="8"/>
    </row>
    <row r="14853" spans="1:1" x14ac:dyDescent="0.2">
      <c r="A14853" s="8"/>
    </row>
    <row r="14854" spans="1:1" x14ac:dyDescent="0.2">
      <c r="A14854" s="8"/>
    </row>
    <row r="14855" spans="1:1" x14ac:dyDescent="0.2">
      <c r="A14855" s="8"/>
    </row>
    <row r="14856" spans="1:1" x14ac:dyDescent="0.2">
      <c r="A14856" s="8"/>
    </row>
    <row r="14857" spans="1:1" x14ac:dyDescent="0.2">
      <c r="A14857" s="8"/>
    </row>
    <row r="14858" spans="1:1" x14ac:dyDescent="0.2">
      <c r="A14858" s="8"/>
    </row>
    <row r="14859" spans="1:1" x14ac:dyDescent="0.2">
      <c r="A14859" s="8"/>
    </row>
    <row r="14860" spans="1:1" x14ac:dyDescent="0.2">
      <c r="A14860" s="8"/>
    </row>
    <row r="14861" spans="1:1" x14ac:dyDescent="0.2">
      <c r="A14861" s="8"/>
    </row>
    <row r="14862" spans="1:1" x14ac:dyDescent="0.2">
      <c r="A14862" s="8"/>
    </row>
    <row r="14863" spans="1:1" x14ac:dyDescent="0.2">
      <c r="A14863" s="8"/>
    </row>
    <row r="14864" spans="1:1" x14ac:dyDescent="0.2">
      <c r="A14864" s="8"/>
    </row>
    <row r="14865" spans="1:1" x14ac:dyDescent="0.2">
      <c r="A14865" s="8"/>
    </row>
    <row r="14866" spans="1:1" x14ac:dyDescent="0.2">
      <c r="A14866" s="8"/>
    </row>
    <row r="14867" spans="1:1" x14ac:dyDescent="0.2">
      <c r="A14867" s="8"/>
    </row>
    <row r="14868" spans="1:1" x14ac:dyDescent="0.2">
      <c r="A14868" s="8"/>
    </row>
    <row r="14869" spans="1:1" x14ac:dyDescent="0.2">
      <c r="A14869" s="8"/>
    </row>
    <row r="14870" spans="1:1" x14ac:dyDescent="0.2">
      <c r="A14870" s="8"/>
    </row>
    <row r="14871" spans="1:1" x14ac:dyDescent="0.2">
      <c r="A14871" s="8"/>
    </row>
    <row r="14872" spans="1:1" x14ac:dyDescent="0.2">
      <c r="A14872" s="8"/>
    </row>
    <row r="14873" spans="1:1" x14ac:dyDescent="0.2">
      <c r="A14873" s="8"/>
    </row>
    <row r="14874" spans="1:1" x14ac:dyDescent="0.2">
      <c r="A14874" s="8"/>
    </row>
    <row r="14875" spans="1:1" x14ac:dyDescent="0.2">
      <c r="A14875" s="8"/>
    </row>
    <row r="14876" spans="1:1" x14ac:dyDescent="0.2">
      <c r="A14876" s="8"/>
    </row>
    <row r="14877" spans="1:1" x14ac:dyDescent="0.2">
      <c r="A14877" s="8"/>
    </row>
    <row r="14878" spans="1:1" x14ac:dyDescent="0.2">
      <c r="A14878" s="8"/>
    </row>
    <row r="14879" spans="1:1" x14ac:dyDescent="0.2">
      <c r="A14879" s="8"/>
    </row>
    <row r="14880" spans="1:1" x14ac:dyDescent="0.2">
      <c r="A14880" s="8"/>
    </row>
    <row r="14881" spans="1:1" x14ac:dyDescent="0.2">
      <c r="A14881" s="8"/>
    </row>
    <row r="14882" spans="1:1" x14ac:dyDescent="0.2">
      <c r="A14882" s="8"/>
    </row>
    <row r="14883" spans="1:1" x14ac:dyDescent="0.2">
      <c r="A14883" s="8"/>
    </row>
    <row r="14884" spans="1:1" x14ac:dyDescent="0.2">
      <c r="A14884" s="8"/>
    </row>
    <row r="14885" spans="1:1" x14ac:dyDescent="0.2">
      <c r="A14885" s="8"/>
    </row>
    <row r="14886" spans="1:1" x14ac:dyDescent="0.2">
      <c r="A14886" s="8"/>
    </row>
    <row r="14887" spans="1:1" x14ac:dyDescent="0.2">
      <c r="A14887" s="8"/>
    </row>
    <row r="14888" spans="1:1" x14ac:dyDescent="0.2">
      <c r="A14888" s="8"/>
    </row>
    <row r="14889" spans="1:1" x14ac:dyDescent="0.2">
      <c r="A14889" s="8"/>
    </row>
    <row r="14890" spans="1:1" x14ac:dyDescent="0.2">
      <c r="A14890" s="8"/>
    </row>
    <row r="14891" spans="1:1" x14ac:dyDescent="0.2">
      <c r="A14891" s="8"/>
    </row>
    <row r="14892" spans="1:1" x14ac:dyDescent="0.2">
      <c r="A14892" s="8"/>
    </row>
    <row r="14893" spans="1:1" x14ac:dyDescent="0.2">
      <c r="A14893" s="8"/>
    </row>
    <row r="14894" spans="1:1" x14ac:dyDescent="0.2">
      <c r="A14894" s="8"/>
    </row>
    <row r="14895" spans="1:1" x14ac:dyDescent="0.2">
      <c r="A14895" s="8"/>
    </row>
    <row r="14896" spans="1:1" x14ac:dyDescent="0.2">
      <c r="A14896" s="8"/>
    </row>
    <row r="14897" spans="1:1" x14ac:dyDescent="0.2">
      <c r="A14897" s="8"/>
    </row>
    <row r="14898" spans="1:1" x14ac:dyDescent="0.2">
      <c r="A14898" s="8"/>
    </row>
    <row r="14899" spans="1:1" x14ac:dyDescent="0.2">
      <c r="A14899" s="8"/>
    </row>
    <row r="14900" spans="1:1" x14ac:dyDescent="0.2">
      <c r="A14900" s="8"/>
    </row>
    <row r="14901" spans="1:1" x14ac:dyDescent="0.2">
      <c r="A14901" s="8"/>
    </row>
    <row r="14902" spans="1:1" x14ac:dyDescent="0.2">
      <c r="A14902" s="8"/>
    </row>
    <row r="14903" spans="1:1" x14ac:dyDescent="0.2">
      <c r="A14903" s="8"/>
    </row>
    <row r="14904" spans="1:1" x14ac:dyDescent="0.2">
      <c r="A14904" s="8"/>
    </row>
    <row r="14905" spans="1:1" x14ac:dyDescent="0.2">
      <c r="A14905" s="8"/>
    </row>
    <row r="14906" spans="1:1" x14ac:dyDescent="0.2">
      <c r="A14906" s="8"/>
    </row>
    <row r="14907" spans="1:1" x14ac:dyDescent="0.2">
      <c r="A14907" s="8"/>
    </row>
    <row r="14908" spans="1:1" x14ac:dyDescent="0.2">
      <c r="A14908" s="8"/>
    </row>
    <row r="14909" spans="1:1" x14ac:dyDescent="0.2">
      <c r="A14909" s="8"/>
    </row>
    <row r="14910" spans="1:1" x14ac:dyDescent="0.2">
      <c r="A14910" s="8"/>
    </row>
    <row r="14911" spans="1:1" x14ac:dyDescent="0.2">
      <c r="A14911" s="8"/>
    </row>
    <row r="14912" spans="1:1" x14ac:dyDescent="0.2">
      <c r="A14912" s="8"/>
    </row>
    <row r="14913" spans="1:1" x14ac:dyDescent="0.2">
      <c r="A14913" s="8"/>
    </row>
    <row r="14914" spans="1:1" x14ac:dyDescent="0.2">
      <c r="A14914" s="8"/>
    </row>
    <row r="14915" spans="1:1" x14ac:dyDescent="0.2">
      <c r="A14915" s="8"/>
    </row>
    <row r="14916" spans="1:1" x14ac:dyDescent="0.2">
      <c r="A14916" s="8"/>
    </row>
    <row r="14917" spans="1:1" x14ac:dyDescent="0.2">
      <c r="A14917" s="8"/>
    </row>
    <row r="14918" spans="1:1" x14ac:dyDescent="0.2">
      <c r="A14918" s="8"/>
    </row>
    <row r="14919" spans="1:1" x14ac:dyDescent="0.2">
      <c r="A14919" s="8"/>
    </row>
    <row r="14920" spans="1:1" x14ac:dyDescent="0.2">
      <c r="A14920" s="8"/>
    </row>
    <row r="14921" spans="1:1" x14ac:dyDescent="0.2">
      <c r="A14921" s="8"/>
    </row>
    <row r="14922" spans="1:1" x14ac:dyDescent="0.2">
      <c r="A14922" s="8"/>
    </row>
    <row r="14923" spans="1:1" x14ac:dyDescent="0.2">
      <c r="A14923" s="8"/>
    </row>
    <row r="14924" spans="1:1" x14ac:dyDescent="0.2">
      <c r="A14924" s="8"/>
    </row>
    <row r="14925" spans="1:1" x14ac:dyDescent="0.2">
      <c r="A14925" s="8"/>
    </row>
    <row r="14926" spans="1:1" x14ac:dyDescent="0.2">
      <c r="A14926" s="8"/>
    </row>
    <row r="14927" spans="1:1" x14ac:dyDescent="0.2">
      <c r="A14927" s="8"/>
    </row>
    <row r="14928" spans="1:1" x14ac:dyDescent="0.2">
      <c r="A14928" s="8"/>
    </row>
    <row r="14929" spans="1:1" x14ac:dyDescent="0.2">
      <c r="A14929" s="8"/>
    </row>
    <row r="14930" spans="1:1" x14ac:dyDescent="0.2">
      <c r="A14930" s="8"/>
    </row>
    <row r="14931" spans="1:1" x14ac:dyDescent="0.2">
      <c r="A14931" s="8"/>
    </row>
    <row r="14932" spans="1:1" x14ac:dyDescent="0.2">
      <c r="A14932" s="8"/>
    </row>
    <row r="14933" spans="1:1" x14ac:dyDescent="0.2">
      <c r="A14933" s="8"/>
    </row>
    <row r="14934" spans="1:1" x14ac:dyDescent="0.2">
      <c r="A14934" s="8"/>
    </row>
    <row r="14935" spans="1:1" x14ac:dyDescent="0.2">
      <c r="A14935" s="8"/>
    </row>
    <row r="14936" spans="1:1" x14ac:dyDescent="0.2">
      <c r="A14936" s="8"/>
    </row>
    <row r="14937" spans="1:1" x14ac:dyDescent="0.2">
      <c r="A14937" s="8"/>
    </row>
    <row r="14938" spans="1:1" x14ac:dyDescent="0.2">
      <c r="A14938" s="8"/>
    </row>
    <row r="14939" spans="1:1" x14ac:dyDescent="0.2">
      <c r="A14939" s="8"/>
    </row>
    <row r="14940" spans="1:1" x14ac:dyDescent="0.2">
      <c r="A14940" s="8"/>
    </row>
    <row r="14941" spans="1:1" x14ac:dyDescent="0.2">
      <c r="A14941" s="8"/>
    </row>
    <row r="14942" spans="1:1" x14ac:dyDescent="0.2">
      <c r="A14942" s="8"/>
    </row>
    <row r="14943" spans="1:1" x14ac:dyDescent="0.2">
      <c r="A14943" s="8"/>
    </row>
    <row r="14944" spans="1:1" x14ac:dyDescent="0.2">
      <c r="A14944" s="8"/>
    </row>
    <row r="14945" spans="1:1" x14ac:dyDescent="0.2">
      <c r="A14945" s="8"/>
    </row>
    <row r="14946" spans="1:1" x14ac:dyDescent="0.2">
      <c r="A14946" s="8"/>
    </row>
    <row r="14947" spans="1:1" x14ac:dyDescent="0.2">
      <c r="A14947" s="8"/>
    </row>
    <row r="14948" spans="1:1" x14ac:dyDescent="0.2">
      <c r="A14948" s="8"/>
    </row>
    <row r="14949" spans="1:1" x14ac:dyDescent="0.2">
      <c r="A14949" s="8"/>
    </row>
    <row r="14950" spans="1:1" x14ac:dyDescent="0.2">
      <c r="A14950" s="8"/>
    </row>
    <row r="14951" spans="1:1" x14ac:dyDescent="0.2">
      <c r="A14951" s="8"/>
    </row>
    <row r="14952" spans="1:1" x14ac:dyDescent="0.2">
      <c r="A14952" s="8"/>
    </row>
    <row r="14953" spans="1:1" x14ac:dyDescent="0.2">
      <c r="A14953" s="8"/>
    </row>
    <row r="14954" spans="1:1" x14ac:dyDescent="0.2">
      <c r="A14954" s="8"/>
    </row>
    <row r="14955" spans="1:1" x14ac:dyDescent="0.2">
      <c r="A14955" s="8"/>
    </row>
    <row r="14956" spans="1:1" x14ac:dyDescent="0.2">
      <c r="A14956" s="8"/>
    </row>
    <row r="14957" spans="1:1" x14ac:dyDescent="0.2">
      <c r="A14957" s="8"/>
    </row>
    <row r="14958" spans="1:1" x14ac:dyDescent="0.2">
      <c r="A14958" s="8"/>
    </row>
    <row r="14959" spans="1:1" x14ac:dyDescent="0.2">
      <c r="A14959" s="8"/>
    </row>
    <row r="14960" spans="1:1" x14ac:dyDescent="0.2">
      <c r="A14960" s="8"/>
    </row>
    <row r="14961" spans="1:1" x14ac:dyDescent="0.2">
      <c r="A14961" s="8"/>
    </row>
    <row r="14962" spans="1:1" x14ac:dyDescent="0.2">
      <c r="A14962" s="8"/>
    </row>
    <row r="14963" spans="1:1" x14ac:dyDescent="0.2">
      <c r="A14963" s="8"/>
    </row>
    <row r="14964" spans="1:1" x14ac:dyDescent="0.2">
      <c r="A14964" s="8"/>
    </row>
    <row r="14965" spans="1:1" x14ac:dyDescent="0.2">
      <c r="A14965" s="8"/>
    </row>
    <row r="14966" spans="1:1" x14ac:dyDescent="0.2">
      <c r="A14966" s="8"/>
    </row>
    <row r="14967" spans="1:1" x14ac:dyDescent="0.2">
      <c r="A14967" s="8"/>
    </row>
    <row r="14968" spans="1:1" x14ac:dyDescent="0.2">
      <c r="A14968" s="8"/>
    </row>
    <row r="14969" spans="1:1" x14ac:dyDescent="0.2">
      <c r="A14969" s="8"/>
    </row>
    <row r="14970" spans="1:1" x14ac:dyDescent="0.2">
      <c r="A14970" s="8"/>
    </row>
    <row r="14971" spans="1:1" x14ac:dyDescent="0.2">
      <c r="A14971" s="8"/>
    </row>
    <row r="14972" spans="1:1" x14ac:dyDescent="0.2">
      <c r="A14972" s="8"/>
    </row>
    <row r="14973" spans="1:1" x14ac:dyDescent="0.2">
      <c r="A14973" s="8"/>
    </row>
    <row r="14974" spans="1:1" x14ac:dyDescent="0.2">
      <c r="A14974" s="8"/>
    </row>
    <row r="14975" spans="1:1" x14ac:dyDescent="0.2">
      <c r="A14975" s="8"/>
    </row>
    <row r="14976" spans="1:1" x14ac:dyDescent="0.2">
      <c r="A14976" s="8"/>
    </row>
    <row r="14977" spans="1:1" x14ac:dyDescent="0.2">
      <c r="A14977" s="8"/>
    </row>
    <row r="14978" spans="1:1" x14ac:dyDescent="0.2">
      <c r="A14978" s="8"/>
    </row>
    <row r="14979" spans="1:1" x14ac:dyDescent="0.2">
      <c r="A14979" s="8"/>
    </row>
    <row r="14980" spans="1:1" x14ac:dyDescent="0.2">
      <c r="A14980" s="8"/>
    </row>
    <row r="14981" spans="1:1" x14ac:dyDescent="0.2">
      <c r="A14981" s="8"/>
    </row>
    <row r="14982" spans="1:1" x14ac:dyDescent="0.2">
      <c r="A14982" s="8"/>
    </row>
    <row r="14983" spans="1:1" x14ac:dyDescent="0.2">
      <c r="A14983" s="8"/>
    </row>
    <row r="14984" spans="1:1" x14ac:dyDescent="0.2">
      <c r="A14984" s="8"/>
    </row>
    <row r="14985" spans="1:1" x14ac:dyDescent="0.2">
      <c r="A14985" s="8"/>
    </row>
    <row r="14986" spans="1:1" x14ac:dyDescent="0.2">
      <c r="A14986" s="8"/>
    </row>
    <row r="14987" spans="1:1" x14ac:dyDescent="0.2">
      <c r="A14987" s="8"/>
    </row>
    <row r="14988" spans="1:1" x14ac:dyDescent="0.2">
      <c r="A14988" s="8"/>
    </row>
    <row r="14989" spans="1:1" x14ac:dyDescent="0.2">
      <c r="A14989" s="8"/>
    </row>
    <row r="14990" spans="1:1" x14ac:dyDescent="0.2">
      <c r="A14990" s="8"/>
    </row>
    <row r="14991" spans="1:1" x14ac:dyDescent="0.2">
      <c r="A14991" s="8"/>
    </row>
    <row r="14992" spans="1:1" x14ac:dyDescent="0.2">
      <c r="A14992" s="8"/>
    </row>
    <row r="14993" spans="1:1" x14ac:dyDescent="0.2">
      <c r="A14993" s="8"/>
    </row>
    <row r="14994" spans="1:1" x14ac:dyDescent="0.2">
      <c r="A14994" s="8"/>
    </row>
    <row r="14995" spans="1:1" x14ac:dyDescent="0.2">
      <c r="A14995" s="8"/>
    </row>
    <row r="14996" spans="1:1" x14ac:dyDescent="0.2">
      <c r="A14996" s="8"/>
    </row>
    <row r="14997" spans="1:1" x14ac:dyDescent="0.2">
      <c r="A14997" s="8"/>
    </row>
    <row r="14998" spans="1:1" x14ac:dyDescent="0.2">
      <c r="A14998" s="8"/>
    </row>
    <row r="14999" spans="1:1" x14ac:dyDescent="0.2">
      <c r="A14999" s="8"/>
    </row>
    <row r="15000" spans="1:1" x14ac:dyDescent="0.2">
      <c r="A15000" s="8"/>
    </row>
    <row r="15001" spans="1:1" x14ac:dyDescent="0.2">
      <c r="A15001" s="8"/>
    </row>
    <row r="15002" spans="1:1" x14ac:dyDescent="0.2">
      <c r="A15002" s="8"/>
    </row>
    <row r="15003" spans="1:1" x14ac:dyDescent="0.2">
      <c r="A15003" s="8"/>
    </row>
    <row r="15004" spans="1:1" x14ac:dyDescent="0.2">
      <c r="A15004" s="8"/>
    </row>
    <row r="15005" spans="1:1" x14ac:dyDescent="0.2">
      <c r="A15005" s="8"/>
    </row>
    <row r="15006" spans="1:1" x14ac:dyDescent="0.2">
      <c r="A15006" s="8"/>
    </row>
    <row r="15007" spans="1:1" x14ac:dyDescent="0.2">
      <c r="A15007" s="8"/>
    </row>
    <row r="15008" spans="1:1" x14ac:dyDescent="0.2">
      <c r="A15008" s="8"/>
    </row>
    <row r="15009" spans="1:1" x14ac:dyDescent="0.2">
      <c r="A15009" s="8"/>
    </row>
    <row r="15010" spans="1:1" x14ac:dyDescent="0.2">
      <c r="A15010" s="8"/>
    </row>
    <row r="15011" spans="1:1" x14ac:dyDescent="0.2">
      <c r="A15011" s="8"/>
    </row>
    <row r="15012" spans="1:1" x14ac:dyDescent="0.2">
      <c r="A15012" s="8"/>
    </row>
    <row r="15013" spans="1:1" x14ac:dyDescent="0.2">
      <c r="A15013" s="8"/>
    </row>
    <row r="15014" spans="1:1" x14ac:dyDescent="0.2">
      <c r="A15014" s="8"/>
    </row>
    <row r="15015" spans="1:1" x14ac:dyDescent="0.2">
      <c r="A15015" s="8"/>
    </row>
    <row r="15016" spans="1:1" x14ac:dyDescent="0.2">
      <c r="A15016" s="8"/>
    </row>
    <row r="15017" spans="1:1" x14ac:dyDescent="0.2">
      <c r="A15017" s="8"/>
    </row>
    <row r="15018" spans="1:1" x14ac:dyDescent="0.2">
      <c r="A15018" s="8"/>
    </row>
    <row r="15019" spans="1:1" x14ac:dyDescent="0.2">
      <c r="A15019" s="8"/>
    </row>
    <row r="15020" spans="1:1" x14ac:dyDescent="0.2">
      <c r="A15020" s="8"/>
    </row>
    <row r="15021" spans="1:1" x14ac:dyDescent="0.2">
      <c r="A15021" s="8"/>
    </row>
    <row r="15022" spans="1:1" x14ac:dyDescent="0.2">
      <c r="A15022" s="8"/>
    </row>
    <row r="15023" spans="1:1" x14ac:dyDescent="0.2">
      <c r="A15023" s="8"/>
    </row>
    <row r="15024" spans="1:1" x14ac:dyDescent="0.2">
      <c r="A15024" s="8"/>
    </row>
    <row r="15025" spans="1:1" x14ac:dyDescent="0.2">
      <c r="A15025" s="8"/>
    </row>
    <row r="15026" spans="1:1" x14ac:dyDescent="0.2">
      <c r="A15026" s="8"/>
    </row>
    <row r="15027" spans="1:1" x14ac:dyDescent="0.2">
      <c r="A15027" s="8"/>
    </row>
    <row r="15028" spans="1:1" x14ac:dyDescent="0.2">
      <c r="A15028" s="8"/>
    </row>
    <row r="15029" spans="1:1" x14ac:dyDescent="0.2">
      <c r="A15029" s="8"/>
    </row>
    <row r="15030" spans="1:1" x14ac:dyDescent="0.2">
      <c r="A15030" s="8"/>
    </row>
    <row r="15031" spans="1:1" x14ac:dyDescent="0.2">
      <c r="A15031" s="8"/>
    </row>
    <row r="15032" spans="1:1" x14ac:dyDescent="0.2">
      <c r="A15032" s="8"/>
    </row>
    <row r="15033" spans="1:1" x14ac:dyDescent="0.2">
      <c r="A15033" s="8"/>
    </row>
    <row r="15034" spans="1:1" x14ac:dyDescent="0.2">
      <c r="A15034" s="8"/>
    </row>
    <row r="15035" spans="1:1" x14ac:dyDescent="0.2">
      <c r="A15035" s="8"/>
    </row>
    <row r="15036" spans="1:1" x14ac:dyDescent="0.2">
      <c r="A15036" s="8"/>
    </row>
    <row r="15037" spans="1:1" x14ac:dyDescent="0.2">
      <c r="A15037" s="8"/>
    </row>
    <row r="15038" spans="1:1" x14ac:dyDescent="0.2">
      <c r="A15038" s="8"/>
    </row>
    <row r="15039" spans="1:1" x14ac:dyDescent="0.2">
      <c r="A15039" s="8"/>
    </row>
    <row r="15040" spans="1:1" x14ac:dyDescent="0.2">
      <c r="A15040" s="8"/>
    </row>
    <row r="15041" spans="1:1" x14ac:dyDescent="0.2">
      <c r="A15041" s="8"/>
    </row>
    <row r="15042" spans="1:1" x14ac:dyDescent="0.2">
      <c r="A15042" s="8"/>
    </row>
    <row r="15043" spans="1:1" x14ac:dyDescent="0.2">
      <c r="A15043" s="8"/>
    </row>
    <row r="15044" spans="1:1" x14ac:dyDescent="0.2">
      <c r="A15044" s="8"/>
    </row>
    <row r="15045" spans="1:1" x14ac:dyDescent="0.2">
      <c r="A15045" s="8"/>
    </row>
    <row r="15046" spans="1:1" x14ac:dyDescent="0.2">
      <c r="A15046" s="8"/>
    </row>
    <row r="15047" spans="1:1" x14ac:dyDescent="0.2">
      <c r="A15047" s="8"/>
    </row>
    <row r="15048" spans="1:1" x14ac:dyDescent="0.2">
      <c r="A15048" s="8"/>
    </row>
    <row r="15049" spans="1:1" x14ac:dyDescent="0.2">
      <c r="A15049" s="8"/>
    </row>
    <row r="15050" spans="1:1" x14ac:dyDescent="0.2">
      <c r="A15050" s="8"/>
    </row>
    <row r="15051" spans="1:1" x14ac:dyDescent="0.2">
      <c r="A15051" s="8"/>
    </row>
    <row r="15052" spans="1:1" x14ac:dyDescent="0.2">
      <c r="A15052" s="8"/>
    </row>
    <row r="15053" spans="1:1" x14ac:dyDescent="0.2">
      <c r="A15053" s="8"/>
    </row>
    <row r="15054" spans="1:1" x14ac:dyDescent="0.2">
      <c r="A15054" s="8"/>
    </row>
    <row r="15055" spans="1:1" x14ac:dyDescent="0.2">
      <c r="A15055" s="8"/>
    </row>
    <row r="15056" spans="1:1" x14ac:dyDescent="0.2">
      <c r="A15056" s="8"/>
    </row>
    <row r="15057" spans="1:1" x14ac:dyDescent="0.2">
      <c r="A15057" s="8"/>
    </row>
    <row r="15058" spans="1:1" x14ac:dyDescent="0.2">
      <c r="A15058" s="8"/>
    </row>
    <row r="15059" spans="1:1" x14ac:dyDescent="0.2">
      <c r="A15059" s="8"/>
    </row>
    <row r="15060" spans="1:1" x14ac:dyDescent="0.2">
      <c r="A15060" s="8"/>
    </row>
    <row r="15061" spans="1:1" x14ac:dyDescent="0.2">
      <c r="A15061" s="8"/>
    </row>
    <row r="15062" spans="1:1" x14ac:dyDescent="0.2">
      <c r="A15062" s="8"/>
    </row>
    <row r="15063" spans="1:1" x14ac:dyDescent="0.2">
      <c r="A15063" s="8"/>
    </row>
    <row r="15064" spans="1:1" x14ac:dyDescent="0.2">
      <c r="A15064" s="8"/>
    </row>
    <row r="15065" spans="1:1" x14ac:dyDescent="0.2">
      <c r="A15065" s="8"/>
    </row>
    <row r="15066" spans="1:1" x14ac:dyDescent="0.2">
      <c r="A15066" s="8"/>
    </row>
    <row r="15067" spans="1:1" x14ac:dyDescent="0.2">
      <c r="A15067" s="8"/>
    </row>
    <row r="15068" spans="1:1" x14ac:dyDescent="0.2">
      <c r="A15068" s="8"/>
    </row>
    <row r="15069" spans="1:1" x14ac:dyDescent="0.2">
      <c r="A15069" s="8"/>
    </row>
    <row r="15070" spans="1:1" x14ac:dyDescent="0.2">
      <c r="A15070" s="8"/>
    </row>
    <row r="15071" spans="1:1" x14ac:dyDescent="0.2">
      <c r="A15071" s="8"/>
    </row>
    <row r="15072" spans="1:1" x14ac:dyDescent="0.2">
      <c r="A15072" s="8"/>
    </row>
    <row r="15073" spans="1:1" x14ac:dyDescent="0.2">
      <c r="A15073" s="8"/>
    </row>
    <row r="15074" spans="1:1" x14ac:dyDescent="0.2">
      <c r="A15074" s="8"/>
    </row>
    <row r="15075" spans="1:1" x14ac:dyDescent="0.2">
      <c r="A15075" s="8"/>
    </row>
    <row r="15076" spans="1:1" x14ac:dyDescent="0.2">
      <c r="A15076" s="8"/>
    </row>
    <row r="15077" spans="1:1" x14ac:dyDescent="0.2">
      <c r="A15077" s="8"/>
    </row>
    <row r="15078" spans="1:1" x14ac:dyDescent="0.2">
      <c r="A15078" s="8"/>
    </row>
    <row r="15079" spans="1:1" x14ac:dyDescent="0.2">
      <c r="A15079" s="8"/>
    </row>
    <row r="15080" spans="1:1" x14ac:dyDescent="0.2">
      <c r="A15080" s="8"/>
    </row>
    <row r="15081" spans="1:1" x14ac:dyDescent="0.2">
      <c r="A15081" s="8"/>
    </row>
    <row r="15082" spans="1:1" x14ac:dyDescent="0.2">
      <c r="A15082" s="8"/>
    </row>
    <row r="15083" spans="1:1" x14ac:dyDescent="0.2">
      <c r="A15083" s="8"/>
    </row>
    <row r="15084" spans="1:1" x14ac:dyDescent="0.2">
      <c r="A15084" s="8"/>
    </row>
    <row r="15085" spans="1:1" x14ac:dyDescent="0.2">
      <c r="A15085" s="8"/>
    </row>
    <row r="15086" spans="1:1" x14ac:dyDescent="0.2">
      <c r="A15086" s="8"/>
    </row>
    <row r="15087" spans="1:1" x14ac:dyDescent="0.2">
      <c r="A15087" s="8"/>
    </row>
    <row r="15088" spans="1:1" x14ac:dyDescent="0.2">
      <c r="A15088" s="8"/>
    </row>
    <row r="15089" spans="1:1" x14ac:dyDescent="0.2">
      <c r="A15089" s="8"/>
    </row>
    <row r="15090" spans="1:1" x14ac:dyDescent="0.2">
      <c r="A15090" s="8"/>
    </row>
    <row r="15091" spans="1:1" x14ac:dyDescent="0.2">
      <c r="A15091" s="8"/>
    </row>
    <row r="15092" spans="1:1" x14ac:dyDescent="0.2">
      <c r="A15092" s="8"/>
    </row>
    <row r="15093" spans="1:1" x14ac:dyDescent="0.2">
      <c r="A15093" s="8"/>
    </row>
    <row r="15094" spans="1:1" x14ac:dyDescent="0.2">
      <c r="A15094" s="8"/>
    </row>
    <row r="15095" spans="1:1" x14ac:dyDescent="0.2">
      <c r="A15095" s="8"/>
    </row>
    <row r="15096" spans="1:1" x14ac:dyDescent="0.2">
      <c r="A15096" s="8"/>
    </row>
    <row r="15097" spans="1:1" x14ac:dyDescent="0.2">
      <c r="A15097" s="8"/>
    </row>
    <row r="15098" spans="1:1" x14ac:dyDescent="0.2">
      <c r="A15098" s="8"/>
    </row>
    <row r="15099" spans="1:1" x14ac:dyDescent="0.2">
      <c r="A15099" s="8"/>
    </row>
    <row r="15100" spans="1:1" x14ac:dyDescent="0.2">
      <c r="A15100" s="8"/>
    </row>
    <row r="15101" spans="1:1" x14ac:dyDescent="0.2">
      <c r="A15101" s="8"/>
    </row>
    <row r="15102" spans="1:1" x14ac:dyDescent="0.2">
      <c r="A15102" s="8"/>
    </row>
    <row r="15103" spans="1:1" x14ac:dyDescent="0.2">
      <c r="A15103" s="8"/>
    </row>
    <row r="15104" spans="1:1" x14ac:dyDescent="0.2">
      <c r="A15104" s="8"/>
    </row>
    <row r="15105" spans="1:1" x14ac:dyDescent="0.2">
      <c r="A15105" s="8"/>
    </row>
    <row r="15106" spans="1:1" x14ac:dyDescent="0.2">
      <c r="A15106" s="8"/>
    </row>
    <row r="15107" spans="1:1" x14ac:dyDescent="0.2">
      <c r="A15107" s="8"/>
    </row>
    <row r="15108" spans="1:1" x14ac:dyDescent="0.2">
      <c r="A15108" s="8"/>
    </row>
    <row r="15109" spans="1:1" x14ac:dyDescent="0.2">
      <c r="A15109" s="8"/>
    </row>
    <row r="15110" spans="1:1" x14ac:dyDescent="0.2">
      <c r="A15110" s="8"/>
    </row>
    <row r="15111" spans="1:1" x14ac:dyDescent="0.2">
      <c r="A15111" s="8"/>
    </row>
    <row r="15112" spans="1:1" x14ac:dyDescent="0.2">
      <c r="A15112" s="8"/>
    </row>
    <row r="15113" spans="1:1" x14ac:dyDescent="0.2">
      <c r="A15113" s="8"/>
    </row>
    <row r="15114" spans="1:1" x14ac:dyDescent="0.2">
      <c r="A15114" s="8"/>
    </row>
    <row r="15115" spans="1:1" x14ac:dyDescent="0.2">
      <c r="A15115" s="8"/>
    </row>
    <row r="15116" spans="1:1" x14ac:dyDescent="0.2">
      <c r="A15116" s="8"/>
    </row>
    <row r="15117" spans="1:1" x14ac:dyDescent="0.2">
      <c r="A15117" s="8"/>
    </row>
    <row r="15118" spans="1:1" x14ac:dyDescent="0.2">
      <c r="A15118" s="8"/>
    </row>
    <row r="15119" spans="1:1" x14ac:dyDescent="0.2">
      <c r="A15119" s="8"/>
    </row>
    <row r="15120" spans="1:1" x14ac:dyDescent="0.2">
      <c r="A15120" s="8"/>
    </row>
    <row r="15121" spans="1:1" x14ac:dyDescent="0.2">
      <c r="A15121" s="8"/>
    </row>
    <row r="15122" spans="1:1" x14ac:dyDescent="0.2">
      <c r="A15122" s="8"/>
    </row>
    <row r="15123" spans="1:1" x14ac:dyDescent="0.2">
      <c r="A15123" s="8"/>
    </row>
    <row r="15124" spans="1:1" x14ac:dyDescent="0.2">
      <c r="A15124" s="8"/>
    </row>
    <row r="15125" spans="1:1" x14ac:dyDescent="0.2">
      <c r="A15125" s="8"/>
    </row>
    <row r="15126" spans="1:1" x14ac:dyDescent="0.2">
      <c r="A15126" s="8"/>
    </row>
    <row r="15127" spans="1:1" x14ac:dyDescent="0.2">
      <c r="A15127" s="8"/>
    </row>
    <row r="15128" spans="1:1" x14ac:dyDescent="0.2">
      <c r="A15128" s="8"/>
    </row>
    <row r="15129" spans="1:1" x14ac:dyDescent="0.2">
      <c r="A15129" s="8"/>
    </row>
    <row r="15130" spans="1:1" x14ac:dyDescent="0.2">
      <c r="A15130" s="8"/>
    </row>
    <row r="15131" spans="1:1" x14ac:dyDescent="0.2">
      <c r="A15131" s="8"/>
    </row>
    <row r="15132" spans="1:1" x14ac:dyDescent="0.2">
      <c r="A15132" s="8"/>
    </row>
    <row r="15133" spans="1:1" x14ac:dyDescent="0.2">
      <c r="A15133" s="8"/>
    </row>
    <row r="15134" spans="1:1" x14ac:dyDescent="0.2">
      <c r="A15134" s="8"/>
    </row>
    <row r="15135" spans="1:1" x14ac:dyDescent="0.2">
      <c r="A15135" s="8"/>
    </row>
    <row r="15136" spans="1:1" x14ac:dyDescent="0.2">
      <c r="A15136" s="8"/>
    </row>
    <row r="15137" spans="1:1" x14ac:dyDescent="0.2">
      <c r="A15137" s="8"/>
    </row>
    <row r="15138" spans="1:1" x14ac:dyDescent="0.2">
      <c r="A15138" s="8"/>
    </row>
    <row r="15139" spans="1:1" x14ac:dyDescent="0.2">
      <c r="A15139" s="8"/>
    </row>
    <row r="15140" spans="1:1" x14ac:dyDescent="0.2">
      <c r="A15140" s="8"/>
    </row>
    <row r="15141" spans="1:1" x14ac:dyDescent="0.2">
      <c r="A15141" s="8"/>
    </row>
    <row r="15142" spans="1:1" x14ac:dyDescent="0.2">
      <c r="A15142" s="8"/>
    </row>
    <row r="15143" spans="1:1" x14ac:dyDescent="0.2">
      <c r="A15143" s="8"/>
    </row>
    <row r="15144" spans="1:1" x14ac:dyDescent="0.2">
      <c r="A15144" s="8"/>
    </row>
    <row r="15145" spans="1:1" x14ac:dyDescent="0.2">
      <c r="A15145" s="8"/>
    </row>
    <row r="15146" spans="1:1" x14ac:dyDescent="0.2">
      <c r="A15146" s="8"/>
    </row>
    <row r="15147" spans="1:1" x14ac:dyDescent="0.2">
      <c r="A15147" s="8"/>
    </row>
    <row r="15148" spans="1:1" x14ac:dyDescent="0.2">
      <c r="A15148" s="8"/>
    </row>
    <row r="15149" spans="1:1" x14ac:dyDescent="0.2">
      <c r="A15149" s="8"/>
    </row>
    <row r="15150" spans="1:1" x14ac:dyDescent="0.2">
      <c r="A15150" s="8"/>
    </row>
    <row r="15151" spans="1:1" x14ac:dyDescent="0.2">
      <c r="A15151" s="8"/>
    </row>
    <row r="15152" spans="1:1" x14ac:dyDescent="0.2">
      <c r="A15152" s="8"/>
    </row>
    <row r="15153" spans="1:1" x14ac:dyDescent="0.2">
      <c r="A15153" s="8"/>
    </row>
    <row r="15154" spans="1:1" x14ac:dyDescent="0.2">
      <c r="A15154" s="8"/>
    </row>
    <row r="15155" spans="1:1" x14ac:dyDescent="0.2">
      <c r="A15155" s="8"/>
    </row>
    <row r="15156" spans="1:1" x14ac:dyDescent="0.2">
      <c r="A15156" s="8"/>
    </row>
    <row r="15157" spans="1:1" x14ac:dyDescent="0.2">
      <c r="A15157" s="8"/>
    </row>
    <row r="15158" spans="1:1" x14ac:dyDescent="0.2">
      <c r="A15158" s="8"/>
    </row>
    <row r="15159" spans="1:1" x14ac:dyDescent="0.2">
      <c r="A15159" s="8"/>
    </row>
    <row r="15160" spans="1:1" x14ac:dyDescent="0.2">
      <c r="A15160" s="8"/>
    </row>
    <row r="15161" spans="1:1" x14ac:dyDescent="0.2">
      <c r="A15161" s="8"/>
    </row>
    <row r="15162" spans="1:1" x14ac:dyDescent="0.2">
      <c r="A15162" s="8"/>
    </row>
    <row r="15163" spans="1:1" x14ac:dyDescent="0.2">
      <c r="A15163" s="8"/>
    </row>
    <row r="15164" spans="1:1" x14ac:dyDescent="0.2">
      <c r="A15164" s="8"/>
    </row>
    <row r="15165" spans="1:1" x14ac:dyDescent="0.2">
      <c r="A15165" s="8"/>
    </row>
    <row r="15166" spans="1:1" x14ac:dyDescent="0.2">
      <c r="A15166" s="8"/>
    </row>
    <row r="15167" spans="1:1" x14ac:dyDescent="0.2">
      <c r="A15167" s="8"/>
    </row>
    <row r="15168" spans="1:1" x14ac:dyDescent="0.2">
      <c r="A15168" s="8"/>
    </row>
    <row r="15169" spans="1:1" x14ac:dyDescent="0.2">
      <c r="A15169" s="8"/>
    </row>
    <row r="15170" spans="1:1" x14ac:dyDescent="0.2">
      <c r="A15170" s="8"/>
    </row>
    <row r="15171" spans="1:1" x14ac:dyDescent="0.2">
      <c r="A15171" s="8"/>
    </row>
    <row r="15172" spans="1:1" x14ac:dyDescent="0.2">
      <c r="A15172" s="8"/>
    </row>
    <row r="15173" spans="1:1" x14ac:dyDescent="0.2">
      <c r="A15173" s="8"/>
    </row>
    <row r="15174" spans="1:1" x14ac:dyDescent="0.2">
      <c r="A15174" s="8"/>
    </row>
    <row r="15175" spans="1:1" x14ac:dyDescent="0.2">
      <c r="A15175" s="8"/>
    </row>
    <row r="15176" spans="1:1" x14ac:dyDescent="0.2">
      <c r="A15176" s="8"/>
    </row>
    <row r="15177" spans="1:1" x14ac:dyDescent="0.2">
      <c r="A15177" s="8"/>
    </row>
    <row r="15178" spans="1:1" x14ac:dyDescent="0.2">
      <c r="A15178" s="8"/>
    </row>
    <row r="15179" spans="1:1" x14ac:dyDescent="0.2">
      <c r="A15179" s="8"/>
    </row>
    <row r="15180" spans="1:1" x14ac:dyDescent="0.2">
      <c r="A15180" s="8"/>
    </row>
    <row r="15181" spans="1:1" x14ac:dyDescent="0.2">
      <c r="A15181" s="8"/>
    </row>
    <row r="15182" spans="1:1" x14ac:dyDescent="0.2">
      <c r="A15182" s="8"/>
    </row>
    <row r="15183" spans="1:1" x14ac:dyDescent="0.2">
      <c r="A15183" s="8"/>
    </row>
    <row r="15184" spans="1:1" x14ac:dyDescent="0.2">
      <c r="A15184" s="8"/>
    </row>
    <row r="15185" spans="1:1" x14ac:dyDescent="0.2">
      <c r="A15185" s="8"/>
    </row>
    <row r="15186" spans="1:1" x14ac:dyDescent="0.2">
      <c r="A15186" s="8"/>
    </row>
    <row r="15187" spans="1:1" x14ac:dyDescent="0.2">
      <c r="A15187" s="8"/>
    </row>
    <row r="15188" spans="1:1" x14ac:dyDescent="0.2">
      <c r="A15188" s="8"/>
    </row>
    <row r="15189" spans="1:1" x14ac:dyDescent="0.2">
      <c r="A15189" s="8"/>
    </row>
    <row r="15190" spans="1:1" x14ac:dyDescent="0.2">
      <c r="A15190" s="8"/>
    </row>
    <row r="15191" spans="1:1" x14ac:dyDescent="0.2">
      <c r="A15191" s="8"/>
    </row>
    <row r="15192" spans="1:1" x14ac:dyDescent="0.2">
      <c r="A15192" s="8"/>
    </row>
    <row r="15193" spans="1:1" x14ac:dyDescent="0.2">
      <c r="A15193" s="8"/>
    </row>
    <row r="15194" spans="1:1" x14ac:dyDescent="0.2">
      <c r="A15194" s="8"/>
    </row>
    <row r="15195" spans="1:1" x14ac:dyDescent="0.2">
      <c r="A15195" s="8"/>
    </row>
    <row r="15196" spans="1:1" x14ac:dyDescent="0.2">
      <c r="A15196" s="8"/>
    </row>
    <row r="15197" spans="1:1" x14ac:dyDescent="0.2">
      <c r="A15197" s="8"/>
    </row>
    <row r="15198" spans="1:1" x14ac:dyDescent="0.2">
      <c r="A15198" s="8"/>
    </row>
    <row r="15199" spans="1:1" x14ac:dyDescent="0.2">
      <c r="A15199" s="8"/>
    </row>
    <row r="15200" spans="1:1" x14ac:dyDescent="0.2">
      <c r="A15200" s="8"/>
    </row>
    <row r="15201" spans="1:1" x14ac:dyDescent="0.2">
      <c r="A15201" s="8"/>
    </row>
    <row r="15202" spans="1:1" x14ac:dyDescent="0.2">
      <c r="A15202" s="8"/>
    </row>
    <row r="15203" spans="1:1" x14ac:dyDescent="0.2">
      <c r="A15203" s="8"/>
    </row>
    <row r="15204" spans="1:1" x14ac:dyDescent="0.2">
      <c r="A15204" s="8"/>
    </row>
    <row r="15205" spans="1:1" x14ac:dyDescent="0.2">
      <c r="A15205" s="8"/>
    </row>
    <row r="15206" spans="1:1" x14ac:dyDescent="0.2">
      <c r="A15206" s="8"/>
    </row>
    <row r="15207" spans="1:1" x14ac:dyDescent="0.2">
      <c r="A15207" s="8"/>
    </row>
    <row r="15208" spans="1:1" x14ac:dyDescent="0.2">
      <c r="A15208" s="8"/>
    </row>
    <row r="15209" spans="1:1" x14ac:dyDescent="0.2">
      <c r="A15209" s="8"/>
    </row>
    <row r="15210" spans="1:1" x14ac:dyDescent="0.2">
      <c r="A15210" s="8"/>
    </row>
    <row r="15211" spans="1:1" x14ac:dyDescent="0.2">
      <c r="A15211" s="8"/>
    </row>
    <row r="15212" spans="1:1" x14ac:dyDescent="0.2">
      <c r="A15212" s="8"/>
    </row>
    <row r="15213" spans="1:1" x14ac:dyDescent="0.2">
      <c r="A15213" s="8"/>
    </row>
    <row r="15214" spans="1:1" x14ac:dyDescent="0.2">
      <c r="A15214" s="8"/>
    </row>
    <row r="15215" spans="1:1" x14ac:dyDescent="0.2">
      <c r="A15215" s="8"/>
    </row>
    <row r="15216" spans="1:1" x14ac:dyDescent="0.2">
      <c r="A15216" s="8"/>
    </row>
    <row r="15217" spans="1:1" x14ac:dyDescent="0.2">
      <c r="A15217" s="8"/>
    </row>
    <row r="15218" spans="1:1" x14ac:dyDescent="0.2">
      <c r="A15218" s="8"/>
    </row>
    <row r="15219" spans="1:1" x14ac:dyDescent="0.2">
      <c r="A15219" s="8"/>
    </row>
    <row r="15220" spans="1:1" x14ac:dyDescent="0.2">
      <c r="A15220" s="8"/>
    </row>
    <row r="15221" spans="1:1" x14ac:dyDescent="0.2">
      <c r="A15221" s="8"/>
    </row>
    <row r="15222" spans="1:1" x14ac:dyDescent="0.2">
      <c r="A15222" s="8"/>
    </row>
    <row r="15223" spans="1:1" x14ac:dyDescent="0.2">
      <c r="A15223" s="8"/>
    </row>
    <row r="15224" spans="1:1" x14ac:dyDescent="0.2">
      <c r="A15224" s="8"/>
    </row>
    <row r="15225" spans="1:1" x14ac:dyDescent="0.2">
      <c r="A15225" s="8"/>
    </row>
    <row r="15226" spans="1:1" x14ac:dyDescent="0.2">
      <c r="A15226" s="8"/>
    </row>
    <row r="15227" spans="1:1" x14ac:dyDescent="0.2">
      <c r="A15227" s="8"/>
    </row>
    <row r="15228" spans="1:1" x14ac:dyDescent="0.2">
      <c r="A15228" s="8"/>
    </row>
    <row r="15229" spans="1:1" x14ac:dyDescent="0.2">
      <c r="A15229" s="8"/>
    </row>
    <row r="15230" spans="1:1" x14ac:dyDescent="0.2">
      <c r="A15230" s="8"/>
    </row>
    <row r="15231" spans="1:1" x14ac:dyDescent="0.2">
      <c r="A15231" s="8"/>
    </row>
    <row r="15232" spans="1:1" x14ac:dyDescent="0.2">
      <c r="A15232" s="8"/>
    </row>
    <row r="15233" spans="1:1" x14ac:dyDescent="0.2">
      <c r="A15233" s="8"/>
    </row>
    <row r="15234" spans="1:1" x14ac:dyDescent="0.2">
      <c r="A15234" s="8"/>
    </row>
    <row r="15235" spans="1:1" x14ac:dyDescent="0.2">
      <c r="A15235" s="8"/>
    </row>
    <row r="15236" spans="1:1" x14ac:dyDescent="0.2">
      <c r="A15236" s="8"/>
    </row>
    <row r="15237" spans="1:1" x14ac:dyDescent="0.2">
      <c r="A15237" s="8"/>
    </row>
    <row r="15238" spans="1:1" x14ac:dyDescent="0.2">
      <c r="A15238" s="8"/>
    </row>
    <row r="15239" spans="1:1" x14ac:dyDescent="0.2">
      <c r="A15239" s="8"/>
    </row>
    <row r="15240" spans="1:1" x14ac:dyDescent="0.2">
      <c r="A15240" s="8"/>
    </row>
    <row r="15241" spans="1:1" x14ac:dyDescent="0.2">
      <c r="A15241" s="8"/>
    </row>
    <row r="15242" spans="1:1" x14ac:dyDescent="0.2">
      <c r="A15242" s="8"/>
    </row>
    <row r="15243" spans="1:1" x14ac:dyDescent="0.2">
      <c r="A15243" s="8"/>
    </row>
    <row r="15244" spans="1:1" x14ac:dyDescent="0.2">
      <c r="A15244" s="8"/>
    </row>
    <row r="15245" spans="1:1" x14ac:dyDescent="0.2">
      <c r="A15245" s="8"/>
    </row>
    <row r="15246" spans="1:1" x14ac:dyDescent="0.2">
      <c r="A15246" s="8"/>
    </row>
    <row r="15247" spans="1:1" x14ac:dyDescent="0.2">
      <c r="A15247" s="8"/>
    </row>
    <row r="15248" spans="1:1" x14ac:dyDescent="0.2">
      <c r="A15248" s="8"/>
    </row>
    <row r="15249" spans="1:1" x14ac:dyDescent="0.2">
      <c r="A15249" s="8"/>
    </row>
    <row r="15250" spans="1:1" x14ac:dyDescent="0.2">
      <c r="A15250" s="8"/>
    </row>
    <row r="15251" spans="1:1" x14ac:dyDescent="0.2">
      <c r="A15251" s="8"/>
    </row>
    <row r="15252" spans="1:1" x14ac:dyDescent="0.2">
      <c r="A15252" s="8"/>
    </row>
    <row r="15253" spans="1:1" x14ac:dyDescent="0.2">
      <c r="A15253" s="8"/>
    </row>
    <row r="15254" spans="1:1" x14ac:dyDescent="0.2">
      <c r="A15254" s="8"/>
    </row>
    <row r="15255" spans="1:1" x14ac:dyDescent="0.2">
      <c r="A15255" s="8"/>
    </row>
    <row r="15256" spans="1:1" x14ac:dyDescent="0.2">
      <c r="A15256" s="8"/>
    </row>
    <row r="15257" spans="1:1" x14ac:dyDescent="0.2">
      <c r="A15257" s="8"/>
    </row>
    <row r="15258" spans="1:1" x14ac:dyDescent="0.2">
      <c r="A15258" s="8"/>
    </row>
    <row r="15259" spans="1:1" x14ac:dyDescent="0.2">
      <c r="A15259" s="8"/>
    </row>
    <row r="15260" spans="1:1" x14ac:dyDescent="0.2">
      <c r="A15260" s="8"/>
    </row>
    <row r="15261" spans="1:1" x14ac:dyDescent="0.2">
      <c r="A15261" s="8"/>
    </row>
    <row r="15262" spans="1:1" x14ac:dyDescent="0.2">
      <c r="A15262" s="8"/>
    </row>
    <row r="15263" spans="1:1" x14ac:dyDescent="0.2">
      <c r="A15263" s="8"/>
    </row>
    <row r="15264" spans="1:1" x14ac:dyDescent="0.2">
      <c r="A15264" s="8"/>
    </row>
    <row r="15265" spans="1:1" x14ac:dyDescent="0.2">
      <c r="A15265" s="8"/>
    </row>
    <row r="15266" spans="1:1" x14ac:dyDescent="0.2">
      <c r="A15266" s="8"/>
    </row>
    <row r="15267" spans="1:1" x14ac:dyDescent="0.2">
      <c r="A15267" s="8"/>
    </row>
    <row r="15268" spans="1:1" x14ac:dyDescent="0.2">
      <c r="A15268" s="8"/>
    </row>
    <row r="15269" spans="1:1" x14ac:dyDescent="0.2">
      <c r="A15269" s="8"/>
    </row>
    <row r="15270" spans="1:1" x14ac:dyDescent="0.2">
      <c r="A15270" s="8"/>
    </row>
    <row r="15271" spans="1:1" x14ac:dyDescent="0.2">
      <c r="A15271" s="8"/>
    </row>
    <row r="15272" spans="1:1" x14ac:dyDescent="0.2">
      <c r="A15272" s="8"/>
    </row>
    <row r="15273" spans="1:1" x14ac:dyDescent="0.2">
      <c r="A15273" s="8"/>
    </row>
    <row r="15274" spans="1:1" x14ac:dyDescent="0.2">
      <c r="A15274" s="8"/>
    </row>
    <row r="15275" spans="1:1" x14ac:dyDescent="0.2">
      <c r="A15275" s="8"/>
    </row>
    <row r="15276" spans="1:1" x14ac:dyDescent="0.2">
      <c r="A15276" s="8"/>
    </row>
    <row r="15277" spans="1:1" x14ac:dyDescent="0.2">
      <c r="A15277" s="8"/>
    </row>
    <row r="15278" spans="1:1" x14ac:dyDescent="0.2">
      <c r="A15278" s="8"/>
    </row>
    <row r="15279" spans="1:1" x14ac:dyDescent="0.2">
      <c r="A15279" s="8"/>
    </row>
    <row r="15280" spans="1:1" x14ac:dyDescent="0.2">
      <c r="A15280" s="8"/>
    </row>
    <row r="15281" spans="1:1" x14ac:dyDescent="0.2">
      <c r="A15281" s="8"/>
    </row>
    <row r="15282" spans="1:1" x14ac:dyDescent="0.2">
      <c r="A15282" s="8"/>
    </row>
    <row r="15283" spans="1:1" x14ac:dyDescent="0.2">
      <c r="A15283" s="8"/>
    </row>
    <row r="15284" spans="1:1" x14ac:dyDescent="0.2">
      <c r="A15284" s="8"/>
    </row>
    <row r="15285" spans="1:1" x14ac:dyDescent="0.2">
      <c r="A15285" s="8"/>
    </row>
    <row r="15286" spans="1:1" x14ac:dyDescent="0.2">
      <c r="A15286" s="8"/>
    </row>
    <row r="15287" spans="1:1" x14ac:dyDescent="0.2">
      <c r="A15287" s="8"/>
    </row>
    <row r="15288" spans="1:1" x14ac:dyDescent="0.2">
      <c r="A15288" s="8"/>
    </row>
    <row r="15289" spans="1:1" x14ac:dyDescent="0.2">
      <c r="A15289" s="8"/>
    </row>
    <row r="15290" spans="1:1" x14ac:dyDescent="0.2">
      <c r="A15290" s="8"/>
    </row>
    <row r="15291" spans="1:1" x14ac:dyDescent="0.2">
      <c r="A15291" s="8"/>
    </row>
    <row r="15292" spans="1:1" x14ac:dyDescent="0.2">
      <c r="A15292" s="8"/>
    </row>
    <row r="15293" spans="1:1" x14ac:dyDescent="0.2">
      <c r="A15293" s="8"/>
    </row>
    <row r="15294" spans="1:1" x14ac:dyDescent="0.2">
      <c r="A15294" s="8"/>
    </row>
    <row r="15295" spans="1:1" x14ac:dyDescent="0.2">
      <c r="A15295" s="8"/>
    </row>
    <row r="15296" spans="1:1" x14ac:dyDescent="0.2">
      <c r="A15296" s="8"/>
    </row>
    <row r="15297" spans="1:1" x14ac:dyDescent="0.2">
      <c r="A15297" s="8"/>
    </row>
    <row r="15298" spans="1:1" x14ac:dyDescent="0.2">
      <c r="A15298" s="8"/>
    </row>
    <row r="15299" spans="1:1" x14ac:dyDescent="0.2">
      <c r="A15299" s="8"/>
    </row>
    <row r="15300" spans="1:1" x14ac:dyDescent="0.2">
      <c r="A15300" s="8"/>
    </row>
    <row r="15301" spans="1:1" x14ac:dyDescent="0.2">
      <c r="A15301" s="8"/>
    </row>
    <row r="15302" spans="1:1" x14ac:dyDescent="0.2">
      <c r="A15302" s="8"/>
    </row>
    <row r="15303" spans="1:1" x14ac:dyDescent="0.2">
      <c r="A15303" s="8"/>
    </row>
    <row r="15304" spans="1:1" x14ac:dyDescent="0.2">
      <c r="A15304" s="8"/>
    </row>
    <row r="15305" spans="1:1" x14ac:dyDescent="0.2">
      <c r="A15305" s="8"/>
    </row>
    <row r="15306" spans="1:1" x14ac:dyDescent="0.2">
      <c r="A15306" s="8"/>
    </row>
    <row r="15307" spans="1:1" x14ac:dyDescent="0.2">
      <c r="A15307" s="8"/>
    </row>
    <row r="15308" spans="1:1" x14ac:dyDescent="0.2">
      <c r="A15308" s="8"/>
    </row>
    <row r="15309" spans="1:1" x14ac:dyDescent="0.2">
      <c r="A15309" s="8"/>
    </row>
    <row r="15310" spans="1:1" x14ac:dyDescent="0.2">
      <c r="A15310" s="8"/>
    </row>
    <row r="15311" spans="1:1" x14ac:dyDescent="0.2">
      <c r="A15311" s="8"/>
    </row>
    <row r="15312" spans="1:1" x14ac:dyDescent="0.2">
      <c r="A15312" s="8"/>
    </row>
    <row r="15313" spans="1:1" x14ac:dyDescent="0.2">
      <c r="A15313" s="8"/>
    </row>
    <row r="15314" spans="1:1" x14ac:dyDescent="0.2">
      <c r="A15314" s="8"/>
    </row>
    <row r="15315" spans="1:1" x14ac:dyDescent="0.2">
      <c r="A15315" s="8"/>
    </row>
    <row r="15316" spans="1:1" x14ac:dyDescent="0.2">
      <c r="A15316" s="8"/>
    </row>
    <row r="15317" spans="1:1" x14ac:dyDescent="0.2">
      <c r="A15317" s="8"/>
    </row>
    <row r="15318" spans="1:1" x14ac:dyDescent="0.2">
      <c r="A15318" s="8"/>
    </row>
    <row r="15319" spans="1:1" x14ac:dyDescent="0.2">
      <c r="A15319" s="8"/>
    </row>
    <row r="15320" spans="1:1" x14ac:dyDescent="0.2">
      <c r="A15320" s="8"/>
    </row>
    <row r="15321" spans="1:1" x14ac:dyDescent="0.2">
      <c r="A15321" s="8"/>
    </row>
    <row r="15322" spans="1:1" x14ac:dyDescent="0.2">
      <c r="A15322" s="8"/>
    </row>
    <row r="15323" spans="1:1" x14ac:dyDescent="0.2">
      <c r="A15323" s="8"/>
    </row>
    <row r="15324" spans="1:1" x14ac:dyDescent="0.2">
      <c r="A15324" s="8"/>
    </row>
    <row r="15325" spans="1:1" x14ac:dyDescent="0.2">
      <c r="A15325" s="8"/>
    </row>
    <row r="15326" spans="1:1" x14ac:dyDescent="0.2">
      <c r="A15326" s="8"/>
    </row>
    <row r="15327" spans="1:1" x14ac:dyDescent="0.2">
      <c r="A15327" s="8"/>
    </row>
    <row r="15328" spans="1:1" x14ac:dyDescent="0.2">
      <c r="A15328" s="8"/>
    </row>
    <row r="15329" spans="1:1" x14ac:dyDescent="0.2">
      <c r="A15329" s="8"/>
    </row>
    <row r="15330" spans="1:1" x14ac:dyDescent="0.2">
      <c r="A15330" s="8"/>
    </row>
    <row r="15331" spans="1:1" x14ac:dyDescent="0.2">
      <c r="A15331" s="8"/>
    </row>
    <row r="15332" spans="1:1" x14ac:dyDescent="0.2">
      <c r="A15332" s="8"/>
    </row>
    <row r="15333" spans="1:1" x14ac:dyDescent="0.2">
      <c r="A15333" s="8"/>
    </row>
    <row r="15334" spans="1:1" x14ac:dyDescent="0.2">
      <c r="A15334" s="8"/>
    </row>
    <row r="15335" spans="1:1" x14ac:dyDescent="0.2">
      <c r="A15335" s="8"/>
    </row>
    <row r="15336" spans="1:1" x14ac:dyDescent="0.2">
      <c r="A15336" s="8"/>
    </row>
    <row r="15337" spans="1:1" x14ac:dyDescent="0.2">
      <c r="A15337" s="8"/>
    </row>
    <row r="15338" spans="1:1" x14ac:dyDescent="0.2">
      <c r="A15338" s="8"/>
    </row>
    <row r="15339" spans="1:1" x14ac:dyDescent="0.2">
      <c r="A15339" s="8"/>
    </row>
    <row r="15340" spans="1:1" x14ac:dyDescent="0.2">
      <c r="A15340" s="8"/>
    </row>
    <row r="15341" spans="1:1" x14ac:dyDescent="0.2">
      <c r="A15341" s="8"/>
    </row>
    <row r="15342" spans="1:1" x14ac:dyDescent="0.2">
      <c r="A15342" s="8"/>
    </row>
    <row r="15343" spans="1:1" x14ac:dyDescent="0.2">
      <c r="A15343" s="8"/>
    </row>
    <row r="15344" spans="1:1" x14ac:dyDescent="0.2">
      <c r="A15344" s="8"/>
    </row>
    <row r="15345" spans="1:1" x14ac:dyDescent="0.2">
      <c r="A15345" s="8"/>
    </row>
    <row r="15346" spans="1:1" x14ac:dyDescent="0.2">
      <c r="A15346" s="8"/>
    </row>
    <row r="15347" spans="1:1" x14ac:dyDescent="0.2">
      <c r="A15347" s="8"/>
    </row>
    <row r="15348" spans="1:1" x14ac:dyDescent="0.2">
      <c r="A15348" s="8"/>
    </row>
    <row r="15349" spans="1:1" x14ac:dyDescent="0.2">
      <c r="A15349" s="8"/>
    </row>
    <row r="15350" spans="1:1" x14ac:dyDescent="0.2">
      <c r="A15350" s="8"/>
    </row>
    <row r="15351" spans="1:1" x14ac:dyDescent="0.2">
      <c r="A15351" s="8"/>
    </row>
    <row r="15352" spans="1:1" x14ac:dyDescent="0.2">
      <c r="A15352" s="8"/>
    </row>
    <row r="15353" spans="1:1" x14ac:dyDescent="0.2">
      <c r="A15353" s="8"/>
    </row>
    <row r="15354" spans="1:1" x14ac:dyDescent="0.2">
      <c r="A15354" s="8"/>
    </row>
    <row r="15355" spans="1:1" x14ac:dyDescent="0.2">
      <c r="A15355" s="8"/>
    </row>
    <row r="15356" spans="1:1" x14ac:dyDescent="0.2">
      <c r="A15356" s="8"/>
    </row>
    <row r="15357" spans="1:1" x14ac:dyDescent="0.2">
      <c r="A15357" s="8"/>
    </row>
    <row r="15358" spans="1:1" x14ac:dyDescent="0.2">
      <c r="A15358" s="8"/>
    </row>
    <row r="15359" spans="1:1" x14ac:dyDescent="0.2">
      <c r="A15359" s="8"/>
    </row>
    <row r="15360" spans="1:1" x14ac:dyDescent="0.2">
      <c r="A15360" s="8"/>
    </row>
    <row r="15361" spans="1:1" x14ac:dyDescent="0.2">
      <c r="A15361" s="8"/>
    </row>
    <row r="15362" spans="1:1" x14ac:dyDescent="0.2">
      <c r="A15362" s="8"/>
    </row>
    <row r="15363" spans="1:1" x14ac:dyDescent="0.2">
      <c r="A15363" s="8"/>
    </row>
    <row r="15364" spans="1:1" x14ac:dyDescent="0.2">
      <c r="A15364" s="8"/>
    </row>
    <row r="15365" spans="1:1" x14ac:dyDescent="0.2">
      <c r="A15365" s="8"/>
    </row>
    <row r="15366" spans="1:1" x14ac:dyDescent="0.2">
      <c r="A15366" s="8"/>
    </row>
    <row r="15367" spans="1:1" x14ac:dyDescent="0.2">
      <c r="A15367" s="8"/>
    </row>
    <row r="15368" spans="1:1" x14ac:dyDescent="0.2">
      <c r="A15368" s="8"/>
    </row>
    <row r="15369" spans="1:1" x14ac:dyDescent="0.2">
      <c r="A15369" s="8"/>
    </row>
    <row r="15370" spans="1:1" x14ac:dyDescent="0.2">
      <c r="A15370" s="8"/>
    </row>
    <row r="15371" spans="1:1" x14ac:dyDescent="0.2">
      <c r="A15371" s="8"/>
    </row>
    <row r="15372" spans="1:1" x14ac:dyDescent="0.2">
      <c r="A15372" s="8"/>
    </row>
    <row r="15373" spans="1:1" x14ac:dyDescent="0.2">
      <c r="A15373" s="8"/>
    </row>
    <row r="15374" spans="1:1" x14ac:dyDescent="0.2">
      <c r="A15374" s="8"/>
    </row>
    <row r="15375" spans="1:1" x14ac:dyDescent="0.2">
      <c r="A15375" s="8"/>
    </row>
    <row r="15376" spans="1:1" x14ac:dyDescent="0.2">
      <c r="A15376" s="8"/>
    </row>
    <row r="15377" spans="1:1" x14ac:dyDescent="0.2">
      <c r="A15377" s="8"/>
    </row>
    <row r="15378" spans="1:1" x14ac:dyDescent="0.2">
      <c r="A15378" s="8"/>
    </row>
    <row r="15379" spans="1:1" x14ac:dyDescent="0.2">
      <c r="A15379" s="8"/>
    </row>
    <row r="15380" spans="1:1" x14ac:dyDescent="0.2">
      <c r="A15380" s="8"/>
    </row>
    <row r="15381" spans="1:1" x14ac:dyDescent="0.2">
      <c r="A15381" s="8"/>
    </row>
    <row r="15382" spans="1:1" x14ac:dyDescent="0.2">
      <c r="A15382" s="8"/>
    </row>
    <row r="15383" spans="1:1" x14ac:dyDescent="0.2">
      <c r="A15383" s="8"/>
    </row>
    <row r="15384" spans="1:1" x14ac:dyDescent="0.2">
      <c r="A15384" s="8"/>
    </row>
    <row r="15385" spans="1:1" x14ac:dyDescent="0.2">
      <c r="A15385" s="8"/>
    </row>
    <row r="15386" spans="1:1" x14ac:dyDescent="0.2">
      <c r="A15386" s="8"/>
    </row>
    <row r="15387" spans="1:1" x14ac:dyDescent="0.2">
      <c r="A15387" s="8"/>
    </row>
    <row r="15388" spans="1:1" x14ac:dyDescent="0.2">
      <c r="A15388" s="8"/>
    </row>
    <row r="15389" spans="1:1" x14ac:dyDescent="0.2">
      <c r="A15389" s="8"/>
    </row>
    <row r="15390" spans="1:1" x14ac:dyDescent="0.2">
      <c r="A15390" s="8"/>
    </row>
    <row r="15391" spans="1:1" x14ac:dyDescent="0.2">
      <c r="A15391" s="8"/>
    </row>
    <row r="15392" spans="1:1" x14ac:dyDescent="0.2">
      <c r="A15392" s="8"/>
    </row>
    <row r="15393" spans="1:1" x14ac:dyDescent="0.2">
      <c r="A15393" s="8"/>
    </row>
    <row r="15394" spans="1:1" x14ac:dyDescent="0.2">
      <c r="A15394" s="8"/>
    </row>
    <row r="15395" spans="1:1" x14ac:dyDescent="0.2">
      <c r="A15395" s="8"/>
    </row>
    <row r="15396" spans="1:1" x14ac:dyDescent="0.2">
      <c r="A15396" s="8"/>
    </row>
    <row r="15397" spans="1:1" x14ac:dyDescent="0.2">
      <c r="A15397" s="8"/>
    </row>
    <row r="15398" spans="1:1" x14ac:dyDescent="0.2">
      <c r="A15398" s="8"/>
    </row>
    <row r="15399" spans="1:1" x14ac:dyDescent="0.2">
      <c r="A15399" s="8"/>
    </row>
    <row r="15400" spans="1:1" x14ac:dyDescent="0.2">
      <c r="A15400" s="8"/>
    </row>
    <row r="15401" spans="1:1" x14ac:dyDescent="0.2">
      <c r="A15401" s="8"/>
    </row>
    <row r="15402" spans="1:1" x14ac:dyDescent="0.2">
      <c r="A15402" s="8"/>
    </row>
    <row r="15403" spans="1:1" x14ac:dyDescent="0.2">
      <c r="A15403" s="8"/>
    </row>
    <row r="15404" spans="1:1" x14ac:dyDescent="0.2">
      <c r="A15404" s="8"/>
    </row>
    <row r="15405" spans="1:1" x14ac:dyDescent="0.2">
      <c r="A15405" s="8"/>
    </row>
    <row r="15406" spans="1:1" x14ac:dyDescent="0.2">
      <c r="A15406" s="8"/>
    </row>
    <row r="15407" spans="1:1" x14ac:dyDescent="0.2">
      <c r="A15407" s="8"/>
    </row>
    <row r="15408" spans="1:1" x14ac:dyDescent="0.2">
      <c r="A15408" s="8"/>
    </row>
    <row r="15409" spans="1:1" x14ac:dyDescent="0.2">
      <c r="A15409" s="8"/>
    </row>
    <row r="15410" spans="1:1" x14ac:dyDescent="0.2">
      <c r="A15410" s="8"/>
    </row>
    <row r="15411" spans="1:1" x14ac:dyDescent="0.2">
      <c r="A15411" s="8"/>
    </row>
    <row r="15412" spans="1:1" x14ac:dyDescent="0.2">
      <c r="A15412" s="8"/>
    </row>
    <row r="15413" spans="1:1" x14ac:dyDescent="0.2">
      <c r="A15413" s="8"/>
    </row>
    <row r="15414" spans="1:1" x14ac:dyDescent="0.2">
      <c r="A15414" s="8"/>
    </row>
    <row r="15415" spans="1:1" x14ac:dyDescent="0.2">
      <c r="A15415" s="8"/>
    </row>
    <row r="15416" spans="1:1" x14ac:dyDescent="0.2">
      <c r="A15416" s="8"/>
    </row>
    <row r="15417" spans="1:1" x14ac:dyDescent="0.2">
      <c r="A15417" s="8"/>
    </row>
    <row r="15418" spans="1:1" x14ac:dyDescent="0.2">
      <c r="A15418" s="8"/>
    </row>
    <row r="15419" spans="1:1" x14ac:dyDescent="0.2">
      <c r="A15419" s="8"/>
    </row>
    <row r="15420" spans="1:1" x14ac:dyDescent="0.2">
      <c r="A15420" s="8"/>
    </row>
    <row r="15421" spans="1:1" x14ac:dyDescent="0.2">
      <c r="A15421" s="8"/>
    </row>
    <row r="15422" spans="1:1" x14ac:dyDescent="0.2">
      <c r="A15422" s="8"/>
    </row>
    <row r="15423" spans="1:1" x14ac:dyDescent="0.2">
      <c r="A15423" s="8"/>
    </row>
    <row r="15424" spans="1:1" x14ac:dyDescent="0.2">
      <c r="A15424" s="8"/>
    </row>
    <row r="15425" spans="1:1" x14ac:dyDescent="0.2">
      <c r="A15425" s="8"/>
    </row>
    <row r="15426" spans="1:1" x14ac:dyDescent="0.2">
      <c r="A15426" s="8"/>
    </row>
    <row r="15427" spans="1:1" x14ac:dyDescent="0.2">
      <c r="A15427" s="8"/>
    </row>
    <row r="15428" spans="1:1" x14ac:dyDescent="0.2">
      <c r="A15428" s="8"/>
    </row>
    <row r="15429" spans="1:1" x14ac:dyDescent="0.2">
      <c r="A15429" s="8"/>
    </row>
    <row r="15430" spans="1:1" x14ac:dyDescent="0.2">
      <c r="A15430" s="8"/>
    </row>
    <row r="15431" spans="1:1" x14ac:dyDescent="0.2">
      <c r="A15431" s="8"/>
    </row>
    <row r="15432" spans="1:1" x14ac:dyDescent="0.2">
      <c r="A15432" s="8"/>
    </row>
    <row r="15433" spans="1:1" x14ac:dyDescent="0.2">
      <c r="A15433" s="8"/>
    </row>
    <row r="15434" spans="1:1" x14ac:dyDescent="0.2">
      <c r="A15434" s="8"/>
    </row>
    <row r="15435" spans="1:1" x14ac:dyDescent="0.2">
      <c r="A15435" s="8"/>
    </row>
    <row r="15436" spans="1:1" x14ac:dyDescent="0.2">
      <c r="A15436" s="8"/>
    </row>
    <row r="15437" spans="1:1" x14ac:dyDescent="0.2">
      <c r="A15437" s="8"/>
    </row>
    <row r="15438" spans="1:1" x14ac:dyDescent="0.2">
      <c r="A15438" s="8"/>
    </row>
    <row r="15439" spans="1:1" x14ac:dyDescent="0.2">
      <c r="A15439" s="8"/>
    </row>
    <row r="15440" spans="1:1" x14ac:dyDescent="0.2">
      <c r="A15440" s="8"/>
    </row>
    <row r="15441" spans="1:1" x14ac:dyDescent="0.2">
      <c r="A15441" s="8"/>
    </row>
    <row r="15442" spans="1:1" x14ac:dyDescent="0.2">
      <c r="A15442" s="8"/>
    </row>
    <row r="15443" spans="1:1" x14ac:dyDescent="0.2">
      <c r="A15443" s="8"/>
    </row>
    <row r="15444" spans="1:1" x14ac:dyDescent="0.2">
      <c r="A15444" s="8"/>
    </row>
    <row r="15445" spans="1:1" x14ac:dyDescent="0.2">
      <c r="A15445" s="8"/>
    </row>
    <row r="15446" spans="1:1" x14ac:dyDescent="0.2">
      <c r="A15446" s="8"/>
    </row>
    <row r="15447" spans="1:1" x14ac:dyDescent="0.2">
      <c r="A15447" s="8"/>
    </row>
    <row r="15448" spans="1:1" x14ac:dyDescent="0.2">
      <c r="A15448" s="8"/>
    </row>
    <row r="15449" spans="1:1" x14ac:dyDescent="0.2">
      <c r="A15449" s="8"/>
    </row>
    <row r="15450" spans="1:1" x14ac:dyDescent="0.2">
      <c r="A15450" s="8"/>
    </row>
    <row r="15451" spans="1:1" x14ac:dyDescent="0.2">
      <c r="A15451" s="8"/>
    </row>
    <row r="15452" spans="1:1" x14ac:dyDescent="0.2">
      <c r="A15452" s="8"/>
    </row>
    <row r="15453" spans="1:1" x14ac:dyDescent="0.2">
      <c r="A15453" s="8"/>
    </row>
    <row r="15454" spans="1:1" x14ac:dyDescent="0.2">
      <c r="A15454" s="8"/>
    </row>
    <row r="15455" spans="1:1" x14ac:dyDescent="0.2">
      <c r="A15455" s="8"/>
    </row>
    <row r="15456" spans="1:1" x14ac:dyDescent="0.2">
      <c r="A15456" s="8"/>
    </row>
    <row r="15457" spans="1:1" x14ac:dyDescent="0.2">
      <c r="A15457" s="8"/>
    </row>
    <row r="15458" spans="1:1" x14ac:dyDescent="0.2">
      <c r="A15458" s="8"/>
    </row>
    <row r="15459" spans="1:1" x14ac:dyDescent="0.2">
      <c r="A15459" s="8"/>
    </row>
    <row r="15460" spans="1:1" x14ac:dyDescent="0.2">
      <c r="A15460" s="8"/>
    </row>
    <row r="15461" spans="1:1" x14ac:dyDescent="0.2">
      <c r="A15461" s="8"/>
    </row>
    <row r="15462" spans="1:1" x14ac:dyDescent="0.2">
      <c r="A15462" s="8"/>
    </row>
    <row r="15463" spans="1:1" x14ac:dyDescent="0.2">
      <c r="A15463" s="8"/>
    </row>
    <row r="15464" spans="1:1" x14ac:dyDescent="0.2">
      <c r="A15464" s="8"/>
    </row>
    <row r="15465" spans="1:1" x14ac:dyDescent="0.2">
      <c r="A15465" s="8"/>
    </row>
    <row r="15466" spans="1:1" x14ac:dyDescent="0.2">
      <c r="A15466" s="8"/>
    </row>
    <row r="15467" spans="1:1" x14ac:dyDescent="0.2">
      <c r="A15467" s="8"/>
    </row>
    <row r="15468" spans="1:1" x14ac:dyDescent="0.2">
      <c r="A15468" s="8"/>
    </row>
    <row r="15469" spans="1:1" x14ac:dyDescent="0.2">
      <c r="A15469" s="8"/>
    </row>
    <row r="15470" spans="1:1" x14ac:dyDescent="0.2">
      <c r="A15470" s="8"/>
    </row>
    <row r="15471" spans="1:1" x14ac:dyDescent="0.2">
      <c r="A15471" s="8"/>
    </row>
    <row r="15472" spans="1:1" x14ac:dyDescent="0.2">
      <c r="A15472" s="8"/>
    </row>
    <row r="15473" spans="1:1" x14ac:dyDescent="0.2">
      <c r="A15473" s="8"/>
    </row>
    <row r="15474" spans="1:1" x14ac:dyDescent="0.2">
      <c r="A15474" s="8"/>
    </row>
    <row r="15475" spans="1:1" x14ac:dyDescent="0.2">
      <c r="A15475" s="8"/>
    </row>
    <row r="15476" spans="1:1" x14ac:dyDescent="0.2">
      <c r="A15476" s="8"/>
    </row>
    <row r="15477" spans="1:1" x14ac:dyDescent="0.2">
      <c r="A15477" s="8"/>
    </row>
    <row r="15478" spans="1:1" x14ac:dyDescent="0.2">
      <c r="A15478" s="8"/>
    </row>
    <row r="15479" spans="1:1" x14ac:dyDescent="0.2">
      <c r="A15479" s="8"/>
    </row>
    <row r="15480" spans="1:1" x14ac:dyDescent="0.2">
      <c r="A15480" s="8"/>
    </row>
    <row r="15481" spans="1:1" x14ac:dyDescent="0.2">
      <c r="A15481" s="8"/>
    </row>
    <row r="15482" spans="1:1" x14ac:dyDescent="0.2">
      <c r="A15482" s="8"/>
    </row>
    <row r="15483" spans="1:1" x14ac:dyDescent="0.2">
      <c r="A15483" s="8"/>
    </row>
    <row r="15484" spans="1:1" x14ac:dyDescent="0.2">
      <c r="A15484" s="8"/>
    </row>
    <row r="15485" spans="1:1" x14ac:dyDescent="0.2">
      <c r="A15485" s="8"/>
    </row>
    <row r="15486" spans="1:1" x14ac:dyDescent="0.2">
      <c r="A15486" s="8"/>
    </row>
    <row r="15487" spans="1:1" x14ac:dyDescent="0.2">
      <c r="A15487" s="8"/>
    </row>
    <row r="15488" spans="1:1" x14ac:dyDescent="0.2">
      <c r="A15488" s="8"/>
    </row>
    <row r="15489" spans="1:1" x14ac:dyDescent="0.2">
      <c r="A15489" s="8"/>
    </row>
    <row r="15490" spans="1:1" x14ac:dyDescent="0.2">
      <c r="A15490" s="8"/>
    </row>
    <row r="15491" spans="1:1" x14ac:dyDescent="0.2">
      <c r="A15491" s="8"/>
    </row>
    <row r="15492" spans="1:1" x14ac:dyDescent="0.2">
      <c r="A15492" s="8"/>
    </row>
    <row r="15493" spans="1:1" x14ac:dyDescent="0.2">
      <c r="A15493" s="8"/>
    </row>
    <row r="15494" spans="1:1" x14ac:dyDescent="0.2">
      <c r="A15494" s="8"/>
    </row>
    <row r="15495" spans="1:1" x14ac:dyDescent="0.2">
      <c r="A15495" s="8"/>
    </row>
    <row r="15496" spans="1:1" x14ac:dyDescent="0.2">
      <c r="A15496" s="8"/>
    </row>
    <row r="15497" spans="1:1" x14ac:dyDescent="0.2">
      <c r="A15497" s="8"/>
    </row>
    <row r="15498" spans="1:1" x14ac:dyDescent="0.2">
      <c r="A15498" s="8"/>
    </row>
    <row r="15499" spans="1:1" x14ac:dyDescent="0.2">
      <c r="A15499" s="8"/>
    </row>
    <row r="15500" spans="1:1" x14ac:dyDescent="0.2">
      <c r="A15500" s="8"/>
    </row>
    <row r="15501" spans="1:1" x14ac:dyDescent="0.2">
      <c r="A15501" s="8"/>
    </row>
    <row r="15502" spans="1:1" x14ac:dyDescent="0.2">
      <c r="A15502" s="8"/>
    </row>
    <row r="15503" spans="1:1" x14ac:dyDescent="0.2">
      <c r="A15503" s="8"/>
    </row>
    <row r="15504" spans="1:1" x14ac:dyDescent="0.2">
      <c r="A15504" s="8"/>
    </row>
    <row r="15505" spans="1:1" x14ac:dyDescent="0.2">
      <c r="A15505" s="8"/>
    </row>
    <row r="15506" spans="1:1" x14ac:dyDescent="0.2">
      <c r="A15506" s="8"/>
    </row>
    <row r="15507" spans="1:1" x14ac:dyDescent="0.2">
      <c r="A15507" s="8"/>
    </row>
    <row r="15508" spans="1:1" x14ac:dyDescent="0.2">
      <c r="A15508" s="8"/>
    </row>
    <row r="15509" spans="1:1" x14ac:dyDescent="0.2">
      <c r="A15509" s="8"/>
    </row>
    <row r="15510" spans="1:1" x14ac:dyDescent="0.2">
      <c r="A15510" s="8"/>
    </row>
    <row r="15511" spans="1:1" x14ac:dyDescent="0.2">
      <c r="A15511" s="8"/>
    </row>
    <row r="15512" spans="1:1" x14ac:dyDescent="0.2">
      <c r="A15512" s="8"/>
    </row>
    <row r="15513" spans="1:1" x14ac:dyDescent="0.2">
      <c r="A15513" s="8"/>
    </row>
    <row r="15514" spans="1:1" x14ac:dyDescent="0.2">
      <c r="A15514" s="8"/>
    </row>
    <row r="15515" spans="1:1" x14ac:dyDescent="0.2">
      <c r="A15515" s="8"/>
    </row>
    <row r="15516" spans="1:1" x14ac:dyDescent="0.2">
      <c r="A15516" s="8"/>
    </row>
    <row r="15517" spans="1:1" x14ac:dyDescent="0.2">
      <c r="A15517" s="8"/>
    </row>
    <row r="15518" spans="1:1" x14ac:dyDescent="0.2">
      <c r="A15518" s="8"/>
    </row>
    <row r="15519" spans="1:1" x14ac:dyDescent="0.2">
      <c r="A15519" s="8"/>
    </row>
    <row r="15520" spans="1:1" x14ac:dyDescent="0.2">
      <c r="A15520" s="8"/>
    </row>
    <row r="15521" spans="1:1" x14ac:dyDescent="0.2">
      <c r="A15521" s="8"/>
    </row>
    <row r="15522" spans="1:1" x14ac:dyDescent="0.2">
      <c r="A15522" s="8"/>
    </row>
    <row r="15523" spans="1:1" x14ac:dyDescent="0.2">
      <c r="A15523" s="8"/>
    </row>
    <row r="15524" spans="1:1" x14ac:dyDescent="0.2">
      <c r="A15524" s="8"/>
    </row>
    <row r="15525" spans="1:1" x14ac:dyDescent="0.2">
      <c r="A15525" s="8"/>
    </row>
    <row r="15526" spans="1:1" x14ac:dyDescent="0.2">
      <c r="A15526" s="8"/>
    </row>
    <row r="15527" spans="1:1" x14ac:dyDescent="0.2">
      <c r="A15527" s="8"/>
    </row>
    <row r="15528" spans="1:1" x14ac:dyDescent="0.2">
      <c r="A15528" s="8"/>
    </row>
    <row r="15529" spans="1:1" x14ac:dyDescent="0.2">
      <c r="A15529" s="8"/>
    </row>
    <row r="15530" spans="1:1" x14ac:dyDescent="0.2">
      <c r="A15530" s="8"/>
    </row>
    <row r="15531" spans="1:1" x14ac:dyDescent="0.2">
      <c r="A15531" s="8"/>
    </row>
    <row r="15532" spans="1:1" x14ac:dyDescent="0.2">
      <c r="A15532" s="8"/>
    </row>
    <row r="15533" spans="1:1" x14ac:dyDescent="0.2">
      <c r="A15533" s="8"/>
    </row>
    <row r="15534" spans="1:1" x14ac:dyDescent="0.2">
      <c r="A15534" s="8"/>
    </row>
    <row r="15535" spans="1:1" x14ac:dyDescent="0.2">
      <c r="A15535" s="8"/>
    </row>
    <row r="15536" spans="1:1" x14ac:dyDescent="0.2">
      <c r="A15536" s="8"/>
    </row>
    <row r="15537" spans="1:1" x14ac:dyDescent="0.2">
      <c r="A15537" s="8"/>
    </row>
    <row r="15538" spans="1:1" x14ac:dyDescent="0.2">
      <c r="A15538" s="8"/>
    </row>
    <row r="15539" spans="1:1" x14ac:dyDescent="0.2">
      <c r="A15539" s="8"/>
    </row>
    <row r="15540" spans="1:1" x14ac:dyDescent="0.2">
      <c r="A15540" s="8"/>
    </row>
    <row r="15541" spans="1:1" x14ac:dyDescent="0.2">
      <c r="A15541" s="8"/>
    </row>
    <row r="15542" spans="1:1" x14ac:dyDescent="0.2">
      <c r="A15542" s="8"/>
    </row>
    <row r="15543" spans="1:1" x14ac:dyDescent="0.2">
      <c r="A15543" s="8"/>
    </row>
    <row r="15544" spans="1:1" x14ac:dyDescent="0.2">
      <c r="A15544" s="8"/>
    </row>
    <row r="15545" spans="1:1" x14ac:dyDescent="0.2">
      <c r="A15545" s="8"/>
    </row>
    <row r="15546" spans="1:1" x14ac:dyDescent="0.2">
      <c r="A15546" s="8"/>
    </row>
    <row r="15547" spans="1:1" x14ac:dyDescent="0.2">
      <c r="A15547" s="8"/>
    </row>
    <row r="15548" spans="1:1" x14ac:dyDescent="0.2">
      <c r="A15548" s="8"/>
    </row>
    <row r="15549" spans="1:1" x14ac:dyDescent="0.2">
      <c r="A15549" s="8"/>
    </row>
    <row r="15550" spans="1:1" x14ac:dyDescent="0.2">
      <c r="A15550" s="8"/>
    </row>
    <row r="15551" spans="1:1" x14ac:dyDescent="0.2">
      <c r="A15551" s="8"/>
    </row>
    <row r="15552" spans="1:1" x14ac:dyDescent="0.2">
      <c r="A15552" s="8"/>
    </row>
    <row r="15553" spans="1:1" x14ac:dyDescent="0.2">
      <c r="A15553" s="8"/>
    </row>
    <row r="15554" spans="1:1" x14ac:dyDescent="0.2">
      <c r="A15554" s="8"/>
    </row>
    <row r="15555" spans="1:1" x14ac:dyDescent="0.2">
      <c r="A15555" s="8"/>
    </row>
    <row r="15556" spans="1:1" x14ac:dyDescent="0.2">
      <c r="A15556" s="8"/>
    </row>
    <row r="15557" spans="1:1" x14ac:dyDescent="0.2">
      <c r="A15557" s="8"/>
    </row>
    <row r="15558" spans="1:1" x14ac:dyDescent="0.2">
      <c r="A15558" s="8"/>
    </row>
    <row r="15559" spans="1:1" x14ac:dyDescent="0.2">
      <c r="A15559" s="8"/>
    </row>
    <row r="15560" spans="1:1" x14ac:dyDescent="0.2">
      <c r="A15560" s="8"/>
    </row>
    <row r="15561" spans="1:1" x14ac:dyDescent="0.2">
      <c r="A15561" s="8"/>
    </row>
    <row r="15562" spans="1:1" x14ac:dyDescent="0.2">
      <c r="A15562" s="8"/>
    </row>
    <row r="15563" spans="1:1" x14ac:dyDescent="0.2">
      <c r="A15563" s="8"/>
    </row>
    <row r="15564" spans="1:1" x14ac:dyDescent="0.2">
      <c r="A15564" s="8"/>
    </row>
    <row r="15565" spans="1:1" x14ac:dyDescent="0.2">
      <c r="A15565" s="8"/>
    </row>
    <row r="15566" spans="1:1" x14ac:dyDescent="0.2">
      <c r="A15566" s="8"/>
    </row>
    <row r="15567" spans="1:1" x14ac:dyDescent="0.2">
      <c r="A15567" s="8"/>
    </row>
    <row r="15568" spans="1:1" x14ac:dyDescent="0.2">
      <c r="A15568" s="8"/>
    </row>
    <row r="15569" spans="1:1" x14ac:dyDescent="0.2">
      <c r="A15569" s="8"/>
    </row>
    <row r="15570" spans="1:1" x14ac:dyDescent="0.2">
      <c r="A15570" s="8"/>
    </row>
    <row r="15571" spans="1:1" x14ac:dyDescent="0.2">
      <c r="A15571" s="8"/>
    </row>
    <row r="15572" spans="1:1" x14ac:dyDescent="0.2">
      <c r="A15572" s="8"/>
    </row>
    <row r="15573" spans="1:1" x14ac:dyDescent="0.2">
      <c r="A15573" s="8"/>
    </row>
    <row r="15574" spans="1:1" x14ac:dyDescent="0.2">
      <c r="A15574" s="8"/>
    </row>
    <row r="15575" spans="1:1" x14ac:dyDescent="0.2">
      <c r="A15575" s="8"/>
    </row>
    <row r="15576" spans="1:1" x14ac:dyDescent="0.2">
      <c r="A15576" s="8"/>
    </row>
    <row r="15577" spans="1:1" x14ac:dyDescent="0.2">
      <c r="A15577" s="8"/>
    </row>
    <row r="15578" spans="1:1" x14ac:dyDescent="0.2">
      <c r="A15578" s="8"/>
    </row>
    <row r="15579" spans="1:1" x14ac:dyDescent="0.2">
      <c r="A15579" s="8"/>
    </row>
    <row r="15580" spans="1:1" x14ac:dyDescent="0.2">
      <c r="A15580" s="8"/>
    </row>
    <row r="15581" spans="1:1" x14ac:dyDescent="0.2">
      <c r="A15581" s="8"/>
    </row>
    <row r="15582" spans="1:1" x14ac:dyDescent="0.2">
      <c r="A15582" s="8"/>
    </row>
    <row r="15583" spans="1:1" x14ac:dyDescent="0.2">
      <c r="A15583" s="8"/>
    </row>
    <row r="15584" spans="1:1" x14ac:dyDescent="0.2">
      <c r="A15584" s="8"/>
    </row>
    <row r="15585" spans="1:1" x14ac:dyDescent="0.2">
      <c r="A15585" s="8"/>
    </row>
    <row r="15586" spans="1:1" x14ac:dyDescent="0.2">
      <c r="A15586" s="8"/>
    </row>
    <row r="15587" spans="1:1" x14ac:dyDescent="0.2">
      <c r="A15587" s="8"/>
    </row>
    <row r="15588" spans="1:1" x14ac:dyDescent="0.2">
      <c r="A15588" s="8"/>
    </row>
    <row r="15589" spans="1:1" x14ac:dyDescent="0.2">
      <c r="A15589" s="8"/>
    </row>
    <row r="15590" spans="1:1" x14ac:dyDescent="0.2">
      <c r="A15590" s="8"/>
    </row>
    <row r="15591" spans="1:1" x14ac:dyDescent="0.2">
      <c r="A15591" s="8"/>
    </row>
    <row r="15592" spans="1:1" x14ac:dyDescent="0.2">
      <c r="A15592" s="8"/>
    </row>
    <row r="15593" spans="1:1" x14ac:dyDescent="0.2">
      <c r="A15593" s="8"/>
    </row>
    <row r="15594" spans="1:1" x14ac:dyDescent="0.2">
      <c r="A15594" s="8"/>
    </row>
    <row r="15595" spans="1:1" x14ac:dyDescent="0.2">
      <c r="A15595" s="8"/>
    </row>
    <row r="15596" spans="1:1" x14ac:dyDescent="0.2">
      <c r="A15596" s="8"/>
    </row>
    <row r="15597" spans="1:1" x14ac:dyDescent="0.2">
      <c r="A15597" s="8"/>
    </row>
    <row r="15598" spans="1:1" x14ac:dyDescent="0.2">
      <c r="A15598" s="8"/>
    </row>
    <row r="15599" spans="1:1" x14ac:dyDescent="0.2">
      <c r="A15599" s="8"/>
    </row>
    <row r="15600" spans="1:1" x14ac:dyDescent="0.2">
      <c r="A15600" s="8"/>
    </row>
    <row r="15601" spans="1:1" x14ac:dyDescent="0.2">
      <c r="A15601" s="8"/>
    </row>
    <row r="15602" spans="1:1" x14ac:dyDescent="0.2">
      <c r="A15602" s="8"/>
    </row>
    <row r="15603" spans="1:1" x14ac:dyDescent="0.2">
      <c r="A15603" s="8"/>
    </row>
    <row r="15604" spans="1:1" x14ac:dyDescent="0.2">
      <c r="A15604" s="8"/>
    </row>
    <row r="15605" spans="1:1" x14ac:dyDescent="0.2">
      <c r="A15605" s="8"/>
    </row>
    <row r="15606" spans="1:1" x14ac:dyDescent="0.2">
      <c r="A15606" s="8"/>
    </row>
    <row r="15607" spans="1:1" x14ac:dyDescent="0.2">
      <c r="A15607" s="8"/>
    </row>
    <row r="15608" spans="1:1" x14ac:dyDescent="0.2">
      <c r="A15608" s="8"/>
    </row>
    <row r="15609" spans="1:1" x14ac:dyDescent="0.2">
      <c r="A15609" s="8"/>
    </row>
    <row r="15610" spans="1:1" x14ac:dyDescent="0.2">
      <c r="A15610" s="8"/>
    </row>
    <row r="15611" spans="1:1" x14ac:dyDescent="0.2">
      <c r="A15611" s="8"/>
    </row>
    <row r="15612" spans="1:1" x14ac:dyDescent="0.2">
      <c r="A15612" s="8"/>
    </row>
    <row r="15613" spans="1:1" x14ac:dyDescent="0.2">
      <c r="A15613" s="8"/>
    </row>
    <row r="15614" spans="1:1" x14ac:dyDescent="0.2">
      <c r="A15614" s="8"/>
    </row>
    <row r="15615" spans="1:1" x14ac:dyDescent="0.2">
      <c r="A15615" s="8"/>
    </row>
    <row r="15616" spans="1:1" x14ac:dyDescent="0.2">
      <c r="A15616" s="8"/>
    </row>
    <row r="15617" spans="1:1" x14ac:dyDescent="0.2">
      <c r="A15617" s="8"/>
    </row>
    <row r="15618" spans="1:1" x14ac:dyDescent="0.2">
      <c r="A15618" s="8"/>
    </row>
    <row r="15619" spans="1:1" x14ac:dyDescent="0.2">
      <c r="A15619" s="8"/>
    </row>
    <row r="15620" spans="1:1" x14ac:dyDescent="0.2">
      <c r="A15620" s="8"/>
    </row>
    <row r="15621" spans="1:1" x14ac:dyDescent="0.2">
      <c r="A15621" s="8"/>
    </row>
    <row r="15622" spans="1:1" x14ac:dyDescent="0.2">
      <c r="A15622" s="8"/>
    </row>
    <row r="15623" spans="1:1" x14ac:dyDescent="0.2">
      <c r="A15623" s="8"/>
    </row>
    <row r="15624" spans="1:1" x14ac:dyDescent="0.2">
      <c r="A15624" s="8"/>
    </row>
    <row r="15625" spans="1:1" x14ac:dyDescent="0.2">
      <c r="A15625" s="8"/>
    </row>
    <row r="15626" spans="1:1" x14ac:dyDescent="0.2">
      <c r="A15626" s="8"/>
    </row>
    <row r="15627" spans="1:1" x14ac:dyDescent="0.2">
      <c r="A15627" s="8"/>
    </row>
    <row r="15628" spans="1:1" x14ac:dyDescent="0.2">
      <c r="A15628" s="8"/>
    </row>
    <row r="15629" spans="1:1" x14ac:dyDescent="0.2">
      <c r="A15629" s="8"/>
    </row>
    <row r="15630" spans="1:1" x14ac:dyDescent="0.2">
      <c r="A15630" s="8"/>
    </row>
    <row r="15631" spans="1:1" x14ac:dyDescent="0.2">
      <c r="A15631" s="8"/>
    </row>
    <row r="15632" spans="1:1" x14ac:dyDescent="0.2">
      <c r="A15632" s="8"/>
    </row>
    <row r="15633" spans="1:1" x14ac:dyDescent="0.2">
      <c r="A15633" s="8"/>
    </row>
    <row r="15634" spans="1:1" x14ac:dyDescent="0.2">
      <c r="A15634" s="8"/>
    </row>
    <row r="15635" spans="1:1" x14ac:dyDescent="0.2">
      <c r="A15635" s="8"/>
    </row>
    <row r="15636" spans="1:1" x14ac:dyDescent="0.2">
      <c r="A15636" s="8"/>
    </row>
    <row r="15637" spans="1:1" x14ac:dyDescent="0.2">
      <c r="A15637" s="8"/>
    </row>
    <row r="15638" spans="1:1" x14ac:dyDescent="0.2">
      <c r="A15638" s="8"/>
    </row>
    <row r="15639" spans="1:1" x14ac:dyDescent="0.2">
      <c r="A15639" s="8"/>
    </row>
    <row r="15640" spans="1:1" x14ac:dyDescent="0.2">
      <c r="A15640" s="8"/>
    </row>
    <row r="15641" spans="1:1" x14ac:dyDescent="0.2">
      <c r="A15641" s="8"/>
    </row>
    <row r="15642" spans="1:1" x14ac:dyDescent="0.2">
      <c r="A15642" s="8"/>
    </row>
    <row r="15643" spans="1:1" x14ac:dyDescent="0.2">
      <c r="A15643" s="8"/>
    </row>
    <row r="15644" spans="1:1" x14ac:dyDescent="0.2">
      <c r="A15644" s="8"/>
    </row>
    <row r="15645" spans="1:1" x14ac:dyDescent="0.2">
      <c r="A15645" s="8"/>
    </row>
    <row r="15646" spans="1:1" x14ac:dyDescent="0.2">
      <c r="A15646" s="8"/>
    </row>
    <row r="15647" spans="1:1" x14ac:dyDescent="0.2">
      <c r="A15647" s="8"/>
    </row>
    <row r="15648" spans="1:1" x14ac:dyDescent="0.2">
      <c r="A15648" s="8"/>
    </row>
    <row r="15649" spans="1:1" x14ac:dyDescent="0.2">
      <c r="A15649" s="8"/>
    </row>
    <row r="15650" spans="1:1" x14ac:dyDescent="0.2">
      <c r="A15650" s="8"/>
    </row>
    <row r="15651" spans="1:1" x14ac:dyDescent="0.2">
      <c r="A15651" s="8"/>
    </row>
    <row r="15652" spans="1:1" x14ac:dyDescent="0.2">
      <c r="A15652" s="8"/>
    </row>
    <row r="15653" spans="1:1" x14ac:dyDescent="0.2">
      <c r="A15653" s="8"/>
    </row>
    <row r="15654" spans="1:1" x14ac:dyDescent="0.2">
      <c r="A15654" s="8"/>
    </row>
    <row r="15655" spans="1:1" x14ac:dyDescent="0.2">
      <c r="A15655" s="8"/>
    </row>
    <row r="15656" spans="1:1" x14ac:dyDescent="0.2">
      <c r="A15656" s="8"/>
    </row>
    <row r="15657" spans="1:1" x14ac:dyDescent="0.2">
      <c r="A15657" s="8"/>
    </row>
    <row r="15658" spans="1:1" x14ac:dyDescent="0.2">
      <c r="A15658" s="8"/>
    </row>
    <row r="15659" spans="1:1" x14ac:dyDescent="0.2">
      <c r="A15659" s="8"/>
    </row>
    <row r="15660" spans="1:1" x14ac:dyDescent="0.2">
      <c r="A15660" s="8"/>
    </row>
    <row r="15661" spans="1:1" x14ac:dyDescent="0.2">
      <c r="A15661" s="8"/>
    </row>
    <row r="15662" spans="1:1" x14ac:dyDescent="0.2">
      <c r="A15662" s="8"/>
    </row>
    <row r="15663" spans="1:1" x14ac:dyDescent="0.2">
      <c r="A15663" s="8"/>
    </row>
    <row r="15664" spans="1:1" x14ac:dyDescent="0.2">
      <c r="A15664" s="8"/>
    </row>
    <row r="15665" spans="1:1" x14ac:dyDescent="0.2">
      <c r="A15665" s="8"/>
    </row>
    <row r="15666" spans="1:1" x14ac:dyDescent="0.2">
      <c r="A15666" s="8"/>
    </row>
    <row r="15667" spans="1:1" x14ac:dyDescent="0.2">
      <c r="A15667" s="8"/>
    </row>
    <row r="15668" spans="1:1" x14ac:dyDescent="0.2">
      <c r="A15668" s="8"/>
    </row>
    <row r="15669" spans="1:1" x14ac:dyDescent="0.2">
      <c r="A15669" s="8"/>
    </row>
    <row r="15670" spans="1:1" x14ac:dyDescent="0.2">
      <c r="A15670" s="8"/>
    </row>
    <row r="15671" spans="1:1" x14ac:dyDescent="0.2">
      <c r="A15671" s="8"/>
    </row>
    <row r="15672" spans="1:1" x14ac:dyDescent="0.2">
      <c r="A15672" s="8"/>
    </row>
    <row r="15673" spans="1:1" x14ac:dyDescent="0.2">
      <c r="A15673" s="8"/>
    </row>
    <row r="15674" spans="1:1" x14ac:dyDescent="0.2">
      <c r="A15674" s="8"/>
    </row>
    <row r="15675" spans="1:1" x14ac:dyDescent="0.2">
      <c r="A15675" s="8"/>
    </row>
    <row r="15676" spans="1:1" x14ac:dyDescent="0.2">
      <c r="A15676" s="8"/>
    </row>
    <row r="15677" spans="1:1" x14ac:dyDescent="0.2">
      <c r="A15677" s="8"/>
    </row>
    <row r="15678" spans="1:1" x14ac:dyDescent="0.2">
      <c r="A15678" s="8"/>
    </row>
    <row r="15679" spans="1:1" x14ac:dyDescent="0.2">
      <c r="A15679" s="8"/>
    </row>
    <row r="15680" spans="1:1" x14ac:dyDescent="0.2">
      <c r="A15680" s="8"/>
    </row>
    <row r="15681" spans="1:1" x14ac:dyDescent="0.2">
      <c r="A15681" s="8"/>
    </row>
    <row r="15682" spans="1:1" x14ac:dyDescent="0.2">
      <c r="A15682" s="8"/>
    </row>
    <row r="15683" spans="1:1" x14ac:dyDescent="0.2">
      <c r="A15683" s="8"/>
    </row>
    <row r="15684" spans="1:1" x14ac:dyDescent="0.2">
      <c r="A15684" s="8"/>
    </row>
    <row r="15685" spans="1:1" x14ac:dyDescent="0.2">
      <c r="A15685" s="8"/>
    </row>
    <row r="15686" spans="1:1" x14ac:dyDescent="0.2">
      <c r="A15686" s="8"/>
    </row>
    <row r="15687" spans="1:1" x14ac:dyDescent="0.2">
      <c r="A15687" s="8"/>
    </row>
    <row r="15688" spans="1:1" x14ac:dyDescent="0.2">
      <c r="A15688" s="8"/>
    </row>
    <row r="15689" spans="1:1" x14ac:dyDescent="0.2">
      <c r="A15689" s="8"/>
    </row>
    <row r="15690" spans="1:1" x14ac:dyDescent="0.2">
      <c r="A15690" s="8"/>
    </row>
    <row r="15691" spans="1:1" x14ac:dyDescent="0.2">
      <c r="A15691" s="8"/>
    </row>
    <row r="15692" spans="1:1" x14ac:dyDescent="0.2">
      <c r="A15692" s="8"/>
    </row>
    <row r="15693" spans="1:1" x14ac:dyDescent="0.2">
      <c r="A15693" s="8"/>
    </row>
    <row r="15694" spans="1:1" x14ac:dyDescent="0.2">
      <c r="A15694" s="8"/>
    </row>
    <row r="15695" spans="1:1" x14ac:dyDescent="0.2">
      <c r="A15695" s="8"/>
    </row>
    <row r="15696" spans="1:1" x14ac:dyDescent="0.2">
      <c r="A15696" s="8"/>
    </row>
    <row r="15697" spans="1:1" x14ac:dyDescent="0.2">
      <c r="A15697" s="8"/>
    </row>
    <row r="15698" spans="1:1" x14ac:dyDescent="0.2">
      <c r="A15698" s="8"/>
    </row>
    <row r="15699" spans="1:1" x14ac:dyDescent="0.2">
      <c r="A15699" s="8"/>
    </row>
    <row r="15700" spans="1:1" x14ac:dyDescent="0.2">
      <c r="A15700" s="8"/>
    </row>
    <row r="15701" spans="1:1" x14ac:dyDescent="0.2">
      <c r="A15701" s="8"/>
    </row>
    <row r="15702" spans="1:1" x14ac:dyDescent="0.2">
      <c r="A15702" s="8"/>
    </row>
    <row r="15703" spans="1:1" x14ac:dyDescent="0.2">
      <c r="A15703" s="8"/>
    </row>
    <row r="15704" spans="1:1" x14ac:dyDescent="0.2">
      <c r="A15704" s="8"/>
    </row>
    <row r="15705" spans="1:1" x14ac:dyDescent="0.2">
      <c r="A15705" s="8"/>
    </row>
    <row r="15706" spans="1:1" x14ac:dyDescent="0.2">
      <c r="A15706" s="8"/>
    </row>
    <row r="15707" spans="1:1" x14ac:dyDescent="0.2">
      <c r="A15707" s="8"/>
    </row>
    <row r="15708" spans="1:1" x14ac:dyDescent="0.2">
      <c r="A15708" s="8"/>
    </row>
    <row r="15709" spans="1:1" x14ac:dyDescent="0.2">
      <c r="A15709" s="8"/>
    </row>
    <row r="15710" spans="1:1" x14ac:dyDescent="0.2">
      <c r="A15710" s="8"/>
    </row>
    <row r="15711" spans="1:1" x14ac:dyDescent="0.2">
      <c r="A15711" s="8"/>
    </row>
    <row r="15712" spans="1:1" x14ac:dyDescent="0.2">
      <c r="A15712" s="8"/>
    </row>
    <row r="15713" spans="1:1" x14ac:dyDescent="0.2">
      <c r="A15713" s="8"/>
    </row>
    <row r="15714" spans="1:1" x14ac:dyDescent="0.2">
      <c r="A15714" s="8"/>
    </row>
    <row r="15715" spans="1:1" x14ac:dyDescent="0.2">
      <c r="A15715" s="8"/>
    </row>
    <row r="15716" spans="1:1" x14ac:dyDescent="0.2">
      <c r="A15716" s="8"/>
    </row>
    <row r="15717" spans="1:1" x14ac:dyDescent="0.2">
      <c r="A15717" s="8"/>
    </row>
    <row r="15718" spans="1:1" x14ac:dyDescent="0.2">
      <c r="A15718" s="8"/>
    </row>
    <row r="15719" spans="1:1" x14ac:dyDescent="0.2">
      <c r="A15719" s="8"/>
    </row>
    <row r="15720" spans="1:1" x14ac:dyDescent="0.2">
      <c r="A15720" s="8"/>
    </row>
    <row r="15721" spans="1:1" x14ac:dyDescent="0.2">
      <c r="A15721" s="8"/>
    </row>
    <row r="15722" spans="1:1" x14ac:dyDescent="0.2">
      <c r="A15722" s="8"/>
    </row>
    <row r="15723" spans="1:1" x14ac:dyDescent="0.2">
      <c r="A15723" s="8"/>
    </row>
    <row r="15724" spans="1:1" x14ac:dyDescent="0.2">
      <c r="A15724" s="8"/>
    </row>
    <row r="15725" spans="1:1" x14ac:dyDescent="0.2">
      <c r="A15725" s="8"/>
    </row>
    <row r="15726" spans="1:1" x14ac:dyDescent="0.2">
      <c r="A15726" s="8"/>
    </row>
    <row r="15727" spans="1:1" x14ac:dyDescent="0.2">
      <c r="A15727" s="8"/>
    </row>
    <row r="15728" spans="1:1" x14ac:dyDescent="0.2">
      <c r="A15728" s="8"/>
    </row>
    <row r="15729" spans="1:1" x14ac:dyDescent="0.2">
      <c r="A15729" s="8"/>
    </row>
    <row r="15730" spans="1:1" x14ac:dyDescent="0.2">
      <c r="A15730" s="8"/>
    </row>
    <row r="15731" spans="1:1" x14ac:dyDescent="0.2">
      <c r="A15731" s="8"/>
    </row>
    <row r="15732" spans="1:1" x14ac:dyDescent="0.2">
      <c r="A15732" s="8"/>
    </row>
    <row r="15733" spans="1:1" x14ac:dyDescent="0.2">
      <c r="A15733" s="8"/>
    </row>
    <row r="15734" spans="1:1" x14ac:dyDescent="0.2">
      <c r="A15734" s="8"/>
    </row>
    <row r="15735" spans="1:1" x14ac:dyDescent="0.2">
      <c r="A15735" s="8"/>
    </row>
    <row r="15736" spans="1:1" x14ac:dyDescent="0.2">
      <c r="A15736" s="8"/>
    </row>
    <row r="15737" spans="1:1" x14ac:dyDescent="0.2">
      <c r="A15737" s="8"/>
    </row>
    <row r="15738" spans="1:1" x14ac:dyDescent="0.2">
      <c r="A15738" s="8"/>
    </row>
    <row r="15739" spans="1:1" x14ac:dyDescent="0.2">
      <c r="A15739" s="8"/>
    </row>
    <row r="15740" spans="1:1" x14ac:dyDescent="0.2">
      <c r="A15740" s="8"/>
    </row>
    <row r="15741" spans="1:1" x14ac:dyDescent="0.2">
      <c r="A15741" s="8"/>
    </row>
    <row r="15742" spans="1:1" x14ac:dyDescent="0.2">
      <c r="A15742" s="8"/>
    </row>
    <row r="15743" spans="1:1" x14ac:dyDescent="0.2">
      <c r="A15743" s="8"/>
    </row>
    <row r="15744" spans="1:1" x14ac:dyDescent="0.2">
      <c r="A15744" s="8"/>
    </row>
    <row r="15745" spans="1:1" x14ac:dyDescent="0.2">
      <c r="A15745" s="8"/>
    </row>
    <row r="15746" spans="1:1" x14ac:dyDescent="0.2">
      <c r="A15746" s="8"/>
    </row>
    <row r="15747" spans="1:1" x14ac:dyDescent="0.2">
      <c r="A15747" s="8"/>
    </row>
    <row r="15748" spans="1:1" x14ac:dyDescent="0.2">
      <c r="A15748" s="8"/>
    </row>
    <row r="15749" spans="1:1" x14ac:dyDescent="0.2">
      <c r="A15749" s="8"/>
    </row>
    <row r="15750" spans="1:1" x14ac:dyDescent="0.2">
      <c r="A15750" s="8"/>
    </row>
    <row r="15751" spans="1:1" x14ac:dyDescent="0.2">
      <c r="A15751" s="8"/>
    </row>
    <row r="15752" spans="1:1" x14ac:dyDescent="0.2">
      <c r="A15752" s="8"/>
    </row>
    <row r="15753" spans="1:1" x14ac:dyDescent="0.2">
      <c r="A15753" s="8"/>
    </row>
    <row r="15754" spans="1:1" x14ac:dyDescent="0.2">
      <c r="A15754" s="8"/>
    </row>
    <row r="15755" spans="1:1" x14ac:dyDescent="0.2">
      <c r="A15755" s="8"/>
    </row>
    <row r="15756" spans="1:1" x14ac:dyDescent="0.2">
      <c r="A15756" s="8"/>
    </row>
    <row r="15757" spans="1:1" x14ac:dyDescent="0.2">
      <c r="A15757" s="8"/>
    </row>
    <row r="15758" spans="1:1" x14ac:dyDescent="0.2">
      <c r="A15758" s="8"/>
    </row>
    <row r="15759" spans="1:1" x14ac:dyDescent="0.2">
      <c r="A15759" s="8"/>
    </row>
    <row r="15760" spans="1:1" x14ac:dyDescent="0.2">
      <c r="A15760" s="8"/>
    </row>
    <row r="15761" spans="1:1" x14ac:dyDescent="0.2">
      <c r="A15761" s="8"/>
    </row>
    <row r="15762" spans="1:1" x14ac:dyDescent="0.2">
      <c r="A15762" s="8"/>
    </row>
    <row r="15763" spans="1:1" x14ac:dyDescent="0.2">
      <c r="A15763" s="8"/>
    </row>
    <row r="15764" spans="1:1" x14ac:dyDescent="0.2">
      <c r="A15764" s="8"/>
    </row>
    <row r="15765" spans="1:1" x14ac:dyDescent="0.2">
      <c r="A15765" s="8"/>
    </row>
    <row r="15766" spans="1:1" x14ac:dyDescent="0.2">
      <c r="A15766" s="8"/>
    </row>
    <row r="15767" spans="1:1" x14ac:dyDescent="0.2">
      <c r="A15767" s="8"/>
    </row>
    <row r="15768" spans="1:1" x14ac:dyDescent="0.2">
      <c r="A15768" s="8"/>
    </row>
    <row r="15769" spans="1:1" x14ac:dyDescent="0.2">
      <c r="A15769" s="8"/>
    </row>
    <row r="15770" spans="1:1" x14ac:dyDescent="0.2">
      <c r="A15770" s="8"/>
    </row>
    <row r="15771" spans="1:1" x14ac:dyDescent="0.2">
      <c r="A15771" s="8"/>
    </row>
    <row r="15772" spans="1:1" x14ac:dyDescent="0.2">
      <c r="A15772" s="8"/>
    </row>
    <row r="15773" spans="1:1" x14ac:dyDescent="0.2">
      <c r="A15773" s="8"/>
    </row>
    <row r="15774" spans="1:1" x14ac:dyDescent="0.2">
      <c r="A15774" s="8"/>
    </row>
    <row r="15775" spans="1:1" x14ac:dyDescent="0.2">
      <c r="A15775" s="8"/>
    </row>
    <row r="15776" spans="1:1" x14ac:dyDescent="0.2">
      <c r="A15776" s="8"/>
    </row>
    <row r="15777" spans="1:1" x14ac:dyDescent="0.2">
      <c r="A15777" s="8"/>
    </row>
    <row r="15778" spans="1:1" x14ac:dyDescent="0.2">
      <c r="A15778" s="8"/>
    </row>
    <row r="15779" spans="1:1" x14ac:dyDescent="0.2">
      <c r="A15779" s="8"/>
    </row>
    <row r="15780" spans="1:1" x14ac:dyDescent="0.2">
      <c r="A15780" s="8"/>
    </row>
    <row r="15781" spans="1:1" x14ac:dyDescent="0.2">
      <c r="A15781" s="8"/>
    </row>
    <row r="15782" spans="1:1" x14ac:dyDescent="0.2">
      <c r="A15782" s="8"/>
    </row>
    <row r="15783" spans="1:1" x14ac:dyDescent="0.2">
      <c r="A15783" s="8"/>
    </row>
    <row r="15784" spans="1:1" x14ac:dyDescent="0.2">
      <c r="A15784" s="8"/>
    </row>
    <row r="15785" spans="1:1" x14ac:dyDescent="0.2">
      <c r="A15785" s="8"/>
    </row>
    <row r="15786" spans="1:1" x14ac:dyDescent="0.2">
      <c r="A15786" s="8"/>
    </row>
    <row r="15787" spans="1:1" x14ac:dyDescent="0.2">
      <c r="A15787" s="8"/>
    </row>
    <row r="15788" spans="1:1" x14ac:dyDescent="0.2">
      <c r="A15788" s="8"/>
    </row>
    <row r="15789" spans="1:1" x14ac:dyDescent="0.2">
      <c r="A15789" s="8"/>
    </row>
    <row r="15790" spans="1:1" x14ac:dyDescent="0.2">
      <c r="A15790" s="8"/>
    </row>
    <row r="15791" spans="1:1" x14ac:dyDescent="0.2">
      <c r="A15791" s="8"/>
    </row>
    <row r="15792" spans="1:1" x14ac:dyDescent="0.2">
      <c r="A15792" s="8"/>
    </row>
    <row r="15793" spans="1:1" x14ac:dyDescent="0.2">
      <c r="A15793" s="8"/>
    </row>
    <row r="15794" spans="1:1" x14ac:dyDescent="0.2">
      <c r="A15794" s="8"/>
    </row>
    <row r="15795" spans="1:1" x14ac:dyDescent="0.2">
      <c r="A15795" s="8"/>
    </row>
    <row r="15796" spans="1:1" x14ac:dyDescent="0.2">
      <c r="A15796" s="8"/>
    </row>
    <row r="15797" spans="1:1" x14ac:dyDescent="0.2">
      <c r="A15797" s="8"/>
    </row>
    <row r="15798" spans="1:1" x14ac:dyDescent="0.2">
      <c r="A15798" s="8"/>
    </row>
    <row r="15799" spans="1:1" x14ac:dyDescent="0.2">
      <c r="A15799" s="8"/>
    </row>
    <row r="15800" spans="1:1" x14ac:dyDescent="0.2">
      <c r="A15800" s="8"/>
    </row>
    <row r="15801" spans="1:1" x14ac:dyDescent="0.2">
      <c r="A15801" s="8"/>
    </row>
    <row r="15802" spans="1:1" x14ac:dyDescent="0.2">
      <c r="A15802" s="8"/>
    </row>
    <row r="15803" spans="1:1" x14ac:dyDescent="0.2">
      <c r="A15803" s="8"/>
    </row>
    <row r="15804" spans="1:1" x14ac:dyDescent="0.2">
      <c r="A15804" s="8"/>
    </row>
    <row r="15805" spans="1:1" x14ac:dyDescent="0.2">
      <c r="A15805" s="8"/>
    </row>
    <row r="15806" spans="1:1" x14ac:dyDescent="0.2">
      <c r="A15806" s="8"/>
    </row>
    <row r="15807" spans="1:1" x14ac:dyDescent="0.2">
      <c r="A15807" s="8"/>
    </row>
    <row r="15808" spans="1:1" x14ac:dyDescent="0.2">
      <c r="A15808" s="8"/>
    </row>
    <row r="15809" spans="1:1" x14ac:dyDescent="0.2">
      <c r="A15809" s="8"/>
    </row>
    <row r="15810" spans="1:1" x14ac:dyDescent="0.2">
      <c r="A15810" s="8"/>
    </row>
    <row r="15811" spans="1:1" x14ac:dyDescent="0.2">
      <c r="A15811" s="8"/>
    </row>
    <row r="15812" spans="1:1" x14ac:dyDescent="0.2">
      <c r="A15812" s="8"/>
    </row>
    <row r="15813" spans="1:1" x14ac:dyDescent="0.2">
      <c r="A15813" s="8"/>
    </row>
    <row r="15814" spans="1:1" x14ac:dyDescent="0.2">
      <c r="A15814" s="8"/>
    </row>
    <row r="15815" spans="1:1" x14ac:dyDescent="0.2">
      <c r="A15815" s="8"/>
    </row>
    <row r="15816" spans="1:1" x14ac:dyDescent="0.2">
      <c r="A15816" s="8"/>
    </row>
    <row r="15817" spans="1:1" x14ac:dyDescent="0.2">
      <c r="A15817" s="8"/>
    </row>
    <row r="15818" spans="1:1" x14ac:dyDescent="0.2">
      <c r="A15818" s="8"/>
    </row>
    <row r="15819" spans="1:1" x14ac:dyDescent="0.2">
      <c r="A15819" s="8"/>
    </row>
    <row r="15820" spans="1:1" x14ac:dyDescent="0.2">
      <c r="A15820" s="8"/>
    </row>
    <row r="15821" spans="1:1" x14ac:dyDescent="0.2">
      <c r="A15821" s="8"/>
    </row>
    <row r="15822" spans="1:1" x14ac:dyDescent="0.2">
      <c r="A15822" s="8"/>
    </row>
    <row r="15823" spans="1:1" x14ac:dyDescent="0.2">
      <c r="A15823" s="8"/>
    </row>
    <row r="15824" spans="1:1" x14ac:dyDescent="0.2">
      <c r="A15824" s="8"/>
    </row>
    <row r="15825" spans="1:1" x14ac:dyDescent="0.2">
      <c r="A15825" s="8"/>
    </row>
    <row r="15826" spans="1:1" x14ac:dyDescent="0.2">
      <c r="A15826" s="8"/>
    </row>
    <row r="15827" spans="1:1" x14ac:dyDescent="0.2">
      <c r="A15827" s="8"/>
    </row>
    <row r="15828" spans="1:1" x14ac:dyDescent="0.2">
      <c r="A15828" s="8"/>
    </row>
    <row r="15829" spans="1:1" x14ac:dyDescent="0.2">
      <c r="A15829" s="8"/>
    </row>
    <row r="15830" spans="1:1" x14ac:dyDescent="0.2">
      <c r="A15830" s="8"/>
    </row>
    <row r="15831" spans="1:1" x14ac:dyDescent="0.2">
      <c r="A15831" s="8"/>
    </row>
    <row r="15832" spans="1:1" x14ac:dyDescent="0.2">
      <c r="A15832" s="8"/>
    </row>
    <row r="15833" spans="1:1" x14ac:dyDescent="0.2">
      <c r="A15833" s="8"/>
    </row>
    <row r="15834" spans="1:1" x14ac:dyDescent="0.2">
      <c r="A15834" s="8"/>
    </row>
    <row r="15835" spans="1:1" x14ac:dyDescent="0.2">
      <c r="A15835" s="8"/>
    </row>
    <row r="15836" spans="1:1" x14ac:dyDescent="0.2">
      <c r="A15836" s="8"/>
    </row>
    <row r="15837" spans="1:1" x14ac:dyDescent="0.2">
      <c r="A15837" s="8"/>
    </row>
    <row r="15838" spans="1:1" x14ac:dyDescent="0.2">
      <c r="A15838" s="8"/>
    </row>
    <row r="15839" spans="1:1" x14ac:dyDescent="0.2">
      <c r="A15839" s="8"/>
    </row>
    <row r="15840" spans="1:1" x14ac:dyDescent="0.2">
      <c r="A15840" s="8"/>
    </row>
    <row r="15841" spans="1:1" x14ac:dyDescent="0.2">
      <c r="A15841" s="8"/>
    </row>
    <row r="15842" spans="1:1" x14ac:dyDescent="0.2">
      <c r="A15842" s="8"/>
    </row>
    <row r="15843" spans="1:1" x14ac:dyDescent="0.2">
      <c r="A15843" s="8"/>
    </row>
    <row r="15844" spans="1:1" x14ac:dyDescent="0.2">
      <c r="A15844" s="8"/>
    </row>
    <row r="15845" spans="1:1" x14ac:dyDescent="0.2">
      <c r="A15845" s="8"/>
    </row>
    <row r="15846" spans="1:1" x14ac:dyDescent="0.2">
      <c r="A15846" s="8"/>
    </row>
    <row r="15847" spans="1:1" x14ac:dyDescent="0.2">
      <c r="A15847" s="8"/>
    </row>
    <row r="15848" spans="1:1" x14ac:dyDescent="0.2">
      <c r="A15848" s="8"/>
    </row>
    <row r="15849" spans="1:1" x14ac:dyDescent="0.2">
      <c r="A15849" s="8"/>
    </row>
    <row r="15850" spans="1:1" x14ac:dyDescent="0.2">
      <c r="A15850" s="8"/>
    </row>
    <row r="15851" spans="1:1" x14ac:dyDescent="0.2">
      <c r="A15851" s="8"/>
    </row>
    <row r="15852" spans="1:1" x14ac:dyDescent="0.2">
      <c r="A15852" s="8"/>
    </row>
    <row r="15853" spans="1:1" x14ac:dyDescent="0.2">
      <c r="A15853" s="8"/>
    </row>
    <row r="15854" spans="1:1" x14ac:dyDescent="0.2">
      <c r="A15854" s="8"/>
    </row>
    <row r="15855" spans="1:1" x14ac:dyDescent="0.2">
      <c r="A15855" s="8"/>
    </row>
    <row r="15856" spans="1:1" x14ac:dyDescent="0.2">
      <c r="A15856" s="8"/>
    </row>
    <row r="15857" spans="1:1" x14ac:dyDescent="0.2">
      <c r="A15857" s="8"/>
    </row>
    <row r="15858" spans="1:1" x14ac:dyDescent="0.2">
      <c r="A15858" s="8"/>
    </row>
    <row r="15859" spans="1:1" x14ac:dyDescent="0.2">
      <c r="A15859" s="8"/>
    </row>
    <row r="15860" spans="1:1" x14ac:dyDescent="0.2">
      <c r="A15860" s="8"/>
    </row>
    <row r="15861" spans="1:1" x14ac:dyDescent="0.2">
      <c r="A15861" s="8"/>
    </row>
    <row r="15862" spans="1:1" x14ac:dyDescent="0.2">
      <c r="A15862" s="8"/>
    </row>
    <row r="15863" spans="1:1" x14ac:dyDescent="0.2">
      <c r="A15863" s="8"/>
    </row>
    <row r="15864" spans="1:1" x14ac:dyDescent="0.2">
      <c r="A15864" s="8"/>
    </row>
    <row r="15865" spans="1:1" x14ac:dyDescent="0.2">
      <c r="A15865" s="8"/>
    </row>
    <row r="15866" spans="1:1" x14ac:dyDescent="0.2">
      <c r="A15866" s="8"/>
    </row>
    <row r="15867" spans="1:1" x14ac:dyDescent="0.2">
      <c r="A15867" s="8"/>
    </row>
    <row r="15868" spans="1:1" x14ac:dyDescent="0.2">
      <c r="A15868" s="8"/>
    </row>
    <row r="15869" spans="1:1" x14ac:dyDescent="0.2">
      <c r="A15869" s="8"/>
    </row>
    <row r="15870" spans="1:1" x14ac:dyDescent="0.2">
      <c r="A15870" s="8"/>
    </row>
    <row r="15871" spans="1:1" x14ac:dyDescent="0.2">
      <c r="A15871" s="8"/>
    </row>
    <row r="15872" spans="1:1" x14ac:dyDescent="0.2">
      <c r="A15872" s="8"/>
    </row>
    <row r="15873" spans="1:1" x14ac:dyDescent="0.2">
      <c r="A15873" s="8"/>
    </row>
    <row r="15874" spans="1:1" x14ac:dyDescent="0.2">
      <c r="A15874" s="8"/>
    </row>
    <row r="15875" spans="1:1" x14ac:dyDescent="0.2">
      <c r="A15875" s="8"/>
    </row>
    <row r="15876" spans="1:1" x14ac:dyDescent="0.2">
      <c r="A15876" s="8"/>
    </row>
    <row r="15877" spans="1:1" x14ac:dyDescent="0.2">
      <c r="A15877" s="8"/>
    </row>
    <row r="15878" spans="1:1" x14ac:dyDescent="0.2">
      <c r="A15878" s="8"/>
    </row>
    <row r="15879" spans="1:1" x14ac:dyDescent="0.2">
      <c r="A15879" s="8"/>
    </row>
    <row r="15880" spans="1:1" x14ac:dyDescent="0.2">
      <c r="A15880" s="8"/>
    </row>
    <row r="15881" spans="1:1" x14ac:dyDescent="0.2">
      <c r="A15881" s="8"/>
    </row>
    <row r="15882" spans="1:1" x14ac:dyDescent="0.2">
      <c r="A15882" s="8"/>
    </row>
    <row r="15883" spans="1:1" x14ac:dyDescent="0.2">
      <c r="A15883" s="8"/>
    </row>
    <row r="15884" spans="1:1" x14ac:dyDescent="0.2">
      <c r="A15884" s="8"/>
    </row>
    <row r="15885" spans="1:1" x14ac:dyDescent="0.2">
      <c r="A15885" s="8"/>
    </row>
    <row r="15886" spans="1:1" x14ac:dyDescent="0.2">
      <c r="A15886" s="8"/>
    </row>
    <row r="15887" spans="1:1" x14ac:dyDescent="0.2">
      <c r="A15887" s="8"/>
    </row>
    <row r="15888" spans="1:1" x14ac:dyDescent="0.2">
      <c r="A15888" s="8"/>
    </row>
    <row r="15889" spans="1:1" x14ac:dyDescent="0.2">
      <c r="A15889" s="8"/>
    </row>
    <row r="15890" spans="1:1" x14ac:dyDescent="0.2">
      <c r="A15890" s="8"/>
    </row>
    <row r="15891" spans="1:1" x14ac:dyDescent="0.2">
      <c r="A15891" s="8"/>
    </row>
    <row r="15892" spans="1:1" x14ac:dyDescent="0.2">
      <c r="A15892" s="8"/>
    </row>
    <row r="15893" spans="1:1" x14ac:dyDescent="0.2">
      <c r="A15893" s="8"/>
    </row>
    <row r="15894" spans="1:1" x14ac:dyDescent="0.2">
      <c r="A15894" s="8"/>
    </row>
    <row r="15895" spans="1:1" x14ac:dyDescent="0.2">
      <c r="A15895" s="8"/>
    </row>
    <row r="15896" spans="1:1" x14ac:dyDescent="0.2">
      <c r="A15896" s="8"/>
    </row>
    <row r="15897" spans="1:1" x14ac:dyDescent="0.2">
      <c r="A15897" s="8"/>
    </row>
    <row r="15898" spans="1:1" x14ac:dyDescent="0.2">
      <c r="A15898" s="8"/>
    </row>
    <row r="15899" spans="1:1" x14ac:dyDescent="0.2">
      <c r="A15899" s="8"/>
    </row>
    <row r="15900" spans="1:1" x14ac:dyDescent="0.2">
      <c r="A15900" s="8"/>
    </row>
    <row r="15901" spans="1:1" x14ac:dyDescent="0.2">
      <c r="A15901" s="8"/>
    </row>
    <row r="15902" spans="1:1" x14ac:dyDescent="0.2">
      <c r="A15902" s="8"/>
    </row>
    <row r="15903" spans="1:1" x14ac:dyDescent="0.2">
      <c r="A15903" s="8"/>
    </row>
    <row r="15904" spans="1:1" x14ac:dyDescent="0.2">
      <c r="A15904" s="8"/>
    </row>
    <row r="15905" spans="1:1" x14ac:dyDescent="0.2">
      <c r="A15905" s="8"/>
    </row>
    <row r="15906" spans="1:1" x14ac:dyDescent="0.2">
      <c r="A15906" s="8"/>
    </row>
    <row r="15907" spans="1:1" x14ac:dyDescent="0.2">
      <c r="A15907" s="8"/>
    </row>
    <row r="15908" spans="1:1" x14ac:dyDescent="0.2">
      <c r="A15908" s="8"/>
    </row>
    <row r="15909" spans="1:1" x14ac:dyDescent="0.2">
      <c r="A15909" s="8"/>
    </row>
    <row r="15910" spans="1:1" x14ac:dyDescent="0.2">
      <c r="A15910" s="8"/>
    </row>
    <row r="15911" spans="1:1" x14ac:dyDescent="0.2">
      <c r="A15911" s="8"/>
    </row>
    <row r="15912" spans="1:1" x14ac:dyDescent="0.2">
      <c r="A15912" s="8"/>
    </row>
    <row r="15913" spans="1:1" x14ac:dyDescent="0.2">
      <c r="A15913" s="8"/>
    </row>
    <row r="15914" spans="1:1" x14ac:dyDescent="0.2">
      <c r="A15914" s="8"/>
    </row>
    <row r="15915" spans="1:1" x14ac:dyDescent="0.2">
      <c r="A15915" s="8"/>
    </row>
    <row r="15916" spans="1:1" x14ac:dyDescent="0.2">
      <c r="A15916" s="8"/>
    </row>
    <row r="15917" spans="1:1" x14ac:dyDescent="0.2">
      <c r="A15917" s="8"/>
    </row>
    <row r="15918" spans="1:1" x14ac:dyDescent="0.2">
      <c r="A15918" s="8"/>
    </row>
    <row r="15919" spans="1:1" x14ac:dyDescent="0.2">
      <c r="A15919" s="8"/>
    </row>
    <row r="15920" spans="1:1" x14ac:dyDescent="0.2">
      <c r="A15920" s="8"/>
    </row>
    <row r="15921" spans="1:1" x14ac:dyDescent="0.2">
      <c r="A15921" s="8"/>
    </row>
    <row r="15922" spans="1:1" x14ac:dyDescent="0.2">
      <c r="A15922" s="8"/>
    </row>
    <row r="15923" spans="1:1" x14ac:dyDescent="0.2">
      <c r="A15923" s="8"/>
    </row>
    <row r="15924" spans="1:1" x14ac:dyDescent="0.2">
      <c r="A15924" s="8"/>
    </row>
    <row r="15925" spans="1:1" x14ac:dyDescent="0.2">
      <c r="A15925" s="8"/>
    </row>
    <row r="15926" spans="1:1" x14ac:dyDescent="0.2">
      <c r="A15926" s="8"/>
    </row>
    <row r="15927" spans="1:1" x14ac:dyDescent="0.2">
      <c r="A15927" s="8"/>
    </row>
    <row r="15928" spans="1:1" x14ac:dyDescent="0.2">
      <c r="A15928" s="8"/>
    </row>
    <row r="15929" spans="1:1" x14ac:dyDescent="0.2">
      <c r="A15929" s="8"/>
    </row>
    <row r="15930" spans="1:1" x14ac:dyDescent="0.2">
      <c r="A15930" s="8"/>
    </row>
    <row r="15931" spans="1:1" x14ac:dyDescent="0.2">
      <c r="A15931" s="8"/>
    </row>
    <row r="15932" spans="1:1" x14ac:dyDescent="0.2">
      <c r="A15932" s="8"/>
    </row>
    <row r="15933" spans="1:1" x14ac:dyDescent="0.2">
      <c r="A15933" s="8"/>
    </row>
    <row r="15934" spans="1:1" x14ac:dyDescent="0.2">
      <c r="A15934" s="8"/>
    </row>
    <row r="15935" spans="1:1" x14ac:dyDescent="0.2">
      <c r="A15935" s="8"/>
    </row>
    <row r="15936" spans="1:1" x14ac:dyDescent="0.2">
      <c r="A15936" s="8"/>
    </row>
    <row r="15937" spans="1:1" x14ac:dyDescent="0.2">
      <c r="A15937" s="8"/>
    </row>
    <row r="15938" spans="1:1" x14ac:dyDescent="0.2">
      <c r="A15938" s="8"/>
    </row>
    <row r="15939" spans="1:1" x14ac:dyDescent="0.2">
      <c r="A15939" s="8"/>
    </row>
    <row r="15940" spans="1:1" x14ac:dyDescent="0.2">
      <c r="A15940" s="8"/>
    </row>
    <row r="15941" spans="1:1" x14ac:dyDescent="0.2">
      <c r="A15941" s="8"/>
    </row>
    <row r="15942" spans="1:1" x14ac:dyDescent="0.2">
      <c r="A15942" s="8"/>
    </row>
    <row r="15943" spans="1:1" x14ac:dyDescent="0.2">
      <c r="A15943" s="8"/>
    </row>
    <row r="15944" spans="1:1" x14ac:dyDescent="0.2">
      <c r="A15944" s="8"/>
    </row>
    <row r="15945" spans="1:1" x14ac:dyDescent="0.2">
      <c r="A15945" s="8"/>
    </row>
    <row r="15946" spans="1:1" x14ac:dyDescent="0.2">
      <c r="A15946" s="8"/>
    </row>
    <row r="15947" spans="1:1" x14ac:dyDescent="0.2">
      <c r="A15947" s="8"/>
    </row>
    <row r="15948" spans="1:1" x14ac:dyDescent="0.2">
      <c r="A15948" s="8"/>
    </row>
    <row r="15949" spans="1:1" x14ac:dyDescent="0.2">
      <c r="A15949" s="8"/>
    </row>
    <row r="15950" spans="1:1" x14ac:dyDescent="0.2">
      <c r="A15950" s="8"/>
    </row>
    <row r="15951" spans="1:1" x14ac:dyDescent="0.2">
      <c r="A15951" s="8"/>
    </row>
    <row r="15952" spans="1:1" x14ac:dyDescent="0.2">
      <c r="A15952" s="8"/>
    </row>
    <row r="15953" spans="1:1" x14ac:dyDescent="0.2">
      <c r="A15953" s="8"/>
    </row>
    <row r="15954" spans="1:1" x14ac:dyDescent="0.2">
      <c r="A15954" s="8"/>
    </row>
    <row r="15955" spans="1:1" x14ac:dyDescent="0.2">
      <c r="A15955" s="8"/>
    </row>
    <row r="15956" spans="1:1" x14ac:dyDescent="0.2">
      <c r="A15956" s="8"/>
    </row>
    <row r="15957" spans="1:1" x14ac:dyDescent="0.2">
      <c r="A15957" s="8"/>
    </row>
    <row r="15958" spans="1:1" x14ac:dyDescent="0.2">
      <c r="A15958" s="8"/>
    </row>
    <row r="15959" spans="1:1" x14ac:dyDescent="0.2">
      <c r="A15959" s="8"/>
    </row>
    <row r="15960" spans="1:1" x14ac:dyDescent="0.2">
      <c r="A15960" s="8"/>
    </row>
    <row r="15961" spans="1:1" x14ac:dyDescent="0.2">
      <c r="A15961" s="8"/>
    </row>
    <row r="15962" spans="1:1" x14ac:dyDescent="0.2">
      <c r="A15962" s="8"/>
    </row>
    <row r="15963" spans="1:1" x14ac:dyDescent="0.2">
      <c r="A15963" s="8"/>
    </row>
    <row r="15964" spans="1:1" x14ac:dyDescent="0.2">
      <c r="A15964" s="8"/>
    </row>
    <row r="15965" spans="1:1" x14ac:dyDescent="0.2">
      <c r="A15965" s="8"/>
    </row>
    <row r="15966" spans="1:1" x14ac:dyDescent="0.2">
      <c r="A15966" s="8"/>
    </row>
    <row r="15967" spans="1:1" x14ac:dyDescent="0.2">
      <c r="A15967" s="8"/>
    </row>
    <row r="15968" spans="1:1" x14ac:dyDescent="0.2">
      <c r="A15968" s="8"/>
    </row>
    <row r="15969" spans="1:1" x14ac:dyDescent="0.2">
      <c r="A15969" s="8"/>
    </row>
    <row r="15970" spans="1:1" x14ac:dyDescent="0.2">
      <c r="A15970" s="8"/>
    </row>
    <row r="15971" spans="1:1" x14ac:dyDescent="0.2">
      <c r="A15971" s="8"/>
    </row>
    <row r="15972" spans="1:1" x14ac:dyDescent="0.2">
      <c r="A15972" s="8"/>
    </row>
    <row r="15973" spans="1:1" x14ac:dyDescent="0.2">
      <c r="A15973" s="8"/>
    </row>
    <row r="15974" spans="1:1" x14ac:dyDescent="0.2">
      <c r="A15974" s="8"/>
    </row>
    <row r="15975" spans="1:1" x14ac:dyDescent="0.2">
      <c r="A15975" s="8"/>
    </row>
    <row r="15976" spans="1:1" x14ac:dyDescent="0.2">
      <c r="A15976" s="8"/>
    </row>
    <row r="15977" spans="1:1" x14ac:dyDescent="0.2">
      <c r="A15977" s="8"/>
    </row>
    <row r="15978" spans="1:1" x14ac:dyDescent="0.2">
      <c r="A15978" s="8"/>
    </row>
    <row r="15979" spans="1:1" x14ac:dyDescent="0.2">
      <c r="A15979" s="8"/>
    </row>
    <row r="15980" spans="1:1" x14ac:dyDescent="0.2">
      <c r="A15980" s="8"/>
    </row>
    <row r="15981" spans="1:1" x14ac:dyDescent="0.2">
      <c r="A15981" s="8"/>
    </row>
    <row r="15982" spans="1:1" x14ac:dyDescent="0.2">
      <c r="A15982" s="8"/>
    </row>
    <row r="15983" spans="1:1" x14ac:dyDescent="0.2">
      <c r="A15983" s="8"/>
    </row>
    <row r="15984" spans="1:1" x14ac:dyDescent="0.2">
      <c r="A15984" s="8"/>
    </row>
    <row r="15985" spans="1:1" x14ac:dyDescent="0.2">
      <c r="A15985" s="8"/>
    </row>
    <row r="15986" spans="1:1" x14ac:dyDescent="0.2">
      <c r="A15986" s="8"/>
    </row>
    <row r="15987" spans="1:1" x14ac:dyDescent="0.2">
      <c r="A15987" s="8"/>
    </row>
    <row r="15988" spans="1:1" x14ac:dyDescent="0.2">
      <c r="A15988" s="8"/>
    </row>
    <row r="15989" spans="1:1" x14ac:dyDescent="0.2">
      <c r="A15989" s="8"/>
    </row>
    <row r="15990" spans="1:1" x14ac:dyDescent="0.2">
      <c r="A15990" s="8"/>
    </row>
    <row r="15991" spans="1:1" x14ac:dyDescent="0.2">
      <c r="A15991" s="8"/>
    </row>
    <row r="15992" spans="1:1" x14ac:dyDescent="0.2">
      <c r="A15992" s="8"/>
    </row>
    <row r="15993" spans="1:1" x14ac:dyDescent="0.2">
      <c r="A15993" s="8"/>
    </row>
    <row r="15994" spans="1:1" x14ac:dyDescent="0.2">
      <c r="A15994" s="8"/>
    </row>
    <row r="15995" spans="1:1" x14ac:dyDescent="0.2">
      <c r="A15995" s="8"/>
    </row>
    <row r="15996" spans="1:1" x14ac:dyDescent="0.2">
      <c r="A15996" s="8"/>
    </row>
    <row r="15997" spans="1:1" x14ac:dyDescent="0.2">
      <c r="A15997" s="8"/>
    </row>
    <row r="15998" spans="1:1" x14ac:dyDescent="0.2">
      <c r="A15998" s="8"/>
    </row>
    <row r="15999" spans="1:1" x14ac:dyDescent="0.2">
      <c r="A15999" s="8"/>
    </row>
    <row r="16000" spans="1:1" x14ac:dyDescent="0.2">
      <c r="A16000" s="8"/>
    </row>
    <row r="16001" spans="1:1" x14ac:dyDescent="0.2">
      <c r="A16001" s="8"/>
    </row>
    <row r="16002" spans="1:1" x14ac:dyDescent="0.2">
      <c r="A16002" s="8"/>
    </row>
    <row r="16003" spans="1:1" x14ac:dyDescent="0.2">
      <c r="A16003" s="8"/>
    </row>
    <row r="16004" spans="1:1" x14ac:dyDescent="0.2">
      <c r="A16004" s="8"/>
    </row>
    <row r="16005" spans="1:1" x14ac:dyDescent="0.2">
      <c r="A16005" s="8"/>
    </row>
    <row r="16006" spans="1:1" x14ac:dyDescent="0.2">
      <c r="A16006" s="8"/>
    </row>
    <row r="16007" spans="1:1" x14ac:dyDescent="0.2">
      <c r="A16007" s="8"/>
    </row>
    <row r="16008" spans="1:1" x14ac:dyDescent="0.2">
      <c r="A16008" s="8"/>
    </row>
    <row r="16009" spans="1:1" x14ac:dyDescent="0.2">
      <c r="A16009" s="8"/>
    </row>
    <row r="16010" spans="1:1" x14ac:dyDescent="0.2">
      <c r="A16010" s="8"/>
    </row>
    <row r="16011" spans="1:1" x14ac:dyDescent="0.2">
      <c r="A16011" s="8"/>
    </row>
    <row r="16012" spans="1:1" x14ac:dyDescent="0.2">
      <c r="A16012" s="8"/>
    </row>
    <row r="16013" spans="1:1" x14ac:dyDescent="0.2">
      <c r="A16013" s="8"/>
    </row>
    <row r="16014" spans="1:1" x14ac:dyDescent="0.2">
      <c r="A16014" s="8"/>
    </row>
    <row r="16015" spans="1:1" x14ac:dyDescent="0.2">
      <c r="A16015" s="8"/>
    </row>
    <row r="16016" spans="1:1" x14ac:dyDescent="0.2">
      <c r="A16016" s="8"/>
    </row>
    <row r="16017" spans="1:1" x14ac:dyDescent="0.2">
      <c r="A16017" s="8"/>
    </row>
    <row r="16018" spans="1:1" x14ac:dyDescent="0.2">
      <c r="A16018" s="8"/>
    </row>
    <row r="16019" spans="1:1" x14ac:dyDescent="0.2">
      <c r="A16019" s="8"/>
    </row>
    <row r="16020" spans="1:1" x14ac:dyDescent="0.2">
      <c r="A16020" s="8"/>
    </row>
    <row r="16021" spans="1:1" x14ac:dyDescent="0.2">
      <c r="A16021" s="8"/>
    </row>
    <row r="16022" spans="1:1" x14ac:dyDescent="0.2">
      <c r="A16022" s="8"/>
    </row>
    <row r="16023" spans="1:1" x14ac:dyDescent="0.2">
      <c r="A16023" s="8"/>
    </row>
    <row r="16024" spans="1:1" x14ac:dyDescent="0.2">
      <c r="A16024" s="8"/>
    </row>
    <row r="16025" spans="1:1" x14ac:dyDescent="0.2">
      <c r="A16025" s="8"/>
    </row>
    <row r="16026" spans="1:1" x14ac:dyDescent="0.2">
      <c r="A16026" s="8"/>
    </row>
    <row r="16027" spans="1:1" x14ac:dyDescent="0.2">
      <c r="A16027" s="8"/>
    </row>
    <row r="16028" spans="1:1" x14ac:dyDescent="0.2">
      <c r="A16028" s="8"/>
    </row>
    <row r="16029" spans="1:1" x14ac:dyDescent="0.2">
      <c r="A16029" s="8"/>
    </row>
    <row r="16030" spans="1:1" x14ac:dyDescent="0.2">
      <c r="A16030" s="8"/>
    </row>
    <row r="16031" spans="1:1" x14ac:dyDescent="0.2">
      <c r="A16031" s="8"/>
    </row>
    <row r="16032" spans="1:1" x14ac:dyDescent="0.2">
      <c r="A16032" s="8"/>
    </row>
    <row r="16033" spans="1:1" x14ac:dyDescent="0.2">
      <c r="A16033" s="8"/>
    </row>
    <row r="16034" spans="1:1" x14ac:dyDescent="0.2">
      <c r="A16034" s="8"/>
    </row>
    <row r="16035" spans="1:1" x14ac:dyDescent="0.2">
      <c r="A16035" s="8"/>
    </row>
    <row r="16036" spans="1:1" x14ac:dyDescent="0.2">
      <c r="A16036" s="8"/>
    </row>
    <row r="16037" spans="1:1" x14ac:dyDescent="0.2">
      <c r="A16037" s="8"/>
    </row>
    <row r="16038" spans="1:1" x14ac:dyDescent="0.2">
      <c r="A16038" s="8"/>
    </row>
    <row r="16039" spans="1:1" x14ac:dyDescent="0.2">
      <c r="A16039" s="8"/>
    </row>
    <row r="16040" spans="1:1" x14ac:dyDescent="0.2">
      <c r="A16040" s="8"/>
    </row>
    <row r="16041" spans="1:1" x14ac:dyDescent="0.2">
      <c r="A16041" s="8"/>
    </row>
    <row r="16042" spans="1:1" x14ac:dyDescent="0.2">
      <c r="A16042" s="8"/>
    </row>
    <row r="16043" spans="1:1" x14ac:dyDescent="0.2">
      <c r="A16043" s="8"/>
    </row>
    <row r="16044" spans="1:1" x14ac:dyDescent="0.2">
      <c r="A16044" s="8"/>
    </row>
    <row r="16045" spans="1:1" x14ac:dyDescent="0.2">
      <c r="A16045" s="8"/>
    </row>
    <row r="16046" spans="1:1" x14ac:dyDescent="0.2">
      <c r="A16046" s="8"/>
    </row>
    <row r="16047" spans="1:1" x14ac:dyDescent="0.2">
      <c r="A16047" s="8"/>
    </row>
    <row r="16048" spans="1:1" x14ac:dyDescent="0.2">
      <c r="A16048" s="8"/>
    </row>
    <row r="16049" spans="1:1" x14ac:dyDescent="0.2">
      <c r="A16049" s="8"/>
    </row>
    <row r="16050" spans="1:1" x14ac:dyDescent="0.2">
      <c r="A16050" s="8"/>
    </row>
    <row r="16051" spans="1:1" x14ac:dyDescent="0.2">
      <c r="A16051" s="8"/>
    </row>
    <row r="16052" spans="1:1" x14ac:dyDescent="0.2">
      <c r="A16052" s="8"/>
    </row>
    <row r="16053" spans="1:1" x14ac:dyDescent="0.2">
      <c r="A16053" s="8"/>
    </row>
    <row r="16054" spans="1:1" x14ac:dyDescent="0.2">
      <c r="A16054" s="8"/>
    </row>
    <row r="16055" spans="1:1" x14ac:dyDescent="0.2">
      <c r="A16055" s="8"/>
    </row>
    <row r="16056" spans="1:1" x14ac:dyDescent="0.2">
      <c r="A16056" s="8"/>
    </row>
    <row r="16057" spans="1:1" x14ac:dyDescent="0.2">
      <c r="A16057" s="8"/>
    </row>
    <row r="16058" spans="1:1" x14ac:dyDescent="0.2">
      <c r="A16058" s="8"/>
    </row>
    <row r="16059" spans="1:1" x14ac:dyDescent="0.2">
      <c r="A16059" s="8"/>
    </row>
    <row r="16060" spans="1:1" x14ac:dyDescent="0.2">
      <c r="A16060" s="8"/>
    </row>
    <row r="16061" spans="1:1" x14ac:dyDescent="0.2">
      <c r="A16061" s="8"/>
    </row>
    <row r="16062" spans="1:1" x14ac:dyDescent="0.2">
      <c r="A16062" s="8"/>
    </row>
    <row r="16063" spans="1:1" x14ac:dyDescent="0.2">
      <c r="A16063" s="8"/>
    </row>
    <row r="16064" spans="1:1" x14ac:dyDescent="0.2">
      <c r="A16064" s="8"/>
    </row>
    <row r="16065" spans="1:1" x14ac:dyDescent="0.2">
      <c r="A16065" s="8"/>
    </row>
    <row r="16066" spans="1:1" x14ac:dyDescent="0.2">
      <c r="A16066" s="8"/>
    </row>
    <row r="16067" spans="1:1" x14ac:dyDescent="0.2">
      <c r="A16067" s="8"/>
    </row>
    <row r="16068" spans="1:1" x14ac:dyDescent="0.2">
      <c r="A16068" s="8"/>
    </row>
    <row r="16069" spans="1:1" x14ac:dyDescent="0.2">
      <c r="A16069" s="8"/>
    </row>
    <row r="16070" spans="1:1" x14ac:dyDescent="0.2">
      <c r="A16070" s="8"/>
    </row>
    <row r="16071" spans="1:1" x14ac:dyDescent="0.2">
      <c r="A16071" s="8"/>
    </row>
    <row r="16072" spans="1:1" x14ac:dyDescent="0.2">
      <c r="A16072" s="8"/>
    </row>
    <row r="16073" spans="1:1" x14ac:dyDescent="0.2">
      <c r="A16073" s="8"/>
    </row>
    <row r="16074" spans="1:1" x14ac:dyDescent="0.2">
      <c r="A16074" s="8"/>
    </row>
    <row r="16075" spans="1:1" x14ac:dyDescent="0.2">
      <c r="A16075" s="8"/>
    </row>
    <row r="16076" spans="1:1" x14ac:dyDescent="0.2">
      <c r="A16076" s="8"/>
    </row>
    <row r="16077" spans="1:1" x14ac:dyDescent="0.2">
      <c r="A16077" s="8"/>
    </row>
    <row r="16078" spans="1:1" x14ac:dyDescent="0.2">
      <c r="A16078" s="8"/>
    </row>
    <row r="16079" spans="1:1" x14ac:dyDescent="0.2">
      <c r="A16079" s="8"/>
    </row>
    <row r="16080" spans="1:1" x14ac:dyDescent="0.2">
      <c r="A16080" s="8"/>
    </row>
    <row r="16081" spans="1:1" x14ac:dyDescent="0.2">
      <c r="A16081" s="8"/>
    </row>
    <row r="16082" spans="1:1" x14ac:dyDescent="0.2">
      <c r="A16082" s="8"/>
    </row>
    <row r="16083" spans="1:1" x14ac:dyDescent="0.2">
      <c r="A16083" s="8"/>
    </row>
    <row r="16084" spans="1:1" x14ac:dyDescent="0.2">
      <c r="A16084" s="8"/>
    </row>
    <row r="16085" spans="1:1" x14ac:dyDescent="0.2">
      <c r="A16085" s="8"/>
    </row>
    <row r="16086" spans="1:1" x14ac:dyDescent="0.2">
      <c r="A16086" s="8"/>
    </row>
    <row r="16087" spans="1:1" x14ac:dyDescent="0.2">
      <c r="A16087" s="8"/>
    </row>
    <row r="16088" spans="1:1" x14ac:dyDescent="0.2">
      <c r="A16088" s="8"/>
    </row>
    <row r="16089" spans="1:1" x14ac:dyDescent="0.2">
      <c r="A16089" s="8"/>
    </row>
    <row r="16090" spans="1:1" x14ac:dyDescent="0.2">
      <c r="A16090" s="8"/>
    </row>
    <row r="16091" spans="1:1" x14ac:dyDescent="0.2">
      <c r="A16091" s="8"/>
    </row>
    <row r="16092" spans="1:1" x14ac:dyDescent="0.2">
      <c r="A16092" s="8"/>
    </row>
    <row r="16093" spans="1:1" x14ac:dyDescent="0.2">
      <c r="A16093" s="8"/>
    </row>
    <row r="16094" spans="1:1" x14ac:dyDescent="0.2">
      <c r="A16094" s="8"/>
    </row>
    <row r="16095" spans="1:1" x14ac:dyDescent="0.2">
      <c r="A16095" s="8"/>
    </row>
    <row r="16096" spans="1:1" x14ac:dyDescent="0.2">
      <c r="A16096" s="8"/>
    </row>
    <row r="16097" spans="1:1" x14ac:dyDescent="0.2">
      <c r="A16097" s="8"/>
    </row>
    <row r="16098" spans="1:1" x14ac:dyDescent="0.2">
      <c r="A16098" s="8"/>
    </row>
    <row r="16099" spans="1:1" x14ac:dyDescent="0.2">
      <c r="A16099" s="8"/>
    </row>
    <row r="16100" spans="1:1" x14ac:dyDescent="0.2">
      <c r="A16100" s="8"/>
    </row>
    <row r="16101" spans="1:1" x14ac:dyDescent="0.2">
      <c r="A16101" s="8"/>
    </row>
    <row r="16102" spans="1:1" x14ac:dyDescent="0.2">
      <c r="A16102" s="8"/>
    </row>
    <row r="16103" spans="1:1" x14ac:dyDescent="0.2">
      <c r="A16103" s="8"/>
    </row>
    <row r="16104" spans="1:1" x14ac:dyDescent="0.2">
      <c r="A16104" s="8"/>
    </row>
    <row r="16105" spans="1:1" x14ac:dyDescent="0.2">
      <c r="A16105" s="8"/>
    </row>
    <row r="16106" spans="1:1" x14ac:dyDescent="0.2">
      <c r="A16106" s="8"/>
    </row>
    <row r="16107" spans="1:1" x14ac:dyDescent="0.2">
      <c r="A16107" s="8"/>
    </row>
    <row r="16108" spans="1:1" x14ac:dyDescent="0.2">
      <c r="A16108" s="8"/>
    </row>
    <row r="16109" spans="1:1" x14ac:dyDescent="0.2">
      <c r="A16109" s="8"/>
    </row>
    <row r="16110" spans="1:1" x14ac:dyDescent="0.2">
      <c r="A16110" s="8"/>
    </row>
    <row r="16111" spans="1:1" x14ac:dyDescent="0.2">
      <c r="A16111" s="8"/>
    </row>
    <row r="16112" spans="1:1" x14ac:dyDescent="0.2">
      <c r="A16112" s="8"/>
    </row>
    <row r="16113" spans="1:1" x14ac:dyDescent="0.2">
      <c r="A16113" s="8"/>
    </row>
    <row r="16114" spans="1:1" x14ac:dyDescent="0.2">
      <c r="A16114" s="8"/>
    </row>
    <row r="16115" spans="1:1" x14ac:dyDescent="0.2">
      <c r="A16115" s="8"/>
    </row>
    <row r="16116" spans="1:1" x14ac:dyDescent="0.2">
      <c r="A16116" s="8"/>
    </row>
    <row r="16117" spans="1:1" x14ac:dyDescent="0.2">
      <c r="A16117" s="8"/>
    </row>
    <row r="16118" spans="1:1" x14ac:dyDescent="0.2">
      <c r="A16118" s="8"/>
    </row>
    <row r="16119" spans="1:1" x14ac:dyDescent="0.2">
      <c r="A16119" s="8"/>
    </row>
    <row r="16120" spans="1:1" x14ac:dyDescent="0.2">
      <c r="A16120" s="8"/>
    </row>
    <row r="16121" spans="1:1" x14ac:dyDescent="0.2">
      <c r="A16121" s="8"/>
    </row>
    <row r="16122" spans="1:1" x14ac:dyDescent="0.2">
      <c r="A16122" s="8"/>
    </row>
    <row r="16123" spans="1:1" x14ac:dyDescent="0.2">
      <c r="A16123" s="8"/>
    </row>
    <row r="16124" spans="1:1" x14ac:dyDescent="0.2">
      <c r="A16124" s="8"/>
    </row>
    <row r="16125" spans="1:1" x14ac:dyDescent="0.2">
      <c r="A16125" s="8"/>
    </row>
    <row r="16126" spans="1:1" x14ac:dyDescent="0.2">
      <c r="A16126" s="8"/>
    </row>
    <row r="16127" spans="1:1" x14ac:dyDescent="0.2">
      <c r="A16127" s="8"/>
    </row>
    <row r="16128" spans="1:1" x14ac:dyDescent="0.2">
      <c r="A16128" s="8"/>
    </row>
    <row r="16129" spans="1:1" x14ac:dyDescent="0.2">
      <c r="A16129" s="8"/>
    </row>
    <row r="16130" spans="1:1" x14ac:dyDescent="0.2">
      <c r="A16130" s="8"/>
    </row>
    <row r="16131" spans="1:1" x14ac:dyDescent="0.2">
      <c r="A16131" s="8"/>
    </row>
    <row r="16132" spans="1:1" x14ac:dyDescent="0.2">
      <c r="A16132" s="8"/>
    </row>
    <row r="16133" spans="1:1" x14ac:dyDescent="0.2">
      <c r="A16133" s="8"/>
    </row>
    <row r="16134" spans="1:1" x14ac:dyDescent="0.2">
      <c r="A16134" s="8"/>
    </row>
    <row r="16135" spans="1:1" x14ac:dyDescent="0.2">
      <c r="A16135" s="8"/>
    </row>
    <row r="16136" spans="1:1" x14ac:dyDescent="0.2">
      <c r="A16136" s="8"/>
    </row>
    <row r="16137" spans="1:1" x14ac:dyDescent="0.2">
      <c r="A16137" s="8"/>
    </row>
    <row r="16138" spans="1:1" x14ac:dyDescent="0.2">
      <c r="A16138" s="8"/>
    </row>
    <row r="16139" spans="1:1" x14ac:dyDescent="0.2">
      <c r="A16139" s="8"/>
    </row>
    <row r="16140" spans="1:1" x14ac:dyDescent="0.2">
      <c r="A16140" s="8"/>
    </row>
    <row r="16141" spans="1:1" x14ac:dyDescent="0.2">
      <c r="A16141" s="8"/>
    </row>
    <row r="16142" spans="1:1" x14ac:dyDescent="0.2">
      <c r="A16142" s="8"/>
    </row>
    <row r="16143" spans="1:1" x14ac:dyDescent="0.2">
      <c r="A16143" s="8"/>
    </row>
    <row r="16144" spans="1:1" x14ac:dyDescent="0.2">
      <c r="A16144" s="8"/>
    </row>
    <row r="16145" spans="1:1" x14ac:dyDescent="0.2">
      <c r="A16145" s="8"/>
    </row>
    <row r="16146" spans="1:1" x14ac:dyDescent="0.2">
      <c r="A16146" s="8"/>
    </row>
    <row r="16147" spans="1:1" x14ac:dyDescent="0.2">
      <c r="A16147" s="8"/>
    </row>
    <row r="16148" spans="1:1" x14ac:dyDescent="0.2">
      <c r="A16148" s="8"/>
    </row>
    <row r="16149" spans="1:1" x14ac:dyDescent="0.2">
      <c r="A16149" s="8"/>
    </row>
    <row r="16150" spans="1:1" x14ac:dyDescent="0.2">
      <c r="A16150" s="8"/>
    </row>
    <row r="16151" spans="1:1" x14ac:dyDescent="0.2">
      <c r="A16151" s="8"/>
    </row>
    <row r="16152" spans="1:1" x14ac:dyDescent="0.2">
      <c r="A16152" s="8"/>
    </row>
    <row r="16153" spans="1:1" x14ac:dyDescent="0.2">
      <c r="A16153" s="8"/>
    </row>
    <row r="16154" spans="1:1" x14ac:dyDescent="0.2">
      <c r="A16154" s="8"/>
    </row>
    <row r="16155" spans="1:1" x14ac:dyDescent="0.2">
      <c r="A16155" s="8"/>
    </row>
    <row r="16156" spans="1:1" x14ac:dyDescent="0.2">
      <c r="A16156" s="8"/>
    </row>
    <row r="16157" spans="1:1" x14ac:dyDescent="0.2">
      <c r="A16157" s="8"/>
    </row>
    <row r="16158" spans="1:1" x14ac:dyDescent="0.2">
      <c r="A16158" s="8"/>
    </row>
    <row r="16159" spans="1:1" x14ac:dyDescent="0.2">
      <c r="A16159" s="8"/>
    </row>
    <row r="16160" spans="1:1" x14ac:dyDescent="0.2">
      <c r="A16160" s="8"/>
    </row>
    <row r="16161" spans="1:1" x14ac:dyDescent="0.2">
      <c r="A16161" s="8"/>
    </row>
    <row r="16162" spans="1:1" x14ac:dyDescent="0.2">
      <c r="A16162" s="8"/>
    </row>
    <row r="16163" spans="1:1" x14ac:dyDescent="0.2">
      <c r="A16163" s="8"/>
    </row>
    <row r="16164" spans="1:1" x14ac:dyDescent="0.2">
      <c r="A16164" s="8"/>
    </row>
    <row r="16165" spans="1:1" x14ac:dyDescent="0.2">
      <c r="A16165" s="8"/>
    </row>
    <row r="16166" spans="1:1" x14ac:dyDescent="0.2">
      <c r="A16166" s="8"/>
    </row>
    <row r="16167" spans="1:1" x14ac:dyDescent="0.2">
      <c r="A16167" s="8"/>
    </row>
    <row r="16168" spans="1:1" x14ac:dyDescent="0.2">
      <c r="A16168" s="8"/>
    </row>
    <row r="16169" spans="1:1" x14ac:dyDescent="0.2">
      <c r="A16169" s="8"/>
    </row>
    <row r="16170" spans="1:1" x14ac:dyDescent="0.2">
      <c r="A16170" s="8"/>
    </row>
    <row r="16171" spans="1:1" x14ac:dyDescent="0.2">
      <c r="A16171" s="8"/>
    </row>
    <row r="16172" spans="1:1" x14ac:dyDescent="0.2">
      <c r="A16172" s="8"/>
    </row>
    <row r="16173" spans="1:1" x14ac:dyDescent="0.2">
      <c r="A16173" s="8"/>
    </row>
    <row r="16174" spans="1:1" x14ac:dyDescent="0.2">
      <c r="A16174" s="8"/>
    </row>
    <row r="16175" spans="1:1" x14ac:dyDescent="0.2">
      <c r="A16175" s="8"/>
    </row>
    <row r="16176" spans="1:1" x14ac:dyDescent="0.2">
      <c r="A16176" s="8"/>
    </row>
    <row r="16177" spans="1:1" x14ac:dyDescent="0.2">
      <c r="A16177" s="8"/>
    </row>
    <row r="16178" spans="1:1" x14ac:dyDescent="0.2">
      <c r="A16178" s="8"/>
    </row>
    <row r="16179" spans="1:1" x14ac:dyDescent="0.2">
      <c r="A16179" s="8"/>
    </row>
    <row r="16180" spans="1:1" x14ac:dyDescent="0.2">
      <c r="A16180" s="8"/>
    </row>
    <row r="16181" spans="1:1" x14ac:dyDescent="0.2">
      <c r="A16181" s="8"/>
    </row>
    <row r="16182" spans="1:1" x14ac:dyDescent="0.2">
      <c r="A16182" s="8"/>
    </row>
    <row r="16183" spans="1:1" x14ac:dyDescent="0.2">
      <c r="A16183" s="8"/>
    </row>
    <row r="16184" spans="1:1" x14ac:dyDescent="0.2">
      <c r="A16184" s="8"/>
    </row>
    <row r="16185" spans="1:1" x14ac:dyDescent="0.2">
      <c r="A16185" s="8"/>
    </row>
    <row r="16186" spans="1:1" x14ac:dyDescent="0.2">
      <c r="A16186" s="8"/>
    </row>
    <row r="16187" spans="1:1" x14ac:dyDescent="0.2">
      <c r="A16187" s="8"/>
    </row>
    <row r="16188" spans="1:1" x14ac:dyDescent="0.2">
      <c r="A16188" s="8"/>
    </row>
    <row r="16189" spans="1:1" x14ac:dyDescent="0.2">
      <c r="A16189" s="8"/>
    </row>
    <row r="16190" spans="1:1" x14ac:dyDescent="0.2">
      <c r="A16190" s="8"/>
    </row>
    <row r="16191" spans="1:1" x14ac:dyDescent="0.2">
      <c r="A16191" s="8"/>
    </row>
    <row r="16192" spans="1:1" x14ac:dyDescent="0.2">
      <c r="A16192" s="8"/>
    </row>
    <row r="16193" spans="1:1" x14ac:dyDescent="0.2">
      <c r="A16193" s="8"/>
    </row>
    <row r="16194" spans="1:1" x14ac:dyDescent="0.2">
      <c r="A16194" s="8"/>
    </row>
    <row r="16195" spans="1:1" x14ac:dyDescent="0.2">
      <c r="A16195" s="8"/>
    </row>
    <row r="16196" spans="1:1" x14ac:dyDescent="0.2">
      <c r="A16196" s="8"/>
    </row>
    <row r="16197" spans="1:1" x14ac:dyDescent="0.2">
      <c r="A16197" s="8"/>
    </row>
    <row r="16198" spans="1:1" x14ac:dyDescent="0.2">
      <c r="A16198" s="8"/>
    </row>
    <row r="16199" spans="1:1" x14ac:dyDescent="0.2">
      <c r="A16199" s="8"/>
    </row>
    <row r="16200" spans="1:1" x14ac:dyDescent="0.2">
      <c r="A16200" s="8"/>
    </row>
    <row r="16201" spans="1:1" x14ac:dyDescent="0.2">
      <c r="A16201" s="8"/>
    </row>
    <row r="16202" spans="1:1" x14ac:dyDescent="0.2">
      <c r="A16202" s="8"/>
    </row>
    <row r="16203" spans="1:1" x14ac:dyDescent="0.2">
      <c r="A16203" s="8"/>
    </row>
    <row r="16204" spans="1:1" x14ac:dyDescent="0.2">
      <c r="A16204" s="8"/>
    </row>
    <row r="16205" spans="1:1" x14ac:dyDescent="0.2">
      <c r="A16205" s="8"/>
    </row>
    <row r="16206" spans="1:1" x14ac:dyDescent="0.2">
      <c r="A16206" s="8"/>
    </row>
    <row r="16207" spans="1:1" x14ac:dyDescent="0.2">
      <c r="A16207" s="8"/>
    </row>
    <row r="16208" spans="1:1" x14ac:dyDescent="0.2">
      <c r="A16208" s="8"/>
    </row>
    <row r="16209" spans="1:1" x14ac:dyDescent="0.2">
      <c r="A16209" s="8"/>
    </row>
    <row r="16210" spans="1:1" x14ac:dyDescent="0.2">
      <c r="A16210" s="8"/>
    </row>
    <row r="16211" spans="1:1" x14ac:dyDescent="0.2">
      <c r="A16211" s="8"/>
    </row>
    <row r="16212" spans="1:1" x14ac:dyDescent="0.2">
      <c r="A16212" s="8"/>
    </row>
    <row r="16213" spans="1:1" x14ac:dyDescent="0.2">
      <c r="A16213" s="8"/>
    </row>
    <row r="16214" spans="1:1" x14ac:dyDescent="0.2">
      <c r="A16214" s="8"/>
    </row>
    <row r="16215" spans="1:1" x14ac:dyDescent="0.2">
      <c r="A16215" s="8"/>
    </row>
    <row r="16216" spans="1:1" x14ac:dyDescent="0.2">
      <c r="A16216" s="8"/>
    </row>
    <row r="16217" spans="1:1" x14ac:dyDescent="0.2">
      <c r="A16217" s="8"/>
    </row>
    <row r="16218" spans="1:1" x14ac:dyDescent="0.2">
      <c r="A16218" s="8"/>
    </row>
    <row r="16219" spans="1:1" x14ac:dyDescent="0.2">
      <c r="A16219" s="8"/>
    </row>
    <row r="16220" spans="1:1" x14ac:dyDescent="0.2">
      <c r="A16220" s="8"/>
    </row>
    <row r="16221" spans="1:1" x14ac:dyDescent="0.2">
      <c r="A16221" s="8"/>
    </row>
    <row r="16222" spans="1:1" x14ac:dyDescent="0.2">
      <c r="A16222" s="8"/>
    </row>
    <row r="16223" spans="1:1" x14ac:dyDescent="0.2">
      <c r="A16223" s="8"/>
    </row>
    <row r="16224" spans="1:1" x14ac:dyDescent="0.2">
      <c r="A16224" s="8"/>
    </row>
    <row r="16225" spans="1:1" x14ac:dyDescent="0.2">
      <c r="A16225" s="8"/>
    </row>
    <row r="16226" spans="1:1" x14ac:dyDescent="0.2">
      <c r="A16226" s="8"/>
    </row>
    <row r="16227" spans="1:1" x14ac:dyDescent="0.2">
      <c r="A16227" s="8"/>
    </row>
    <row r="16228" spans="1:1" x14ac:dyDescent="0.2">
      <c r="A16228" s="8"/>
    </row>
    <row r="16229" spans="1:1" x14ac:dyDescent="0.2">
      <c r="A16229" s="8"/>
    </row>
    <row r="16230" spans="1:1" x14ac:dyDescent="0.2">
      <c r="A16230" s="8"/>
    </row>
    <row r="16231" spans="1:1" x14ac:dyDescent="0.2">
      <c r="A16231" s="8"/>
    </row>
    <row r="16232" spans="1:1" x14ac:dyDescent="0.2">
      <c r="A16232" s="8"/>
    </row>
    <row r="16233" spans="1:1" x14ac:dyDescent="0.2">
      <c r="A16233" s="8"/>
    </row>
    <row r="16234" spans="1:1" x14ac:dyDescent="0.2">
      <c r="A16234" s="8"/>
    </row>
    <row r="16235" spans="1:1" x14ac:dyDescent="0.2">
      <c r="A16235" s="8"/>
    </row>
    <row r="16236" spans="1:1" x14ac:dyDescent="0.2">
      <c r="A16236" s="8"/>
    </row>
    <row r="16237" spans="1:1" x14ac:dyDescent="0.2">
      <c r="A16237" s="8"/>
    </row>
    <row r="16238" spans="1:1" x14ac:dyDescent="0.2">
      <c r="A16238" s="8"/>
    </row>
    <row r="16239" spans="1:1" x14ac:dyDescent="0.2">
      <c r="A16239" s="8"/>
    </row>
    <row r="16240" spans="1:1" x14ac:dyDescent="0.2">
      <c r="A16240" s="8"/>
    </row>
    <row r="16241" spans="1:1" x14ac:dyDescent="0.2">
      <c r="A16241" s="8"/>
    </row>
    <row r="16242" spans="1:1" x14ac:dyDescent="0.2">
      <c r="A16242" s="8"/>
    </row>
    <row r="16243" spans="1:1" x14ac:dyDescent="0.2">
      <c r="A16243" s="8"/>
    </row>
    <row r="16244" spans="1:1" x14ac:dyDescent="0.2">
      <c r="A16244" s="8"/>
    </row>
    <row r="16245" spans="1:1" x14ac:dyDescent="0.2">
      <c r="A16245" s="8"/>
    </row>
    <row r="16246" spans="1:1" x14ac:dyDescent="0.2">
      <c r="A16246" s="8"/>
    </row>
    <row r="16247" spans="1:1" x14ac:dyDescent="0.2">
      <c r="A16247" s="8"/>
    </row>
    <row r="16248" spans="1:1" x14ac:dyDescent="0.2">
      <c r="A16248" s="8"/>
    </row>
    <row r="16249" spans="1:1" x14ac:dyDescent="0.2">
      <c r="A16249" s="8"/>
    </row>
    <row r="16250" spans="1:1" x14ac:dyDescent="0.2">
      <c r="A16250" s="8"/>
    </row>
    <row r="16251" spans="1:1" x14ac:dyDescent="0.2">
      <c r="A16251" s="8"/>
    </row>
    <row r="16252" spans="1:1" x14ac:dyDescent="0.2">
      <c r="A16252" s="8"/>
    </row>
    <row r="16253" spans="1:1" x14ac:dyDescent="0.2">
      <c r="A16253" s="8"/>
    </row>
    <row r="16254" spans="1:1" x14ac:dyDescent="0.2">
      <c r="A16254" s="8"/>
    </row>
    <row r="16255" spans="1:1" x14ac:dyDescent="0.2">
      <c r="A16255" s="8"/>
    </row>
    <row r="16256" spans="1:1" x14ac:dyDescent="0.2">
      <c r="A16256" s="8"/>
    </row>
    <row r="16257" spans="1:1" x14ac:dyDescent="0.2">
      <c r="A16257" s="8"/>
    </row>
    <row r="16258" spans="1:1" x14ac:dyDescent="0.2">
      <c r="A16258" s="8"/>
    </row>
    <row r="16259" spans="1:1" x14ac:dyDescent="0.2">
      <c r="A16259" s="8"/>
    </row>
    <row r="16260" spans="1:1" x14ac:dyDescent="0.2">
      <c r="A16260" s="8"/>
    </row>
    <row r="16261" spans="1:1" x14ac:dyDescent="0.2">
      <c r="A16261" s="8"/>
    </row>
    <row r="16262" spans="1:1" x14ac:dyDescent="0.2">
      <c r="A16262" s="8"/>
    </row>
    <row r="16263" spans="1:1" x14ac:dyDescent="0.2">
      <c r="A16263" s="8"/>
    </row>
    <row r="16264" spans="1:1" x14ac:dyDescent="0.2">
      <c r="A16264" s="8"/>
    </row>
    <row r="16265" spans="1:1" x14ac:dyDescent="0.2">
      <c r="A16265" s="8"/>
    </row>
    <row r="16266" spans="1:1" x14ac:dyDescent="0.2">
      <c r="A16266" s="8"/>
    </row>
    <row r="16267" spans="1:1" x14ac:dyDescent="0.2">
      <c r="A16267" s="8"/>
    </row>
    <row r="16268" spans="1:1" x14ac:dyDescent="0.2">
      <c r="A16268" s="8"/>
    </row>
    <row r="16269" spans="1:1" x14ac:dyDescent="0.2">
      <c r="A16269" s="8"/>
    </row>
    <row r="16270" spans="1:1" x14ac:dyDescent="0.2">
      <c r="A16270" s="8"/>
    </row>
    <row r="16271" spans="1:1" x14ac:dyDescent="0.2">
      <c r="A16271" s="8"/>
    </row>
    <row r="16272" spans="1:1" x14ac:dyDescent="0.2">
      <c r="A16272" s="8"/>
    </row>
    <row r="16273" spans="1:1" x14ac:dyDescent="0.2">
      <c r="A16273" s="8"/>
    </row>
    <row r="16274" spans="1:1" x14ac:dyDescent="0.2">
      <c r="A16274" s="8"/>
    </row>
    <row r="16275" spans="1:1" x14ac:dyDescent="0.2">
      <c r="A16275" s="8"/>
    </row>
    <row r="16276" spans="1:1" x14ac:dyDescent="0.2">
      <c r="A16276" s="8"/>
    </row>
    <row r="16277" spans="1:1" x14ac:dyDescent="0.2">
      <c r="A16277" s="8"/>
    </row>
    <row r="16278" spans="1:1" x14ac:dyDescent="0.2">
      <c r="A16278" s="8"/>
    </row>
    <row r="16279" spans="1:1" x14ac:dyDescent="0.2">
      <c r="A16279" s="8"/>
    </row>
    <row r="16280" spans="1:1" x14ac:dyDescent="0.2">
      <c r="A16280" s="8"/>
    </row>
    <row r="16281" spans="1:1" x14ac:dyDescent="0.2">
      <c r="A16281" s="8"/>
    </row>
    <row r="16282" spans="1:1" x14ac:dyDescent="0.2">
      <c r="A16282" s="8"/>
    </row>
    <row r="16283" spans="1:1" x14ac:dyDescent="0.2">
      <c r="A16283" s="8"/>
    </row>
    <row r="16284" spans="1:1" x14ac:dyDescent="0.2">
      <c r="A16284" s="8"/>
    </row>
    <row r="16285" spans="1:1" x14ac:dyDescent="0.2">
      <c r="A16285" s="8"/>
    </row>
    <row r="16286" spans="1:1" x14ac:dyDescent="0.2">
      <c r="A16286" s="8"/>
    </row>
    <row r="16287" spans="1:1" x14ac:dyDescent="0.2">
      <c r="A16287" s="8"/>
    </row>
    <row r="16288" spans="1:1" x14ac:dyDescent="0.2">
      <c r="A16288" s="8"/>
    </row>
    <row r="16289" spans="1:1" x14ac:dyDescent="0.2">
      <c r="A16289" s="8"/>
    </row>
    <row r="16290" spans="1:1" x14ac:dyDescent="0.2">
      <c r="A16290" s="8"/>
    </row>
    <row r="16291" spans="1:1" x14ac:dyDescent="0.2">
      <c r="A16291" s="8"/>
    </row>
    <row r="16292" spans="1:1" x14ac:dyDescent="0.2">
      <c r="A16292" s="8"/>
    </row>
    <row r="16293" spans="1:1" x14ac:dyDescent="0.2">
      <c r="A16293" s="8"/>
    </row>
    <row r="16294" spans="1:1" x14ac:dyDescent="0.2">
      <c r="A16294" s="8"/>
    </row>
    <row r="16295" spans="1:1" x14ac:dyDescent="0.2">
      <c r="A16295" s="8"/>
    </row>
    <row r="16296" spans="1:1" x14ac:dyDescent="0.2">
      <c r="A16296" s="8"/>
    </row>
    <row r="16297" spans="1:1" x14ac:dyDescent="0.2">
      <c r="A16297" s="8"/>
    </row>
    <row r="16298" spans="1:1" x14ac:dyDescent="0.2">
      <c r="A16298" s="8"/>
    </row>
    <row r="16299" spans="1:1" x14ac:dyDescent="0.2">
      <c r="A16299" s="8"/>
    </row>
    <row r="16300" spans="1:1" x14ac:dyDescent="0.2">
      <c r="A16300" s="8"/>
    </row>
    <row r="16301" spans="1:1" x14ac:dyDescent="0.2">
      <c r="A16301" s="8"/>
    </row>
    <row r="16302" spans="1:1" x14ac:dyDescent="0.2">
      <c r="A16302" s="8"/>
    </row>
    <row r="16303" spans="1:1" x14ac:dyDescent="0.2">
      <c r="A16303" s="8"/>
    </row>
    <row r="16304" spans="1:1" x14ac:dyDescent="0.2">
      <c r="A16304" s="8"/>
    </row>
    <row r="16305" spans="1:1" x14ac:dyDescent="0.2">
      <c r="A16305" s="8"/>
    </row>
    <row r="16306" spans="1:1" x14ac:dyDescent="0.2">
      <c r="A16306" s="8"/>
    </row>
    <row r="16307" spans="1:1" x14ac:dyDescent="0.2">
      <c r="A16307" s="8"/>
    </row>
    <row r="16308" spans="1:1" x14ac:dyDescent="0.2">
      <c r="A16308" s="8"/>
    </row>
    <row r="16309" spans="1:1" x14ac:dyDescent="0.2">
      <c r="A16309" s="8"/>
    </row>
    <row r="16310" spans="1:1" x14ac:dyDescent="0.2">
      <c r="A16310" s="8"/>
    </row>
    <row r="16311" spans="1:1" x14ac:dyDescent="0.2">
      <c r="A16311" s="8"/>
    </row>
    <row r="16312" spans="1:1" x14ac:dyDescent="0.2">
      <c r="A16312" s="8"/>
    </row>
    <row r="16313" spans="1:1" x14ac:dyDescent="0.2">
      <c r="A16313" s="8"/>
    </row>
    <row r="16314" spans="1:1" x14ac:dyDescent="0.2">
      <c r="A16314" s="8"/>
    </row>
    <row r="16315" spans="1:1" x14ac:dyDescent="0.2">
      <c r="A16315" s="8"/>
    </row>
    <row r="16316" spans="1:1" x14ac:dyDescent="0.2">
      <c r="A16316" s="8"/>
    </row>
    <row r="16317" spans="1:1" x14ac:dyDescent="0.2">
      <c r="A16317" s="8"/>
    </row>
    <row r="16318" spans="1:1" x14ac:dyDescent="0.2">
      <c r="A16318" s="8"/>
    </row>
    <row r="16319" spans="1:1" x14ac:dyDescent="0.2">
      <c r="A16319" s="8"/>
    </row>
    <row r="16320" spans="1:1" x14ac:dyDescent="0.2">
      <c r="A16320" s="8"/>
    </row>
    <row r="16321" spans="1:1" x14ac:dyDescent="0.2">
      <c r="A16321" s="8"/>
    </row>
    <row r="16322" spans="1:1" x14ac:dyDescent="0.2">
      <c r="A16322" s="8"/>
    </row>
    <row r="16323" spans="1:1" x14ac:dyDescent="0.2">
      <c r="A16323" s="8"/>
    </row>
    <row r="16324" spans="1:1" x14ac:dyDescent="0.2">
      <c r="A16324" s="8"/>
    </row>
    <row r="16325" spans="1:1" x14ac:dyDescent="0.2">
      <c r="A16325" s="8"/>
    </row>
    <row r="16326" spans="1:1" x14ac:dyDescent="0.2">
      <c r="A16326" s="8"/>
    </row>
    <row r="16327" spans="1:1" x14ac:dyDescent="0.2">
      <c r="A16327" s="8"/>
    </row>
    <row r="16328" spans="1:1" x14ac:dyDescent="0.2">
      <c r="A16328" s="8"/>
    </row>
    <row r="16329" spans="1:1" x14ac:dyDescent="0.2">
      <c r="A16329" s="8"/>
    </row>
    <row r="16330" spans="1:1" x14ac:dyDescent="0.2">
      <c r="A16330" s="8"/>
    </row>
    <row r="16331" spans="1:1" x14ac:dyDescent="0.2">
      <c r="A16331" s="8"/>
    </row>
    <row r="16332" spans="1:1" x14ac:dyDescent="0.2">
      <c r="A16332" s="8"/>
    </row>
    <row r="16333" spans="1:1" x14ac:dyDescent="0.2">
      <c r="A16333" s="8"/>
    </row>
    <row r="16334" spans="1:1" x14ac:dyDescent="0.2">
      <c r="A16334" s="8"/>
    </row>
    <row r="16335" spans="1:1" x14ac:dyDescent="0.2">
      <c r="A16335" s="8"/>
    </row>
    <row r="16336" spans="1:1" x14ac:dyDescent="0.2">
      <c r="A16336" s="8"/>
    </row>
    <row r="16337" spans="1:1" x14ac:dyDescent="0.2">
      <c r="A16337" s="8"/>
    </row>
    <row r="16338" spans="1:1" x14ac:dyDescent="0.2">
      <c r="A16338" s="8"/>
    </row>
    <row r="16339" spans="1:1" x14ac:dyDescent="0.2">
      <c r="A16339" s="8"/>
    </row>
    <row r="16340" spans="1:1" x14ac:dyDescent="0.2">
      <c r="A16340" s="8"/>
    </row>
    <row r="16341" spans="1:1" x14ac:dyDescent="0.2">
      <c r="A16341" s="8"/>
    </row>
    <row r="16342" spans="1:1" x14ac:dyDescent="0.2">
      <c r="A16342" s="8"/>
    </row>
    <row r="16343" spans="1:1" x14ac:dyDescent="0.2">
      <c r="A16343" s="8"/>
    </row>
    <row r="16344" spans="1:1" x14ac:dyDescent="0.2">
      <c r="A16344" s="8"/>
    </row>
    <row r="16345" spans="1:1" x14ac:dyDescent="0.2">
      <c r="A16345" s="8"/>
    </row>
    <row r="16346" spans="1:1" x14ac:dyDescent="0.2">
      <c r="A16346" s="8"/>
    </row>
    <row r="16347" spans="1:1" x14ac:dyDescent="0.2">
      <c r="A16347" s="8"/>
    </row>
    <row r="16348" spans="1:1" x14ac:dyDescent="0.2">
      <c r="A16348" s="8"/>
    </row>
    <row r="16349" spans="1:1" x14ac:dyDescent="0.2">
      <c r="A16349" s="8"/>
    </row>
    <row r="16350" spans="1:1" x14ac:dyDescent="0.2">
      <c r="A16350" s="8"/>
    </row>
    <row r="16351" spans="1:1" x14ac:dyDescent="0.2">
      <c r="A16351" s="8"/>
    </row>
    <row r="16352" spans="1:1" x14ac:dyDescent="0.2">
      <c r="A16352" s="8"/>
    </row>
    <row r="16353" spans="1:1" x14ac:dyDescent="0.2">
      <c r="A16353" s="8"/>
    </row>
    <row r="16354" spans="1:1" x14ac:dyDescent="0.2">
      <c r="A16354" s="8"/>
    </row>
    <row r="16355" spans="1:1" x14ac:dyDescent="0.2">
      <c r="A16355" s="8"/>
    </row>
    <row r="16356" spans="1:1" x14ac:dyDescent="0.2">
      <c r="A16356" s="8"/>
    </row>
    <row r="16357" spans="1:1" x14ac:dyDescent="0.2">
      <c r="A16357" s="8"/>
    </row>
    <row r="16358" spans="1:1" x14ac:dyDescent="0.2">
      <c r="A16358" s="8"/>
    </row>
    <row r="16359" spans="1:1" x14ac:dyDescent="0.2">
      <c r="A16359" s="8"/>
    </row>
    <row r="16360" spans="1:1" x14ac:dyDescent="0.2">
      <c r="A16360" s="8"/>
    </row>
    <row r="16361" spans="1:1" x14ac:dyDescent="0.2">
      <c r="A16361" s="8"/>
    </row>
    <row r="16362" spans="1:1" x14ac:dyDescent="0.2">
      <c r="A16362" s="8"/>
    </row>
    <row r="16363" spans="1:1" x14ac:dyDescent="0.2">
      <c r="A16363" s="8"/>
    </row>
    <row r="16364" spans="1:1" x14ac:dyDescent="0.2">
      <c r="A16364" s="8"/>
    </row>
    <row r="16365" spans="1:1" x14ac:dyDescent="0.2">
      <c r="A16365" s="8"/>
    </row>
    <row r="16366" spans="1:1" x14ac:dyDescent="0.2">
      <c r="A16366" s="8"/>
    </row>
    <row r="16367" spans="1:1" x14ac:dyDescent="0.2">
      <c r="A16367" s="8"/>
    </row>
    <row r="16368" spans="1:1" x14ac:dyDescent="0.2">
      <c r="A16368" s="8"/>
    </row>
    <row r="16369" spans="1:1" x14ac:dyDescent="0.2">
      <c r="A16369" s="8"/>
    </row>
    <row r="16370" spans="1:1" x14ac:dyDescent="0.2">
      <c r="A16370" s="8"/>
    </row>
    <row r="16371" spans="1:1" x14ac:dyDescent="0.2">
      <c r="A16371" s="8"/>
    </row>
    <row r="16372" spans="1:1" x14ac:dyDescent="0.2">
      <c r="A16372" s="8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A7D4-4F52-CB4C-BAE4-D97A65646631}">
  <dimension ref="A1:DM258"/>
  <sheetViews>
    <sheetView topLeftCell="A134" workbookViewId="0">
      <selection activeCell="A162" sqref="A162:XFD162"/>
    </sheetView>
  </sheetViews>
  <sheetFormatPr baseColWidth="10" defaultRowHeight="15" x14ac:dyDescent="0.2"/>
  <cols>
    <col min="1" max="1" width="30.33203125" customWidth="1"/>
    <col min="2" max="5" width="10.83203125" style="9"/>
    <col min="7" max="7" width="15.83203125" customWidth="1"/>
  </cols>
  <sheetData>
    <row r="1" spans="1:15" s="8" customFormat="1" ht="16" x14ac:dyDescent="0.2">
      <c r="A1" s="10" t="s">
        <v>146</v>
      </c>
      <c r="B1" s="7" t="s">
        <v>147</v>
      </c>
      <c r="C1" s="7" t="s">
        <v>148</v>
      </c>
      <c r="D1" s="7" t="s">
        <v>149</v>
      </c>
      <c r="E1" s="7" t="s">
        <v>150</v>
      </c>
      <c r="G1" s="7" t="s">
        <v>147</v>
      </c>
      <c r="H1" s="7" t="s">
        <v>148</v>
      </c>
      <c r="I1" s="7" t="s">
        <v>149</v>
      </c>
      <c r="J1" s="7" t="s">
        <v>150</v>
      </c>
      <c r="L1" s="7" t="s">
        <v>147</v>
      </c>
      <c r="M1" s="7" t="s">
        <v>148</v>
      </c>
      <c r="N1" s="7" t="s">
        <v>149</v>
      </c>
      <c r="O1" s="7" t="s">
        <v>150</v>
      </c>
    </row>
    <row r="2" spans="1:15" ht="16" x14ac:dyDescent="0.2">
      <c r="A2" s="10" t="s">
        <v>126</v>
      </c>
      <c r="B2" s="9">
        <f>VLOOKUP(A2,'Parameters estimation'!$F:$T,2,0)</f>
        <v>3.9320177058302402E-2</v>
      </c>
      <c r="C2" s="9">
        <f>VLOOKUP(A2,'Parameters estimation'!$F:$T,3,0)</f>
        <v>5.2972676004102701E-2</v>
      </c>
      <c r="D2" s="9">
        <f>VLOOKUP(A2,'Parameters estimation'!$F:$T,4,0)</f>
        <v>3.9703766890215902E-2</v>
      </c>
      <c r="E2" s="9">
        <f>VLOOKUP(A2,'Parameters estimation'!$F:$T,5,0)</f>
        <v>4.4881044717688702E-2</v>
      </c>
      <c r="G2" s="9">
        <f>VLOOKUP(A2,'Parameters estimation'!$F:$T,7,0)</f>
        <v>4.2382083235320597E-2</v>
      </c>
      <c r="H2" s="9">
        <f>VLOOKUP(A2,'Parameters estimation'!$F:$T,8,0)</f>
        <v>5.2972016590008303E-2</v>
      </c>
      <c r="I2" s="9">
        <f>VLOOKUP(A2,'Parameters estimation'!$F:$T,9,0)</f>
        <v>3.9702949586423598E-2</v>
      </c>
      <c r="J2" s="9">
        <f>VLOOKUP(A2,'Parameters estimation'!$F:$T,10,0)</f>
        <v>4.4881044651834297E-2</v>
      </c>
      <c r="L2" s="9">
        <f>VLOOKUP(A2,'Parameters estimation'!$F:$T,12,0)</f>
        <v>4.6141361621260302</v>
      </c>
      <c r="M2" s="9">
        <f>VLOOKUP(A2,'Parameters estimation'!$F:$T,13,0)</f>
        <v>0.20098048837820801</v>
      </c>
      <c r="N2" s="9">
        <f>VLOOKUP(A2,'Parameters estimation'!$F:$T,14,0)</f>
        <v>0.42968388374355199</v>
      </c>
      <c r="O2" s="9">
        <f>VLOOKUP(A2,'Parameters estimation'!$F:$T,15,0)</f>
        <v>0.302557276953068</v>
      </c>
    </row>
    <row r="3" spans="1:15" ht="16" x14ac:dyDescent="0.2">
      <c r="A3" s="10" t="s">
        <v>127</v>
      </c>
      <c r="B3" s="9">
        <f>VLOOKUP(A3,'Parameters estimation'!$F:$T,2,0)</f>
        <v>5.83897027023558E-2</v>
      </c>
      <c r="C3" s="9">
        <f>VLOOKUP(A3,'Parameters estimation'!$F:$T,3,0)</f>
        <v>7.7577838563313004E-2</v>
      </c>
      <c r="D3" s="9">
        <f>VLOOKUP(A3,'Parameters estimation'!$F:$T,4,0)</f>
        <v>8.4213850198303103E-2</v>
      </c>
      <c r="E3" s="9">
        <f>VLOOKUP(A3,'Parameters estimation'!$F:$T,5,0)</f>
        <v>8.7416368203959705E-2</v>
      </c>
      <c r="G3" s="9">
        <f>VLOOKUP(A3,'Parameters estimation'!$F:$T,7,0)</f>
        <v>5.8389603239985502E-2</v>
      </c>
      <c r="H3" s="9">
        <f>VLOOKUP(A3,'Parameters estimation'!$F:$T,8,0)</f>
        <v>7.7577745144305293E-2</v>
      </c>
      <c r="I3" s="9">
        <f>VLOOKUP(A3,'Parameters estimation'!$F:$T,9,0)</f>
        <v>8.4213853225744303E-2</v>
      </c>
      <c r="J3" s="9">
        <f>VLOOKUP(A3,'Parameters estimation'!$F:$T,10,0)</f>
        <v>8.7416536601003902E-2</v>
      </c>
      <c r="L3" s="9">
        <f>VLOOKUP(A3,'Parameters estimation'!$F:$T,12,0)</f>
        <v>0.38364054040680701</v>
      </c>
      <c r="M3" s="9">
        <f>VLOOKUP(A3,'Parameters estimation'!$F:$T,13,0)</f>
        <v>0.27322902821550299</v>
      </c>
      <c r="N3" s="9">
        <f>VLOOKUP(A3,'Parameters estimation'!$F:$T,14,0)</f>
        <v>0.173235010969299</v>
      </c>
      <c r="O3" s="9">
        <f>VLOOKUP(A3,'Parameters estimation'!$F:$T,15,0)</f>
        <v>0.29826562293091202</v>
      </c>
    </row>
    <row r="4" spans="1:15" ht="16" x14ac:dyDescent="0.2">
      <c r="A4" s="10" t="s">
        <v>128</v>
      </c>
      <c r="B4" s="9">
        <f>VLOOKUP(A4,'Parameters estimation'!$F:$T,2,0)</f>
        <v>0.25120217325508598</v>
      </c>
      <c r="C4" s="9">
        <f>VLOOKUP(A4,'Parameters estimation'!$F:$T,3,0)</f>
        <v>0.31879992253047101</v>
      </c>
      <c r="D4" s="9">
        <f>VLOOKUP(A4,'Parameters estimation'!$F:$T,4,0)</f>
        <v>0.32229552661803101</v>
      </c>
      <c r="E4" s="9">
        <f>VLOOKUP(A4,'Parameters estimation'!$F:$T,5,0)</f>
        <v>0.304866642123783</v>
      </c>
      <c r="G4" s="9">
        <f>VLOOKUP(A4,'Parameters estimation'!$F:$T,7,0)</f>
        <v>0.25120222327235397</v>
      </c>
      <c r="H4" s="9">
        <f>VLOOKUP(A4,'Parameters estimation'!$F:$T,8,0)</f>
        <v>0.42190688302492102</v>
      </c>
      <c r="I4" s="9">
        <f>VLOOKUP(A4,'Parameters estimation'!$F:$T,9,0)</f>
        <v>0.42018578402850099</v>
      </c>
      <c r="J4" s="9">
        <f>VLOOKUP(A4,'Parameters estimation'!$F:$T,10,0)</f>
        <v>0.40546842410488998</v>
      </c>
      <c r="L4" s="9">
        <f>VLOOKUP(A4,'Parameters estimation'!$F:$T,12,0)</f>
        <v>0.198091379848814</v>
      </c>
      <c r="M4" s="9">
        <f>VLOOKUP(A4,'Parameters estimation'!$F:$T,13,0)</f>
        <v>2.9568365443914302</v>
      </c>
      <c r="N4" s="9">
        <f>VLOOKUP(A4,'Parameters estimation'!$F:$T,14,0)</f>
        <v>2.8778055914018301</v>
      </c>
      <c r="O4" s="9">
        <f>VLOOKUP(A4,'Parameters estimation'!$F:$T,15,0)</f>
        <v>3.1150711130265898</v>
      </c>
    </row>
    <row r="5" spans="1:15" ht="16" x14ac:dyDescent="0.2">
      <c r="A5" s="10" t="s">
        <v>129</v>
      </c>
      <c r="B5" s="9">
        <f>VLOOKUP(A5,'Parameters estimation'!$F:$T,2,0)</f>
        <v>0.115801124634952</v>
      </c>
      <c r="C5" s="9">
        <f>VLOOKUP(A5,'Parameters estimation'!$F:$T,3,0)</f>
        <v>0.17742376612529701</v>
      </c>
      <c r="D5" s="9">
        <f>VLOOKUP(A5,'Parameters estimation'!$F:$T,4,0)</f>
        <v>0.19133930479743499</v>
      </c>
      <c r="E5" s="9">
        <f>VLOOKUP(A5,'Parameters estimation'!$F:$T,5,0)</f>
        <v>0.183322046140699</v>
      </c>
      <c r="G5" s="9">
        <f>VLOOKUP(A5,'Parameters estimation'!$F:$T,7,0)</f>
        <v>0.115796462854107</v>
      </c>
      <c r="H5" s="9">
        <f>VLOOKUP(A5,'Parameters estimation'!$F:$T,8,0)</f>
        <v>0.17742417220711099</v>
      </c>
      <c r="I5" s="9">
        <f>VLOOKUP(A5,'Parameters estimation'!$F:$T,9,0)</f>
        <v>0.19133893698980101</v>
      </c>
      <c r="J5" s="9">
        <f>VLOOKUP(A5,'Parameters estimation'!$F:$T,10,0)</f>
        <v>0.18332239312658799</v>
      </c>
      <c r="L5" s="9">
        <f>VLOOKUP(A5,'Parameters estimation'!$F:$T,12,0)</f>
        <v>0.23139979033166599</v>
      </c>
      <c r="M5" s="9">
        <f>VLOOKUP(A5,'Parameters estimation'!$F:$T,13,0)</f>
        <v>0.32757886676216003</v>
      </c>
      <c r="N5" s="9">
        <f>VLOOKUP(A5,'Parameters estimation'!$F:$T,14,0)</f>
        <v>0.23654055342820199</v>
      </c>
      <c r="O5" s="9">
        <f>VLOOKUP(A5,'Parameters estimation'!$F:$T,15,0)</f>
        <v>0.207394800502539</v>
      </c>
    </row>
    <row r="6" spans="1:15" ht="16" x14ac:dyDescent="0.2">
      <c r="A6" s="10" t="s">
        <v>130</v>
      </c>
      <c r="B6" s="9">
        <f>VLOOKUP(A6,'Parameters estimation'!$F:$T,2,0)</f>
        <v>0.14613828978638099</v>
      </c>
      <c r="C6" s="9">
        <f>VLOOKUP(A6,'Parameters estimation'!$F:$T,3,0)</f>
        <v>0.194447575018003</v>
      </c>
      <c r="D6" s="9">
        <f>VLOOKUP(A6,'Parameters estimation'!$F:$T,4,0)</f>
        <v>0.18587563544390101</v>
      </c>
      <c r="E6" s="9">
        <f>VLOOKUP(A6,'Parameters estimation'!$F:$T,5,0)</f>
        <v>0.19974604158231099</v>
      </c>
      <c r="G6" s="9">
        <f>VLOOKUP(A6,'Parameters estimation'!$F:$T,7,0)</f>
        <v>0.14613810641104799</v>
      </c>
      <c r="H6" s="9">
        <f>VLOOKUP(A6,'Parameters estimation'!$F:$T,8,0)</f>
        <v>0.27839552078514102</v>
      </c>
      <c r="I6" s="9">
        <f>VLOOKUP(A6,'Parameters estimation'!$F:$T,9,0)</f>
        <v>0.33516887150469299</v>
      </c>
      <c r="J6" s="9">
        <f>VLOOKUP(A6,'Parameters estimation'!$F:$T,10,0)</f>
        <v>0.229944150401932</v>
      </c>
      <c r="L6" s="9">
        <f>VLOOKUP(A6,'Parameters estimation'!$F:$T,12,0)</f>
        <v>0.21778164572317399</v>
      </c>
      <c r="M6" s="9">
        <f>VLOOKUP(A6,'Parameters estimation'!$F:$T,13,0)</f>
        <v>6.9206139361018</v>
      </c>
      <c r="N6" s="9">
        <f>VLOOKUP(A6,'Parameters estimation'!$F:$T,14,0)</f>
        <v>10.607246246637301</v>
      </c>
      <c r="O6" s="9">
        <f>VLOOKUP(A6,'Parameters estimation'!$F:$T,15,0)</f>
        <v>3.19907545063072</v>
      </c>
    </row>
    <row r="7" spans="1:15" ht="16" x14ac:dyDescent="0.2">
      <c r="A7" s="10" t="s">
        <v>131</v>
      </c>
      <c r="B7" s="9">
        <f>VLOOKUP(A7,'Parameters estimation'!$F:$T,2,0)</f>
        <v>0.14371299659911699</v>
      </c>
      <c r="C7" s="9">
        <f>VLOOKUP(A7,'Parameters estimation'!$F:$T,3,0)</f>
        <v>8.3212582892664699E-2</v>
      </c>
      <c r="D7" s="9">
        <f>VLOOKUP(A7,'Parameters estimation'!$F:$T,4,0)</f>
        <v>0.17961046471977499</v>
      </c>
      <c r="E7" s="9">
        <f>VLOOKUP(A7,'Parameters estimation'!$F:$T,5,0)</f>
        <v>0.32125612609237503</v>
      </c>
      <c r="G7" s="9">
        <f>VLOOKUP(A7,'Parameters estimation'!$F:$T,7,0)</f>
        <v>0</v>
      </c>
      <c r="H7" s="9">
        <f>VLOOKUP(A7,'Parameters estimation'!$F:$T,8,0)</f>
        <v>0</v>
      </c>
      <c r="I7" s="9">
        <f>VLOOKUP(A7,'Parameters estimation'!$F:$T,9,0)</f>
        <v>0.39183473053149698</v>
      </c>
      <c r="J7" s="9">
        <f>VLOOKUP(A7,'Parameters estimation'!$F:$T,10,0)</f>
        <v>0</v>
      </c>
      <c r="L7" s="9">
        <f>VLOOKUP(A7,'Parameters estimation'!$F:$T,12,0)</f>
        <v>0</v>
      </c>
      <c r="M7" s="9">
        <f>VLOOKUP(A7,'Parameters estimation'!$F:$T,13,0)</f>
        <v>0</v>
      </c>
      <c r="N7" s="9">
        <f>VLOOKUP(A7,'Parameters estimation'!$F:$T,14,0)</f>
        <v>11.313207862993099</v>
      </c>
      <c r="O7" s="9">
        <f>VLOOKUP(A7,'Parameters estimation'!$F:$T,15,0)</f>
        <v>0</v>
      </c>
    </row>
    <row r="8" spans="1:15" ht="16" x14ac:dyDescent="0.2">
      <c r="A8" s="10" t="s">
        <v>132</v>
      </c>
      <c r="B8" s="9">
        <f>VLOOKUP(A8,'Parameters estimation'!$F:$T,2,0)</f>
        <v>1.6728350463438301E-2</v>
      </c>
      <c r="C8" s="9">
        <f>VLOOKUP(A8,'Parameters estimation'!$F:$T,3,0)</f>
        <v>3.2750058141324E-2</v>
      </c>
      <c r="D8" s="9">
        <f>VLOOKUP(A8,'Parameters estimation'!$F:$T,4,0)</f>
        <v>3.4952337722395102E-2</v>
      </c>
      <c r="E8" s="9">
        <f>VLOOKUP(A8,'Parameters estimation'!$F:$T,5,0)</f>
        <v>6.5168673578783504E-2</v>
      </c>
      <c r="G8" s="9">
        <f>VLOOKUP(A8,'Parameters estimation'!$F:$T,7,0)</f>
        <v>0</v>
      </c>
      <c r="H8" s="9">
        <f>VLOOKUP(A8,'Parameters estimation'!$F:$T,8,0)</f>
        <v>0</v>
      </c>
      <c r="I8" s="9">
        <f>VLOOKUP(A8,'Parameters estimation'!$F:$T,9,0)</f>
        <v>0</v>
      </c>
      <c r="J8" s="9">
        <f>VLOOKUP(A8,'Parameters estimation'!$F:$T,10,0)</f>
        <v>0</v>
      </c>
      <c r="L8" s="9">
        <f>VLOOKUP(A8,'Parameters estimation'!$F:$T,12,0)</f>
        <v>0</v>
      </c>
      <c r="M8" s="9">
        <f>VLOOKUP(A8,'Parameters estimation'!$F:$T,13,0)</f>
        <v>0</v>
      </c>
      <c r="N8" s="9">
        <f>VLOOKUP(A8,'Parameters estimation'!$F:$T,14,0)</f>
        <v>0</v>
      </c>
      <c r="O8" s="9">
        <f>VLOOKUP(A8,'Parameters estimation'!$F:$T,15,0)</f>
        <v>0</v>
      </c>
    </row>
    <row r="9" spans="1:15" ht="16" x14ac:dyDescent="0.2">
      <c r="A9" s="10" t="s">
        <v>133</v>
      </c>
      <c r="B9" s="9">
        <f>VLOOKUP(A9,'Parameters estimation'!$F:$T,2,0)</f>
        <v>0.15040095577655199</v>
      </c>
      <c r="C9" s="9">
        <f>VLOOKUP(A9,'Parameters estimation'!$F:$T,3,0)</f>
        <v>0.169826257621537</v>
      </c>
      <c r="D9" s="9">
        <f>VLOOKUP(A9,'Parameters estimation'!$F:$T,4,0)</f>
        <v>0.146602949786095</v>
      </c>
      <c r="E9" s="9">
        <f>VLOOKUP(A9,'Parameters estimation'!$F:$T,5,0)</f>
        <v>0.136575302476933</v>
      </c>
      <c r="G9" s="9">
        <f>VLOOKUP(A9,'Parameters estimation'!$F:$T,7,0)</f>
        <v>0.156748092613718</v>
      </c>
      <c r="H9" s="9">
        <f>VLOOKUP(A9,'Parameters estimation'!$F:$T,8,0)</f>
        <v>0.17110341684188399</v>
      </c>
      <c r="I9" s="9">
        <f>VLOOKUP(A9,'Parameters estimation'!$F:$T,9,0)</f>
        <v>0.14660222126786501</v>
      </c>
      <c r="J9" s="9">
        <f>VLOOKUP(A9,'Parameters estimation'!$F:$T,10,0)</f>
        <v>0.17729445866759</v>
      </c>
      <c r="L9" s="9">
        <f>VLOOKUP(A9,'Parameters estimation'!$F:$T,12,0)</f>
        <v>1.27379435525966</v>
      </c>
      <c r="M9" s="9">
        <f>VLOOKUP(A9,'Parameters estimation'!$F:$T,13,0)</f>
        <v>0.63158121564115299</v>
      </c>
      <c r="N9" s="9">
        <f>VLOOKUP(A9,'Parameters estimation'!$F:$T,14,0)</f>
        <v>0.35393501792076298</v>
      </c>
      <c r="O9" s="9">
        <f>VLOOKUP(A9,'Parameters estimation'!$F:$T,15,0)</f>
        <v>4.9803851142049496</v>
      </c>
    </row>
    <row r="10" spans="1:15" ht="16" x14ac:dyDescent="0.2">
      <c r="A10" s="10" t="s">
        <v>134</v>
      </c>
      <c r="B10" s="9">
        <f>VLOOKUP(A10,'Parameters estimation'!$F:$T,2,0)</f>
        <v>6.6283943651573599E-2</v>
      </c>
      <c r="C10" s="9">
        <f>VLOOKUP(A10,'Parameters estimation'!$F:$T,3,0)</f>
        <v>7.8700024998091006E-2</v>
      </c>
      <c r="D10" s="9">
        <f>VLOOKUP(A10,'Parameters estimation'!$F:$T,4,0)</f>
        <v>8.7222851138896398E-2</v>
      </c>
      <c r="E10" s="9">
        <f>VLOOKUP(A10,'Parameters estimation'!$F:$T,5,0)</f>
        <v>7.5537368489380405E-2</v>
      </c>
      <c r="G10" s="9">
        <f>VLOOKUP(A10,'Parameters estimation'!$F:$T,7,0)</f>
        <v>0</v>
      </c>
      <c r="H10" s="9">
        <f>VLOOKUP(A10,'Parameters estimation'!$F:$T,8,0)</f>
        <v>0</v>
      </c>
      <c r="I10" s="9">
        <f>VLOOKUP(A10,'Parameters estimation'!$F:$T,9,0)</f>
        <v>0</v>
      </c>
      <c r="J10" s="9">
        <f>VLOOKUP(A10,'Parameters estimation'!$F:$T,10,0)</f>
        <v>0</v>
      </c>
      <c r="L10" s="9">
        <f>VLOOKUP(A10,'Parameters estimation'!$F:$T,12,0)</f>
        <v>0</v>
      </c>
      <c r="M10" s="9">
        <f>VLOOKUP(A10,'Parameters estimation'!$F:$T,13,0)</f>
        <v>0</v>
      </c>
      <c r="N10" s="9">
        <f>VLOOKUP(A10,'Parameters estimation'!$F:$T,14,0)</f>
        <v>0</v>
      </c>
      <c r="O10" s="9">
        <f>VLOOKUP(A10,'Parameters estimation'!$F:$T,15,0)</f>
        <v>0</v>
      </c>
    </row>
    <row r="11" spans="1:15" ht="16" x14ac:dyDescent="0.2">
      <c r="A11" s="10" t="s">
        <v>135</v>
      </c>
      <c r="B11" s="9">
        <f>VLOOKUP(A11,'Parameters estimation'!$F:$T,2,0)</f>
        <v>0.43318994258323101</v>
      </c>
      <c r="C11" s="9">
        <f>VLOOKUP(A11,'Parameters estimation'!$F:$T,3,0)</f>
        <v>0.50969079603178102</v>
      </c>
      <c r="D11" s="9">
        <f>VLOOKUP(A11,'Parameters estimation'!$F:$T,4,0)</f>
        <v>0.412013025654833</v>
      </c>
      <c r="E11" s="9">
        <f>VLOOKUP(A11,'Parameters estimation'!$F:$T,5,0)</f>
        <v>0.43449922144237002</v>
      </c>
      <c r="G11" s="9">
        <f>VLOOKUP(A11,'Parameters estimation'!$F:$T,7,0)</f>
        <v>0.43318917893410402</v>
      </c>
      <c r="H11" s="9">
        <f>VLOOKUP(A11,'Parameters estimation'!$F:$T,8,0)</f>
        <v>0.50969192895672899</v>
      </c>
      <c r="I11" s="9">
        <f>VLOOKUP(A11,'Parameters estimation'!$F:$T,9,0)</f>
        <v>0.41200855934549402</v>
      </c>
      <c r="J11" s="9">
        <f>VLOOKUP(A11,'Parameters estimation'!$F:$T,10,0)</f>
        <v>0.43450062165673098</v>
      </c>
      <c r="L11" s="9">
        <f>VLOOKUP(A11,'Parameters estimation'!$F:$T,12,0)</f>
        <v>0.155127453646797</v>
      </c>
      <c r="M11" s="9">
        <f>VLOOKUP(A11,'Parameters estimation'!$F:$T,13,0)</f>
        <v>0.27121755213251397</v>
      </c>
      <c r="N11" s="9">
        <f>VLOOKUP(A11,'Parameters estimation'!$F:$T,14,0)</f>
        <v>0.245693159082183</v>
      </c>
      <c r="O11" s="9">
        <f>VLOOKUP(A11,'Parameters estimation'!$F:$T,15,0)</f>
        <v>0.21367805507941201</v>
      </c>
    </row>
    <row r="12" spans="1:15" ht="16" x14ac:dyDescent="0.2">
      <c r="A12" s="10" t="s">
        <v>136</v>
      </c>
      <c r="B12" s="9">
        <f>VLOOKUP(A12,'Parameters estimation'!$F:$T,2,0)</f>
        <v>8.3593578033232002E-2</v>
      </c>
      <c r="C12" s="9">
        <f>VLOOKUP(A12,'Parameters estimation'!$F:$T,3,0)</f>
        <v>0.140737384105036</v>
      </c>
      <c r="D12" s="9">
        <f>VLOOKUP(A12,'Parameters estimation'!$F:$T,4,0)</f>
        <v>0.15107248589477501</v>
      </c>
      <c r="E12" s="9">
        <f>VLOOKUP(A12,'Parameters estimation'!$F:$T,5,0)</f>
        <v>0.29805200459703102</v>
      </c>
      <c r="G12" s="9">
        <f>VLOOKUP(A12,'Parameters estimation'!$F:$T,7,0)</f>
        <v>8.3593958890503806E-2</v>
      </c>
      <c r="H12" s="9">
        <f>VLOOKUP(A12,'Parameters estimation'!$F:$T,8,0)</f>
        <v>0.14073599283152399</v>
      </c>
      <c r="I12" s="9">
        <f>VLOOKUP(A12,'Parameters estimation'!$F:$T,9,0)</f>
        <v>0.15107346202331601</v>
      </c>
      <c r="J12" s="9">
        <f>VLOOKUP(A12,'Parameters estimation'!$F:$T,10,0)</f>
        <v>0.29805524509692399</v>
      </c>
      <c r="L12" s="9">
        <f>VLOOKUP(A12,'Parameters estimation'!$F:$T,12,0)</f>
        <v>0.26855208728873903</v>
      </c>
      <c r="M12" s="9">
        <f>VLOOKUP(A12,'Parameters estimation'!$F:$T,13,0)</f>
        <v>0.191375837793507</v>
      </c>
      <c r="N12" s="9">
        <f>VLOOKUP(A12,'Parameters estimation'!$F:$T,14,0)</f>
        <v>0.21537914011866599</v>
      </c>
      <c r="O12" s="9">
        <f>VLOOKUP(A12,'Parameters estimation'!$F:$T,15,0)</f>
        <v>0.22528790031698601</v>
      </c>
    </row>
    <row r="13" spans="1:15" ht="16" x14ac:dyDescent="0.2">
      <c r="A13" s="10" t="s">
        <v>137</v>
      </c>
      <c r="B13" s="9">
        <f>VLOOKUP(A13,'Parameters estimation'!$F:$T,2,0)</f>
        <v>0.460561506260942</v>
      </c>
      <c r="C13" s="9">
        <f>VLOOKUP(A13,'Parameters estimation'!$F:$T,3,0)</f>
        <v>0.469899169585835</v>
      </c>
      <c r="D13" s="9">
        <f>VLOOKUP(A13,'Parameters estimation'!$F:$T,4,0)</f>
        <v>0.48488688716655998</v>
      </c>
      <c r="E13" s="9">
        <f>VLOOKUP(A13,'Parameters estimation'!$F:$T,5,0)</f>
        <v>0.40233620540162202</v>
      </c>
      <c r="G13" s="9">
        <f>VLOOKUP(A13,'Parameters estimation'!$F:$T,7,0)</f>
        <v>0.56953360560684196</v>
      </c>
      <c r="H13" s="9">
        <f>VLOOKUP(A13,'Parameters estimation'!$F:$T,8,0)</f>
        <v>0.55835863840038502</v>
      </c>
      <c r="I13" s="9">
        <f>VLOOKUP(A13,'Parameters estimation'!$F:$T,9,0)</f>
        <v>0.60022616518018201</v>
      </c>
      <c r="J13" s="9">
        <f>VLOOKUP(A13,'Parameters estimation'!$F:$T,10,0)</f>
        <v>0.4133497956885</v>
      </c>
      <c r="L13" s="9">
        <f>VLOOKUP(A13,'Parameters estimation'!$F:$T,12,0)</f>
        <v>1.71064027381858</v>
      </c>
      <c r="M13" s="9">
        <f>VLOOKUP(A13,'Parameters estimation'!$F:$T,13,0)</f>
        <v>1.57971791390247</v>
      </c>
      <c r="N13" s="9">
        <f>VLOOKUP(A13,'Parameters estimation'!$F:$T,14,0)</f>
        <v>1.7753739193824101</v>
      </c>
      <c r="O13" s="9">
        <f>VLOOKUP(A13,'Parameters estimation'!$F:$T,15,0)</f>
        <v>0.70498800741927403</v>
      </c>
    </row>
    <row r="14" spans="1:15" ht="16" x14ac:dyDescent="0.2">
      <c r="A14" s="10" t="s">
        <v>138</v>
      </c>
      <c r="B14" s="9">
        <f>VLOOKUP(A14,'Parameters estimation'!$F:$T,2,0)</f>
        <v>0.108932730720973</v>
      </c>
      <c r="C14" s="9">
        <f>VLOOKUP(A14,'Parameters estimation'!$F:$T,3,0)</f>
        <v>0.101295335748797</v>
      </c>
      <c r="D14" s="9">
        <f>VLOOKUP(A14,'Parameters estimation'!$F:$T,4,0)</f>
        <v>0.108040793734031</v>
      </c>
      <c r="E14" s="9">
        <f>VLOOKUP(A14,'Parameters estimation'!$F:$T,5,0)</f>
        <v>7.3099365130894794E-2</v>
      </c>
      <c r="G14" s="9">
        <f>VLOOKUP(A14,'Parameters estimation'!$F:$T,7,0)</f>
        <v>0.10892944956022001</v>
      </c>
      <c r="H14" s="9">
        <f>VLOOKUP(A14,'Parameters estimation'!$F:$T,8,0)</f>
        <v>0.10129482871896101</v>
      </c>
      <c r="I14" s="9">
        <f>VLOOKUP(A14,'Parameters estimation'!$F:$T,9,0)</f>
        <v>0.108040123487662</v>
      </c>
      <c r="J14" s="9">
        <f>VLOOKUP(A14,'Parameters estimation'!$F:$T,10,0)</f>
        <v>7.3098941379081697E-2</v>
      </c>
      <c r="L14" s="9">
        <f>VLOOKUP(A14,'Parameters estimation'!$F:$T,12,0)</f>
        <v>0.22907312525461301</v>
      </c>
      <c r="M14" s="9">
        <f>VLOOKUP(A14,'Parameters estimation'!$F:$T,13,0)</f>
        <v>0.26064135341790701</v>
      </c>
      <c r="N14" s="9">
        <f>VLOOKUP(A14,'Parameters estimation'!$F:$T,14,0)</f>
        <v>0.15110197254317501</v>
      </c>
      <c r="O14" s="9">
        <f>VLOOKUP(A14,'Parameters estimation'!$F:$T,15,0)</f>
        <v>0.25234370973582898</v>
      </c>
    </row>
    <row r="15" spans="1:15" ht="16" x14ac:dyDescent="0.2">
      <c r="A15" s="10" t="s">
        <v>139</v>
      </c>
      <c r="B15" s="9">
        <f>VLOOKUP(A15,'Parameters estimation'!$F:$T,2,0)</f>
        <v>0.750904052158197</v>
      </c>
      <c r="C15" s="9">
        <f>VLOOKUP(A15,'Parameters estimation'!$F:$T,3,0)</f>
        <v>0.61428865736391602</v>
      </c>
      <c r="D15" s="9">
        <f>VLOOKUP(A15,'Parameters estimation'!$F:$T,4,0)</f>
        <v>0.50538428968626703</v>
      </c>
      <c r="E15" s="9">
        <f>VLOOKUP(A15,'Parameters estimation'!$F:$T,5,0)</f>
        <v>0.49586494477126902</v>
      </c>
      <c r="G15" s="9">
        <f>VLOOKUP(A15,'Parameters estimation'!$F:$T,7,0)</f>
        <v>1.3444672752458799</v>
      </c>
      <c r="H15" s="9">
        <f>VLOOKUP(A15,'Parameters estimation'!$F:$T,8,0)</f>
        <v>0.92875153967275204</v>
      </c>
      <c r="I15" s="9">
        <f>VLOOKUP(A15,'Parameters estimation'!$F:$T,9,0)</f>
        <v>0.76003218995250799</v>
      </c>
      <c r="J15" s="9">
        <f>VLOOKUP(A15,'Parameters estimation'!$F:$T,10,0)</f>
        <v>0.78946764409933001</v>
      </c>
      <c r="L15" s="9">
        <f>VLOOKUP(A15,'Parameters estimation'!$F:$T,12,0)</f>
        <v>2.32748047878394</v>
      </c>
      <c r="M15" s="9">
        <f>VLOOKUP(A15,'Parameters estimation'!$F:$T,13,0)</f>
        <v>2.1606177278021401</v>
      </c>
      <c r="N15" s="9">
        <f>VLOOKUP(A15,'Parameters estimation'!$F:$T,14,0)</f>
        <v>2.4004421466674701</v>
      </c>
      <c r="O15" s="9">
        <f>VLOOKUP(A15,'Parameters estimation'!$F:$T,15,0)</f>
        <v>2.64855947111614</v>
      </c>
    </row>
    <row r="16" spans="1:15" ht="16" x14ac:dyDescent="0.2">
      <c r="A16" s="10" t="s">
        <v>140</v>
      </c>
      <c r="B16" s="9">
        <f>VLOOKUP(A16,'Parameters estimation'!$F:$T,2,0)</f>
        <v>0.83017632123431195</v>
      </c>
      <c r="C16" s="9">
        <f>VLOOKUP(A16,'Parameters estimation'!$F:$T,3,0)</f>
        <v>0.51238312398952501</v>
      </c>
      <c r="D16" s="9">
        <f>VLOOKUP(A16,'Parameters estimation'!$F:$T,4,0)</f>
        <v>0.506745387650688</v>
      </c>
      <c r="E16" s="9">
        <f>VLOOKUP(A16,'Parameters estimation'!$F:$T,5,0)</f>
        <v>0.50018457712675102</v>
      </c>
      <c r="G16" s="9">
        <f>VLOOKUP(A16,'Parameters estimation'!$F:$T,7,0)</f>
        <v>0</v>
      </c>
      <c r="H16" s="9">
        <f>VLOOKUP(A16,'Parameters estimation'!$F:$T,8,0)</f>
        <v>0.51238329501746604</v>
      </c>
      <c r="I16" s="9">
        <f>VLOOKUP(A16,'Parameters estimation'!$F:$T,9,0)</f>
        <v>0.50674548776721995</v>
      </c>
      <c r="J16" s="9">
        <f>VLOOKUP(A16,'Parameters estimation'!$F:$T,10,0)</f>
        <v>0.50018493474697401</v>
      </c>
      <c r="L16" s="9">
        <f>VLOOKUP(A16,'Parameters estimation'!$F:$T,12,0)</f>
        <v>0</v>
      </c>
      <c r="M16" s="9">
        <f>VLOOKUP(A16,'Parameters estimation'!$F:$T,13,0)</f>
        <v>0.39391143215089303</v>
      </c>
      <c r="N16" s="9">
        <f>VLOOKUP(A16,'Parameters estimation'!$F:$T,14,0)</f>
        <v>0.23982626359349199</v>
      </c>
      <c r="O16" s="9">
        <f>VLOOKUP(A16,'Parameters estimation'!$F:$T,15,0)</f>
        <v>0.27368876055443597</v>
      </c>
    </row>
    <row r="17" spans="1:19" ht="16" x14ac:dyDescent="0.2">
      <c r="A17" s="10" t="s">
        <v>141</v>
      </c>
      <c r="B17" s="9">
        <f>VLOOKUP(A17,'Parameters estimation'!$F:$T,2,0)</f>
        <v>0.41525392618793999</v>
      </c>
      <c r="C17" s="9">
        <f>VLOOKUP(A17,'Parameters estimation'!$F:$T,3,0)</f>
        <v>0.39368808857689902</v>
      </c>
      <c r="D17" s="9">
        <f>VLOOKUP(A17,'Parameters estimation'!$F:$T,4,0)</f>
        <v>0.41759403839503001</v>
      </c>
      <c r="E17" s="9">
        <f>VLOOKUP(A17,'Parameters estimation'!$F:$T,5,0)</f>
        <v>0.41997822293064002</v>
      </c>
      <c r="G17" s="9">
        <f>VLOOKUP(A17,'Parameters estimation'!$F:$T,7,0)</f>
        <v>0.56756857099079905</v>
      </c>
      <c r="H17" s="9">
        <f>VLOOKUP(A17,'Parameters estimation'!$F:$T,8,0)</f>
        <v>0.45426718408748101</v>
      </c>
      <c r="I17" s="9">
        <f>VLOOKUP(A17,'Parameters estimation'!$F:$T,9,0)</f>
        <v>0.53061795602399098</v>
      </c>
      <c r="J17" s="9">
        <f>VLOOKUP(A17,'Parameters estimation'!$F:$T,10,0)</f>
        <v>0.48641205538635102</v>
      </c>
      <c r="L17" s="9">
        <f>VLOOKUP(A17,'Parameters estimation'!$F:$T,12,0)</f>
        <v>2.3368106019605999</v>
      </c>
      <c r="M17" s="9">
        <f>VLOOKUP(A17,'Parameters estimation'!$F:$T,13,0)</f>
        <v>1.48911929317183</v>
      </c>
      <c r="N17" s="9">
        <f>VLOOKUP(A17,'Parameters estimation'!$F:$T,14,0)</f>
        <v>1.92160035300623</v>
      </c>
      <c r="O17" s="9">
        <f>VLOOKUP(A17,'Parameters estimation'!$F:$T,15,0)</f>
        <v>1.4595031894267001</v>
      </c>
    </row>
    <row r="18" spans="1:19" ht="16" x14ac:dyDescent="0.2">
      <c r="A18" s="10" t="s">
        <v>142</v>
      </c>
      <c r="B18" s="9">
        <f>VLOOKUP(A18,'Parameters estimation'!$F:$T,2,0)</f>
        <v>0.107811861161595</v>
      </c>
      <c r="C18" s="9">
        <f>VLOOKUP(A18,'Parameters estimation'!$F:$T,3,0)</f>
        <v>0.15651446609542</v>
      </c>
      <c r="D18" s="9">
        <f>VLOOKUP(A18,'Parameters estimation'!$F:$T,4,0)</f>
        <v>0.15745213561500701</v>
      </c>
      <c r="E18" s="9">
        <f>VLOOKUP(A18,'Parameters estimation'!$F:$T,5,0)</f>
        <v>0.16267150751224599</v>
      </c>
      <c r="G18" s="9">
        <f>VLOOKUP(A18,'Parameters estimation'!$F:$T,7,0)</f>
        <v>0.107811803857859</v>
      </c>
      <c r="H18" s="9">
        <f>VLOOKUP(A18,'Parameters estimation'!$F:$T,8,0)</f>
        <v>0.156514336443522</v>
      </c>
      <c r="I18" s="9">
        <f>VLOOKUP(A18,'Parameters estimation'!$F:$T,9,0)</f>
        <v>0.157450728594036</v>
      </c>
      <c r="J18" s="9">
        <f>VLOOKUP(A18,'Parameters estimation'!$F:$T,10,0)</f>
        <v>0.162670516192568</v>
      </c>
      <c r="L18" s="9">
        <f>VLOOKUP(A18,'Parameters estimation'!$F:$T,12,0)</f>
        <v>0.20461991753551401</v>
      </c>
      <c r="M18" s="9">
        <f>VLOOKUP(A18,'Parameters estimation'!$F:$T,13,0)</f>
        <v>0.30203858089160202</v>
      </c>
      <c r="N18" s="9">
        <f>VLOOKUP(A18,'Parameters estimation'!$F:$T,14,0)</f>
        <v>0.35289485103683399</v>
      </c>
      <c r="O18" s="9">
        <f>VLOOKUP(A18,'Parameters estimation'!$F:$T,15,0)</f>
        <v>0.39277287101874198</v>
      </c>
    </row>
    <row r="19" spans="1:19" ht="16" x14ac:dyDescent="0.2">
      <c r="A19" s="10" t="s">
        <v>143</v>
      </c>
      <c r="B19" s="9">
        <f>VLOOKUP(A19,'Parameters estimation'!$F:$T,2,0)</f>
        <v>0.198038849156149</v>
      </c>
      <c r="C19" s="9">
        <f>VLOOKUP(A19,'Parameters estimation'!$F:$T,3,0)</f>
        <v>0.25237228745974499</v>
      </c>
      <c r="D19" s="9">
        <f>VLOOKUP(A19,'Parameters estimation'!$F:$T,4,0)</f>
        <v>0.24187365278909201</v>
      </c>
      <c r="E19" s="9">
        <f>VLOOKUP(A19,'Parameters estimation'!$F:$T,5,0)</f>
        <v>0.34359794963219997</v>
      </c>
      <c r="G19" s="9">
        <f>VLOOKUP(A19,'Parameters estimation'!$F:$T,7,0)</f>
        <v>0.19800004532813201</v>
      </c>
      <c r="H19" s="9">
        <f>VLOOKUP(A19,'Parameters estimation'!$F:$T,8,0)</f>
        <v>0.327715836899102</v>
      </c>
      <c r="I19" s="9">
        <f>VLOOKUP(A19,'Parameters estimation'!$F:$T,9,0)</f>
        <v>0.30118833635469799</v>
      </c>
      <c r="J19" s="9">
        <f>VLOOKUP(A19,'Parameters estimation'!$F:$T,10,0)</f>
        <v>0.40667592796667801</v>
      </c>
      <c r="L19" s="9">
        <f>VLOOKUP(A19,'Parameters estimation'!$F:$T,12,0)</f>
        <v>0.25832706760864399</v>
      </c>
      <c r="M19" s="9">
        <f>VLOOKUP(A19,'Parameters estimation'!$F:$T,13,0)</f>
        <v>3.0802591183938399</v>
      </c>
      <c r="N19" s="9">
        <f>VLOOKUP(A19,'Parameters estimation'!$F:$T,14,0)</f>
        <v>2.7974627630983502</v>
      </c>
      <c r="O19" s="9">
        <f>VLOOKUP(A19,'Parameters estimation'!$F:$T,15,0)</f>
        <v>1.7496186623021599</v>
      </c>
    </row>
    <row r="20" spans="1:19" ht="16" x14ac:dyDescent="0.2">
      <c r="A20" s="10" t="s">
        <v>144</v>
      </c>
      <c r="B20" s="9">
        <f>VLOOKUP(A20,'Parameters estimation'!$F:$T,2,0)</f>
        <v>0.174649517596354</v>
      </c>
      <c r="C20" s="9">
        <f>VLOOKUP(A20,'Parameters estimation'!$F:$T,3,0)</f>
        <v>0.18024616464059601</v>
      </c>
      <c r="D20" s="9">
        <f>VLOOKUP(A20,'Parameters estimation'!$F:$T,4,0)</f>
        <v>0.18895481876443401</v>
      </c>
      <c r="E20" s="9">
        <f>VLOOKUP(A20,'Parameters estimation'!$F:$T,5,0)</f>
        <v>0.105607016969646</v>
      </c>
      <c r="G20" s="9">
        <f>VLOOKUP(A20,'Parameters estimation'!$F:$T,7,0)</f>
        <v>0.174644058605752</v>
      </c>
      <c r="H20" s="9">
        <f>VLOOKUP(A20,'Parameters estimation'!$F:$T,8,0)</f>
        <v>0.18023916504642101</v>
      </c>
      <c r="I20" s="9">
        <f>VLOOKUP(A20,'Parameters estimation'!$F:$T,9,0)</f>
        <v>0.18894147044281701</v>
      </c>
      <c r="J20" s="9">
        <f>VLOOKUP(A20,'Parameters estimation'!$F:$T,10,0)</f>
        <v>0.105604484654524</v>
      </c>
      <c r="L20" s="9">
        <f>VLOOKUP(A20,'Parameters estimation'!$F:$T,12,0)</f>
        <v>0.27072093267315001</v>
      </c>
      <c r="M20" s="9">
        <f>VLOOKUP(A20,'Parameters estimation'!$F:$T,13,0)</f>
        <v>0.27236275841326002</v>
      </c>
      <c r="N20" s="9">
        <f>VLOOKUP(A20,'Parameters estimation'!$F:$T,14,0)</f>
        <v>0.245568572862714</v>
      </c>
      <c r="O20" s="9">
        <f>VLOOKUP(A20,'Parameters estimation'!$F:$T,15,0)</f>
        <v>0.20497868914944001</v>
      </c>
    </row>
    <row r="21" spans="1:19" ht="16" x14ac:dyDescent="0.2">
      <c r="A21" s="10" t="s">
        <v>145</v>
      </c>
      <c r="B21" s="9">
        <f>VLOOKUP(A21,'Parameters estimation'!$F:$T,2,0)</f>
        <v>0.42955318411485699</v>
      </c>
      <c r="C21" s="9">
        <f>VLOOKUP(A21,'Parameters estimation'!$F:$T,3,0)</f>
        <v>0.42041084006235102</v>
      </c>
      <c r="D21" s="9">
        <f>VLOOKUP(A21,'Parameters estimation'!$F:$T,4,0)</f>
        <v>0.415267785854816</v>
      </c>
      <c r="E21" s="9">
        <f>VLOOKUP(A21,'Parameters estimation'!$F:$T,5,0)</f>
        <v>0.54135963550661403</v>
      </c>
      <c r="G21" s="9">
        <f>VLOOKUP(A21,'Parameters estimation'!$F:$T,7,0)</f>
        <v>0.42953309063971501</v>
      </c>
      <c r="H21" s="9">
        <f>VLOOKUP(A21,'Parameters estimation'!$F:$T,8,0)</f>
        <v>0.68789012458321397</v>
      </c>
      <c r="I21" s="9">
        <f>VLOOKUP(A21,'Parameters estimation'!$F:$T,9,0)</f>
        <v>0.63377548611683998</v>
      </c>
      <c r="J21" s="9">
        <f>VLOOKUP(A21,'Parameters estimation'!$F:$T,10,0)</f>
        <v>0.80275102081959604</v>
      </c>
      <c r="L21" s="9">
        <f>VLOOKUP(A21,'Parameters estimation'!$F:$T,12,0)</f>
        <v>0.262782883858591</v>
      </c>
      <c r="M21" s="9">
        <f>VLOOKUP(A21,'Parameters estimation'!$F:$T,13,0)</f>
        <v>3.1614338127371902</v>
      </c>
      <c r="N21" s="9">
        <f>VLOOKUP(A21,'Parameters estimation'!$F:$T,14,0)</f>
        <v>3.0535426145162998</v>
      </c>
      <c r="O21" s="9">
        <f>VLOOKUP(A21,'Parameters estimation'!$F:$T,15,0)</f>
        <v>2.44606943390687</v>
      </c>
    </row>
    <row r="25" spans="1:19" s="8" customFormat="1" ht="16" x14ac:dyDescent="0.2">
      <c r="A25" s="8" t="s">
        <v>125</v>
      </c>
      <c r="B25" s="7" t="s">
        <v>151</v>
      </c>
      <c r="C25" s="7" t="s">
        <v>152</v>
      </c>
      <c r="D25" s="7" t="s">
        <v>153</v>
      </c>
      <c r="E25" s="7" t="s">
        <v>154</v>
      </c>
      <c r="G25" s="7" t="s">
        <v>169</v>
      </c>
      <c r="H25" s="14" t="s">
        <v>157</v>
      </c>
      <c r="I25" s="14" t="s">
        <v>158</v>
      </c>
      <c r="J25" s="14" t="s">
        <v>159</v>
      </c>
      <c r="K25" s="14" t="s">
        <v>160</v>
      </c>
      <c r="L25" s="14" t="s">
        <v>161</v>
      </c>
      <c r="M25" s="14" t="s">
        <v>162</v>
      </c>
      <c r="N25" s="14" t="s">
        <v>163</v>
      </c>
      <c r="O25" s="14" t="s">
        <v>164</v>
      </c>
      <c r="P25" s="14" t="s">
        <v>165</v>
      </c>
      <c r="Q25" s="14" t="s">
        <v>166</v>
      </c>
      <c r="R25" s="14" t="s">
        <v>167</v>
      </c>
      <c r="S25" s="14" t="s">
        <v>168</v>
      </c>
    </row>
    <row r="26" spans="1:19" x14ac:dyDescent="0.2">
      <c r="A26" s="8" t="s">
        <v>126</v>
      </c>
      <c r="B26" s="9">
        <v>2.2873856958478193E-3</v>
      </c>
      <c r="C26" s="9">
        <v>0.127</v>
      </c>
      <c r="D26" s="9">
        <v>1.075</v>
      </c>
      <c r="E26" s="9">
        <v>3.3875338753387541E-5</v>
      </c>
      <c r="G26" s="7" t="s">
        <v>126</v>
      </c>
      <c r="H26" s="9">
        <f>IF(VLOOKUP(G26,'[1]Individual curve estimations'!$A$1:$E$15,2,0)&lt;=2.5,VLOOKUP(G26,'[1]Individual curve estimations'!$A$1:$E$15,2,0),NA())</f>
        <v>1.0134278015316001</v>
      </c>
      <c r="I26" s="9">
        <f>IF(VLOOKUP(G26,'[1]Individual curve estimations'!$A$1:$E$15,3,0)&lt;=2.5,VLOOKUP(G26,'[1]Individual curve estimations'!$A$1:$E$15,3,0),NA())</f>
        <v>9.5677850364683792E-9</v>
      </c>
      <c r="J26" s="9">
        <f>IF(VLOOKUP(G26,'[1]Individual curve estimations'!$A$1:$E$15,4,0)&lt;=2.5,VLOOKUP(G26,'[1]Individual curve estimations'!$A$1:$E$15,4,0),NA())</f>
        <v>8.4384660370417902E-9</v>
      </c>
      <c r="K26" s="9">
        <f>IF(VLOOKUP(G26,'[1]Individual curve estimations'!$A$1:$E$15,5,0)&lt;=2.5,VLOOKUP(G26,'[1]Individual curve estimations'!$A$1:$E$15,5,0),NA())</f>
        <v>1.1291234123465399</v>
      </c>
      <c r="L26" s="9" t="e">
        <f>IF(VLOOKUP(G26,'[1]Individual curve estimations'!$A$16:$E$24,2,0)&lt;=2.5, VLOOKUP(G26,'[1]Individual curve estimations'!$A$16:$E$24,2,0), NA())</f>
        <v>#N/A</v>
      </c>
      <c r="M26" s="9" t="e">
        <f>IF(VLOOKUP(G26,'[1]Individual curve estimations'!$A$16:$E$24,3,0)&lt;=2.5, VLOOKUP(G26,'[1]Individual curve estimations'!$A$16:$E$24,3,0), NA())</f>
        <v>#N/A</v>
      </c>
      <c r="N26" s="9" t="e">
        <f>IF(VLOOKUP(G26,'[1]Individual curve estimations'!$A$16:$E$24,4,0)&lt;=2.5, VLOOKUP(G26,'[1]Individual curve estimations'!$A$16:$E$24,2,0), NA())</f>
        <v>#N/A</v>
      </c>
      <c r="O26" s="9" t="e">
        <f>IF(VLOOKUP(G26,'[1]Individual curve estimations'!$A$16:$E$24,5,0)&lt;=2.5, VLOOKUP(G26,'[1]Individual curve estimations'!$A$16:$E$24,5,0), NA())</f>
        <v>#N/A</v>
      </c>
      <c r="P26" s="9" t="e">
        <f>IF(VLOOKUP(G26,'[1]Individual curve estimations'!$A$25:$E$34,2,0)&lt;=2.5,VLOOKUP(G26,'[1]Individual curve estimations'!$A$25:$E$34,2,0),NA())</f>
        <v>#N/A</v>
      </c>
      <c r="Q26" s="9" t="e">
        <f>IF(VLOOKUP(G26,'[1]Individual curve estimations'!$A$25:$E$34,3,0)&lt;=2.5,VLOOKUP(G26,'[1]Individual curve estimations'!$A$25:$E$34,3,0),NA())</f>
        <v>#N/A</v>
      </c>
      <c r="R26" s="9" t="e">
        <f>IF(VLOOKUP(G26,'[1]Individual curve estimations'!$A$25:$E$34,4,0)&lt;=2.5,VLOOKUP(G26,'[1]Individual curve estimations'!$A$25:$E$34,4,0),NA())</f>
        <v>#N/A</v>
      </c>
      <c r="S26" s="9" t="e">
        <f>IF(VLOOKUP(G26,'[1]Individual curve estimations'!$A$25:$E$34,5,0)&lt;=2.5,VLOOKUP(G26,'[1]Individual curve estimations'!$A$25:$E$34,5,0),NA())</f>
        <v>#N/A</v>
      </c>
    </row>
    <row r="27" spans="1:19" x14ac:dyDescent="0.2">
      <c r="A27" s="8" t="s">
        <v>127</v>
      </c>
      <c r="B27" s="9">
        <v>2.744862835017383E-2</v>
      </c>
      <c r="C27" s="9">
        <v>0.105</v>
      </c>
      <c r="D27" s="9">
        <v>1.726</v>
      </c>
      <c r="E27" s="9">
        <v>0.10712322697047362</v>
      </c>
      <c r="G27" s="7" t="s">
        <v>127</v>
      </c>
      <c r="H27" s="9" t="e">
        <f>IF(VLOOKUP(G27,'[1]Individual curve estimations'!$A$1:$E$15,2,0)&lt;=2.5,VLOOKUP(G27,'[1]Individual curve estimations'!$A$1:$E$15,2,0),NA())</f>
        <v>#N/A</v>
      </c>
      <c r="I27" s="9" t="e">
        <f>IF(VLOOKUP(G27,'[1]Individual curve estimations'!$A$1:$E$15,3,0)&lt;=2.5,VLOOKUP(G27,'[1]Individual curve estimations'!$A$1:$E$15,3,0),NA())</f>
        <v>#N/A</v>
      </c>
      <c r="J27" s="9" t="e">
        <f>IF(VLOOKUP(G27,'[1]Individual curve estimations'!$A$1:$E$15,4,0)&lt;=2.5,VLOOKUP(G27,'[1]Individual curve estimations'!$A$1:$E$15,4,0),NA())</f>
        <v>#N/A</v>
      </c>
      <c r="K27" s="9" t="e">
        <f>IF(VLOOKUP(G27,'[1]Individual curve estimations'!$A$1:$E$15,5,0)&lt;=2.5,VLOOKUP(G27,'[1]Individual curve estimations'!$A$1:$E$15,5,0),NA())</f>
        <v>#N/A</v>
      </c>
      <c r="L27" s="9">
        <f>IF(VLOOKUP(G27,'[1]Individual curve estimations'!$A$16:$E$24,2,0)&lt;=2.5, VLOOKUP(G27,'[1]Individual curve estimations'!$A$16:$E$24,2,0), NA())</f>
        <v>8.44973207680602E-2</v>
      </c>
      <c r="M27" s="9">
        <f>IF(VLOOKUP(G27,'[1]Individual curve estimations'!$A$16:$E$24,3,0)&lt;=2.5, VLOOKUP(G27,'[1]Individual curve estimations'!$A$16:$E$24,3,0), NA())</f>
        <v>7.6793843764451197E-2</v>
      </c>
      <c r="N27" s="9">
        <f>IF(VLOOKUP(G27,'[1]Individual curve estimations'!$A$16:$E$24,4,0)&lt;=2.5, VLOOKUP(G27,'[1]Individual curve estimations'!$A$16:$E$24,2,0), NA())</f>
        <v>8.44973207680602E-2</v>
      </c>
      <c r="O27" s="9">
        <f>IF(VLOOKUP(G27,'[1]Individual curve estimations'!$A$16:$E$24,5,0)&lt;=2.5, VLOOKUP(G27,'[1]Individual curve estimations'!$A$16:$E$24,5,0), NA())</f>
        <v>6.8874231972454E-2</v>
      </c>
      <c r="P27" s="9" t="e">
        <f>IF(VLOOKUP(G27,'[1]Individual curve estimations'!$A$25:$E$34,2,0)&lt;=2.5,VLOOKUP(G27,'[1]Individual curve estimations'!$A$25:$E$34,2,0),NA())</f>
        <v>#N/A</v>
      </c>
      <c r="Q27" s="9" t="e">
        <f>IF(VLOOKUP(G27,'[1]Individual curve estimations'!$A$25:$E$34,3,0)&lt;=2.5,VLOOKUP(G27,'[1]Individual curve estimations'!$A$25:$E$34,3,0),NA())</f>
        <v>#N/A</v>
      </c>
      <c r="R27" s="9" t="e">
        <f>IF(VLOOKUP(G27,'[1]Individual curve estimations'!$A$25:$E$34,4,0)&lt;=2.5,VLOOKUP(G27,'[1]Individual curve estimations'!$A$25:$E$34,4,0),NA())</f>
        <v>#N/A</v>
      </c>
      <c r="S27" s="9" t="e">
        <f>IF(VLOOKUP(G27,'[1]Individual curve estimations'!$A$25:$E$34,5,0)&lt;=2.5,VLOOKUP(G27,'[1]Individual curve estimations'!$A$25:$E$34,5,0),NA())</f>
        <v>#N/A</v>
      </c>
    </row>
    <row r="28" spans="1:19" x14ac:dyDescent="0.2">
      <c r="A28" s="8" t="s">
        <v>128</v>
      </c>
      <c r="B28" s="9">
        <v>0.11208189909654316</v>
      </c>
      <c r="C28" s="9">
        <v>0.115</v>
      </c>
      <c r="D28" s="9">
        <v>0.45300000000000001</v>
      </c>
      <c r="E28" s="9">
        <v>0.16977887317997009</v>
      </c>
      <c r="G28" s="7" t="s">
        <v>128</v>
      </c>
      <c r="H28" s="9">
        <f>IF(VLOOKUP(G28,'[1]Individual curve estimations'!$A$1:$E$15,2,0)&lt;=2.5,VLOOKUP(G28,'[1]Individual curve estimations'!$A$1:$E$15,2,0),NA())</f>
        <v>6.06900110722286E-8</v>
      </c>
      <c r="I28" s="9">
        <f>IF(VLOOKUP(G28,'[1]Individual curve estimations'!$A$1:$E$15,3,0)&lt;=2.5,VLOOKUP(G28,'[1]Individual curve estimations'!$A$1:$E$15,3,0),NA())</f>
        <v>4.3568736118881901E-9</v>
      </c>
      <c r="J28" s="9">
        <f>IF(VLOOKUP(G28,'[1]Individual curve estimations'!$A$1:$E$15,4,0)&lt;=2.5,VLOOKUP(G28,'[1]Individual curve estimations'!$A$1:$E$15,4,0),NA())</f>
        <v>2.1536790267839801E-8</v>
      </c>
      <c r="K28" s="9">
        <f>IF(VLOOKUP(G28,'[1]Individual curve estimations'!$A$1:$E$15,5,0)&lt;=2.5,VLOOKUP(G28,'[1]Individual curve estimations'!$A$1:$E$15,5,0),NA())</f>
        <v>1.23460766610073E-8</v>
      </c>
      <c r="L28" s="9" t="e">
        <f>IF(VLOOKUP(G28,'[1]Individual curve estimations'!$A$16:$E$24,2,0)&lt;=2.5, VLOOKUP(G28,'[1]Individual curve estimations'!$A$16:$E$24,2,0), NA())</f>
        <v>#N/A</v>
      </c>
      <c r="M28" s="9" t="e">
        <f>IF(VLOOKUP(G28,'[1]Individual curve estimations'!$A$16:$E$24,3,0)&lt;=2.5, VLOOKUP(G28,'[1]Individual curve estimations'!$A$16:$E$24,3,0), NA())</f>
        <v>#N/A</v>
      </c>
      <c r="N28" s="9" t="e">
        <f>IF(VLOOKUP(G28,'[1]Individual curve estimations'!$A$16:$E$24,4,0)&lt;=2.5, VLOOKUP(G28,'[1]Individual curve estimations'!$A$16:$E$24,2,0), NA())</f>
        <v>#N/A</v>
      </c>
      <c r="O28" s="9" t="e">
        <f>IF(VLOOKUP(G28,'[1]Individual curve estimations'!$A$16:$E$24,5,0)&lt;=2.5, VLOOKUP(G28,'[1]Individual curve estimations'!$A$16:$E$24,5,0), NA())</f>
        <v>#N/A</v>
      </c>
      <c r="P28" s="9" t="e">
        <f>IF(VLOOKUP(G28,'[1]Individual curve estimations'!$A$25:$E$34,2,0)&lt;=2.5,VLOOKUP(G28,'[1]Individual curve estimations'!$A$25:$E$34,2,0),NA())</f>
        <v>#N/A</v>
      </c>
      <c r="Q28" s="9" t="e">
        <f>IF(VLOOKUP(G28,'[1]Individual curve estimations'!$A$25:$E$34,3,0)&lt;=2.5,VLOOKUP(G28,'[1]Individual curve estimations'!$A$25:$E$34,3,0),NA())</f>
        <v>#N/A</v>
      </c>
      <c r="R28" s="9" t="e">
        <f>IF(VLOOKUP(G28,'[1]Individual curve estimations'!$A$25:$E$34,4,0)&lt;=2.5,VLOOKUP(G28,'[1]Individual curve estimations'!$A$25:$E$34,4,0),NA())</f>
        <v>#N/A</v>
      </c>
      <c r="S28" s="9" t="e">
        <f>IF(VLOOKUP(G28,'[1]Individual curve estimations'!$A$25:$E$34,5,0)&lt;=2.5,VLOOKUP(G28,'[1]Individual curve estimations'!$A$25:$E$34,5,0),NA())</f>
        <v>#N/A</v>
      </c>
    </row>
    <row r="29" spans="1:19" x14ac:dyDescent="0.2">
      <c r="A29" s="8" t="s">
        <v>129</v>
      </c>
      <c r="B29" s="9">
        <v>2.2873856958478193E-3</v>
      </c>
      <c r="C29" s="9">
        <v>0.1</v>
      </c>
      <c r="D29" s="9">
        <v>7.0000000000000001E-3</v>
      </c>
      <c r="E29" s="9">
        <v>3.3875338753387541E-5</v>
      </c>
      <c r="G29" s="7" t="s">
        <v>129</v>
      </c>
      <c r="H29" s="9" t="e">
        <f>IF(VLOOKUP(G29,'[1]Individual curve estimations'!$A$1:$E$15,2,0)&lt;=2.5,VLOOKUP(G29,'[1]Individual curve estimations'!$A$1:$E$15,2,0),NA())</f>
        <v>#N/A</v>
      </c>
      <c r="I29" s="9" t="e">
        <f>IF(VLOOKUP(G29,'[1]Individual curve estimations'!$A$1:$E$15,3,0)&lt;=2.5,VLOOKUP(G29,'[1]Individual curve estimations'!$A$1:$E$15,3,0),NA())</f>
        <v>#N/A</v>
      </c>
      <c r="J29" s="9" t="e">
        <f>IF(VLOOKUP(G29,'[1]Individual curve estimations'!$A$1:$E$15,4,0)&lt;=2.5,VLOOKUP(G29,'[1]Individual curve estimations'!$A$1:$E$15,4,0),NA())</f>
        <v>#N/A</v>
      </c>
      <c r="K29" s="9" t="e">
        <f>IF(VLOOKUP(G29,'[1]Individual curve estimations'!$A$1:$E$15,5,0)&lt;=2.5,VLOOKUP(G29,'[1]Individual curve estimations'!$A$1:$E$15,5,0),NA())</f>
        <v>#N/A</v>
      </c>
      <c r="L29" s="9">
        <f>IF(VLOOKUP(G29,'[1]Individual curve estimations'!$A$16:$E$24,2,0)&lt;=2.5, VLOOKUP(G29,'[1]Individual curve estimations'!$A$16:$E$24,2,0), NA())</f>
        <v>5.4817094387822299E-2</v>
      </c>
      <c r="M29" s="9">
        <f>IF(VLOOKUP(G29,'[1]Individual curve estimations'!$A$16:$E$24,3,0)&lt;=2.5, VLOOKUP(G29,'[1]Individual curve estimations'!$A$16:$E$24,3,0), NA())</f>
        <v>5.5154398922452497E-2</v>
      </c>
      <c r="N29" s="9">
        <f>IF(VLOOKUP(G29,'[1]Individual curve estimations'!$A$16:$E$24,4,0)&lt;=2.5, VLOOKUP(G29,'[1]Individual curve estimations'!$A$16:$E$24,2,0), NA())</f>
        <v>5.4817094387822299E-2</v>
      </c>
      <c r="O29" s="9">
        <f>IF(VLOOKUP(G29,'[1]Individual curve estimations'!$A$16:$E$24,5,0)&lt;=2.5, VLOOKUP(G29,'[1]Individual curve estimations'!$A$16:$E$24,5,0), NA())</f>
        <v>5.7482479842774603E-2</v>
      </c>
      <c r="P29" s="9">
        <f>IF(VLOOKUP(G29,'[1]Individual curve estimations'!$A$25:$E$34,2,0)&lt;=2.5,VLOOKUP(G29,'[1]Individual curve estimations'!$A$25:$E$34,2,0),NA())</f>
        <v>6.2260563170711103E-2</v>
      </c>
      <c r="Q29" s="9">
        <f>IF(VLOOKUP(G29,'[1]Individual curve estimations'!$A$25:$E$34,3,0)&lt;=2.5,VLOOKUP(G29,'[1]Individual curve estimations'!$A$25:$E$34,3,0),NA())</f>
        <v>4.2906341352518702E-2</v>
      </c>
      <c r="R29" s="9">
        <f>IF(VLOOKUP(G29,'[1]Individual curve estimations'!$A$25:$E$34,4,0)&lt;=2.5,VLOOKUP(G29,'[1]Individual curve estimations'!$A$25:$E$34,4,0),NA())</f>
        <v>5.5831614104113601E-2</v>
      </c>
      <c r="S29" s="9">
        <f>IF(VLOOKUP(G29,'[1]Individual curve estimations'!$A$25:$E$34,5,0)&lt;=2.5,VLOOKUP(G29,'[1]Individual curve estimations'!$A$25:$E$34,5,0),NA())</f>
        <v>5.9478388208644699E-2</v>
      </c>
    </row>
    <row r="30" spans="1:19" x14ac:dyDescent="0.2">
      <c r="A30" s="8" t="s">
        <v>130</v>
      </c>
      <c r="B30" s="9">
        <v>2.0586471262630371E-2</v>
      </c>
      <c r="C30" s="9">
        <v>9.8000000000000004E-2</v>
      </c>
      <c r="D30" s="9">
        <v>3.7999999999999999E-2</v>
      </c>
      <c r="E30" s="9">
        <v>8.5091003777424928E-2</v>
      </c>
      <c r="G30" s="7" t="s">
        <v>130</v>
      </c>
      <c r="H30" s="9">
        <f>IF(VLOOKUP(G30,'[1]Individual curve estimations'!$A$1:$E$15,2,0)&lt;=2.5,VLOOKUP(G30,'[1]Individual curve estimations'!$A$1:$E$15,2,0),NA())</f>
        <v>0.15218861251315599</v>
      </c>
      <c r="I30" s="9">
        <f>IF(VLOOKUP(G30,'[1]Individual curve estimations'!$A$1:$E$15,3,0)&lt;=2.5,VLOOKUP(G30,'[1]Individual curve estimations'!$A$1:$E$15,3,0),NA())</f>
        <v>0.15191984464750499</v>
      </c>
      <c r="J30" s="9">
        <f>IF(VLOOKUP(G30,'[1]Individual curve estimations'!$A$1:$E$15,4,0)&lt;=2.5,VLOOKUP(G30,'[1]Individual curve estimations'!$A$1:$E$15,4,0),NA())</f>
        <v>0.15424379005137101</v>
      </c>
      <c r="K30" s="9">
        <f>IF(VLOOKUP(G30,'[1]Individual curve estimations'!$A$1:$E$15,5,0)&lt;=2.5,VLOOKUP(G30,'[1]Individual curve estimations'!$A$1:$E$15,5,0),NA())</f>
        <v>0.13391690387219701</v>
      </c>
      <c r="L30" s="9" t="e">
        <f>IF(VLOOKUP(G30,'[1]Individual curve estimations'!$A$16:$E$24,2,0)&lt;=2.5, VLOOKUP(G30,'[1]Individual curve estimations'!$A$16:$E$24,2,0), NA())</f>
        <v>#N/A</v>
      </c>
      <c r="M30" s="9" t="e">
        <f>IF(VLOOKUP(G30,'[1]Individual curve estimations'!$A$16:$E$24,3,0)&lt;=2.5, VLOOKUP(G30,'[1]Individual curve estimations'!$A$16:$E$24,3,0), NA())</f>
        <v>#N/A</v>
      </c>
      <c r="N30" s="9" t="e">
        <f>IF(VLOOKUP(G30,'[1]Individual curve estimations'!$A$16:$E$24,4,0)&lt;=2.5, VLOOKUP(G30,'[1]Individual curve estimations'!$A$16:$E$24,2,0), NA())</f>
        <v>#N/A</v>
      </c>
      <c r="O30" s="9" t="e">
        <f>IF(VLOOKUP(G30,'[1]Individual curve estimations'!$A$16:$E$24,5,0)&lt;=2.5, VLOOKUP(G30,'[1]Individual curve estimations'!$A$16:$E$24,5,0), NA())</f>
        <v>#N/A</v>
      </c>
      <c r="P30" s="9" t="e">
        <f>IF(VLOOKUP(G30,'[1]Individual curve estimations'!$A$25:$E$34,2,0)&lt;=2.5,VLOOKUP(G30,'[1]Individual curve estimations'!$A$25:$E$34,2,0),NA())</f>
        <v>#N/A</v>
      </c>
      <c r="Q30" s="9" t="e">
        <f>IF(VLOOKUP(G30,'[1]Individual curve estimations'!$A$25:$E$34,3,0)&lt;=2.5,VLOOKUP(G30,'[1]Individual curve estimations'!$A$25:$E$34,3,0),NA())</f>
        <v>#N/A</v>
      </c>
      <c r="R30" s="9" t="e">
        <f>IF(VLOOKUP(G30,'[1]Individual curve estimations'!$A$25:$E$34,4,0)&lt;=2.5,VLOOKUP(G30,'[1]Individual curve estimations'!$A$25:$E$34,4,0),NA())</f>
        <v>#N/A</v>
      </c>
      <c r="S30" s="9" t="e">
        <f>IF(VLOOKUP(G30,'[1]Individual curve estimations'!$A$25:$E$34,5,0)&lt;=2.5,VLOOKUP(G30,'[1]Individual curve estimations'!$A$25:$E$34,5,0),NA())</f>
        <v>#N/A</v>
      </c>
    </row>
    <row r="31" spans="1:19" x14ac:dyDescent="0.2">
      <c r="A31" s="8" t="s">
        <v>131</v>
      </c>
      <c r="B31" s="9">
        <v>8.2345885050521483E-2</v>
      </c>
      <c r="C31" s="9">
        <v>0.06</v>
      </c>
      <c r="D31" s="9">
        <v>0.13800000000000001</v>
      </c>
      <c r="E31" s="9">
        <v>7.4349205503583008E-3</v>
      </c>
      <c r="G31" s="7" t="s">
        <v>131</v>
      </c>
      <c r="H31" s="9" t="e">
        <f>IF(VLOOKUP(G31,'[1]Individual curve estimations'!$A$1:$E$15,2,0)&lt;=2.5,VLOOKUP(G31,'[1]Individual curve estimations'!$A$1:$E$15,2,0),NA())</f>
        <v>#N/A</v>
      </c>
      <c r="I31" s="9" t="e">
        <f>IF(VLOOKUP(G31,'[1]Individual curve estimations'!$A$1:$E$15,3,0)&lt;=2.5,VLOOKUP(G31,'[1]Individual curve estimations'!$A$1:$E$15,3,0),NA())</f>
        <v>#N/A</v>
      </c>
      <c r="J31" s="9" t="e">
        <f>IF(VLOOKUP(G31,'[1]Individual curve estimations'!$A$1:$E$15,4,0)&lt;=2.5,VLOOKUP(G31,'[1]Individual curve estimations'!$A$1:$E$15,4,0),NA())</f>
        <v>#N/A</v>
      </c>
      <c r="K31" s="9" t="e">
        <f>IF(VLOOKUP(G31,'[1]Individual curve estimations'!$A$1:$E$15,5,0)&lt;=2.5,VLOOKUP(G31,'[1]Individual curve estimations'!$A$1:$E$15,5,0),NA())</f>
        <v>#N/A</v>
      </c>
      <c r="L31" s="9">
        <f>IF(VLOOKUP(G31,'[1]Individual curve estimations'!$A$16:$E$24,2,0)&lt;=2.5, VLOOKUP(G31,'[1]Individual curve estimations'!$A$16:$E$24,2,0), NA())</f>
        <v>3.7478375284166303E-2</v>
      </c>
      <c r="M31" s="9">
        <f>IF(VLOOKUP(G31,'[1]Individual curve estimations'!$A$16:$E$24,3,0)&lt;=2.5, VLOOKUP(G31,'[1]Individual curve estimations'!$A$16:$E$24,3,0), NA())</f>
        <v>2.08363256655963E-2</v>
      </c>
      <c r="N31" s="9">
        <f>IF(VLOOKUP(G31,'[1]Individual curve estimations'!$A$16:$E$24,4,0)&lt;=2.5, VLOOKUP(G31,'[1]Individual curve estimations'!$A$16:$E$24,2,0), NA())</f>
        <v>3.7478375284166303E-2</v>
      </c>
      <c r="O31" s="9">
        <f>IF(VLOOKUP(G31,'[1]Individual curve estimations'!$A$16:$E$24,5,0)&lt;=2.5, VLOOKUP(G31,'[1]Individual curve estimations'!$A$16:$E$24,5,0), NA())</f>
        <v>4.7470875822402697E-2</v>
      </c>
      <c r="P31" s="9">
        <f>IF(VLOOKUP(G31,'[1]Individual curve estimations'!$A$25:$E$34,2,0)&lt;=2.5,VLOOKUP(G31,'[1]Individual curve estimations'!$A$25:$E$34,2,0),NA())</f>
        <v>3.2087611536337997E-2</v>
      </c>
      <c r="Q31" s="9">
        <f>IF(VLOOKUP(G31,'[1]Individual curve estimations'!$A$25:$E$34,3,0)&lt;=2.5,VLOOKUP(G31,'[1]Individual curve estimations'!$A$25:$E$34,3,0),NA())</f>
        <v>4.4792434169687902E-2</v>
      </c>
      <c r="R31" s="9">
        <f>IF(VLOOKUP(G31,'[1]Individual curve estimations'!$A$25:$E$34,4,0)&lt;=2.5,VLOOKUP(G31,'[1]Individual curve estimations'!$A$25:$E$34,4,0),NA())</f>
        <v>3.9285353393447998E-2</v>
      </c>
      <c r="S31" s="9">
        <f>IF(VLOOKUP(G31,'[1]Individual curve estimations'!$A$25:$E$34,5,0)&lt;=2.5,VLOOKUP(G31,'[1]Individual curve estimations'!$A$25:$E$34,5,0),NA())</f>
        <v>2.5086586071596698E-2</v>
      </c>
    </row>
    <row r="32" spans="1:19" x14ac:dyDescent="0.2">
      <c r="A32" s="8" t="s">
        <v>132</v>
      </c>
      <c r="B32" s="9">
        <v>0.10750712770484751</v>
      </c>
      <c r="C32" s="9">
        <v>8.5999999999999993E-2</v>
      </c>
      <c r="D32" s="9">
        <v>4.9000000000000002E-2</v>
      </c>
      <c r="E32" s="9">
        <v>5.3688793782558173E-3</v>
      </c>
      <c r="G32" s="7" t="s">
        <v>132</v>
      </c>
      <c r="H32" s="9" t="e">
        <f>IF(VLOOKUP(G32,'[1]Individual curve estimations'!$A$1:$E$15,2,0)&lt;=2.5,VLOOKUP(G32,'[1]Individual curve estimations'!$A$1:$E$15,2,0),NA())</f>
        <v>#N/A</v>
      </c>
      <c r="I32" s="9" t="e">
        <f>IF(VLOOKUP(G32,'[1]Individual curve estimations'!$A$1:$E$15,3,0)&lt;=2.5,VLOOKUP(G32,'[1]Individual curve estimations'!$A$1:$E$15,3,0),NA())</f>
        <v>#N/A</v>
      </c>
      <c r="J32" s="9" t="e">
        <f>IF(VLOOKUP(G32,'[1]Individual curve estimations'!$A$1:$E$15,4,0)&lt;=2.5,VLOOKUP(G32,'[1]Individual curve estimations'!$A$1:$E$15,4,0),NA())</f>
        <v>#N/A</v>
      </c>
      <c r="K32" s="9" t="e">
        <f>IF(VLOOKUP(G32,'[1]Individual curve estimations'!$A$1:$E$15,5,0)&lt;=2.5,VLOOKUP(G32,'[1]Individual curve estimations'!$A$1:$E$15,5,0),NA())</f>
        <v>#N/A</v>
      </c>
      <c r="L32" s="9">
        <f>IF(VLOOKUP(G32,'[1]Individual curve estimations'!$A$16:$E$24,2,0)&lt;=2.5, VLOOKUP(G32,'[1]Individual curve estimations'!$A$16:$E$24,2,0), NA())</f>
        <v>6.7846748263467302E-2</v>
      </c>
      <c r="M32" s="9">
        <f>IF(VLOOKUP(G32,'[1]Individual curve estimations'!$A$16:$E$24,3,0)&lt;=2.5, VLOOKUP(G32,'[1]Individual curve estimations'!$A$16:$E$24,3,0), NA())</f>
        <v>9.1275925958279006E-2</v>
      </c>
      <c r="N32" s="9">
        <f>IF(VLOOKUP(G32,'[1]Individual curve estimations'!$A$16:$E$24,4,0)&lt;=2.5, VLOOKUP(G32,'[1]Individual curve estimations'!$A$16:$E$24,2,0), NA())</f>
        <v>6.7846748263467302E-2</v>
      </c>
      <c r="O32" s="9">
        <f>IF(VLOOKUP(G32,'[1]Individual curve estimations'!$A$16:$E$24,5,0)&lt;=2.5, VLOOKUP(G32,'[1]Individual curve estimations'!$A$16:$E$24,5,0), NA())</f>
        <v>0.15439120414954</v>
      </c>
      <c r="P32" s="9">
        <f>IF(VLOOKUP(G32,'[1]Individual curve estimations'!$A$25:$E$34,2,0)&lt;=2.5,VLOOKUP(G32,'[1]Individual curve estimations'!$A$25:$E$34,2,0),NA())</f>
        <v>0.114244011384298</v>
      </c>
      <c r="Q32" s="9">
        <f>IF(VLOOKUP(G32,'[1]Individual curve estimations'!$A$25:$E$34,3,0)&lt;=2.5,VLOOKUP(G32,'[1]Individual curve estimations'!$A$25:$E$34,3,0),NA())</f>
        <v>0.1469715879797</v>
      </c>
      <c r="R32" s="9">
        <f>IF(VLOOKUP(G32,'[1]Individual curve estimations'!$A$25:$E$34,4,0)&lt;=2.5,VLOOKUP(G32,'[1]Individual curve estimations'!$A$25:$E$34,4,0),NA())</f>
        <v>0.116674052170649</v>
      </c>
      <c r="S32" s="9">
        <f>IF(VLOOKUP(G32,'[1]Individual curve estimations'!$A$25:$E$34,5,0)&lt;=2.5,VLOOKUP(G32,'[1]Individual curve estimations'!$A$25:$E$34,5,0),NA())</f>
        <v>0.107341161755904</v>
      </c>
    </row>
    <row r="33" spans="1:19" x14ac:dyDescent="0.2">
      <c r="A33" s="8" t="s">
        <v>133</v>
      </c>
      <c r="B33" s="9">
        <v>2.2873856958478193E-3</v>
      </c>
      <c r="C33" s="9">
        <v>9.8000000000000004E-2</v>
      </c>
      <c r="D33" s="9">
        <v>0</v>
      </c>
      <c r="E33" s="9">
        <v>3.3875338753387541E-5</v>
      </c>
      <c r="G33" s="7" t="s">
        <v>133</v>
      </c>
      <c r="H33" s="9" t="e">
        <f>IF(VLOOKUP(G33,'[1]Individual curve estimations'!$A$1:$E$15,2,0)&lt;=2.5,VLOOKUP(G33,'[1]Individual curve estimations'!$A$1:$E$15,2,0),NA())</f>
        <v>#N/A</v>
      </c>
      <c r="I33" s="9" t="e">
        <f>IF(VLOOKUP(G33,'[1]Individual curve estimations'!$A$1:$E$15,3,0)&lt;=2.5,VLOOKUP(G33,'[1]Individual curve estimations'!$A$1:$E$15,3,0),NA())</f>
        <v>#N/A</v>
      </c>
      <c r="J33" s="9" t="e">
        <f>IF(VLOOKUP(G33,'[1]Individual curve estimations'!$A$1:$E$15,4,0)&lt;=2.5,VLOOKUP(G33,'[1]Individual curve estimations'!$A$1:$E$15,4,0),NA())</f>
        <v>#N/A</v>
      </c>
      <c r="K33" s="9" t="e">
        <f>IF(VLOOKUP(G33,'[1]Individual curve estimations'!$A$1:$E$15,5,0)&lt;=2.5,VLOOKUP(G33,'[1]Individual curve estimations'!$A$1:$E$15,5,0),NA())</f>
        <v>#N/A</v>
      </c>
      <c r="L33" s="9">
        <f>IF(VLOOKUP(G33,'[1]Individual curve estimations'!$A$16:$E$24,2,0)&lt;=2.5, VLOOKUP(G33,'[1]Individual curve estimations'!$A$16:$E$24,2,0), NA())</f>
        <v>1.2451357445097999E-8</v>
      </c>
      <c r="M33" s="9">
        <f>IF(VLOOKUP(G33,'[1]Individual curve estimations'!$A$16:$E$24,3,0)&lt;=2.5, VLOOKUP(G33,'[1]Individual curve estimations'!$A$16:$E$24,3,0), NA())</f>
        <v>1.7806496398255201E-3</v>
      </c>
      <c r="N33" s="9">
        <f>IF(VLOOKUP(G33,'[1]Individual curve estimations'!$A$16:$E$24,4,0)&lt;=2.5, VLOOKUP(G33,'[1]Individual curve estimations'!$A$16:$E$24,2,0), NA())</f>
        <v>1.2451357445097999E-8</v>
      </c>
      <c r="O33" s="9">
        <f>IF(VLOOKUP(G33,'[1]Individual curve estimations'!$A$16:$E$24,5,0)&lt;=2.5, VLOOKUP(G33,'[1]Individual curve estimations'!$A$16:$E$24,5,0), NA())</f>
        <v>6.8194798712908899E-3</v>
      </c>
      <c r="P33" s="9">
        <f>IF(VLOOKUP(G33,'[1]Individual curve estimations'!$A$25:$E$34,2,0)&lt;=2.5,VLOOKUP(G33,'[1]Individual curve estimations'!$A$25:$E$34,2,0),NA())</f>
        <v>6.8481845194590099E-9</v>
      </c>
      <c r="Q33" s="9">
        <f>IF(VLOOKUP(G33,'[1]Individual curve estimations'!$A$25:$E$34,3,0)&lt;=2.5,VLOOKUP(G33,'[1]Individual curve estimations'!$A$25:$E$34,3,0),NA())</f>
        <v>7.0511467498146596E-9</v>
      </c>
      <c r="R33" s="9">
        <f>IF(VLOOKUP(G33,'[1]Individual curve estimations'!$A$25:$E$34,4,0)&lt;=2.5,VLOOKUP(G33,'[1]Individual curve estimations'!$A$25:$E$34,4,0),NA())</f>
        <v>9.0904371530253802E-9</v>
      </c>
      <c r="S33" s="9">
        <f>IF(VLOOKUP(G33,'[1]Individual curve estimations'!$A$25:$E$34,5,0)&lt;=2.5,VLOOKUP(G33,'[1]Individual curve estimations'!$A$25:$E$34,5,0),NA())</f>
        <v>8.7306128992992204E-9</v>
      </c>
    </row>
    <row r="34" spans="1:19" x14ac:dyDescent="0.2">
      <c r="A34" s="8" t="s">
        <v>134</v>
      </c>
      <c r="B34" s="9">
        <v>5.489725670034766E-2</v>
      </c>
      <c r="C34" s="9">
        <v>0.08</v>
      </c>
      <c r="D34" s="9">
        <v>6.7000000000000004E-2</v>
      </c>
      <c r="E34" s="9">
        <v>0.16977887317997009</v>
      </c>
      <c r="G34" s="7" t="s">
        <v>134</v>
      </c>
      <c r="H34" s="9" t="e">
        <f>IF(VLOOKUP(G34,'[1]Individual curve estimations'!$A$1:$E$15,2,0)&lt;=2.5,VLOOKUP(G34,'[1]Individual curve estimations'!$A$1:$E$15,2,0),NA())</f>
        <v>#N/A</v>
      </c>
      <c r="I34" s="9" t="e">
        <f>IF(VLOOKUP(G34,'[1]Individual curve estimations'!$A$1:$E$15,3,0)&lt;=2.5,VLOOKUP(G34,'[1]Individual curve estimations'!$A$1:$E$15,3,0),NA())</f>
        <v>#N/A</v>
      </c>
      <c r="J34" s="9" t="e">
        <f>IF(VLOOKUP(G34,'[1]Individual curve estimations'!$A$1:$E$15,4,0)&lt;=2.5,VLOOKUP(G34,'[1]Individual curve estimations'!$A$1:$E$15,4,0),NA())</f>
        <v>#N/A</v>
      </c>
      <c r="K34" s="9" t="e">
        <f>IF(VLOOKUP(G34,'[1]Individual curve estimations'!$A$1:$E$15,5,0)&lt;=2.5,VLOOKUP(G34,'[1]Individual curve estimations'!$A$1:$E$15,5,0),NA())</f>
        <v>#N/A</v>
      </c>
      <c r="L34" s="9">
        <f>IF(VLOOKUP(G34,'[1]Individual curve estimations'!$A$16:$E$24,2,0)&lt;=2.5, VLOOKUP(G34,'[1]Individual curve estimations'!$A$16:$E$24,2,0), NA())</f>
        <v>6.8529111946280502E-2</v>
      </c>
      <c r="M34" s="9">
        <f>IF(VLOOKUP(G34,'[1]Individual curve estimations'!$A$16:$E$24,3,0)&lt;=2.5, VLOOKUP(G34,'[1]Individual curve estimations'!$A$16:$E$24,3,0), NA())</f>
        <v>9.5357704211862807E-2</v>
      </c>
      <c r="N34" s="9">
        <f>IF(VLOOKUP(G34,'[1]Individual curve estimations'!$A$16:$E$24,4,0)&lt;=2.5, VLOOKUP(G34,'[1]Individual curve estimations'!$A$16:$E$24,2,0), NA())</f>
        <v>6.8529111946280502E-2</v>
      </c>
      <c r="O34" s="9">
        <f>IF(VLOOKUP(G34,'[1]Individual curve estimations'!$A$16:$E$24,5,0)&lt;=2.5, VLOOKUP(G34,'[1]Individual curve estimations'!$A$16:$E$24,5,0), NA())</f>
        <v>8.7635503020357094E-2</v>
      </c>
      <c r="P34" s="9">
        <f>IF(VLOOKUP(G34,'[1]Individual curve estimations'!$A$25:$E$34,2,0)&lt;=2.5,VLOOKUP(G34,'[1]Individual curve estimations'!$A$25:$E$34,2,0),NA())</f>
        <v>6.3240945467125706E-2</v>
      </c>
      <c r="Q34" s="9">
        <f>IF(VLOOKUP(G34,'[1]Individual curve estimations'!$A$25:$E$34,3,0)&lt;=2.5,VLOOKUP(G34,'[1]Individual curve estimations'!$A$25:$E$34,3,0),NA())</f>
        <v>6.7940452827976894E-2</v>
      </c>
      <c r="R34" s="9">
        <f>IF(VLOOKUP(G34,'[1]Individual curve estimations'!$A$25:$E$34,4,0)&lt;=2.5,VLOOKUP(G34,'[1]Individual curve estimations'!$A$25:$E$34,4,0),NA())</f>
        <v>5.50440286198925E-2</v>
      </c>
      <c r="S34" s="9">
        <f>IF(VLOOKUP(G34,'[1]Individual curve estimations'!$A$25:$E$34,5,0)&lt;=2.5,VLOOKUP(G34,'[1]Individual curve estimations'!$A$25:$E$34,5,0),NA())</f>
        <v>7.1731086131801805E-2</v>
      </c>
    </row>
    <row r="35" spans="1:19" x14ac:dyDescent="0.2">
      <c r="A35" s="8" t="s">
        <v>135</v>
      </c>
      <c r="B35" s="9">
        <v>8.2345885050521483E-2</v>
      </c>
      <c r="C35" s="9">
        <v>0.52900000000000003</v>
      </c>
      <c r="D35" s="9">
        <v>1E-3</v>
      </c>
      <c r="E35" s="9">
        <v>0.11783554966752097</v>
      </c>
      <c r="G35" s="7" t="s">
        <v>135</v>
      </c>
      <c r="H35" s="9">
        <f>IF(VLOOKUP(G35,'[1]Individual curve estimations'!$A$1:$E$15,2,0)&lt;=2.5,VLOOKUP(G35,'[1]Individual curve estimations'!$A$1:$E$15,2,0),NA())</f>
        <v>0.24026841525162501</v>
      </c>
      <c r="I35" s="9">
        <f>IF(VLOOKUP(G35,'[1]Individual curve estimations'!$A$1:$E$15,3,0)&lt;=2.5,VLOOKUP(G35,'[1]Individual curve estimations'!$A$1:$E$15,3,0),NA())</f>
        <v>0.20854375603623301</v>
      </c>
      <c r="J35" s="9">
        <f>IF(VLOOKUP(G35,'[1]Individual curve estimations'!$A$1:$E$15,4,0)&lt;=2.5,VLOOKUP(G35,'[1]Individual curve estimations'!$A$1:$E$15,4,0),NA())</f>
        <v>0.22896139699432599</v>
      </c>
      <c r="K35" s="9">
        <f>IF(VLOOKUP(G35,'[1]Individual curve estimations'!$A$1:$E$15,5,0)&lt;=2.5,VLOOKUP(G35,'[1]Individual curve estimations'!$A$1:$E$15,5,0),NA())</f>
        <v>0.21956492539856701</v>
      </c>
      <c r="L35" s="9" t="e">
        <f>IF(VLOOKUP(G35,'[1]Individual curve estimations'!$A$16:$E$24,2,0)&lt;=2.5, VLOOKUP(G35,'[1]Individual curve estimations'!$A$16:$E$24,2,0), NA())</f>
        <v>#N/A</v>
      </c>
      <c r="M35" s="9" t="e">
        <f>IF(VLOOKUP(G35,'[1]Individual curve estimations'!$A$16:$E$24,3,0)&lt;=2.5, VLOOKUP(G35,'[1]Individual curve estimations'!$A$16:$E$24,3,0), NA())</f>
        <v>#N/A</v>
      </c>
      <c r="N35" s="9" t="e">
        <f>IF(VLOOKUP(G35,'[1]Individual curve estimations'!$A$16:$E$24,4,0)&lt;=2.5, VLOOKUP(G35,'[1]Individual curve estimations'!$A$16:$E$24,2,0), NA())</f>
        <v>#N/A</v>
      </c>
      <c r="O35" s="9" t="e">
        <f>IF(VLOOKUP(G35,'[1]Individual curve estimations'!$A$16:$E$24,5,0)&lt;=2.5, VLOOKUP(G35,'[1]Individual curve estimations'!$A$16:$E$24,5,0), NA())</f>
        <v>#N/A</v>
      </c>
      <c r="P35" s="9" t="e">
        <f>IF(VLOOKUP(G35,'[1]Individual curve estimations'!$A$25:$E$34,2,0)&lt;=2.5,VLOOKUP(G35,'[1]Individual curve estimations'!$A$25:$E$34,2,0),NA())</f>
        <v>#N/A</v>
      </c>
      <c r="Q35" s="9" t="e">
        <f>IF(VLOOKUP(G35,'[1]Individual curve estimations'!$A$25:$E$34,3,0)&lt;=2.5,VLOOKUP(G35,'[1]Individual curve estimations'!$A$25:$E$34,3,0),NA())</f>
        <v>#N/A</v>
      </c>
      <c r="R35" s="9" t="e">
        <f>IF(VLOOKUP(G35,'[1]Individual curve estimations'!$A$25:$E$34,4,0)&lt;=2.5,VLOOKUP(G35,'[1]Individual curve estimations'!$A$25:$E$34,4,0),NA())</f>
        <v>#N/A</v>
      </c>
      <c r="S35" s="9" t="e">
        <f>IF(VLOOKUP(G35,'[1]Individual curve estimations'!$A$25:$E$34,5,0)&lt;=2.5,VLOOKUP(G35,'[1]Individual curve estimations'!$A$25:$E$34,5,0),NA())</f>
        <v>#N/A</v>
      </c>
    </row>
    <row r="36" spans="1:19" x14ac:dyDescent="0.2">
      <c r="A36" s="8" t="s">
        <v>136</v>
      </c>
      <c r="B36" s="9">
        <v>9.8357584921456215E-2</v>
      </c>
      <c r="C36" s="9">
        <v>9.8000000000000004E-2</v>
      </c>
      <c r="D36" s="9">
        <v>7.1999999999999995E-2</v>
      </c>
      <c r="E36" s="9">
        <v>0.12019423754524958</v>
      </c>
      <c r="G36" s="7" t="s">
        <v>136</v>
      </c>
      <c r="H36" s="9">
        <f>IF(VLOOKUP(G36,'[1]Individual curve estimations'!$A$1:$E$15,2,0)&lt;=2.5,VLOOKUP(G36,'[1]Individual curve estimations'!$A$1:$E$15,2,0),NA())</f>
        <v>0.212046682908827</v>
      </c>
      <c r="I36" s="9">
        <f>IF(VLOOKUP(G36,'[1]Individual curve estimations'!$A$1:$E$15,3,0)&lt;=2.5,VLOOKUP(G36,'[1]Individual curve estimations'!$A$1:$E$15,3,0),NA())</f>
        <v>0.222663892774387</v>
      </c>
      <c r="J36" s="9">
        <f>IF(VLOOKUP(G36,'[1]Individual curve estimations'!$A$1:$E$15,4,0)&lt;=2.5,VLOOKUP(G36,'[1]Individual curve estimations'!$A$1:$E$15,4,0),NA())</f>
        <v>0.20652782855554699</v>
      </c>
      <c r="K36" s="9">
        <f>IF(VLOOKUP(G36,'[1]Individual curve estimations'!$A$1:$E$15,5,0)&lt;=2.5,VLOOKUP(G36,'[1]Individual curve estimations'!$A$1:$E$15,5,0),NA())</f>
        <v>0.21591328861914399</v>
      </c>
      <c r="L36" s="9" t="e">
        <f>IF(VLOOKUP(G36,'[1]Individual curve estimations'!$A$16:$E$24,2,0)&lt;=2.5, VLOOKUP(G36,'[1]Individual curve estimations'!$A$16:$E$24,2,0), NA())</f>
        <v>#N/A</v>
      </c>
      <c r="M36" s="9" t="e">
        <f>IF(VLOOKUP(G36,'[1]Individual curve estimations'!$A$16:$E$24,3,0)&lt;=2.5, VLOOKUP(G36,'[1]Individual curve estimations'!$A$16:$E$24,3,0), NA())</f>
        <v>#N/A</v>
      </c>
      <c r="N36" s="9" t="e">
        <f>IF(VLOOKUP(G36,'[1]Individual curve estimations'!$A$16:$E$24,4,0)&lt;=2.5, VLOOKUP(G36,'[1]Individual curve estimations'!$A$16:$E$24,2,0), NA())</f>
        <v>#N/A</v>
      </c>
      <c r="O36" s="9" t="e">
        <f>IF(VLOOKUP(G36,'[1]Individual curve estimations'!$A$16:$E$24,5,0)&lt;=2.5, VLOOKUP(G36,'[1]Individual curve estimations'!$A$16:$E$24,5,0), NA())</f>
        <v>#N/A</v>
      </c>
      <c r="P36" s="9">
        <f>IF(VLOOKUP(G36,'[1]Individual curve estimations'!$A$25:$E$34,2,0)&lt;=2.5,VLOOKUP(G36,'[1]Individual curve estimations'!$A$25:$E$34,2,0),NA())</f>
        <v>0.15725632733973399</v>
      </c>
      <c r="Q36" s="9">
        <f>IF(VLOOKUP(G36,'[1]Individual curve estimations'!$A$25:$E$34,3,0)&lt;=2.5,VLOOKUP(G36,'[1]Individual curve estimations'!$A$25:$E$34,3,0),NA())</f>
        <v>0.16681962343905399</v>
      </c>
      <c r="R36" s="9">
        <f>IF(VLOOKUP(G36,'[1]Individual curve estimations'!$A$25:$E$34,4,0)&lt;=2.5,VLOOKUP(G36,'[1]Individual curve estimations'!$A$25:$E$34,4,0),NA())</f>
        <v>0.17287420158612499</v>
      </c>
      <c r="S36" s="9">
        <f>IF(VLOOKUP(G36,'[1]Individual curve estimations'!$A$25:$E$34,5,0)&lt;=2.5,VLOOKUP(G36,'[1]Individual curve estimations'!$A$25:$E$34,5,0),NA())</f>
        <v>0.17499609834072599</v>
      </c>
    </row>
    <row r="37" spans="1:19" x14ac:dyDescent="0.2">
      <c r="A37" s="8" t="s">
        <v>137</v>
      </c>
      <c r="B37" s="9">
        <v>6.8621570875434579E-2</v>
      </c>
      <c r="C37" s="9">
        <v>0.42199999999999999</v>
      </c>
      <c r="D37" s="9">
        <v>4.2000000000000003E-2</v>
      </c>
      <c r="E37" s="9">
        <v>0.1242629432857494</v>
      </c>
      <c r="G37" s="7" t="s">
        <v>137</v>
      </c>
      <c r="H37" s="9">
        <f>IF(VLOOKUP(G37,'[1]Individual curve estimations'!$A$1:$E$15,2,0)&lt;=2.5,VLOOKUP(G37,'[1]Individual curve estimations'!$A$1:$E$15,2,0),NA())</f>
        <v>0.42963596272487098</v>
      </c>
      <c r="I37" s="9">
        <f>IF(VLOOKUP(G37,'[1]Individual curve estimations'!$A$1:$E$15,3,0)&lt;=2.5,VLOOKUP(G37,'[1]Individual curve estimations'!$A$1:$E$15,3,0),NA())</f>
        <v>0.42618228033474098</v>
      </c>
      <c r="J37" s="9">
        <f>IF(VLOOKUP(G37,'[1]Individual curve estimations'!$A$1:$E$15,4,0)&lt;=2.5,VLOOKUP(G37,'[1]Individual curve estimations'!$A$1:$E$15,4,0),NA())</f>
        <v>0.42326306526633101</v>
      </c>
      <c r="K37" s="9">
        <f>IF(VLOOKUP(G37,'[1]Individual curve estimations'!$A$1:$E$15,5,0)&lt;=2.5,VLOOKUP(G37,'[1]Individual curve estimations'!$A$1:$E$15,5,0),NA())</f>
        <v>0.42179280655194201</v>
      </c>
      <c r="L37" s="9" t="e">
        <f>IF(VLOOKUP(G37,'[1]Individual curve estimations'!$A$16:$E$24,2,0)&lt;=2.5, VLOOKUP(G37,'[1]Individual curve estimations'!$A$16:$E$24,2,0), NA())</f>
        <v>#N/A</v>
      </c>
      <c r="M37" s="9" t="e">
        <f>IF(VLOOKUP(G37,'[1]Individual curve estimations'!$A$16:$E$24,3,0)&lt;=2.5, VLOOKUP(G37,'[1]Individual curve estimations'!$A$16:$E$24,3,0), NA())</f>
        <v>#N/A</v>
      </c>
      <c r="N37" s="9" t="e">
        <f>IF(VLOOKUP(G37,'[1]Individual curve estimations'!$A$16:$E$24,4,0)&lt;=2.5, VLOOKUP(G37,'[1]Individual curve estimations'!$A$16:$E$24,2,0), NA())</f>
        <v>#N/A</v>
      </c>
      <c r="O37" s="9" t="e">
        <f>IF(VLOOKUP(G37,'[1]Individual curve estimations'!$A$16:$E$24,5,0)&lt;=2.5, VLOOKUP(G37,'[1]Individual curve estimations'!$A$16:$E$24,5,0), NA())</f>
        <v>#N/A</v>
      </c>
      <c r="P37" s="9" t="e">
        <f>IF(VLOOKUP(G37,'[1]Individual curve estimations'!$A$25:$E$34,2,0)&lt;=2.5,VLOOKUP(G37,'[1]Individual curve estimations'!$A$25:$E$34,2,0),NA())</f>
        <v>#N/A</v>
      </c>
      <c r="Q37" s="9" t="e">
        <f>IF(VLOOKUP(G37,'[1]Individual curve estimations'!$A$25:$E$34,3,0)&lt;=2.5,VLOOKUP(G37,'[1]Individual curve estimations'!$A$25:$E$34,3,0),NA())</f>
        <v>#N/A</v>
      </c>
      <c r="R37" s="9" t="e">
        <f>IF(VLOOKUP(G37,'[1]Individual curve estimations'!$A$25:$E$34,4,0)&lt;=2.5,VLOOKUP(G37,'[1]Individual curve estimations'!$A$25:$E$34,4,0),NA())</f>
        <v>#N/A</v>
      </c>
      <c r="S37" s="9" t="e">
        <f>IF(VLOOKUP(G37,'[1]Individual curve estimations'!$A$25:$E$34,5,0)&lt;=2.5,VLOOKUP(G37,'[1]Individual curve estimations'!$A$25:$E$34,5,0),NA())</f>
        <v>#N/A</v>
      </c>
    </row>
    <row r="38" spans="1:19" x14ac:dyDescent="0.2">
      <c r="A38" s="8" t="s">
        <v>138</v>
      </c>
      <c r="B38" s="9">
        <v>2.5161242654326014E-2</v>
      </c>
      <c r="C38" s="9">
        <v>0.5</v>
      </c>
      <c r="D38" s="9">
        <v>0</v>
      </c>
      <c r="E38" s="9">
        <v>0.21424645394094724</v>
      </c>
      <c r="G38" s="7" t="s">
        <v>138</v>
      </c>
      <c r="H38" s="9">
        <f>IF(VLOOKUP(G38,'[1]Individual curve estimations'!$A$1:$E$15,2,0)&lt;=2.5,VLOOKUP(G38,'[1]Individual curve estimations'!$A$1:$E$15,2,0),NA())</f>
        <v>5.13541566353816E-2</v>
      </c>
      <c r="I38" s="9">
        <f>IF(VLOOKUP(G38,'[1]Individual curve estimations'!$A$1:$E$15,3,0)&lt;=2.5,VLOOKUP(G38,'[1]Individual curve estimations'!$A$1:$E$15,3,0),NA())</f>
        <v>0.104774621266194</v>
      </c>
      <c r="J38" s="9">
        <f>IF(VLOOKUP(G38,'[1]Individual curve estimations'!$A$1:$E$15,4,0)&lt;=2.5,VLOOKUP(G38,'[1]Individual curve estimations'!$A$1:$E$15,4,0),NA())</f>
        <v>0.116872354157639</v>
      </c>
      <c r="K38" s="9">
        <f>IF(VLOOKUP(G38,'[1]Individual curve estimations'!$A$1:$E$15,5,0)&lt;=2.5,VLOOKUP(G38,'[1]Individual curve estimations'!$A$1:$E$15,5,0),NA())</f>
        <v>8.9493641532780693E-2</v>
      </c>
      <c r="L38" s="9" t="e">
        <f>IF(VLOOKUP(G38,'[1]Individual curve estimations'!$A$16:$E$24,2,0)&lt;=2.5, VLOOKUP(G38,'[1]Individual curve estimations'!$A$16:$E$24,2,0), NA())</f>
        <v>#N/A</v>
      </c>
      <c r="M38" s="9" t="e">
        <f>IF(VLOOKUP(G38,'[1]Individual curve estimations'!$A$16:$E$24,3,0)&lt;=2.5, VLOOKUP(G38,'[1]Individual curve estimations'!$A$16:$E$24,3,0), NA())</f>
        <v>#N/A</v>
      </c>
      <c r="N38" s="9" t="e">
        <f>IF(VLOOKUP(G38,'[1]Individual curve estimations'!$A$16:$E$24,4,0)&lt;=2.5, VLOOKUP(G38,'[1]Individual curve estimations'!$A$16:$E$24,2,0), NA())</f>
        <v>#N/A</v>
      </c>
      <c r="O38" s="9" t="e">
        <f>IF(VLOOKUP(G38,'[1]Individual curve estimations'!$A$16:$E$24,5,0)&lt;=2.5, VLOOKUP(G38,'[1]Individual curve estimations'!$A$16:$E$24,5,0), NA())</f>
        <v>#N/A</v>
      </c>
      <c r="P38" s="9" t="e">
        <f>IF(VLOOKUP(G38,'[1]Individual curve estimations'!$A$25:$E$34,2,0)&lt;=2.5,VLOOKUP(G38,'[1]Individual curve estimations'!$A$25:$E$34,2,0),NA())</f>
        <v>#N/A</v>
      </c>
      <c r="Q38" s="9" t="e">
        <f>IF(VLOOKUP(G38,'[1]Individual curve estimations'!$A$25:$E$34,3,0)&lt;=2.5,VLOOKUP(G38,'[1]Individual curve estimations'!$A$25:$E$34,3,0),NA())</f>
        <v>#N/A</v>
      </c>
      <c r="R38" s="9" t="e">
        <f>IF(VLOOKUP(G38,'[1]Individual curve estimations'!$A$25:$E$34,4,0)&lt;=2.5,VLOOKUP(G38,'[1]Individual curve estimations'!$A$25:$E$34,4,0),NA())</f>
        <v>#N/A</v>
      </c>
      <c r="S38" s="9" t="e">
        <f>IF(VLOOKUP(G38,'[1]Individual curve estimations'!$A$25:$E$34,5,0)&lt;=2.5,VLOOKUP(G38,'[1]Individual curve estimations'!$A$25:$E$34,5,0),NA())</f>
        <v>#N/A</v>
      </c>
    </row>
    <row r="39" spans="1:19" x14ac:dyDescent="0.2">
      <c r="A39" s="8" t="s">
        <v>139</v>
      </c>
      <c r="B39" s="9">
        <v>0.12809359896747788</v>
      </c>
      <c r="C39" s="9">
        <v>1.0189999999999999</v>
      </c>
      <c r="D39" s="9">
        <v>0.65700000000000003</v>
      </c>
      <c r="E39" s="9">
        <v>9.3600104155167424E-2</v>
      </c>
      <c r="G39" s="7" t="s">
        <v>139</v>
      </c>
      <c r="H39" s="9">
        <f>IF(VLOOKUP(G39,'[1]Individual curve estimations'!$A$1:$E$15,2,0)&lt;=2.5,VLOOKUP(G39,'[1]Individual curve estimations'!$A$1:$E$15,2,0),NA())</f>
        <v>0.17912473334935</v>
      </c>
      <c r="I39" s="9">
        <f>IF(VLOOKUP(G39,'[1]Individual curve estimations'!$A$1:$E$15,3,0)&lt;=2.5,VLOOKUP(G39,'[1]Individual curve estimations'!$A$1:$E$15,3,0),NA())</f>
        <v>0.18542569610819901</v>
      </c>
      <c r="J39" s="9">
        <f>IF(VLOOKUP(G39,'[1]Individual curve estimations'!$A$1:$E$15,4,0)&lt;=2.5,VLOOKUP(G39,'[1]Individual curve estimations'!$A$1:$E$15,4,0),NA())</f>
        <v>0.18405494049074</v>
      </c>
      <c r="K39" s="9">
        <f>IF(VLOOKUP(G39,'[1]Individual curve estimations'!$A$1:$E$15,5,0)&lt;=2.5,VLOOKUP(G39,'[1]Individual curve estimations'!$A$1:$E$15,5,0),NA())</f>
        <v>0.18534940833389499</v>
      </c>
      <c r="L39" s="9" t="e">
        <f>IF(VLOOKUP(G39,'[1]Individual curve estimations'!$A$16:$E$24,2,0)&lt;=2.5, VLOOKUP(G39,'[1]Individual curve estimations'!$A$16:$E$24,2,0), NA())</f>
        <v>#N/A</v>
      </c>
      <c r="M39" s="9" t="e">
        <f>IF(VLOOKUP(G39,'[1]Individual curve estimations'!$A$16:$E$24,3,0)&lt;=2.5, VLOOKUP(G39,'[1]Individual curve estimations'!$A$16:$E$24,3,0), NA())</f>
        <v>#N/A</v>
      </c>
      <c r="N39" s="9" t="e">
        <f>IF(VLOOKUP(G39,'[1]Individual curve estimations'!$A$16:$E$24,4,0)&lt;=2.5, VLOOKUP(G39,'[1]Individual curve estimations'!$A$16:$E$24,2,0), NA())</f>
        <v>#N/A</v>
      </c>
      <c r="O39" s="9" t="e">
        <f>IF(VLOOKUP(G39,'[1]Individual curve estimations'!$A$16:$E$24,5,0)&lt;=2.5, VLOOKUP(G39,'[1]Individual curve estimations'!$A$16:$E$24,5,0), NA())</f>
        <v>#N/A</v>
      </c>
      <c r="P39" s="9" t="e">
        <f>IF(VLOOKUP(G39,'[1]Individual curve estimations'!$A$25:$E$34,2,0)&lt;=2.5,VLOOKUP(G39,'[1]Individual curve estimations'!$A$25:$E$34,2,0),NA())</f>
        <v>#N/A</v>
      </c>
      <c r="Q39" s="9" t="e">
        <f>IF(VLOOKUP(G39,'[1]Individual curve estimations'!$A$25:$E$34,3,0)&lt;=2.5,VLOOKUP(G39,'[1]Individual curve estimations'!$A$25:$E$34,3,0),NA())</f>
        <v>#N/A</v>
      </c>
      <c r="R39" s="9" t="e">
        <f>IF(VLOOKUP(G39,'[1]Individual curve estimations'!$A$25:$E$34,4,0)&lt;=2.5,VLOOKUP(G39,'[1]Individual curve estimations'!$A$25:$E$34,4,0),NA())</f>
        <v>#N/A</v>
      </c>
      <c r="S39" s="9" t="e">
        <f>IF(VLOOKUP(G39,'[1]Individual curve estimations'!$A$25:$E$34,5,0)&lt;=2.5,VLOOKUP(G39,'[1]Individual curve estimations'!$A$25:$E$34,5,0),NA())</f>
        <v>#N/A</v>
      </c>
    </row>
    <row r="40" spans="1:19" x14ac:dyDescent="0.2">
      <c r="A40" s="8" t="s">
        <v>140</v>
      </c>
      <c r="B40" s="9">
        <v>3.6598171133565109E-2</v>
      </c>
      <c r="C40" s="9">
        <v>0.14399999999999999</v>
      </c>
      <c r="D40" s="9">
        <v>2.4E-2</v>
      </c>
      <c r="E40" s="9">
        <v>0.1348601526265234</v>
      </c>
      <c r="G40" s="7" t="s">
        <v>140</v>
      </c>
      <c r="H40" s="9">
        <f>IF(VLOOKUP(G40,'[1]Individual curve estimations'!$A$1:$E$15,2,0)&lt;=2.5,VLOOKUP(G40,'[1]Individual curve estimations'!$A$1:$E$15,2,0),NA())</f>
        <v>6.4601611560188802E-9</v>
      </c>
      <c r="I40" s="9">
        <f>IF(VLOOKUP(G40,'[1]Individual curve estimations'!$A$1:$E$15,3,0)&lt;=2.5,VLOOKUP(G40,'[1]Individual curve estimations'!$A$1:$E$15,3,0),NA())</f>
        <v>7.7456034641709692E-9</v>
      </c>
      <c r="J40" s="9">
        <f>IF(VLOOKUP(G40,'[1]Individual curve estimations'!$A$1:$E$15,4,0)&lt;=2.5,VLOOKUP(G40,'[1]Individual curve estimations'!$A$1:$E$15,4,0),NA())</f>
        <v>1.40961099737158E-8</v>
      </c>
      <c r="K40" s="9">
        <f>IF(VLOOKUP(G40,'[1]Individual curve estimations'!$A$1:$E$15,5,0)&lt;=2.5,VLOOKUP(G40,'[1]Individual curve estimations'!$A$1:$E$15,5,0),NA())</f>
        <v>1.18948327576529E-8</v>
      </c>
      <c r="L40" s="9" t="e">
        <f>IF(VLOOKUP(G40,'[1]Individual curve estimations'!$A$16:$E$24,2,0)&lt;=2.5, VLOOKUP(G40,'[1]Individual curve estimations'!$A$16:$E$24,2,0), NA())</f>
        <v>#N/A</v>
      </c>
      <c r="M40" s="9" t="e">
        <f>IF(VLOOKUP(G40,'[1]Individual curve estimations'!$A$16:$E$24,3,0)&lt;=2.5, VLOOKUP(G40,'[1]Individual curve estimations'!$A$16:$E$24,3,0), NA())</f>
        <v>#N/A</v>
      </c>
      <c r="N40" s="9" t="e">
        <f>IF(VLOOKUP(G40,'[1]Individual curve estimations'!$A$16:$E$24,4,0)&lt;=2.5, VLOOKUP(G40,'[1]Individual curve estimations'!$A$16:$E$24,2,0), NA())</f>
        <v>#N/A</v>
      </c>
      <c r="O40" s="9" t="e">
        <f>IF(VLOOKUP(G40,'[1]Individual curve estimations'!$A$16:$E$24,5,0)&lt;=2.5, VLOOKUP(G40,'[1]Individual curve estimations'!$A$16:$E$24,5,0), NA())</f>
        <v>#N/A</v>
      </c>
      <c r="P40" s="9">
        <f>IF(VLOOKUP(G40,'[1]Individual curve estimations'!$A$25:$E$34,2,0)&lt;=2.5,VLOOKUP(G40,'[1]Individual curve estimations'!$A$25:$E$34,2,0),NA())</f>
        <v>3.50741519161701E-9</v>
      </c>
      <c r="Q40" s="9">
        <f>IF(VLOOKUP(G40,'[1]Individual curve estimations'!$A$25:$E$34,3,0)&lt;=2.5,VLOOKUP(G40,'[1]Individual curve estimations'!$A$25:$E$34,3,0),NA())</f>
        <v>3.5550831722908101E-9</v>
      </c>
      <c r="R40" s="9">
        <f>IF(VLOOKUP(G40,'[1]Individual curve estimations'!$A$25:$E$34,4,0)&lt;=2.5,VLOOKUP(G40,'[1]Individual curve estimations'!$A$25:$E$34,4,0),NA())</f>
        <v>9.8733435316411495E-9</v>
      </c>
      <c r="S40" s="9">
        <f>IF(VLOOKUP(G40,'[1]Individual curve estimations'!$A$25:$E$34,5,0)&lt;=2.5,VLOOKUP(G40,'[1]Individual curve estimations'!$A$25:$E$34,5,0),NA())</f>
        <v>5.62048185770436E-9</v>
      </c>
    </row>
    <row r="41" spans="1:19" x14ac:dyDescent="0.2">
      <c r="A41" s="8" t="s">
        <v>141</v>
      </c>
      <c r="B41" s="9">
        <v>1.1436928479239099E-2</v>
      </c>
      <c r="C41" s="9">
        <v>1.111</v>
      </c>
      <c r="D41" s="9">
        <v>1E-3</v>
      </c>
      <c r="E41" s="9">
        <v>3.3875338753387538E-2</v>
      </c>
      <c r="G41" s="7" t="s">
        <v>141</v>
      </c>
      <c r="H41" s="9">
        <f>IF(VLOOKUP(G41,'[1]Individual curve estimations'!$A$1:$E$15,2,0)&lt;=2.5,VLOOKUP(G41,'[1]Individual curve estimations'!$A$1:$E$15,2,0),NA())</f>
        <v>3.7643935311887602E-2</v>
      </c>
      <c r="I41" s="9">
        <f>IF(VLOOKUP(G41,'[1]Individual curve estimations'!$A$1:$E$15,3,0)&lt;=2.5,VLOOKUP(G41,'[1]Individual curve estimations'!$A$1:$E$15,3,0),NA())</f>
        <v>2.44021286059165E-2</v>
      </c>
      <c r="J41" s="9">
        <f>IF(VLOOKUP(G41,'[1]Individual curve estimations'!$A$1:$E$15,4,0)&lt;=2.5,VLOOKUP(G41,'[1]Individual curve estimations'!$A$1:$E$15,4,0),NA())</f>
        <v>3.8348806959412202E-2</v>
      </c>
      <c r="K41" s="9">
        <f>IF(VLOOKUP(G41,'[1]Individual curve estimations'!$A$1:$E$15,5,0)&lt;=2.5,VLOOKUP(G41,'[1]Individual curve estimations'!$A$1:$E$15,5,0),NA())</f>
        <v>2.3659787064711502E-2</v>
      </c>
      <c r="L41" s="9" t="e">
        <f>IF(VLOOKUP(G41,'[1]Individual curve estimations'!$A$16:$E$24,2,0)&lt;=2.5, VLOOKUP(G41,'[1]Individual curve estimations'!$A$16:$E$24,2,0), NA())</f>
        <v>#N/A</v>
      </c>
      <c r="M41" s="9" t="e">
        <f>IF(VLOOKUP(G41,'[1]Individual curve estimations'!$A$16:$E$24,3,0)&lt;=2.5, VLOOKUP(G41,'[1]Individual curve estimations'!$A$16:$E$24,3,0), NA())</f>
        <v>#N/A</v>
      </c>
      <c r="N41" s="9" t="e">
        <f>IF(VLOOKUP(G41,'[1]Individual curve estimations'!$A$16:$E$24,4,0)&lt;=2.5, VLOOKUP(G41,'[1]Individual curve estimations'!$A$16:$E$24,2,0), NA())</f>
        <v>#N/A</v>
      </c>
      <c r="O41" s="9" t="e">
        <f>IF(VLOOKUP(G41,'[1]Individual curve estimations'!$A$16:$E$24,5,0)&lt;=2.5, VLOOKUP(G41,'[1]Individual curve estimations'!$A$16:$E$24,5,0), NA())</f>
        <v>#N/A</v>
      </c>
      <c r="P41" s="9">
        <f>IF(VLOOKUP(G41,'[1]Individual curve estimations'!$A$25:$E$34,2,0)&lt;=2.5,VLOOKUP(G41,'[1]Individual curve estimations'!$A$25:$E$34,2,0),NA())</f>
        <v>2.9651371138226201E-2</v>
      </c>
      <c r="Q41" s="9">
        <f>IF(VLOOKUP(G41,'[1]Individual curve estimations'!$A$25:$E$34,3,0)&lt;=2.5,VLOOKUP(G41,'[1]Individual curve estimations'!$A$25:$E$34,3,0),NA())</f>
        <v>1.9931383878646802E-2</v>
      </c>
      <c r="R41" s="9">
        <f>IF(VLOOKUP(G41,'[1]Individual curve estimations'!$A$25:$E$34,4,0)&lt;=2.5,VLOOKUP(G41,'[1]Individual curve estimations'!$A$25:$E$34,4,0),NA())</f>
        <v>8.2493239254531597E-3</v>
      </c>
      <c r="S41" s="9">
        <f>IF(VLOOKUP(G41,'[1]Individual curve estimations'!$A$25:$E$34,5,0)&lt;=2.5,VLOOKUP(G41,'[1]Individual curve estimations'!$A$25:$E$34,5,0),NA())</f>
        <v>2.0000219420890402E-6</v>
      </c>
    </row>
    <row r="42" spans="1:19" x14ac:dyDescent="0.2">
      <c r="A42" s="8" t="s">
        <v>142</v>
      </c>
      <c r="B42" s="9">
        <v>4.5747713916956395E-2</v>
      </c>
      <c r="C42" s="9">
        <v>0.1</v>
      </c>
      <c r="D42" s="9">
        <v>0.46</v>
      </c>
      <c r="E42" s="9">
        <v>6.7590186821439027E-4</v>
      </c>
      <c r="G42" s="7" t="s">
        <v>142</v>
      </c>
      <c r="H42" s="9">
        <f>IF(VLOOKUP(G42,'[1]Individual curve estimations'!$A$1:$E$15,2,0)&lt;=2.5,VLOOKUP(G42,'[1]Individual curve estimations'!$A$1:$E$15,2,0),NA())</f>
        <v>0.15193070192328001</v>
      </c>
      <c r="I42" s="9">
        <f>IF(VLOOKUP(G42,'[1]Individual curve estimations'!$A$1:$E$15,3,0)&lt;=2.5,VLOOKUP(G42,'[1]Individual curve estimations'!$A$1:$E$15,3,0),NA())</f>
        <v>5.5131205262044403E-2</v>
      </c>
      <c r="J42" s="9">
        <f>IF(VLOOKUP(G42,'[1]Individual curve estimations'!$A$1:$E$15,4,0)&lt;=2.5,VLOOKUP(G42,'[1]Individual curve estimations'!$A$1:$E$15,4,0),NA())</f>
        <v>0.18810716791446999</v>
      </c>
      <c r="K42" s="9">
        <f>IF(VLOOKUP(G42,'[1]Individual curve estimations'!$A$1:$E$15,5,0)&lt;=2.5,VLOOKUP(G42,'[1]Individual curve estimations'!$A$1:$E$15,5,0),NA())</f>
        <v>0.17456388727200201</v>
      </c>
      <c r="L42" s="9" t="e">
        <f>IF(VLOOKUP(G42,'[1]Individual curve estimations'!$A$16:$E$24,2,0)&lt;=2.5, VLOOKUP(G42,'[1]Individual curve estimations'!$A$16:$E$24,2,0), NA())</f>
        <v>#N/A</v>
      </c>
      <c r="M42" s="9" t="e">
        <f>IF(VLOOKUP(G42,'[1]Individual curve estimations'!$A$16:$E$24,3,0)&lt;=2.5, VLOOKUP(G42,'[1]Individual curve estimations'!$A$16:$E$24,3,0), NA())</f>
        <v>#N/A</v>
      </c>
      <c r="N42" s="9" t="e">
        <f>IF(VLOOKUP(G42,'[1]Individual curve estimations'!$A$16:$E$24,4,0)&lt;=2.5, VLOOKUP(G42,'[1]Individual curve estimations'!$A$16:$E$24,2,0), NA())</f>
        <v>#N/A</v>
      </c>
      <c r="O42" s="9" t="e">
        <f>IF(VLOOKUP(G42,'[1]Individual curve estimations'!$A$16:$E$24,5,0)&lt;=2.5, VLOOKUP(G42,'[1]Individual curve estimations'!$A$16:$E$24,5,0), NA())</f>
        <v>#N/A</v>
      </c>
      <c r="P42" s="9">
        <f>IF(VLOOKUP(G42,'[1]Individual curve estimations'!$A$25:$E$34,2,0)&lt;=2.5,VLOOKUP(G42,'[1]Individual curve estimations'!$A$25:$E$34,2,0),NA())</f>
        <v>6.2844964311084398E-2</v>
      </c>
      <c r="Q42" s="9">
        <f>IF(VLOOKUP(G42,'[1]Individual curve estimations'!$A$25:$E$34,3,0)&lt;=2.5,VLOOKUP(G42,'[1]Individual curve estimations'!$A$25:$E$34,3,0),NA())</f>
        <v>5.5913865616774701E-2</v>
      </c>
      <c r="R42" s="9">
        <f>IF(VLOOKUP(G42,'[1]Individual curve estimations'!$A$25:$E$34,4,0)&lt;=2.5,VLOOKUP(G42,'[1]Individual curve estimations'!$A$25:$E$34,4,0),NA())</f>
        <v>4.70704873029947E-2</v>
      </c>
      <c r="S42" s="9">
        <f>IF(VLOOKUP(G42,'[1]Individual curve estimations'!$A$25:$E$34,5,0)&lt;=2.5,VLOOKUP(G42,'[1]Individual curve estimations'!$A$25:$E$34,5,0),NA())</f>
        <v>5.2497654620683003E-2</v>
      </c>
    </row>
    <row r="43" spans="1:19" x14ac:dyDescent="0.2">
      <c r="A43" s="8" t="s">
        <v>143</v>
      </c>
      <c r="B43" s="9">
        <v>4.5747713916956395E-2</v>
      </c>
      <c r="C43" s="9">
        <v>0.64</v>
      </c>
      <c r="D43" s="9">
        <v>0.34300000000000003</v>
      </c>
      <c r="E43" s="9">
        <v>0.1348601526265234</v>
      </c>
      <c r="G43" s="7" t="s">
        <v>143</v>
      </c>
      <c r="H43" s="9" t="e">
        <f>IF(VLOOKUP(G43,'[1]Individual curve estimations'!$A$1:$E$15,2,0)&lt;=2.5,VLOOKUP(G43,'[1]Individual curve estimations'!$A$1:$E$15,2,0),NA())</f>
        <v>#N/A</v>
      </c>
      <c r="I43" s="9" t="e">
        <f>IF(VLOOKUP(G43,'[1]Individual curve estimations'!$A$1:$E$15,3,0)&lt;=2.5,VLOOKUP(G43,'[1]Individual curve estimations'!$A$1:$E$15,3,0),NA())</f>
        <v>#N/A</v>
      </c>
      <c r="J43" s="9" t="e">
        <f>IF(VLOOKUP(G43,'[1]Individual curve estimations'!$A$1:$E$15,4,0)&lt;=2.5,VLOOKUP(G43,'[1]Individual curve estimations'!$A$1:$E$15,4,0),NA())</f>
        <v>#N/A</v>
      </c>
      <c r="K43" s="9" t="e">
        <f>IF(VLOOKUP(G43,'[1]Individual curve estimations'!$A$1:$E$15,5,0)&lt;=2.5,VLOOKUP(G43,'[1]Individual curve estimations'!$A$1:$E$15,5,0),NA())</f>
        <v>#N/A</v>
      </c>
      <c r="L43" s="9">
        <f>IF(VLOOKUP(G43,'[1]Individual curve estimations'!$A$16:$E$24,2,0)&lt;=2.5, VLOOKUP(G43,'[1]Individual curve estimations'!$A$16:$E$24,2,0), NA())</f>
        <v>6.5034658435959403E-2</v>
      </c>
      <c r="M43" s="9">
        <f>IF(VLOOKUP(G43,'[1]Individual curve estimations'!$A$16:$E$24,3,0)&lt;=2.5, VLOOKUP(G43,'[1]Individual curve estimations'!$A$16:$E$24,3,0), NA())</f>
        <v>5.90492170476863E-2</v>
      </c>
      <c r="N43" s="9">
        <f>IF(VLOOKUP(G43,'[1]Individual curve estimations'!$A$16:$E$24,4,0)&lt;=2.5, VLOOKUP(G43,'[1]Individual curve estimations'!$A$16:$E$24,2,0), NA())</f>
        <v>6.5034658435959403E-2</v>
      </c>
      <c r="O43" s="9">
        <f>IF(VLOOKUP(G43,'[1]Individual curve estimations'!$A$16:$E$24,5,0)&lt;=2.5, VLOOKUP(G43,'[1]Individual curve estimations'!$A$16:$E$24,5,0), NA())</f>
        <v>5.2577067921536602E-2</v>
      </c>
      <c r="P43" s="9">
        <f>IF(VLOOKUP(G43,'[1]Individual curve estimations'!$A$25:$E$34,2,0)&lt;=2.5,VLOOKUP(G43,'[1]Individual curve estimations'!$A$25:$E$34,2,0),NA())</f>
        <v>3.6913720324183601E-2</v>
      </c>
      <c r="Q43" s="9">
        <f>IF(VLOOKUP(G43,'[1]Individual curve estimations'!$A$25:$E$34,3,0)&lt;=2.5,VLOOKUP(G43,'[1]Individual curve estimations'!$A$25:$E$34,3,0),NA())</f>
        <v>7.2121483862642E-2</v>
      </c>
      <c r="R43" s="9">
        <f>IF(VLOOKUP(G43,'[1]Individual curve estimations'!$A$25:$E$34,4,0)&lt;=2.5,VLOOKUP(G43,'[1]Individual curve estimations'!$A$25:$E$34,4,0),NA())</f>
        <v>9.2646577141410905E-2</v>
      </c>
      <c r="S43" s="9">
        <f>IF(VLOOKUP(G43,'[1]Individual curve estimations'!$A$25:$E$34,5,0)&lt;=2.5,VLOOKUP(G43,'[1]Individual curve estimations'!$A$25:$E$34,5,0),NA())</f>
        <v>5.89154658148913E-2</v>
      </c>
    </row>
    <row r="44" spans="1:19" x14ac:dyDescent="0.2">
      <c r="A44" s="8" t="s">
        <v>144</v>
      </c>
      <c r="B44" s="9">
        <v>0.18756562705952121</v>
      </c>
      <c r="C44" s="9">
        <v>0.40100000000000002</v>
      </c>
      <c r="D44" s="9">
        <v>0.47299999999999998</v>
      </c>
      <c r="E44" s="9">
        <v>3.1213440117891914E-2</v>
      </c>
      <c r="G44" s="7" t="s">
        <v>144</v>
      </c>
      <c r="H44" s="9">
        <f>IF(VLOOKUP(G44,'[1]Individual curve estimations'!$A$1:$E$15,2,0)&lt;=2.5,VLOOKUP(G44,'[1]Individual curve estimations'!$A$1:$E$15,2,0),NA())</f>
        <v>0.38158828710517101</v>
      </c>
      <c r="I44" s="9">
        <f>IF(VLOOKUP(G44,'[1]Individual curve estimations'!$A$1:$E$15,3,0)&lt;=2.5,VLOOKUP(G44,'[1]Individual curve estimations'!$A$1:$E$15,3,0),NA())</f>
        <v>0.30796158070868002</v>
      </c>
      <c r="J44" s="9">
        <f>IF(VLOOKUP(G44,'[1]Individual curve estimations'!$A$1:$E$15,4,0)&lt;=2.5,VLOOKUP(G44,'[1]Individual curve estimations'!$A$1:$E$15,4,0),NA())</f>
        <v>0.33611474622075199</v>
      </c>
      <c r="K44" s="9">
        <f>IF(VLOOKUP(G44,'[1]Individual curve estimations'!$A$1:$E$15,5,0)&lt;=2.5,VLOOKUP(G44,'[1]Individual curve estimations'!$A$1:$E$15,5,0),NA())</f>
        <v>0.38084385145557897</v>
      </c>
      <c r="L44" s="9">
        <f>IF(VLOOKUP(G44,'[1]Individual curve estimations'!$A$16:$E$24,2,0)&lt;=2.5, VLOOKUP(G44,'[1]Individual curve estimations'!$A$16:$E$24,2,0), NA())</f>
        <v>0.54494179623626404</v>
      </c>
      <c r="M44" s="9">
        <f>IF(VLOOKUP(G44,'[1]Individual curve estimations'!$A$16:$E$24,3,0)&lt;=2.5, VLOOKUP(G44,'[1]Individual curve estimations'!$A$16:$E$24,3,0), NA())</f>
        <v>0.52620844332124905</v>
      </c>
      <c r="N44" s="9">
        <f>IF(VLOOKUP(G44,'[1]Individual curve estimations'!$A$16:$E$24,4,0)&lt;=2.5, VLOOKUP(G44,'[1]Individual curve estimations'!$A$16:$E$24,2,0), NA())</f>
        <v>0.54494179623626404</v>
      </c>
      <c r="O44" s="9">
        <f>IF(VLOOKUP(G44,'[1]Individual curve estimations'!$A$16:$E$24,5,0)&lt;=2.5, VLOOKUP(G44,'[1]Individual curve estimations'!$A$16:$E$24,5,0), NA())</f>
        <v>0.542919698748213</v>
      </c>
      <c r="P44" s="9" t="e">
        <f>IF(VLOOKUP(G44,'[1]Individual curve estimations'!$A$25:$E$34,2,0)&lt;=2.5,VLOOKUP(G44,'[1]Individual curve estimations'!$A$25:$E$34,2,0),NA())</f>
        <v>#N/A</v>
      </c>
      <c r="Q44" s="9" t="e">
        <f>IF(VLOOKUP(G44,'[1]Individual curve estimations'!$A$25:$E$34,3,0)&lt;=2.5,VLOOKUP(G44,'[1]Individual curve estimations'!$A$25:$E$34,3,0),NA())</f>
        <v>#N/A</v>
      </c>
      <c r="R44" s="9" t="e">
        <f>IF(VLOOKUP(G44,'[1]Individual curve estimations'!$A$25:$E$34,4,0)&lt;=2.5,VLOOKUP(G44,'[1]Individual curve estimations'!$A$25:$E$34,4,0),NA())</f>
        <v>#N/A</v>
      </c>
      <c r="S44" s="9" t="e">
        <f>IF(VLOOKUP(G44,'[1]Individual curve estimations'!$A$25:$E$34,5,0)&lt;=2.5,VLOOKUP(G44,'[1]Individual curve estimations'!$A$25:$E$34,5,0),NA())</f>
        <v>#N/A</v>
      </c>
    </row>
    <row r="45" spans="1:19" x14ac:dyDescent="0.2">
      <c r="A45" s="8" t="s">
        <v>145</v>
      </c>
      <c r="B45" s="9">
        <v>8.920804213806495E-2</v>
      </c>
      <c r="C45" s="9">
        <v>0.30199999999999999</v>
      </c>
      <c r="D45" s="9">
        <v>0.70599999999999996</v>
      </c>
      <c r="E45" s="9">
        <v>0.14599622823601682</v>
      </c>
      <c r="G45" s="7" t="s">
        <v>145</v>
      </c>
      <c r="H45" s="9">
        <f>IF(VLOOKUP(G45,'[1]Individual curve estimations'!$A$1:$E$15,2,0)&lt;=2.5,VLOOKUP(G45,'[1]Individual curve estimations'!$A$1:$E$15,2,0),NA())</f>
        <v>0.29443073668863401</v>
      </c>
      <c r="I45" s="9">
        <f>IF(VLOOKUP(G45,'[1]Individual curve estimations'!$A$1:$E$15,3,0)&lt;=2.5,VLOOKUP(G45,'[1]Individual curve estimations'!$A$1:$E$15,3,0),NA())</f>
        <v>0.33646607833513698</v>
      </c>
      <c r="J45" s="9">
        <f>IF(VLOOKUP(G45,'[1]Individual curve estimations'!$A$1:$E$15,4,0)&lt;=2.5,VLOOKUP(G45,'[1]Individual curve estimations'!$A$1:$E$15,4,0),NA())</f>
        <v>0.33640012136006597</v>
      </c>
      <c r="K45" s="9">
        <f>IF(VLOOKUP(G45,'[1]Individual curve estimations'!$A$1:$E$15,5,0)&lt;=2.5,VLOOKUP(G45,'[1]Individual curve estimations'!$A$1:$E$15,5,0),NA())</f>
        <v>0.33088225385750702</v>
      </c>
      <c r="L45" s="9" t="e">
        <f>IF(VLOOKUP(G45,'[1]Individual curve estimations'!$A$16:$E$24,2,0)&lt;=2.5, VLOOKUP(G45,'[1]Individual curve estimations'!$A$16:$E$24,2,0), NA())</f>
        <v>#N/A</v>
      </c>
      <c r="M45" s="9" t="e">
        <f>IF(VLOOKUP(G45,'[1]Individual curve estimations'!$A$16:$E$24,3,0)&lt;=2.5, VLOOKUP(G45,'[1]Individual curve estimations'!$A$16:$E$24,3,0), NA())</f>
        <v>#N/A</v>
      </c>
      <c r="N45" s="9" t="e">
        <f>IF(VLOOKUP(G45,'[1]Individual curve estimations'!$A$16:$E$24,4,0)&lt;=2.5, VLOOKUP(G45,'[1]Individual curve estimations'!$A$16:$E$24,2,0), NA())</f>
        <v>#N/A</v>
      </c>
      <c r="O45" s="9" t="e">
        <f>IF(VLOOKUP(G45,'[1]Individual curve estimations'!$A$16:$E$24,5,0)&lt;=2.5, VLOOKUP(G45,'[1]Individual curve estimations'!$A$16:$E$24,5,0), NA())</f>
        <v>#N/A</v>
      </c>
      <c r="P45" s="9" t="e">
        <f>IF(VLOOKUP(G45,'[1]Individual curve estimations'!$A$25:$E$34,2,0)&lt;=2.5,VLOOKUP(G45,'[1]Individual curve estimations'!$A$25:$E$34,2,0),NA())</f>
        <v>#N/A</v>
      </c>
      <c r="Q45" s="9" t="e">
        <f>IF(VLOOKUP(G45,'[1]Individual curve estimations'!$A$25:$E$34,3,0)&lt;=2.5,VLOOKUP(G45,'[1]Individual curve estimations'!$A$25:$E$34,3,0),NA())</f>
        <v>#N/A</v>
      </c>
      <c r="R45" s="9" t="e">
        <f>IF(VLOOKUP(G45,'[1]Individual curve estimations'!$A$25:$E$34,4,0)&lt;=2.5,VLOOKUP(G45,'[1]Individual curve estimations'!$A$25:$E$34,4,0),NA())</f>
        <v>#N/A</v>
      </c>
      <c r="S45" s="9" t="e">
        <f>IF(VLOOKUP(G45,'[1]Individual curve estimations'!$A$25:$E$34,5,0)&lt;=2.5,VLOOKUP(G45,'[1]Individual curve estimations'!$A$25:$E$34,5,0),NA())</f>
        <v>#N/A</v>
      </c>
    </row>
    <row r="49" spans="1:97" ht="16" x14ac:dyDescent="0.2">
      <c r="A49" s="8" t="s">
        <v>170</v>
      </c>
      <c r="B49" s="10" t="s">
        <v>171</v>
      </c>
      <c r="C49" s="10" t="s">
        <v>172</v>
      </c>
      <c r="D49" s="10" t="s">
        <v>173</v>
      </c>
      <c r="E49" s="10" t="s">
        <v>174</v>
      </c>
      <c r="F49" s="10" t="s">
        <v>175</v>
      </c>
      <c r="G49" s="10" t="s">
        <v>176</v>
      </c>
      <c r="H49" s="10" t="s">
        <v>177</v>
      </c>
      <c r="I49" s="10" t="s">
        <v>178</v>
      </c>
      <c r="J49" s="10" t="s">
        <v>179</v>
      </c>
      <c r="K49" s="10" t="s">
        <v>180</v>
      </c>
      <c r="L49" s="10" t="s">
        <v>181</v>
      </c>
      <c r="M49" s="10" t="s">
        <v>182</v>
      </c>
      <c r="N49" s="10" t="s">
        <v>183</v>
      </c>
      <c r="O49" s="10" t="s">
        <v>184</v>
      </c>
      <c r="P49" s="10" t="s">
        <v>185</v>
      </c>
      <c r="Q49" s="10" t="s">
        <v>186</v>
      </c>
      <c r="R49" s="10" t="s">
        <v>187</v>
      </c>
      <c r="S49" s="10" t="s">
        <v>188</v>
      </c>
      <c r="T49" s="10" t="s">
        <v>189</v>
      </c>
      <c r="U49" s="10" t="s">
        <v>190</v>
      </c>
      <c r="V49" s="10" t="s">
        <v>191</v>
      </c>
      <c r="W49" s="10" t="s">
        <v>192</v>
      </c>
      <c r="X49" s="10" t="s">
        <v>193</v>
      </c>
      <c r="Y49" s="10" t="s">
        <v>194</v>
      </c>
      <c r="Z49" s="10" t="s">
        <v>195</v>
      </c>
      <c r="AA49" s="10" t="s">
        <v>196</v>
      </c>
      <c r="AB49" s="10" t="s">
        <v>197</v>
      </c>
      <c r="AC49" s="10" t="s">
        <v>198</v>
      </c>
      <c r="AD49" s="10" t="s">
        <v>199</v>
      </c>
      <c r="AE49" s="10" t="s">
        <v>200</v>
      </c>
      <c r="AF49" s="10" t="s">
        <v>201</v>
      </c>
      <c r="AG49" s="10" t="s">
        <v>202</v>
      </c>
      <c r="AH49" s="10" t="s">
        <v>203</v>
      </c>
      <c r="AI49" s="10" t="s">
        <v>204</v>
      </c>
      <c r="AJ49" s="10" t="s">
        <v>205</v>
      </c>
      <c r="AK49" s="10" t="s">
        <v>206</v>
      </c>
      <c r="AL49" s="10" t="s">
        <v>207</v>
      </c>
      <c r="AM49" s="10" t="s">
        <v>208</v>
      </c>
      <c r="AN49" s="10" t="s">
        <v>209</v>
      </c>
      <c r="AO49" s="10" t="s">
        <v>210</v>
      </c>
      <c r="AP49" s="10" t="s">
        <v>211</v>
      </c>
      <c r="AQ49" s="10" t="s">
        <v>212</v>
      </c>
      <c r="AR49" s="10" t="s">
        <v>213</v>
      </c>
      <c r="AS49" s="10" t="s">
        <v>214</v>
      </c>
      <c r="AT49" s="10" t="s">
        <v>215</v>
      </c>
      <c r="AU49" s="10" t="s">
        <v>216</v>
      </c>
      <c r="AV49" s="10" t="s">
        <v>217</v>
      </c>
      <c r="AW49" s="10" t="s">
        <v>218</v>
      </c>
      <c r="AX49" s="10" t="s">
        <v>219</v>
      </c>
      <c r="AY49" s="10" t="s">
        <v>220</v>
      </c>
      <c r="AZ49" s="10" t="s">
        <v>221</v>
      </c>
      <c r="BA49" s="10" t="s">
        <v>222</v>
      </c>
      <c r="BB49" s="10" t="s">
        <v>223</v>
      </c>
      <c r="BC49" s="10" t="s">
        <v>224</v>
      </c>
      <c r="BD49" s="10" t="s">
        <v>225</v>
      </c>
      <c r="BE49" s="10" t="s">
        <v>226</v>
      </c>
      <c r="BF49" s="10" t="s">
        <v>227</v>
      </c>
      <c r="BG49" s="10" t="s">
        <v>228</v>
      </c>
      <c r="BH49" s="10" t="s">
        <v>229</v>
      </c>
      <c r="BI49" s="10" t="s">
        <v>230</v>
      </c>
      <c r="BJ49" s="10" t="s">
        <v>231</v>
      </c>
      <c r="BK49" s="10" t="s">
        <v>232</v>
      </c>
      <c r="BL49" s="10" t="s">
        <v>233</v>
      </c>
      <c r="BM49" s="10" t="s">
        <v>234</v>
      </c>
      <c r="BN49" s="10" t="s">
        <v>235</v>
      </c>
      <c r="BO49" s="10" t="s">
        <v>236</v>
      </c>
      <c r="BP49" s="10" t="s">
        <v>237</v>
      </c>
      <c r="BQ49" s="10" t="s">
        <v>238</v>
      </c>
      <c r="BR49" s="10" t="s">
        <v>239</v>
      </c>
      <c r="BS49" s="10" t="s">
        <v>240</v>
      </c>
      <c r="BT49" s="10" t="s">
        <v>241</v>
      </c>
      <c r="BU49" s="10" t="s">
        <v>242</v>
      </c>
      <c r="BV49" s="10" t="s">
        <v>243</v>
      </c>
      <c r="BW49" s="10" t="s">
        <v>244</v>
      </c>
      <c r="BX49" s="10" t="s">
        <v>245</v>
      </c>
      <c r="BY49" s="10" t="s">
        <v>246</v>
      </c>
      <c r="BZ49" s="10" t="s">
        <v>247</v>
      </c>
      <c r="CA49" s="10" t="s">
        <v>248</v>
      </c>
      <c r="CB49" s="10" t="s">
        <v>249</v>
      </c>
      <c r="CC49" s="10" t="s">
        <v>250</v>
      </c>
      <c r="CD49" s="10" t="s">
        <v>251</v>
      </c>
      <c r="CE49" s="10" t="s">
        <v>252</v>
      </c>
      <c r="CF49" s="10" t="s">
        <v>253</v>
      </c>
      <c r="CG49" s="10" t="s">
        <v>254</v>
      </c>
      <c r="CH49" s="10" t="s">
        <v>255</v>
      </c>
      <c r="CI49" s="10" t="s">
        <v>256</v>
      </c>
      <c r="CJ49" s="10" t="s">
        <v>257</v>
      </c>
      <c r="CK49" s="10" t="s">
        <v>258</v>
      </c>
      <c r="CL49" s="10" t="s">
        <v>259</v>
      </c>
      <c r="CM49" s="10" t="s">
        <v>260</v>
      </c>
      <c r="CN49" s="10" t="s">
        <v>261</v>
      </c>
      <c r="CO49" s="10" t="s">
        <v>262</v>
      </c>
      <c r="CP49" s="10" t="s">
        <v>263</v>
      </c>
      <c r="CQ49" s="10" t="s">
        <v>264</v>
      </c>
      <c r="CR49" s="10" t="s">
        <v>265</v>
      </c>
      <c r="CS49" s="10" t="s">
        <v>266</v>
      </c>
    </row>
    <row r="50" spans="1:97" x14ac:dyDescent="0.2">
      <c r="A50" s="8" t="s">
        <v>126</v>
      </c>
      <c r="B50" s="9">
        <v>9.5237399634569606E-2</v>
      </c>
      <c r="C50" s="9">
        <v>3.2441032594120699E-2</v>
      </c>
      <c r="D50" s="9">
        <v>2.4942710246822899</v>
      </c>
      <c r="E50" s="9">
        <v>0.14769859078752601</v>
      </c>
      <c r="F50" s="9">
        <v>2.1809459659224899</v>
      </c>
      <c r="G50" s="9">
        <v>2.48216122079317</v>
      </c>
      <c r="H50" s="9">
        <v>2.4961768375042901</v>
      </c>
      <c r="I50" s="9">
        <v>2.9797926179540898E-2</v>
      </c>
      <c r="J50" s="9">
        <v>2.4859484671804002</v>
      </c>
      <c r="K50" s="9">
        <v>5.3199953288655302E-2</v>
      </c>
      <c r="L50" s="9">
        <v>7.9983957176315804E-2</v>
      </c>
      <c r="M50" s="9">
        <v>9.5762614748365102E-2</v>
      </c>
      <c r="N50" s="9">
        <v>3.6806945801049297E-2</v>
      </c>
      <c r="O50" s="9">
        <v>2.19133807989343E-2</v>
      </c>
      <c r="P50" s="9">
        <v>5.6590346179835202E-2</v>
      </c>
      <c r="Q50" s="9">
        <v>3.0612520497130698E-2</v>
      </c>
      <c r="R50" s="9">
        <v>4.0324293041047198E-2</v>
      </c>
      <c r="S50" s="9">
        <v>6.6846054969645893E-2</v>
      </c>
      <c r="T50" s="9">
        <v>3.82964396638273E-2</v>
      </c>
      <c r="U50" s="9">
        <v>3.0251380114823399E-2</v>
      </c>
      <c r="V50" s="9">
        <v>3.5589928959014902E-2</v>
      </c>
      <c r="W50" s="9">
        <v>4.1053017311129099E-2</v>
      </c>
      <c r="X50" s="9">
        <v>3.5269316454313603E-2</v>
      </c>
      <c r="Y50" s="9">
        <v>5.5111042701394101E-2</v>
      </c>
      <c r="Z50" s="9">
        <v>2.5533013917949699E-2</v>
      </c>
      <c r="AA50" s="9">
        <v>1.08766263401355E-2</v>
      </c>
      <c r="AB50" s="9">
        <v>2.5412827998949901E-2</v>
      </c>
      <c r="AC50" s="9">
        <v>1.7425083486574799E-2</v>
      </c>
      <c r="AD50" s="9">
        <v>1.4047492777385E-2</v>
      </c>
      <c r="AE50" s="9">
        <v>4.7027030481824897E-2</v>
      </c>
      <c r="AF50" s="9">
        <v>5.9163477973771798E-2</v>
      </c>
      <c r="AG50" s="9">
        <v>1.89240311009259E-2</v>
      </c>
      <c r="AH50" s="9">
        <v>2.24346170218175E-2</v>
      </c>
      <c r="AI50" s="9">
        <v>2.03192269686647E-2</v>
      </c>
      <c r="AJ50" s="9">
        <v>5.71708068733068E-2</v>
      </c>
      <c r="AK50" s="9">
        <v>4.3445229362425203E-2</v>
      </c>
      <c r="AL50" s="9">
        <v>4.4969131967895301E-2</v>
      </c>
      <c r="AM50" s="9">
        <v>2.0239737048691302E-2</v>
      </c>
      <c r="AN50" s="9">
        <v>2.2719697046005301E-2</v>
      </c>
      <c r="AO50" s="9">
        <v>1.5494338183680701E-2</v>
      </c>
      <c r="AP50" s="9">
        <v>3.6388746642149597E-2</v>
      </c>
      <c r="AQ50" s="9">
        <v>1.545030467607E-2</v>
      </c>
      <c r="AR50" s="9">
        <v>2.2429452572359902E-2</v>
      </c>
      <c r="AS50" s="9">
        <v>2.39699546008229E-2</v>
      </c>
      <c r="AT50" s="9">
        <v>2.7527997764911501E-2</v>
      </c>
      <c r="AU50" s="9">
        <v>3.2186444320946701E-2</v>
      </c>
      <c r="AV50" s="9">
        <v>3.7607748552394599E-2</v>
      </c>
      <c r="AW50" s="9">
        <v>2.49835630538748</v>
      </c>
      <c r="AX50" s="9">
        <v>4.5892536033454598E-2</v>
      </c>
      <c r="AY50" s="9">
        <v>1.16451780387423E-2</v>
      </c>
      <c r="AZ50" s="9">
        <v>1.36784366885935E-2</v>
      </c>
      <c r="BA50" s="9">
        <v>1.5764143440072102E-2</v>
      </c>
      <c r="BB50" s="9">
        <v>1.3927056438543899E-2</v>
      </c>
      <c r="BC50" s="9">
        <v>2.2745920679034099E-2</v>
      </c>
      <c r="BD50" s="9">
        <v>1.5129725562207401E-2</v>
      </c>
      <c r="BE50" s="9">
        <v>1.4076419858259401E-2</v>
      </c>
      <c r="BF50" s="9">
        <v>1.49566580953427E-2</v>
      </c>
      <c r="BG50" s="9">
        <v>1.9034612536481501E-2</v>
      </c>
      <c r="BH50" s="9">
        <v>3.26427077853692E-2</v>
      </c>
      <c r="BI50" s="9">
        <v>2.4978030023852802</v>
      </c>
      <c r="BJ50" s="9">
        <v>3.5845831858381097E-2</v>
      </c>
      <c r="BK50" s="9">
        <v>2.3549764730597399E-2</v>
      </c>
      <c r="BL50" s="9">
        <v>2.2337805941908501E-2</v>
      </c>
      <c r="BM50" s="9">
        <v>2.0100870781619599E-2</v>
      </c>
      <c r="BN50" s="9">
        <v>2.0548956485945999E-2</v>
      </c>
      <c r="BO50" s="9">
        <v>4.6536642561446899E-2</v>
      </c>
      <c r="BP50" s="9">
        <v>3.7202627611189899E-2</v>
      </c>
      <c r="BQ50" s="9">
        <v>2.0349739230950799E-2</v>
      </c>
      <c r="BR50" s="9">
        <v>2.1028573569390099E-2</v>
      </c>
      <c r="BS50" s="9">
        <v>5.8414704080779901E-2</v>
      </c>
      <c r="BT50" s="9">
        <v>4.3652603066949201E-2</v>
      </c>
      <c r="BU50" s="9">
        <v>3.1560403764132099E-2</v>
      </c>
      <c r="BV50" s="9">
        <v>4.8648641809251998E-2</v>
      </c>
      <c r="BW50" s="9">
        <v>1.86310794417924E-2</v>
      </c>
      <c r="BX50" s="9">
        <v>4.4473939192065402E-2</v>
      </c>
      <c r="BY50" s="9">
        <v>1.5623632856114299E-2</v>
      </c>
      <c r="BZ50" s="9">
        <v>4.0260049929304598E-2</v>
      </c>
      <c r="CA50" s="9">
        <v>1.3671477838184801E-2</v>
      </c>
      <c r="CB50" s="9">
        <v>1.8741061473586101E-2</v>
      </c>
      <c r="CC50" s="9">
        <v>1.9093629817927799E-2</v>
      </c>
      <c r="CD50" s="9">
        <v>1.3759436596952199E-2</v>
      </c>
      <c r="CE50" s="9">
        <v>1.8930900744406998E-2</v>
      </c>
      <c r="CF50" s="9">
        <v>2.34379006720398E-2</v>
      </c>
      <c r="CG50" s="9">
        <v>2.45977361462444</v>
      </c>
      <c r="CH50" s="9">
        <v>7.2792292897292193E-2</v>
      </c>
      <c r="CI50" s="9">
        <v>4.2277284337199503E-2</v>
      </c>
      <c r="CJ50" s="9">
        <v>9.8694550838893294E-2</v>
      </c>
      <c r="CK50" s="9">
        <v>0.16138279871913999</v>
      </c>
      <c r="CL50" s="9">
        <v>3.65609728888266E-2</v>
      </c>
      <c r="CM50" s="9">
        <v>7.7787399785734193E-2</v>
      </c>
      <c r="CN50" s="9">
        <v>5.7652947877284998E-2</v>
      </c>
      <c r="CO50" s="9">
        <v>2.2916130148046299</v>
      </c>
      <c r="CP50" s="9">
        <v>5.5526906470612099E-2</v>
      </c>
      <c r="CQ50" s="9">
        <v>4.7238036312016701E-2</v>
      </c>
      <c r="CR50" s="9">
        <v>2.5479346055595601E-2</v>
      </c>
      <c r="CS50" s="9">
        <v>9.3927735036090101E-2</v>
      </c>
    </row>
    <row r="51" spans="1:97" x14ac:dyDescent="0.2">
      <c r="A51" s="8" t="s">
        <v>127</v>
      </c>
      <c r="B51" s="9">
        <v>1.11501621532739E-2</v>
      </c>
      <c r="C51" s="9">
        <v>1.8460858341656099E-2</v>
      </c>
      <c r="D51" s="9">
        <v>2.4620240341446199E-2</v>
      </c>
      <c r="E51" s="9">
        <v>1.8298504234190899E-2</v>
      </c>
      <c r="F51" s="9">
        <v>1.4406772129113701E-2</v>
      </c>
      <c r="G51" s="9">
        <v>2.9181535694925601E-2</v>
      </c>
      <c r="H51" s="9">
        <v>2.6732411772933801E-2</v>
      </c>
      <c r="I51" s="9">
        <v>1.13899011728982E-2</v>
      </c>
      <c r="J51" s="9">
        <v>1.3554114475651099E-2</v>
      </c>
      <c r="K51" s="9">
        <v>1.35442644011931E-2</v>
      </c>
      <c r="L51" s="9">
        <v>3.2513932531844598E-2</v>
      </c>
      <c r="M51" s="9">
        <v>1.8774529593927201E-2</v>
      </c>
      <c r="N51" s="9">
        <v>1.1198006910044E-2</v>
      </c>
      <c r="O51" s="9">
        <v>2.3305963836143501E-2</v>
      </c>
      <c r="P51" s="9">
        <v>3.6451447734210198E-2</v>
      </c>
      <c r="Q51" s="9">
        <v>9.6810656800543106E-3</v>
      </c>
      <c r="R51" s="9">
        <v>4.0911831287690797E-2</v>
      </c>
      <c r="S51" s="9">
        <v>2.5497227273188899E-2</v>
      </c>
      <c r="T51" s="9">
        <v>2.0398616579023601E-2</v>
      </c>
      <c r="U51" s="9">
        <v>2.4748784959020401E-2</v>
      </c>
      <c r="V51" s="9">
        <v>4.5387141731278897E-2</v>
      </c>
      <c r="W51" s="9">
        <v>1.9341257853742199E-2</v>
      </c>
      <c r="X51" s="9">
        <v>3.1687755647085099E-2</v>
      </c>
      <c r="Y51" s="9">
        <v>1.64711118951608E-2</v>
      </c>
      <c r="Z51" s="9">
        <v>8.9116034546722605E-3</v>
      </c>
      <c r="AA51" s="9">
        <v>1.9940232782392299E-2</v>
      </c>
      <c r="AB51" s="9">
        <v>2.0335393116371801E-2</v>
      </c>
      <c r="AC51" s="9">
        <v>1.8336190870352102E-2</v>
      </c>
      <c r="AD51" s="9">
        <v>2.2607072575393001</v>
      </c>
      <c r="AE51" s="9">
        <v>2.86880211981493E-2</v>
      </c>
      <c r="AF51" s="9">
        <v>2.4266343984176701E-2</v>
      </c>
      <c r="AG51" s="9">
        <v>2.2278877929876699E-2</v>
      </c>
      <c r="AH51" s="9">
        <v>1.38599503739609E-2</v>
      </c>
      <c r="AI51" s="9">
        <v>3.6403792017130503E-2</v>
      </c>
      <c r="AJ51" s="9">
        <v>1.9299596371516702E-2</v>
      </c>
      <c r="AK51" s="9">
        <v>2.6274320562085899E-2</v>
      </c>
      <c r="AL51" s="9">
        <v>1.86253518976227E-2</v>
      </c>
      <c r="AM51" s="9">
        <v>2.7136398554395601E-2</v>
      </c>
      <c r="AN51" s="9">
        <v>1.6206464637311398E-2</v>
      </c>
      <c r="AO51" s="9">
        <v>1.7337685985496398E-2</v>
      </c>
      <c r="AP51" s="9">
        <v>9.5254354780532999E-2</v>
      </c>
      <c r="AQ51" s="9">
        <v>2.6098228546074801E-2</v>
      </c>
      <c r="AR51" s="9">
        <v>1.6403598039650399E-2</v>
      </c>
      <c r="AS51" s="9">
        <v>2.08667134082841E-2</v>
      </c>
      <c r="AT51" s="9">
        <v>0.105501240493366</v>
      </c>
      <c r="AU51" s="9">
        <v>2.6763216912783602E-2</v>
      </c>
      <c r="AV51" s="9">
        <v>1.66936079344858E-2</v>
      </c>
      <c r="AW51" s="9">
        <v>2.49025196532905E-2</v>
      </c>
      <c r="AX51" s="9">
        <v>2.3323060274858701E-2</v>
      </c>
      <c r="AY51" s="9">
        <v>1.8797956520765401E-2</v>
      </c>
      <c r="AZ51" s="9">
        <v>1.6114716848596999E-2</v>
      </c>
      <c r="BA51" s="9">
        <v>1.8904383432126099E-2</v>
      </c>
      <c r="BB51" s="9">
        <v>1.2722433569349E-2</v>
      </c>
      <c r="BC51" s="9">
        <v>3.7126058314290701E-2</v>
      </c>
      <c r="BD51" s="9">
        <v>1.8530988385840299E-2</v>
      </c>
      <c r="BE51" s="9">
        <v>2.2143473103139199E-2</v>
      </c>
      <c r="BF51" s="9">
        <v>2.78583366862864E-2</v>
      </c>
      <c r="BG51" s="9">
        <v>1.7269476684762301E-2</v>
      </c>
      <c r="BH51" s="9">
        <v>1.7451456189068699E-2</v>
      </c>
      <c r="BI51" s="9">
        <v>1.1302762827374999E-2</v>
      </c>
      <c r="BJ51" s="9">
        <v>0.12645884563825799</v>
      </c>
      <c r="BK51" s="9">
        <v>1.3984301944789701E-2</v>
      </c>
      <c r="BL51" s="9">
        <v>2.4448153965313E-2</v>
      </c>
      <c r="BM51" s="9">
        <v>1.0253896073812E-2</v>
      </c>
      <c r="BN51" s="9">
        <v>1.1187997418767999E-2</v>
      </c>
      <c r="BO51" s="9">
        <v>4.6370981182660302E-2</v>
      </c>
      <c r="BP51" s="9">
        <v>3.2048695600333403E-2</v>
      </c>
      <c r="BQ51" s="9">
        <v>2.5689980444514701E-2</v>
      </c>
      <c r="BR51" s="9">
        <v>0.10555670025310999</v>
      </c>
      <c r="BS51" s="9">
        <v>4.9490219772957998E-2</v>
      </c>
      <c r="BT51" s="9">
        <v>3.3981543287322599E-2</v>
      </c>
      <c r="BU51" s="9">
        <v>1.09937789323274E-2</v>
      </c>
      <c r="BV51" s="9">
        <v>0.119993484059991</v>
      </c>
      <c r="BW51" s="9">
        <v>2.2122474122452902E-2</v>
      </c>
      <c r="BX51" s="9">
        <v>2.95559221117082E-2</v>
      </c>
      <c r="BY51" s="9">
        <v>1.7710483106293699E-2</v>
      </c>
      <c r="BZ51" s="9">
        <v>3.0923522236600099E-2</v>
      </c>
      <c r="CA51" s="9">
        <v>2.4548268047602399E-2</v>
      </c>
      <c r="CB51" s="9">
        <v>2.41263997559776E-2</v>
      </c>
      <c r="CC51" s="9">
        <v>1.33902227474614E-2</v>
      </c>
      <c r="CD51" s="9">
        <v>3.2696837143565E-2</v>
      </c>
      <c r="CE51" s="9">
        <v>2.1525964123444701E-2</v>
      </c>
      <c r="CF51" s="9">
        <v>2.88342691406221E-2</v>
      </c>
      <c r="CG51" s="9">
        <v>2.0162989853057402E-2</v>
      </c>
      <c r="CH51" s="9">
        <v>3.3784515504200301E-2</v>
      </c>
      <c r="CI51" s="9">
        <v>1.19631285525004E-2</v>
      </c>
      <c r="CJ51" s="9">
        <v>4.8604803763351197E-2</v>
      </c>
      <c r="CK51" s="9">
        <v>2.0140300919862901E-2</v>
      </c>
      <c r="CL51" s="9">
        <v>1.09465508221011E-2</v>
      </c>
      <c r="CM51" s="9">
        <v>3.26383891385836E-2</v>
      </c>
      <c r="CN51" s="9">
        <v>1.4652380465247101E-2</v>
      </c>
      <c r="CO51" s="9">
        <v>4.5333964840304899E-2</v>
      </c>
      <c r="CP51" s="9">
        <v>1.42662948084489E-2</v>
      </c>
      <c r="CQ51" s="9">
        <v>2.5830626954138201E-2</v>
      </c>
      <c r="CR51" s="9">
        <v>1.34656093970618E-2</v>
      </c>
      <c r="CS51" s="9">
        <v>0.104092911975584</v>
      </c>
    </row>
    <row r="52" spans="1:97" x14ac:dyDescent="0.2">
      <c r="A52" s="8" t="s">
        <v>128</v>
      </c>
      <c r="B52" s="9">
        <v>2.20872722623419E-2</v>
      </c>
      <c r="C52" s="9">
        <v>3.8194809409894399E-2</v>
      </c>
      <c r="D52" s="9">
        <v>1.16331173744787E-2</v>
      </c>
      <c r="E52" s="9">
        <v>4.0332883611839104E-3</v>
      </c>
      <c r="F52" s="9">
        <v>2.45816472216276E-2</v>
      </c>
      <c r="G52" s="9">
        <v>4.44700720702597E-2</v>
      </c>
      <c r="H52" s="9">
        <v>2.49944443323847</v>
      </c>
      <c r="I52" s="9">
        <v>2.49982682319032</v>
      </c>
      <c r="J52" s="9">
        <v>2.4972643297803701</v>
      </c>
      <c r="K52" s="9">
        <v>4.1638232391509301E-2</v>
      </c>
      <c r="L52" s="9">
        <v>5.2306841089054097E-2</v>
      </c>
      <c r="M52" s="9">
        <v>1.5398581252963501E-2</v>
      </c>
      <c r="N52" s="9">
        <v>3.1318596357624899E-2</v>
      </c>
      <c r="O52" s="9">
        <v>3.4065862320710003E-2</v>
      </c>
      <c r="P52" s="9">
        <v>8.9319934499504205E-2</v>
      </c>
      <c r="Q52" s="9">
        <v>2.4906473087670999</v>
      </c>
      <c r="R52" s="9">
        <v>3.7147872453518499E-2</v>
      </c>
      <c r="S52" s="9">
        <v>3.8694359094551503E-2</v>
      </c>
      <c r="T52" s="9">
        <v>3.10521976281357E-2</v>
      </c>
      <c r="U52" s="9">
        <v>9.81495252102427E-2</v>
      </c>
      <c r="V52" s="9">
        <v>3.8801678736697202E-2</v>
      </c>
      <c r="W52" s="9">
        <v>2.8714714703101201E-2</v>
      </c>
      <c r="X52" s="9">
        <v>4.9949394704153202E-2</v>
      </c>
      <c r="Y52" s="9">
        <v>6.8634459530846096E-3</v>
      </c>
      <c r="Z52" s="9">
        <v>2.4894781071128498</v>
      </c>
      <c r="AA52" s="9">
        <v>2.4996121807857299</v>
      </c>
      <c r="AB52" s="9">
        <v>2.49855002195229</v>
      </c>
      <c r="AC52" s="9">
        <v>2.4987746557554198</v>
      </c>
      <c r="AD52" s="9">
        <v>0.24264051787410801</v>
      </c>
      <c r="AE52" s="9">
        <v>6.22196652617708E-2</v>
      </c>
      <c r="AF52" s="9">
        <v>0.105587769481361</v>
      </c>
      <c r="AG52" s="9">
        <v>8.6075472320516599E-2</v>
      </c>
      <c r="AH52" s="9">
        <v>2.4878627393089898</v>
      </c>
      <c r="AI52" s="9">
        <v>2.4673615976887899</v>
      </c>
      <c r="AJ52" s="9">
        <v>8.2751243119537105E-2</v>
      </c>
      <c r="AK52" s="9">
        <v>2.4997036080989901</v>
      </c>
      <c r="AL52" s="9">
        <v>9.1422696710087195E-2</v>
      </c>
      <c r="AM52" s="9">
        <v>3.30261119192903E-2</v>
      </c>
      <c r="AN52" s="9">
        <v>2.4845201702065598</v>
      </c>
      <c r="AO52" s="9">
        <v>0.11106471612648799</v>
      </c>
      <c r="AP52" s="9">
        <v>3.0379935852650201E-2</v>
      </c>
      <c r="AQ52" s="9">
        <v>4.8737900227609599E-2</v>
      </c>
      <c r="AR52" s="9">
        <v>7.0452243846083798E-2</v>
      </c>
      <c r="AS52" s="9">
        <v>8.3692032706362607E-2</v>
      </c>
      <c r="AT52" s="9">
        <v>3.6190229549660398E-2</v>
      </c>
      <c r="AU52" s="9">
        <v>3.4895128554069302E-2</v>
      </c>
      <c r="AV52" s="9">
        <v>9.3006251814634899E-2</v>
      </c>
      <c r="AW52" s="9">
        <v>2.1083443848713599</v>
      </c>
      <c r="AX52" s="9">
        <v>1.9036034891959E-2</v>
      </c>
      <c r="AY52" s="9">
        <v>5.2600339017858801E-2</v>
      </c>
      <c r="AZ52" s="9">
        <v>9.0207387823656296E-2</v>
      </c>
      <c r="BA52" s="9">
        <v>7.1553749699312705E-2</v>
      </c>
      <c r="BB52" s="9">
        <v>1.10136635074161E-2</v>
      </c>
      <c r="BC52" s="9">
        <v>6.8972885211351795E-2</v>
      </c>
      <c r="BD52" s="9">
        <v>8.6529485318800198E-2</v>
      </c>
      <c r="BE52" s="9">
        <v>6.5472165655833497E-2</v>
      </c>
      <c r="BF52" s="9">
        <v>0.122894028650828</v>
      </c>
      <c r="BG52" s="9">
        <v>5.0489614509608101E-2</v>
      </c>
      <c r="BH52" s="9">
        <v>2.3701608648881498</v>
      </c>
      <c r="BI52" s="9">
        <v>4.11635968788625E-2</v>
      </c>
      <c r="BJ52" s="9">
        <v>7.7668774733723198E-3</v>
      </c>
      <c r="BK52" s="9">
        <v>5.2705061556279097E-2</v>
      </c>
      <c r="BL52" s="9">
        <v>1.5256015213509101E-2</v>
      </c>
      <c r="BM52" s="9">
        <v>2.2362199129791101E-2</v>
      </c>
      <c r="BN52" s="9">
        <v>1.15237829039901E-2</v>
      </c>
      <c r="BO52" s="9">
        <v>8.4969374631533701E-2</v>
      </c>
      <c r="BP52" s="9">
        <v>2.1185546334151501E-2</v>
      </c>
      <c r="BQ52" s="9">
        <v>3.8249970189923002E-2</v>
      </c>
      <c r="BR52" s="9">
        <v>6.8475338956901499E-2</v>
      </c>
      <c r="BS52" s="9">
        <v>0.113339406826308</v>
      </c>
      <c r="BT52" s="9">
        <v>2.2003519876043501E-2</v>
      </c>
      <c r="BU52" s="9">
        <v>2.4873069345920502E-2</v>
      </c>
      <c r="BV52" s="9">
        <v>4.9467340576250803E-2</v>
      </c>
      <c r="BW52" s="9">
        <v>1.3681524705820401E-2</v>
      </c>
      <c r="BX52" s="9">
        <v>3.2860411420803502E-2</v>
      </c>
      <c r="BY52" s="9">
        <v>0.10360944299805901</v>
      </c>
      <c r="BZ52" s="9">
        <v>6.0912825967346401E-2</v>
      </c>
      <c r="CA52" s="9">
        <v>1.5592381179671501E-2</v>
      </c>
      <c r="CB52" s="9">
        <v>3.6644287552828801E-2</v>
      </c>
      <c r="CC52" s="9">
        <v>8.4678115800312204E-2</v>
      </c>
      <c r="CD52" s="9">
        <v>6.7640300177293597E-2</v>
      </c>
      <c r="CE52" s="9">
        <v>2.62792211028927E-2</v>
      </c>
      <c r="CF52" s="9">
        <v>3.9141657993476499E-2</v>
      </c>
      <c r="CG52" s="9">
        <v>2.48778160678282</v>
      </c>
      <c r="CH52" s="9">
        <v>4.0112781455254203E-2</v>
      </c>
      <c r="CI52" s="9">
        <v>1.7811520634721401E-2</v>
      </c>
      <c r="CJ52" s="9">
        <v>8.9353263058625898E-2</v>
      </c>
      <c r="CK52" s="9">
        <v>0.13027128811951699</v>
      </c>
      <c r="CL52" s="9">
        <v>5.28466278495969E-2</v>
      </c>
      <c r="CM52" s="9">
        <v>2.5364647614351699E-2</v>
      </c>
      <c r="CN52" s="9">
        <v>3.7675555528539198E-2</v>
      </c>
      <c r="CO52" s="9">
        <v>2.49927176026875</v>
      </c>
      <c r="CP52" s="9">
        <v>5.5639073293454203E-2</v>
      </c>
      <c r="CQ52" s="9">
        <v>3.3550326920187001E-2</v>
      </c>
      <c r="CR52" s="9">
        <v>2.3325483786803498</v>
      </c>
      <c r="CS52" s="9">
        <v>2.3202399527630999</v>
      </c>
    </row>
    <row r="53" spans="1:97" x14ac:dyDescent="0.2">
      <c r="A53" s="8" t="s">
        <v>129</v>
      </c>
      <c r="B53" s="9">
        <v>7.5084585820490999E-3</v>
      </c>
      <c r="C53" s="9">
        <v>1.96898213603139E-2</v>
      </c>
      <c r="D53" s="9">
        <v>1.4824363629149399E-2</v>
      </c>
      <c r="E53" s="9">
        <v>7.2767762925098102E-3</v>
      </c>
      <c r="F53" s="9">
        <v>3.1391065063337997E-2</v>
      </c>
      <c r="G53" s="9">
        <v>5.4361902204296403E-2</v>
      </c>
      <c r="H53" s="9">
        <v>7.0893231051703295E-2</v>
      </c>
      <c r="I53" s="9">
        <v>9.8547152651021208E-3</v>
      </c>
      <c r="J53" s="9">
        <v>4.8901319909717397E-2</v>
      </c>
      <c r="K53" s="9">
        <v>5.0571236297722401E-2</v>
      </c>
      <c r="L53" s="9">
        <v>6.0155593297805003E-2</v>
      </c>
      <c r="M53" s="9">
        <v>6.2450600933634699E-2</v>
      </c>
      <c r="N53" s="9">
        <v>5.9086023246910799E-2</v>
      </c>
      <c r="O53" s="9">
        <v>9.3850946614268099E-2</v>
      </c>
      <c r="P53" s="9">
        <v>9.3465518035435E-2</v>
      </c>
      <c r="Q53" s="9">
        <v>8.5179518761500095E-2</v>
      </c>
      <c r="R53" s="9">
        <v>6.3354819001794196E-2</v>
      </c>
      <c r="S53" s="9">
        <v>4.6821588518398002E-2</v>
      </c>
      <c r="T53" s="9">
        <v>2.0896048754367999E-2</v>
      </c>
      <c r="U53" s="9">
        <v>0.101016841674191</v>
      </c>
      <c r="V53" s="9">
        <v>8.8375335397048893E-2</v>
      </c>
      <c r="W53" s="9">
        <v>7.89603585565921E-2</v>
      </c>
      <c r="X53" s="9">
        <v>5.3715690135814599E-2</v>
      </c>
      <c r="Y53" s="9">
        <v>6.7065714240077803E-2</v>
      </c>
      <c r="Z53" s="9">
        <v>2.23152166516985E-2</v>
      </c>
      <c r="AA53" s="9">
        <v>8.3447599857240498E-2</v>
      </c>
      <c r="AB53" s="9">
        <v>1.5900376630996499E-2</v>
      </c>
      <c r="AC53" s="9">
        <v>5.4718527214027098E-2</v>
      </c>
      <c r="AD53" s="9">
        <v>2.8091012863358699E-2</v>
      </c>
      <c r="AE53" s="9">
        <v>7.7750265947149302E-2</v>
      </c>
      <c r="AF53" s="9">
        <v>1.9013926532107001E-2</v>
      </c>
      <c r="AG53" s="9">
        <v>7.6963980473188406E-2</v>
      </c>
      <c r="AH53" s="9">
        <v>2.3207603940316901E-2</v>
      </c>
      <c r="AI53" s="9">
        <v>8.1274296945546595E-2</v>
      </c>
      <c r="AJ53" s="9">
        <v>9.4241301709104594E-2</v>
      </c>
      <c r="AK53" s="9">
        <v>4.9416159126093998E-2</v>
      </c>
      <c r="AL53" s="9">
        <v>2.4948229618809101</v>
      </c>
      <c r="AM53" s="9">
        <v>8.2552835494888704E-2</v>
      </c>
      <c r="AN53" s="9">
        <v>8.3184718471381702E-2</v>
      </c>
      <c r="AO53" s="9">
        <v>8.0834990213569796E-2</v>
      </c>
      <c r="AP53" s="9">
        <v>8.7033900408923101E-2</v>
      </c>
      <c r="AQ53" s="9">
        <v>7.8847193844829994E-2</v>
      </c>
      <c r="AR53" s="9">
        <v>7.3052973024163206E-2</v>
      </c>
      <c r="AS53" s="9">
        <v>6.6590836975914405E-2</v>
      </c>
      <c r="AT53" s="9">
        <v>8.9960764053407694E-2</v>
      </c>
      <c r="AU53" s="9">
        <v>6.6314953696008497E-2</v>
      </c>
      <c r="AV53" s="9">
        <v>8.50928554603603E-2</v>
      </c>
      <c r="AW53" s="9">
        <v>2.01286887349293E-2</v>
      </c>
      <c r="AX53" s="9">
        <v>1.38408991403507E-2</v>
      </c>
      <c r="AY53" s="9">
        <v>6.2526031647714295E-2</v>
      </c>
      <c r="AZ53" s="9">
        <v>7.7048793772952595E-2</v>
      </c>
      <c r="BA53" s="9">
        <v>7.8858409969130697E-2</v>
      </c>
      <c r="BB53" s="9">
        <v>0.102055925328879</v>
      </c>
      <c r="BC53" s="9">
        <v>8.8872149350895505E-2</v>
      </c>
      <c r="BD53" s="9">
        <v>8.90668845922295E-2</v>
      </c>
      <c r="BE53" s="9">
        <v>9.3284380048376497E-2</v>
      </c>
      <c r="BF53" s="9">
        <v>0.10626332133538199</v>
      </c>
      <c r="BG53" s="9">
        <v>7.2573815137695799E-2</v>
      </c>
      <c r="BH53" s="9">
        <v>5.8996942261685899E-2</v>
      </c>
      <c r="BI53" s="9">
        <v>1.0874272056476999E-2</v>
      </c>
      <c r="BJ53" s="9">
        <v>1.3704583528489999E-2</v>
      </c>
      <c r="BK53" s="9">
        <v>8.4404583707444997E-2</v>
      </c>
      <c r="BL53" s="9">
        <v>1.8318171415628699E-2</v>
      </c>
      <c r="BM53" s="9">
        <v>9.4673025841750802E-2</v>
      </c>
      <c r="BN53" s="9">
        <v>4.6332346464393603E-2</v>
      </c>
      <c r="BO53" s="9">
        <v>8.0635585168780902E-2</v>
      </c>
      <c r="BP53" s="9">
        <v>2.06690669516604E-2</v>
      </c>
      <c r="BQ53" s="9">
        <v>9.7232152501209507E-2</v>
      </c>
      <c r="BR53" s="9">
        <v>7.7783685284096696E-2</v>
      </c>
      <c r="BS53" s="9">
        <v>9.4113419888415303E-2</v>
      </c>
      <c r="BT53" s="9">
        <v>2.2362599071354398E-2</v>
      </c>
      <c r="BU53" s="9">
        <v>1.6448321850450299E-2</v>
      </c>
      <c r="BV53" s="9">
        <v>3.3751550667946301E-2</v>
      </c>
      <c r="BW53" s="9">
        <v>8.5603873123468302E-2</v>
      </c>
      <c r="BX53" s="9">
        <v>4.3427181379959302E-2</v>
      </c>
      <c r="BY53" s="9">
        <v>0.102648949850843</v>
      </c>
      <c r="BZ53" s="9">
        <v>8.4171941224569502E-2</v>
      </c>
      <c r="CA53" s="9">
        <v>7.7717229045044106E-2</v>
      </c>
      <c r="CB53" s="9">
        <v>0.122081544977555</v>
      </c>
      <c r="CC53" s="9">
        <v>1.9941261649968501E-2</v>
      </c>
      <c r="CD53" s="9">
        <v>0.10095295387707499</v>
      </c>
      <c r="CE53" s="9">
        <v>9.8182082296499704E-2</v>
      </c>
      <c r="CF53" s="9">
        <v>2.2915536571124401E-2</v>
      </c>
      <c r="CG53" s="9">
        <v>2.0665832219252899E-2</v>
      </c>
      <c r="CH53" s="9">
        <v>4.8067169453422202E-2</v>
      </c>
      <c r="CI53" s="9">
        <v>2.4960096298190901</v>
      </c>
      <c r="CJ53" s="9">
        <v>6.1373032843975897E-2</v>
      </c>
      <c r="CK53" s="9">
        <v>2.86728219623959E-2</v>
      </c>
      <c r="CL53" s="9">
        <v>5.8031220191473998E-2</v>
      </c>
      <c r="CM53" s="9">
        <v>7.2502456531787204E-2</v>
      </c>
      <c r="CN53" s="9">
        <v>2.4988000039387401</v>
      </c>
      <c r="CO53" s="9">
        <v>2.4281708265914501</v>
      </c>
      <c r="CP53" s="9">
        <v>0.12308903100730401</v>
      </c>
      <c r="CQ53" s="9">
        <v>2.5419987935653698E-2</v>
      </c>
      <c r="CR53" s="9">
        <v>1.2191443893010001E-2</v>
      </c>
      <c r="CS53" s="9">
        <v>4.6205675872453299E-2</v>
      </c>
    </row>
    <row r="54" spans="1:97" x14ac:dyDescent="0.2">
      <c r="A54" s="8" t="s">
        <v>130</v>
      </c>
      <c r="B54" s="9">
        <v>0.14002947157787499</v>
      </c>
      <c r="C54" s="9">
        <v>6.7273764243945405E-2</v>
      </c>
      <c r="D54" s="9">
        <v>6.7902213254457902E-2</v>
      </c>
      <c r="E54" s="9">
        <v>0.10615010054791001</v>
      </c>
      <c r="F54" s="9">
        <v>4.6585492085320403E-2</v>
      </c>
      <c r="G54" s="9">
        <v>2.0922451519865801E-2</v>
      </c>
      <c r="H54" s="9">
        <v>2.35879867972386E-2</v>
      </c>
      <c r="I54" s="9">
        <v>9.0634541786103903E-2</v>
      </c>
      <c r="J54" s="9">
        <v>2.39473639964068E-2</v>
      </c>
      <c r="K54" s="9">
        <v>2.38310706787749E-2</v>
      </c>
      <c r="L54" s="9">
        <v>4.2860877172828701E-2</v>
      </c>
      <c r="M54" s="9">
        <v>3.62045367829276E-2</v>
      </c>
      <c r="N54" s="9">
        <v>2.7172772006860999E-2</v>
      </c>
      <c r="O54" s="9">
        <v>4.1562031158578802E-2</v>
      </c>
      <c r="P54" s="9">
        <v>9.8650889237774902E-2</v>
      </c>
      <c r="Q54" s="9">
        <v>8.5941788876137092E-3</v>
      </c>
      <c r="R54" s="9">
        <v>2.8202894753685301E-2</v>
      </c>
      <c r="S54" s="9">
        <v>5.2386894186995499E-2</v>
      </c>
      <c r="T54" s="9">
        <v>1.6373002959777401E-2</v>
      </c>
      <c r="U54" s="9">
        <v>3.8456827960220603E-2</v>
      </c>
      <c r="V54" s="9">
        <v>3.18469580400862E-2</v>
      </c>
      <c r="W54" s="9">
        <v>4.0322917494123603E-2</v>
      </c>
      <c r="X54" s="9">
        <v>2.4017081432689699E-2</v>
      </c>
      <c r="Y54" s="9">
        <v>2.2394906365319499E-2</v>
      </c>
      <c r="Z54" s="9">
        <v>3.2406577643524899E-2</v>
      </c>
      <c r="AA54" s="9">
        <v>5.4486885642101697E-2</v>
      </c>
      <c r="AB54" s="9">
        <v>2.2158262702718499E-2</v>
      </c>
      <c r="AC54" s="9">
        <v>7.2118241266124095E-2</v>
      </c>
      <c r="AD54" s="9">
        <v>3.2751000408259602E-2</v>
      </c>
      <c r="AE54" s="9">
        <v>3.77316649824216E-2</v>
      </c>
      <c r="AF54" s="9">
        <v>3.6267128594466E-2</v>
      </c>
      <c r="AG54" s="9">
        <v>5.5589657257672197E-2</v>
      </c>
      <c r="AH54" s="9">
        <v>3.8297944108116003E-2</v>
      </c>
      <c r="AI54" s="9">
        <v>4.0628648882118097E-2</v>
      </c>
      <c r="AJ54" s="9">
        <v>9.4505448576454501E-2</v>
      </c>
      <c r="AK54" s="9">
        <v>7.3067989443579298E-2</v>
      </c>
      <c r="AL54" s="9">
        <v>3.3187321671596902E-2</v>
      </c>
      <c r="AM54" s="9">
        <v>4.3646183075497801E-2</v>
      </c>
      <c r="AN54" s="9">
        <v>4.0444961702815599E-2</v>
      </c>
      <c r="AO54" s="9">
        <v>8.0114907917454195E-2</v>
      </c>
      <c r="AP54" s="9">
        <v>5.5790980583347298E-2</v>
      </c>
      <c r="AQ54" s="9">
        <v>3.9834884355240803E-2</v>
      </c>
      <c r="AR54" s="9">
        <v>2.4870696937685</v>
      </c>
      <c r="AS54" s="9">
        <v>7.8249771315401506E-2</v>
      </c>
      <c r="AT54" s="9">
        <v>4.7109976163971903E-2</v>
      </c>
      <c r="AU54" s="9">
        <v>2.7434256838849799E-2</v>
      </c>
      <c r="AV54" s="9">
        <v>9.4425541197866395E-3</v>
      </c>
      <c r="AW54" s="9">
        <v>0.15760981663433399</v>
      </c>
      <c r="AX54" s="9">
        <v>2.2004346693741499</v>
      </c>
      <c r="AY54" s="9">
        <v>4.7641824830556297E-2</v>
      </c>
      <c r="AZ54" s="9">
        <v>6.8019006254622594E-2</v>
      </c>
      <c r="BA54" s="9">
        <v>6.25054695063815E-2</v>
      </c>
      <c r="BB54" s="9">
        <v>9.7563993690173295E-2</v>
      </c>
      <c r="BC54" s="9">
        <v>5.8908231734244601E-2</v>
      </c>
      <c r="BD54" s="9">
        <v>8.3624879320735507E-2</v>
      </c>
      <c r="BE54" s="9">
        <v>8.5760061130197907E-2</v>
      </c>
      <c r="BF54" s="9">
        <v>0.112671753744917</v>
      </c>
      <c r="BG54" s="9">
        <v>4.9175454426088602E-2</v>
      </c>
      <c r="BH54" s="9">
        <v>3.9175961711768299E-2</v>
      </c>
      <c r="BI54" s="9">
        <v>9.4493961213860098E-2</v>
      </c>
      <c r="BJ54" s="9">
        <v>2.49980064000578</v>
      </c>
      <c r="BK54" s="9">
        <v>1.4040365367619699E-2</v>
      </c>
      <c r="BL54" s="9">
        <v>1.72463340082489E-2</v>
      </c>
      <c r="BM54" s="9">
        <v>2.0664572041375999E-2</v>
      </c>
      <c r="BN54" s="9">
        <v>1.86990048724886E-2</v>
      </c>
      <c r="BO54" s="9">
        <v>4.9492274504154998E-2</v>
      </c>
      <c r="BP54" s="9">
        <v>1.9864937932757801E-2</v>
      </c>
      <c r="BQ54" s="9">
        <v>3.4150168587489801E-2</v>
      </c>
      <c r="BR54" s="9">
        <v>0.10828268268289599</v>
      </c>
      <c r="BS54" s="9">
        <v>0.10900410458383999</v>
      </c>
      <c r="BT54" s="9">
        <v>3.0398364593447601E-2</v>
      </c>
      <c r="BU54" s="9">
        <v>1.7954481159726501E-2</v>
      </c>
      <c r="BV54" s="9">
        <v>4.3263262596489598E-2</v>
      </c>
      <c r="BW54" s="9">
        <v>1.11859193292863E-2</v>
      </c>
      <c r="BX54" s="9">
        <v>9.2005271628502305E-2</v>
      </c>
      <c r="BY54" s="9">
        <v>4.1094732203421101E-2</v>
      </c>
      <c r="BZ54" s="9">
        <v>5.3373741785063697E-2</v>
      </c>
      <c r="CA54" s="9">
        <v>6.3199459541165195E-2</v>
      </c>
      <c r="CB54" s="9">
        <v>5.3926884043231503E-2</v>
      </c>
      <c r="CC54" s="9">
        <v>6.4645790654893603E-3</v>
      </c>
      <c r="CD54" s="9">
        <v>5.1501989813716703E-2</v>
      </c>
      <c r="CE54" s="9">
        <v>9.2453859906911594E-3</v>
      </c>
      <c r="CF54" s="9">
        <v>1.1515463914331701E-2</v>
      </c>
      <c r="CG54" s="9">
        <v>2.46431293879417</v>
      </c>
      <c r="CH54" s="9">
        <v>3.5826598008332503E-2</v>
      </c>
      <c r="CI54" s="9">
        <v>4.8737095571972601E-3</v>
      </c>
      <c r="CJ54" s="9">
        <v>4.5853856714915799E-2</v>
      </c>
      <c r="CK54" s="9">
        <v>9.0793848843418304E-2</v>
      </c>
      <c r="CL54" s="9">
        <v>4.0910582961011001E-2</v>
      </c>
      <c r="CM54" s="9">
        <v>2.2875402821732198</v>
      </c>
      <c r="CN54" s="9">
        <v>4.7367269559602798E-2</v>
      </c>
      <c r="CO54" s="9">
        <v>8.2135013083554601E-2</v>
      </c>
      <c r="CP54" s="9">
        <v>3.8120796217935002E-2</v>
      </c>
      <c r="CQ54" s="9">
        <v>6.6752939494794203E-2</v>
      </c>
      <c r="CR54" s="9">
        <v>1.52508666070987E-2</v>
      </c>
      <c r="CS54" s="9">
        <v>0.19855597891969401</v>
      </c>
    </row>
    <row r="55" spans="1:97" x14ac:dyDescent="0.2">
      <c r="A55" s="8" t="s">
        <v>131</v>
      </c>
      <c r="B55" s="9">
        <v>3.4814424649674797E-2</v>
      </c>
      <c r="C55" s="9">
        <v>2.7146461389376399E-2</v>
      </c>
      <c r="D55" s="9">
        <v>4.3795451986471501E-2</v>
      </c>
      <c r="E55" s="9">
        <v>1.00091007925605E-2</v>
      </c>
      <c r="F55" s="9">
        <v>9.0030259926432397E-3</v>
      </c>
      <c r="G55" s="9">
        <v>3.8150058594536899E-2</v>
      </c>
      <c r="H55" s="9">
        <v>1.74212145365588</v>
      </c>
      <c r="I55" s="9">
        <v>1.28665789853334E-2</v>
      </c>
      <c r="J55" s="9">
        <v>1.2686917932149501E-2</v>
      </c>
      <c r="K55" s="9">
        <v>1.5180367443875801E-2</v>
      </c>
      <c r="L55" s="9">
        <v>1.7954935042824E-2</v>
      </c>
      <c r="M55" s="9">
        <v>2.62698359952598E-2</v>
      </c>
      <c r="N55" s="9">
        <v>2.7815971159829998E-2</v>
      </c>
      <c r="O55" s="9">
        <v>3.5763628212379099E-2</v>
      </c>
      <c r="P55" s="9">
        <v>4.41823078834837E-2</v>
      </c>
      <c r="Q55" s="9">
        <v>1.11492388337006E-2</v>
      </c>
      <c r="R55" s="9">
        <v>1.27159019331172E-2</v>
      </c>
      <c r="S55" s="9">
        <v>5.0217602738324298E-2</v>
      </c>
      <c r="T55" s="9">
        <v>1.0437329378254799E-2</v>
      </c>
      <c r="U55" s="9">
        <v>1.2965836751789001E-2</v>
      </c>
      <c r="V55" s="9">
        <v>1.4332632531496E-2</v>
      </c>
      <c r="W55" s="9">
        <v>1.46651071896976E-2</v>
      </c>
      <c r="X55" s="9">
        <v>1.33947259537304E-2</v>
      </c>
      <c r="Y55" s="9">
        <v>1.83295370422434E-2</v>
      </c>
      <c r="Z55" s="9">
        <v>2.49922566266777</v>
      </c>
      <c r="AA55" s="9">
        <v>2.37746792390078E-2</v>
      </c>
      <c r="AB55" s="9">
        <v>1.59111872822514E-2</v>
      </c>
      <c r="AC55" s="9">
        <v>1.35558322515944E-2</v>
      </c>
      <c r="AD55" s="9">
        <v>1.6775517484754199E-2</v>
      </c>
      <c r="AE55" s="9">
        <v>2.2955382877694702E-2</v>
      </c>
      <c r="AF55" s="9">
        <v>1.78886226843251E-2</v>
      </c>
      <c r="AG55" s="9">
        <v>1.18029318202716E-2</v>
      </c>
      <c r="AH55" s="9">
        <v>2.08548895377372E-2</v>
      </c>
      <c r="AI55" s="9">
        <v>1.3989712378707801E-2</v>
      </c>
      <c r="AJ55" s="9">
        <v>1.5924153607402399E-2</v>
      </c>
      <c r="AK55" s="9">
        <v>1.4157199424904799E-2</v>
      </c>
      <c r="AL55" s="9">
        <v>6.5368293178287906E-2</v>
      </c>
      <c r="AM55" s="9">
        <v>2.0137541154853202E-2</v>
      </c>
      <c r="AN55" s="9">
        <v>1.5205520347563501E-2</v>
      </c>
      <c r="AO55" s="9">
        <v>1.23823834922927E-2</v>
      </c>
      <c r="AP55" s="9">
        <v>2.2650078494485699E-2</v>
      </c>
      <c r="AQ55" s="9">
        <v>1.23919934239829E-2</v>
      </c>
      <c r="AR55" s="9">
        <v>1.3560047382154401E-2</v>
      </c>
      <c r="AS55" s="9">
        <v>1.19565044658569E-2</v>
      </c>
      <c r="AT55" s="9">
        <v>2.4224724006771298E-2</v>
      </c>
      <c r="AU55" s="9">
        <v>1.3616284458742E-2</v>
      </c>
      <c r="AV55" s="9">
        <v>1.54773549268827E-2</v>
      </c>
      <c r="AW55" s="9">
        <v>1.2397708230650501E-2</v>
      </c>
      <c r="AX55" s="9">
        <v>5.1234192923582403E-2</v>
      </c>
      <c r="AY55" s="9">
        <v>2.5464172057091401E-2</v>
      </c>
      <c r="AZ55" s="9">
        <v>1.78121525357154E-2</v>
      </c>
      <c r="BA55" s="9">
        <v>1.5958081578309601E-2</v>
      </c>
      <c r="BB55" s="9">
        <v>1.2598090941127E-2</v>
      </c>
      <c r="BC55" s="9">
        <v>2.19678690287015E-2</v>
      </c>
      <c r="BD55" s="9">
        <v>1.45501976562215E-2</v>
      </c>
      <c r="BE55" s="9">
        <v>1.33826200408307E-2</v>
      </c>
      <c r="BF55" s="9">
        <v>1.6616280297724099E-2</v>
      </c>
      <c r="BG55" s="9">
        <v>1.1888592986093001E-2</v>
      </c>
      <c r="BH55" s="9">
        <v>1.50989277758493E-2</v>
      </c>
      <c r="BI55" s="9">
        <v>1.66971799324739E-2</v>
      </c>
      <c r="BJ55" s="9">
        <v>4.4775430331859697E-2</v>
      </c>
      <c r="BK55" s="9">
        <v>2.1129826135879E-2</v>
      </c>
      <c r="BL55" s="9">
        <v>2.2534803510564801E-2</v>
      </c>
      <c r="BM55" s="9">
        <v>9.3236655464401502E-3</v>
      </c>
      <c r="BN55" s="9">
        <v>1.02213046190473E-2</v>
      </c>
      <c r="BO55" s="9">
        <v>3.0302700606652501E-2</v>
      </c>
      <c r="BP55" s="9">
        <v>2.1223568983731698E-2</v>
      </c>
      <c r="BQ55" s="9">
        <v>1.6766710491659099E-2</v>
      </c>
      <c r="BR55" s="9">
        <v>1.3703641232539801E-2</v>
      </c>
      <c r="BS55" s="9">
        <v>4.4241876736553602E-2</v>
      </c>
      <c r="BT55" s="9">
        <v>2.2228828195748299E-2</v>
      </c>
      <c r="BU55" s="9">
        <v>0.136683261251273</v>
      </c>
      <c r="BV55" s="9">
        <v>3.0841306440170801E-2</v>
      </c>
      <c r="BW55" s="9">
        <v>1.40993506934768E-2</v>
      </c>
      <c r="BX55" s="9">
        <v>2.9229366293561099E-2</v>
      </c>
      <c r="BY55" s="9">
        <v>1.7113422736464899E-2</v>
      </c>
      <c r="BZ55" s="9">
        <v>3.6162240054458797E-2</v>
      </c>
      <c r="CA55" s="9">
        <v>1.6189045062332E-2</v>
      </c>
      <c r="CB55" s="9">
        <v>3.1657032852463497E-2</v>
      </c>
      <c r="CC55" s="9">
        <v>1.18351269503111E-2</v>
      </c>
      <c r="CD55" s="9">
        <v>1.05921652813594E-2</v>
      </c>
      <c r="CE55" s="9">
        <v>1.1412460051534601E-2</v>
      </c>
      <c r="CF55" s="9">
        <v>2.03888228379712E-2</v>
      </c>
      <c r="CG55" s="9">
        <v>1.8781694793200101E-2</v>
      </c>
      <c r="CH55" s="9">
        <v>2.2621530362631499E-2</v>
      </c>
      <c r="CI55" s="9">
        <v>1.0530291672904099E-2</v>
      </c>
      <c r="CJ55" s="9">
        <v>1.21753885511133E-2</v>
      </c>
      <c r="CK55" s="9">
        <v>1.5770658350161299E-2</v>
      </c>
      <c r="CL55" s="9">
        <v>2.3212103966362301E-2</v>
      </c>
      <c r="CM55" s="9">
        <v>1.8183069268712802E-2</v>
      </c>
      <c r="CN55" s="9">
        <v>1.9978799431410298E-2</v>
      </c>
      <c r="CO55" s="9">
        <v>1.67833073932569E-2</v>
      </c>
      <c r="CP55" s="9">
        <v>1.1122720612575699E-2</v>
      </c>
      <c r="CQ55" s="9">
        <v>2.64443622192247E-2</v>
      </c>
      <c r="CR55" s="9">
        <v>3.0431571783871E-2</v>
      </c>
      <c r="CS55" s="9">
        <v>3.24839526690303E-2</v>
      </c>
    </row>
    <row r="56" spans="1:97" x14ac:dyDescent="0.2">
      <c r="A56" s="8" t="s">
        <v>132</v>
      </c>
      <c r="B56" s="9">
        <v>6.8020117834672905E-2</v>
      </c>
      <c r="C56" s="9">
        <v>5.69028669265789E-2</v>
      </c>
      <c r="D56" s="9">
        <v>8.4112096604141803E-2</v>
      </c>
      <c r="E56" s="9">
        <v>2.4761975955042401</v>
      </c>
      <c r="F56" s="9">
        <v>8.6861679972161807E-2</v>
      </c>
      <c r="G56" s="9">
        <v>7.9208407392523494E-2</v>
      </c>
      <c r="H56" s="9">
        <v>2.4990023464562001</v>
      </c>
      <c r="I56" s="9">
        <v>0.101720283998676</v>
      </c>
      <c r="J56" s="9">
        <v>2.4830363905846999</v>
      </c>
      <c r="K56" s="9">
        <v>7.7286978018143604E-2</v>
      </c>
      <c r="L56" s="9">
        <v>9.0033636451760393E-2</v>
      </c>
      <c r="M56" s="9">
        <v>2.46717462601198</v>
      </c>
      <c r="N56" s="9">
        <v>5.71005477795999E-2</v>
      </c>
      <c r="O56" s="9">
        <v>4.10443263728896E-2</v>
      </c>
      <c r="P56" s="9">
        <v>6.52808065112781E-2</v>
      </c>
      <c r="Q56" s="9">
        <v>5.9952894922080398E-2</v>
      </c>
      <c r="R56" s="9">
        <v>7.1536175043829503E-2</v>
      </c>
      <c r="S56" s="9">
        <v>8.1576873928757801E-2</v>
      </c>
      <c r="T56" s="9">
        <v>6.9314917149031902E-2</v>
      </c>
      <c r="U56" s="9">
        <v>4.8940308919556703E-2</v>
      </c>
      <c r="V56" s="9">
        <v>6.4013484903530898E-2</v>
      </c>
      <c r="W56" s="9">
        <v>5.9306910478638397E-2</v>
      </c>
      <c r="X56" s="9">
        <v>7.1828042089193703E-2</v>
      </c>
      <c r="Y56" s="9">
        <v>2.4762715904209598</v>
      </c>
      <c r="Z56" s="9">
        <v>7.6874296037956896E-2</v>
      </c>
      <c r="AA56" s="9">
        <v>3.1442337399012997E-2</v>
      </c>
      <c r="AB56" s="9">
        <v>5.9282840828753403E-2</v>
      </c>
      <c r="AC56" s="9">
        <v>4.1796886449345899E-2</v>
      </c>
      <c r="AD56" s="9">
        <v>8.0889918188731494E-2</v>
      </c>
      <c r="AE56" s="9">
        <v>6.6453736428539995E-2</v>
      </c>
      <c r="AF56" s="9">
        <v>4.7004853550298001E-2</v>
      </c>
      <c r="AG56" s="9">
        <v>4.7971130763466797E-2</v>
      </c>
      <c r="AH56" s="9">
        <v>8.2535650735895E-2</v>
      </c>
      <c r="AI56" s="9">
        <v>4.75336701618949E-2</v>
      </c>
      <c r="AJ56" s="9">
        <v>6.9457308992218997E-2</v>
      </c>
      <c r="AK56" s="9">
        <v>2.4900512105998902</v>
      </c>
      <c r="AL56" s="9">
        <v>7.0223202871750601E-2</v>
      </c>
      <c r="AM56" s="9">
        <v>5.1042941917405202E-2</v>
      </c>
      <c r="AN56" s="9">
        <v>5.0161007627542997E-2</v>
      </c>
      <c r="AO56" s="9">
        <v>3.00300318432795E-2</v>
      </c>
      <c r="AP56" s="9">
        <v>4.9813039202026399E-2</v>
      </c>
      <c r="AQ56" s="9">
        <v>4.0081810408936103E-2</v>
      </c>
      <c r="AR56" s="9">
        <v>3.94300831773685E-2</v>
      </c>
      <c r="AS56" s="9">
        <v>4.4076950445959398E-2</v>
      </c>
      <c r="AT56" s="9">
        <v>5.1753372483437497E-2</v>
      </c>
      <c r="AU56" s="9">
        <v>2.8506699376297101E-2</v>
      </c>
      <c r="AV56" s="9">
        <v>7.9106815072815501E-2</v>
      </c>
      <c r="AW56" s="9">
        <v>0.10199157661130601</v>
      </c>
      <c r="AX56" s="9">
        <v>3.10489982730776E-2</v>
      </c>
      <c r="AY56" s="9">
        <v>3.38852807112568E-2</v>
      </c>
      <c r="AZ56" s="9">
        <v>3.14902940844397E-2</v>
      </c>
      <c r="BA56" s="9">
        <v>3.56608606004334E-2</v>
      </c>
      <c r="BB56" s="9">
        <v>5.5615726201147499E-2</v>
      </c>
      <c r="BC56" s="9">
        <v>5.6614144156718803E-2</v>
      </c>
      <c r="BD56" s="9">
        <v>3.2851109215790403E-2</v>
      </c>
      <c r="BE56" s="9">
        <v>4.2352901133580798E-2</v>
      </c>
      <c r="BF56" s="9">
        <v>4.3698319148752503E-2</v>
      </c>
      <c r="BG56" s="9">
        <v>3.2566331597483199E-2</v>
      </c>
      <c r="BH56" s="9">
        <v>5.2983877519325602E-2</v>
      </c>
      <c r="BI56" s="9">
        <v>0.11141930444840099</v>
      </c>
      <c r="BJ56" s="9">
        <v>8.4529245717932494E-2</v>
      </c>
      <c r="BK56" s="9">
        <v>6.0433725638480998E-2</v>
      </c>
      <c r="BL56" s="9">
        <v>2.38790558922218E-2</v>
      </c>
      <c r="BM56" s="9">
        <v>3.3302547136069602E-2</v>
      </c>
      <c r="BN56" s="9">
        <v>4.13614830765026E-2</v>
      </c>
      <c r="BO56" s="9">
        <v>5.6033752480853502E-2</v>
      </c>
      <c r="BP56" s="9">
        <v>3.71483932354209E-2</v>
      </c>
      <c r="BQ56" s="9">
        <v>4.6923159213893798E-2</v>
      </c>
      <c r="BR56" s="9">
        <v>4.41085891864859E-2</v>
      </c>
      <c r="BS56" s="9">
        <v>9.2902756549890095E-2</v>
      </c>
      <c r="BT56" s="9">
        <v>3.9900013027407803E-2</v>
      </c>
      <c r="BU56" s="9">
        <v>8.2594792181764104E-2</v>
      </c>
      <c r="BV56" s="9">
        <v>7.2240181041858406E-2</v>
      </c>
      <c r="BW56" s="9">
        <v>5.1537909022317398E-2</v>
      </c>
      <c r="BX56" s="9">
        <v>6.3987074522543097E-2</v>
      </c>
      <c r="BY56" s="9">
        <v>5.6398716836978398E-2</v>
      </c>
      <c r="BZ56" s="9">
        <v>5.0274994804314799E-2</v>
      </c>
      <c r="CA56" s="9">
        <v>5.3973953816229298E-2</v>
      </c>
      <c r="CB56" s="9">
        <v>5.61676762515258E-2</v>
      </c>
      <c r="CC56" s="9">
        <v>9.8554105140756396E-2</v>
      </c>
      <c r="CD56" s="9">
        <v>3.8323885993253502E-2</v>
      </c>
      <c r="CE56" s="9">
        <v>4.2783162592877899E-2</v>
      </c>
      <c r="CF56" s="9">
        <v>0.140316855587266</v>
      </c>
      <c r="CG56" s="9">
        <v>9.9368995064988697E-2</v>
      </c>
      <c r="CH56" s="9">
        <v>9.0661676460426902E-2</v>
      </c>
      <c r="CI56" s="9">
        <v>7.5421873317441698E-2</v>
      </c>
      <c r="CJ56" s="9">
        <v>9.1114484546131497E-2</v>
      </c>
      <c r="CK56" s="9">
        <v>9.7153142209151805E-2</v>
      </c>
      <c r="CL56" s="9">
        <v>7.5789394211881994E-2</v>
      </c>
      <c r="CM56" s="9">
        <v>7.8152031841984507E-2</v>
      </c>
      <c r="CN56" s="9">
        <v>9.5215563312719395E-2</v>
      </c>
      <c r="CO56" s="9">
        <v>7.9118353818435905E-2</v>
      </c>
      <c r="CP56" s="9">
        <v>6.6246745040206098E-2</v>
      </c>
      <c r="CQ56" s="9">
        <v>6.6093508259662398E-2</v>
      </c>
      <c r="CR56" s="9">
        <v>0.12251140422135801</v>
      </c>
      <c r="CS56" s="9">
        <v>8.2253100348412697E-2</v>
      </c>
    </row>
    <row r="57" spans="1:97" x14ac:dyDescent="0.2">
      <c r="A57" s="8" t="s">
        <v>133</v>
      </c>
      <c r="B57" s="9">
        <v>5.21819788615396E-2</v>
      </c>
      <c r="C57" s="9">
        <v>4.1835336614522399E-2</v>
      </c>
      <c r="D57" s="9">
        <v>3.4582917442013E-2</v>
      </c>
      <c r="E57" s="9">
        <v>3.0944207814858501E-2</v>
      </c>
      <c r="F57" s="9">
        <v>2.3014280655738701E-2</v>
      </c>
      <c r="G57" s="9">
        <v>1.90156168799566E-2</v>
      </c>
      <c r="H57" s="9">
        <v>2.7614978785484402E-2</v>
      </c>
      <c r="I57" s="9">
        <v>2.7399265141485999E-2</v>
      </c>
      <c r="J57" s="9">
        <v>2.9112489725394701E-2</v>
      </c>
      <c r="K57" s="9">
        <v>3.5110989049860299E-2</v>
      </c>
      <c r="L57" s="9">
        <v>5.68851380047029E-2</v>
      </c>
      <c r="M57" s="9">
        <v>4.16464982851628E-2</v>
      </c>
      <c r="N57" s="9">
        <v>3.6353149599544797E-2</v>
      </c>
      <c r="O57" s="9">
        <v>5.3892243168535602E-2</v>
      </c>
      <c r="P57" s="9">
        <v>4.7725786507945199E-2</v>
      </c>
      <c r="Q57" s="9">
        <v>3.4218226737925697E-2</v>
      </c>
      <c r="R57" s="9">
        <v>3.51258452459648E-2</v>
      </c>
      <c r="S57" s="9">
        <v>5.61202626752033E-2</v>
      </c>
      <c r="T57" s="9">
        <v>3.7720790104711098E-2</v>
      </c>
      <c r="U57" s="9">
        <v>2.0779542096940599E-2</v>
      </c>
      <c r="V57" s="9">
        <v>2.7072246513660799E-2</v>
      </c>
      <c r="W57" s="9">
        <v>2.7233571595351301E-2</v>
      </c>
      <c r="X57" s="9">
        <v>5.0343070134914902E-2</v>
      </c>
      <c r="Y57" s="9">
        <v>5.2879222687700497E-2</v>
      </c>
      <c r="Z57" s="9">
        <v>4.1853950583949799E-2</v>
      </c>
      <c r="AA57" s="9">
        <v>3.3723753420480097E-2</v>
      </c>
      <c r="AB57" s="9">
        <v>2.66442022492702E-2</v>
      </c>
      <c r="AC57" s="9">
        <v>1.8307362035048898E-2</v>
      </c>
      <c r="AD57" s="9">
        <v>3.0719195679177601E-2</v>
      </c>
      <c r="AE57" s="9">
        <v>4.6477149937668903E-2</v>
      </c>
      <c r="AF57" s="9">
        <v>2.4253431565537401E-2</v>
      </c>
      <c r="AG57" s="9">
        <v>2.9773261207598399E-2</v>
      </c>
      <c r="AH57" s="9">
        <v>4.0977082246738301E-2</v>
      </c>
      <c r="AI57" s="9">
        <v>2.75198602378647E-2</v>
      </c>
      <c r="AJ57" s="9">
        <v>4.27538183822238E-2</v>
      </c>
      <c r="AK57" s="9">
        <v>4.4731198673589601E-2</v>
      </c>
      <c r="AL57" s="9">
        <v>5.4828871849623803E-2</v>
      </c>
      <c r="AM57" s="9">
        <v>2.7110960621501701E-2</v>
      </c>
      <c r="AN57" s="9">
        <v>3.1648429795040997E-2</v>
      </c>
      <c r="AO57" s="9">
        <v>2.47125266226642E-2</v>
      </c>
      <c r="AP57" s="9">
        <v>2.5367234611094198E-2</v>
      </c>
      <c r="AQ57" s="9">
        <v>2.6926106308101501E-2</v>
      </c>
      <c r="AR57" s="9">
        <v>2.7255772016079701E-2</v>
      </c>
      <c r="AS57" s="9">
        <v>2.42633069539951E-2</v>
      </c>
      <c r="AT57" s="9">
        <v>2.3679861157243898E-2</v>
      </c>
      <c r="AU57" s="9">
        <v>2.62618282108752E-2</v>
      </c>
      <c r="AV57" s="9">
        <v>3.2977157930105097E-2</v>
      </c>
      <c r="AW57" s="9">
        <v>4.4573105777926503E-2</v>
      </c>
      <c r="AX57" s="9">
        <v>4.0579541224178402E-2</v>
      </c>
      <c r="AY57" s="9">
        <v>2.1690141920408901E-2</v>
      </c>
      <c r="AZ57" s="9">
        <v>2.9656773319625299E-2</v>
      </c>
      <c r="BA57" s="9">
        <v>2.8632871486747501E-2</v>
      </c>
      <c r="BB57" s="9">
        <v>1.15911799603786E-2</v>
      </c>
      <c r="BC57" s="9">
        <v>4.1439762143969897E-2</v>
      </c>
      <c r="BD57" s="9">
        <v>2.28405153825012E-2</v>
      </c>
      <c r="BE57" s="9">
        <v>2.2964688227891501E-2</v>
      </c>
      <c r="BF57" s="9">
        <v>2.15282014084851E-2</v>
      </c>
      <c r="BG57" s="9">
        <v>2.8491682346610401E-2</v>
      </c>
      <c r="BH57" s="9">
        <v>3.6349952203612E-2</v>
      </c>
      <c r="BI57" s="9">
        <v>3.5276499864227401E-2</v>
      </c>
      <c r="BJ57" s="9">
        <v>3.9652431555961799E-2</v>
      </c>
      <c r="BK57" s="9">
        <v>2.4509853772311199E-2</v>
      </c>
      <c r="BL57" s="9">
        <v>2.9358304138069599E-2</v>
      </c>
      <c r="BM57" s="9">
        <v>2.6538842738686601E-2</v>
      </c>
      <c r="BN57" s="9">
        <v>7.1985681085732195E-2</v>
      </c>
      <c r="BO57" s="9">
        <v>3.7347034463887201E-2</v>
      </c>
      <c r="BP57" s="9">
        <v>4.0077818752593697E-2</v>
      </c>
      <c r="BQ57" s="9">
        <v>4.3238481379823397E-2</v>
      </c>
      <c r="BR57" s="9">
        <v>2.0870031658500598E-2</v>
      </c>
      <c r="BS57" s="9">
        <v>5.3382981492424798E-2</v>
      </c>
      <c r="BT57" s="9">
        <v>4.5367963930812903E-2</v>
      </c>
      <c r="BU57" s="9">
        <v>3.93085322854329E-2</v>
      </c>
      <c r="BV57" s="9">
        <v>2.3470655949708302E-2</v>
      </c>
      <c r="BW57" s="9">
        <v>1.84882353660905E-2</v>
      </c>
      <c r="BX57" s="9">
        <v>3.4076193278658497E-2</v>
      </c>
      <c r="BY57" s="9">
        <v>2.4653502552699501E-2</v>
      </c>
      <c r="BZ57" s="9">
        <v>3.3944700946906402E-2</v>
      </c>
      <c r="CA57" s="9">
        <v>4.2832796348715903E-2</v>
      </c>
      <c r="CB57" s="9">
        <v>5.3252785080666297E-2</v>
      </c>
      <c r="CC57" s="9">
        <v>3.94169635924402E-2</v>
      </c>
      <c r="CD57" s="9">
        <v>3.0536214583316301E-2</v>
      </c>
      <c r="CE57" s="9">
        <v>2.7162814544631101E-2</v>
      </c>
      <c r="CF57" s="9">
        <v>4.5285224278587097E-2</v>
      </c>
      <c r="CG57" s="9">
        <v>2.4987857268876499</v>
      </c>
      <c r="CH57" s="9">
        <v>4.6990364232911599E-2</v>
      </c>
      <c r="CI57" s="9">
        <v>3.0531326764143E-2</v>
      </c>
      <c r="CJ57" s="9">
        <v>2.83945238829891E-2</v>
      </c>
      <c r="CK57" s="9">
        <v>4.2554316029890203E-2</v>
      </c>
      <c r="CL57" s="9">
        <v>4.7970158566470501E-2</v>
      </c>
      <c r="CM57" s="9">
        <v>7.0519566583178402E-3</v>
      </c>
      <c r="CN57" s="9">
        <v>2.2968130375699999E-2</v>
      </c>
      <c r="CO57" s="9">
        <v>1.5923192696716999E-2</v>
      </c>
      <c r="CP57" s="9">
        <v>2.67694221497831E-2</v>
      </c>
      <c r="CQ57" s="9">
        <v>4.1676389873256801E-2</v>
      </c>
      <c r="CR57" s="9">
        <v>2.4825201797437</v>
      </c>
      <c r="CS57" s="9">
        <v>2.49931498925684</v>
      </c>
    </row>
    <row r="58" spans="1:97" x14ac:dyDescent="0.2">
      <c r="A58" s="8" t="s">
        <v>134</v>
      </c>
      <c r="B58" s="9">
        <v>2.5810303097338099E-2</v>
      </c>
      <c r="C58" s="9">
        <v>2.9003493501442601E-2</v>
      </c>
      <c r="D58" s="9">
        <v>1.5842551666462999E-2</v>
      </c>
      <c r="E58" s="9">
        <v>7.3730121452557397E-3</v>
      </c>
      <c r="F58" s="9">
        <v>8.2243965206019193E-3</v>
      </c>
      <c r="G58" s="9">
        <v>5.2597702907519698E-3</v>
      </c>
      <c r="H58" s="9">
        <v>8.96403234091359E-2</v>
      </c>
      <c r="I58" s="9">
        <v>1.6979222359513199E-2</v>
      </c>
      <c r="J58" s="9">
        <v>1.10890940357032E-2</v>
      </c>
      <c r="K58" s="9">
        <v>2.57749109102649E-2</v>
      </c>
      <c r="L58" s="9">
        <v>4.4573903987883301E-2</v>
      </c>
      <c r="M58" s="9">
        <v>2.4607633251397001E-2</v>
      </c>
      <c r="N58" s="9">
        <v>2.6120964286627201E-2</v>
      </c>
      <c r="O58" s="9">
        <v>9.4977978353397198E-3</v>
      </c>
      <c r="P58" s="9">
        <v>4.0207653237185503E-2</v>
      </c>
      <c r="Q58" s="9">
        <v>7.0359711058092002E-3</v>
      </c>
      <c r="R58" s="9">
        <v>1.81890059404183E-2</v>
      </c>
      <c r="S58" s="9">
        <v>5.1533643598639899E-2</v>
      </c>
      <c r="T58" s="9">
        <v>6.5967642603052797E-3</v>
      </c>
      <c r="U58" s="9">
        <v>6.9786847559778799E-3</v>
      </c>
      <c r="V58" s="9">
        <v>1.6966850277649E-2</v>
      </c>
      <c r="W58" s="9">
        <v>1.14572444464757E-2</v>
      </c>
      <c r="X58" s="9">
        <v>3.50004893797616E-2</v>
      </c>
      <c r="Y58" s="9">
        <v>1.7434740963917599E-2</v>
      </c>
      <c r="Z58" s="9">
        <v>8.7315224022028997E-3</v>
      </c>
      <c r="AA58" s="9">
        <v>7.5754202125956297E-3</v>
      </c>
      <c r="AB58" s="9">
        <v>2.1500118300030902E-2</v>
      </c>
      <c r="AC58" s="9">
        <v>6.8891697012861399E-3</v>
      </c>
      <c r="AD58" s="9">
        <v>1.08020248364786E-2</v>
      </c>
      <c r="AE58" s="9">
        <v>3.8740265555257003E-2</v>
      </c>
      <c r="AF58" s="9">
        <v>4.5003396117746501E-2</v>
      </c>
      <c r="AG58" s="9">
        <v>5.5422424302713196E-3</v>
      </c>
      <c r="AH58" s="9">
        <v>7.6893450041837204E-3</v>
      </c>
      <c r="AI58" s="9">
        <v>9.7309102571845104E-3</v>
      </c>
      <c r="AJ58" s="9">
        <v>2.25550727539621E-2</v>
      </c>
      <c r="AK58" s="9">
        <v>1.16145129249315E-2</v>
      </c>
      <c r="AL58" s="9">
        <v>9.6433465235580603E-3</v>
      </c>
      <c r="AM58" s="9">
        <v>7.8699857325573198E-3</v>
      </c>
      <c r="AN58" s="9">
        <v>9.7653929361851705E-3</v>
      </c>
      <c r="AO58" s="9">
        <v>8.7722243752823299E-3</v>
      </c>
      <c r="AP58" s="9">
        <v>1.4349623214098099E-2</v>
      </c>
      <c r="AQ58" s="9">
        <v>5.7406253157586701E-3</v>
      </c>
      <c r="AR58" s="9">
        <v>1.4211790621919801E-2</v>
      </c>
      <c r="AS58" s="9">
        <v>6.6566788172771297E-3</v>
      </c>
      <c r="AT58" s="9">
        <v>1.5339708739107699E-2</v>
      </c>
      <c r="AU58" s="9">
        <v>9.7297611500586599E-3</v>
      </c>
      <c r="AV58" s="9">
        <v>1.5846930387750799E-2</v>
      </c>
      <c r="AW58" s="9">
        <v>3.1585638688300798E-2</v>
      </c>
      <c r="AX58" s="9">
        <v>2.4878749746792699</v>
      </c>
      <c r="AY58" s="9">
        <v>8.9854085646969006E-3</v>
      </c>
      <c r="AZ58" s="9">
        <v>8.0163747796227498E-3</v>
      </c>
      <c r="BA58" s="9">
        <v>6.1231758891858203E-3</v>
      </c>
      <c r="BB58" s="9">
        <v>7.04416456272061E-3</v>
      </c>
      <c r="BC58" s="9">
        <v>8.9060148978145608E-3</v>
      </c>
      <c r="BD58" s="9">
        <v>9.3056188901488607E-3</v>
      </c>
      <c r="BE58" s="9">
        <v>1.0464020606800699E-2</v>
      </c>
      <c r="BF58" s="9">
        <v>1.44416258677876E-2</v>
      </c>
      <c r="BG58" s="9">
        <v>3.5466624023153002E-2</v>
      </c>
      <c r="BH58" s="9">
        <v>6.97796498099576E-3</v>
      </c>
      <c r="BI58" s="9">
        <v>5.0403432466671498E-2</v>
      </c>
      <c r="BJ58" s="9">
        <v>0.111795888255787</v>
      </c>
      <c r="BK58" s="9">
        <v>1.1203270631137499E-2</v>
      </c>
      <c r="BL58" s="9">
        <v>2.02032712993062E-2</v>
      </c>
      <c r="BM58" s="9">
        <v>6.7123445274865096E-3</v>
      </c>
      <c r="BN58" s="9">
        <v>1.1221264196209901E-2</v>
      </c>
      <c r="BO58" s="9">
        <v>4.27323711874752E-2</v>
      </c>
      <c r="BP58" s="9">
        <v>2.4503347704013901E-2</v>
      </c>
      <c r="BQ58" s="9">
        <v>7.8408235457895492E-3</v>
      </c>
      <c r="BR58" s="9">
        <v>7.2071529331159401E-3</v>
      </c>
      <c r="BS58" s="9">
        <v>7.5444825023837606E-2</v>
      </c>
      <c r="BT58" s="9">
        <v>1.96930010829964E-2</v>
      </c>
      <c r="BU58" s="9">
        <v>9.26274791243825E-3</v>
      </c>
      <c r="BV58" s="9">
        <v>4.9948129967688996E-3</v>
      </c>
      <c r="BW58" s="9">
        <v>1.3675180797683401E-2</v>
      </c>
      <c r="BX58" s="9">
        <v>1.09931826513358E-2</v>
      </c>
      <c r="BY58" s="9">
        <v>1.1149957432186299E-2</v>
      </c>
      <c r="BZ58" s="9">
        <v>7.0802519286995696E-3</v>
      </c>
      <c r="CA58" s="9">
        <v>8.0304130889981302E-3</v>
      </c>
      <c r="CB58" s="9">
        <v>9.1177291742253197E-3</v>
      </c>
      <c r="CC58" s="9">
        <v>8.7143353015434206E-3</v>
      </c>
      <c r="CD58" s="9">
        <v>7.8776829810260594E-3</v>
      </c>
      <c r="CE58" s="9">
        <v>8.1110653623467401E-3</v>
      </c>
      <c r="CF58" s="9">
        <v>1.0546914280720699E-2</v>
      </c>
      <c r="CG58" s="9">
        <v>1.53340107303221E-2</v>
      </c>
      <c r="CH58" s="9">
        <v>2.67566708226478E-2</v>
      </c>
      <c r="CI58" s="9">
        <v>7.3541936853620303E-3</v>
      </c>
      <c r="CJ58" s="9">
        <v>1.50589587857813E-2</v>
      </c>
      <c r="CK58" s="9">
        <v>1.4663481761188899E-2</v>
      </c>
      <c r="CL58" s="9">
        <v>3.2510460096443303E-2</v>
      </c>
      <c r="CM58" s="9">
        <v>0.15777244524610001</v>
      </c>
      <c r="CN58" s="9">
        <v>2.1905260511375101E-2</v>
      </c>
      <c r="CO58" s="9">
        <v>3.0441211410398399E-2</v>
      </c>
      <c r="CP58" s="9">
        <v>4.4638110549829997E-3</v>
      </c>
      <c r="CQ58" s="9">
        <v>2.61491489207114E-2</v>
      </c>
      <c r="CR58" s="9">
        <v>1.9083249192897601E-2</v>
      </c>
      <c r="CS58" s="9">
        <v>2.4427386203284902</v>
      </c>
    </row>
    <row r="59" spans="1:97" x14ac:dyDescent="0.2">
      <c r="A59" s="8" t="s">
        <v>135</v>
      </c>
      <c r="B59" s="9">
        <v>1.8222557881593701E-2</v>
      </c>
      <c r="C59" s="9">
        <v>0.21859147463433201</v>
      </c>
      <c r="D59" s="9">
        <v>5.10385761103525E-2</v>
      </c>
      <c r="E59" s="9">
        <v>1.68437149167802E-2</v>
      </c>
      <c r="F59" s="9">
        <v>5.4420002824632802E-2</v>
      </c>
      <c r="G59" s="9">
        <v>2.49159772547292</v>
      </c>
      <c r="H59" s="9">
        <v>5.3012783296669003E-2</v>
      </c>
      <c r="I59" s="9">
        <v>4.0922384682907799E-2</v>
      </c>
      <c r="J59" s="9">
        <v>5.6011182211565397E-2</v>
      </c>
      <c r="K59" s="9">
        <v>2.4989939570255699</v>
      </c>
      <c r="L59" s="9">
        <v>0.136248964696668</v>
      </c>
      <c r="M59" s="9">
        <v>6.8001070325016094E-2</v>
      </c>
      <c r="N59" s="9">
        <v>5.8234542330078701E-2</v>
      </c>
      <c r="O59" s="9">
        <v>0.22726635906659501</v>
      </c>
      <c r="P59" s="9">
        <v>4.7357194686678698E-2</v>
      </c>
      <c r="Q59" s="9">
        <v>4.2610811371725198E-2</v>
      </c>
      <c r="R59" s="9">
        <v>2.4649350079521901</v>
      </c>
      <c r="S59" s="9">
        <v>7.4186549812714206E-2</v>
      </c>
      <c r="T59" s="9">
        <v>2.7631497130155801E-2</v>
      </c>
      <c r="U59" s="9">
        <v>4.7508458073442401E-2</v>
      </c>
      <c r="V59" s="9">
        <v>2.49688056133756</v>
      </c>
      <c r="W59" s="9">
        <v>2.4229855807748799</v>
      </c>
      <c r="X59" s="9">
        <v>1.71198471789831E-2</v>
      </c>
      <c r="Y59" s="9">
        <v>3.95684963387836E-2</v>
      </c>
      <c r="Z59" s="9">
        <v>3.2260118630940297E-2</v>
      </c>
      <c r="AA59" s="9">
        <v>7.0413596526919101E-2</v>
      </c>
      <c r="AB59" s="9">
        <v>2.46813250148807</v>
      </c>
      <c r="AC59" s="9">
        <v>7.3965224627019197E-2</v>
      </c>
      <c r="AD59" s="9">
        <v>7.0339258610305197E-2</v>
      </c>
      <c r="AE59" s="9">
        <v>0.10444171012685501</v>
      </c>
      <c r="AF59" s="9">
        <v>0.114835526645799</v>
      </c>
      <c r="AG59" s="9">
        <v>8.1339332893709301E-2</v>
      </c>
      <c r="AH59" s="9">
        <v>4.6345723011016901E-2</v>
      </c>
      <c r="AI59" s="9">
        <v>2.4844608958500598</v>
      </c>
      <c r="AJ59" s="9">
        <v>2.4980696877230799</v>
      </c>
      <c r="AK59" s="9">
        <v>7.5261324271215402E-2</v>
      </c>
      <c r="AL59" s="9">
        <v>6.0440573953912002E-2</v>
      </c>
      <c r="AM59" s="9">
        <v>2.4972965670098799</v>
      </c>
      <c r="AN59" s="9">
        <v>7.4321342146300998E-2</v>
      </c>
      <c r="AO59" s="9">
        <v>6.7297029128085301E-2</v>
      </c>
      <c r="AP59" s="9">
        <v>6.4980865798490994E-2</v>
      </c>
      <c r="AQ59" s="9">
        <v>0.16957483458414199</v>
      </c>
      <c r="AR59" s="9">
        <v>9.5791010492857501E-2</v>
      </c>
      <c r="AS59" s="9">
        <v>7.0491944969718306E-2</v>
      </c>
      <c r="AT59" s="9">
        <v>6.17504569206659E-2</v>
      </c>
      <c r="AU59" s="9">
        <v>2.4614458216653499</v>
      </c>
      <c r="AV59" s="9">
        <v>0.11146279018024401</v>
      </c>
      <c r="AW59" s="9">
        <v>6.9283555999057306E-2</v>
      </c>
      <c r="AX59" s="9">
        <v>7.8248489755515502E-2</v>
      </c>
      <c r="AY59" s="9">
        <v>2.4844511366646</v>
      </c>
      <c r="AZ59" s="9">
        <v>9.2313433310253504E-2</v>
      </c>
      <c r="BA59" s="9">
        <v>6.84598759083377E-2</v>
      </c>
      <c r="BB59" s="9">
        <v>4.9788236892708802E-2</v>
      </c>
      <c r="BC59" s="9">
        <v>2.4893605327815802</v>
      </c>
      <c r="BD59" s="9">
        <v>9.5318460414664893E-2</v>
      </c>
      <c r="BE59" s="9">
        <v>9.8916123950731599E-2</v>
      </c>
      <c r="BF59" s="9">
        <v>8.1725940221595406E-2</v>
      </c>
      <c r="BG59" s="9">
        <v>2.4853977089123598</v>
      </c>
      <c r="BH59" s="9">
        <v>7.3967341681131504E-2</v>
      </c>
      <c r="BI59" s="9">
        <v>3.1266060664124101E-2</v>
      </c>
      <c r="BJ59" s="9">
        <v>8.2037995985884293E-2</v>
      </c>
      <c r="BK59" s="9">
        <v>9.2006206747505294E-3</v>
      </c>
      <c r="BL59" s="9">
        <v>1.74233477453772E-2</v>
      </c>
      <c r="BM59" s="9">
        <v>4.1072479141594599E-2</v>
      </c>
      <c r="BN59" s="9">
        <v>7.1303109839148004E-2</v>
      </c>
      <c r="BO59" s="9">
        <v>4.9157768697420001E-2</v>
      </c>
      <c r="BP59" s="9">
        <v>3.39321135105854E-2</v>
      </c>
      <c r="BQ59" s="9">
        <v>5.9549242265879702E-2</v>
      </c>
      <c r="BR59" s="9">
        <v>9.9095861535660898E-2</v>
      </c>
      <c r="BS59" s="9">
        <v>4.7609859502547501E-2</v>
      </c>
      <c r="BT59" s="9">
        <v>3.5531831913183903E-2</v>
      </c>
      <c r="BU59" s="9">
        <v>4.7892418256557802E-2</v>
      </c>
      <c r="BV59" s="9">
        <v>2.4529996048084799</v>
      </c>
      <c r="BW59" s="9">
        <v>5.4970533295675701E-2</v>
      </c>
      <c r="BX59" s="9">
        <v>0.138459068955291</v>
      </c>
      <c r="BY59" s="9">
        <v>0.120880600091503</v>
      </c>
      <c r="BZ59" s="9">
        <v>0.12845327390224201</v>
      </c>
      <c r="CA59" s="9">
        <v>0.108847340873615</v>
      </c>
      <c r="CB59" s="9">
        <v>0.22055879708405199</v>
      </c>
      <c r="CC59" s="9">
        <v>3.0304732216419099E-2</v>
      </c>
      <c r="CD59" s="9">
        <v>0.14072109220471701</v>
      </c>
      <c r="CE59" s="9">
        <v>6.8313810859598201E-2</v>
      </c>
      <c r="CF59" s="9">
        <v>3.7706936654131301E-2</v>
      </c>
      <c r="CG59" s="9">
        <v>0.15919159041268799</v>
      </c>
      <c r="CH59" s="9">
        <v>0.224785254228547</v>
      </c>
      <c r="CI59" s="9">
        <v>1.02602581407196E-2</v>
      </c>
      <c r="CJ59" s="9">
        <v>2.75569891089288E-2</v>
      </c>
      <c r="CK59" s="9">
        <v>1.6709195144073E-2</v>
      </c>
      <c r="CL59" s="9">
        <v>2.48610514003615</v>
      </c>
      <c r="CM59" s="9">
        <v>0.22507379249528101</v>
      </c>
      <c r="CN59" s="9">
        <v>2.55794565583389E-2</v>
      </c>
      <c r="CO59" s="9">
        <v>6.39731769085716E-2</v>
      </c>
      <c r="CP59" s="9">
        <v>0.22850013033101199</v>
      </c>
      <c r="CQ59" s="9">
        <v>0.20519078659086201</v>
      </c>
      <c r="CR59" s="9">
        <v>3.2455977491656199E-2</v>
      </c>
      <c r="CS59" s="9">
        <v>3.3086635648005E-2</v>
      </c>
    </row>
    <row r="60" spans="1:97" x14ac:dyDescent="0.2">
      <c r="A60" s="8" t="s">
        <v>136</v>
      </c>
      <c r="B60" s="9">
        <v>4.2548864477368602E-2</v>
      </c>
      <c r="C60" s="9">
        <v>2.4735474668189701</v>
      </c>
      <c r="D60" s="9">
        <v>0.16515362047152199</v>
      </c>
      <c r="E60" s="9">
        <v>2.4704485055266399</v>
      </c>
      <c r="F60" s="9">
        <v>1.0021945785459201</v>
      </c>
      <c r="G60" s="9">
        <v>8.8008654264803393E-2</v>
      </c>
      <c r="H60" s="9">
        <v>2.4975790475114299</v>
      </c>
      <c r="I60" s="9">
        <v>0.104501508277064</v>
      </c>
      <c r="J60" s="9">
        <v>3.2513075553981897E-2</v>
      </c>
      <c r="K60" s="9">
        <v>6.9421030808601403E-2</v>
      </c>
      <c r="L60" s="9">
        <v>8.7808849037975395E-2</v>
      </c>
      <c r="M60" s="9">
        <v>4.3596740047296301E-2</v>
      </c>
      <c r="N60" s="9">
        <v>2.0739721937998199E-2</v>
      </c>
      <c r="O60" s="9">
        <v>8.9354143813964199E-2</v>
      </c>
      <c r="P60" s="9">
        <v>0.123505922348188</v>
      </c>
      <c r="Q60" s="9">
        <v>1.6332462951279499E-2</v>
      </c>
      <c r="R60" s="9">
        <v>3.4418115901910198E-2</v>
      </c>
      <c r="S60" s="9">
        <v>0.114369684929777</v>
      </c>
      <c r="T60" s="9">
        <v>0.15327435517754801</v>
      </c>
      <c r="U60" s="9">
        <v>2.8424909714364802E-2</v>
      </c>
      <c r="V60" s="9">
        <v>4.5608791055341998E-2</v>
      </c>
      <c r="W60" s="9">
        <v>7.2339937416502895E-2</v>
      </c>
      <c r="X60" s="9">
        <v>8.4531190610283302E-3</v>
      </c>
      <c r="Y60" s="9">
        <v>3.23991904322707E-2</v>
      </c>
      <c r="Z60" s="9">
        <v>2.6941996211051301E-2</v>
      </c>
      <c r="AA60" s="9">
        <v>4.2654109749103303E-2</v>
      </c>
      <c r="AB60" s="9">
        <v>9.61941717419416E-2</v>
      </c>
      <c r="AC60" s="9">
        <v>8.5713934356795293E-2</v>
      </c>
      <c r="AD60" s="9">
        <v>6.3286968628929297E-2</v>
      </c>
      <c r="AE60" s="9">
        <v>0.101840888483585</v>
      </c>
      <c r="AF60" s="9">
        <v>0.123078900318325</v>
      </c>
      <c r="AG60" s="9">
        <v>7.6854465884351297E-2</v>
      </c>
      <c r="AH60" s="9">
        <v>4.5297203566627101E-2</v>
      </c>
      <c r="AI60" s="9">
        <v>0.107484016728621</v>
      </c>
      <c r="AJ60" s="9">
        <v>8.7469520055986197E-2</v>
      </c>
      <c r="AK60" s="9">
        <v>8.1300526926468997E-2</v>
      </c>
      <c r="AL60" s="9">
        <v>4.4346813660253698E-2</v>
      </c>
      <c r="AM60" s="9">
        <v>3.9672310982094297E-2</v>
      </c>
      <c r="AN60" s="9">
        <v>9.0410357267076802E-2</v>
      </c>
      <c r="AO60" s="9">
        <v>3.93588913460605E-2</v>
      </c>
      <c r="AP60" s="9">
        <v>4.8804836005053399E-2</v>
      </c>
      <c r="AQ60" s="9">
        <v>2.6077263342288201E-2</v>
      </c>
      <c r="AR60" s="9">
        <v>0.113986683097771</v>
      </c>
      <c r="AS60" s="9">
        <v>5.3458263900467297E-2</v>
      </c>
      <c r="AT60" s="9">
        <v>5.1048783774140002E-2</v>
      </c>
      <c r="AU60" s="9">
        <v>2.8742070199021901E-2</v>
      </c>
      <c r="AV60" s="9">
        <v>2.4184926964764699</v>
      </c>
      <c r="AW60" s="9">
        <v>7.3460194329241099E-2</v>
      </c>
      <c r="AX60" s="9">
        <v>3.14492657651924E-2</v>
      </c>
      <c r="AY60" s="9">
        <v>3.2723133777520501E-2</v>
      </c>
      <c r="AZ60" s="9">
        <v>7.2832433601662402E-2</v>
      </c>
      <c r="BA60" s="9">
        <v>0.108516428899548</v>
      </c>
      <c r="BB60" s="9">
        <v>8.6604002896472507E-2</v>
      </c>
      <c r="BC60" s="9">
        <v>8.4609772300303199E-2</v>
      </c>
      <c r="BD60" s="9">
        <v>7.1117309054381794E-2</v>
      </c>
      <c r="BE60" s="9">
        <v>7.3706523384351297E-2</v>
      </c>
      <c r="BF60" s="9">
        <v>0.13787578644717299</v>
      </c>
      <c r="BG60" s="9">
        <v>3.6426202337198503E-2</v>
      </c>
      <c r="BH60" s="9">
        <v>0.103301422356483</v>
      </c>
      <c r="BI60" s="9">
        <v>8.0320237745373405E-2</v>
      </c>
      <c r="BJ60" s="9">
        <v>9.8394334903652292E-3</v>
      </c>
      <c r="BK60" s="9">
        <v>3.4444416514011797E-2</v>
      </c>
      <c r="BL60" s="9">
        <v>4.3222758474932801E-2</v>
      </c>
      <c r="BM60" s="9">
        <v>0.11506040196333001</v>
      </c>
      <c r="BN60" s="9">
        <v>2.25507552211268E-2</v>
      </c>
      <c r="BO60" s="9">
        <v>7.3837928486201507E-2</v>
      </c>
      <c r="BP60" s="9">
        <v>4.5494922791471701E-2</v>
      </c>
      <c r="BQ60" s="9">
        <v>5.4694242511137102E-2</v>
      </c>
      <c r="BR60" s="9">
        <v>0.108918923611892</v>
      </c>
      <c r="BS60" s="9">
        <v>6.6494034109006006E-2</v>
      </c>
      <c r="BT60" s="9">
        <v>2.65736763829134E-2</v>
      </c>
      <c r="BU60" s="9">
        <v>3.09105747863253E-2</v>
      </c>
      <c r="BV60" s="9">
        <v>6.8233180811343996E-2</v>
      </c>
      <c r="BW60" s="9">
        <v>2.5972537347982199E-2</v>
      </c>
      <c r="BX60" s="9">
        <v>3.1782301919122097E-2</v>
      </c>
      <c r="BY60" s="9">
        <v>8.4778015776096602E-2</v>
      </c>
      <c r="BZ60" s="9">
        <v>8.4873772596856203E-2</v>
      </c>
      <c r="CA60" s="9">
        <v>2.4970949153411399</v>
      </c>
      <c r="CB60" s="9">
        <v>3.4120217239937099E-2</v>
      </c>
      <c r="CC60" s="9">
        <v>1.67496058971821E-2</v>
      </c>
      <c r="CD60" s="9">
        <v>6.6154034773962297E-2</v>
      </c>
      <c r="CE60" s="9">
        <v>9.5970714256683708E-3</v>
      </c>
      <c r="CF60" s="9">
        <v>2.94689059990423E-2</v>
      </c>
      <c r="CG60" s="9">
        <v>5.8246337263055101E-2</v>
      </c>
      <c r="CH60" s="9">
        <v>5.62681447068408E-2</v>
      </c>
      <c r="CI60" s="9">
        <v>2.2126200712829499E-2</v>
      </c>
      <c r="CJ60" s="9">
        <v>0.105481218706087</v>
      </c>
      <c r="CK60" s="9">
        <v>2.4490424210761801</v>
      </c>
      <c r="CL60" s="9">
        <v>2.4940436187721202</v>
      </c>
      <c r="CM60" s="9">
        <v>2.3087204189685901</v>
      </c>
      <c r="CN60" s="9">
        <v>8.7097145864305794E-2</v>
      </c>
      <c r="CO60" s="9">
        <v>2.4921138802182501</v>
      </c>
      <c r="CP60" s="9">
        <v>0.13361091916146201</v>
      </c>
      <c r="CQ60" s="9">
        <v>8.9127931854469503E-2</v>
      </c>
      <c r="CR60" s="9">
        <v>1.5973784592546999E-2</v>
      </c>
      <c r="CS60" s="9">
        <v>5.2288024913214E-2</v>
      </c>
    </row>
    <row r="61" spans="1:97" x14ac:dyDescent="0.2">
      <c r="A61" s="8" t="s">
        <v>137</v>
      </c>
      <c r="B61" s="9">
        <v>6.0061751916262701E-2</v>
      </c>
      <c r="C61" s="9">
        <v>3.23668389513425E-2</v>
      </c>
      <c r="D61" s="9">
        <v>2.8587917979266401E-2</v>
      </c>
      <c r="E61" s="9">
        <v>6.7233943894791495E-2</v>
      </c>
      <c r="F61" s="9">
        <v>4.35247408264215E-2</v>
      </c>
      <c r="G61" s="9">
        <v>2.5725648820641302E-2</v>
      </c>
      <c r="H61" s="9">
        <v>4.4126184041798099E-2</v>
      </c>
      <c r="I61" s="9">
        <v>9.7465849761721998E-2</v>
      </c>
      <c r="J61" s="9">
        <v>2.4475349293003799</v>
      </c>
      <c r="K61" s="9">
        <v>3.3597172766350603E-2</v>
      </c>
      <c r="L61" s="9">
        <v>4.2108348648227101E-2</v>
      </c>
      <c r="M61" s="9">
        <v>8.2038803529134202E-2</v>
      </c>
      <c r="N61" s="9">
        <v>3.8140205323509299E-2</v>
      </c>
      <c r="O61" s="9">
        <v>3.38670066861795E-2</v>
      </c>
      <c r="P61" s="9">
        <v>5.51513234157021E-2</v>
      </c>
      <c r="Q61" s="9">
        <v>6.7960326482795305E-2</v>
      </c>
      <c r="R61" s="9">
        <v>2.49308348914477</v>
      </c>
      <c r="S61" s="9">
        <v>6.1365359107770502E-2</v>
      </c>
      <c r="T61" s="9">
        <v>2.8208617802637202E-2</v>
      </c>
      <c r="U61" s="9">
        <v>4.8396562020464898E-2</v>
      </c>
      <c r="V61" s="9">
        <v>5.9546554496872101E-2</v>
      </c>
      <c r="W61" s="9">
        <v>3.2784979594319398E-2</v>
      </c>
      <c r="X61" s="9">
        <v>2.6254364196168601E-2</v>
      </c>
      <c r="Y61" s="9">
        <v>8.5361406887622698E-2</v>
      </c>
      <c r="Z61" s="9">
        <v>1.52538035073212E-2</v>
      </c>
      <c r="AA61" s="9">
        <v>3.2125808580667499E-2</v>
      </c>
      <c r="AB61" s="9">
        <v>2.55815090997943E-2</v>
      </c>
      <c r="AC61" s="9">
        <v>7.5319934573204295E-2</v>
      </c>
      <c r="AD61" s="9">
        <v>2.4541501406947202</v>
      </c>
      <c r="AE61" s="9">
        <v>5.6470265741382503E-2</v>
      </c>
      <c r="AF61" s="9">
        <v>2.1540092442950302E-2</v>
      </c>
      <c r="AG61" s="9">
        <v>4.9149024719239001E-2</v>
      </c>
      <c r="AH61" s="9">
        <v>2.4715719244439098</v>
      </c>
      <c r="AI61" s="9">
        <v>3.2791569648244201E-2</v>
      </c>
      <c r="AJ61" s="9">
        <v>4.27315872122878E-2</v>
      </c>
      <c r="AK61" s="9">
        <v>5.5114914786536497E-2</v>
      </c>
      <c r="AL61" s="9">
        <v>0.134421311113958</v>
      </c>
      <c r="AM61" s="9">
        <v>7.4420323440487601E-2</v>
      </c>
      <c r="AN61" s="9">
        <v>6.6152258162948396E-2</v>
      </c>
      <c r="AO61" s="9">
        <v>2.8857766984555399E-2</v>
      </c>
      <c r="AP61" s="9">
        <v>4.0977880014167703E-2</v>
      </c>
      <c r="AQ61" s="9">
        <v>5.2062047533469498E-2</v>
      </c>
      <c r="AR61" s="9">
        <v>3.8876668383182898E-2</v>
      </c>
      <c r="AS61" s="9">
        <v>4.8287102394616199E-2</v>
      </c>
      <c r="AT61" s="9">
        <v>3.3341713682495201E-2</v>
      </c>
      <c r="AU61" s="9">
        <v>3.7975110440765701E-2</v>
      </c>
      <c r="AV61" s="9">
        <v>5.1770329294102801E-2</v>
      </c>
      <c r="AW61" s="9">
        <v>4.4192446660176299E-2</v>
      </c>
      <c r="AX61" s="9">
        <v>6.3842165171532197E-2</v>
      </c>
      <c r="AY61" s="9">
        <v>6.3754389143913501E-2</v>
      </c>
      <c r="AZ61" s="9">
        <v>6.4714393029670497E-2</v>
      </c>
      <c r="BA61" s="9">
        <v>4.4108668567066099E-2</v>
      </c>
      <c r="BB61" s="9">
        <v>1.2284999944141299E-2</v>
      </c>
      <c r="BC61" s="9">
        <v>6.3447950450688906E-2</v>
      </c>
      <c r="BD61" s="9">
        <v>5.51433381190981E-2</v>
      </c>
      <c r="BE61" s="9">
        <v>4.3805164833297702E-2</v>
      </c>
      <c r="BF61" s="9">
        <v>2.3619486576117999E-2</v>
      </c>
      <c r="BG61" s="9">
        <v>4.9927897490811397E-2</v>
      </c>
      <c r="BH61" s="9">
        <v>5.6024187045332401E-2</v>
      </c>
      <c r="BI61" s="9">
        <v>6.2988837256635302E-2</v>
      </c>
      <c r="BJ61" s="9">
        <v>2.4069259106596101</v>
      </c>
      <c r="BK61" s="9">
        <v>5.8179485347329703E-2</v>
      </c>
      <c r="BL61" s="9">
        <v>2.05596953911533E-2</v>
      </c>
      <c r="BM61" s="9">
        <v>2.7703650865630002E-2</v>
      </c>
      <c r="BN61" s="9">
        <v>2.3704307640044702</v>
      </c>
      <c r="BO61" s="9">
        <v>0.10450102242651201</v>
      </c>
      <c r="BP61" s="9">
        <v>3.5173319713305402E-2</v>
      </c>
      <c r="BQ61" s="9">
        <v>3.01496497296086E-2</v>
      </c>
      <c r="BR61" s="9">
        <v>1.6974242446050499E-2</v>
      </c>
      <c r="BS61" s="9">
        <v>0.111189754252621</v>
      </c>
      <c r="BT61" s="9">
        <v>4.2633011814284402E-2</v>
      </c>
      <c r="BU61" s="9">
        <v>3.0104706459717599E-2</v>
      </c>
      <c r="BV61" s="9">
        <v>6.4584285574504602E-2</v>
      </c>
      <c r="BW61" s="9">
        <v>1.65350611032236E-2</v>
      </c>
      <c r="BX61" s="9">
        <v>2.5085332206319099E-2</v>
      </c>
      <c r="BY61" s="9">
        <v>2.3427973975951999</v>
      </c>
      <c r="BZ61" s="9">
        <v>5.5749122142276203E-2</v>
      </c>
      <c r="CA61" s="9">
        <v>3.9480610611252201E-2</v>
      </c>
      <c r="CB61" s="9">
        <v>5.9772451406827201E-2</v>
      </c>
      <c r="CC61" s="9">
        <v>1.4127183527580399E-2</v>
      </c>
      <c r="CD61" s="9">
        <v>5.1367976646494999E-2</v>
      </c>
      <c r="CE61" s="9">
        <v>8.5599708941036506E-3</v>
      </c>
      <c r="CF61" s="9">
        <v>3.8667306641496903E-2</v>
      </c>
      <c r="CG61" s="9">
        <v>0.12563508561157399</v>
      </c>
      <c r="CH61" s="9">
        <v>5.1173102306417098E-2</v>
      </c>
      <c r="CI61" s="9">
        <v>2.2630697783564399E-2</v>
      </c>
      <c r="CJ61" s="9">
        <v>7.2640264605041097E-2</v>
      </c>
      <c r="CK61" s="9">
        <v>4.5289009837354302E-2</v>
      </c>
      <c r="CL61" s="9">
        <v>2.4811778055466398</v>
      </c>
      <c r="CM61" s="9">
        <v>3.8290515467911401E-2</v>
      </c>
      <c r="CN61" s="9">
        <v>0.104809595163735</v>
      </c>
      <c r="CO61" s="9">
        <v>2.4858655160956902</v>
      </c>
      <c r="CP61" s="9">
        <v>4.2433040725764502E-2</v>
      </c>
      <c r="CQ61" s="9">
        <v>3.0525379631268099E-2</v>
      </c>
      <c r="CR61" s="9">
        <v>9.5379433486133799E-2</v>
      </c>
      <c r="CS61" s="9">
        <v>4.9524303587011702E-2</v>
      </c>
    </row>
    <row r="62" spans="1:97" x14ac:dyDescent="0.2">
      <c r="A62" s="8" t="s">
        <v>138</v>
      </c>
      <c r="B62" s="9">
        <v>7.2878139188709001E-2</v>
      </c>
      <c r="C62" s="9">
        <v>2.4878832265987501</v>
      </c>
      <c r="D62" s="9">
        <v>1.59729025373531</v>
      </c>
      <c r="E62" s="9">
        <v>4.8003763470243203E-2</v>
      </c>
      <c r="F62" s="9">
        <v>9.30837372977283E-2</v>
      </c>
      <c r="G62" s="9">
        <v>0.116621531937575</v>
      </c>
      <c r="H62" s="9">
        <v>2.4956328181429699</v>
      </c>
      <c r="I62" s="9">
        <v>1.01440896621083</v>
      </c>
      <c r="J62" s="9">
        <v>0.100520315451053</v>
      </c>
      <c r="K62" s="9">
        <v>6.19534562088533E-2</v>
      </c>
      <c r="L62" s="9">
        <v>8.6261913498279802E-2</v>
      </c>
      <c r="M62" s="9">
        <v>3.0032873176729501E-2</v>
      </c>
      <c r="N62" s="9">
        <v>3.4401615048117E-2</v>
      </c>
      <c r="O62" s="9">
        <v>2.4989655190689701</v>
      </c>
      <c r="P62" s="9">
        <v>0.17009319560661201</v>
      </c>
      <c r="Q62" s="9">
        <v>2.4652509660544402</v>
      </c>
      <c r="R62" s="9">
        <v>1.16951136615808</v>
      </c>
      <c r="S62" s="9">
        <v>2.4977740886856399</v>
      </c>
      <c r="T62" s="9">
        <v>2.4996361869488299</v>
      </c>
      <c r="U62" s="9">
        <v>2.48927321903752</v>
      </c>
      <c r="V62" s="9">
        <v>0.826506866812876</v>
      </c>
      <c r="W62" s="9">
        <v>2.3232915411864601E-2</v>
      </c>
      <c r="X62" s="9">
        <v>2.4925860797263999</v>
      </c>
      <c r="Y62" s="9">
        <v>4.5574898851757799E-2</v>
      </c>
      <c r="Z62" s="9">
        <v>2.4541770213566001</v>
      </c>
      <c r="AA62" s="9">
        <v>1.51022874459054</v>
      </c>
      <c r="AB62" s="9">
        <v>2.4992767990960298</v>
      </c>
      <c r="AC62" s="9">
        <v>2.4475680202743502</v>
      </c>
      <c r="AD62" s="9">
        <v>3.1426478125472203E-2</v>
      </c>
      <c r="AE62" s="9">
        <v>7.0343707492842605E-2</v>
      </c>
      <c r="AF62" s="9">
        <v>2.4860666230952</v>
      </c>
      <c r="AG62" s="9">
        <v>2.4994816309974599</v>
      </c>
      <c r="AH62" s="9">
        <v>5.0407892998864702E-3</v>
      </c>
      <c r="AI62" s="9">
        <v>1.2819076986968601</v>
      </c>
      <c r="AJ62" s="9">
        <v>0.93155672560741898</v>
      </c>
      <c r="AK62" s="9">
        <v>0.122128346660495</v>
      </c>
      <c r="AL62" s="9">
        <v>2.4971593446346101</v>
      </c>
      <c r="AM62" s="9">
        <v>2.49539139562139</v>
      </c>
      <c r="AN62" s="9">
        <v>2.4996941058106099</v>
      </c>
      <c r="AO62" s="9">
        <v>1.3032171760084199</v>
      </c>
      <c r="AP62" s="9">
        <v>0.83588249682494997</v>
      </c>
      <c r="AQ62" s="9">
        <v>2.4630799025563901</v>
      </c>
      <c r="AR62" s="9">
        <v>2.4158252785796099</v>
      </c>
      <c r="AS62" s="9">
        <v>2.4992691458730101</v>
      </c>
      <c r="AT62" s="9">
        <v>2.49419691912468</v>
      </c>
      <c r="AU62" s="9">
        <v>2.4620915517406998</v>
      </c>
      <c r="AV62" s="9">
        <v>2.49425327670563</v>
      </c>
      <c r="AW62" s="9">
        <v>0.13524758440082801</v>
      </c>
      <c r="AX62" s="9">
        <v>7.2181210325876294E-2</v>
      </c>
      <c r="AY62" s="9">
        <v>0.101278689728449</v>
      </c>
      <c r="AZ62" s="9">
        <v>2.4984196078765901</v>
      </c>
      <c r="BA62" s="9">
        <v>2.4970261781355401</v>
      </c>
      <c r="BB62" s="9">
        <v>2.48841793755471</v>
      </c>
      <c r="BC62" s="9">
        <v>1.05593207125965E-2</v>
      </c>
      <c r="BD62" s="9">
        <v>2.4962171313338501</v>
      </c>
      <c r="BE62" s="9">
        <v>2.4981729153585501</v>
      </c>
      <c r="BF62" s="9">
        <v>2.2629839197608002</v>
      </c>
      <c r="BG62" s="9">
        <v>2.4090310677998201</v>
      </c>
      <c r="BH62" s="9">
        <v>2.4964839812222999</v>
      </c>
      <c r="BI62" s="9">
        <v>2.4991102194220098</v>
      </c>
      <c r="BJ62" s="9">
        <v>2.4502927062885802</v>
      </c>
      <c r="BK62" s="9">
        <v>2.4967823083074401</v>
      </c>
      <c r="BL62" s="9">
        <v>1.22573502550234E-2</v>
      </c>
      <c r="BM62" s="9">
        <v>2.43042630976392</v>
      </c>
      <c r="BN62" s="9">
        <v>5.9886527257814598E-2</v>
      </c>
      <c r="BO62" s="9">
        <v>7.3604669532215894E-2</v>
      </c>
      <c r="BP62" s="9">
        <v>2.26174514014157E-2</v>
      </c>
      <c r="BQ62" s="9">
        <v>2.4308061164075201</v>
      </c>
      <c r="BR62" s="9">
        <v>2.4989379518637298</v>
      </c>
      <c r="BS62" s="9">
        <v>0.13320518258491601</v>
      </c>
      <c r="BT62" s="9">
        <v>2.8670263664630199E-2</v>
      </c>
      <c r="BU62" s="9">
        <v>1.43032400268306E-2</v>
      </c>
      <c r="BV62" s="9">
        <v>9.4544429823199792E-3</v>
      </c>
      <c r="BW62" s="9">
        <v>3.79123372801021E-3</v>
      </c>
      <c r="BX62" s="9">
        <v>1.9779605345590601</v>
      </c>
      <c r="BY62" s="9">
        <v>2.4900109990925898</v>
      </c>
      <c r="BZ62" s="9">
        <v>1.83103790437396E-2</v>
      </c>
      <c r="CA62" s="9">
        <v>3.8726557324530999E-3</v>
      </c>
      <c r="CB62" s="9">
        <v>2.4994219866144798</v>
      </c>
      <c r="CC62" s="9">
        <v>2.48203204160964</v>
      </c>
      <c r="CD62" s="9">
        <v>1.62768386845842E-2</v>
      </c>
      <c r="CE62" s="9">
        <v>2.4935707850952902</v>
      </c>
      <c r="CF62" s="9">
        <v>2.45199418865149</v>
      </c>
      <c r="CG62" s="9">
        <v>2.2595011522622799</v>
      </c>
      <c r="CH62" s="9">
        <v>8.2584215233792706E-3</v>
      </c>
      <c r="CI62" s="9">
        <v>5.6455351142611901E-3</v>
      </c>
      <c r="CJ62" s="9">
        <v>3.46602456261558E-2</v>
      </c>
      <c r="CK62" s="9">
        <v>1.8003005236829201E-2</v>
      </c>
      <c r="CL62" s="9">
        <v>1.56655392623288E-2</v>
      </c>
      <c r="CM62" s="9">
        <v>8.0922535590961797E-3</v>
      </c>
      <c r="CN62" s="9">
        <v>2.4869403211496501</v>
      </c>
      <c r="CO62" s="9">
        <v>2.29491849058746</v>
      </c>
      <c r="CP62" s="9">
        <v>1.24172829189544E-2</v>
      </c>
      <c r="CQ62" s="9">
        <v>1.67651688399331</v>
      </c>
      <c r="CR62" s="9">
        <v>2.4991296556399401</v>
      </c>
      <c r="CS62" s="9">
        <v>2.4928368180607698</v>
      </c>
    </row>
    <row r="63" spans="1:97" x14ac:dyDescent="0.2">
      <c r="A63" s="8" t="s">
        <v>139</v>
      </c>
      <c r="B63" s="9">
        <v>4.1569581544498302E-2</v>
      </c>
      <c r="C63" s="9">
        <v>1.42499817087487E-2</v>
      </c>
      <c r="D63" s="9">
        <v>4.6849061073851499E-2</v>
      </c>
      <c r="E63" s="9">
        <v>0.12304303026451301</v>
      </c>
      <c r="F63" s="9">
        <v>2.3103461980105801E-2</v>
      </c>
      <c r="G63" s="9">
        <v>1.15831281662569E-2</v>
      </c>
      <c r="H63" s="9">
        <v>5.0561436235947901E-2</v>
      </c>
      <c r="I63" s="9">
        <v>3.31952537592307E-2</v>
      </c>
      <c r="J63" s="9">
        <v>9.5323824546171401E-2</v>
      </c>
      <c r="K63" s="9">
        <v>5.71157817712248E-3</v>
      </c>
      <c r="L63" s="9">
        <v>4.9113456840461402E-2</v>
      </c>
      <c r="M63" s="9">
        <v>2.39490331982972E-2</v>
      </c>
      <c r="N63" s="9">
        <v>5.4735485260389002E-2</v>
      </c>
      <c r="O63" s="9">
        <v>0.121223970521548</v>
      </c>
      <c r="P63" s="9">
        <v>6.98533272176316E-2</v>
      </c>
      <c r="Q63" s="9">
        <v>3.2545554575789899E-2</v>
      </c>
      <c r="R63" s="9">
        <v>9.8193609907568494E-2</v>
      </c>
      <c r="S63" s="9">
        <v>3.0709900547418699E-2</v>
      </c>
      <c r="T63" s="9">
        <v>9.5741009823713304E-3</v>
      </c>
      <c r="U63" s="9">
        <v>8.6751553602650897E-2</v>
      </c>
      <c r="V63" s="9">
        <v>8.7773733105571503E-2</v>
      </c>
      <c r="W63" s="9">
        <v>4.0227106442458797E-2</v>
      </c>
      <c r="X63" s="9">
        <v>1.8580678542863799E-2</v>
      </c>
      <c r="Y63" s="9">
        <v>8.0568584229153001E-2</v>
      </c>
      <c r="Z63" s="9">
        <v>3.73770070824102E-2</v>
      </c>
      <c r="AA63" s="9">
        <v>2.31418489498918E-2</v>
      </c>
      <c r="AB63" s="9">
        <v>2.4957340420091398</v>
      </c>
      <c r="AC63" s="9">
        <v>6.1971838968108303E-2</v>
      </c>
      <c r="AD63" s="9">
        <v>7.1050163240306399E-2</v>
      </c>
      <c r="AE63" s="9">
        <v>4.8025606068513402E-2</v>
      </c>
      <c r="AF63" s="9">
        <v>2.49970660578489</v>
      </c>
      <c r="AG63" s="9">
        <v>6.0479397062969301E-2</v>
      </c>
      <c r="AH63" s="9">
        <v>5.8042260003641502E-2</v>
      </c>
      <c r="AI63" s="9">
        <v>2.3220362925513299E-2</v>
      </c>
      <c r="AJ63" s="9">
        <v>2.4828699884665801</v>
      </c>
      <c r="AK63" s="9">
        <v>6.5912088952284106E-2</v>
      </c>
      <c r="AL63" s="9">
        <v>0.11081818188371401</v>
      </c>
      <c r="AM63" s="9">
        <v>0.13796977947577699</v>
      </c>
      <c r="AN63" s="9">
        <v>7.1584350446135994E-2</v>
      </c>
      <c r="AO63" s="9">
        <v>1.7198499215846499E-2</v>
      </c>
      <c r="AP63" s="9">
        <v>0.13133405735965101</v>
      </c>
      <c r="AQ63" s="9">
        <v>0.13736610918809</v>
      </c>
      <c r="AR63" s="9">
        <v>6.1141689598063098E-2</v>
      </c>
      <c r="AS63" s="9">
        <v>1.16381499926457E-2</v>
      </c>
      <c r="AT63" s="9">
        <v>0.126430852137735</v>
      </c>
      <c r="AU63" s="9">
        <v>0.145892202988605</v>
      </c>
      <c r="AV63" s="9">
        <v>5.8677905726763201E-2</v>
      </c>
      <c r="AW63" s="9">
        <v>9.9493511079007408E-3</v>
      </c>
      <c r="AX63" s="9">
        <v>1.5918709942222699E-2</v>
      </c>
      <c r="AY63" s="9">
        <v>7.6172188297811E-2</v>
      </c>
      <c r="AZ63" s="9">
        <v>8.1206093161176301E-2</v>
      </c>
      <c r="BA63" s="9">
        <v>3.3737754409441698E-2</v>
      </c>
      <c r="BB63" s="9">
        <v>1.7013758829878E-2</v>
      </c>
      <c r="BC63" s="9">
        <v>5.92905508739748E-2</v>
      </c>
      <c r="BD63" s="9">
        <v>5.3036036248079503E-2</v>
      </c>
      <c r="BE63" s="9">
        <v>4.2355148891600698E-2</v>
      </c>
      <c r="BF63" s="9">
        <v>0.10441512204016901</v>
      </c>
      <c r="BG63" s="9">
        <v>6.8437099837841006E-2</v>
      </c>
      <c r="BH63" s="9">
        <v>5.4848121545074097E-2</v>
      </c>
      <c r="BI63" s="9">
        <v>3.9046955084610903E-2</v>
      </c>
      <c r="BJ63" s="9">
        <v>2.5649639697720998E-3</v>
      </c>
      <c r="BK63" s="9">
        <v>8.8978246103944801E-3</v>
      </c>
      <c r="BL63" s="9">
        <v>5.0390127573131098E-2</v>
      </c>
      <c r="BM63" s="9">
        <v>4.7056628631646398E-2</v>
      </c>
      <c r="BN63" s="9">
        <v>2.4261782250949199E-3</v>
      </c>
      <c r="BO63" s="9">
        <v>4.5758946804658203E-2</v>
      </c>
      <c r="BP63" s="9">
        <v>5.2619793305296203E-2</v>
      </c>
      <c r="BQ63" s="9">
        <v>0.149383569843374</v>
      </c>
      <c r="BR63" s="9">
        <v>0.10196695031775301</v>
      </c>
      <c r="BS63" s="9">
        <v>0.10650933339270401</v>
      </c>
      <c r="BT63" s="9">
        <v>5.2952463820375703E-2</v>
      </c>
      <c r="BU63" s="9">
        <v>5.6189885871155802E-2</v>
      </c>
      <c r="BV63" s="9">
        <v>2.0042767653510901E-2</v>
      </c>
      <c r="BW63" s="9">
        <v>3.4058048820179202E-3</v>
      </c>
      <c r="BX63" s="9">
        <v>7.0931160402699797E-2</v>
      </c>
      <c r="BY63" s="9">
        <v>2.4906382302943602</v>
      </c>
      <c r="BZ63" s="9">
        <v>4.1644562571944599E-2</v>
      </c>
      <c r="CA63" s="9">
        <v>2.30921265580126</v>
      </c>
      <c r="CB63" s="9">
        <v>7.1657428270775203E-2</v>
      </c>
      <c r="CC63" s="9">
        <v>2.49327935622278</v>
      </c>
      <c r="CD63" s="9">
        <v>0.320702116039493</v>
      </c>
      <c r="CE63" s="9">
        <v>2.47907119082834</v>
      </c>
      <c r="CF63" s="9">
        <v>4.9353703908835402E-2</v>
      </c>
      <c r="CG63" s="9">
        <v>2.4720906443435302</v>
      </c>
      <c r="CH63" s="9">
        <v>4.0865326722889797E-2</v>
      </c>
      <c r="CI63" s="9">
        <v>3.8732440471255002E-3</v>
      </c>
      <c r="CJ63" s="9">
        <v>7.5207927815338402E-2</v>
      </c>
      <c r="CK63" s="9">
        <v>2.27334371781529</v>
      </c>
      <c r="CL63" s="9">
        <v>4.0587826650282502E-2</v>
      </c>
      <c r="CM63" s="9">
        <v>3.47730893059436E-3</v>
      </c>
      <c r="CN63" s="9">
        <v>6.9770365109088198E-2</v>
      </c>
      <c r="CO63" s="9">
        <v>2.3822116774500501</v>
      </c>
      <c r="CP63" s="9">
        <v>3.946459118482E-2</v>
      </c>
      <c r="CQ63" s="9">
        <v>3.1386795572404799E-2</v>
      </c>
      <c r="CR63" s="9">
        <v>4.1660325281328701E-2</v>
      </c>
      <c r="CS63" s="9">
        <v>2.7747280571586E-2</v>
      </c>
    </row>
    <row r="64" spans="1:97" x14ac:dyDescent="0.2">
      <c r="A64" s="8" t="s">
        <v>140</v>
      </c>
      <c r="B64" s="9">
        <v>0.40613829829612202</v>
      </c>
      <c r="C64" s="9">
        <v>0.121919175021971</v>
      </c>
      <c r="D64" s="9">
        <v>2.4565454206170401</v>
      </c>
      <c r="E64" s="9">
        <v>2.49668043787839</v>
      </c>
      <c r="F64" s="9">
        <v>1.11852037021464</v>
      </c>
      <c r="G64" s="9">
        <v>9.1348964672437902E-2</v>
      </c>
      <c r="H64" s="9">
        <v>2.4979824283222301</v>
      </c>
      <c r="I64" s="9">
        <v>1.70631302251785</v>
      </c>
      <c r="J64" s="9">
        <v>2.4776288955270598</v>
      </c>
      <c r="K64" s="9">
        <v>2.3497994442567101</v>
      </c>
      <c r="L64" s="9">
        <v>2.0167520982715001</v>
      </c>
      <c r="M64" s="9">
        <v>3.45714960270306E-2</v>
      </c>
      <c r="N64" s="9">
        <v>1.5560942753654701E-2</v>
      </c>
      <c r="O64" s="9">
        <v>1.5919418632475299E-2</v>
      </c>
      <c r="P64" s="9">
        <v>0.104005088596241</v>
      </c>
      <c r="Q64" s="9">
        <v>6.2681113344220697E-3</v>
      </c>
      <c r="R64" s="9">
        <v>2.0275662355614298E-2</v>
      </c>
      <c r="S64" s="9">
        <v>9.8305704036354594E-2</v>
      </c>
      <c r="T64" s="9">
        <v>7.7064034646813504E-3</v>
      </c>
      <c r="U64" s="9">
        <v>1.0746651637196399E-2</v>
      </c>
      <c r="V64" s="9">
        <v>1.5481809973596199E-2</v>
      </c>
      <c r="W64" s="9">
        <v>1.1594604270378599E-2</v>
      </c>
      <c r="X64" s="9">
        <v>4.3245630678825902E-3</v>
      </c>
      <c r="Y64" s="9">
        <v>2.4987570534057602</v>
      </c>
      <c r="Z64" s="9">
        <v>2.4370774939213399E-2</v>
      </c>
      <c r="AA64" s="9">
        <v>1.14189083849778E-2</v>
      </c>
      <c r="AB64" s="9">
        <v>1.0779934660178901E-2</v>
      </c>
      <c r="AC64" s="9">
        <v>8.9867386140270195E-3</v>
      </c>
      <c r="AD64" s="9">
        <v>8.3663745700539305E-3</v>
      </c>
      <c r="AE64" s="9">
        <v>2.98254580551983E-2</v>
      </c>
      <c r="AF64" s="9">
        <v>9.7639987948722196E-3</v>
      </c>
      <c r="AG64" s="9">
        <v>1.1818574667576401E-2</v>
      </c>
      <c r="AH64" s="9">
        <v>6.4842926234259801E-3</v>
      </c>
      <c r="AI64" s="9">
        <v>3.45621150557468E-2</v>
      </c>
      <c r="AJ64" s="9">
        <v>8.6102519421721296E-3</v>
      </c>
      <c r="AK64" s="9">
        <v>2.42149451376326</v>
      </c>
      <c r="AL64" s="9">
        <v>5.13793495360877E-2</v>
      </c>
      <c r="AM64" s="9">
        <v>9.1496308772391604E-3</v>
      </c>
      <c r="AN64" s="9">
        <v>1.20407484440924E-2</v>
      </c>
      <c r="AO64" s="9">
        <v>1.49069548434375E-2</v>
      </c>
      <c r="AP64" s="9">
        <v>1.5618461582184299E-2</v>
      </c>
      <c r="AQ64" s="9">
        <v>2.4467096755337502E-2</v>
      </c>
      <c r="AR64" s="9">
        <v>1.2771549526048901E-2</v>
      </c>
      <c r="AS64" s="9">
        <v>4.71998299549116E-2</v>
      </c>
      <c r="AT64" s="9">
        <v>1.6360024172775298E-2</v>
      </c>
      <c r="AU64" s="9">
        <v>4.5532255072580602E-2</v>
      </c>
      <c r="AV64" s="9">
        <v>1.06398248120934E-2</v>
      </c>
      <c r="AW64" s="9">
        <v>0.177108027757616</v>
      </c>
      <c r="AX64" s="9">
        <v>0.12036823368295101</v>
      </c>
      <c r="AY64" s="9">
        <v>1.08389747374316E-2</v>
      </c>
      <c r="AZ64" s="9">
        <v>1.40845400092868E-2</v>
      </c>
      <c r="BA64" s="9">
        <v>1.1812373998023699E-2</v>
      </c>
      <c r="BB64" s="9">
        <v>2.4154550282049998E-2</v>
      </c>
      <c r="BC64" s="9">
        <v>7.3857564261678998E-2</v>
      </c>
      <c r="BD64" s="9">
        <v>5.6008808199697899E-3</v>
      </c>
      <c r="BE64" s="9">
        <v>1.32989662417705E-2</v>
      </c>
      <c r="BF64" s="9">
        <v>0.10435395122914499</v>
      </c>
      <c r="BG64" s="9">
        <v>1.13773048057324E-2</v>
      </c>
      <c r="BH64" s="9">
        <v>5.3612426104036201E-2</v>
      </c>
      <c r="BI64" s="9">
        <v>2.4992820417844399</v>
      </c>
      <c r="BJ64" s="9">
        <v>7.4253573828590602E-2</v>
      </c>
      <c r="BK64" s="9">
        <v>5.7282529806954004E-3</v>
      </c>
      <c r="BL64" s="9">
        <v>2.41700854592738E-2</v>
      </c>
      <c r="BM64" s="9">
        <v>0.18051527682311799</v>
      </c>
      <c r="BN64" s="9">
        <v>7.9628657552500998E-3</v>
      </c>
      <c r="BO64" s="9">
        <v>4.8307374911606603E-2</v>
      </c>
      <c r="BP64" s="9">
        <v>3.4893025231015798E-2</v>
      </c>
      <c r="BQ64" s="9">
        <v>1.20145977470469E-2</v>
      </c>
      <c r="BR64" s="9">
        <v>2.9798064779301098E-2</v>
      </c>
      <c r="BS64" s="9">
        <v>0.10977125485020001</v>
      </c>
      <c r="BT64" s="9">
        <v>2.62756505085802E-2</v>
      </c>
      <c r="BU64" s="9">
        <v>2.0372557070403901E-2</v>
      </c>
      <c r="BV64" s="9">
        <v>8.9181986198836299E-2</v>
      </c>
      <c r="BW64" s="9">
        <v>2.6546408844194099E-3</v>
      </c>
      <c r="BX64" s="9">
        <v>4.0750504520321598E-2</v>
      </c>
      <c r="BY64" s="9">
        <v>9.5489801002697494E-3</v>
      </c>
      <c r="BZ64" s="9">
        <v>2.5972645053282499E-2</v>
      </c>
      <c r="CA64" s="9">
        <v>1.52622257288061E-2</v>
      </c>
      <c r="CB64" s="9">
        <v>9.2996492776012796E-2</v>
      </c>
      <c r="CC64" s="9">
        <v>5.5219431874362103E-3</v>
      </c>
      <c r="CD64" s="9">
        <v>1.8772236713677601E-2</v>
      </c>
      <c r="CE64" s="9">
        <v>5.4927125438926404E-3</v>
      </c>
      <c r="CF64" s="9">
        <v>6.0228163792957999E-3</v>
      </c>
      <c r="CG64" s="9">
        <v>2.4648162343286799</v>
      </c>
      <c r="CH64" s="9">
        <v>0.28370383743577898</v>
      </c>
      <c r="CI64" s="9">
        <v>2.4981736921198001</v>
      </c>
      <c r="CJ64" s="9">
        <v>0.33969990250937598</v>
      </c>
      <c r="CK64" s="9">
        <v>1.3959112785973999</v>
      </c>
      <c r="CL64" s="9">
        <v>0.91823941605687998</v>
      </c>
      <c r="CM64" s="9">
        <v>0.12292625542076201</v>
      </c>
      <c r="CN64" s="9">
        <v>8.9435800590490097E-2</v>
      </c>
      <c r="CO64" s="9">
        <v>0.12978351074271699</v>
      </c>
      <c r="CP64" s="9">
        <v>1.1262332689696701E-2</v>
      </c>
      <c r="CQ64" s="9">
        <v>2.4671193732876202</v>
      </c>
      <c r="CR64" s="9">
        <v>2.1536617285014499</v>
      </c>
      <c r="CS64" s="9">
        <v>0.281015135321668</v>
      </c>
    </row>
    <row r="65" spans="1:117" x14ac:dyDescent="0.2">
      <c r="A65" s="8" t="s">
        <v>141</v>
      </c>
      <c r="B65" s="9">
        <v>0.35358353719436197</v>
      </c>
      <c r="C65" s="9">
        <v>4.0212340775285703E-2</v>
      </c>
      <c r="D65" s="9">
        <v>2.49944501235084</v>
      </c>
      <c r="E65" s="9">
        <v>2.4825954916750499</v>
      </c>
      <c r="F65" s="9">
        <v>2.4991971509600699</v>
      </c>
      <c r="G65" s="9">
        <v>3.9563417057936798E-2</v>
      </c>
      <c r="H65" s="9">
        <v>2.4931224922062101</v>
      </c>
      <c r="I65" s="9">
        <v>2.49543205563729</v>
      </c>
      <c r="J65" s="9">
        <v>2.4987195209381601</v>
      </c>
      <c r="K65" s="9">
        <v>4.2116832700993798E-2</v>
      </c>
      <c r="L65" s="9">
        <v>2.4986945024891001</v>
      </c>
      <c r="M65" s="9">
        <v>2.8114506494173699E-2</v>
      </c>
      <c r="N65" s="9">
        <v>1.5359035566178699E-2</v>
      </c>
      <c r="O65" s="9">
        <v>0.24350845001295399</v>
      </c>
      <c r="P65" s="9">
        <v>6.19456287341143E-2</v>
      </c>
      <c r="Q65" s="9">
        <v>2.4996861807392099</v>
      </c>
      <c r="R65" s="9">
        <v>9.6440167068220801E-3</v>
      </c>
      <c r="S65" s="9">
        <v>0.115352185107122</v>
      </c>
      <c r="T65" s="9">
        <v>1.99878442714818E-2</v>
      </c>
      <c r="U65" s="9">
        <v>2.4999433743737298</v>
      </c>
      <c r="V65" s="9">
        <v>1.1300794900251E-2</v>
      </c>
      <c r="W65" s="9">
        <v>0.88049120617407295</v>
      </c>
      <c r="X65" s="9">
        <v>1.9861829081593001E-2</v>
      </c>
      <c r="Y65" s="9">
        <v>2.4995749164459502</v>
      </c>
      <c r="Z65" s="9">
        <v>2.22183202313396E-2</v>
      </c>
      <c r="AA65" s="9">
        <v>2.4978697040372499</v>
      </c>
      <c r="AB65" s="9">
        <v>2.49709881644729</v>
      </c>
      <c r="AC65" s="9">
        <v>2.4998142428747201</v>
      </c>
      <c r="AD65" s="9">
        <v>2.6925792746632399E-2</v>
      </c>
      <c r="AE65" s="9">
        <v>4.7310932824285397E-2</v>
      </c>
      <c r="AF65" s="9">
        <v>2.4990292879396199</v>
      </c>
      <c r="AG65" s="9">
        <v>2.4666786880796598</v>
      </c>
      <c r="AH65" s="9">
        <v>2.4240428793190799E-2</v>
      </c>
      <c r="AI65" s="9">
        <v>7.5458617225791197E-2</v>
      </c>
      <c r="AJ65" s="9">
        <v>2.45835452268734</v>
      </c>
      <c r="AK65" s="9">
        <v>2.4965342853848198</v>
      </c>
      <c r="AL65" s="9">
        <v>2.4792585938015499</v>
      </c>
      <c r="AM65" s="9">
        <v>2.4954518004154802</v>
      </c>
      <c r="AN65" s="9">
        <v>4.5890136824722899E-2</v>
      </c>
      <c r="AO65" s="9">
        <v>2.4950840332100901</v>
      </c>
      <c r="AP65" s="9">
        <v>1.5824762713764901E-2</v>
      </c>
      <c r="AQ65" s="9">
        <v>8.0927463732408306E-2</v>
      </c>
      <c r="AR65" s="9">
        <v>3.9775920311038701E-2</v>
      </c>
      <c r="AS65" s="9">
        <v>2.4987648426561702</v>
      </c>
      <c r="AT65" s="9">
        <v>1.6094318282951402E-2</v>
      </c>
      <c r="AU65" s="9">
        <v>3.8602374693210997E-2</v>
      </c>
      <c r="AV65" s="9">
        <v>9.1125487271981498E-2</v>
      </c>
      <c r="AW65" s="9">
        <v>2.4995309562050001</v>
      </c>
      <c r="AX65" s="9">
        <v>5.4085345683538302E-2</v>
      </c>
      <c r="AY65" s="9">
        <v>3.1978514995315802E-2</v>
      </c>
      <c r="AZ65" s="9">
        <v>2.4995381833752099</v>
      </c>
      <c r="BA65" s="9">
        <v>2.4986609250698599</v>
      </c>
      <c r="BB65" s="9">
        <v>4.9273634067504998E-2</v>
      </c>
      <c r="BC65" s="9">
        <v>3.6444899925558202E-2</v>
      </c>
      <c r="BD65" s="9">
        <v>2.49977457283148</v>
      </c>
      <c r="BE65" s="9">
        <v>0.141369146923991</v>
      </c>
      <c r="BF65" s="9">
        <v>5.5969579849533997E-2</v>
      </c>
      <c r="BG65" s="9">
        <v>3.0573285712700699E-2</v>
      </c>
      <c r="BH65" s="9">
        <v>2.49170400957507</v>
      </c>
      <c r="BI65" s="9">
        <v>2.4942624580664199</v>
      </c>
      <c r="BJ65" s="9">
        <v>2.95850352176459E-2</v>
      </c>
      <c r="BK65" s="9">
        <v>2.4947516334362501</v>
      </c>
      <c r="BL65" s="9">
        <v>5.2023927073818798E-3</v>
      </c>
      <c r="BM65" s="9">
        <v>2.0756694544925201E-2</v>
      </c>
      <c r="BN65" s="9">
        <v>3.1637349461345297E-2</v>
      </c>
      <c r="BO65" s="9">
        <v>5.9740623283796701E-2</v>
      </c>
      <c r="BP65" s="9">
        <v>7.4129658269184197E-3</v>
      </c>
      <c r="BQ65" s="9">
        <v>2.78011000196632E-2</v>
      </c>
      <c r="BR65" s="9">
        <v>5.2306811138031199E-2</v>
      </c>
      <c r="BS65" s="9">
        <v>2.4967037964096299</v>
      </c>
      <c r="BT65" s="9">
        <v>8.6363165293284992E-3</v>
      </c>
      <c r="BU65" s="9">
        <v>2.7975719597198599E-2</v>
      </c>
      <c r="BV65" s="9">
        <v>4.40151106718129E-2</v>
      </c>
      <c r="BW65" s="9">
        <v>4.3726589091953897E-3</v>
      </c>
      <c r="BX65" s="9">
        <v>9.2927111955598996E-2</v>
      </c>
      <c r="BY65" s="9">
        <v>2.4873312683904301</v>
      </c>
      <c r="BZ65" s="9">
        <v>5.70012046636445E-2</v>
      </c>
      <c r="CA65" s="9">
        <v>1.4590077386910601E-2</v>
      </c>
      <c r="CB65" s="9">
        <v>0.161202556604567</v>
      </c>
      <c r="CC65" s="9">
        <v>2.4931491742580199</v>
      </c>
      <c r="CD65" s="9">
        <v>5.4061015788657699E-2</v>
      </c>
      <c r="CE65" s="9">
        <v>3.8919700246756199E-3</v>
      </c>
      <c r="CF65" s="9">
        <v>1.9110804952714</v>
      </c>
      <c r="CG65" s="9">
        <v>2.4804032518111998</v>
      </c>
      <c r="CH65" s="9">
        <v>6.4230941318460504E-3</v>
      </c>
      <c r="CI65" s="9">
        <v>2.9109232330812298E-3</v>
      </c>
      <c r="CJ65" s="9">
        <v>2.4629143841771501</v>
      </c>
      <c r="CK65" s="9">
        <v>2.4967866305805901</v>
      </c>
      <c r="CL65" s="9">
        <v>1.43932826148721E-2</v>
      </c>
      <c r="CM65" s="9">
        <v>1.0133871797746901</v>
      </c>
      <c r="CN65" s="9">
        <v>2.49435922362892</v>
      </c>
      <c r="CO65" s="9">
        <v>2.4987292039342202</v>
      </c>
      <c r="CP65" s="9">
        <v>1.34265907812595E-2</v>
      </c>
      <c r="CQ65" s="9">
        <v>3.03043528446378E-2</v>
      </c>
      <c r="CR65" s="9">
        <v>2.4998356221234999</v>
      </c>
      <c r="CS65" s="9">
        <v>2.4928904034011001</v>
      </c>
    </row>
    <row r="66" spans="1:117" x14ac:dyDescent="0.2">
      <c r="A66" s="8" t="s">
        <v>142</v>
      </c>
      <c r="B66" s="9">
        <v>0.104426905978697</v>
      </c>
      <c r="C66" s="9">
        <v>0.14770151805175</v>
      </c>
      <c r="D66" s="9">
        <v>2.4991000397449299</v>
      </c>
      <c r="E66" s="9">
        <v>2.4972814240033001</v>
      </c>
      <c r="F66" s="9">
        <v>1.6817056462240301</v>
      </c>
      <c r="G66" s="9">
        <v>0.31614887737399999</v>
      </c>
      <c r="H66" s="9">
        <v>2.4975489587422399</v>
      </c>
      <c r="I66" s="9">
        <v>2.39615409490102</v>
      </c>
      <c r="J66" s="9">
        <v>3.3835791964070801E-3</v>
      </c>
      <c r="K66" s="9">
        <v>2.4551905857839902</v>
      </c>
      <c r="L66" s="9">
        <v>1.35377687369856E-2</v>
      </c>
      <c r="M66" s="9">
        <v>2.1883893390823601E-2</v>
      </c>
      <c r="N66" s="9">
        <v>2.1374301346658901E-2</v>
      </c>
      <c r="O66" s="9">
        <v>0.243105687371208</v>
      </c>
      <c r="P66" s="9">
        <v>3.8429304083499302E-2</v>
      </c>
      <c r="Q66" s="9">
        <v>2.4007427412800202E-2</v>
      </c>
      <c r="R66" s="9">
        <v>6.5081645344027004E-3</v>
      </c>
      <c r="S66" s="9">
        <v>4.66103243207538E-2</v>
      </c>
      <c r="T66" s="9">
        <v>9.3942520473894193E-3</v>
      </c>
      <c r="U66" s="9">
        <v>1.0879242181506699E-2</v>
      </c>
      <c r="V66" s="9">
        <v>8.9426682282536807E-3</v>
      </c>
      <c r="W66" s="9">
        <v>9.0607682783966394E-3</v>
      </c>
      <c r="X66" s="9">
        <v>1.07301447692357E-2</v>
      </c>
      <c r="Y66" s="9">
        <v>1.3186576234584101E-2</v>
      </c>
      <c r="Z66" s="9">
        <v>2.13438806774559E-2</v>
      </c>
      <c r="AA66" s="9">
        <v>1.2097128223157699E-2</v>
      </c>
      <c r="AB66" s="9">
        <v>1.4610794423737901E-2</v>
      </c>
      <c r="AC66" s="9">
        <v>1.0925779407028E-2</v>
      </c>
      <c r="AD66" s="9">
        <v>4.01054451539316E-2</v>
      </c>
      <c r="AE66" s="9">
        <v>3.1526140704752903E-2</v>
      </c>
      <c r="AF66" s="9">
        <v>1.6045617201867601E-2</v>
      </c>
      <c r="AG66" s="9">
        <v>1.5097041501886999E-2</v>
      </c>
      <c r="AH66" s="9">
        <v>3.3081278979760598E-2</v>
      </c>
      <c r="AI66" s="9">
        <v>1.60363829293576E-2</v>
      </c>
      <c r="AJ66" s="9">
        <v>1.39021629066063E-2</v>
      </c>
      <c r="AK66" s="9">
        <v>2.4701789688297202</v>
      </c>
      <c r="AL66" s="9">
        <v>9.9709364588008997E-3</v>
      </c>
      <c r="AM66" s="9">
        <v>1.0152242686131499E-2</v>
      </c>
      <c r="AN66" s="9">
        <v>1.09519251419209E-2</v>
      </c>
      <c r="AO66" s="9">
        <v>7.0428031013131101E-3</v>
      </c>
      <c r="AP66" s="9">
        <v>2.3969837627737401E-2</v>
      </c>
      <c r="AQ66" s="9">
        <v>1.12376622146963E-2</v>
      </c>
      <c r="AR66" s="9">
        <v>9.4867411776848598E-3</v>
      </c>
      <c r="AS66" s="9">
        <v>8.6835392704318795E-2</v>
      </c>
      <c r="AT66" s="9">
        <v>1.9139821630874299E-2</v>
      </c>
      <c r="AU66" s="9">
        <v>1.55592186517826E-2</v>
      </c>
      <c r="AV66" s="9">
        <v>1.23102317471832E-2</v>
      </c>
      <c r="AW66" s="9">
        <v>0.45456020266899999</v>
      </c>
      <c r="AX66" s="9">
        <v>3.2924086200114298E-2</v>
      </c>
      <c r="AY66" s="9">
        <v>0.108649980184318</v>
      </c>
      <c r="AZ66" s="9">
        <v>1.20136044301727E-2</v>
      </c>
      <c r="BA66" s="9">
        <v>9.6394479814072398E-2</v>
      </c>
      <c r="BB66" s="9">
        <v>9.9016697479947808E-3</v>
      </c>
      <c r="BC66" s="9">
        <v>2.40420262997161E-2</v>
      </c>
      <c r="BD66" s="9">
        <v>1.0006287529146901E-2</v>
      </c>
      <c r="BE66" s="9">
        <v>0.13142297921403501</v>
      </c>
      <c r="BF66" s="9">
        <v>0.180853814780116</v>
      </c>
      <c r="BG66" s="9">
        <v>1.49809556118742E-2</v>
      </c>
      <c r="BH66" s="9">
        <v>1.23551334628592E-2</v>
      </c>
      <c r="BI66" s="9">
        <v>0.23853139865731601</v>
      </c>
      <c r="BJ66" s="9">
        <v>1.87862782528525E-3</v>
      </c>
      <c r="BK66" s="9">
        <v>9.9135729772977001E-3</v>
      </c>
      <c r="BL66" s="9">
        <v>2.3196538916867199E-2</v>
      </c>
      <c r="BM66" s="9">
        <v>1.2475029210793499E-2</v>
      </c>
      <c r="BN66" s="9">
        <v>3.18068957348384E-2</v>
      </c>
      <c r="BO66" s="9">
        <v>4.0879905064920098E-2</v>
      </c>
      <c r="BP66" s="9">
        <v>2.7490287076540099E-2</v>
      </c>
      <c r="BQ66" s="9">
        <v>1.33866564597002E-2</v>
      </c>
      <c r="BR66" s="9">
        <v>3.4367182222092299E-2</v>
      </c>
      <c r="BS66" s="9">
        <v>3.8210559151415899E-2</v>
      </c>
      <c r="BT66" s="9">
        <v>2.61065572409626E-2</v>
      </c>
      <c r="BU66" s="9">
        <v>5.8526652036757498E-2</v>
      </c>
      <c r="BV66" s="9">
        <v>0.22226090093459999</v>
      </c>
      <c r="BW66" s="9">
        <v>1.1109250737309799E-2</v>
      </c>
      <c r="BX66" s="9">
        <v>1.2560597108781799E-2</v>
      </c>
      <c r="BY66" s="9">
        <v>1.2742325696115E-2</v>
      </c>
      <c r="BZ66" s="9">
        <v>2.0315188203673801E-2</v>
      </c>
      <c r="CA66" s="9">
        <v>1.1956658659156801E-2</v>
      </c>
      <c r="CB66" s="9">
        <v>2.1809459433868299E-2</v>
      </c>
      <c r="CC66" s="9">
        <v>1.14072923163114E-2</v>
      </c>
      <c r="CD66" s="9">
        <v>2.3874018266200401</v>
      </c>
      <c r="CE66" s="9">
        <v>9.6333419854227591E-3</v>
      </c>
      <c r="CF66" s="9">
        <v>2.0343196952954098E-2</v>
      </c>
      <c r="CG66" s="9">
        <v>2.4876527533596802</v>
      </c>
      <c r="CH66" s="9">
        <v>0.19130023382922101</v>
      </c>
      <c r="CI66" s="9">
        <v>6.1399221414827603E-3</v>
      </c>
      <c r="CJ66" s="9">
        <v>8.4576858352504395E-3</v>
      </c>
      <c r="CK66" s="9">
        <v>1.8307528855797499E-2</v>
      </c>
      <c r="CL66" s="9">
        <v>0.15859970713230701</v>
      </c>
      <c r="CM66" s="9">
        <v>1.32371808345269E-2</v>
      </c>
      <c r="CN66" s="9">
        <v>8.0034311624856101E-3</v>
      </c>
      <c r="CO66" s="9">
        <v>1.0631549136581301E-2</v>
      </c>
      <c r="CP66" s="9">
        <v>1.2423542312125599</v>
      </c>
      <c r="CQ66" s="9">
        <v>7.9569765326224801E-3</v>
      </c>
      <c r="CR66" s="9">
        <v>6.2202630590556304E-3</v>
      </c>
      <c r="CS66" s="9">
        <v>2.2536616145463899</v>
      </c>
    </row>
    <row r="67" spans="1:117" x14ac:dyDescent="0.2">
      <c r="A67" s="8" t="s">
        <v>143</v>
      </c>
      <c r="B67" s="9">
        <v>6.3526050980189402E-2</v>
      </c>
      <c r="C67" s="9">
        <v>1.76139801888134E-2</v>
      </c>
      <c r="D67" s="9">
        <v>1.69345913085822E-2</v>
      </c>
      <c r="E67" s="9">
        <v>1.4418248896754899E-2</v>
      </c>
      <c r="F67" s="9">
        <v>1.14267327741753E-2</v>
      </c>
      <c r="G67" s="9">
        <v>3.9385213973635501E-2</v>
      </c>
      <c r="H67" s="9">
        <v>6.2922328346158199E-2</v>
      </c>
      <c r="I67" s="9">
        <v>2.0683105913441999E-2</v>
      </c>
      <c r="J67" s="9">
        <v>9.5560654308780892E-3</v>
      </c>
      <c r="K67" s="9">
        <v>8.1106538655282404E-2</v>
      </c>
      <c r="L67" s="9">
        <v>9.27249889730834E-2</v>
      </c>
      <c r="M67" s="9">
        <v>2.65736597335176E-2</v>
      </c>
      <c r="N67" s="9">
        <v>2.6223748827393201E-2</v>
      </c>
      <c r="O67" s="9">
        <v>7.4715834684123697E-2</v>
      </c>
      <c r="P67" s="9">
        <v>3.1093637423994399E-2</v>
      </c>
      <c r="Q67" s="9">
        <v>5.3760375335423501E-2</v>
      </c>
      <c r="R67" s="9">
        <v>7.7545740442248004E-2</v>
      </c>
      <c r="S67" s="9">
        <v>9.4063996017977006E-2</v>
      </c>
      <c r="T67" s="9">
        <v>9.0268250385777699E-3</v>
      </c>
      <c r="U67" s="9">
        <v>8.5498522464241E-2</v>
      </c>
      <c r="V67" s="9">
        <v>9.9249553442806907E-2</v>
      </c>
      <c r="W67" s="9">
        <v>8.9555405215191702E-2</v>
      </c>
      <c r="X67" s="9">
        <v>6.8684149099100894E-2</v>
      </c>
      <c r="Y67" s="9">
        <v>9.4952854947761595E-2</v>
      </c>
      <c r="Z67" s="9">
        <v>6.8333072804664899E-2</v>
      </c>
      <c r="AA67" s="9">
        <v>1.64333631769151E-2</v>
      </c>
      <c r="AB67" s="9">
        <v>1.4087352256171901E-2</v>
      </c>
      <c r="AC67" s="9">
        <v>4.7399513813201302E-2</v>
      </c>
      <c r="AD67" s="9">
        <v>7.4340842382722302E-2</v>
      </c>
      <c r="AE67" s="9">
        <v>7.3030881983807E-2</v>
      </c>
      <c r="AF67" s="9">
        <v>0.121745364675321</v>
      </c>
      <c r="AG67" s="9">
        <v>4.2651462693603502E-2</v>
      </c>
      <c r="AH67" s="9">
        <v>1.82037263362568E-2</v>
      </c>
      <c r="AI67" s="9">
        <v>7.4748851949916997E-2</v>
      </c>
      <c r="AJ67" s="9">
        <v>0.118388714183389</v>
      </c>
      <c r="AK67" s="9">
        <v>2.4913232489320301</v>
      </c>
      <c r="AL67" s="9">
        <v>2.4857852790435699</v>
      </c>
      <c r="AM67" s="9">
        <v>3.8806499865693803E-2</v>
      </c>
      <c r="AN67" s="9">
        <v>8.4218210310914698E-2</v>
      </c>
      <c r="AO67" s="9">
        <v>8.3975466180022801E-2</v>
      </c>
      <c r="AP67" s="9">
        <v>6.7598567014647601E-2</v>
      </c>
      <c r="AQ67" s="9">
        <v>2.54284928534462E-2</v>
      </c>
      <c r="AR67" s="9">
        <v>8.2712050448003102E-2</v>
      </c>
      <c r="AS67" s="9">
        <v>7.6462741649361801E-2</v>
      </c>
      <c r="AT67" s="9">
        <v>7.0988901160330797E-2</v>
      </c>
      <c r="AU67" s="9">
        <v>3.8266983769384401E-2</v>
      </c>
      <c r="AV67" s="9">
        <v>0.14958319093261199</v>
      </c>
      <c r="AW67" s="9">
        <v>0.10635725052072301</v>
      </c>
      <c r="AX67" s="9">
        <v>9.37981926457222E-2</v>
      </c>
      <c r="AY67" s="9">
        <v>5.99720052042087E-2</v>
      </c>
      <c r="AZ67" s="9">
        <v>9.0307629296795103E-2</v>
      </c>
      <c r="BA67" s="9">
        <v>8.3766280884711705E-2</v>
      </c>
      <c r="BB67" s="9">
        <v>9.9308372608505502E-2</v>
      </c>
      <c r="BC67" s="9">
        <v>0.105915133051026</v>
      </c>
      <c r="BD67" s="9">
        <v>7.5233348177091597E-2</v>
      </c>
      <c r="BE67" s="9">
        <v>0.107220710345273</v>
      </c>
      <c r="BF67" s="9">
        <v>0.11293498348202601</v>
      </c>
      <c r="BG67" s="9">
        <v>9.8707549466313396E-2</v>
      </c>
      <c r="BH67" s="9">
        <v>2.49836710978773</v>
      </c>
      <c r="BI67" s="9">
        <v>2.49794905422719</v>
      </c>
      <c r="BJ67" s="9">
        <v>7.0091697419510102E-2</v>
      </c>
      <c r="BK67" s="9">
        <v>0.11664637662253199</v>
      </c>
      <c r="BL67" s="9">
        <v>2.2783870997081401E-2</v>
      </c>
      <c r="BM67" s="9">
        <v>0.22925898524035099</v>
      </c>
      <c r="BN67" s="9">
        <v>4.1427163589559703E-2</v>
      </c>
      <c r="BO67" s="9">
        <v>8.0911955896720997E-2</v>
      </c>
      <c r="BP67" s="9">
        <v>2.5069202543462302E-2</v>
      </c>
      <c r="BQ67" s="9">
        <v>7.5326838425989306E-2</v>
      </c>
      <c r="BR67" s="9">
        <v>7.7745715887546404E-2</v>
      </c>
      <c r="BS67" s="9">
        <v>0.113724630664282</v>
      </c>
      <c r="BT67" s="9">
        <v>3.8356098390633399E-2</v>
      </c>
      <c r="BU67" s="9">
        <v>2.4937140725372302</v>
      </c>
      <c r="BV67" s="9">
        <v>0.11101760836178701</v>
      </c>
      <c r="BW67" s="9">
        <v>1.27530135832137E-2</v>
      </c>
      <c r="BX67" s="9">
        <v>0.16288266955939101</v>
      </c>
      <c r="BY67" s="9">
        <v>7.1445105092244096E-2</v>
      </c>
      <c r="BZ67" s="9">
        <v>0.14001373952207299</v>
      </c>
      <c r="CA67" s="9">
        <v>0.10218480338368099</v>
      </c>
      <c r="CB67" s="9">
        <v>0.12072803988985401</v>
      </c>
      <c r="CC67" s="9">
        <v>8.10206848287587E-3</v>
      </c>
      <c r="CD67" s="9">
        <v>0.119878824965428</v>
      </c>
      <c r="CE67" s="9">
        <v>3.9360618585616999E-2</v>
      </c>
      <c r="CF67" s="9">
        <v>3.9226783482066298E-2</v>
      </c>
      <c r="CG67" s="9">
        <v>2.33940241173842</v>
      </c>
      <c r="CH67" s="9">
        <v>4.2267500093720697E-2</v>
      </c>
      <c r="CI67" s="9">
        <v>7.4478242563755404E-2</v>
      </c>
      <c r="CJ67" s="9">
        <v>9.4422597419951002E-2</v>
      </c>
      <c r="CK67" s="9">
        <v>4.5513813845303702E-2</v>
      </c>
      <c r="CL67" s="9">
        <v>2.00659563405697E-2</v>
      </c>
      <c r="CM67" s="9">
        <v>3.2898731549311402E-2</v>
      </c>
      <c r="CN67" s="9">
        <v>3.2384425784425103E-2</v>
      </c>
      <c r="CO67" s="9">
        <v>4.9631677844372599E-2</v>
      </c>
      <c r="CP67" s="9">
        <v>7.3394068947946298E-2</v>
      </c>
      <c r="CQ67" s="9">
        <v>2.0951139232304201E-2</v>
      </c>
      <c r="CR67" s="9">
        <v>3.7429356431383502E-2</v>
      </c>
      <c r="CS67" s="9">
        <v>7.5961566420532603E-2</v>
      </c>
    </row>
    <row r="68" spans="1:117" x14ac:dyDescent="0.2">
      <c r="A68" s="8" t="s">
        <v>144</v>
      </c>
      <c r="B68" s="9">
        <v>1.4794927321658401E-2</v>
      </c>
      <c r="C68" s="9">
        <v>2.5030976760699E-2</v>
      </c>
      <c r="D68" s="9">
        <v>2.4594828688203698</v>
      </c>
      <c r="E68" s="9">
        <v>4.0090325352676898E-2</v>
      </c>
      <c r="F68" s="9">
        <v>1.44896382144838E-2</v>
      </c>
      <c r="G68" s="9">
        <v>6.7093797602320298E-3</v>
      </c>
      <c r="H68" s="9">
        <v>0.32569872592775101</v>
      </c>
      <c r="I68" s="9">
        <v>6.9243035000446804E-2</v>
      </c>
      <c r="J68" s="9">
        <v>1.51823530759827E-2</v>
      </c>
      <c r="K68" s="9">
        <v>1.6976540595408401E-2</v>
      </c>
      <c r="L68" s="9">
        <v>2.4456436542472901</v>
      </c>
      <c r="M68" s="9">
        <v>0.111152770380579</v>
      </c>
      <c r="N68" s="9">
        <v>2.2741276208661998</v>
      </c>
      <c r="O68" s="9">
        <v>2.4939074161491002</v>
      </c>
      <c r="P68" s="9">
        <v>8.8120294611745101E-2</v>
      </c>
      <c r="Q68" s="9">
        <v>8.26504969535111E-3</v>
      </c>
      <c r="R68" s="9">
        <v>2.47774863208573</v>
      </c>
      <c r="S68" s="9">
        <v>2.4928822562496098</v>
      </c>
      <c r="T68" s="9">
        <v>4.4670672230732303E-2</v>
      </c>
      <c r="U68" s="9">
        <v>2.4580630372524599</v>
      </c>
      <c r="V68" s="9">
        <v>2.4783068122546399</v>
      </c>
      <c r="W68" s="9">
        <v>8.0277058937229903E-2</v>
      </c>
      <c r="X68" s="9">
        <v>6.9025270239663802E-2</v>
      </c>
      <c r="Y68" s="9">
        <v>0.26030388947384298</v>
      </c>
      <c r="Z68" s="9">
        <v>6.3426116040356001E-2</v>
      </c>
      <c r="AA68" s="9">
        <v>2.90471129678131E-2</v>
      </c>
      <c r="AB68" s="9">
        <v>2.81000317787665E-2</v>
      </c>
      <c r="AC68" s="9">
        <v>4.0873704919951299E-2</v>
      </c>
      <c r="AD68" s="9">
        <v>2.4883701766649202</v>
      </c>
      <c r="AE68" s="9">
        <v>3.8549557805379102E-2</v>
      </c>
      <c r="AF68" s="9">
        <v>2.4133573473995001E-2</v>
      </c>
      <c r="AG68" s="9">
        <v>3.9079300213051997E-2</v>
      </c>
      <c r="AH68" s="9">
        <v>2.4987773374911502</v>
      </c>
      <c r="AI68" s="9">
        <v>2.8975639539963599E-2</v>
      </c>
      <c r="AJ68" s="9">
        <v>2.2682010627958899E-2</v>
      </c>
      <c r="AK68" s="9">
        <v>1.3683464310320199E-2</v>
      </c>
      <c r="AL68" s="9">
        <v>2.46775006540165</v>
      </c>
      <c r="AM68" s="9">
        <v>3.64028719322433E-2</v>
      </c>
      <c r="AN68" s="9">
        <v>2.44490811298565</v>
      </c>
      <c r="AO68" s="9">
        <v>3.6904572234364399E-2</v>
      </c>
      <c r="AP68" s="9">
        <v>2.4558323319722102</v>
      </c>
      <c r="AQ68" s="9">
        <v>2.47805784992569</v>
      </c>
      <c r="AR68" s="9">
        <v>2.4452711746431199</v>
      </c>
      <c r="AS68" s="9">
        <v>3.4428722629530499E-2</v>
      </c>
      <c r="AT68" s="9">
        <v>2.4636936973979799</v>
      </c>
      <c r="AU68" s="9">
        <v>2.46483746440905</v>
      </c>
      <c r="AV68" s="9">
        <v>0.32576991784506798</v>
      </c>
      <c r="AW68" s="9">
        <v>1.5441753915696899E-2</v>
      </c>
      <c r="AX68" s="9">
        <v>2.33577016182718E-2</v>
      </c>
      <c r="AY68" s="9">
        <v>3.3900113816104201E-2</v>
      </c>
      <c r="AZ68" s="9">
        <v>0.165776197862222</v>
      </c>
      <c r="BA68" s="9">
        <v>2.50347405391452E-2</v>
      </c>
      <c r="BB68" s="9">
        <v>3.0085657174302598E-2</v>
      </c>
      <c r="BC68" s="9">
        <v>2.9228735509241599E-2</v>
      </c>
      <c r="BD68" s="9">
        <v>2.4929158409579402</v>
      </c>
      <c r="BE68" s="9">
        <v>3.6079746363759102E-2</v>
      </c>
      <c r="BF68" s="9">
        <v>5.5483950485117201E-2</v>
      </c>
      <c r="BG68" s="9">
        <v>3.7818883958163199E-2</v>
      </c>
      <c r="BH68" s="9">
        <v>2.45318183084777</v>
      </c>
      <c r="BI68" s="9">
        <v>7.0202482979660197E-3</v>
      </c>
      <c r="BJ68" s="9">
        <v>1.09490004089835E-2</v>
      </c>
      <c r="BK68" s="9">
        <v>7.7424940506020098E-2</v>
      </c>
      <c r="BL68" s="9">
        <v>8.4913114802646406E-2</v>
      </c>
      <c r="BM68" s="9">
        <v>1.55529041350212E-2</v>
      </c>
      <c r="BN68" s="9">
        <v>2.1961511706131299E-2</v>
      </c>
      <c r="BO68" s="9">
        <v>0.115733433167324</v>
      </c>
      <c r="BP68" s="9">
        <v>0.136963041935209</v>
      </c>
      <c r="BQ68" s="9">
        <v>5.94864090464957E-2</v>
      </c>
      <c r="BR68" s="9">
        <v>4.8060463731353198E-2</v>
      </c>
      <c r="BS68" s="9">
        <v>0.13128020412251301</v>
      </c>
      <c r="BT68" s="9">
        <v>2.48866702493005</v>
      </c>
      <c r="BU68" s="9">
        <v>1.9227649570196501E-2</v>
      </c>
      <c r="BV68" s="9">
        <v>1.94929366264016E-2</v>
      </c>
      <c r="BW68" s="9">
        <v>1.4329173912594299E-2</v>
      </c>
      <c r="BX68" s="9">
        <v>4.0131888929894902E-2</v>
      </c>
      <c r="BY68" s="9">
        <v>1.72659093031809E-2</v>
      </c>
      <c r="BZ68" s="9">
        <v>4.1137314295212599E-2</v>
      </c>
      <c r="CA68" s="9">
        <v>3.0856320590512701E-2</v>
      </c>
      <c r="CB68" s="9">
        <v>5.7389898451669599E-2</v>
      </c>
      <c r="CC68" s="9">
        <v>1.6108058504306501E-2</v>
      </c>
      <c r="CD68" s="9">
        <v>4.0170137337629398E-2</v>
      </c>
      <c r="CE68" s="9">
        <v>1.3764279125412801E-2</v>
      </c>
      <c r="CF68" s="9">
        <v>3.19157526524795E-2</v>
      </c>
      <c r="CG68" s="9">
        <v>3.7844775391435603E-2</v>
      </c>
      <c r="CH68" s="9">
        <v>1.2436991923445599E-2</v>
      </c>
      <c r="CI68" s="9">
        <v>9.2511643710158093E-3</v>
      </c>
      <c r="CJ68" s="9">
        <v>0.20110491865465599</v>
      </c>
      <c r="CK68" s="9">
        <v>4.9356155836847299E-2</v>
      </c>
      <c r="CL68" s="9">
        <v>1.49162048888377E-2</v>
      </c>
      <c r="CM68" s="9">
        <v>0.19409759041469801</v>
      </c>
      <c r="CN68" s="9">
        <v>2.4461750965296201</v>
      </c>
      <c r="CO68" s="9">
        <v>4.6129565577452097E-2</v>
      </c>
      <c r="CP68" s="9">
        <v>1.6180441708942402E-2</v>
      </c>
      <c r="CQ68" s="9">
        <v>2.4031783443990502</v>
      </c>
      <c r="CR68" s="9">
        <v>3.8045460096384501E-2</v>
      </c>
      <c r="CS68" s="9">
        <v>6.8050274210468706E-2</v>
      </c>
    </row>
    <row r="69" spans="1:117" x14ac:dyDescent="0.2">
      <c r="A69" s="8" t="s">
        <v>145</v>
      </c>
      <c r="B69" s="9">
        <v>1.57953847282487E-2</v>
      </c>
      <c r="C69" s="9">
        <v>4.1164134813854301E-2</v>
      </c>
      <c r="D69" s="9">
        <v>0.171848633543253</v>
      </c>
      <c r="E69" s="9">
        <v>2.48199899686057</v>
      </c>
      <c r="F69" s="9">
        <v>2.49993058457301</v>
      </c>
      <c r="G69" s="9">
        <v>2.4350809421536201</v>
      </c>
      <c r="H69" s="9">
        <v>0.178648000432302</v>
      </c>
      <c r="I69" s="9">
        <v>2.4426123015483499</v>
      </c>
      <c r="J69" s="9">
        <v>2.4993614600674201</v>
      </c>
      <c r="K69" s="9">
        <v>3.8000888875364701E-2</v>
      </c>
      <c r="L69" s="9">
        <v>0.171116966280218</v>
      </c>
      <c r="M69" s="9">
        <v>2.4906401985798401</v>
      </c>
      <c r="N69" s="9">
        <v>5.3894728784397203E-2</v>
      </c>
      <c r="O69" s="9">
        <v>0.12792801703967899</v>
      </c>
      <c r="P69" s="9">
        <v>5.60661782756477E-2</v>
      </c>
      <c r="Q69" s="9">
        <v>2.8618327333375101E-2</v>
      </c>
      <c r="R69" s="9">
        <v>9.2270599432272005E-2</v>
      </c>
      <c r="S69" s="9">
        <v>0.122667811655153</v>
      </c>
      <c r="T69" s="9">
        <v>4.4169669682509599E-2</v>
      </c>
      <c r="U69" s="9">
        <v>0.18988299850295601</v>
      </c>
      <c r="V69" s="9">
        <v>9.2471624786424497E-2</v>
      </c>
      <c r="W69" s="9">
        <v>5.0127609674283903E-2</v>
      </c>
      <c r="X69" s="9">
        <v>5.9970724510591801E-2</v>
      </c>
      <c r="Y69" s="9">
        <v>2.3619098624819599</v>
      </c>
      <c r="Z69" s="9">
        <v>4.5970796987951597E-2</v>
      </c>
      <c r="AA69" s="9">
        <v>7.9222406324623407E-2</v>
      </c>
      <c r="AB69" s="9">
        <v>3.0622968511669901E-2</v>
      </c>
      <c r="AC69" s="9">
        <v>1.6238232967539901E-2</v>
      </c>
      <c r="AD69" s="9">
        <v>4.4247444827250799E-2</v>
      </c>
      <c r="AE69" s="9">
        <v>2.4400892151423998</v>
      </c>
      <c r="AF69" s="9">
        <v>1.9570349306209399E-2</v>
      </c>
      <c r="AG69" s="9">
        <v>2.08811915119082E-2</v>
      </c>
      <c r="AH69" s="9">
        <v>2.4756197214839899</v>
      </c>
      <c r="AI69" s="9">
        <v>6.4790951560069102E-2</v>
      </c>
      <c r="AJ69" s="9">
        <v>3.8534015825018302E-2</v>
      </c>
      <c r="AK69" s="9">
        <v>3.73682597592069E-2</v>
      </c>
      <c r="AL69" s="9">
        <v>0.108369140508881</v>
      </c>
      <c r="AM69" s="9">
        <v>0.138327940005395</v>
      </c>
      <c r="AN69" s="9">
        <v>9.2848760613653297E-2</v>
      </c>
      <c r="AO69" s="9">
        <v>2.3960646456630399</v>
      </c>
      <c r="AP69" s="9">
        <v>0.103064986571501</v>
      </c>
      <c r="AQ69" s="9">
        <v>2.4888441415973901</v>
      </c>
      <c r="AR69" s="9">
        <v>8.8560587621097905E-2</v>
      </c>
      <c r="AS69" s="9">
        <v>0.13214295827289499</v>
      </c>
      <c r="AT69" s="9">
        <v>6.7179320600587303E-2</v>
      </c>
      <c r="AU69" s="9">
        <v>2.4973426686448499</v>
      </c>
      <c r="AV69" s="9">
        <v>0.10082048465497</v>
      </c>
      <c r="AW69" s="9">
        <v>0.15229550859531499</v>
      </c>
      <c r="AX69" s="9">
        <v>4.4981672051758501E-2</v>
      </c>
      <c r="AY69" s="9">
        <v>9.4341828286419904E-2</v>
      </c>
      <c r="AZ69" s="9">
        <v>2.4441740522608599</v>
      </c>
      <c r="BA69" s="9">
        <v>3.1729497247204599E-2</v>
      </c>
      <c r="BB69" s="9">
        <v>3.3325555901713197E-2</v>
      </c>
      <c r="BC69" s="9">
        <v>0.12879512792876399</v>
      </c>
      <c r="BD69" s="9">
        <v>8.5781474011602493E-2</v>
      </c>
      <c r="BE69" s="9">
        <v>1.9703412125413201E-2</v>
      </c>
      <c r="BF69" s="9">
        <v>4.79934731901627E-2</v>
      </c>
      <c r="BG69" s="9">
        <v>6.0818677390946201E-2</v>
      </c>
      <c r="BH69" s="9">
        <v>6.8682276375213305E-2</v>
      </c>
      <c r="BI69" s="9">
        <v>2.36989958716535E-2</v>
      </c>
      <c r="BJ69" s="9">
        <v>4.3152710215057802E-2</v>
      </c>
      <c r="BK69" s="9">
        <v>5.5654121226350502E-2</v>
      </c>
      <c r="BL69" s="9">
        <v>0.104755021794268</v>
      </c>
      <c r="BM69" s="9">
        <v>4.53971516356588E-2</v>
      </c>
      <c r="BN69" s="9">
        <v>1.46956758571373E-2</v>
      </c>
      <c r="BO69" s="9">
        <v>0.109607448527127</v>
      </c>
      <c r="BP69" s="9">
        <v>2.44868116387687</v>
      </c>
      <c r="BQ69" s="9">
        <v>5.5204280706016198E-2</v>
      </c>
      <c r="BR69" s="9">
        <v>3.4729025268123298E-2</v>
      </c>
      <c r="BS69" s="9">
        <v>0.11788519874916401</v>
      </c>
      <c r="BT69" s="9">
        <v>0.138473167826034</v>
      </c>
      <c r="BU69" s="9">
        <v>3.9787485818878102E-2</v>
      </c>
      <c r="BV69" s="9">
        <v>4.63274432039383E-2</v>
      </c>
      <c r="BW69" s="9">
        <v>1.80270099892001E-2</v>
      </c>
      <c r="BX69" s="9">
        <v>5.1248376953294997E-2</v>
      </c>
      <c r="BY69" s="9">
        <v>1.9404911579695601E-2</v>
      </c>
      <c r="BZ69" s="9">
        <v>4.3919100353890003E-2</v>
      </c>
      <c r="CA69" s="9">
        <v>2.0433622416378E-2</v>
      </c>
      <c r="CB69" s="9">
        <v>6.9572542367788995E-2</v>
      </c>
      <c r="CC69" s="9">
        <v>1.65718385948707E-2</v>
      </c>
      <c r="CD69" s="9">
        <v>4.9336764108412902E-2</v>
      </c>
      <c r="CE69" s="9">
        <v>2.1036775991407099E-2</v>
      </c>
      <c r="CF69" s="9">
        <v>3.4642919829372003E-2</v>
      </c>
      <c r="CG69" s="9">
        <v>4.01878984565118E-2</v>
      </c>
      <c r="CH69" s="9">
        <v>2.0362359493394499E-2</v>
      </c>
      <c r="CI69" s="9">
        <v>1.72679626863909E-2</v>
      </c>
      <c r="CJ69" s="9">
        <v>3.2825989506640701E-2</v>
      </c>
      <c r="CK69" s="9">
        <v>6.0539581531262703E-2</v>
      </c>
      <c r="CL69" s="9">
        <v>2.3996766368622101E-2</v>
      </c>
      <c r="CM69" s="9">
        <v>7.1232372727415699E-2</v>
      </c>
      <c r="CN69" s="9">
        <v>2.4638171151081099E-2</v>
      </c>
      <c r="CO69" s="9">
        <v>5.4826343404377802E-2</v>
      </c>
      <c r="CP69" s="9">
        <v>1.58251914393812E-2</v>
      </c>
      <c r="CQ69" s="9">
        <v>0.10790283051638801</v>
      </c>
      <c r="CR69" s="9">
        <v>3.09338705788634E-2</v>
      </c>
      <c r="CS69" s="9">
        <v>7.2696637783940504E-2</v>
      </c>
    </row>
    <row r="73" spans="1:117" x14ac:dyDescent="0.2">
      <c r="A73" s="8" t="s">
        <v>267</v>
      </c>
    </row>
    <row r="74" spans="1:117" x14ac:dyDescent="0.2">
      <c r="A74" s="15"/>
    </row>
    <row r="75" spans="1:117" x14ac:dyDescent="0.2">
      <c r="A75" s="15" t="s">
        <v>126</v>
      </c>
      <c r="B75" s="16">
        <f>B2</f>
        <v>3.9320177058302402E-2</v>
      </c>
      <c r="C75" s="9">
        <f>C2</f>
        <v>5.2972676004102701E-2</v>
      </c>
      <c r="D75" s="9">
        <f t="shared" ref="D75:E75" si="0">D2</f>
        <v>3.9703766890215902E-2</v>
      </c>
      <c r="E75" s="9">
        <f t="shared" si="0"/>
        <v>4.4881044717688702E-2</v>
      </c>
      <c r="F75" s="16">
        <f>B26</f>
        <v>2.2873856958478193E-3</v>
      </c>
      <c r="G75" s="17">
        <f t="shared" ref="G75:I75" si="1">C26</f>
        <v>0.127</v>
      </c>
      <c r="H75" s="17">
        <f t="shared" si="1"/>
        <v>1.075</v>
      </c>
      <c r="I75" s="17">
        <f t="shared" si="1"/>
        <v>3.3875338753387541E-5</v>
      </c>
      <c r="J75" s="16">
        <f>H26</f>
        <v>1.0134278015316001</v>
      </c>
      <c r="K75" s="17">
        <f t="shared" ref="K75:U75" si="2">I26</f>
        <v>9.5677850364683792E-9</v>
      </c>
      <c r="L75" s="17">
        <f t="shared" si="2"/>
        <v>8.4384660370417902E-9</v>
      </c>
      <c r="M75" s="17">
        <f t="shared" si="2"/>
        <v>1.1291234123465399</v>
      </c>
      <c r="N75" s="17" t="e">
        <f t="shared" si="2"/>
        <v>#N/A</v>
      </c>
      <c r="O75" s="17" t="e">
        <f t="shared" si="2"/>
        <v>#N/A</v>
      </c>
      <c r="P75" s="17" t="e">
        <f t="shared" si="2"/>
        <v>#N/A</v>
      </c>
      <c r="Q75" s="17" t="e">
        <f t="shared" si="2"/>
        <v>#N/A</v>
      </c>
      <c r="R75" s="17" t="e">
        <f t="shared" si="2"/>
        <v>#N/A</v>
      </c>
      <c r="S75" s="17" t="e">
        <f t="shared" si="2"/>
        <v>#N/A</v>
      </c>
      <c r="T75" s="17" t="e">
        <f t="shared" si="2"/>
        <v>#N/A</v>
      </c>
      <c r="U75" s="17" t="e">
        <f t="shared" si="2"/>
        <v>#N/A</v>
      </c>
      <c r="V75" s="16">
        <f>B50</f>
        <v>9.5237399634569606E-2</v>
      </c>
      <c r="W75" s="17">
        <f>C50</f>
        <v>3.2441032594120699E-2</v>
      </c>
      <c r="X75" s="17">
        <f t="shared" ref="X75:CI75" si="3">D50</f>
        <v>2.4942710246822899</v>
      </c>
      <c r="Y75" s="17">
        <f t="shared" si="3"/>
        <v>0.14769859078752601</v>
      </c>
      <c r="Z75" s="17">
        <f t="shared" si="3"/>
        <v>2.1809459659224899</v>
      </c>
      <c r="AA75" s="17">
        <f t="shared" si="3"/>
        <v>2.48216122079317</v>
      </c>
      <c r="AB75" s="17">
        <f t="shared" si="3"/>
        <v>2.4961768375042901</v>
      </c>
      <c r="AC75" s="17">
        <f t="shared" si="3"/>
        <v>2.9797926179540898E-2</v>
      </c>
      <c r="AD75" s="17">
        <f t="shared" si="3"/>
        <v>2.4859484671804002</v>
      </c>
      <c r="AE75" s="17">
        <f t="shared" si="3"/>
        <v>5.3199953288655302E-2</v>
      </c>
      <c r="AF75" s="17">
        <f t="shared" si="3"/>
        <v>7.9983957176315804E-2</v>
      </c>
      <c r="AG75" s="17">
        <f t="shared" si="3"/>
        <v>9.5762614748365102E-2</v>
      </c>
      <c r="AH75" s="17">
        <f t="shared" si="3"/>
        <v>3.6806945801049297E-2</v>
      </c>
      <c r="AI75" s="17">
        <f t="shared" si="3"/>
        <v>2.19133807989343E-2</v>
      </c>
      <c r="AJ75" s="17">
        <f t="shared" si="3"/>
        <v>5.6590346179835202E-2</v>
      </c>
      <c r="AK75" s="17">
        <f t="shared" si="3"/>
        <v>3.0612520497130698E-2</v>
      </c>
      <c r="AL75" s="17">
        <f t="shared" si="3"/>
        <v>4.0324293041047198E-2</v>
      </c>
      <c r="AM75" s="17">
        <f t="shared" si="3"/>
        <v>6.6846054969645893E-2</v>
      </c>
      <c r="AN75" s="17">
        <f t="shared" si="3"/>
        <v>3.82964396638273E-2</v>
      </c>
      <c r="AO75" s="17">
        <f t="shared" si="3"/>
        <v>3.0251380114823399E-2</v>
      </c>
      <c r="AP75" s="17">
        <f t="shared" si="3"/>
        <v>3.5589928959014902E-2</v>
      </c>
      <c r="AQ75" s="17">
        <f t="shared" si="3"/>
        <v>4.1053017311129099E-2</v>
      </c>
      <c r="AR75" s="17">
        <f t="shared" si="3"/>
        <v>3.5269316454313603E-2</v>
      </c>
      <c r="AS75" s="17">
        <f t="shared" si="3"/>
        <v>5.5111042701394101E-2</v>
      </c>
      <c r="AT75" s="17">
        <f t="shared" si="3"/>
        <v>2.5533013917949699E-2</v>
      </c>
      <c r="AU75" s="17">
        <f t="shared" si="3"/>
        <v>1.08766263401355E-2</v>
      </c>
      <c r="AV75" s="17">
        <f t="shared" si="3"/>
        <v>2.5412827998949901E-2</v>
      </c>
      <c r="AW75" s="17">
        <f t="shared" si="3"/>
        <v>1.7425083486574799E-2</v>
      </c>
      <c r="AX75" s="17">
        <f t="shared" si="3"/>
        <v>1.4047492777385E-2</v>
      </c>
      <c r="AY75" s="17">
        <f t="shared" si="3"/>
        <v>4.7027030481824897E-2</v>
      </c>
      <c r="AZ75" s="17">
        <f t="shared" si="3"/>
        <v>5.9163477973771798E-2</v>
      </c>
      <c r="BA75" s="17">
        <f t="shared" si="3"/>
        <v>1.89240311009259E-2</v>
      </c>
      <c r="BB75" s="17">
        <f t="shared" si="3"/>
        <v>2.24346170218175E-2</v>
      </c>
      <c r="BC75" s="17">
        <f t="shared" si="3"/>
        <v>2.03192269686647E-2</v>
      </c>
      <c r="BD75" s="17">
        <f t="shared" si="3"/>
        <v>5.71708068733068E-2</v>
      </c>
      <c r="BE75" s="17">
        <f t="shared" si="3"/>
        <v>4.3445229362425203E-2</v>
      </c>
      <c r="BF75" s="17">
        <f t="shared" si="3"/>
        <v>4.4969131967895301E-2</v>
      </c>
      <c r="BG75" s="17">
        <f t="shared" si="3"/>
        <v>2.0239737048691302E-2</v>
      </c>
      <c r="BH75" s="17">
        <f t="shared" si="3"/>
        <v>2.2719697046005301E-2</v>
      </c>
      <c r="BI75" s="17">
        <f t="shared" si="3"/>
        <v>1.5494338183680701E-2</v>
      </c>
      <c r="BJ75" s="17">
        <f t="shared" si="3"/>
        <v>3.6388746642149597E-2</v>
      </c>
      <c r="BK75" s="17">
        <f t="shared" si="3"/>
        <v>1.545030467607E-2</v>
      </c>
      <c r="BL75" s="17">
        <f t="shared" si="3"/>
        <v>2.2429452572359902E-2</v>
      </c>
      <c r="BM75" s="17">
        <f t="shared" si="3"/>
        <v>2.39699546008229E-2</v>
      </c>
      <c r="BN75" s="17">
        <f t="shared" si="3"/>
        <v>2.7527997764911501E-2</v>
      </c>
      <c r="BO75" s="17">
        <f t="shared" si="3"/>
        <v>3.2186444320946701E-2</v>
      </c>
      <c r="BP75" s="17">
        <f t="shared" si="3"/>
        <v>3.7607748552394599E-2</v>
      </c>
      <c r="BQ75" s="17">
        <f t="shared" si="3"/>
        <v>2.49835630538748</v>
      </c>
      <c r="BR75" s="17">
        <f t="shared" si="3"/>
        <v>4.5892536033454598E-2</v>
      </c>
      <c r="BS75" s="17">
        <f t="shared" si="3"/>
        <v>1.16451780387423E-2</v>
      </c>
      <c r="BT75" s="17">
        <f t="shared" si="3"/>
        <v>1.36784366885935E-2</v>
      </c>
      <c r="BU75" s="17">
        <f t="shared" si="3"/>
        <v>1.5764143440072102E-2</v>
      </c>
      <c r="BV75" s="17">
        <f t="shared" si="3"/>
        <v>1.3927056438543899E-2</v>
      </c>
      <c r="BW75" s="17">
        <f t="shared" si="3"/>
        <v>2.2745920679034099E-2</v>
      </c>
      <c r="BX75" s="17">
        <f t="shared" si="3"/>
        <v>1.5129725562207401E-2</v>
      </c>
      <c r="BY75" s="17">
        <f t="shared" si="3"/>
        <v>1.4076419858259401E-2</v>
      </c>
      <c r="BZ75" s="17">
        <f t="shared" si="3"/>
        <v>1.49566580953427E-2</v>
      </c>
      <c r="CA75" s="17">
        <f t="shared" si="3"/>
        <v>1.9034612536481501E-2</v>
      </c>
      <c r="CB75" s="17">
        <f t="shared" si="3"/>
        <v>3.26427077853692E-2</v>
      </c>
      <c r="CC75" s="17">
        <f t="shared" si="3"/>
        <v>2.4978030023852802</v>
      </c>
      <c r="CD75" s="17">
        <f t="shared" si="3"/>
        <v>3.5845831858381097E-2</v>
      </c>
      <c r="CE75" s="17">
        <f t="shared" si="3"/>
        <v>2.3549764730597399E-2</v>
      </c>
      <c r="CF75" s="17">
        <f t="shared" si="3"/>
        <v>2.2337805941908501E-2</v>
      </c>
      <c r="CG75" s="17">
        <f t="shared" si="3"/>
        <v>2.0100870781619599E-2</v>
      </c>
      <c r="CH75" s="17">
        <f t="shared" si="3"/>
        <v>2.0548956485945999E-2</v>
      </c>
      <c r="CI75" s="17">
        <f t="shared" si="3"/>
        <v>4.6536642561446899E-2</v>
      </c>
      <c r="CJ75" s="17">
        <f t="shared" ref="CJ75:DM75" si="4">BP50</f>
        <v>3.7202627611189899E-2</v>
      </c>
      <c r="CK75" s="17">
        <f t="shared" si="4"/>
        <v>2.0349739230950799E-2</v>
      </c>
      <c r="CL75" s="17">
        <f t="shared" si="4"/>
        <v>2.1028573569390099E-2</v>
      </c>
      <c r="CM75" s="17">
        <f t="shared" si="4"/>
        <v>5.8414704080779901E-2</v>
      </c>
      <c r="CN75" s="17">
        <f t="shared" si="4"/>
        <v>4.3652603066949201E-2</v>
      </c>
      <c r="CO75" s="17">
        <f t="shared" si="4"/>
        <v>3.1560403764132099E-2</v>
      </c>
      <c r="CP75" s="17">
        <f t="shared" si="4"/>
        <v>4.8648641809251998E-2</v>
      </c>
      <c r="CQ75" s="17">
        <f t="shared" si="4"/>
        <v>1.86310794417924E-2</v>
      </c>
      <c r="CR75" s="17">
        <f t="shared" si="4"/>
        <v>4.4473939192065402E-2</v>
      </c>
      <c r="CS75" s="17">
        <f t="shared" si="4"/>
        <v>1.5623632856114299E-2</v>
      </c>
      <c r="CT75" s="17">
        <f t="shared" si="4"/>
        <v>4.0260049929304598E-2</v>
      </c>
      <c r="CU75" s="17">
        <f t="shared" si="4"/>
        <v>1.3671477838184801E-2</v>
      </c>
      <c r="CV75" s="17">
        <f t="shared" si="4"/>
        <v>1.8741061473586101E-2</v>
      </c>
      <c r="CW75" s="17">
        <f t="shared" si="4"/>
        <v>1.9093629817927799E-2</v>
      </c>
      <c r="CX75" s="17">
        <f t="shared" si="4"/>
        <v>1.3759436596952199E-2</v>
      </c>
      <c r="CY75" s="17">
        <f t="shared" si="4"/>
        <v>1.8930900744406998E-2</v>
      </c>
      <c r="CZ75" s="17">
        <f t="shared" si="4"/>
        <v>2.34379006720398E-2</v>
      </c>
      <c r="DA75" s="17">
        <f t="shared" si="4"/>
        <v>2.45977361462444</v>
      </c>
      <c r="DB75" s="17">
        <f t="shared" si="4"/>
        <v>7.2792292897292193E-2</v>
      </c>
      <c r="DC75" s="17">
        <f t="shared" si="4"/>
        <v>4.2277284337199503E-2</v>
      </c>
      <c r="DD75" s="17">
        <f t="shared" si="4"/>
        <v>9.8694550838893294E-2</v>
      </c>
      <c r="DE75" s="17">
        <f t="shared" si="4"/>
        <v>0.16138279871913999</v>
      </c>
      <c r="DF75" s="17">
        <f t="shared" si="4"/>
        <v>3.65609728888266E-2</v>
      </c>
      <c r="DG75" s="17">
        <f t="shared" si="4"/>
        <v>7.7787399785734193E-2</v>
      </c>
      <c r="DH75" s="17">
        <f t="shared" si="4"/>
        <v>5.7652947877284998E-2</v>
      </c>
      <c r="DI75" s="17">
        <f t="shared" si="4"/>
        <v>2.2916130148046299</v>
      </c>
      <c r="DJ75" s="17">
        <f t="shared" si="4"/>
        <v>5.5526906470612099E-2</v>
      </c>
      <c r="DK75" s="17">
        <f t="shared" si="4"/>
        <v>4.7238036312016701E-2</v>
      </c>
      <c r="DL75" s="17">
        <f t="shared" si="4"/>
        <v>2.5479346055595601E-2</v>
      </c>
      <c r="DM75" s="17">
        <f t="shared" si="4"/>
        <v>9.3927735036090101E-2</v>
      </c>
    </row>
    <row r="76" spans="1:117" x14ac:dyDescent="0.2">
      <c r="A76" s="15" t="s">
        <v>127</v>
      </c>
      <c r="B76" s="9">
        <f>B3</f>
        <v>5.83897027023558E-2</v>
      </c>
      <c r="C76" s="9">
        <f t="shared" ref="C76:E76" si="5">C3</f>
        <v>7.7577838563313004E-2</v>
      </c>
      <c r="D76" s="9">
        <f t="shared" si="5"/>
        <v>8.4213850198303103E-2</v>
      </c>
      <c r="E76" s="9">
        <f t="shared" si="5"/>
        <v>8.7416368203959705E-2</v>
      </c>
      <c r="F76" s="17">
        <f t="shared" ref="F76:F94" si="6">B27</f>
        <v>2.744862835017383E-2</v>
      </c>
      <c r="G76" s="17">
        <f t="shared" ref="G76:G94" si="7">C27</f>
        <v>0.105</v>
      </c>
      <c r="H76" s="17">
        <f t="shared" ref="H76:H94" si="8">D27</f>
        <v>1.726</v>
      </c>
      <c r="I76" s="17">
        <f t="shared" ref="I76:I94" si="9">E27</f>
        <v>0.10712322697047362</v>
      </c>
      <c r="J76" s="17" t="e">
        <f t="shared" ref="J76:J94" si="10">H27</f>
        <v>#N/A</v>
      </c>
      <c r="K76" s="17" t="e">
        <f t="shared" ref="K76:K94" si="11">I27</f>
        <v>#N/A</v>
      </c>
      <c r="L76" s="17" t="e">
        <f t="shared" ref="L76:L94" si="12">J27</f>
        <v>#N/A</v>
      </c>
      <c r="M76" s="17" t="e">
        <f t="shared" ref="M76:M94" si="13">K27</f>
        <v>#N/A</v>
      </c>
      <c r="N76" s="17">
        <f t="shared" ref="N76:N94" si="14">L27</f>
        <v>8.44973207680602E-2</v>
      </c>
      <c r="O76" s="17">
        <f t="shared" ref="O76:O94" si="15">M27</f>
        <v>7.6793843764451197E-2</v>
      </c>
      <c r="P76" s="17">
        <f t="shared" ref="P76:P94" si="16">N27</f>
        <v>8.44973207680602E-2</v>
      </c>
      <c r="Q76" s="17">
        <f t="shared" ref="Q76:Q94" si="17">O27</f>
        <v>6.8874231972454E-2</v>
      </c>
      <c r="R76" s="17" t="e">
        <f t="shared" ref="R76:R94" si="18">P27</f>
        <v>#N/A</v>
      </c>
      <c r="S76" s="17" t="e">
        <f t="shared" ref="S76:S94" si="19">Q27</f>
        <v>#N/A</v>
      </c>
      <c r="T76" s="17" t="e">
        <f t="shared" ref="T76:T94" si="20">R27</f>
        <v>#N/A</v>
      </c>
      <c r="U76" s="17" t="e">
        <f t="shared" ref="U76:U94" si="21">S27</f>
        <v>#N/A</v>
      </c>
      <c r="V76" s="17">
        <f t="shared" ref="V76:V94" si="22">B51</f>
        <v>1.11501621532739E-2</v>
      </c>
      <c r="W76" s="17">
        <f t="shared" ref="W76:W94" si="23">C51</f>
        <v>1.8460858341656099E-2</v>
      </c>
      <c r="X76" s="17">
        <f t="shared" ref="X76:X94" si="24">D51</f>
        <v>2.4620240341446199E-2</v>
      </c>
      <c r="Y76" s="17">
        <f t="shared" ref="Y76:Y94" si="25">E51</f>
        <v>1.8298504234190899E-2</v>
      </c>
      <c r="Z76" s="17">
        <f t="shared" ref="Z76:Z94" si="26">F51</f>
        <v>1.4406772129113701E-2</v>
      </c>
      <c r="AA76" s="17">
        <f t="shared" ref="AA76:AA94" si="27">G51</f>
        <v>2.9181535694925601E-2</v>
      </c>
      <c r="AB76" s="17">
        <f t="shared" ref="AB76:AB94" si="28">H51</f>
        <v>2.6732411772933801E-2</v>
      </c>
      <c r="AC76" s="17">
        <f t="shared" ref="AC76:AC94" si="29">I51</f>
        <v>1.13899011728982E-2</v>
      </c>
      <c r="AD76" s="17">
        <f t="shared" ref="AD76:AD94" si="30">J51</f>
        <v>1.3554114475651099E-2</v>
      </c>
      <c r="AE76" s="17">
        <f t="shared" ref="AE76:AE94" si="31">K51</f>
        <v>1.35442644011931E-2</v>
      </c>
      <c r="AF76" s="17">
        <f t="shared" ref="AF76:AF94" si="32">L51</f>
        <v>3.2513932531844598E-2</v>
      </c>
      <c r="AG76" s="17">
        <f t="shared" ref="AG76:AG94" si="33">M51</f>
        <v>1.8774529593927201E-2</v>
      </c>
      <c r="AH76" s="17">
        <f t="shared" ref="AH76:AH94" si="34">N51</f>
        <v>1.1198006910044E-2</v>
      </c>
      <c r="AI76" s="17">
        <f t="shared" ref="AI76:AI94" si="35">O51</f>
        <v>2.3305963836143501E-2</v>
      </c>
      <c r="AJ76" s="17">
        <f t="shared" ref="AJ76:AJ94" si="36">P51</f>
        <v>3.6451447734210198E-2</v>
      </c>
      <c r="AK76" s="17">
        <f t="shared" ref="AK76:AK94" si="37">Q51</f>
        <v>9.6810656800543106E-3</v>
      </c>
      <c r="AL76" s="17">
        <f t="shared" ref="AL76:AL94" si="38">R51</f>
        <v>4.0911831287690797E-2</v>
      </c>
      <c r="AM76" s="17">
        <f t="shared" ref="AM76:AM94" si="39">S51</f>
        <v>2.5497227273188899E-2</v>
      </c>
      <c r="AN76" s="17">
        <f t="shared" ref="AN76:AN94" si="40">T51</f>
        <v>2.0398616579023601E-2</v>
      </c>
      <c r="AO76" s="17">
        <f t="shared" ref="AO76:AO94" si="41">U51</f>
        <v>2.4748784959020401E-2</v>
      </c>
      <c r="AP76" s="17">
        <f t="shared" ref="AP76:AP94" si="42">V51</f>
        <v>4.5387141731278897E-2</v>
      </c>
      <c r="AQ76" s="17">
        <f t="shared" ref="AQ76:AQ94" si="43">W51</f>
        <v>1.9341257853742199E-2</v>
      </c>
      <c r="AR76" s="17">
        <f t="shared" ref="AR76:AR94" si="44">X51</f>
        <v>3.1687755647085099E-2</v>
      </c>
      <c r="AS76" s="17">
        <f t="shared" ref="AS76:AS94" si="45">Y51</f>
        <v>1.64711118951608E-2</v>
      </c>
      <c r="AT76" s="17">
        <f t="shared" ref="AT76:AT94" si="46">Z51</f>
        <v>8.9116034546722605E-3</v>
      </c>
      <c r="AU76" s="17">
        <f t="shared" ref="AU76:AU94" si="47">AA51</f>
        <v>1.9940232782392299E-2</v>
      </c>
      <c r="AV76" s="17">
        <f t="shared" ref="AV76:AV94" si="48">AB51</f>
        <v>2.0335393116371801E-2</v>
      </c>
      <c r="AW76" s="17">
        <f t="shared" ref="AW76:AW94" si="49">AC51</f>
        <v>1.8336190870352102E-2</v>
      </c>
      <c r="AX76" s="17">
        <f t="shared" ref="AX76:AX94" si="50">AD51</f>
        <v>2.2607072575393001</v>
      </c>
      <c r="AY76" s="17">
        <f t="shared" ref="AY76:AY94" si="51">AE51</f>
        <v>2.86880211981493E-2</v>
      </c>
      <c r="AZ76" s="17">
        <f t="shared" ref="AZ76:AZ94" si="52">AF51</f>
        <v>2.4266343984176701E-2</v>
      </c>
      <c r="BA76" s="17">
        <f t="shared" ref="BA76:BA94" si="53">AG51</f>
        <v>2.2278877929876699E-2</v>
      </c>
      <c r="BB76" s="17">
        <f t="shared" ref="BB76:BB94" si="54">AH51</f>
        <v>1.38599503739609E-2</v>
      </c>
      <c r="BC76" s="17">
        <f t="shared" ref="BC76:BC94" si="55">AI51</f>
        <v>3.6403792017130503E-2</v>
      </c>
      <c r="BD76" s="17">
        <f t="shared" ref="BD76:BD94" si="56">AJ51</f>
        <v>1.9299596371516702E-2</v>
      </c>
      <c r="BE76" s="17">
        <f t="shared" ref="BE76:BE94" si="57">AK51</f>
        <v>2.6274320562085899E-2</v>
      </c>
      <c r="BF76" s="17">
        <f t="shared" ref="BF76:BF94" si="58">AL51</f>
        <v>1.86253518976227E-2</v>
      </c>
      <c r="BG76" s="17">
        <f t="shared" ref="BG76:BG94" si="59">AM51</f>
        <v>2.7136398554395601E-2</v>
      </c>
      <c r="BH76" s="17">
        <f t="shared" ref="BH76:BH94" si="60">AN51</f>
        <v>1.6206464637311398E-2</v>
      </c>
      <c r="BI76" s="17">
        <f t="shared" ref="BI76:BI94" si="61">AO51</f>
        <v>1.7337685985496398E-2</v>
      </c>
      <c r="BJ76" s="17">
        <f t="shared" ref="BJ76:BJ94" si="62">AP51</f>
        <v>9.5254354780532999E-2</v>
      </c>
      <c r="BK76" s="17">
        <f t="shared" ref="BK76:BK94" si="63">AQ51</f>
        <v>2.6098228546074801E-2</v>
      </c>
      <c r="BL76" s="17">
        <f t="shared" ref="BL76:BL94" si="64">AR51</f>
        <v>1.6403598039650399E-2</v>
      </c>
      <c r="BM76" s="17">
        <f t="shared" ref="BM76:BM94" si="65">AS51</f>
        <v>2.08667134082841E-2</v>
      </c>
      <c r="BN76" s="17">
        <f t="shared" ref="BN76:BN94" si="66">AT51</f>
        <v>0.105501240493366</v>
      </c>
      <c r="BO76" s="17">
        <f t="shared" ref="BO76:BO94" si="67">AU51</f>
        <v>2.6763216912783602E-2</v>
      </c>
      <c r="BP76" s="17">
        <f t="shared" ref="BP76:BP94" si="68">AV51</f>
        <v>1.66936079344858E-2</v>
      </c>
      <c r="BQ76" s="17">
        <f t="shared" ref="BQ76:BQ94" si="69">AW51</f>
        <v>2.49025196532905E-2</v>
      </c>
      <c r="BR76" s="17">
        <f t="shared" ref="BR76:BR94" si="70">AX51</f>
        <v>2.3323060274858701E-2</v>
      </c>
      <c r="BS76" s="17">
        <f t="shared" ref="BS76:BS94" si="71">AY51</f>
        <v>1.8797956520765401E-2</v>
      </c>
      <c r="BT76" s="17">
        <f t="shared" ref="BT76:BT94" si="72">AZ51</f>
        <v>1.6114716848596999E-2</v>
      </c>
      <c r="BU76" s="17">
        <f t="shared" ref="BU76:BU94" si="73">BA51</f>
        <v>1.8904383432126099E-2</v>
      </c>
      <c r="BV76" s="17">
        <f t="shared" ref="BV76:BV94" si="74">BB51</f>
        <v>1.2722433569349E-2</v>
      </c>
      <c r="BW76" s="17">
        <f t="shared" ref="BW76:BW94" si="75">BC51</f>
        <v>3.7126058314290701E-2</v>
      </c>
      <c r="BX76" s="17">
        <f t="shared" ref="BX76:BX94" si="76">BD51</f>
        <v>1.8530988385840299E-2</v>
      </c>
      <c r="BY76" s="17">
        <f t="shared" ref="BY76:BY94" si="77">BE51</f>
        <v>2.2143473103139199E-2</v>
      </c>
      <c r="BZ76" s="17">
        <f t="shared" ref="BZ76:BZ94" si="78">BF51</f>
        <v>2.78583366862864E-2</v>
      </c>
      <c r="CA76" s="17">
        <f t="shared" ref="CA76:CA94" si="79">BG51</f>
        <v>1.7269476684762301E-2</v>
      </c>
      <c r="CB76" s="17">
        <f t="shared" ref="CB76:CB94" si="80">BH51</f>
        <v>1.7451456189068699E-2</v>
      </c>
      <c r="CC76" s="17">
        <f t="shared" ref="CC76:CC94" si="81">BI51</f>
        <v>1.1302762827374999E-2</v>
      </c>
      <c r="CD76" s="17">
        <f t="shared" ref="CD76:CD94" si="82">BJ51</f>
        <v>0.12645884563825799</v>
      </c>
      <c r="CE76" s="17">
        <f t="shared" ref="CE76:CE94" si="83">BK51</f>
        <v>1.3984301944789701E-2</v>
      </c>
      <c r="CF76" s="17">
        <f t="shared" ref="CF76:CF94" si="84">BL51</f>
        <v>2.4448153965313E-2</v>
      </c>
      <c r="CG76" s="17">
        <f t="shared" ref="CG76:CG94" si="85">BM51</f>
        <v>1.0253896073812E-2</v>
      </c>
      <c r="CH76" s="17">
        <f t="shared" ref="CH76:CH94" si="86">BN51</f>
        <v>1.1187997418767999E-2</v>
      </c>
      <c r="CI76" s="17">
        <f t="shared" ref="CI76:CI94" si="87">BO51</f>
        <v>4.6370981182660302E-2</v>
      </c>
      <c r="CJ76" s="17">
        <f t="shared" ref="CJ76:CJ94" si="88">BP51</f>
        <v>3.2048695600333403E-2</v>
      </c>
      <c r="CK76" s="17">
        <f t="shared" ref="CK76:CK94" si="89">BQ51</f>
        <v>2.5689980444514701E-2</v>
      </c>
      <c r="CL76" s="17">
        <f t="shared" ref="CL76:CL94" si="90">BR51</f>
        <v>0.10555670025310999</v>
      </c>
      <c r="CM76" s="17">
        <f t="shared" ref="CM76:CM94" si="91">BS51</f>
        <v>4.9490219772957998E-2</v>
      </c>
      <c r="CN76" s="17">
        <f t="shared" ref="CN76:CN94" si="92">BT51</f>
        <v>3.3981543287322599E-2</v>
      </c>
      <c r="CO76" s="17">
        <f t="shared" ref="CO76:CO94" si="93">BU51</f>
        <v>1.09937789323274E-2</v>
      </c>
      <c r="CP76" s="17">
        <f t="shared" ref="CP76:CP94" si="94">BV51</f>
        <v>0.119993484059991</v>
      </c>
      <c r="CQ76" s="17">
        <f t="shared" ref="CQ76:CQ94" si="95">BW51</f>
        <v>2.2122474122452902E-2</v>
      </c>
      <c r="CR76" s="17">
        <f t="shared" ref="CR76:CR94" si="96">BX51</f>
        <v>2.95559221117082E-2</v>
      </c>
      <c r="CS76" s="17">
        <f t="shared" ref="CS76:CS94" si="97">BY51</f>
        <v>1.7710483106293699E-2</v>
      </c>
      <c r="CT76" s="17">
        <f t="shared" ref="CT76:CT94" si="98">BZ51</f>
        <v>3.0923522236600099E-2</v>
      </c>
      <c r="CU76" s="17">
        <f t="shared" ref="CU76:CU94" si="99">CA51</f>
        <v>2.4548268047602399E-2</v>
      </c>
      <c r="CV76" s="17">
        <f t="shared" ref="CV76:CV94" si="100">CB51</f>
        <v>2.41263997559776E-2</v>
      </c>
      <c r="CW76" s="17">
        <f t="shared" ref="CW76:CW94" si="101">CC51</f>
        <v>1.33902227474614E-2</v>
      </c>
      <c r="CX76" s="17">
        <f t="shared" ref="CX76:CX94" si="102">CD51</f>
        <v>3.2696837143565E-2</v>
      </c>
      <c r="CY76" s="17">
        <f t="shared" ref="CY76:CY94" si="103">CE51</f>
        <v>2.1525964123444701E-2</v>
      </c>
      <c r="CZ76" s="17">
        <f t="shared" ref="CZ76:CZ94" si="104">CF51</f>
        <v>2.88342691406221E-2</v>
      </c>
      <c r="DA76" s="17">
        <f t="shared" ref="DA76:DA94" si="105">CG51</f>
        <v>2.0162989853057402E-2</v>
      </c>
      <c r="DB76" s="17">
        <f t="shared" ref="DB76:DB94" si="106">CH51</f>
        <v>3.3784515504200301E-2</v>
      </c>
      <c r="DC76" s="17">
        <f t="shared" ref="DC76:DC94" si="107">CI51</f>
        <v>1.19631285525004E-2</v>
      </c>
      <c r="DD76" s="17">
        <f t="shared" ref="DD76:DD94" si="108">CJ51</f>
        <v>4.8604803763351197E-2</v>
      </c>
      <c r="DE76" s="17">
        <f t="shared" ref="DE76:DE94" si="109">CK51</f>
        <v>2.0140300919862901E-2</v>
      </c>
      <c r="DF76" s="17">
        <f t="shared" ref="DF76:DF94" si="110">CL51</f>
        <v>1.09465508221011E-2</v>
      </c>
      <c r="DG76" s="17">
        <f t="shared" ref="DG76:DG94" si="111">CM51</f>
        <v>3.26383891385836E-2</v>
      </c>
      <c r="DH76" s="17">
        <f t="shared" ref="DH76:DH94" si="112">CN51</f>
        <v>1.4652380465247101E-2</v>
      </c>
      <c r="DI76" s="17">
        <f t="shared" ref="DI76:DI94" si="113">CO51</f>
        <v>4.5333964840304899E-2</v>
      </c>
      <c r="DJ76" s="17">
        <f t="shared" ref="DJ76:DJ94" si="114">CP51</f>
        <v>1.42662948084489E-2</v>
      </c>
      <c r="DK76" s="17">
        <f t="shared" ref="DK76:DK94" si="115">CQ51</f>
        <v>2.5830626954138201E-2</v>
      </c>
      <c r="DL76" s="17">
        <f t="shared" ref="DL76:DL94" si="116">CR51</f>
        <v>1.34656093970618E-2</v>
      </c>
      <c r="DM76" s="17">
        <f t="shared" ref="DM76:DM94" si="117">CS51</f>
        <v>0.104092911975584</v>
      </c>
    </row>
    <row r="77" spans="1:117" x14ac:dyDescent="0.2">
      <c r="A77" s="15" t="s">
        <v>128</v>
      </c>
      <c r="B77" s="9">
        <f t="shared" ref="B77:B94" si="118">B4</f>
        <v>0.25120217325508598</v>
      </c>
      <c r="C77" s="9">
        <f t="shared" ref="C77:E77" si="119">C4</f>
        <v>0.31879992253047101</v>
      </c>
      <c r="D77" s="9">
        <f t="shared" si="119"/>
        <v>0.32229552661803101</v>
      </c>
      <c r="E77" s="9">
        <f t="shared" si="119"/>
        <v>0.304866642123783</v>
      </c>
      <c r="F77" s="17">
        <f t="shared" si="6"/>
        <v>0.11208189909654316</v>
      </c>
      <c r="G77" s="17">
        <f t="shared" si="7"/>
        <v>0.115</v>
      </c>
      <c r="H77" s="17">
        <f t="shared" si="8"/>
        <v>0.45300000000000001</v>
      </c>
      <c r="I77" s="17">
        <f t="shared" si="9"/>
        <v>0.16977887317997009</v>
      </c>
      <c r="J77" s="17">
        <f t="shared" si="10"/>
        <v>6.06900110722286E-8</v>
      </c>
      <c r="K77" s="17">
        <f t="shared" si="11"/>
        <v>4.3568736118881901E-9</v>
      </c>
      <c r="L77" s="17">
        <f t="shared" si="12"/>
        <v>2.1536790267839801E-8</v>
      </c>
      <c r="M77" s="17">
        <f t="shared" si="13"/>
        <v>1.23460766610073E-8</v>
      </c>
      <c r="N77" s="17" t="e">
        <f t="shared" si="14"/>
        <v>#N/A</v>
      </c>
      <c r="O77" s="17" t="e">
        <f t="shared" si="15"/>
        <v>#N/A</v>
      </c>
      <c r="P77" s="17" t="e">
        <f t="shared" si="16"/>
        <v>#N/A</v>
      </c>
      <c r="Q77" s="17" t="e">
        <f t="shared" si="17"/>
        <v>#N/A</v>
      </c>
      <c r="R77" s="17" t="e">
        <f t="shared" si="18"/>
        <v>#N/A</v>
      </c>
      <c r="S77" s="17" t="e">
        <f t="shared" si="19"/>
        <v>#N/A</v>
      </c>
      <c r="T77" s="17" t="e">
        <f t="shared" si="20"/>
        <v>#N/A</v>
      </c>
      <c r="U77" s="17" t="e">
        <f t="shared" si="21"/>
        <v>#N/A</v>
      </c>
      <c r="V77" s="17">
        <f t="shared" si="22"/>
        <v>2.20872722623419E-2</v>
      </c>
      <c r="W77" s="17">
        <f t="shared" si="23"/>
        <v>3.8194809409894399E-2</v>
      </c>
      <c r="X77" s="17">
        <f t="shared" si="24"/>
        <v>1.16331173744787E-2</v>
      </c>
      <c r="Y77" s="17">
        <f t="shared" si="25"/>
        <v>4.0332883611839104E-3</v>
      </c>
      <c r="Z77" s="17">
        <f t="shared" si="26"/>
        <v>2.45816472216276E-2</v>
      </c>
      <c r="AA77" s="17">
        <f t="shared" si="27"/>
        <v>4.44700720702597E-2</v>
      </c>
      <c r="AB77" s="17">
        <f t="shared" si="28"/>
        <v>2.49944443323847</v>
      </c>
      <c r="AC77" s="17">
        <f t="shared" si="29"/>
        <v>2.49982682319032</v>
      </c>
      <c r="AD77" s="17">
        <f t="shared" si="30"/>
        <v>2.4972643297803701</v>
      </c>
      <c r="AE77" s="17">
        <f t="shared" si="31"/>
        <v>4.1638232391509301E-2</v>
      </c>
      <c r="AF77" s="17">
        <f t="shared" si="32"/>
        <v>5.2306841089054097E-2</v>
      </c>
      <c r="AG77" s="17">
        <f t="shared" si="33"/>
        <v>1.5398581252963501E-2</v>
      </c>
      <c r="AH77" s="17">
        <f t="shared" si="34"/>
        <v>3.1318596357624899E-2</v>
      </c>
      <c r="AI77" s="17">
        <f t="shared" si="35"/>
        <v>3.4065862320710003E-2</v>
      </c>
      <c r="AJ77" s="17">
        <f t="shared" si="36"/>
        <v>8.9319934499504205E-2</v>
      </c>
      <c r="AK77" s="17">
        <f t="shared" si="37"/>
        <v>2.4906473087670999</v>
      </c>
      <c r="AL77" s="17">
        <f t="shared" si="38"/>
        <v>3.7147872453518499E-2</v>
      </c>
      <c r="AM77" s="17">
        <f t="shared" si="39"/>
        <v>3.8694359094551503E-2</v>
      </c>
      <c r="AN77" s="17">
        <f t="shared" si="40"/>
        <v>3.10521976281357E-2</v>
      </c>
      <c r="AO77" s="17">
        <f t="shared" si="41"/>
        <v>9.81495252102427E-2</v>
      </c>
      <c r="AP77" s="17">
        <f t="shared" si="42"/>
        <v>3.8801678736697202E-2</v>
      </c>
      <c r="AQ77" s="17">
        <f t="shared" si="43"/>
        <v>2.8714714703101201E-2</v>
      </c>
      <c r="AR77" s="17">
        <f t="shared" si="44"/>
        <v>4.9949394704153202E-2</v>
      </c>
      <c r="AS77" s="17">
        <f t="shared" si="45"/>
        <v>6.8634459530846096E-3</v>
      </c>
      <c r="AT77" s="17">
        <f t="shared" si="46"/>
        <v>2.4894781071128498</v>
      </c>
      <c r="AU77" s="17">
        <f t="shared" si="47"/>
        <v>2.4996121807857299</v>
      </c>
      <c r="AV77" s="17">
        <f t="shared" si="48"/>
        <v>2.49855002195229</v>
      </c>
      <c r="AW77" s="17">
        <f t="shared" si="49"/>
        <v>2.4987746557554198</v>
      </c>
      <c r="AX77" s="17">
        <f t="shared" si="50"/>
        <v>0.24264051787410801</v>
      </c>
      <c r="AY77" s="17">
        <f t="shared" si="51"/>
        <v>6.22196652617708E-2</v>
      </c>
      <c r="AZ77" s="17">
        <f t="shared" si="52"/>
        <v>0.105587769481361</v>
      </c>
      <c r="BA77" s="17">
        <f t="shared" si="53"/>
        <v>8.6075472320516599E-2</v>
      </c>
      <c r="BB77" s="17">
        <f t="shared" si="54"/>
        <v>2.4878627393089898</v>
      </c>
      <c r="BC77" s="17">
        <f t="shared" si="55"/>
        <v>2.4673615976887899</v>
      </c>
      <c r="BD77" s="17">
        <f t="shared" si="56"/>
        <v>8.2751243119537105E-2</v>
      </c>
      <c r="BE77" s="17">
        <f t="shared" si="57"/>
        <v>2.4997036080989901</v>
      </c>
      <c r="BF77" s="17">
        <f t="shared" si="58"/>
        <v>9.1422696710087195E-2</v>
      </c>
      <c r="BG77" s="17">
        <f t="shared" si="59"/>
        <v>3.30261119192903E-2</v>
      </c>
      <c r="BH77" s="17">
        <f t="shared" si="60"/>
        <v>2.4845201702065598</v>
      </c>
      <c r="BI77" s="17">
        <f t="shared" si="61"/>
        <v>0.11106471612648799</v>
      </c>
      <c r="BJ77" s="17">
        <f t="shared" si="62"/>
        <v>3.0379935852650201E-2</v>
      </c>
      <c r="BK77" s="17">
        <f t="shared" si="63"/>
        <v>4.8737900227609599E-2</v>
      </c>
      <c r="BL77" s="17">
        <f t="shared" si="64"/>
        <v>7.0452243846083798E-2</v>
      </c>
      <c r="BM77" s="17">
        <f t="shared" si="65"/>
        <v>8.3692032706362607E-2</v>
      </c>
      <c r="BN77" s="17">
        <f t="shared" si="66"/>
        <v>3.6190229549660398E-2</v>
      </c>
      <c r="BO77" s="17">
        <f t="shared" si="67"/>
        <v>3.4895128554069302E-2</v>
      </c>
      <c r="BP77" s="17">
        <f t="shared" si="68"/>
        <v>9.3006251814634899E-2</v>
      </c>
      <c r="BQ77" s="17">
        <f t="shared" si="69"/>
        <v>2.1083443848713599</v>
      </c>
      <c r="BR77" s="17">
        <f t="shared" si="70"/>
        <v>1.9036034891959E-2</v>
      </c>
      <c r="BS77" s="17">
        <f t="shared" si="71"/>
        <v>5.2600339017858801E-2</v>
      </c>
      <c r="BT77" s="17">
        <f t="shared" si="72"/>
        <v>9.0207387823656296E-2</v>
      </c>
      <c r="BU77" s="17">
        <f t="shared" si="73"/>
        <v>7.1553749699312705E-2</v>
      </c>
      <c r="BV77" s="17">
        <f t="shared" si="74"/>
        <v>1.10136635074161E-2</v>
      </c>
      <c r="BW77" s="17">
        <f t="shared" si="75"/>
        <v>6.8972885211351795E-2</v>
      </c>
      <c r="BX77" s="17">
        <f t="shared" si="76"/>
        <v>8.6529485318800198E-2</v>
      </c>
      <c r="BY77" s="17">
        <f t="shared" si="77"/>
        <v>6.5472165655833497E-2</v>
      </c>
      <c r="BZ77" s="17">
        <f t="shared" si="78"/>
        <v>0.122894028650828</v>
      </c>
      <c r="CA77" s="17">
        <f t="shared" si="79"/>
        <v>5.0489614509608101E-2</v>
      </c>
      <c r="CB77" s="17">
        <f t="shared" si="80"/>
        <v>2.3701608648881498</v>
      </c>
      <c r="CC77" s="17">
        <f t="shared" si="81"/>
        <v>4.11635968788625E-2</v>
      </c>
      <c r="CD77" s="17">
        <f t="shared" si="82"/>
        <v>7.7668774733723198E-3</v>
      </c>
      <c r="CE77" s="17">
        <f t="shared" si="83"/>
        <v>5.2705061556279097E-2</v>
      </c>
      <c r="CF77" s="17">
        <f t="shared" si="84"/>
        <v>1.5256015213509101E-2</v>
      </c>
      <c r="CG77" s="17">
        <f t="shared" si="85"/>
        <v>2.2362199129791101E-2</v>
      </c>
      <c r="CH77" s="17">
        <f t="shared" si="86"/>
        <v>1.15237829039901E-2</v>
      </c>
      <c r="CI77" s="17">
        <f t="shared" si="87"/>
        <v>8.4969374631533701E-2</v>
      </c>
      <c r="CJ77" s="17">
        <f t="shared" si="88"/>
        <v>2.1185546334151501E-2</v>
      </c>
      <c r="CK77" s="17">
        <f t="shared" si="89"/>
        <v>3.8249970189923002E-2</v>
      </c>
      <c r="CL77" s="17">
        <f t="shared" si="90"/>
        <v>6.8475338956901499E-2</v>
      </c>
      <c r="CM77" s="17">
        <f t="shared" si="91"/>
        <v>0.113339406826308</v>
      </c>
      <c r="CN77" s="17">
        <f t="shared" si="92"/>
        <v>2.2003519876043501E-2</v>
      </c>
      <c r="CO77" s="17">
        <f t="shared" si="93"/>
        <v>2.4873069345920502E-2</v>
      </c>
      <c r="CP77" s="17">
        <f t="shared" si="94"/>
        <v>4.9467340576250803E-2</v>
      </c>
      <c r="CQ77" s="17">
        <f t="shared" si="95"/>
        <v>1.3681524705820401E-2</v>
      </c>
      <c r="CR77" s="17">
        <f t="shared" si="96"/>
        <v>3.2860411420803502E-2</v>
      </c>
      <c r="CS77" s="17">
        <f t="shared" si="97"/>
        <v>0.10360944299805901</v>
      </c>
      <c r="CT77" s="17">
        <f t="shared" si="98"/>
        <v>6.0912825967346401E-2</v>
      </c>
      <c r="CU77" s="17">
        <f t="shared" si="99"/>
        <v>1.5592381179671501E-2</v>
      </c>
      <c r="CV77" s="17">
        <f t="shared" si="100"/>
        <v>3.6644287552828801E-2</v>
      </c>
      <c r="CW77" s="17">
        <f t="shared" si="101"/>
        <v>8.4678115800312204E-2</v>
      </c>
      <c r="CX77" s="17">
        <f t="shared" si="102"/>
        <v>6.7640300177293597E-2</v>
      </c>
      <c r="CY77" s="17">
        <f t="shared" si="103"/>
        <v>2.62792211028927E-2</v>
      </c>
      <c r="CZ77" s="17">
        <f t="shared" si="104"/>
        <v>3.9141657993476499E-2</v>
      </c>
      <c r="DA77" s="17">
        <f t="shared" si="105"/>
        <v>2.48778160678282</v>
      </c>
      <c r="DB77" s="17">
        <f t="shared" si="106"/>
        <v>4.0112781455254203E-2</v>
      </c>
      <c r="DC77" s="17">
        <f t="shared" si="107"/>
        <v>1.7811520634721401E-2</v>
      </c>
      <c r="DD77" s="17">
        <f t="shared" si="108"/>
        <v>8.9353263058625898E-2</v>
      </c>
      <c r="DE77" s="17">
        <f t="shared" si="109"/>
        <v>0.13027128811951699</v>
      </c>
      <c r="DF77" s="17">
        <f t="shared" si="110"/>
        <v>5.28466278495969E-2</v>
      </c>
      <c r="DG77" s="17">
        <f t="shared" si="111"/>
        <v>2.5364647614351699E-2</v>
      </c>
      <c r="DH77" s="17">
        <f t="shared" si="112"/>
        <v>3.7675555528539198E-2</v>
      </c>
      <c r="DI77" s="17">
        <f t="shared" si="113"/>
        <v>2.49927176026875</v>
      </c>
      <c r="DJ77" s="17">
        <f t="shared" si="114"/>
        <v>5.5639073293454203E-2</v>
      </c>
      <c r="DK77" s="17">
        <f t="shared" si="115"/>
        <v>3.3550326920187001E-2</v>
      </c>
      <c r="DL77" s="17">
        <f t="shared" si="116"/>
        <v>2.3325483786803498</v>
      </c>
      <c r="DM77" s="17">
        <f t="shared" si="117"/>
        <v>2.3202399527630999</v>
      </c>
    </row>
    <row r="78" spans="1:117" x14ac:dyDescent="0.2">
      <c r="A78" s="15" t="s">
        <v>129</v>
      </c>
      <c r="B78" s="9">
        <f t="shared" si="118"/>
        <v>0.115801124634952</v>
      </c>
      <c r="C78" s="9">
        <f t="shared" ref="C78:E78" si="120">C5</f>
        <v>0.17742376612529701</v>
      </c>
      <c r="D78" s="9">
        <f t="shared" si="120"/>
        <v>0.19133930479743499</v>
      </c>
      <c r="E78" s="9">
        <f t="shared" si="120"/>
        <v>0.183322046140699</v>
      </c>
      <c r="F78" s="17">
        <f t="shared" si="6"/>
        <v>2.2873856958478193E-3</v>
      </c>
      <c r="G78" s="17">
        <f t="shared" si="7"/>
        <v>0.1</v>
      </c>
      <c r="H78" s="17">
        <f t="shared" si="8"/>
        <v>7.0000000000000001E-3</v>
      </c>
      <c r="I78" s="17">
        <f t="shared" si="9"/>
        <v>3.3875338753387541E-5</v>
      </c>
      <c r="J78" s="17" t="e">
        <f t="shared" si="10"/>
        <v>#N/A</v>
      </c>
      <c r="K78" s="17" t="e">
        <f t="shared" si="11"/>
        <v>#N/A</v>
      </c>
      <c r="L78" s="17" t="e">
        <f t="shared" si="12"/>
        <v>#N/A</v>
      </c>
      <c r="M78" s="17" t="e">
        <f t="shared" si="13"/>
        <v>#N/A</v>
      </c>
      <c r="N78" s="17">
        <f t="shared" si="14"/>
        <v>5.4817094387822299E-2</v>
      </c>
      <c r="O78" s="17">
        <f t="shared" si="15"/>
        <v>5.5154398922452497E-2</v>
      </c>
      <c r="P78" s="17">
        <f t="shared" si="16"/>
        <v>5.4817094387822299E-2</v>
      </c>
      <c r="Q78" s="17">
        <f t="shared" si="17"/>
        <v>5.7482479842774603E-2</v>
      </c>
      <c r="R78" s="17">
        <f t="shared" si="18"/>
        <v>6.2260563170711103E-2</v>
      </c>
      <c r="S78" s="17">
        <f t="shared" si="19"/>
        <v>4.2906341352518702E-2</v>
      </c>
      <c r="T78" s="17">
        <f t="shared" si="20"/>
        <v>5.5831614104113601E-2</v>
      </c>
      <c r="U78" s="17">
        <f t="shared" si="21"/>
        <v>5.9478388208644699E-2</v>
      </c>
      <c r="V78" s="17">
        <f t="shared" si="22"/>
        <v>7.5084585820490999E-3</v>
      </c>
      <c r="W78" s="17">
        <f t="shared" si="23"/>
        <v>1.96898213603139E-2</v>
      </c>
      <c r="X78" s="17">
        <f t="shared" si="24"/>
        <v>1.4824363629149399E-2</v>
      </c>
      <c r="Y78" s="17">
        <f t="shared" si="25"/>
        <v>7.2767762925098102E-3</v>
      </c>
      <c r="Z78" s="17">
        <f t="shared" si="26"/>
        <v>3.1391065063337997E-2</v>
      </c>
      <c r="AA78" s="17">
        <f t="shared" si="27"/>
        <v>5.4361902204296403E-2</v>
      </c>
      <c r="AB78" s="17">
        <f t="shared" si="28"/>
        <v>7.0893231051703295E-2</v>
      </c>
      <c r="AC78" s="17">
        <f t="shared" si="29"/>
        <v>9.8547152651021208E-3</v>
      </c>
      <c r="AD78" s="17">
        <f t="shared" si="30"/>
        <v>4.8901319909717397E-2</v>
      </c>
      <c r="AE78" s="17">
        <f t="shared" si="31"/>
        <v>5.0571236297722401E-2</v>
      </c>
      <c r="AF78" s="17">
        <f t="shared" si="32"/>
        <v>6.0155593297805003E-2</v>
      </c>
      <c r="AG78" s="17">
        <f t="shared" si="33"/>
        <v>6.2450600933634699E-2</v>
      </c>
      <c r="AH78" s="17">
        <f t="shared" si="34"/>
        <v>5.9086023246910799E-2</v>
      </c>
      <c r="AI78" s="17">
        <f t="shared" si="35"/>
        <v>9.3850946614268099E-2</v>
      </c>
      <c r="AJ78" s="17">
        <f t="shared" si="36"/>
        <v>9.3465518035435E-2</v>
      </c>
      <c r="AK78" s="17">
        <f t="shared" si="37"/>
        <v>8.5179518761500095E-2</v>
      </c>
      <c r="AL78" s="17">
        <f t="shared" si="38"/>
        <v>6.3354819001794196E-2</v>
      </c>
      <c r="AM78" s="17">
        <f t="shared" si="39"/>
        <v>4.6821588518398002E-2</v>
      </c>
      <c r="AN78" s="17">
        <f t="shared" si="40"/>
        <v>2.0896048754367999E-2</v>
      </c>
      <c r="AO78" s="17">
        <f t="shared" si="41"/>
        <v>0.101016841674191</v>
      </c>
      <c r="AP78" s="17">
        <f t="shared" si="42"/>
        <v>8.8375335397048893E-2</v>
      </c>
      <c r="AQ78" s="17">
        <f t="shared" si="43"/>
        <v>7.89603585565921E-2</v>
      </c>
      <c r="AR78" s="17">
        <f t="shared" si="44"/>
        <v>5.3715690135814599E-2</v>
      </c>
      <c r="AS78" s="17">
        <f t="shared" si="45"/>
        <v>6.7065714240077803E-2</v>
      </c>
      <c r="AT78" s="17">
        <f t="shared" si="46"/>
        <v>2.23152166516985E-2</v>
      </c>
      <c r="AU78" s="17">
        <f t="shared" si="47"/>
        <v>8.3447599857240498E-2</v>
      </c>
      <c r="AV78" s="17">
        <f t="shared" si="48"/>
        <v>1.5900376630996499E-2</v>
      </c>
      <c r="AW78" s="17">
        <f t="shared" si="49"/>
        <v>5.4718527214027098E-2</v>
      </c>
      <c r="AX78" s="17">
        <f t="shared" si="50"/>
        <v>2.8091012863358699E-2</v>
      </c>
      <c r="AY78" s="17">
        <f t="shared" si="51"/>
        <v>7.7750265947149302E-2</v>
      </c>
      <c r="AZ78" s="17">
        <f t="shared" si="52"/>
        <v>1.9013926532107001E-2</v>
      </c>
      <c r="BA78" s="17">
        <f t="shared" si="53"/>
        <v>7.6963980473188406E-2</v>
      </c>
      <c r="BB78" s="17">
        <f t="shared" si="54"/>
        <v>2.3207603940316901E-2</v>
      </c>
      <c r="BC78" s="17">
        <f t="shared" si="55"/>
        <v>8.1274296945546595E-2</v>
      </c>
      <c r="BD78" s="17">
        <f t="shared" si="56"/>
        <v>9.4241301709104594E-2</v>
      </c>
      <c r="BE78" s="17">
        <f t="shared" si="57"/>
        <v>4.9416159126093998E-2</v>
      </c>
      <c r="BF78" s="17">
        <f t="shared" si="58"/>
        <v>2.4948229618809101</v>
      </c>
      <c r="BG78" s="17">
        <f t="shared" si="59"/>
        <v>8.2552835494888704E-2</v>
      </c>
      <c r="BH78" s="17">
        <f t="shared" si="60"/>
        <v>8.3184718471381702E-2</v>
      </c>
      <c r="BI78" s="17">
        <f t="shared" si="61"/>
        <v>8.0834990213569796E-2</v>
      </c>
      <c r="BJ78" s="17">
        <f t="shared" si="62"/>
        <v>8.7033900408923101E-2</v>
      </c>
      <c r="BK78" s="17">
        <f t="shared" si="63"/>
        <v>7.8847193844829994E-2</v>
      </c>
      <c r="BL78" s="17">
        <f t="shared" si="64"/>
        <v>7.3052973024163206E-2</v>
      </c>
      <c r="BM78" s="17">
        <f t="shared" si="65"/>
        <v>6.6590836975914405E-2</v>
      </c>
      <c r="BN78" s="17">
        <f t="shared" si="66"/>
        <v>8.9960764053407694E-2</v>
      </c>
      <c r="BO78" s="17">
        <f t="shared" si="67"/>
        <v>6.6314953696008497E-2</v>
      </c>
      <c r="BP78" s="17">
        <f t="shared" si="68"/>
        <v>8.50928554603603E-2</v>
      </c>
      <c r="BQ78" s="17">
        <f t="shared" si="69"/>
        <v>2.01286887349293E-2</v>
      </c>
      <c r="BR78" s="17">
        <f t="shared" si="70"/>
        <v>1.38408991403507E-2</v>
      </c>
      <c r="BS78" s="17">
        <f t="shared" si="71"/>
        <v>6.2526031647714295E-2</v>
      </c>
      <c r="BT78" s="17">
        <f t="shared" si="72"/>
        <v>7.7048793772952595E-2</v>
      </c>
      <c r="BU78" s="17">
        <f t="shared" si="73"/>
        <v>7.8858409969130697E-2</v>
      </c>
      <c r="BV78" s="17">
        <f t="shared" si="74"/>
        <v>0.102055925328879</v>
      </c>
      <c r="BW78" s="17">
        <f t="shared" si="75"/>
        <v>8.8872149350895505E-2</v>
      </c>
      <c r="BX78" s="17">
        <f t="shared" si="76"/>
        <v>8.90668845922295E-2</v>
      </c>
      <c r="BY78" s="17">
        <f t="shared" si="77"/>
        <v>9.3284380048376497E-2</v>
      </c>
      <c r="BZ78" s="17">
        <f t="shared" si="78"/>
        <v>0.10626332133538199</v>
      </c>
      <c r="CA78" s="17">
        <f t="shared" si="79"/>
        <v>7.2573815137695799E-2</v>
      </c>
      <c r="CB78" s="17">
        <f t="shared" si="80"/>
        <v>5.8996942261685899E-2</v>
      </c>
      <c r="CC78" s="17">
        <f t="shared" si="81"/>
        <v>1.0874272056476999E-2</v>
      </c>
      <c r="CD78" s="17">
        <f t="shared" si="82"/>
        <v>1.3704583528489999E-2</v>
      </c>
      <c r="CE78" s="17">
        <f t="shared" si="83"/>
        <v>8.4404583707444997E-2</v>
      </c>
      <c r="CF78" s="17">
        <f t="shared" si="84"/>
        <v>1.8318171415628699E-2</v>
      </c>
      <c r="CG78" s="17">
        <f t="shared" si="85"/>
        <v>9.4673025841750802E-2</v>
      </c>
      <c r="CH78" s="17">
        <f t="shared" si="86"/>
        <v>4.6332346464393603E-2</v>
      </c>
      <c r="CI78" s="17">
        <f t="shared" si="87"/>
        <v>8.0635585168780902E-2</v>
      </c>
      <c r="CJ78" s="17">
        <f t="shared" si="88"/>
        <v>2.06690669516604E-2</v>
      </c>
      <c r="CK78" s="17">
        <f t="shared" si="89"/>
        <v>9.7232152501209507E-2</v>
      </c>
      <c r="CL78" s="17">
        <f t="shared" si="90"/>
        <v>7.7783685284096696E-2</v>
      </c>
      <c r="CM78" s="17">
        <f t="shared" si="91"/>
        <v>9.4113419888415303E-2</v>
      </c>
      <c r="CN78" s="17">
        <f t="shared" si="92"/>
        <v>2.2362599071354398E-2</v>
      </c>
      <c r="CO78" s="17">
        <f t="shared" si="93"/>
        <v>1.6448321850450299E-2</v>
      </c>
      <c r="CP78" s="17">
        <f t="shared" si="94"/>
        <v>3.3751550667946301E-2</v>
      </c>
      <c r="CQ78" s="17">
        <f t="shared" si="95"/>
        <v>8.5603873123468302E-2</v>
      </c>
      <c r="CR78" s="17">
        <f t="shared" si="96"/>
        <v>4.3427181379959302E-2</v>
      </c>
      <c r="CS78" s="17">
        <f t="shared" si="97"/>
        <v>0.102648949850843</v>
      </c>
      <c r="CT78" s="17">
        <f t="shared" si="98"/>
        <v>8.4171941224569502E-2</v>
      </c>
      <c r="CU78" s="17">
        <f t="shared" si="99"/>
        <v>7.7717229045044106E-2</v>
      </c>
      <c r="CV78" s="17">
        <f t="shared" si="100"/>
        <v>0.122081544977555</v>
      </c>
      <c r="CW78" s="17">
        <f t="shared" si="101"/>
        <v>1.9941261649968501E-2</v>
      </c>
      <c r="CX78" s="17">
        <f t="shared" si="102"/>
        <v>0.10095295387707499</v>
      </c>
      <c r="CY78" s="17">
        <f t="shared" si="103"/>
        <v>9.8182082296499704E-2</v>
      </c>
      <c r="CZ78" s="17">
        <f t="shared" si="104"/>
        <v>2.2915536571124401E-2</v>
      </c>
      <c r="DA78" s="17">
        <f t="shared" si="105"/>
        <v>2.0665832219252899E-2</v>
      </c>
      <c r="DB78" s="17">
        <f t="shared" si="106"/>
        <v>4.8067169453422202E-2</v>
      </c>
      <c r="DC78" s="17">
        <f t="shared" si="107"/>
        <v>2.4960096298190901</v>
      </c>
      <c r="DD78" s="17">
        <f t="shared" si="108"/>
        <v>6.1373032843975897E-2</v>
      </c>
      <c r="DE78" s="17">
        <f t="shared" si="109"/>
        <v>2.86728219623959E-2</v>
      </c>
      <c r="DF78" s="17">
        <f t="shared" si="110"/>
        <v>5.8031220191473998E-2</v>
      </c>
      <c r="DG78" s="17">
        <f t="shared" si="111"/>
        <v>7.2502456531787204E-2</v>
      </c>
      <c r="DH78" s="17">
        <f t="shared" si="112"/>
        <v>2.4988000039387401</v>
      </c>
      <c r="DI78" s="17">
        <f t="shared" si="113"/>
        <v>2.4281708265914501</v>
      </c>
      <c r="DJ78" s="17">
        <f t="shared" si="114"/>
        <v>0.12308903100730401</v>
      </c>
      <c r="DK78" s="17">
        <f t="shared" si="115"/>
        <v>2.5419987935653698E-2</v>
      </c>
      <c r="DL78" s="17">
        <f t="shared" si="116"/>
        <v>1.2191443893010001E-2</v>
      </c>
      <c r="DM78" s="17">
        <f t="shared" si="117"/>
        <v>4.6205675872453299E-2</v>
      </c>
    </row>
    <row r="79" spans="1:117" x14ac:dyDescent="0.2">
      <c r="A79" s="15" t="s">
        <v>130</v>
      </c>
      <c r="B79" s="9">
        <f t="shared" si="118"/>
        <v>0.14613828978638099</v>
      </c>
      <c r="C79" s="9">
        <f t="shared" ref="C79:E79" si="121">C6</f>
        <v>0.194447575018003</v>
      </c>
      <c r="D79" s="9">
        <f t="shared" si="121"/>
        <v>0.18587563544390101</v>
      </c>
      <c r="E79" s="9">
        <f t="shared" si="121"/>
        <v>0.19974604158231099</v>
      </c>
      <c r="F79" s="17">
        <f t="shared" si="6"/>
        <v>2.0586471262630371E-2</v>
      </c>
      <c r="G79" s="17">
        <f t="shared" si="7"/>
        <v>9.8000000000000004E-2</v>
      </c>
      <c r="H79" s="17">
        <f t="shared" si="8"/>
        <v>3.7999999999999999E-2</v>
      </c>
      <c r="I79" s="17">
        <f t="shared" si="9"/>
        <v>8.5091003777424928E-2</v>
      </c>
      <c r="J79" s="17">
        <f t="shared" si="10"/>
        <v>0.15218861251315599</v>
      </c>
      <c r="K79" s="17">
        <f t="shared" si="11"/>
        <v>0.15191984464750499</v>
      </c>
      <c r="L79" s="17">
        <f t="shared" si="12"/>
        <v>0.15424379005137101</v>
      </c>
      <c r="M79" s="17">
        <f t="shared" si="13"/>
        <v>0.13391690387219701</v>
      </c>
      <c r="N79" s="17" t="e">
        <f t="shared" si="14"/>
        <v>#N/A</v>
      </c>
      <c r="O79" s="17" t="e">
        <f t="shared" si="15"/>
        <v>#N/A</v>
      </c>
      <c r="P79" s="17" t="e">
        <f t="shared" si="16"/>
        <v>#N/A</v>
      </c>
      <c r="Q79" s="17" t="e">
        <f t="shared" si="17"/>
        <v>#N/A</v>
      </c>
      <c r="R79" s="17" t="e">
        <f t="shared" si="18"/>
        <v>#N/A</v>
      </c>
      <c r="S79" s="17" t="e">
        <f t="shared" si="19"/>
        <v>#N/A</v>
      </c>
      <c r="T79" s="17" t="e">
        <f t="shared" si="20"/>
        <v>#N/A</v>
      </c>
      <c r="U79" s="17" t="e">
        <f t="shared" si="21"/>
        <v>#N/A</v>
      </c>
      <c r="V79" s="17">
        <f t="shared" si="22"/>
        <v>0.14002947157787499</v>
      </c>
      <c r="W79" s="17">
        <f t="shared" si="23"/>
        <v>6.7273764243945405E-2</v>
      </c>
      <c r="X79" s="17">
        <f t="shared" si="24"/>
        <v>6.7902213254457902E-2</v>
      </c>
      <c r="Y79" s="17">
        <f t="shared" si="25"/>
        <v>0.10615010054791001</v>
      </c>
      <c r="Z79" s="17">
        <f t="shared" si="26"/>
        <v>4.6585492085320403E-2</v>
      </c>
      <c r="AA79" s="17">
        <f t="shared" si="27"/>
        <v>2.0922451519865801E-2</v>
      </c>
      <c r="AB79" s="17">
        <f t="shared" si="28"/>
        <v>2.35879867972386E-2</v>
      </c>
      <c r="AC79" s="17">
        <f t="shared" si="29"/>
        <v>9.0634541786103903E-2</v>
      </c>
      <c r="AD79" s="17">
        <f t="shared" si="30"/>
        <v>2.39473639964068E-2</v>
      </c>
      <c r="AE79" s="17">
        <f t="shared" si="31"/>
        <v>2.38310706787749E-2</v>
      </c>
      <c r="AF79" s="17">
        <f t="shared" si="32"/>
        <v>4.2860877172828701E-2</v>
      </c>
      <c r="AG79" s="17">
        <f t="shared" si="33"/>
        <v>3.62045367829276E-2</v>
      </c>
      <c r="AH79" s="17">
        <f t="shared" si="34"/>
        <v>2.7172772006860999E-2</v>
      </c>
      <c r="AI79" s="17">
        <f t="shared" si="35"/>
        <v>4.1562031158578802E-2</v>
      </c>
      <c r="AJ79" s="17">
        <f t="shared" si="36"/>
        <v>9.8650889237774902E-2</v>
      </c>
      <c r="AK79" s="17">
        <f t="shared" si="37"/>
        <v>8.5941788876137092E-3</v>
      </c>
      <c r="AL79" s="17">
        <f t="shared" si="38"/>
        <v>2.8202894753685301E-2</v>
      </c>
      <c r="AM79" s="17">
        <f t="shared" si="39"/>
        <v>5.2386894186995499E-2</v>
      </c>
      <c r="AN79" s="17">
        <f t="shared" si="40"/>
        <v>1.6373002959777401E-2</v>
      </c>
      <c r="AO79" s="17">
        <f t="shared" si="41"/>
        <v>3.8456827960220603E-2</v>
      </c>
      <c r="AP79" s="17">
        <f t="shared" si="42"/>
        <v>3.18469580400862E-2</v>
      </c>
      <c r="AQ79" s="17">
        <f t="shared" si="43"/>
        <v>4.0322917494123603E-2</v>
      </c>
      <c r="AR79" s="17">
        <f t="shared" si="44"/>
        <v>2.4017081432689699E-2</v>
      </c>
      <c r="AS79" s="17">
        <f t="shared" si="45"/>
        <v>2.2394906365319499E-2</v>
      </c>
      <c r="AT79" s="17">
        <f t="shared" si="46"/>
        <v>3.2406577643524899E-2</v>
      </c>
      <c r="AU79" s="17">
        <f t="shared" si="47"/>
        <v>5.4486885642101697E-2</v>
      </c>
      <c r="AV79" s="17">
        <f t="shared" si="48"/>
        <v>2.2158262702718499E-2</v>
      </c>
      <c r="AW79" s="17">
        <f t="shared" si="49"/>
        <v>7.2118241266124095E-2</v>
      </c>
      <c r="AX79" s="17">
        <f t="shared" si="50"/>
        <v>3.2751000408259602E-2</v>
      </c>
      <c r="AY79" s="17">
        <f t="shared" si="51"/>
        <v>3.77316649824216E-2</v>
      </c>
      <c r="AZ79" s="17">
        <f t="shared" si="52"/>
        <v>3.6267128594466E-2</v>
      </c>
      <c r="BA79" s="17">
        <f t="shared" si="53"/>
        <v>5.5589657257672197E-2</v>
      </c>
      <c r="BB79" s="17">
        <f t="shared" si="54"/>
        <v>3.8297944108116003E-2</v>
      </c>
      <c r="BC79" s="17">
        <f t="shared" si="55"/>
        <v>4.0628648882118097E-2</v>
      </c>
      <c r="BD79" s="17">
        <f t="shared" si="56"/>
        <v>9.4505448576454501E-2</v>
      </c>
      <c r="BE79" s="17">
        <f t="shared" si="57"/>
        <v>7.3067989443579298E-2</v>
      </c>
      <c r="BF79" s="17">
        <f t="shared" si="58"/>
        <v>3.3187321671596902E-2</v>
      </c>
      <c r="BG79" s="17">
        <f t="shared" si="59"/>
        <v>4.3646183075497801E-2</v>
      </c>
      <c r="BH79" s="17">
        <f t="shared" si="60"/>
        <v>4.0444961702815599E-2</v>
      </c>
      <c r="BI79" s="17">
        <f t="shared" si="61"/>
        <v>8.0114907917454195E-2</v>
      </c>
      <c r="BJ79" s="17">
        <f t="shared" si="62"/>
        <v>5.5790980583347298E-2</v>
      </c>
      <c r="BK79" s="17">
        <f t="shared" si="63"/>
        <v>3.9834884355240803E-2</v>
      </c>
      <c r="BL79" s="17">
        <f t="shared" si="64"/>
        <v>2.4870696937685</v>
      </c>
      <c r="BM79" s="17">
        <f t="shared" si="65"/>
        <v>7.8249771315401506E-2</v>
      </c>
      <c r="BN79" s="17">
        <f t="shared" si="66"/>
        <v>4.7109976163971903E-2</v>
      </c>
      <c r="BO79" s="17">
        <f t="shared" si="67"/>
        <v>2.7434256838849799E-2</v>
      </c>
      <c r="BP79" s="17">
        <f t="shared" si="68"/>
        <v>9.4425541197866395E-3</v>
      </c>
      <c r="BQ79" s="17">
        <f t="shared" si="69"/>
        <v>0.15760981663433399</v>
      </c>
      <c r="BR79" s="17">
        <f t="shared" si="70"/>
        <v>2.2004346693741499</v>
      </c>
      <c r="BS79" s="17">
        <f t="shared" si="71"/>
        <v>4.7641824830556297E-2</v>
      </c>
      <c r="BT79" s="17">
        <f t="shared" si="72"/>
        <v>6.8019006254622594E-2</v>
      </c>
      <c r="BU79" s="17">
        <f t="shared" si="73"/>
        <v>6.25054695063815E-2</v>
      </c>
      <c r="BV79" s="17">
        <f t="shared" si="74"/>
        <v>9.7563993690173295E-2</v>
      </c>
      <c r="BW79" s="17">
        <f t="shared" si="75"/>
        <v>5.8908231734244601E-2</v>
      </c>
      <c r="BX79" s="17">
        <f t="shared" si="76"/>
        <v>8.3624879320735507E-2</v>
      </c>
      <c r="BY79" s="17">
        <f t="shared" si="77"/>
        <v>8.5760061130197907E-2</v>
      </c>
      <c r="BZ79" s="17">
        <f t="shared" si="78"/>
        <v>0.112671753744917</v>
      </c>
      <c r="CA79" s="17">
        <f t="shared" si="79"/>
        <v>4.9175454426088602E-2</v>
      </c>
      <c r="CB79" s="17">
        <f t="shared" si="80"/>
        <v>3.9175961711768299E-2</v>
      </c>
      <c r="CC79" s="17">
        <f t="shared" si="81"/>
        <v>9.4493961213860098E-2</v>
      </c>
      <c r="CD79" s="17">
        <f t="shared" si="82"/>
        <v>2.49980064000578</v>
      </c>
      <c r="CE79" s="17">
        <f t="shared" si="83"/>
        <v>1.4040365367619699E-2</v>
      </c>
      <c r="CF79" s="17">
        <f t="shared" si="84"/>
        <v>1.72463340082489E-2</v>
      </c>
      <c r="CG79" s="17">
        <f t="shared" si="85"/>
        <v>2.0664572041375999E-2</v>
      </c>
      <c r="CH79" s="17">
        <f t="shared" si="86"/>
        <v>1.86990048724886E-2</v>
      </c>
      <c r="CI79" s="17">
        <f t="shared" si="87"/>
        <v>4.9492274504154998E-2</v>
      </c>
      <c r="CJ79" s="17">
        <f t="shared" si="88"/>
        <v>1.9864937932757801E-2</v>
      </c>
      <c r="CK79" s="17">
        <f t="shared" si="89"/>
        <v>3.4150168587489801E-2</v>
      </c>
      <c r="CL79" s="17">
        <f t="shared" si="90"/>
        <v>0.10828268268289599</v>
      </c>
      <c r="CM79" s="17">
        <f t="shared" si="91"/>
        <v>0.10900410458383999</v>
      </c>
      <c r="CN79" s="17">
        <f t="shared" si="92"/>
        <v>3.0398364593447601E-2</v>
      </c>
      <c r="CO79" s="17">
        <f t="shared" si="93"/>
        <v>1.7954481159726501E-2</v>
      </c>
      <c r="CP79" s="17">
        <f t="shared" si="94"/>
        <v>4.3263262596489598E-2</v>
      </c>
      <c r="CQ79" s="17">
        <f t="shared" si="95"/>
        <v>1.11859193292863E-2</v>
      </c>
      <c r="CR79" s="17">
        <f t="shared" si="96"/>
        <v>9.2005271628502305E-2</v>
      </c>
      <c r="CS79" s="17">
        <f t="shared" si="97"/>
        <v>4.1094732203421101E-2</v>
      </c>
      <c r="CT79" s="17">
        <f t="shared" si="98"/>
        <v>5.3373741785063697E-2</v>
      </c>
      <c r="CU79" s="17">
        <f t="shared" si="99"/>
        <v>6.3199459541165195E-2</v>
      </c>
      <c r="CV79" s="17">
        <f t="shared" si="100"/>
        <v>5.3926884043231503E-2</v>
      </c>
      <c r="CW79" s="17">
        <f t="shared" si="101"/>
        <v>6.4645790654893603E-3</v>
      </c>
      <c r="CX79" s="17">
        <f t="shared" si="102"/>
        <v>5.1501989813716703E-2</v>
      </c>
      <c r="CY79" s="17">
        <f t="shared" si="103"/>
        <v>9.2453859906911594E-3</v>
      </c>
      <c r="CZ79" s="17">
        <f t="shared" si="104"/>
        <v>1.1515463914331701E-2</v>
      </c>
      <c r="DA79" s="17">
        <f t="shared" si="105"/>
        <v>2.46431293879417</v>
      </c>
      <c r="DB79" s="17">
        <f t="shared" si="106"/>
        <v>3.5826598008332503E-2</v>
      </c>
      <c r="DC79" s="17">
        <f t="shared" si="107"/>
        <v>4.8737095571972601E-3</v>
      </c>
      <c r="DD79" s="17">
        <f t="shared" si="108"/>
        <v>4.5853856714915799E-2</v>
      </c>
      <c r="DE79" s="17">
        <f t="shared" si="109"/>
        <v>9.0793848843418304E-2</v>
      </c>
      <c r="DF79" s="17">
        <f t="shared" si="110"/>
        <v>4.0910582961011001E-2</v>
      </c>
      <c r="DG79" s="17">
        <f t="shared" si="111"/>
        <v>2.2875402821732198</v>
      </c>
      <c r="DH79" s="17">
        <f t="shared" si="112"/>
        <v>4.7367269559602798E-2</v>
      </c>
      <c r="DI79" s="17">
        <f t="shared" si="113"/>
        <v>8.2135013083554601E-2</v>
      </c>
      <c r="DJ79" s="17">
        <f t="shared" si="114"/>
        <v>3.8120796217935002E-2</v>
      </c>
      <c r="DK79" s="17">
        <f t="shared" si="115"/>
        <v>6.6752939494794203E-2</v>
      </c>
      <c r="DL79" s="17">
        <f t="shared" si="116"/>
        <v>1.52508666070987E-2</v>
      </c>
      <c r="DM79" s="17">
        <f t="shared" si="117"/>
        <v>0.19855597891969401</v>
      </c>
    </row>
    <row r="80" spans="1:117" x14ac:dyDescent="0.2">
      <c r="A80" s="15" t="s">
        <v>131</v>
      </c>
      <c r="B80" s="9">
        <f t="shared" si="118"/>
        <v>0.14371299659911699</v>
      </c>
      <c r="C80" s="9">
        <f t="shared" ref="C80:E80" si="122">C7</f>
        <v>8.3212582892664699E-2</v>
      </c>
      <c r="D80" s="9">
        <f t="shared" si="122"/>
        <v>0.17961046471977499</v>
      </c>
      <c r="E80" s="9">
        <f t="shared" si="122"/>
        <v>0.32125612609237503</v>
      </c>
      <c r="F80" s="17">
        <f t="shared" si="6"/>
        <v>8.2345885050521483E-2</v>
      </c>
      <c r="G80" s="17">
        <f t="shared" si="7"/>
        <v>0.06</v>
      </c>
      <c r="H80" s="17">
        <f t="shared" si="8"/>
        <v>0.13800000000000001</v>
      </c>
      <c r="I80" s="17">
        <f t="shared" si="9"/>
        <v>7.4349205503583008E-3</v>
      </c>
      <c r="J80" s="17" t="e">
        <f t="shared" si="10"/>
        <v>#N/A</v>
      </c>
      <c r="K80" s="17" t="e">
        <f t="shared" si="11"/>
        <v>#N/A</v>
      </c>
      <c r="L80" s="17" t="e">
        <f t="shared" si="12"/>
        <v>#N/A</v>
      </c>
      <c r="M80" s="17" t="e">
        <f t="shared" si="13"/>
        <v>#N/A</v>
      </c>
      <c r="N80" s="17">
        <f t="shared" si="14"/>
        <v>3.7478375284166303E-2</v>
      </c>
      <c r="O80" s="17">
        <f t="shared" si="15"/>
        <v>2.08363256655963E-2</v>
      </c>
      <c r="P80" s="17">
        <f t="shared" si="16"/>
        <v>3.7478375284166303E-2</v>
      </c>
      <c r="Q80" s="17">
        <f t="shared" si="17"/>
        <v>4.7470875822402697E-2</v>
      </c>
      <c r="R80" s="17">
        <f t="shared" si="18"/>
        <v>3.2087611536337997E-2</v>
      </c>
      <c r="S80" s="17">
        <f t="shared" si="19"/>
        <v>4.4792434169687902E-2</v>
      </c>
      <c r="T80" s="17">
        <f t="shared" si="20"/>
        <v>3.9285353393447998E-2</v>
      </c>
      <c r="U80" s="17">
        <f t="shared" si="21"/>
        <v>2.5086586071596698E-2</v>
      </c>
      <c r="V80" s="17">
        <f t="shared" si="22"/>
        <v>3.4814424649674797E-2</v>
      </c>
      <c r="W80" s="17">
        <f t="shared" si="23"/>
        <v>2.7146461389376399E-2</v>
      </c>
      <c r="X80" s="17">
        <f t="shared" si="24"/>
        <v>4.3795451986471501E-2</v>
      </c>
      <c r="Y80" s="17">
        <f t="shared" si="25"/>
        <v>1.00091007925605E-2</v>
      </c>
      <c r="Z80" s="17">
        <f t="shared" si="26"/>
        <v>9.0030259926432397E-3</v>
      </c>
      <c r="AA80" s="17">
        <f t="shared" si="27"/>
        <v>3.8150058594536899E-2</v>
      </c>
      <c r="AB80" s="17">
        <f t="shared" si="28"/>
        <v>1.74212145365588</v>
      </c>
      <c r="AC80" s="17">
        <f t="shared" si="29"/>
        <v>1.28665789853334E-2</v>
      </c>
      <c r="AD80" s="17">
        <f t="shared" si="30"/>
        <v>1.2686917932149501E-2</v>
      </c>
      <c r="AE80" s="17">
        <f t="shared" si="31"/>
        <v>1.5180367443875801E-2</v>
      </c>
      <c r="AF80" s="17">
        <f t="shared" si="32"/>
        <v>1.7954935042824E-2</v>
      </c>
      <c r="AG80" s="17">
        <f t="shared" si="33"/>
        <v>2.62698359952598E-2</v>
      </c>
      <c r="AH80" s="17">
        <f t="shared" si="34"/>
        <v>2.7815971159829998E-2</v>
      </c>
      <c r="AI80" s="17">
        <f t="shared" si="35"/>
        <v>3.5763628212379099E-2</v>
      </c>
      <c r="AJ80" s="17">
        <f t="shared" si="36"/>
        <v>4.41823078834837E-2</v>
      </c>
      <c r="AK80" s="17">
        <f t="shared" si="37"/>
        <v>1.11492388337006E-2</v>
      </c>
      <c r="AL80" s="17">
        <f t="shared" si="38"/>
        <v>1.27159019331172E-2</v>
      </c>
      <c r="AM80" s="17">
        <f t="shared" si="39"/>
        <v>5.0217602738324298E-2</v>
      </c>
      <c r="AN80" s="17">
        <f t="shared" si="40"/>
        <v>1.0437329378254799E-2</v>
      </c>
      <c r="AO80" s="17">
        <f t="shared" si="41"/>
        <v>1.2965836751789001E-2</v>
      </c>
      <c r="AP80" s="17">
        <f t="shared" si="42"/>
        <v>1.4332632531496E-2</v>
      </c>
      <c r="AQ80" s="17">
        <f t="shared" si="43"/>
        <v>1.46651071896976E-2</v>
      </c>
      <c r="AR80" s="17">
        <f t="shared" si="44"/>
        <v>1.33947259537304E-2</v>
      </c>
      <c r="AS80" s="17">
        <f t="shared" si="45"/>
        <v>1.83295370422434E-2</v>
      </c>
      <c r="AT80" s="17">
        <f t="shared" si="46"/>
        <v>2.49922566266777</v>
      </c>
      <c r="AU80" s="17">
        <f t="shared" si="47"/>
        <v>2.37746792390078E-2</v>
      </c>
      <c r="AV80" s="17">
        <f t="shared" si="48"/>
        <v>1.59111872822514E-2</v>
      </c>
      <c r="AW80" s="17">
        <f t="shared" si="49"/>
        <v>1.35558322515944E-2</v>
      </c>
      <c r="AX80" s="17">
        <f t="shared" si="50"/>
        <v>1.6775517484754199E-2</v>
      </c>
      <c r="AY80" s="17">
        <f t="shared" si="51"/>
        <v>2.2955382877694702E-2</v>
      </c>
      <c r="AZ80" s="17">
        <f t="shared" si="52"/>
        <v>1.78886226843251E-2</v>
      </c>
      <c r="BA80" s="17">
        <f t="shared" si="53"/>
        <v>1.18029318202716E-2</v>
      </c>
      <c r="BB80" s="17">
        <f t="shared" si="54"/>
        <v>2.08548895377372E-2</v>
      </c>
      <c r="BC80" s="17">
        <f t="shared" si="55"/>
        <v>1.3989712378707801E-2</v>
      </c>
      <c r="BD80" s="17">
        <f t="shared" si="56"/>
        <v>1.5924153607402399E-2</v>
      </c>
      <c r="BE80" s="17">
        <f t="shared" si="57"/>
        <v>1.4157199424904799E-2</v>
      </c>
      <c r="BF80" s="17">
        <f t="shared" si="58"/>
        <v>6.5368293178287906E-2</v>
      </c>
      <c r="BG80" s="17">
        <f t="shared" si="59"/>
        <v>2.0137541154853202E-2</v>
      </c>
      <c r="BH80" s="17">
        <f t="shared" si="60"/>
        <v>1.5205520347563501E-2</v>
      </c>
      <c r="BI80" s="17">
        <f t="shared" si="61"/>
        <v>1.23823834922927E-2</v>
      </c>
      <c r="BJ80" s="17">
        <f t="shared" si="62"/>
        <v>2.2650078494485699E-2</v>
      </c>
      <c r="BK80" s="17">
        <f t="shared" si="63"/>
        <v>1.23919934239829E-2</v>
      </c>
      <c r="BL80" s="17">
        <f t="shared" si="64"/>
        <v>1.3560047382154401E-2</v>
      </c>
      <c r="BM80" s="17">
        <f t="shared" si="65"/>
        <v>1.19565044658569E-2</v>
      </c>
      <c r="BN80" s="17">
        <f t="shared" si="66"/>
        <v>2.4224724006771298E-2</v>
      </c>
      <c r="BO80" s="17">
        <f t="shared" si="67"/>
        <v>1.3616284458742E-2</v>
      </c>
      <c r="BP80" s="17">
        <f t="shared" si="68"/>
        <v>1.54773549268827E-2</v>
      </c>
      <c r="BQ80" s="17">
        <f t="shared" si="69"/>
        <v>1.2397708230650501E-2</v>
      </c>
      <c r="BR80" s="17">
        <f t="shared" si="70"/>
        <v>5.1234192923582403E-2</v>
      </c>
      <c r="BS80" s="17">
        <f t="shared" si="71"/>
        <v>2.5464172057091401E-2</v>
      </c>
      <c r="BT80" s="17">
        <f t="shared" si="72"/>
        <v>1.78121525357154E-2</v>
      </c>
      <c r="BU80" s="17">
        <f t="shared" si="73"/>
        <v>1.5958081578309601E-2</v>
      </c>
      <c r="BV80" s="17">
        <f t="shared" si="74"/>
        <v>1.2598090941127E-2</v>
      </c>
      <c r="BW80" s="17">
        <f t="shared" si="75"/>
        <v>2.19678690287015E-2</v>
      </c>
      <c r="BX80" s="17">
        <f t="shared" si="76"/>
        <v>1.45501976562215E-2</v>
      </c>
      <c r="BY80" s="17">
        <f t="shared" si="77"/>
        <v>1.33826200408307E-2</v>
      </c>
      <c r="BZ80" s="17">
        <f t="shared" si="78"/>
        <v>1.6616280297724099E-2</v>
      </c>
      <c r="CA80" s="17">
        <f t="shared" si="79"/>
        <v>1.1888592986093001E-2</v>
      </c>
      <c r="CB80" s="17">
        <f t="shared" si="80"/>
        <v>1.50989277758493E-2</v>
      </c>
      <c r="CC80" s="17">
        <f t="shared" si="81"/>
        <v>1.66971799324739E-2</v>
      </c>
      <c r="CD80" s="17">
        <f t="shared" si="82"/>
        <v>4.4775430331859697E-2</v>
      </c>
      <c r="CE80" s="17">
        <f t="shared" si="83"/>
        <v>2.1129826135879E-2</v>
      </c>
      <c r="CF80" s="17">
        <f t="shared" si="84"/>
        <v>2.2534803510564801E-2</v>
      </c>
      <c r="CG80" s="17">
        <f t="shared" si="85"/>
        <v>9.3236655464401502E-3</v>
      </c>
      <c r="CH80" s="17">
        <f t="shared" si="86"/>
        <v>1.02213046190473E-2</v>
      </c>
      <c r="CI80" s="17">
        <f t="shared" si="87"/>
        <v>3.0302700606652501E-2</v>
      </c>
      <c r="CJ80" s="17">
        <f t="shared" si="88"/>
        <v>2.1223568983731698E-2</v>
      </c>
      <c r="CK80" s="17">
        <f t="shared" si="89"/>
        <v>1.6766710491659099E-2</v>
      </c>
      <c r="CL80" s="17">
        <f t="shared" si="90"/>
        <v>1.3703641232539801E-2</v>
      </c>
      <c r="CM80" s="17">
        <f t="shared" si="91"/>
        <v>4.4241876736553602E-2</v>
      </c>
      <c r="CN80" s="17">
        <f t="shared" si="92"/>
        <v>2.2228828195748299E-2</v>
      </c>
      <c r="CO80" s="17">
        <f t="shared" si="93"/>
        <v>0.136683261251273</v>
      </c>
      <c r="CP80" s="17">
        <f t="shared" si="94"/>
        <v>3.0841306440170801E-2</v>
      </c>
      <c r="CQ80" s="17">
        <f t="shared" si="95"/>
        <v>1.40993506934768E-2</v>
      </c>
      <c r="CR80" s="17">
        <f t="shared" si="96"/>
        <v>2.9229366293561099E-2</v>
      </c>
      <c r="CS80" s="17">
        <f t="shared" si="97"/>
        <v>1.7113422736464899E-2</v>
      </c>
      <c r="CT80" s="17">
        <f t="shared" si="98"/>
        <v>3.6162240054458797E-2</v>
      </c>
      <c r="CU80" s="17">
        <f t="shared" si="99"/>
        <v>1.6189045062332E-2</v>
      </c>
      <c r="CV80" s="17">
        <f t="shared" si="100"/>
        <v>3.1657032852463497E-2</v>
      </c>
      <c r="CW80" s="17">
        <f t="shared" si="101"/>
        <v>1.18351269503111E-2</v>
      </c>
      <c r="CX80" s="17">
        <f t="shared" si="102"/>
        <v>1.05921652813594E-2</v>
      </c>
      <c r="CY80" s="17">
        <f t="shared" si="103"/>
        <v>1.1412460051534601E-2</v>
      </c>
      <c r="CZ80" s="17">
        <f t="shared" si="104"/>
        <v>2.03888228379712E-2</v>
      </c>
      <c r="DA80" s="17">
        <f t="shared" si="105"/>
        <v>1.8781694793200101E-2</v>
      </c>
      <c r="DB80" s="17">
        <f t="shared" si="106"/>
        <v>2.2621530362631499E-2</v>
      </c>
      <c r="DC80" s="17">
        <f t="shared" si="107"/>
        <v>1.0530291672904099E-2</v>
      </c>
      <c r="DD80" s="17">
        <f t="shared" si="108"/>
        <v>1.21753885511133E-2</v>
      </c>
      <c r="DE80" s="17">
        <f t="shared" si="109"/>
        <v>1.5770658350161299E-2</v>
      </c>
      <c r="DF80" s="17">
        <f t="shared" si="110"/>
        <v>2.3212103966362301E-2</v>
      </c>
      <c r="DG80" s="17">
        <f t="shared" si="111"/>
        <v>1.8183069268712802E-2</v>
      </c>
      <c r="DH80" s="17">
        <f t="shared" si="112"/>
        <v>1.9978799431410298E-2</v>
      </c>
      <c r="DI80" s="17">
        <f t="shared" si="113"/>
        <v>1.67833073932569E-2</v>
      </c>
      <c r="DJ80" s="17">
        <f t="shared" si="114"/>
        <v>1.1122720612575699E-2</v>
      </c>
      <c r="DK80" s="17">
        <f t="shared" si="115"/>
        <v>2.64443622192247E-2</v>
      </c>
      <c r="DL80" s="17">
        <f t="shared" si="116"/>
        <v>3.0431571783871E-2</v>
      </c>
      <c r="DM80" s="17">
        <f t="shared" si="117"/>
        <v>3.24839526690303E-2</v>
      </c>
    </row>
    <row r="81" spans="1:117" x14ac:dyDescent="0.2">
      <c r="A81" s="15" t="s">
        <v>132</v>
      </c>
      <c r="B81" s="9">
        <f t="shared" si="118"/>
        <v>1.6728350463438301E-2</v>
      </c>
      <c r="C81" s="9">
        <f t="shared" ref="C81:E81" si="123">C8</f>
        <v>3.2750058141324E-2</v>
      </c>
      <c r="D81" s="9">
        <f t="shared" si="123"/>
        <v>3.4952337722395102E-2</v>
      </c>
      <c r="E81" s="9">
        <f t="shared" si="123"/>
        <v>6.5168673578783504E-2</v>
      </c>
      <c r="F81" s="17">
        <f t="shared" si="6"/>
        <v>0.10750712770484751</v>
      </c>
      <c r="G81" s="17">
        <f t="shared" si="7"/>
        <v>8.5999999999999993E-2</v>
      </c>
      <c r="H81" s="17">
        <f t="shared" si="8"/>
        <v>4.9000000000000002E-2</v>
      </c>
      <c r="I81" s="17">
        <f t="shared" si="9"/>
        <v>5.3688793782558173E-3</v>
      </c>
      <c r="J81" s="17" t="e">
        <f t="shared" si="10"/>
        <v>#N/A</v>
      </c>
      <c r="K81" s="17" t="e">
        <f t="shared" si="11"/>
        <v>#N/A</v>
      </c>
      <c r="L81" s="17" t="e">
        <f t="shared" si="12"/>
        <v>#N/A</v>
      </c>
      <c r="M81" s="17" t="e">
        <f t="shared" si="13"/>
        <v>#N/A</v>
      </c>
      <c r="N81" s="17">
        <f t="shared" si="14"/>
        <v>6.7846748263467302E-2</v>
      </c>
      <c r="O81" s="17">
        <f t="shared" si="15"/>
        <v>9.1275925958279006E-2</v>
      </c>
      <c r="P81" s="17">
        <f t="shared" si="16"/>
        <v>6.7846748263467302E-2</v>
      </c>
      <c r="Q81" s="17">
        <f t="shared" si="17"/>
        <v>0.15439120414954</v>
      </c>
      <c r="R81" s="17">
        <f t="shared" si="18"/>
        <v>0.114244011384298</v>
      </c>
      <c r="S81" s="17">
        <f t="shared" si="19"/>
        <v>0.1469715879797</v>
      </c>
      <c r="T81" s="17">
        <f t="shared" si="20"/>
        <v>0.116674052170649</v>
      </c>
      <c r="U81" s="17">
        <f t="shared" si="21"/>
        <v>0.107341161755904</v>
      </c>
      <c r="V81" s="17">
        <f t="shared" si="22"/>
        <v>6.8020117834672905E-2</v>
      </c>
      <c r="W81" s="17">
        <f t="shared" si="23"/>
        <v>5.69028669265789E-2</v>
      </c>
      <c r="X81" s="17">
        <f t="shared" si="24"/>
        <v>8.4112096604141803E-2</v>
      </c>
      <c r="Y81" s="17">
        <f t="shared" si="25"/>
        <v>2.4761975955042401</v>
      </c>
      <c r="Z81" s="17">
        <f t="shared" si="26"/>
        <v>8.6861679972161807E-2</v>
      </c>
      <c r="AA81" s="17">
        <f t="shared" si="27"/>
        <v>7.9208407392523494E-2</v>
      </c>
      <c r="AB81" s="17">
        <f t="shared" si="28"/>
        <v>2.4990023464562001</v>
      </c>
      <c r="AC81" s="17">
        <f t="shared" si="29"/>
        <v>0.101720283998676</v>
      </c>
      <c r="AD81" s="17">
        <f t="shared" si="30"/>
        <v>2.4830363905846999</v>
      </c>
      <c r="AE81" s="17">
        <f t="shared" si="31"/>
        <v>7.7286978018143604E-2</v>
      </c>
      <c r="AF81" s="17">
        <f t="shared" si="32"/>
        <v>9.0033636451760393E-2</v>
      </c>
      <c r="AG81" s="17">
        <f t="shared" si="33"/>
        <v>2.46717462601198</v>
      </c>
      <c r="AH81" s="17">
        <f t="shared" si="34"/>
        <v>5.71005477795999E-2</v>
      </c>
      <c r="AI81" s="17">
        <f t="shared" si="35"/>
        <v>4.10443263728896E-2</v>
      </c>
      <c r="AJ81" s="17">
        <f t="shared" si="36"/>
        <v>6.52808065112781E-2</v>
      </c>
      <c r="AK81" s="17">
        <f t="shared" si="37"/>
        <v>5.9952894922080398E-2</v>
      </c>
      <c r="AL81" s="17">
        <f t="shared" si="38"/>
        <v>7.1536175043829503E-2</v>
      </c>
      <c r="AM81" s="17">
        <f t="shared" si="39"/>
        <v>8.1576873928757801E-2</v>
      </c>
      <c r="AN81" s="17">
        <f t="shared" si="40"/>
        <v>6.9314917149031902E-2</v>
      </c>
      <c r="AO81" s="17">
        <f t="shared" si="41"/>
        <v>4.8940308919556703E-2</v>
      </c>
      <c r="AP81" s="17">
        <f t="shared" si="42"/>
        <v>6.4013484903530898E-2</v>
      </c>
      <c r="AQ81" s="17">
        <f t="shared" si="43"/>
        <v>5.9306910478638397E-2</v>
      </c>
      <c r="AR81" s="17">
        <f t="shared" si="44"/>
        <v>7.1828042089193703E-2</v>
      </c>
      <c r="AS81" s="17">
        <f t="shared" si="45"/>
        <v>2.4762715904209598</v>
      </c>
      <c r="AT81" s="17">
        <f t="shared" si="46"/>
        <v>7.6874296037956896E-2</v>
      </c>
      <c r="AU81" s="17">
        <f t="shared" si="47"/>
        <v>3.1442337399012997E-2</v>
      </c>
      <c r="AV81" s="17">
        <f t="shared" si="48"/>
        <v>5.9282840828753403E-2</v>
      </c>
      <c r="AW81" s="17">
        <f t="shared" si="49"/>
        <v>4.1796886449345899E-2</v>
      </c>
      <c r="AX81" s="17">
        <f t="shared" si="50"/>
        <v>8.0889918188731494E-2</v>
      </c>
      <c r="AY81" s="17">
        <f t="shared" si="51"/>
        <v>6.6453736428539995E-2</v>
      </c>
      <c r="AZ81" s="17">
        <f t="shared" si="52"/>
        <v>4.7004853550298001E-2</v>
      </c>
      <c r="BA81" s="17">
        <f t="shared" si="53"/>
        <v>4.7971130763466797E-2</v>
      </c>
      <c r="BB81" s="17">
        <f t="shared" si="54"/>
        <v>8.2535650735895E-2</v>
      </c>
      <c r="BC81" s="17">
        <f t="shared" si="55"/>
        <v>4.75336701618949E-2</v>
      </c>
      <c r="BD81" s="17">
        <f t="shared" si="56"/>
        <v>6.9457308992218997E-2</v>
      </c>
      <c r="BE81" s="17">
        <f t="shared" si="57"/>
        <v>2.4900512105998902</v>
      </c>
      <c r="BF81" s="17">
        <f t="shared" si="58"/>
        <v>7.0223202871750601E-2</v>
      </c>
      <c r="BG81" s="17">
        <f t="shared" si="59"/>
        <v>5.1042941917405202E-2</v>
      </c>
      <c r="BH81" s="17">
        <f t="shared" si="60"/>
        <v>5.0161007627542997E-2</v>
      </c>
      <c r="BI81" s="17">
        <f t="shared" si="61"/>
        <v>3.00300318432795E-2</v>
      </c>
      <c r="BJ81" s="17">
        <f t="shared" si="62"/>
        <v>4.9813039202026399E-2</v>
      </c>
      <c r="BK81" s="17">
        <f t="shared" si="63"/>
        <v>4.0081810408936103E-2</v>
      </c>
      <c r="BL81" s="17">
        <f t="shared" si="64"/>
        <v>3.94300831773685E-2</v>
      </c>
      <c r="BM81" s="17">
        <f t="shared" si="65"/>
        <v>4.4076950445959398E-2</v>
      </c>
      <c r="BN81" s="17">
        <f t="shared" si="66"/>
        <v>5.1753372483437497E-2</v>
      </c>
      <c r="BO81" s="17">
        <f t="shared" si="67"/>
        <v>2.8506699376297101E-2</v>
      </c>
      <c r="BP81" s="17">
        <f t="shared" si="68"/>
        <v>7.9106815072815501E-2</v>
      </c>
      <c r="BQ81" s="17">
        <f t="shared" si="69"/>
        <v>0.10199157661130601</v>
      </c>
      <c r="BR81" s="17">
        <f t="shared" si="70"/>
        <v>3.10489982730776E-2</v>
      </c>
      <c r="BS81" s="17">
        <f t="shared" si="71"/>
        <v>3.38852807112568E-2</v>
      </c>
      <c r="BT81" s="17">
        <f t="shared" si="72"/>
        <v>3.14902940844397E-2</v>
      </c>
      <c r="BU81" s="17">
        <f t="shared" si="73"/>
        <v>3.56608606004334E-2</v>
      </c>
      <c r="BV81" s="17">
        <f t="shared" si="74"/>
        <v>5.5615726201147499E-2</v>
      </c>
      <c r="BW81" s="17">
        <f t="shared" si="75"/>
        <v>5.6614144156718803E-2</v>
      </c>
      <c r="BX81" s="17">
        <f t="shared" si="76"/>
        <v>3.2851109215790403E-2</v>
      </c>
      <c r="BY81" s="17">
        <f t="shared" si="77"/>
        <v>4.2352901133580798E-2</v>
      </c>
      <c r="BZ81" s="17">
        <f t="shared" si="78"/>
        <v>4.3698319148752503E-2</v>
      </c>
      <c r="CA81" s="17">
        <f t="shared" si="79"/>
        <v>3.2566331597483199E-2</v>
      </c>
      <c r="CB81" s="17">
        <f t="shared" si="80"/>
        <v>5.2983877519325602E-2</v>
      </c>
      <c r="CC81" s="17">
        <f t="shared" si="81"/>
        <v>0.11141930444840099</v>
      </c>
      <c r="CD81" s="17">
        <f t="shared" si="82"/>
        <v>8.4529245717932494E-2</v>
      </c>
      <c r="CE81" s="17">
        <f t="shared" si="83"/>
        <v>6.0433725638480998E-2</v>
      </c>
      <c r="CF81" s="17">
        <f t="shared" si="84"/>
        <v>2.38790558922218E-2</v>
      </c>
      <c r="CG81" s="17">
        <f t="shared" si="85"/>
        <v>3.3302547136069602E-2</v>
      </c>
      <c r="CH81" s="17">
        <f t="shared" si="86"/>
        <v>4.13614830765026E-2</v>
      </c>
      <c r="CI81" s="17">
        <f t="shared" si="87"/>
        <v>5.6033752480853502E-2</v>
      </c>
      <c r="CJ81" s="17">
        <f t="shared" si="88"/>
        <v>3.71483932354209E-2</v>
      </c>
      <c r="CK81" s="17">
        <f t="shared" si="89"/>
        <v>4.6923159213893798E-2</v>
      </c>
      <c r="CL81" s="17">
        <f t="shared" si="90"/>
        <v>4.41085891864859E-2</v>
      </c>
      <c r="CM81" s="17">
        <f t="shared" si="91"/>
        <v>9.2902756549890095E-2</v>
      </c>
      <c r="CN81" s="17">
        <f t="shared" si="92"/>
        <v>3.9900013027407803E-2</v>
      </c>
      <c r="CO81" s="17">
        <f t="shared" si="93"/>
        <v>8.2594792181764104E-2</v>
      </c>
      <c r="CP81" s="17">
        <f t="shared" si="94"/>
        <v>7.2240181041858406E-2</v>
      </c>
      <c r="CQ81" s="17">
        <f t="shared" si="95"/>
        <v>5.1537909022317398E-2</v>
      </c>
      <c r="CR81" s="17">
        <f t="shared" si="96"/>
        <v>6.3987074522543097E-2</v>
      </c>
      <c r="CS81" s="17">
        <f t="shared" si="97"/>
        <v>5.6398716836978398E-2</v>
      </c>
      <c r="CT81" s="17">
        <f t="shared" si="98"/>
        <v>5.0274994804314799E-2</v>
      </c>
      <c r="CU81" s="17">
        <f t="shared" si="99"/>
        <v>5.3973953816229298E-2</v>
      </c>
      <c r="CV81" s="17">
        <f t="shared" si="100"/>
        <v>5.61676762515258E-2</v>
      </c>
      <c r="CW81" s="17">
        <f t="shared" si="101"/>
        <v>9.8554105140756396E-2</v>
      </c>
      <c r="CX81" s="17">
        <f t="shared" si="102"/>
        <v>3.8323885993253502E-2</v>
      </c>
      <c r="CY81" s="17">
        <f t="shared" si="103"/>
        <v>4.2783162592877899E-2</v>
      </c>
      <c r="CZ81" s="17">
        <f t="shared" si="104"/>
        <v>0.140316855587266</v>
      </c>
      <c r="DA81" s="17">
        <f t="shared" si="105"/>
        <v>9.9368995064988697E-2</v>
      </c>
      <c r="DB81" s="17">
        <f t="shared" si="106"/>
        <v>9.0661676460426902E-2</v>
      </c>
      <c r="DC81" s="17">
        <f t="shared" si="107"/>
        <v>7.5421873317441698E-2</v>
      </c>
      <c r="DD81" s="17">
        <f t="shared" si="108"/>
        <v>9.1114484546131497E-2</v>
      </c>
      <c r="DE81" s="17">
        <f t="shared" si="109"/>
        <v>9.7153142209151805E-2</v>
      </c>
      <c r="DF81" s="17">
        <f t="shared" si="110"/>
        <v>7.5789394211881994E-2</v>
      </c>
      <c r="DG81" s="17">
        <f t="shared" si="111"/>
        <v>7.8152031841984507E-2</v>
      </c>
      <c r="DH81" s="17">
        <f t="shared" si="112"/>
        <v>9.5215563312719395E-2</v>
      </c>
      <c r="DI81" s="17">
        <f t="shared" si="113"/>
        <v>7.9118353818435905E-2</v>
      </c>
      <c r="DJ81" s="17">
        <f t="shared" si="114"/>
        <v>6.6246745040206098E-2</v>
      </c>
      <c r="DK81" s="17">
        <f t="shared" si="115"/>
        <v>6.6093508259662398E-2</v>
      </c>
      <c r="DL81" s="17">
        <f t="shared" si="116"/>
        <v>0.12251140422135801</v>
      </c>
      <c r="DM81" s="17">
        <f t="shared" si="117"/>
        <v>8.2253100348412697E-2</v>
      </c>
    </row>
    <row r="82" spans="1:117" x14ac:dyDescent="0.2">
      <c r="A82" s="15" t="s">
        <v>133</v>
      </c>
      <c r="B82" s="9">
        <f t="shared" si="118"/>
        <v>0.15040095577655199</v>
      </c>
      <c r="C82" s="9">
        <f t="shared" ref="C82:E82" si="124">C9</f>
        <v>0.169826257621537</v>
      </c>
      <c r="D82" s="9">
        <f t="shared" si="124"/>
        <v>0.146602949786095</v>
      </c>
      <c r="E82" s="9">
        <f t="shared" si="124"/>
        <v>0.136575302476933</v>
      </c>
      <c r="F82" s="17">
        <f t="shared" si="6"/>
        <v>2.2873856958478193E-3</v>
      </c>
      <c r="G82" s="17">
        <f t="shared" si="7"/>
        <v>9.8000000000000004E-2</v>
      </c>
      <c r="H82" s="17">
        <f t="shared" si="8"/>
        <v>0</v>
      </c>
      <c r="I82" s="17">
        <f t="shared" si="9"/>
        <v>3.3875338753387541E-5</v>
      </c>
      <c r="J82" s="17" t="e">
        <f t="shared" si="10"/>
        <v>#N/A</v>
      </c>
      <c r="K82" s="17" t="e">
        <f t="shared" si="11"/>
        <v>#N/A</v>
      </c>
      <c r="L82" s="17" t="e">
        <f t="shared" si="12"/>
        <v>#N/A</v>
      </c>
      <c r="M82" s="17" t="e">
        <f t="shared" si="13"/>
        <v>#N/A</v>
      </c>
      <c r="N82" s="17">
        <f t="shared" si="14"/>
        <v>1.2451357445097999E-8</v>
      </c>
      <c r="O82" s="17">
        <f t="shared" si="15"/>
        <v>1.7806496398255201E-3</v>
      </c>
      <c r="P82" s="17">
        <f t="shared" si="16"/>
        <v>1.2451357445097999E-8</v>
      </c>
      <c r="Q82" s="17">
        <f t="shared" si="17"/>
        <v>6.8194798712908899E-3</v>
      </c>
      <c r="R82" s="17">
        <f t="shared" si="18"/>
        <v>6.8481845194590099E-9</v>
      </c>
      <c r="S82" s="17">
        <f t="shared" si="19"/>
        <v>7.0511467498146596E-9</v>
      </c>
      <c r="T82" s="17">
        <f t="shared" si="20"/>
        <v>9.0904371530253802E-9</v>
      </c>
      <c r="U82" s="17">
        <f t="shared" si="21"/>
        <v>8.7306128992992204E-9</v>
      </c>
      <c r="V82" s="17">
        <f t="shared" si="22"/>
        <v>5.21819788615396E-2</v>
      </c>
      <c r="W82" s="17">
        <f t="shared" si="23"/>
        <v>4.1835336614522399E-2</v>
      </c>
      <c r="X82" s="17">
        <f t="shared" si="24"/>
        <v>3.4582917442013E-2</v>
      </c>
      <c r="Y82" s="17">
        <f t="shared" si="25"/>
        <v>3.0944207814858501E-2</v>
      </c>
      <c r="Z82" s="17">
        <f t="shared" si="26"/>
        <v>2.3014280655738701E-2</v>
      </c>
      <c r="AA82" s="17">
        <f t="shared" si="27"/>
        <v>1.90156168799566E-2</v>
      </c>
      <c r="AB82" s="17">
        <f t="shared" si="28"/>
        <v>2.7614978785484402E-2</v>
      </c>
      <c r="AC82" s="17">
        <f t="shared" si="29"/>
        <v>2.7399265141485999E-2</v>
      </c>
      <c r="AD82" s="17">
        <f t="shared" si="30"/>
        <v>2.9112489725394701E-2</v>
      </c>
      <c r="AE82" s="17">
        <f t="shared" si="31"/>
        <v>3.5110989049860299E-2</v>
      </c>
      <c r="AF82" s="17">
        <f t="shared" si="32"/>
        <v>5.68851380047029E-2</v>
      </c>
      <c r="AG82" s="17">
        <f t="shared" si="33"/>
        <v>4.16464982851628E-2</v>
      </c>
      <c r="AH82" s="17">
        <f t="shared" si="34"/>
        <v>3.6353149599544797E-2</v>
      </c>
      <c r="AI82" s="17">
        <f t="shared" si="35"/>
        <v>5.3892243168535602E-2</v>
      </c>
      <c r="AJ82" s="17">
        <f t="shared" si="36"/>
        <v>4.7725786507945199E-2</v>
      </c>
      <c r="AK82" s="17">
        <f t="shared" si="37"/>
        <v>3.4218226737925697E-2</v>
      </c>
      <c r="AL82" s="17">
        <f t="shared" si="38"/>
        <v>3.51258452459648E-2</v>
      </c>
      <c r="AM82" s="17">
        <f t="shared" si="39"/>
        <v>5.61202626752033E-2</v>
      </c>
      <c r="AN82" s="17">
        <f t="shared" si="40"/>
        <v>3.7720790104711098E-2</v>
      </c>
      <c r="AO82" s="17">
        <f t="shared" si="41"/>
        <v>2.0779542096940599E-2</v>
      </c>
      <c r="AP82" s="17">
        <f t="shared" si="42"/>
        <v>2.7072246513660799E-2</v>
      </c>
      <c r="AQ82" s="17">
        <f t="shared" si="43"/>
        <v>2.7233571595351301E-2</v>
      </c>
      <c r="AR82" s="17">
        <f t="shared" si="44"/>
        <v>5.0343070134914902E-2</v>
      </c>
      <c r="AS82" s="17">
        <f t="shared" si="45"/>
        <v>5.2879222687700497E-2</v>
      </c>
      <c r="AT82" s="17">
        <f t="shared" si="46"/>
        <v>4.1853950583949799E-2</v>
      </c>
      <c r="AU82" s="17">
        <f t="shared" si="47"/>
        <v>3.3723753420480097E-2</v>
      </c>
      <c r="AV82" s="17">
        <f t="shared" si="48"/>
        <v>2.66442022492702E-2</v>
      </c>
      <c r="AW82" s="17">
        <f t="shared" si="49"/>
        <v>1.8307362035048898E-2</v>
      </c>
      <c r="AX82" s="17">
        <f t="shared" si="50"/>
        <v>3.0719195679177601E-2</v>
      </c>
      <c r="AY82" s="17">
        <f t="shared" si="51"/>
        <v>4.6477149937668903E-2</v>
      </c>
      <c r="AZ82" s="17">
        <f t="shared" si="52"/>
        <v>2.4253431565537401E-2</v>
      </c>
      <c r="BA82" s="17">
        <f t="shared" si="53"/>
        <v>2.9773261207598399E-2</v>
      </c>
      <c r="BB82" s="17">
        <f t="shared" si="54"/>
        <v>4.0977082246738301E-2</v>
      </c>
      <c r="BC82" s="17">
        <f t="shared" si="55"/>
        <v>2.75198602378647E-2</v>
      </c>
      <c r="BD82" s="17">
        <f t="shared" si="56"/>
        <v>4.27538183822238E-2</v>
      </c>
      <c r="BE82" s="17">
        <f t="shared" si="57"/>
        <v>4.4731198673589601E-2</v>
      </c>
      <c r="BF82" s="17">
        <f t="shared" si="58"/>
        <v>5.4828871849623803E-2</v>
      </c>
      <c r="BG82" s="17">
        <f t="shared" si="59"/>
        <v>2.7110960621501701E-2</v>
      </c>
      <c r="BH82" s="17">
        <f t="shared" si="60"/>
        <v>3.1648429795040997E-2</v>
      </c>
      <c r="BI82" s="17">
        <f t="shared" si="61"/>
        <v>2.47125266226642E-2</v>
      </c>
      <c r="BJ82" s="17">
        <f t="shared" si="62"/>
        <v>2.5367234611094198E-2</v>
      </c>
      <c r="BK82" s="17">
        <f t="shared" si="63"/>
        <v>2.6926106308101501E-2</v>
      </c>
      <c r="BL82" s="17">
        <f t="shared" si="64"/>
        <v>2.7255772016079701E-2</v>
      </c>
      <c r="BM82" s="17">
        <f t="shared" si="65"/>
        <v>2.42633069539951E-2</v>
      </c>
      <c r="BN82" s="17">
        <f t="shared" si="66"/>
        <v>2.3679861157243898E-2</v>
      </c>
      <c r="BO82" s="17">
        <f t="shared" si="67"/>
        <v>2.62618282108752E-2</v>
      </c>
      <c r="BP82" s="17">
        <f t="shared" si="68"/>
        <v>3.2977157930105097E-2</v>
      </c>
      <c r="BQ82" s="17">
        <f t="shared" si="69"/>
        <v>4.4573105777926503E-2</v>
      </c>
      <c r="BR82" s="17">
        <f t="shared" si="70"/>
        <v>4.0579541224178402E-2</v>
      </c>
      <c r="BS82" s="17">
        <f t="shared" si="71"/>
        <v>2.1690141920408901E-2</v>
      </c>
      <c r="BT82" s="17">
        <f t="shared" si="72"/>
        <v>2.9656773319625299E-2</v>
      </c>
      <c r="BU82" s="17">
        <f t="shared" si="73"/>
        <v>2.8632871486747501E-2</v>
      </c>
      <c r="BV82" s="17">
        <f t="shared" si="74"/>
        <v>1.15911799603786E-2</v>
      </c>
      <c r="BW82" s="17">
        <f t="shared" si="75"/>
        <v>4.1439762143969897E-2</v>
      </c>
      <c r="BX82" s="17">
        <f t="shared" si="76"/>
        <v>2.28405153825012E-2</v>
      </c>
      <c r="BY82" s="17">
        <f t="shared" si="77"/>
        <v>2.2964688227891501E-2</v>
      </c>
      <c r="BZ82" s="17">
        <f t="shared" si="78"/>
        <v>2.15282014084851E-2</v>
      </c>
      <c r="CA82" s="17">
        <f t="shared" si="79"/>
        <v>2.8491682346610401E-2</v>
      </c>
      <c r="CB82" s="17">
        <f t="shared" si="80"/>
        <v>3.6349952203612E-2</v>
      </c>
      <c r="CC82" s="17">
        <f t="shared" si="81"/>
        <v>3.5276499864227401E-2</v>
      </c>
      <c r="CD82" s="17">
        <f t="shared" si="82"/>
        <v>3.9652431555961799E-2</v>
      </c>
      <c r="CE82" s="17">
        <f t="shared" si="83"/>
        <v>2.4509853772311199E-2</v>
      </c>
      <c r="CF82" s="17">
        <f t="shared" si="84"/>
        <v>2.9358304138069599E-2</v>
      </c>
      <c r="CG82" s="17">
        <f t="shared" si="85"/>
        <v>2.6538842738686601E-2</v>
      </c>
      <c r="CH82" s="17">
        <f t="shared" si="86"/>
        <v>7.1985681085732195E-2</v>
      </c>
      <c r="CI82" s="17">
        <f t="shared" si="87"/>
        <v>3.7347034463887201E-2</v>
      </c>
      <c r="CJ82" s="17">
        <f t="shared" si="88"/>
        <v>4.0077818752593697E-2</v>
      </c>
      <c r="CK82" s="17">
        <f t="shared" si="89"/>
        <v>4.3238481379823397E-2</v>
      </c>
      <c r="CL82" s="17">
        <f t="shared" si="90"/>
        <v>2.0870031658500598E-2</v>
      </c>
      <c r="CM82" s="17">
        <f t="shared" si="91"/>
        <v>5.3382981492424798E-2</v>
      </c>
      <c r="CN82" s="17">
        <f t="shared" si="92"/>
        <v>4.5367963930812903E-2</v>
      </c>
      <c r="CO82" s="17">
        <f t="shared" si="93"/>
        <v>3.93085322854329E-2</v>
      </c>
      <c r="CP82" s="17">
        <f t="shared" si="94"/>
        <v>2.3470655949708302E-2</v>
      </c>
      <c r="CQ82" s="17">
        <f t="shared" si="95"/>
        <v>1.84882353660905E-2</v>
      </c>
      <c r="CR82" s="17">
        <f t="shared" si="96"/>
        <v>3.4076193278658497E-2</v>
      </c>
      <c r="CS82" s="17">
        <f t="shared" si="97"/>
        <v>2.4653502552699501E-2</v>
      </c>
      <c r="CT82" s="17">
        <f t="shared" si="98"/>
        <v>3.3944700946906402E-2</v>
      </c>
      <c r="CU82" s="17">
        <f t="shared" si="99"/>
        <v>4.2832796348715903E-2</v>
      </c>
      <c r="CV82" s="17">
        <f t="shared" si="100"/>
        <v>5.3252785080666297E-2</v>
      </c>
      <c r="CW82" s="17">
        <f t="shared" si="101"/>
        <v>3.94169635924402E-2</v>
      </c>
      <c r="CX82" s="17">
        <f t="shared" si="102"/>
        <v>3.0536214583316301E-2</v>
      </c>
      <c r="CY82" s="17">
        <f t="shared" si="103"/>
        <v>2.7162814544631101E-2</v>
      </c>
      <c r="CZ82" s="17">
        <f t="shared" si="104"/>
        <v>4.5285224278587097E-2</v>
      </c>
      <c r="DA82" s="17">
        <f t="shared" si="105"/>
        <v>2.4987857268876499</v>
      </c>
      <c r="DB82" s="17">
        <f t="shared" si="106"/>
        <v>4.6990364232911599E-2</v>
      </c>
      <c r="DC82" s="17">
        <f t="shared" si="107"/>
        <v>3.0531326764143E-2</v>
      </c>
      <c r="DD82" s="17">
        <f t="shared" si="108"/>
        <v>2.83945238829891E-2</v>
      </c>
      <c r="DE82" s="17">
        <f t="shared" si="109"/>
        <v>4.2554316029890203E-2</v>
      </c>
      <c r="DF82" s="17">
        <f t="shared" si="110"/>
        <v>4.7970158566470501E-2</v>
      </c>
      <c r="DG82" s="17">
        <f t="shared" si="111"/>
        <v>7.0519566583178402E-3</v>
      </c>
      <c r="DH82" s="17">
        <f t="shared" si="112"/>
        <v>2.2968130375699999E-2</v>
      </c>
      <c r="DI82" s="17">
        <f t="shared" si="113"/>
        <v>1.5923192696716999E-2</v>
      </c>
      <c r="DJ82" s="17">
        <f t="shared" si="114"/>
        <v>2.67694221497831E-2</v>
      </c>
      <c r="DK82" s="17">
        <f t="shared" si="115"/>
        <v>4.1676389873256801E-2</v>
      </c>
      <c r="DL82" s="17">
        <f t="shared" si="116"/>
        <v>2.4825201797437</v>
      </c>
      <c r="DM82" s="17">
        <f t="shared" si="117"/>
        <v>2.49931498925684</v>
      </c>
    </row>
    <row r="83" spans="1:117" x14ac:dyDescent="0.2">
      <c r="A83" s="15" t="s">
        <v>134</v>
      </c>
      <c r="B83" s="9">
        <f t="shared" si="118"/>
        <v>6.6283943651573599E-2</v>
      </c>
      <c r="C83" s="9">
        <f t="shared" ref="C83:E83" si="125">C10</f>
        <v>7.8700024998091006E-2</v>
      </c>
      <c r="D83" s="9">
        <f t="shared" si="125"/>
        <v>8.7222851138896398E-2</v>
      </c>
      <c r="E83" s="9">
        <f t="shared" si="125"/>
        <v>7.5537368489380405E-2</v>
      </c>
      <c r="F83" s="17">
        <f t="shared" si="6"/>
        <v>5.489725670034766E-2</v>
      </c>
      <c r="G83" s="17">
        <f t="shared" si="7"/>
        <v>0.08</v>
      </c>
      <c r="H83" s="17">
        <f t="shared" si="8"/>
        <v>6.7000000000000004E-2</v>
      </c>
      <c r="I83" s="17">
        <f t="shared" si="9"/>
        <v>0.16977887317997009</v>
      </c>
      <c r="J83" s="17" t="e">
        <f t="shared" si="10"/>
        <v>#N/A</v>
      </c>
      <c r="K83" s="17" t="e">
        <f t="shared" si="11"/>
        <v>#N/A</v>
      </c>
      <c r="L83" s="17" t="e">
        <f t="shared" si="12"/>
        <v>#N/A</v>
      </c>
      <c r="M83" s="17" t="e">
        <f t="shared" si="13"/>
        <v>#N/A</v>
      </c>
      <c r="N83" s="17">
        <f t="shared" si="14"/>
        <v>6.8529111946280502E-2</v>
      </c>
      <c r="O83" s="17">
        <f t="shared" si="15"/>
        <v>9.5357704211862807E-2</v>
      </c>
      <c r="P83" s="17">
        <f t="shared" si="16"/>
        <v>6.8529111946280502E-2</v>
      </c>
      <c r="Q83" s="17">
        <f t="shared" si="17"/>
        <v>8.7635503020357094E-2</v>
      </c>
      <c r="R83" s="17">
        <f t="shared" si="18"/>
        <v>6.3240945467125706E-2</v>
      </c>
      <c r="S83" s="17">
        <f t="shared" si="19"/>
        <v>6.7940452827976894E-2</v>
      </c>
      <c r="T83" s="17">
        <f t="shared" si="20"/>
        <v>5.50440286198925E-2</v>
      </c>
      <c r="U83" s="17">
        <f t="shared" si="21"/>
        <v>7.1731086131801805E-2</v>
      </c>
      <c r="V83" s="17">
        <f t="shared" si="22"/>
        <v>2.5810303097338099E-2</v>
      </c>
      <c r="W83" s="17">
        <f t="shared" si="23"/>
        <v>2.9003493501442601E-2</v>
      </c>
      <c r="X83" s="17">
        <f t="shared" si="24"/>
        <v>1.5842551666462999E-2</v>
      </c>
      <c r="Y83" s="17">
        <f t="shared" si="25"/>
        <v>7.3730121452557397E-3</v>
      </c>
      <c r="Z83" s="17">
        <f t="shared" si="26"/>
        <v>8.2243965206019193E-3</v>
      </c>
      <c r="AA83" s="17">
        <f t="shared" si="27"/>
        <v>5.2597702907519698E-3</v>
      </c>
      <c r="AB83" s="17">
        <f t="shared" si="28"/>
        <v>8.96403234091359E-2</v>
      </c>
      <c r="AC83" s="17">
        <f t="shared" si="29"/>
        <v>1.6979222359513199E-2</v>
      </c>
      <c r="AD83" s="17">
        <f t="shared" si="30"/>
        <v>1.10890940357032E-2</v>
      </c>
      <c r="AE83" s="17">
        <f t="shared" si="31"/>
        <v>2.57749109102649E-2</v>
      </c>
      <c r="AF83" s="17">
        <f t="shared" si="32"/>
        <v>4.4573903987883301E-2</v>
      </c>
      <c r="AG83" s="17">
        <f t="shared" si="33"/>
        <v>2.4607633251397001E-2</v>
      </c>
      <c r="AH83" s="17">
        <f t="shared" si="34"/>
        <v>2.6120964286627201E-2</v>
      </c>
      <c r="AI83" s="17">
        <f t="shared" si="35"/>
        <v>9.4977978353397198E-3</v>
      </c>
      <c r="AJ83" s="17">
        <f t="shared" si="36"/>
        <v>4.0207653237185503E-2</v>
      </c>
      <c r="AK83" s="17">
        <f t="shared" si="37"/>
        <v>7.0359711058092002E-3</v>
      </c>
      <c r="AL83" s="17">
        <f t="shared" si="38"/>
        <v>1.81890059404183E-2</v>
      </c>
      <c r="AM83" s="17">
        <f t="shared" si="39"/>
        <v>5.1533643598639899E-2</v>
      </c>
      <c r="AN83" s="17">
        <f t="shared" si="40"/>
        <v>6.5967642603052797E-3</v>
      </c>
      <c r="AO83" s="17">
        <f t="shared" si="41"/>
        <v>6.9786847559778799E-3</v>
      </c>
      <c r="AP83" s="17">
        <f t="shared" si="42"/>
        <v>1.6966850277649E-2</v>
      </c>
      <c r="AQ83" s="17">
        <f t="shared" si="43"/>
        <v>1.14572444464757E-2</v>
      </c>
      <c r="AR83" s="17">
        <f t="shared" si="44"/>
        <v>3.50004893797616E-2</v>
      </c>
      <c r="AS83" s="17">
        <f t="shared" si="45"/>
        <v>1.7434740963917599E-2</v>
      </c>
      <c r="AT83" s="17">
        <f t="shared" si="46"/>
        <v>8.7315224022028997E-3</v>
      </c>
      <c r="AU83" s="17">
        <f t="shared" si="47"/>
        <v>7.5754202125956297E-3</v>
      </c>
      <c r="AV83" s="17">
        <f t="shared" si="48"/>
        <v>2.1500118300030902E-2</v>
      </c>
      <c r="AW83" s="17">
        <f t="shared" si="49"/>
        <v>6.8891697012861399E-3</v>
      </c>
      <c r="AX83" s="17">
        <f t="shared" si="50"/>
        <v>1.08020248364786E-2</v>
      </c>
      <c r="AY83" s="17">
        <f t="shared" si="51"/>
        <v>3.8740265555257003E-2</v>
      </c>
      <c r="AZ83" s="17">
        <f t="shared" si="52"/>
        <v>4.5003396117746501E-2</v>
      </c>
      <c r="BA83" s="17">
        <f t="shared" si="53"/>
        <v>5.5422424302713196E-3</v>
      </c>
      <c r="BB83" s="17">
        <f t="shared" si="54"/>
        <v>7.6893450041837204E-3</v>
      </c>
      <c r="BC83" s="17">
        <f t="shared" si="55"/>
        <v>9.7309102571845104E-3</v>
      </c>
      <c r="BD83" s="17">
        <f t="shared" si="56"/>
        <v>2.25550727539621E-2</v>
      </c>
      <c r="BE83" s="17">
        <f t="shared" si="57"/>
        <v>1.16145129249315E-2</v>
      </c>
      <c r="BF83" s="17">
        <f t="shared" si="58"/>
        <v>9.6433465235580603E-3</v>
      </c>
      <c r="BG83" s="17">
        <f t="shared" si="59"/>
        <v>7.8699857325573198E-3</v>
      </c>
      <c r="BH83" s="17">
        <f t="shared" si="60"/>
        <v>9.7653929361851705E-3</v>
      </c>
      <c r="BI83" s="17">
        <f t="shared" si="61"/>
        <v>8.7722243752823299E-3</v>
      </c>
      <c r="BJ83" s="17">
        <f t="shared" si="62"/>
        <v>1.4349623214098099E-2</v>
      </c>
      <c r="BK83" s="17">
        <f t="shared" si="63"/>
        <v>5.7406253157586701E-3</v>
      </c>
      <c r="BL83" s="17">
        <f t="shared" si="64"/>
        <v>1.4211790621919801E-2</v>
      </c>
      <c r="BM83" s="17">
        <f t="shared" si="65"/>
        <v>6.6566788172771297E-3</v>
      </c>
      <c r="BN83" s="17">
        <f t="shared" si="66"/>
        <v>1.5339708739107699E-2</v>
      </c>
      <c r="BO83" s="17">
        <f t="shared" si="67"/>
        <v>9.7297611500586599E-3</v>
      </c>
      <c r="BP83" s="17">
        <f t="shared" si="68"/>
        <v>1.5846930387750799E-2</v>
      </c>
      <c r="BQ83" s="17">
        <f t="shared" si="69"/>
        <v>3.1585638688300798E-2</v>
      </c>
      <c r="BR83" s="17">
        <f t="shared" si="70"/>
        <v>2.4878749746792699</v>
      </c>
      <c r="BS83" s="17">
        <f t="shared" si="71"/>
        <v>8.9854085646969006E-3</v>
      </c>
      <c r="BT83" s="17">
        <f t="shared" si="72"/>
        <v>8.0163747796227498E-3</v>
      </c>
      <c r="BU83" s="17">
        <f t="shared" si="73"/>
        <v>6.1231758891858203E-3</v>
      </c>
      <c r="BV83" s="17">
        <f t="shared" si="74"/>
        <v>7.04416456272061E-3</v>
      </c>
      <c r="BW83" s="17">
        <f t="shared" si="75"/>
        <v>8.9060148978145608E-3</v>
      </c>
      <c r="BX83" s="17">
        <f t="shared" si="76"/>
        <v>9.3056188901488607E-3</v>
      </c>
      <c r="BY83" s="17">
        <f t="shared" si="77"/>
        <v>1.0464020606800699E-2</v>
      </c>
      <c r="BZ83" s="17">
        <f t="shared" si="78"/>
        <v>1.44416258677876E-2</v>
      </c>
      <c r="CA83" s="17">
        <f t="shared" si="79"/>
        <v>3.5466624023153002E-2</v>
      </c>
      <c r="CB83" s="17">
        <f t="shared" si="80"/>
        <v>6.97796498099576E-3</v>
      </c>
      <c r="CC83" s="17">
        <f t="shared" si="81"/>
        <v>5.0403432466671498E-2</v>
      </c>
      <c r="CD83" s="17">
        <f t="shared" si="82"/>
        <v>0.111795888255787</v>
      </c>
      <c r="CE83" s="17">
        <f t="shared" si="83"/>
        <v>1.1203270631137499E-2</v>
      </c>
      <c r="CF83" s="17">
        <f t="shared" si="84"/>
        <v>2.02032712993062E-2</v>
      </c>
      <c r="CG83" s="17">
        <f t="shared" si="85"/>
        <v>6.7123445274865096E-3</v>
      </c>
      <c r="CH83" s="17">
        <f t="shared" si="86"/>
        <v>1.1221264196209901E-2</v>
      </c>
      <c r="CI83" s="17">
        <f t="shared" si="87"/>
        <v>4.27323711874752E-2</v>
      </c>
      <c r="CJ83" s="17">
        <f t="shared" si="88"/>
        <v>2.4503347704013901E-2</v>
      </c>
      <c r="CK83" s="17">
        <f t="shared" si="89"/>
        <v>7.8408235457895492E-3</v>
      </c>
      <c r="CL83" s="17">
        <f t="shared" si="90"/>
        <v>7.2071529331159401E-3</v>
      </c>
      <c r="CM83" s="17">
        <f t="shared" si="91"/>
        <v>7.5444825023837606E-2</v>
      </c>
      <c r="CN83" s="17">
        <f t="shared" si="92"/>
        <v>1.96930010829964E-2</v>
      </c>
      <c r="CO83" s="17">
        <f t="shared" si="93"/>
        <v>9.26274791243825E-3</v>
      </c>
      <c r="CP83" s="17">
        <f t="shared" si="94"/>
        <v>4.9948129967688996E-3</v>
      </c>
      <c r="CQ83" s="17">
        <f t="shared" si="95"/>
        <v>1.3675180797683401E-2</v>
      </c>
      <c r="CR83" s="17">
        <f t="shared" si="96"/>
        <v>1.09931826513358E-2</v>
      </c>
      <c r="CS83" s="17">
        <f t="shared" si="97"/>
        <v>1.1149957432186299E-2</v>
      </c>
      <c r="CT83" s="17">
        <f t="shared" si="98"/>
        <v>7.0802519286995696E-3</v>
      </c>
      <c r="CU83" s="17">
        <f t="shared" si="99"/>
        <v>8.0304130889981302E-3</v>
      </c>
      <c r="CV83" s="17">
        <f t="shared" si="100"/>
        <v>9.1177291742253197E-3</v>
      </c>
      <c r="CW83" s="17">
        <f t="shared" si="101"/>
        <v>8.7143353015434206E-3</v>
      </c>
      <c r="CX83" s="17">
        <f t="shared" si="102"/>
        <v>7.8776829810260594E-3</v>
      </c>
      <c r="CY83" s="17">
        <f t="shared" si="103"/>
        <v>8.1110653623467401E-3</v>
      </c>
      <c r="CZ83" s="17">
        <f t="shared" si="104"/>
        <v>1.0546914280720699E-2</v>
      </c>
      <c r="DA83" s="17">
        <f t="shared" si="105"/>
        <v>1.53340107303221E-2</v>
      </c>
      <c r="DB83" s="17">
        <f t="shared" si="106"/>
        <v>2.67566708226478E-2</v>
      </c>
      <c r="DC83" s="17">
        <f t="shared" si="107"/>
        <v>7.3541936853620303E-3</v>
      </c>
      <c r="DD83" s="17">
        <f t="shared" si="108"/>
        <v>1.50589587857813E-2</v>
      </c>
      <c r="DE83" s="17">
        <f t="shared" si="109"/>
        <v>1.4663481761188899E-2</v>
      </c>
      <c r="DF83" s="17">
        <f t="shared" si="110"/>
        <v>3.2510460096443303E-2</v>
      </c>
      <c r="DG83" s="17">
        <f t="shared" si="111"/>
        <v>0.15777244524610001</v>
      </c>
      <c r="DH83" s="17">
        <f t="shared" si="112"/>
        <v>2.1905260511375101E-2</v>
      </c>
      <c r="DI83" s="17">
        <f t="shared" si="113"/>
        <v>3.0441211410398399E-2</v>
      </c>
      <c r="DJ83" s="17">
        <f t="shared" si="114"/>
        <v>4.4638110549829997E-3</v>
      </c>
      <c r="DK83" s="17">
        <f t="shared" si="115"/>
        <v>2.61491489207114E-2</v>
      </c>
      <c r="DL83" s="17">
        <f t="shared" si="116"/>
        <v>1.9083249192897601E-2</v>
      </c>
      <c r="DM83" s="17">
        <f t="shared" si="117"/>
        <v>2.4427386203284902</v>
      </c>
    </row>
    <row r="84" spans="1:117" x14ac:dyDescent="0.2">
      <c r="A84" s="15" t="s">
        <v>135</v>
      </c>
      <c r="B84" s="9">
        <f t="shared" si="118"/>
        <v>0.43318994258323101</v>
      </c>
      <c r="C84" s="9">
        <f t="shared" ref="C84:E84" si="126">C11</f>
        <v>0.50969079603178102</v>
      </c>
      <c r="D84" s="9">
        <f t="shared" si="126"/>
        <v>0.412013025654833</v>
      </c>
      <c r="E84" s="9">
        <f t="shared" si="126"/>
        <v>0.43449922144237002</v>
      </c>
      <c r="F84" s="17">
        <f t="shared" si="6"/>
        <v>8.2345885050521483E-2</v>
      </c>
      <c r="G84" s="17">
        <f t="shared" si="7"/>
        <v>0.52900000000000003</v>
      </c>
      <c r="H84" s="17">
        <f t="shared" si="8"/>
        <v>1E-3</v>
      </c>
      <c r="I84" s="17">
        <f t="shared" si="9"/>
        <v>0.11783554966752097</v>
      </c>
      <c r="J84" s="17">
        <f t="shared" si="10"/>
        <v>0.24026841525162501</v>
      </c>
      <c r="K84" s="17">
        <f t="shared" si="11"/>
        <v>0.20854375603623301</v>
      </c>
      <c r="L84" s="17">
        <f t="shared" si="12"/>
        <v>0.22896139699432599</v>
      </c>
      <c r="M84" s="17">
        <f t="shared" si="13"/>
        <v>0.21956492539856701</v>
      </c>
      <c r="N84" s="17" t="e">
        <f t="shared" si="14"/>
        <v>#N/A</v>
      </c>
      <c r="O84" s="17" t="e">
        <f t="shared" si="15"/>
        <v>#N/A</v>
      </c>
      <c r="P84" s="17" t="e">
        <f t="shared" si="16"/>
        <v>#N/A</v>
      </c>
      <c r="Q84" s="17" t="e">
        <f t="shared" si="17"/>
        <v>#N/A</v>
      </c>
      <c r="R84" s="17" t="e">
        <f t="shared" si="18"/>
        <v>#N/A</v>
      </c>
      <c r="S84" s="17" t="e">
        <f t="shared" si="19"/>
        <v>#N/A</v>
      </c>
      <c r="T84" s="17" t="e">
        <f t="shared" si="20"/>
        <v>#N/A</v>
      </c>
      <c r="U84" s="17" t="e">
        <f t="shared" si="21"/>
        <v>#N/A</v>
      </c>
      <c r="V84" s="17">
        <f t="shared" si="22"/>
        <v>1.8222557881593701E-2</v>
      </c>
      <c r="W84" s="17">
        <f t="shared" si="23"/>
        <v>0.21859147463433201</v>
      </c>
      <c r="X84" s="17">
        <f t="shared" si="24"/>
        <v>5.10385761103525E-2</v>
      </c>
      <c r="Y84" s="17">
        <f t="shared" si="25"/>
        <v>1.68437149167802E-2</v>
      </c>
      <c r="Z84" s="17">
        <f t="shared" si="26"/>
        <v>5.4420002824632802E-2</v>
      </c>
      <c r="AA84" s="17">
        <f t="shared" si="27"/>
        <v>2.49159772547292</v>
      </c>
      <c r="AB84" s="17">
        <f t="shared" si="28"/>
        <v>5.3012783296669003E-2</v>
      </c>
      <c r="AC84" s="17">
        <f t="shared" si="29"/>
        <v>4.0922384682907799E-2</v>
      </c>
      <c r="AD84" s="17">
        <f t="shared" si="30"/>
        <v>5.6011182211565397E-2</v>
      </c>
      <c r="AE84" s="17">
        <f t="shared" si="31"/>
        <v>2.4989939570255699</v>
      </c>
      <c r="AF84" s="17">
        <f t="shared" si="32"/>
        <v>0.136248964696668</v>
      </c>
      <c r="AG84" s="17">
        <f t="shared" si="33"/>
        <v>6.8001070325016094E-2</v>
      </c>
      <c r="AH84" s="17">
        <f t="shared" si="34"/>
        <v>5.8234542330078701E-2</v>
      </c>
      <c r="AI84" s="17">
        <f t="shared" si="35"/>
        <v>0.22726635906659501</v>
      </c>
      <c r="AJ84" s="17">
        <f t="shared" si="36"/>
        <v>4.7357194686678698E-2</v>
      </c>
      <c r="AK84" s="17">
        <f t="shared" si="37"/>
        <v>4.2610811371725198E-2</v>
      </c>
      <c r="AL84" s="17">
        <f t="shared" si="38"/>
        <v>2.4649350079521901</v>
      </c>
      <c r="AM84" s="17">
        <f t="shared" si="39"/>
        <v>7.4186549812714206E-2</v>
      </c>
      <c r="AN84" s="17">
        <f t="shared" si="40"/>
        <v>2.7631497130155801E-2</v>
      </c>
      <c r="AO84" s="17">
        <f t="shared" si="41"/>
        <v>4.7508458073442401E-2</v>
      </c>
      <c r="AP84" s="17">
        <f t="shared" si="42"/>
        <v>2.49688056133756</v>
      </c>
      <c r="AQ84" s="17">
        <f t="shared" si="43"/>
        <v>2.4229855807748799</v>
      </c>
      <c r="AR84" s="17">
        <f t="shared" si="44"/>
        <v>1.71198471789831E-2</v>
      </c>
      <c r="AS84" s="17">
        <f t="shared" si="45"/>
        <v>3.95684963387836E-2</v>
      </c>
      <c r="AT84" s="17">
        <f t="shared" si="46"/>
        <v>3.2260118630940297E-2</v>
      </c>
      <c r="AU84" s="17">
        <f t="shared" si="47"/>
        <v>7.0413596526919101E-2</v>
      </c>
      <c r="AV84" s="17">
        <f t="shared" si="48"/>
        <v>2.46813250148807</v>
      </c>
      <c r="AW84" s="17">
        <f t="shared" si="49"/>
        <v>7.3965224627019197E-2</v>
      </c>
      <c r="AX84" s="17">
        <f t="shared" si="50"/>
        <v>7.0339258610305197E-2</v>
      </c>
      <c r="AY84" s="17">
        <f t="shared" si="51"/>
        <v>0.10444171012685501</v>
      </c>
      <c r="AZ84" s="17">
        <f t="shared" si="52"/>
        <v>0.114835526645799</v>
      </c>
      <c r="BA84" s="17">
        <f t="shared" si="53"/>
        <v>8.1339332893709301E-2</v>
      </c>
      <c r="BB84" s="17">
        <f t="shared" si="54"/>
        <v>4.6345723011016901E-2</v>
      </c>
      <c r="BC84" s="17">
        <f t="shared" si="55"/>
        <v>2.4844608958500598</v>
      </c>
      <c r="BD84" s="17">
        <f t="shared" si="56"/>
        <v>2.4980696877230799</v>
      </c>
      <c r="BE84" s="17">
        <f t="shared" si="57"/>
        <v>7.5261324271215402E-2</v>
      </c>
      <c r="BF84" s="17">
        <f t="shared" si="58"/>
        <v>6.0440573953912002E-2</v>
      </c>
      <c r="BG84" s="17">
        <f t="shared" si="59"/>
        <v>2.4972965670098799</v>
      </c>
      <c r="BH84" s="17">
        <f t="shared" si="60"/>
        <v>7.4321342146300998E-2</v>
      </c>
      <c r="BI84" s="17">
        <f t="shared" si="61"/>
        <v>6.7297029128085301E-2</v>
      </c>
      <c r="BJ84" s="17">
        <f t="shared" si="62"/>
        <v>6.4980865798490994E-2</v>
      </c>
      <c r="BK84" s="17">
        <f t="shared" si="63"/>
        <v>0.16957483458414199</v>
      </c>
      <c r="BL84" s="17">
        <f t="shared" si="64"/>
        <v>9.5791010492857501E-2</v>
      </c>
      <c r="BM84" s="17">
        <f t="shared" si="65"/>
        <v>7.0491944969718306E-2</v>
      </c>
      <c r="BN84" s="17">
        <f t="shared" si="66"/>
        <v>6.17504569206659E-2</v>
      </c>
      <c r="BO84" s="17">
        <f t="shared" si="67"/>
        <v>2.4614458216653499</v>
      </c>
      <c r="BP84" s="17">
        <f t="shared" si="68"/>
        <v>0.11146279018024401</v>
      </c>
      <c r="BQ84" s="17">
        <f t="shared" si="69"/>
        <v>6.9283555999057306E-2</v>
      </c>
      <c r="BR84" s="17">
        <f t="shared" si="70"/>
        <v>7.8248489755515502E-2</v>
      </c>
      <c r="BS84" s="17">
        <f t="shared" si="71"/>
        <v>2.4844511366646</v>
      </c>
      <c r="BT84" s="17">
        <f t="shared" si="72"/>
        <v>9.2313433310253504E-2</v>
      </c>
      <c r="BU84" s="17">
        <f t="shared" si="73"/>
        <v>6.84598759083377E-2</v>
      </c>
      <c r="BV84" s="17">
        <f t="shared" si="74"/>
        <v>4.9788236892708802E-2</v>
      </c>
      <c r="BW84" s="17">
        <f t="shared" si="75"/>
        <v>2.4893605327815802</v>
      </c>
      <c r="BX84" s="17">
        <f t="shared" si="76"/>
        <v>9.5318460414664893E-2</v>
      </c>
      <c r="BY84" s="17">
        <f t="shared" si="77"/>
        <v>9.8916123950731599E-2</v>
      </c>
      <c r="BZ84" s="17">
        <f t="shared" si="78"/>
        <v>8.1725940221595406E-2</v>
      </c>
      <c r="CA84" s="17">
        <f t="shared" si="79"/>
        <v>2.4853977089123598</v>
      </c>
      <c r="CB84" s="17">
        <f t="shared" si="80"/>
        <v>7.3967341681131504E-2</v>
      </c>
      <c r="CC84" s="17">
        <f t="shared" si="81"/>
        <v>3.1266060664124101E-2</v>
      </c>
      <c r="CD84" s="17">
        <f t="shared" si="82"/>
        <v>8.2037995985884293E-2</v>
      </c>
      <c r="CE84" s="17">
        <f t="shared" si="83"/>
        <v>9.2006206747505294E-3</v>
      </c>
      <c r="CF84" s="17">
        <f t="shared" si="84"/>
        <v>1.74233477453772E-2</v>
      </c>
      <c r="CG84" s="17">
        <f t="shared" si="85"/>
        <v>4.1072479141594599E-2</v>
      </c>
      <c r="CH84" s="17">
        <f t="shared" si="86"/>
        <v>7.1303109839148004E-2</v>
      </c>
      <c r="CI84" s="17">
        <f t="shared" si="87"/>
        <v>4.9157768697420001E-2</v>
      </c>
      <c r="CJ84" s="17">
        <f t="shared" si="88"/>
        <v>3.39321135105854E-2</v>
      </c>
      <c r="CK84" s="17">
        <f t="shared" si="89"/>
        <v>5.9549242265879702E-2</v>
      </c>
      <c r="CL84" s="17">
        <f t="shared" si="90"/>
        <v>9.9095861535660898E-2</v>
      </c>
      <c r="CM84" s="17">
        <f t="shared" si="91"/>
        <v>4.7609859502547501E-2</v>
      </c>
      <c r="CN84" s="17">
        <f t="shared" si="92"/>
        <v>3.5531831913183903E-2</v>
      </c>
      <c r="CO84" s="17">
        <f t="shared" si="93"/>
        <v>4.7892418256557802E-2</v>
      </c>
      <c r="CP84" s="17">
        <f t="shared" si="94"/>
        <v>2.4529996048084799</v>
      </c>
      <c r="CQ84" s="17">
        <f t="shared" si="95"/>
        <v>5.4970533295675701E-2</v>
      </c>
      <c r="CR84" s="17">
        <f t="shared" si="96"/>
        <v>0.138459068955291</v>
      </c>
      <c r="CS84" s="17">
        <f t="shared" si="97"/>
        <v>0.120880600091503</v>
      </c>
      <c r="CT84" s="17">
        <f t="shared" si="98"/>
        <v>0.12845327390224201</v>
      </c>
      <c r="CU84" s="17">
        <f t="shared" si="99"/>
        <v>0.108847340873615</v>
      </c>
      <c r="CV84" s="17">
        <f t="shared" si="100"/>
        <v>0.22055879708405199</v>
      </c>
      <c r="CW84" s="17">
        <f t="shared" si="101"/>
        <v>3.0304732216419099E-2</v>
      </c>
      <c r="CX84" s="17">
        <f t="shared" si="102"/>
        <v>0.14072109220471701</v>
      </c>
      <c r="CY84" s="17">
        <f t="shared" si="103"/>
        <v>6.8313810859598201E-2</v>
      </c>
      <c r="CZ84" s="17">
        <f t="shared" si="104"/>
        <v>3.7706936654131301E-2</v>
      </c>
      <c r="DA84" s="17">
        <f t="shared" si="105"/>
        <v>0.15919159041268799</v>
      </c>
      <c r="DB84" s="17">
        <f t="shared" si="106"/>
        <v>0.224785254228547</v>
      </c>
      <c r="DC84" s="17">
        <f t="shared" si="107"/>
        <v>1.02602581407196E-2</v>
      </c>
      <c r="DD84" s="17">
        <f t="shared" si="108"/>
        <v>2.75569891089288E-2</v>
      </c>
      <c r="DE84" s="17">
        <f t="shared" si="109"/>
        <v>1.6709195144073E-2</v>
      </c>
      <c r="DF84" s="17">
        <f t="shared" si="110"/>
        <v>2.48610514003615</v>
      </c>
      <c r="DG84" s="17">
        <f t="shared" si="111"/>
        <v>0.22507379249528101</v>
      </c>
      <c r="DH84" s="17">
        <f t="shared" si="112"/>
        <v>2.55794565583389E-2</v>
      </c>
      <c r="DI84" s="17">
        <f t="shared" si="113"/>
        <v>6.39731769085716E-2</v>
      </c>
      <c r="DJ84" s="17">
        <f t="shared" si="114"/>
        <v>0.22850013033101199</v>
      </c>
      <c r="DK84" s="17">
        <f t="shared" si="115"/>
        <v>0.20519078659086201</v>
      </c>
      <c r="DL84" s="17">
        <f t="shared" si="116"/>
        <v>3.2455977491656199E-2</v>
      </c>
      <c r="DM84" s="17">
        <f t="shared" si="117"/>
        <v>3.3086635648005E-2</v>
      </c>
    </row>
    <row r="85" spans="1:117" x14ac:dyDescent="0.2">
      <c r="A85" s="15" t="s">
        <v>136</v>
      </c>
      <c r="B85" s="9">
        <f t="shared" si="118"/>
        <v>8.3593578033232002E-2</v>
      </c>
      <c r="C85" s="9">
        <f t="shared" ref="C85:E85" si="127">C12</f>
        <v>0.140737384105036</v>
      </c>
      <c r="D85" s="9">
        <f t="shared" si="127"/>
        <v>0.15107248589477501</v>
      </c>
      <c r="E85" s="9">
        <f t="shared" si="127"/>
        <v>0.29805200459703102</v>
      </c>
      <c r="F85" s="17">
        <f t="shared" si="6"/>
        <v>9.8357584921456215E-2</v>
      </c>
      <c r="G85" s="17">
        <f t="shared" si="7"/>
        <v>9.8000000000000004E-2</v>
      </c>
      <c r="H85" s="17">
        <f t="shared" si="8"/>
        <v>7.1999999999999995E-2</v>
      </c>
      <c r="I85" s="17">
        <f t="shared" si="9"/>
        <v>0.12019423754524958</v>
      </c>
      <c r="J85" s="17">
        <f t="shared" si="10"/>
        <v>0.212046682908827</v>
      </c>
      <c r="K85" s="17">
        <f t="shared" si="11"/>
        <v>0.222663892774387</v>
      </c>
      <c r="L85" s="17">
        <f t="shared" si="12"/>
        <v>0.20652782855554699</v>
      </c>
      <c r="M85" s="17">
        <f t="shared" si="13"/>
        <v>0.21591328861914399</v>
      </c>
      <c r="N85" s="17" t="e">
        <f t="shared" si="14"/>
        <v>#N/A</v>
      </c>
      <c r="O85" s="17" t="e">
        <f t="shared" si="15"/>
        <v>#N/A</v>
      </c>
      <c r="P85" s="17" t="e">
        <f t="shared" si="16"/>
        <v>#N/A</v>
      </c>
      <c r="Q85" s="17" t="e">
        <f t="shared" si="17"/>
        <v>#N/A</v>
      </c>
      <c r="R85" s="17">
        <f t="shared" si="18"/>
        <v>0.15725632733973399</v>
      </c>
      <c r="S85" s="17">
        <f t="shared" si="19"/>
        <v>0.16681962343905399</v>
      </c>
      <c r="T85" s="17">
        <f t="shared" si="20"/>
        <v>0.17287420158612499</v>
      </c>
      <c r="U85" s="17">
        <f t="shared" si="21"/>
        <v>0.17499609834072599</v>
      </c>
      <c r="V85" s="17">
        <f t="shared" si="22"/>
        <v>4.2548864477368602E-2</v>
      </c>
      <c r="W85" s="17">
        <f t="shared" si="23"/>
        <v>2.4735474668189701</v>
      </c>
      <c r="X85" s="17">
        <f t="shared" si="24"/>
        <v>0.16515362047152199</v>
      </c>
      <c r="Y85" s="17">
        <f t="shared" si="25"/>
        <v>2.4704485055266399</v>
      </c>
      <c r="Z85" s="17">
        <f t="shared" si="26"/>
        <v>1.0021945785459201</v>
      </c>
      <c r="AA85" s="17">
        <f t="shared" si="27"/>
        <v>8.8008654264803393E-2</v>
      </c>
      <c r="AB85" s="17">
        <f t="shared" si="28"/>
        <v>2.4975790475114299</v>
      </c>
      <c r="AC85" s="17">
        <f t="shared" si="29"/>
        <v>0.104501508277064</v>
      </c>
      <c r="AD85" s="17">
        <f t="shared" si="30"/>
        <v>3.2513075553981897E-2</v>
      </c>
      <c r="AE85" s="17">
        <f t="shared" si="31"/>
        <v>6.9421030808601403E-2</v>
      </c>
      <c r="AF85" s="17">
        <f t="shared" si="32"/>
        <v>8.7808849037975395E-2</v>
      </c>
      <c r="AG85" s="17">
        <f t="shared" si="33"/>
        <v>4.3596740047296301E-2</v>
      </c>
      <c r="AH85" s="17">
        <f t="shared" si="34"/>
        <v>2.0739721937998199E-2</v>
      </c>
      <c r="AI85" s="17">
        <f t="shared" si="35"/>
        <v>8.9354143813964199E-2</v>
      </c>
      <c r="AJ85" s="17">
        <f t="shared" si="36"/>
        <v>0.123505922348188</v>
      </c>
      <c r="AK85" s="17">
        <f t="shared" si="37"/>
        <v>1.6332462951279499E-2</v>
      </c>
      <c r="AL85" s="17">
        <f t="shared" si="38"/>
        <v>3.4418115901910198E-2</v>
      </c>
      <c r="AM85" s="17">
        <f t="shared" si="39"/>
        <v>0.114369684929777</v>
      </c>
      <c r="AN85" s="17">
        <f t="shared" si="40"/>
        <v>0.15327435517754801</v>
      </c>
      <c r="AO85" s="17">
        <f t="shared" si="41"/>
        <v>2.8424909714364802E-2</v>
      </c>
      <c r="AP85" s="17">
        <f t="shared" si="42"/>
        <v>4.5608791055341998E-2</v>
      </c>
      <c r="AQ85" s="17">
        <f t="shared" si="43"/>
        <v>7.2339937416502895E-2</v>
      </c>
      <c r="AR85" s="17">
        <f t="shared" si="44"/>
        <v>8.4531190610283302E-3</v>
      </c>
      <c r="AS85" s="17">
        <f t="shared" si="45"/>
        <v>3.23991904322707E-2</v>
      </c>
      <c r="AT85" s="17">
        <f t="shared" si="46"/>
        <v>2.6941996211051301E-2</v>
      </c>
      <c r="AU85" s="17">
        <f t="shared" si="47"/>
        <v>4.2654109749103303E-2</v>
      </c>
      <c r="AV85" s="17">
        <f t="shared" si="48"/>
        <v>9.61941717419416E-2</v>
      </c>
      <c r="AW85" s="17">
        <f t="shared" si="49"/>
        <v>8.5713934356795293E-2</v>
      </c>
      <c r="AX85" s="17">
        <f t="shared" si="50"/>
        <v>6.3286968628929297E-2</v>
      </c>
      <c r="AY85" s="17">
        <f t="shared" si="51"/>
        <v>0.101840888483585</v>
      </c>
      <c r="AZ85" s="17">
        <f t="shared" si="52"/>
        <v>0.123078900318325</v>
      </c>
      <c r="BA85" s="17">
        <f t="shared" si="53"/>
        <v>7.6854465884351297E-2</v>
      </c>
      <c r="BB85" s="17">
        <f t="shared" si="54"/>
        <v>4.5297203566627101E-2</v>
      </c>
      <c r="BC85" s="17">
        <f t="shared" si="55"/>
        <v>0.107484016728621</v>
      </c>
      <c r="BD85" s="17">
        <f t="shared" si="56"/>
        <v>8.7469520055986197E-2</v>
      </c>
      <c r="BE85" s="17">
        <f t="shared" si="57"/>
        <v>8.1300526926468997E-2</v>
      </c>
      <c r="BF85" s="17">
        <f t="shared" si="58"/>
        <v>4.4346813660253698E-2</v>
      </c>
      <c r="BG85" s="17">
        <f t="shared" si="59"/>
        <v>3.9672310982094297E-2</v>
      </c>
      <c r="BH85" s="17">
        <f t="shared" si="60"/>
        <v>9.0410357267076802E-2</v>
      </c>
      <c r="BI85" s="17">
        <f t="shared" si="61"/>
        <v>3.93588913460605E-2</v>
      </c>
      <c r="BJ85" s="17">
        <f t="shared" si="62"/>
        <v>4.8804836005053399E-2</v>
      </c>
      <c r="BK85" s="17">
        <f t="shared" si="63"/>
        <v>2.6077263342288201E-2</v>
      </c>
      <c r="BL85" s="17">
        <f t="shared" si="64"/>
        <v>0.113986683097771</v>
      </c>
      <c r="BM85" s="17">
        <f t="shared" si="65"/>
        <v>5.3458263900467297E-2</v>
      </c>
      <c r="BN85" s="17">
        <f t="shared" si="66"/>
        <v>5.1048783774140002E-2</v>
      </c>
      <c r="BO85" s="17">
        <f t="shared" si="67"/>
        <v>2.8742070199021901E-2</v>
      </c>
      <c r="BP85" s="17">
        <f t="shared" si="68"/>
        <v>2.4184926964764699</v>
      </c>
      <c r="BQ85" s="17">
        <f t="shared" si="69"/>
        <v>7.3460194329241099E-2</v>
      </c>
      <c r="BR85" s="17">
        <f t="shared" si="70"/>
        <v>3.14492657651924E-2</v>
      </c>
      <c r="BS85" s="17">
        <f t="shared" si="71"/>
        <v>3.2723133777520501E-2</v>
      </c>
      <c r="BT85" s="17">
        <f t="shared" si="72"/>
        <v>7.2832433601662402E-2</v>
      </c>
      <c r="BU85" s="17">
        <f t="shared" si="73"/>
        <v>0.108516428899548</v>
      </c>
      <c r="BV85" s="17">
        <f t="shared" si="74"/>
        <v>8.6604002896472507E-2</v>
      </c>
      <c r="BW85" s="17">
        <f t="shared" si="75"/>
        <v>8.4609772300303199E-2</v>
      </c>
      <c r="BX85" s="17">
        <f t="shared" si="76"/>
        <v>7.1117309054381794E-2</v>
      </c>
      <c r="BY85" s="17">
        <f t="shared" si="77"/>
        <v>7.3706523384351297E-2</v>
      </c>
      <c r="BZ85" s="17">
        <f t="shared" si="78"/>
        <v>0.13787578644717299</v>
      </c>
      <c r="CA85" s="17">
        <f t="shared" si="79"/>
        <v>3.6426202337198503E-2</v>
      </c>
      <c r="CB85" s="17">
        <f t="shared" si="80"/>
        <v>0.103301422356483</v>
      </c>
      <c r="CC85" s="17">
        <f t="shared" si="81"/>
        <v>8.0320237745373405E-2</v>
      </c>
      <c r="CD85" s="17">
        <f t="shared" si="82"/>
        <v>9.8394334903652292E-3</v>
      </c>
      <c r="CE85" s="17">
        <f t="shared" si="83"/>
        <v>3.4444416514011797E-2</v>
      </c>
      <c r="CF85" s="17">
        <f t="shared" si="84"/>
        <v>4.3222758474932801E-2</v>
      </c>
      <c r="CG85" s="17">
        <f t="shared" si="85"/>
        <v>0.11506040196333001</v>
      </c>
      <c r="CH85" s="17">
        <f t="shared" si="86"/>
        <v>2.25507552211268E-2</v>
      </c>
      <c r="CI85" s="17">
        <f t="shared" si="87"/>
        <v>7.3837928486201507E-2</v>
      </c>
      <c r="CJ85" s="17">
        <f t="shared" si="88"/>
        <v>4.5494922791471701E-2</v>
      </c>
      <c r="CK85" s="17">
        <f t="shared" si="89"/>
        <v>5.4694242511137102E-2</v>
      </c>
      <c r="CL85" s="17">
        <f t="shared" si="90"/>
        <v>0.108918923611892</v>
      </c>
      <c r="CM85" s="17">
        <f t="shared" si="91"/>
        <v>6.6494034109006006E-2</v>
      </c>
      <c r="CN85" s="17">
        <f t="shared" si="92"/>
        <v>2.65736763829134E-2</v>
      </c>
      <c r="CO85" s="17">
        <f t="shared" si="93"/>
        <v>3.09105747863253E-2</v>
      </c>
      <c r="CP85" s="17">
        <f t="shared" si="94"/>
        <v>6.8233180811343996E-2</v>
      </c>
      <c r="CQ85" s="17">
        <f t="shared" si="95"/>
        <v>2.5972537347982199E-2</v>
      </c>
      <c r="CR85" s="17">
        <f t="shared" si="96"/>
        <v>3.1782301919122097E-2</v>
      </c>
      <c r="CS85" s="17">
        <f t="shared" si="97"/>
        <v>8.4778015776096602E-2</v>
      </c>
      <c r="CT85" s="17">
        <f t="shared" si="98"/>
        <v>8.4873772596856203E-2</v>
      </c>
      <c r="CU85" s="17">
        <f t="shared" si="99"/>
        <v>2.4970949153411399</v>
      </c>
      <c r="CV85" s="17">
        <f t="shared" si="100"/>
        <v>3.4120217239937099E-2</v>
      </c>
      <c r="CW85" s="17">
        <f t="shared" si="101"/>
        <v>1.67496058971821E-2</v>
      </c>
      <c r="CX85" s="17">
        <f t="shared" si="102"/>
        <v>6.6154034773962297E-2</v>
      </c>
      <c r="CY85" s="17">
        <f t="shared" si="103"/>
        <v>9.5970714256683708E-3</v>
      </c>
      <c r="CZ85" s="17">
        <f t="shared" si="104"/>
        <v>2.94689059990423E-2</v>
      </c>
      <c r="DA85" s="17">
        <f t="shared" si="105"/>
        <v>5.8246337263055101E-2</v>
      </c>
      <c r="DB85" s="17">
        <f t="shared" si="106"/>
        <v>5.62681447068408E-2</v>
      </c>
      <c r="DC85" s="17">
        <f t="shared" si="107"/>
        <v>2.2126200712829499E-2</v>
      </c>
      <c r="DD85" s="17">
        <f t="shared" si="108"/>
        <v>0.105481218706087</v>
      </c>
      <c r="DE85" s="17">
        <f t="shared" si="109"/>
        <v>2.4490424210761801</v>
      </c>
      <c r="DF85" s="17">
        <f t="shared" si="110"/>
        <v>2.4940436187721202</v>
      </c>
      <c r="DG85" s="17">
        <f t="shared" si="111"/>
        <v>2.3087204189685901</v>
      </c>
      <c r="DH85" s="17">
        <f t="shared" si="112"/>
        <v>8.7097145864305794E-2</v>
      </c>
      <c r="DI85" s="17">
        <f t="shared" si="113"/>
        <v>2.4921138802182501</v>
      </c>
      <c r="DJ85" s="17">
        <f t="shared" si="114"/>
        <v>0.13361091916146201</v>
      </c>
      <c r="DK85" s="17">
        <f t="shared" si="115"/>
        <v>8.9127931854469503E-2</v>
      </c>
      <c r="DL85" s="17">
        <f t="shared" si="116"/>
        <v>1.5973784592546999E-2</v>
      </c>
      <c r="DM85" s="17">
        <f t="shared" si="117"/>
        <v>5.2288024913214E-2</v>
      </c>
    </row>
    <row r="86" spans="1:117" x14ac:dyDescent="0.2">
      <c r="A86" s="15" t="s">
        <v>137</v>
      </c>
      <c r="B86" s="9">
        <f t="shared" si="118"/>
        <v>0.460561506260942</v>
      </c>
      <c r="C86" s="9">
        <f t="shared" ref="C86:E86" si="128">C13</f>
        <v>0.469899169585835</v>
      </c>
      <c r="D86" s="9">
        <f t="shared" si="128"/>
        <v>0.48488688716655998</v>
      </c>
      <c r="E86" s="9">
        <f t="shared" si="128"/>
        <v>0.40233620540162202</v>
      </c>
      <c r="F86" s="17">
        <f t="shared" si="6"/>
        <v>6.8621570875434579E-2</v>
      </c>
      <c r="G86" s="17">
        <f t="shared" si="7"/>
        <v>0.42199999999999999</v>
      </c>
      <c r="H86" s="17">
        <f t="shared" si="8"/>
        <v>4.2000000000000003E-2</v>
      </c>
      <c r="I86" s="17">
        <f t="shared" si="9"/>
        <v>0.1242629432857494</v>
      </c>
      <c r="J86" s="17">
        <f t="shared" si="10"/>
        <v>0.42963596272487098</v>
      </c>
      <c r="K86" s="17">
        <f t="shared" si="11"/>
        <v>0.42618228033474098</v>
      </c>
      <c r="L86" s="17">
        <f t="shared" si="12"/>
        <v>0.42326306526633101</v>
      </c>
      <c r="M86" s="17">
        <f t="shared" si="13"/>
        <v>0.42179280655194201</v>
      </c>
      <c r="N86" s="17" t="e">
        <f t="shared" si="14"/>
        <v>#N/A</v>
      </c>
      <c r="O86" s="17" t="e">
        <f t="shared" si="15"/>
        <v>#N/A</v>
      </c>
      <c r="P86" s="17" t="e">
        <f t="shared" si="16"/>
        <v>#N/A</v>
      </c>
      <c r="Q86" s="17" t="e">
        <f t="shared" si="17"/>
        <v>#N/A</v>
      </c>
      <c r="R86" s="17" t="e">
        <f t="shared" si="18"/>
        <v>#N/A</v>
      </c>
      <c r="S86" s="17" t="e">
        <f t="shared" si="19"/>
        <v>#N/A</v>
      </c>
      <c r="T86" s="17" t="e">
        <f t="shared" si="20"/>
        <v>#N/A</v>
      </c>
      <c r="U86" s="17" t="e">
        <f t="shared" si="21"/>
        <v>#N/A</v>
      </c>
      <c r="V86" s="17">
        <f t="shared" si="22"/>
        <v>6.0061751916262701E-2</v>
      </c>
      <c r="W86" s="17">
        <f t="shared" si="23"/>
        <v>3.23668389513425E-2</v>
      </c>
      <c r="X86" s="17">
        <f t="shared" si="24"/>
        <v>2.8587917979266401E-2</v>
      </c>
      <c r="Y86" s="17">
        <f t="shared" si="25"/>
        <v>6.7233943894791495E-2</v>
      </c>
      <c r="Z86" s="17">
        <f t="shared" si="26"/>
        <v>4.35247408264215E-2</v>
      </c>
      <c r="AA86" s="17">
        <f t="shared" si="27"/>
        <v>2.5725648820641302E-2</v>
      </c>
      <c r="AB86" s="17">
        <f t="shared" si="28"/>
        <v>4.4126184041798099E-2</v>
      </c>
      <c r="AC86" s="17">
        <f t="shared" si="29"/>
        <v>9.7465849761721998E-2</v>
      </c>
      <c r="AD86" s="17">
        <f t="shared" si="30"/>
        <v>2.4475349293003799</v>
      </c>
      <c r="AE86" s="17">
        <f t="shared" si="31"/>
        <v>3.3597172766350603E-2</v>
      </c>
      <c r="AF86" s="17">
        <f t="shared" si="32"/>
        <v>4.2108348648227101E-2</v>
      </c>
      <c r="AG86" s="17">
        <f t="shared" si="33"/>
        <v>8.2038803529134202E-2</v>
      </c>
      <c r="AH86" s="17">
        <f t="shared" si="34"/>
        <v>3.8140205323509299E-2</v>
      </c>
      <c r="AI86" s="17">
        <f t="shared" si="35"/>
        <v>3.38670066861795E-2</v>
      </c>
      <c r="AJ86" s="17">
        <f t="shared" si="36"/>
        <v>5.51513234157021E-2</v>
      </c>
      <c r="AK86" s="17">
        <f t="shared" si="37"/>
        <v>6.7960326482795305E-2</v>
      </c>
      <c r="AL86" s="17">
        <f t="shared" si="38"/>
        <v>2.49308348914477</v>
      </c>
      <c r="AM86" s="17">
        <f t="shared" si="39"/>
        <v>6.1365359107770502E-2</v>
      </c>
      <c r="AN86" s="17">
        <f t="shared" si="40"/>
        <v>2.8208617802637202E-2</v>
      </c>
      <c r="AO86" s="17">
        <f t="shared" si="41"/>
        <v>4.8396562020464898E-2</v>
      </c>
      <c r="AP86" s="17">
        <f t="shared" si="42"/>
        <v>5.9546554496872101E-2</v>
      </c>
      <c r="AQ86" s="17">
        <f t="shared" si="43"/>
        <v>3.2784979594319398E-2</v>
      </c>
      <c r="AR86" s="17">
        <f t="shared" si="44"/>
        <v>2.6254364196168601E-2</v>
      </c>
      <c r="AS86" s="17">
        <f t="shared" si="45"/>
        <v>8.5361406887622698E-2</v>
      </c>
      <c r="AT86" s="17">
        <f t="shared" si="46"/>
        <v>1.52538035073212E-2</v>
      </c>
      <c r="AU86" s="17">
        <f t="shared" si="47"/>
        <v>3.2125808580667499E-2</v>
      </c>
      <c r="AV86" s="17">
        <f t="shared" si="48"/>
        <v>2.55815090997943E-2</v>
      </c>
      <c r="AW86" s="17">
        <f t="shared" si="49"/>
        <v>7.5319934573204295E-2</v>
      </c>
      <c r="AX86" s="17">
        <f t="shared" si="50"/>
        <v>2.4541501406947202</v>
      </c>
      <c r="AY86" s="17">
        <f t="shared" si="51"/>
        <v>5.6470265741382503E-2</v>
      </c>
      <c r="AZ86" s="17">
        <f t="shared" si="52"/>
        <v>2.1540092442950302E-2</v>
      </c>
      <c r="BA86" s="17">
        <f t="shared" si="53"/>
        <v>4.9149024719239001E-2</v>
      </c>
      <c r="BB86" s="17">
        <f t="shared" si="54"/>
        <v>2.4715719244439098</v>
      </c>
      <c r="BC86" s="17">
        <f t="shared" si="55"/>
        <v>3.2791569648244201E-2</v>
      </c>
      <c r="BD86" s="17">
        <f t="shared" si="56"/>
        <v>4.27315872122878E-2</v>
      </c>
      <c r="BE86" s="17">
        <f t="shared" si="57"/>
        <v>5.5114914786536497E-2</v>
      </c>
      <c r="BF86" s="17">
        <f t="shared" si="58"/>
        <v>0.134421311113958</v>
      </c>
      <c r="BG86" s="17">
        <f t="shared" si="59"/>
        <v>7.4420323440487601E-2</v>
      </c>
      <c r="BH86" s="17">
        <f t="shared" si="60"/>
        <v>6.6152258162948396E-2</v>
      </c>
      <c r="BI86" s="17">
        <f t="shared" si="61"/>
        <v>2.8857766984555399E-2</v>
      </c>
      <c r="BJ86" s="17">
        <f t="shared" si="62"/>
        <v>4.0977880014167703E-2</v>
      </c>
      <c r="BK86" s="17">
        <f t="shared" si="63"/>
        <v>5.2062047533469498E-2</v>
      </c>
      <c r="BL86" s="17">
        <f t="shared" si="64"/>
        <v>3.8876668383182898E-2</v>
      </c>
      <c r="BM86" s="17">
        <f t="shared" si="65"/>
        <v>4.8287102394616199E-2</v>
      </c>
      <c r="BN86" s="17">
        <f t="shared" si="66"/>
        <v>3.3341713682495201E-2</v>
      </c>
      <c r="BO86" s="17">
        <f t="shared" si="67"/>
        <v>3.7975110440765701E-2</v>
      </c>
      <c r="BP86" s="17">
        <f t="shared" si="68"/>
        <v>5.1770329294102801E-2</v>
      </c>
      <c r="BQ86" s="17">
        <f t="shared" si="69"/>
        <v>4.4192446660176299E-2</v>
      </c>
      <c r="BR86" s="17">
        <f t="shared" si="70"/>
        <v>6.3842165171532197E-2</v>
      </c>
      <c r="BS86" s="17">
        <f t="shared" si="71"/>
        <v>6.3754389143913501E-2</v>
      </c>
      <c r="BT86" s="17">
        <f t="shared" si="72"/>
        <v>6.4714393029670497E-2</v>
      </c>
      <c r="BU86" s="17">
        <f t="shared" si="73"/>
        <v>4.4108668567066099E-2</v>
      </c>
      <c r="BV86" s="17">
        <f t="shared" si="74"/>
        <v>1.2284999944141299E-2</v>
      </c>
      <c r="BW86" s="17">
        <f t="shared" si="75"/>
        <v>6.3447950450688906E-2</v>
      </c>
      <c r="BX86" s="17">
        <f t="shared" si="76"/>
        <v>5.51433381190981E-2</v>
      </c>
      <c r="BY86" s="17">
        <f t="shared" si="77"/>
        <v>4.3805164833297702E-2</v>
      </c>
      <c r="BZ86" s="17">
        <f t="shared" si="78"/>
        <v>2.3619486576117999E-2</v>
      </c>
      <c r="CA86" s="17">
        <f t="shared" si="79"/>
        <v>4.9927897490811397E-2</v>
      </c>
      <c r="CB86" s="17">
        <f t="shared" si="80"/>
        <v>5.6024187045332401E-2</v>
      </c>
      <c r="CC86" s="17">
        <f t="shared" si="81"/>
        <v>6.2988837256635302E-2</v>
      </c>
      <c r="CD86" s="17">
        <f t="shared" si="82"/>
        <v>2.4069259106596101</v>
      </c>
      <c r="CE86" s="17">
        <f t="shared" si="83"/>
        <v>5.8179485347329703E-2</v>
      </c>
      <c r="CF86" s="17">
        <f t="shared" si="84"/>
        <v>2.05596953911533E-2</v>
      </c>
      <c r="CG86" s="17">
        <f t="shared" si="85"/>
        <v>2.7703650865630002E-2</v>
      </c>
      <c r="CH86" s="17">
        <f t="shared" si="86"/>
        <v>2.3704307640044702</v>
      </c>
      <c r="CI86" s="17">
        <f t="shared" si="87"/>
        <v>0.10450102242651201</v>
      </c>
      <c r="CJ86" s="17">
        <f t="shared" si="88"/>
        <v>3.5173319713305402E-2</v>
      </c>
      <c r="CK86" s="17">
        <f t="shared" si="89"/>
        <v>3.01496497296086E-2</v>
      </c>
      <c r="CL86" s="17">
        <f t="shared" si="90"/>
        <v>1.6974242446050499E-2</v>
      </c>
      <c r="CM86" s="17">
        <f t="shared" si="91"/>
        <v>0.111189754252621</v>
      </c>
      <c r="CN86" s="17">
        <f t="shared" si="92"/>
        <v>4.2633011814284402E-2</v>
      </c>
      <c r="CO86" s="17">
        <f t="shared" si="93"/>
        <v>3.0104706459717599E-2</v>
      </c>
      <c r="CP86" s="17">
        <f t="shared" si="94"/>
        <v>6.4584285574504602E-2</v>
      </c>
      <c r="CQ86" s="17">
        <f t="shared" si="95"/>
        <v>1.65350611032236E-2</v>
      </c>
      <c r="CR86" s="17">
        <f t="shared" si="96"/>
        <v>2.5085332206319099E-2</v>
      </c>
      <c r="CS86" s="17">
        <f t="shared" si="97"/>
        <v>2.3427973975951999</v>
      </c>
      <c r="CT86" s="17">
        <f t="shared" si="98"/>
        <v>5.5749122142276203E-2</v>
      </c>
      <c r="CU86" s="17">
        <f t="shared" si="99"/>
        <v>3.9480610611252201E-2</v>
      </c>
      <c r="CV86" s="17">
        <f t="shared" si="100"/>
        <v>5.9772451406827201E-2</v>
      </c>
      <c r="CW86" s="17">
        <f t="shared" si="101"/>
        <v>1.4127183527580399E-2</v>
      </c>
      <c r="CX86" s="17">
        <f t="shared" si="102"/>
        <v>5.1367976646494999E-2</v>
      </c>
      <c r="CY86" s="17">
        <f t="shared" si="103"/>
        <v>8.5599708941036506E-3</v>
      </c>
      <c r="CZ86" s="17">
        <f t="shared" si="104"/>
        <v>3.8667306641496903E-2</v>
      </c>
      <c r="DA86" s="17">
        <f t="shared" si="105"/>
        <v>0.12563508561157399</v>
      </c>
      <c r="DB86" s="17">
        <f t="shared" si="106"/>
        <v>5.1173102306417098E-2</v>
      </c>
      <c r="DC86" s="17">
        <f t="shared" si="107"/>
        <v>2.2630697783564399E-2</v>
      </c>
      <c r="DD86" s="17">
        <f t="shared" si="108"/>
        <v>7.2640264605041097E-2</v>
      </c>
      <c r="DE86" s="17">
        <f t="shared" si="109"/>
        <v>4.5289009837354302E-2</v>
      </c>
      <c r="DF86" s="17">
        <f t="shared" si="110"/>
        <v>2.4811778055466398</v>
      </c>
      <c r="DG86" s="17">
        <f t="shared" si="111"/>
        <v>3.8290515467911401E-2</v>
      </c>
      <c r="DH86" s="17">
        <f t="shared" si="112"/>
        <v>0.104809595163735</v>
      </c>
      <c r="DI86" s="17">
        <f t="shared" si="113"/>
        <v>2.4858655160956902</v>
      </c>
      <c r="DJ86" s="17">
        <f t="shared" si="114"/>
        <v>4.2433040725764502E-2</v>
      </c>
      <c r="DK86" s="17">
        <f t="shared" si="115"/>
        <v>3.0525379631268099E-2</v>
      </c>
      <c r="DL86" s="17">
        <f t="shared" si="116"/>
        <v>9.5379433486133799E-2</v>
      </c>
      <c r="DM86" s="17">
        <f t="shared" si="117"/>
        <v>4.9524303587011702E-2</v>
      </c>
    </row>
    <row r="87" spans="1:117" x14ac:dyDescent="0.2">
      <c r="A87" s="15" t="s">
        <v>138</v>
      </c>
      <c r="B87" s="9">
        <f t="shared" si="118"/>
        <v>0.108932730720973</v>
      </c>
      <c r="C87" s="9">
        <f t="shared" ref="C87:E87" si="129">C14</f>
        <v>0.101295335748797</v>
      </c>
      <c r="D87" s="9">
        <f t="shared" si="129"/>
        <v>0.108040793734031</v>
      </c>
      <c r="E87" s="9">
        <f t="shared" si="129"/>
        <v>7.3099365130894794E-2</v>
      </c>
      <c r="F87" s="17">
        <f t="shared" si="6"/>
        <v>2.5161242654326014E-2</v>
      </c>
      <c r="G87" s="17">
        <f t="shared" si="7"/>
        <v>0.5</v>
      </c>
      <c r="H87" s="17">
        <f t="shared" si="8"/>
        <v>0</v>
      </c>
      <c r="I87" s="17">
        <f t="shared" si="9"/>
        <v>0.21424645394094724</v>
      </c>
      <c r="J87" s="17">
        <f t="shared" si="10"/>
        <v>5.13541566353816E-2</v>
      </c>
      <c r="K87" s="17">
        <f t="shared" si="11"/>
        <v>0.104774621266194</v>
      </c>
      <c r="L87" s="17">
        <f t="shared" si="12"/>
        <v>0.116872354157639</v>
      </c>
      <c r="M87" s="17">
        <f t="shared" si="13"/>
        <v>8.9493641532780693E-2</v>
      </c>
      <c r="N87" s="17" t="e">
        <f t="shared" si="14"/>
        <v>#N/A</v>
      </c>
      <c r="O87" s="17" t="e">
        <f t="shared" si="15"/>
        <v>#N/A</v>
      </c>
      <c r="P87" s="17" t="e">
        <f t="shared" si="16"/>
        <v>#N/A</v>
      </c>
      <c r="Q87" s="17" t="e">
        <f t="shared" si="17"/>
        <v>#N/A</v>
      </c>
      <c r="R87" s="17" t="e">
        <f t="shared" si="18"/>
        <v>#N/A</v>
      </c>
      <c r="S87" s="17" t="e">
        <f t="shared" si="19"/>
        <v>#N/A</v>
      </c>
      <c r="T87" s="17" t="e">
        <f t="shared" si="20"/>
        <v>#N/A</v>
      </c>
      <c r="U87" s="17" t="e">
        <f t="shared" si="21"/>
        <v>#N/A</v>
      </c>
      <c r="V87" s="17">
        <f t="shared" si="22"/>
        <v>7.2878139188709001E-2</v>
      </c>
      <c r="W87" s="17">
        <f t="shared" si="23"/>
        <v>2.4878832265987501</v>
      </c>
      <c r="X87" s="17">
        <f t="shared" si="24"/>
        <v>1.59729025373531</v>
      </c>
      <c r="Y87" s="17">
        <f t="shared" si="25"/>
        <v>4.8003763470243203E-2</v>
      </c>
      <c r="Z87" s="17">
        <f t="shared" si="26"/>
        <v>9.30837372977283E-2</v>
      </c>
      <c r="AA87" s="17">
        <f t="shared" si="27"/>
        <v>0.116621531937575</v>
      </c>
      <c r="AB87" s="17">
        <f t="shared" si="28"/>
        <v>2.4956328181429699</v>
      </c>
      <c r="AC87" s="17">
        <f t="shared" si="29"/>
        <v>1.01440896621083</v>
      </c>
      <c r="AD87" s="17">
        <f t="shared" si="30"/>
        <v>0.100520315451053</v>
      </c>
      <c r="AE87" s="17">
        <f t="shared" si="31"/>
        <v>6.19534562088533E-2</v>
      </c>
      <c r="AF87" s="17">
        <f t="shared" si="32"/>
        <v>8.6261913498279802E-2</v>
      </c>
      <c r="AG87" s="17">
        <f t="shared" si="33"/>
        <v>3.0032873176729501E-2</v>
      </c>
      <c r="AH87" s="17">
        <f t="shared" si="34"/>
        <v>3.4401615048117E-2</v>
      </c>
      <c r="AI87" s="17">
        <f t="shared" si="35"/>
        <v>2.4989655190689701</v>
      </c>
      <c r="AJ87" s="17">
        <f t="shared" si="36"/>
        <v>0.17009319560661201</v>
      </c>
      <c r="AK87" s="17">
        <f t="shared" si="37"/>
        <v>2.4652509660544402</v>
      </c>
      <c r="AL87" s="17">
        <f t="shared" si="38"/>
        <v>1.16951136615808</v>
      </c>
      <c r="AM87" s="17">
        <f t="shared" si="39"/>
        <v>2.4977740886856399</v>
      </c>
      <c r="AN87" s="17">
        <f t="shared" si="40"/>
        <v>2.4996361869488299</v>
      </c>
      <c r="AO87" s="17">
        <f t="shared" si="41"/>
        <v>2.48927321903752</v>
      </c>
      <c r="AP87" s="17">
        <f t="shared" si="42"/>
        <v>0.826506866812876</v>
      </c>
      <c r="AQ87" s="17">
        <f t="shared" si="43"/>
        <v>2.3232915411864601E-2</v>
      </c>
      <c r="AR87" s="17">
        <f t="shared" si="44"/>
        <v>2.4925860797263999</v>
      </c>
      <c r="AS87" s="17">
        <f t="shared" si="45"/>
        <v>4.5574898851757799E-2</v>
      </c>
      <c r="AT87" s="17">
        <f t="shared" si="46"/>
        <v>2.4541770213566001</v>
      </c>
      <c r="AU87" s="17">
        <f t="shared" si="47"/>
        <v>1.51022874459054</v>
      </c>
      <c r="AV87" s="17">
        <f t="shared" si="48"/>
        <v>2.4992767990960298</v>
      </c>
      <c r="AW87" s="17">
        <f t="shared" si="49"/>
        <v>2.4475680202743502</v>
      </c>
      <c r="AX87" s="17">
        <f t="shared" si="50"/>
        <v>3.1426478125472203E-2</v>
      </c>
      <c r="AY87" s="17">
        <f t="shared" si="51"/>
        <v>7.0343707492842605E-2</v>
      </c>
      <c r="AZ87" s="17">
        <f t="shared" si="52"/>
        <v>2.4860666230952</v>
      </c>
      <c r="BA87" s="17">
        <f t="shared" si="53"/>
        <v>2.4994816309974599</v>
      </c>
      <c r="BB87" s="17">
        <f t="shared" si="54"/>
        <v>5.0407892998864702E-3</v>
      </c>
      <c r="BC87" s="17">
        <f t="shared" si="55"/>
        <v>1.2819076986968601</v>
      </c>
      <c r="BD87" s="17">
        <f t="shared" si="56"/>
        <v>0.93155672560741898</v>
      </c>
      <c r="BE87" s="17">
        <f t="shared" si="57"/>
        <v>0.122128346660495</v>
      </c>
      <c r="BF87" s="17">
        <f t="shared" si="58"/>
        <v>2.4971593446346101</v>
      </c>
      <c r="BG87" s="17">
        <f t="shared" si="59"/>
        <v>2.49539139562139</v>
      </c>
      <c r="BH87" s="17">
        <f t="shared" si="60"/>
        <v>2.4996941058106099</v>
      </c>
      <c r="BI87" s="17">
        <f t="shared" si="61"/>
        <v>1.3032171760084199</v>
      </c>
      <c r="BJ87" s="17">
        <f t="shared" si="62"/>
        <v>0.83588249682494997</v>
      </c>
      <c r="BK87" s="17">
        <f t="shared" si="63"/>
        <v>2.4630799025563901</v>
      </c>
      <c r="BL87" s="17">
        <f t="shared" si="64"/>
        <v>2.4158252785796099</v>
      </c>
      <c r="BM87" s="17">
        <f t="shared" si="65"/>
        <v>2.4992691458730101</v>
      </c>
      <c r="BN87" s="17">
        <f t="shared" si="66"/>
        <v>2.49419691912468</v>
      </c>
      <c r="BO87" s="17">
        <f t="shared" si="67"/>
        <v>2.4620915517406998</v>
      </c>
      <c r="BP87" s="17">
        <f t="shared" si="68"/>
        <v>2.49425327670563</v>
      </c>
      <c r="BQ87" s="17">
        <f t="shared" si="69"/>
        <v>0.13524758440082801</v>
      </c>
      <c r="BR87" s="17">
        <f t="shared" si="70"/>
        <v>7.2181210325876294E-2</v>
      </c>
      <c r="BS87" s="17">
        <f t="shared" si="71"/>
        <v>0.101278689728449</v>
      </c>
      <c r="BT87" s="17">
        <f t="shared" si="72"/>
        <v>2.4984196078765901</v>
      </c>
      <c r="BU87" s="17">
        <f t="shared" si="73"/>
        <v>2.4970261781355401</v>
      </c>
      <c r="BV87" s="17">
        <f t="shared" si="74"/>
        <v>2.48841793755471</v>
      </c>
      <c r="BW87" s="17">
        <f t="shared" si="75"/>
        <v>1.05593207125965E-2</v>
      </c>
      <c r="BX87" s="17">
        <f t="shared" si="76"/>
        <v>2.4962171313338501</v>
      </c>
      <c r="BY87" s="17">
        <f t="shared" si="77"/>
        <v>2.4981729153585501</v>
      </c>
      <c r="BZ87" s="17">
        <f t="shared" si="78"/>
        <v>2.2629839197608002</v>
      </c>
      <c r="CA87" s="17">
        <f t="shared" si="79"/>
        <v>2.4090310677998201</v>
      </c>
      <c r="CB87" s="17">
        <f t="shared" si="80"/>
        <v>2.4964839812222999</v>
      </c>
      <c r="CC87" s="17">
        <f t="shared" si="81"/>
        <v>2.4991102194220098</v>
      </c>
      <c r="CD87" s="17">
        <f t="shared" si="82"/>
        <v>2.4502927062885802</v>
      </c>
      <c r="CE87" s="17">
        <f t="shared" si="83"/>
        <v>2.4967823083074401</v>
      </c>
      <c r="CF87" s="17">
        <f t="shared" si="84"/>
        <v>1.22573502550234E-2</v>
      </c>
      <c r="CG87" s="17">
        <f t="shared" si="85"/>
        <v>2.43042630976392</v>
      </c>
      <c r="CH87" s="17">
        <f t="shared" si="86"/>
        <v>5.9886527257814598E-2</v>
      </c>
      <c r="CI87" s="17">
        <f t="shared" si="87"/>
        <v>7.3604669532215894E-2</v>
      </c>
      <c r="CJ87" s="17">
        <f t="shared" si="88"/>
        <v>2.26174514014157E-2</v>
      </c>
      <c r="CK87" s="17">
        <f t="shared" si="89"/>
        <v>2.4308061164075201</v>
      </c>
      <c r="CL87" s="17">
        <f t="shared" si="90"/>
        <v>2.4989379518637298</v>
      </c>
      <c r="CM87" s="17">
        <f t="shared" si="91"/>
        <v>0.13320518258491601</v>
      </c>
      <c r="CN87" s="17">
        <f t="shared" si="92"/>
        <v>2.8670263664630199E-2</v>
      </c>
      <c r="CO87" s="17">
        <f t="shared" si="93"/>
        <v>1.43032400268306E-2</v>
      </c>
      <c r="CP87" s="17">
        <f t="shared" si="94"/>
        <v>9.4544429823199792E-3</v>
      </c>
      <c r="CQ87" s="17">
        <f t="shared" si="95"/>
        <v>3.79123372801021E-3</v>
      </c>
      <c r="CR87" s="17">
        <f t="shared" si="96"/>
        <v>1.9779605345590601</v>
      </c>
      <c r="CS87" s="17">
        <f t="shared" si="97"/>
        <v>2.4900109990925898</v>
      </c>
      <c r="CT87" s="17">
        <f t="shared" si="98"/>
        <v>1.83103790437396E-2</v>
      </c>
      <c r="CU87" s="17">
        <f t="shared" si="99"/>
        <v>3.8726557324530999E-3</v>
      </c>
      <c r="CV87" s="17">
        <f t="shared" si="100"/>
        <v>2.4994219866144798</v>
      </c>
      <c r="CW87" s="17">
        <f t="shared" si="101"/>
        <v>2.48203204160964</v>
      </c>
      <c r="CX87" s="17">
        <f t="shared" si="102"/>
        <v>1.62768386845842E-2</v>
      </c>
      <c r="CY87" s="17">
        <f t="shared" si="103"/>
        <v>2.4935707850952902</v>
      </c>
      <c r="CZ87" s="17">
        <f t="shared" si="104"/>
        <v>2.45199418865149</v>
      </c>
      <c r="DA87" s="17">
        <f t="shared" si="105"/>
        <v>2.2595011522622799</v>
      </c>
      <c r="DB87" s="17">
        <f t="shared" si="106"/>
        <v>8.2584215233792706E-3</v>
      </c>
      <c r="DC87" s="17">
        <f t="shared" si="107"/>
        <v>5.6455351142611901E-3</v>
      </c>
      <c r="DD87" s="17">
        <f t="shared" si="108"/>
        <v>3.46602456261558E-2</v>
      </c>
      <c r="DE87" s="17">
        <f t="shared" si="109"/>
        <v>1.8003005236829201E-2</v>
      </c>
      <c r="DF87" s="17">
        <f t="shared" si="110"/>
        <v>1.56655392623288E-2</v>
      </c>
      <c r="DG87" s="17">
        <f t="shared" si="111"/>
        <v>8.0922535590961797E-3</v>
      </c>
      <c r="DH87" s="17">
        <f t="shared" si="112"/>
        <v>2.4869403211496501</v>
      </c>
      <c r="DI87" s="17">
        <f t="shared" si="113"/>
        <v>2.29491849058746</v>
      </c>
      <c r="DJ87" s="17">
        <f t="shared" si="114"/>
        <v>1.24172829189544E-2</v>
      </c>
      <c r="DK87" s="17">
        <f t="shared" si="115"/>
        <v>1.67651688399331</v>
      </c>
      <c r="DL87" s="17">
        <f t="shared" si="116"/>
        <v>2.4991296556399401</v>
      </c>
      <c r="DM87" s="17">
        <f t="shared" si="117"/>
        <v>2.4928368180607698</v>
      </c>
    </row>
    <row r="88" spans="1:117" x14ac:dyDescent="0.2">
      <c r="A88" s="15" t="s">
        <v>139</v>
      </c>
      <c r="B88" s="9">
        <f t="shared" si="118"/>
        <v>0.750904052158197</v>
      </c>
      <c r="C88" s="9">
        <f t="shared" ref="C88:E88" si="130">C15</f>
        <v>0.61428865736391602</v>
      </c>
      <c r="D88" s="9">
        <f t="shared" si="130"/>
        <v>0.50538428968626703</v>
      </c>
      <c r="E88" s="9">
        <f t="shared" si="130"/>
        <v>0.49586494477126902</v>
      </c>
      <c r="F88" s="17">
        <f t="shared" si="6"/>
        <v>0.12809359896747788</v>
      </c>
      <c r="G88" s="17">
        <f t="shared" si="7"/>
        <v>1.0189999999999999</v>
      </c>
      <c r="H88" s="17">
        <f t="shared" si="8"/>
        <v>0.65700000000000003</v>
      </c>
      <c r="I88" s="17">
        <f t="shared" si="9"/>
        <v>9.3600104155167424E-2</v>
      </c>
      <c r="J88" s="17">
        <f t="shared" si="10"/>
        <v>0.17912473334935</v>
      </c>
      <c r="K88" s="17">
        <f t="shared" si="11"/>
        <v>0.18542569610819901</v>
      </c>
      <c r="L88" s="17">
        <f t="shared" si="12"/>
        <v>0.18405494049074</v>
      </c>
      <c r="M88" s="17">
        <f t="shared" si="13"/>
        <v>0.18534940833389499</v>
      </c>
      <c r="N88" s="17" t="e">
        <f t="shared" si="14"/>
        <v>#N/A</v>
      </c>
      <c r="O88" s="17" t="e">
        <f t="shared" si="15"/>
        <v>#N/A</v>
      </c>
      <c r="P88" s="17" t="e">
        <f t="shared" si="16"/>
        <v>#N/A</v>
      </c>
      <c r="Q88" s="17" t="e">
        <f t="shared" si="17"/>
        <v>#N/A</v>
      </c>
      <c r="R88" s="17" t="e">
        <f t="shared" si="18"/>
        <v>#N/A</v>
      </c>
      <c r="S88" s="17" t="e">
        <f t="shared" si="19"/>
        <v>#N/A</v>
      </c>
      <c r="T88" s="17" t="e">
        <f t="shared" si="20"/>
        <v>#N/A</v>
      </c>
      <c r="U88" s="17" t="e">
        <f t="shared" si="21"/>
        <v>#N/A</v>
      </c>
      <c r="V88" s="17">
        <f t="shared" si="22"/>
        <v>4.1569581544498302E-2</v>
      </c>
      <c r="W88" s="17">
        <f t="shared" si="23"/>
        <v>1.42499817087487E-2</v>
      </c>
      <c r="X88" s="17">
        <f t="shared" si="24"/>
        <v>4.6849061073851499E-2</v>
      </c>
      <c r="Y88" s="17">
        <f t="shared" si="25"/>
        <v>0.12304303026451301</v>
      </c>
      <c r="Z88" s="17">
        <f t="shared" si="26"/>
        <v>2.3103461980105801E-2</v>
      </c>
      <c r="AA88" s="17">
        <f t="shared" si="27"/>
        <v>1.15831281662569E-2</v>
      </c>
      <c r="AB88" s="17">
        <f t="shared" si="28"/>
        <v>5.0561436235947901E-2</v>
      </c>
      <c r="AC88" s="17">
        <f t="shared" si="29"/>
        <v>3.31952537592307E-2</v>
      </c>
      <c r="AD88" s="17">
        <f t="shared" si="30"/>
        <v>9.5323824546171401E-2</v>
      </c>
      <c r="AE88" s="17">
        <f t="shared" si="31"/>
        <v>5.71157817712248E-3</v>
      </c>
      <c r="AF88" s="17">
        <f t="shared" si="32"/>
        <v>4.9113456840461402E-2</v>
      </c>
      <c r="AG88" s="17">
        <f t="shared" si="33"/>
        <v>2.39490331982972E-2</v>
      </c>
      <c r="AH88" s="17">
        <f t="shared" si="34"/>
        <v>5.4735485260389002E-2</v>
      </c>
      <c r="AI88" s="17">
        <f t="shared" si="35"/>
        <v>0.121223970521548</v>
      </c>
      <c r="AJ88" s="17">
        <f t="shared" si="36"/>
        <v>6.98533272176316E-2</v>
      </c>
      <c r="AK88" s="17">
        <f t="shared" si="37"/>
        <v>3.2545554575789899E-2</v>
      </c>
      <c r="AL88" s="17">
        <f t="shared" si="38"/>
        <v>9.8193609907568494E-2</v>
      </c>
      <c r="AM88" s="17">
        <f t="shared" si="39"/>
        <v>3.0709900547418699E-2</v>
      </c>
      <c r="AN88" s="17">
        <f t="shared" si="40"/>
        <v>9.5741009823713304E-3</v>
      </c>
      <c r="AO88" s="17">
        <f t="shared" si="41"/>
        <v>8.6751553602650897E-2</v>
      </c>
      <c r="AP88" s="17">
        <f t="shared" si="42"/>
        <v>8.7773733105571503E-2</v>
      </c>
      <c r="AQ88" s="17">
        <f t="shared" si="43"/>
        <v>4.0227106442458797E-2</v>
      </c>
      <c r="AR88" s="17">
        <f t="shared" si="44"/>
        <v>1.8580678542863799E-2</v>
      </c>
      <c r="AS88" s="17">
        <f t="shared" si="45"/>
        <v>8.0568584229153001E-2</v>
      </c>
      <c r="AT88" s="17">
        <f t="shared" si="46"/>
        <v>3.73770070824102E-2</v>
      </c>
      <c r="AU88" s="17">
        <f t="shared" si="47"/>
        <v>2.31418489498918E-2</v>
      </c>
      <c r="AV88" s="17">
        <f t="shared" si="48"/>
        <v>2.4957340420091398</v>
      </c>
      <c r="AW88" s="17">
        <f t="shared" si="49"/>
        <v>6.1971838968108303E-2</v>
      </c>
      <c r="AX88" s="17">
        <f t="shared" si="50"/>
        <v>7.1050163240306399E-2</v>
      </c>
      <c r="AY88" s="17">
        <f t="shared" si="51"/>
        <v>4.8025606068513402E-2</v>
      </c>
      <c r="AZ88" s="17">
        <f t="shared" si="52"/>
        <v>2.49970660578489</v>
      </c>
      <c r="BA88" s="17">
        <f t="shared" si="53"/>
        <v>6.0479397062969301E-2</v>
      </c>
      <c r="BB88" s="17">
        <f t="shared" si="54"/>
        <v>5.8042260003641502E-2</v>
      </c>
      <c r="BC88" s="17">
        <f t="shared" si="55"/>
        <v>2.3220362925513299E-2</v>
      </c>
      <c r="BD88" s="17">
        <f t="shared" si="56"/>
        <v>2.4828699884665801</v>
      </c>
      <c r="BE88" s="17">
        <f t="shared" si="57"/>
        <v>6.5912088952284106E-2</v>
      </c>
      <c r="BF88" s="17">
        <f t="shared" si="58"/>
        <v>0.11081818188371401</v>
      </c>
      <c r="BG88" s="17">
        <f t="shared" si="59"/>
        <v>0.13796977947577699</v>
      </c>
      <c r="BH88" s="17">
        <f t="shared" si="60"/>
        <v>7.1584350446135994E-2</v>
      </c>
      <c r="BI88" s="17">
        <f t="shared" si="61"/>
        <v>1.7198499215846499E-2</v>
      </c>
      <c r="BJ88" s="17">
        <f t="shared" si="62"/>
        <v>0.13133405735965101</v>
      </c>
      <c r="BK88" s="17">
        <f t="shared" si="63"/>
        <v>0.13736610918809</v>
      </c>
      <c r="BL88" s="17">
        <f t="shared" si="64"/>
        <v>6.1141689598063098E-2</v>
      </c>
      <c r="BM88" s="17">
        <f t="shared" si="65"/>
        <v>1.16381499926457E-2</v>
      </c>
      <c r="BN88" s="17">
        <f t="shared" si="66"/>
        <v>0.126430852137735</v>
      </c>
      <c r="BO88" s="17">
        <f t="shared" si="67"/>
        <v>0.145892202988605</v>
      </c>
      <c r="BP88" s="17">
        <f t="shared" si="68"/>
        <v>5.8677905726763201E-2</v>
      </c>
      <c r="BQ88" s="17">
        <f t="shared" si="69"/>
        <v>9.9493511079007408E-3</v>
      </c>
      <c r="BR88" s="17">
        <f t="shared" si="70"/>
        <v>1.5918709942222699E-2</v>
      </c>
      <c r="BS88" s="17">
        <f t="shared" si="71"/>
        <v>7.6172188297811E-2</v>
      </c>
      <c r="BT88" s="17">
        <f t="shared" si="72"/>
        <v>8.1206093161176301E-2</v>
      </c>
      <c r="BU88" s="17">
        <f t="shared" si="73"/>
        <v>3.3737754409441698E-2</v>
      </c>
      <c r="BV88" s="17">
        <f t="shared" si="74"/>
        <v>1.7013758829878E-2</v>
      </c>
      <c r="BW88" s="17">
        <f t="shared" si="75"/>
        <v>5.92905508739748E-2</v>
      </c>
      <c r="BX88" s="17">
        <f t="shared" si="76"/>
        <v>5.3036036248079503E-2</v>
      </c>
      <c r="BY88" s="17">
        <f t="shared" si="77"/>
        <v>4.2355148891600698E-2</v>
      </c>
      <c r="BZ88" s="17">
        <f t="shared" si="78"/>
        <v>0.10441512204016901</v>
      </c>
      <c r="CA88" s="17">
        <f t="shared" si="79"/>
        <v>6.8437099837841006E-2</v>
      </c>
      <c r="CB88" s="17">
        <f t="shared" si="80"/>
        <v>5.4848121545074097E-2</v>
      </c>
      <c r="CC88" s="17">
        <f t="shared" si="81"/>
        <v>3.9046955084610903E-2</v>
      </c>
      <c r="CD88" s="17">
        <f t="shared" si="82"/>
        <v>2.5649639697720998E-3</v>
      </c>
      <c r="CE88" s="17">
        <f t="shared" si="83"/>
        <v>8.8978246103944801E-3</v>
      </c>
      <c r="CF88" s="17">
        <f t="shared" si="84"/>
        <v>5.0390127573131098E-2</v>
      </c>
      <c r="CG88" s="17">
        <f t="shared" si="85"/>
        <v>4.7056628631646398E-2</v>
      </c>
      <c r="CH88" s="17">
        <f t="shared" si="86"/>
        <v>2.4261782250949199E-3</v>
      </c>
      <c r="CI88" s="17">
        <f t="shared" si="87"/>
        <v>4.5758946804658203E-2</v>
      </c>
      <c r="CJ88" s="17">
        <f t="shared" si="88"/>
        <v>5.2619793305296203E-2</v>
      </c>
      <c r="CK88" s="17">
        <f t="shared" si="89"/>
        <v>0.149383569843374</v>
      </c>
      <c r="CL88" s="17">
        <f t="shared" si="90"/>
        <v>0.10196695031775301</v>
      </c>
      <c r="CM88" s="17">
        <f t="shared" si="91"/>
        <v>0.10650933339270401</v>
      </c>
      <c r="CN88" s="17">
        <f t="shared" si="92"/>
        <v>5.2952463820375703E-2</v>
      </c>
      <c r="CO88" s="17">
        <f t="shared" si="93"/>
        <v>5.6189885871155802E-2</v>
      </c>
      <c r="CP88" s="17">
        <f t="shared" si="94"/>
        <v>2.0042767653510901E-2</v>
      </c>
      <c r="CQ88" s="17">
        <f t="shared" si="95"/>
        <v>3.4058048820179202E-3</v>
      </c>
      <c r="CR88" s="17">
        <f t="shared" si="96"/>
        <v>7.0931160402699797E-2</v>
      </c>
      <c r="CS88" s="17">
        <f t="shared" si="97"/>
        <v>2.4906382302943602</v>
      </c>
      <c r="CT88" s="17">
        <f t="shared" si="98"/>
        <v>4.1644562571944599E-2</v>
      </c>
      <c r="CU88" s="17">
        <f t="shared" si="99"/>
        <v>2.30921265580126</v>
      </c>
      <c r="CV88" s="17">
        <f t="shared" si="100"/>
        <v>7.1657428270775203E-2</v>
      </c>
      <c r="CW88" s="17">
        <f t="shared" si="101"/>
        <v>2.49327935622278</v>
      </c>
      <c r="CX88" s="17">
        <f t="shared" si="102"/>
        <v>0.320702116039493</v>
      </c>
      <c r="CY88" s="17">
        <f t="shared" si="103"/>
        <v>2.47907119082834</v>
      </c>
      <c r="CZ88" s="17">
        <f t="shared" si="104"/>
        <v>4.9353703908835402E-2</v>
      </c>
      <c r="DA88" s="17">
        <f t="shared" si="105"/>
        <v>2.4720906443435302</v>
      </c>
      <c r="DB88" s="17">
        <f t="shared" si="106"/>
        <v>4.0865326722889797E-2</v>
      </c>
      <c r="DC88" s="17">
        <f t="shared" si="107"/>
        <v>3.8732440471255002E-3</v>
      </c>
      <c r="DD88" s="17">
        <f t="shared" si="108"/>
        <v>7.5207927815338402E-2</v>
      </c>
      <c r="DE88" s="17">
        <f t="shared" si="109"/>
        <v>2.27334371781529</v>
      </c>
      <c r="DF88" s="17">
        <f t="shared" si="110"/>
        <v>4.0587826650282502E-2</v>
      </c>
      <c r="DG88" s="17">
        <f t="shared" si="111"/>
        <v>3.47730893059436E-3</v>
      </c>
      <c r="DH88" s="17">
        <f t="shared" si="112"/>
        <v>6.9770365109088198E-2</v>
      </c>
      <c r="DI88" s="17">
        <f t="shared" si="113"/>
        <v>2.3822116774500501</v>
      </c>
      <c r="DJ88" s="17">
        <f t="shared" si="114"/>
        <v>3.946459118482E-2</v>
      </c>
      <c r="DK88" s="17">
        <f t="shared" si="115"/>
        <v>3.1386795572404799E-2</v>
      </c>
      <c r="DL88" s="17">
        <f t="shared" si="116"/>
        <v>4.1660325281328701E-2</v>
      </c>
      <c r="DM88" s="17">
        <f t="shared" si="117"/>
        <v>2.7747280571586E-2</v>
      </c>
    </row>
    <row r="89" spans="1:117" x14ac:dyDescent="0.2">
      <c r="A89" s="15" t="s">
        <v>140</v>
      </c>
      <c r="B89" s="9">
        <f t="shared" si="118"/>
        <v>0.83017632123431195</v>
      </c>
      <c r="C89" s="9">
        <f t="shared" ref="C89:E89" si="131">C16</f>
        <v>0.51238312398952501</v>
      </c>
      <c r="D89" s="9">
        <f t="shared" si="131"/>
        <v>0.506745387650688</v>
      </c>
      <c r="E89" s="9">
        <f t="shared" si="131"/>
        <v>0.50018457712675102</v>
      </c>
      <c r="F89" s="17">
        <f t="shared" si="6"/>
        <v>3.6598171133565109E-2</v>
      </c>
      <c r="G89" s="17">
        <f t="shared" si="7"/>
        <v>0.14399999999999999</v>
      </c>
      <c r="H89" s="17">
        <f t="shared" si="8"/>
        <v>2.4E-2</v>
      </c>
      <c r="I89" s="17">
        <f t="shared" si="9"/>
        <v>0.1348601526265234</v>
      </c>
      <c r="J89" s="17">
        <f t="shared" si="10"/>
        <v>6.4601611560188802E-9</v>
      </c>
      <c r="K89" s="17">
        <f t="shared" si="11"/>
        <v>7.7456034641709692E-9</v>
      </c>
      <c r="L89" s="17">
        <f t="shared" si="12"/>
        <v>1.40961099737158E-8</v>
      </c>
      <c r="M89" s="17">
        <f t="shared" si="13"/>
        <v>1.18948327576529E-8</v>
      </c>
      <c r="N89" s="17" t="e">
        <f t="shared" si="14"/>
        <v>#N/A</v>
      </c>
      <c r="O89" s="17" t="e">
        <f t="shared" si="15"/>
        <v>#N/A</v>
      </c>
      <c r="P89" s="17" t="e">
        <f t="shared" si="16"/>
        <v>#N/A</v>
      </c>
      <c r="Q89" s="17" t="e">
        <f t="shared" si="17"/>
        <v>#N/A</v>
      </c>
      <c r="R89" s="17">
        <f t="shared" si="18"/>
        <v>3.50741519161701E-9</v>
      </c>
      <c r="S89" s="17">
        <f t="shared" si="19"/>
        <v>3.5550831722908101E-9</v>
      </c>
      <c r="T89" s="17">
        <f t="shared" si="20"/>
        <v>9.8733435316411495E-9</v>
      </c>
      <c r="U89" s="17">
        <f t="shared" si="21"/>
        <v>5.62048185770436E-9</v>
      </c>
      <c r="V89" s="17">
        <f t="shared" si="22"/>
        <v>0.40613829829612202</v>
      </c>
      <c r="W89" s="17">
        <f t="shared" si="23"/>
        <v>0.121919175021971</v>
      </c>
      <c r="X89" s="17">
        <f t="shared" si="24"/>
        <v>2.4565454206170401</v>
      </c>
      <c r="Y89" s="17">
        <f t="shared" si="25"/>
        <v>2.49668043787839</v>
      </c>
      <c r="Z89" s="17">
        <f t="shared" si="26"/>
        <v>1.11852037021464</v>
      </c>
      <c r="AA89" s="17">
        <f t="shared" si="27"/>
        <v>9.1348964672437902E-2</v>
      </c>
      <c r="AB89" s="17">
        <f t="shared" si="28"/>
        <v>2.4979824283222301</v>
      </c>
      <c r="AC89" s="17">
        <f t="shared" si="29"/>
        <v>1.70631302251785</v>
      </c>
      <c r="AD89" s="17">
        <f t="shared" si="30"/>
        <v>2.4776288955270598</v>
      </c>
      <c r="AE89" s="17">
        <f t="shared" si="31"/>
        <v>2.3497994442567101</v>
      </c>
      <c r="AF89" s="17">
        <f t="shared" si="32"/>
        <v>2.0167520982715001</v>
      </c>
      <c r="AG89" s="17">
        <f t="shared" si="33"/>
        <v>3.45714960270306E-2</v>
      </c>
      <c r="AH89" s="17">
        <f t="shared" si="34"/>
        <v>1.5560942753654701E-2</v>
      </c>
      <c r="AI89" s="17">
        <f t="shared" si="35"/>
        <v>1.5919418632475299E-2</v>
      </c>
      <c r="AJ89" s="17">
        <f t="shared" si="36"/>
        <v>0.104005088596241</v>
      </c>
      <c r="AK89" s="17">
        <f t="shared" si="37"/>
        <v>6.2681113344220697E-3</v>
      </c>
      <c r="AL89" s="17">
        <f t="shared" si="38"/>
        <v>2.0275662355614298E-2</v>
      </c>
      <c r="AM89" s="17">
        <f t="shared" si="39"/>
        <v>9.8305704036354594E-2</v>
      </c>
      <c r="AN89" s="17">
        <f t="shared" si="40"/>
        <v>7.7064034646813504E-3</v>
      </c>
      <c r="AO89" s="17">
        <f t="shared" si="41"/>
        <v>1.0746651637196399E-2</v>
      </c>
      <c r="AP89" s="17">
        <f t="shared" si="42"/>
        <v>1.5481809973596199E-2</v>
      </c>
      <c r="AQ89" s="17">
        <f t="shared" si="43"/>
        <v>1.1594604270378599E-2</v>
      </c>
      <c r="AR89" s="17">
        <f t="shared" si="44"/>
        <v>4.3245630678825902E-3</v>
      </c>
      <c r="AS89" s="17">
        <f t="shared" si="45"/>
        <v>2.4987570534057602</v>
      </c>
      <c r="AT89" s="17">
        <f t="shared" si="46"/>
        <v>2.4370774939213399E-2</v>
      </c>
      <c r="AU89" s="17">
        <f t="shared" si="47"/>
        <v>1.14189083849778E-2</v>
      </c>
      <c r="AV89" s="17">
        <f t="shared" si="48"/>
        <v>1.0779934660178901E-2</v>
      </c>
      <c r="AW89" s="17">
        <f t="shared" si="49"/>
        <v>8.9867386140270195E-3</v>
      </c>
      <c r="AX89" s="17">
        <f t="shared" si="50"/>
        <v>8.3663745700539305E-3</v>
      </c>
      <c r="AY89" s="17">
        <f t="shared" si="51"/>
        <v>2.98254580551983E-2</v>
      </c>
      <c r="AZ89" s="17">
        <f t="shared" si="52"/>
        <v>9.7639987948722196E-3</v>
      </c>
      <c r="BA89" s="17">
        <f t="shared" si="53"/>
        <v>1.1818574667576401E-2</v>
      </c>
      <c r="BB89" s="17">
        <f t="shared" si="54"/>
        <v>6.4842926234259801E-3</v>
      </c>
      <c r="BC89" s="17">
        <f t="shared" si="55"/>
        <v>3.45621150557468E-2</v>
      </c>
      <c r="BD89" s="17">
        <f t="shared" si="56"/>
        <v>8.6102519421721296E-3</v>
      </c>
      <c r="BE89" s="17">
        <f t="shared" si="57"/>
        <v>2.42149451376326</v>
      </c>
      <c r="BF89" s="17">
        <f t="shared" si="58"/>
        <v>5.13793495360877E-2</v>
      </c>
      <c r="BG89" s="17">
        <f t="shared" si="59"/>
        <v>9.1496308772391604E-3</v>
      </c>
      <c r="BH89" s="17">
        <f t="shared" si="60"/>
        <v>1.20407484440924E-2</v>
      </c>
      <c r="BI89" s="17">
        <f t="shared" si="61"/>
        <v>1.49069548434375E-2</v>
      </c>
      <c r="BJ89" s="17">
        <f t="shared" si="62"/>
        <v>1.5618461582184299E-2</v>
      </c>
      <c r="BK89" s="17">
        <f t="shared" si="63"/>
        <v>2.4467096755337502E-2</v>
      </c>
      <c r="BL89" s="17">
        <f t="shared" si="64"/>
        <v>1.2771549526048901E-2</v>
      </c>
      <c r="BM89" s="17">
        <f t="shared" si="65"/>
        <v>4.71998299549116E-2</v>
      </c>
      <c r="BN89" s="17">
        <f t="shared" si="66"/>
        <v>1.6360024172775298E-2</v>
      </c>
      <c r="BO89" s="17">
        <f t="shared" si="67"/>
        <v>4.5532255072580602E-2</v>
      </c>
      <c r="BP89" s="17">
        <f t="shared" si="68"/>
        <v>1.06398248120934E-2</v>
      </c>
      <c r="BQ89" s="17">
        <f t="shared" si="69"/>
        <v>0.177108027757616</v>
      </c>
      <c r="BR89" s="17">
        <f t="shared" si="70"/>
        <v>0.12036823368295101</v>
      </c>
      <c r="BS89" s="17">
        <f t="shared" si="71"/>
        <v>1.08389747374316E-2</v>
      </c>
      <c r="BT89" s="17">
        <f t="shared" si="72"/>
        <v>1.40845400092868E-2</v>
      </c>
      <c r="BU89" s="17">
        <f t="shared" si="73"/>
        <v>1.1812373998023699E-2</v>
      </c>
      <c r="BV89" s="17">
        <f t="shared" si="74"/>
        <v>2.4154550282049998E-2</v>
      </c>
      <c r="BW89" s="17">
        <f t="shared" si="75"/>
        <v>7.3857564261678998E-2</v>
      </c>
      <c r="BX89" s="17">
        <f t="shared" si="76"/>
        <v>5.6008808199697899E-3</v>
      </c>
      <c r="BY89" s="17">
        <f t="shared" si="77"/>
        <v>1.32989662417705E-2</v>
      </c>
      <c r="BZ89" s="17">
        <f t="shared" si="78"/>
        <v>0.10435395122914499</v>
      </c>
      <c r="CA89" s="17">
        <f t="shared" si="79"/>
        <v>1.13773048057324E-2</v>
      </c>
      <c r="CB89" s="17">
        <f t="shared" si="80"/>
        <v>5.3612426104036201E-2</v>
      </c>
      <c r="CC89" s="17">
        <f t="shared" si="81"/>
        <v>2.4992820417844399</v>
      </c>
      <c r="CD89" s="17">
        <f t="shared" si="82"/>
        <v>7.4253573828590602E-2</v>
      </c>
      <c r="CE89" s="17">
        <f t="shared" si="83"/>
        <v>5.7282529806954004E-3</v>
      </c>
      <c r="CF89" s="17">
        <f t="shared" si="84"/>
        <v>2.41700854592738E-2</v>
      </c>
      <c r="CG89" s="17">
        <f t="shared" si="85"/>
        <v>0.18051527682311799</v>
      </c>
      <c r="CH89" s="17">
        <f t="shared" si="86"/>
        <v>7.9628657552500998E-3</v>
      </c>
      <c r="CI89" s="17">
        <f t="shared" si="87"/>
        <v>4.8307374911606603E-2</v>
      </c>
      <c r="CJ89" s="17">
        <f t="shared" si="88"/>
        <v>3.4893025231015798E-2</v>
      </c>
      <c r="CK89" s="17">
        <f t="shared" si="89"/>
        <v>1.20145977470469E-2</v>
      </c>
      <c r="CL89" s="17">
        <f t="shared" si="90"/>
        <v>2.9798064779301098E-2</v>
      </c>
      <c r="CM89" s="17">
        <f t="shared" si="91"/>
        <v>0.10977125485020001</v>
      </c>
      <c r="CN89" s="17">
        <f t="shared" si="92"/>
        <v>2.62756505085802E-2</v>
      </c>
      <c r="CO89" s="17">
        <f t="shared" si="93"/>
        <v>2.0372557070403901E-2</v>
      </c>
      <c r="CP89" s="17">
        <f t="shared" si="94"/>
        <v>8.9181986198836299E-2</v>
      </c>
      <c r="CQ89" s="17">
        <f t="shared" si="95"/>
        <v>2.6546408844194099E-3</v>
      </c>
      <c r="CR89" s="17">
        <f t="shared" si="96"/>
        <v>4.0750504520321598E-2</v>
      </c>
      <c r="CS89" s="17">
        <f t="shared" si="97"/>
        <v>9.5489801002697494E-3</v>
      </c>
      <c r="CT89" s="17">
        <f t="shared" si="98"/>
        <v>2.5972645053282499E-2</v>
      </c>
      <c r="CU89" s="17">
        <f t="shared" si="99"/>
        <v>1.52622257288061E-2</v>
      </c>
      <c r="CV89" s="17">
        <f t="shared" si="100"/>
        <v>9.2996492776012796E-2</v>
      </c>
      <c r="CW89" s="17">
        <f t="shared" si="101"/>
        <v>5.5219431874362103E-3</v>
      </c>
      <c r="CX89" s="17">
        <f t="shared" si="102"/>
        <v>1.8772236713677601E-2</v>
      </c>
      <c r="CY89" s="17">
        <f t="shared" si="103"/>
        <v>5.4927125438926404E-3</v>
      </c>
      <c r="CZ89" s="17">
        <f t="shared" si="104"/>
        <v>6.0228163792957999E-3</v>
      </c>
      <c r="DA89" s="17">
        <f t="shared" si="105"/>
        <v>2.4648162343286799</v>
      </c>
      <c r="DB89" s="17">
        <f t="shared" si="106"/>
        <v>0.28370383743577898</v>
      </c>
      <c r="DC89" s="17">
        <f t="shared" si="107"/>
        <v>2.4981736921198001</v>
      </c>
      <c r="DD89" s="17">
        <f t="shared" si="108"/>
        <v>0.33969990250937598</v>
      </c>
      <c r="DE89" s="17">
        <f t="shared" si="109"/>
        <v>1.3959112785973999</v>
      </c>
      <c r="DF89" s="17">
        <f t="shared" si="110"/>
        <v>0.91823941605687998</v>
      </c>
      <c r="DG89" s="17">
        <f t="shared" si="111"/>
        <v>0.12292625542076201</v>
      </c>
      <c r="DH89" s="17">
        <f t="shared" si="112"/>
        <v>8.9435800590490097E-2</v>
      </c>
      <c r="DI89" s="17">
        <f t="shared" si="113"/>
        <v>0.12978351074271699</v>
      </c>
      <c r="DJ89" s="17">
        <f t="shared" si="114"/>
        <v>1.1262332689696701E-2</v>
      </c>
      <c r="DK89" s="17">
        <f t="shared" si="115"/>
        <v>2.4671193732876202</v>
      </c>
      <c r="DL89" s="17">
        <f t="shared" si="116"/>
        <v>2.1536617285014499</v>
      </c>
      <c r="DM89" s="17">
        <f t="shared" si="117"/>
        <v>0.281015135321668</v>
      </c>
    </row>
    <row r="90" spans="1:117" x14ac:dyDescent="0.2">
      <c r="A90" s="15" t="s">
        <v>141</v>
      </c>
      <c r="B90" s="9">
        <f t="shared" si="118"/>
        <v>0.41525392618793999</v>
      </c>
      <c r="C90" s="9">
        <f t="shared" ref="C90:E90" si="132">C17</f>
        <v>0.39368808857689902</v>
      </c>
      <c r="D90" s="9">
        <f t="shared" si="132"/>
        <v>0.41759403839503001</v>
      </c>
      <c r="E90" s="9">
        <f t="shared" si="132"/>
        <v>0.41997822293064002</v>
      </c>
      <c r="F90" s="17">
        <f t="shared" si="6"/>
        <v>1.1436928479239099E-2</v>
      </c>
      <c r="G90" s="17">
        <f t="shared" si="7"/>
        <v>1.111</v>
      </c>
      <c r="H90" s="17">
        <f t="shared" si="8"/>
        <v>1E-3</v>
      </c>
      <c r="I90" s="17">
        <f t="shared" si="9"/>
        <v>3.3875338753387538E-2</v>
      </c>
      <c r="J90" s="17">
        <f t="shared" si="10"/>
        <v>3.7643935311887602E-2</v>
      </c>
      <c r="K90" s="17">
        <f t="shared" si="11"/>
        <v>2.44021286059165E-2</v>
      </c>
      <c r="L90" s="17">
        <f t="shared" si="12"/>
        <v>3.8348806959412202E-2</v>
      </c>
      <c r="M90" s="17">
        <f t="shared" si="13"/>
        <v>2.3659787064711502E-2</v>
      </c>
      <c r="N90" s="17" t="e">
        <f t="shared" si="14"/>
        <v>#N/A</v>
      </c>
      <c r="O90" s="17" t="e">
        <f t="shared" si="15"/>
        <v>#N/A</v>
      </c>
      <c r="P90" s="17" t="e">
        <f t="shared" si="16"/>
        <v>#N/A</v>
      </c>
      <c r="Q90" s="17" t="e">
        <f t="shared" si="17"/>
        <v>#N/A</v>
      </c>
      <c r="R90" s="17">
        <f t="shared" si="18"/>
        <v>2.9651371138226201E-2</v>
      </c>
      <c r="S90" s="17">
        <f t="shared" si="19"/>
        <v>1.9931383878646802E-2</v>
      </c>
      <c r="T90" s="17">
        <f t="shared" si="20"/>
        <v>8.2493239254531597E-3</v>
      </c>
      <c r="U90" s="17">
        <f t="shared" si="21"/>
        <v>2.0000219420890402E-6</v>
      </c>
      <c r="V90" s="17">
        <f t="shared" si="22"/>
        <v>0.35358353719436197</v>
      </c>
      <c r="W90" s="17">
        <f t="shared" si="23"/>
        <v>4.0212340775285703E-2</v>
      </c>
      <c r="X90" s="17">
        <f t="shared" si="24"/>
        <v>2.49944501235084</v>
      </c>
      <c r="Y90" s="17">
        <f t="shared" si="25"/>
        <v>2.4825954916750499</v>
      </c>
      <c r="Z90" s="17">
        <f t="shared" si="26"/>
        <v>2.4991971509600699</v>
      </c>
      <c r="AA90" s="17">
        <f t="shared" si="27"/>
        <v>3.9563417057936798E-2</v>
      </c>
      <c r="AB90" s="17">
        <f t="shared" si="28"/>
        <v>2.4931224922062101</v>
      </c>
      <c r="AC90" s="17">
        <f t="shared" si="29"/>
        <v>2.49543205563729</v>
      </c>
      <c r="AD90" s="17">
        <f t="shared" si="30"/>
        <v>2.4987195209381601</v>
      </c>
      <c r="AE90" s="17">
        <f t="shared" si="31"/>
        <v>4.2116832700993798E-2</v>
      </c>
      <c r="AF90" s="17">
        <f t="shared" si="32"/>
        <v>2.4986945024891001</v>
      </c>
      <c r="AG90" s="17">
        <f t="shared" si="33"/>
        <v>2.8114506494173699E-2</v>
      </c>
      <c r="AH90" s="17">
        <f t="shared" si="34"/>
        <v>1.5359035566178699E-2</v>
      </c>
      <c r="AI90" s="17">
        <f t="shared" si="35"/>
        <v>0.24350845001295399</v>
      </c>
      <c r="AJ90" s="17">
        <f t="shared" si="36"/>
        <v>6.19456287341143E-2</v>
      </c>
      <c r="AK90" s="17">
        <f t="shared" si="37"/>
        <v>2.4996861807392099</v>
      </c>
      <c r="AL90" s="17">
        <f t="shared" si="38"/>
        <v>9.6440167068220801E-3</v>
      </c>
      <c r="AM90" s="17">
        <f t="shared" si="39"/>
        <v>0.115352185107122</v>
      </c>
      <c r="AN90" s="17">
        <f t="shared" si="40"/>
        <v>1.99878442714818E-2</v>
      </c>
      <c r="AO90" s="17">
        <f t="shared" si="41"/>
        <v>2.4999433743737298</v>
      </c>
      <c r="AP90" s="17">
        <f t="shared" si="42"/>
        <v>1.1300794900251E-2</v>
      </c>
      <c r="AQ90" s="17">
        <f t="shared" si="43"/>
        <v>0.88049120617407295</v>
      </c>
      <c r="AR90" s="17">
        <f t="shared" si="44"/>
        <v>1.9861829081593001E-2</v>
      </c>
      <c r="AS90" s="17">
        <f t="shared" si="45"/>
        <v>2.4995749164459502</v>
      </c>
      <c r="AT90" s="17">
        <f t="shared" si="46"/>
        <v>2.22183202313396E-2</v>
      </c>
      <c r="AU90" s="17">
        <f t="shared" si="47"/>
        <v>2.4978697040372499</v>
      </c>
      <c r="AV90" s="17">
        <f t="shared" si="48"/>
        <v>2.49709881644729</v>
      </c>
      <c r="AW90" s="17">
        <f t="shared" si="49"/>
        <v>2.4998142428747201</v>
      </c>
      <c r="AX90" s="17">
        <f t="shared" si="50"/>
        <v>2.6925792746632399E-2</v>
      </c>
      <c r="AY90" s="17">
        <f t="shared" si="51"/>
        <v>4.7310932824285397E-2</v>
      </c>
      <c r="AZ90" s="17">
        <f t="shared" si="52"/>
        <v>2.4990292879396199</v>
      </c>
      <c r="BA90" s="17">
        <f t="shared" si="53"/>
        <v>2.4666786880796598</v>
      </c>
      <c r="BB90" s="17">
        <f t="shared" si="54"/>
        <v>2.4240428793190799E-2</v>
      </c>
      <c r="BC90" s="17">
        <f t="shared" si="55"/>
        <v>7.5458617225791197E-2</v>
      </c>
      <c r="BD90" s="17">
        <f t="shared" si="56"/>
        <v>2.45835452268734</v>
      </c>
      <c r="BE90" s="17">
        <f t="shared" si="57"/>
        <v>2.4965342853848198</v>
      </c>
      <c r="BF90" s="17">
        <f t="shared" si="58"/>
        <v>2.4792585938015499</v>
      </c>
      <c r="BG90" s="17">
        <f t="shared" si="59"/>
        <v>2.4954518004154802</v>
      </c>
      <c r="BH90" s="17">
        <f t="shared" si="60"/>
        <v>4.5890136824722899E-2</v>
      </c>
      <c r="BI90" s="17">
        <f t="shared" si="61"/>
        <v>2.4950840332100901</v>
      </c>
      <c r="BJ90" s="17">
        <f t="shared" si="62"/>
        <v>1.5824762713764901E-2</v>
      </c>
      <c r="BK90" s="17">
        <f t="shared" si="63"/>
        <v>8.0927463732408306E-2</v>
      </c>
      <c r="BL90" s="17">
        <f t="shared" si="64"/>
        <v>3.9775920311038701E-2</v>
      </c>
      <c r="BM90" s="17">
        <f t="shared" si="65"/>
        <v>2.4987648426561702</v>
      </c>
      <c r="BN90" s="17">
        <f t="shared" si="66"/>
        <v>1.6094318282951402E-2</v>
      </c>
      <c r="BO90" s="17">
        <f t="shared" si="67"/>
        <v>3.8602374693210997E-2</v>
      </c>
      <c r="BP90" s="17">
        <f t="shared" si="68"/>
        <v>9.1125487271981498E-2</v>
      </c>
      <c r="BQ90" s="17">
        <f t="shared" si="69"/>
        <v>2.4995309562050001</v>
      </c>
      <c r="BR90" s="17">
        <f t="shared" si="70"/>
        <v>5.4085345683538302E-2</v>
      </c>
      <c r="BS90" s="17">
        <f t="shared" si="71"/>
        <v>3.1978514995315802E-2</v>
      </c>
      <c r="BT90" s="17">
        <f t="shared" si="72"/>
        <v>2.4995381833752099</v>
      </c>
      <c r="BU90" s="17">
        <f t="shared" si="73"/>
        <v>2.4986609250698599</v>
      </c>
      <c r="BV90" s="17">
        <f t="shared" si="74"/>
        <v>4.9273634067504998E-2</v>
      </c>
      <c r="BW90" s="17">
        <f t="shared" si="75"/>
        <v>3.6444899925558202E-2</v>
      </c>
      <c r="BX90" s="17">
        <f t="shared" si="76"/>
        <v>2.49977457283148</v>
      </c>
      <c r="BY90" s="17">
        <f t="shared" si="77"/>
        <v>0.141369146923991</v>
      </c>
      <c r="BZ90" s="17">
        <f t="shared" si="78"/>
        <v>5.5969579849533997E-2</v>
      </c>
      <c r="CA90" s="17">
        <f t="shared" si="79"/>
        <v>3.0573285712700699E-2</v>
      </c>
      <c r="CB90" s="17">
        <f t="shared" si="80"/>
        <v>2.49170400957507</v>
      </c>
      <c r="CC90" s="17">
        <f t="shared" si="81"/>
        <v>2.4942624580664199</v>
      </c>
      <c r="CD90" s="17">
        <f t="shared" si="82"/>
        <v>2.95850352176459E-2</v>
      </c>
      <c r="CE90" s="17">
        <f t="shared" si="83"/>
        <v>2.4947516334362501</v>
      </c>
      <c r="CF90" s="17">
        <f t="shared" si="84"/>
        <v>5.2023927073818798E-3</v>
      </c>
      <c r="CG90" s="17">
        <f t="shared" si="85"/>
        <v>2.0756694544925201E-2</v>
      </c>
      <c r="CH90" s="17">
        <f t="shared" si="86"/>
        <v>3.1637349461345297E-2</v>
      </c>
      <c r="CI90" s="17">
        <f t="shared" si="87"/>
        <v>5.9740623283796701E-2</v>
      </c>
      <c r="CJ90" s="17">
        <f t="shared" si="88"/>
        <v>7.4129658269184197E-3</v>
      </c>
      <c r="CK90" s="17">
        <f t="shared" si="89"/>
        <v>2.78011000196632E-2</v>
      </c>
      <c r="CL90" s="17">
        <f t="shared" si="90"/>
        <v>5.2306811138031199E-2</v>
      </c>
      <c r="CM90" s="17">
        <f t="shared" si="91"/>
        <v>2.4967037964096299</v>
      </c>
      <c r="CN90" s="17">
        <f t="shared" si="92"/>
        <v>8.6363165293284992E-3</v>
      </c>
      <c r="CO90" s="17">
        <f t="shared" si="93"/>
        <v>2.7975719597198599E-2</v>
      </c>
      <c r="CP90" s="17">
        <f t="shared" si="94"/>
        <v>4.40151106718129E-2</v>
      </c>
      <c r="CQ90" s="17">
        <f t="shared" si="95"/>
        <v>4.3726589091953897E-3</v>
      </c>
      <c r="CR90" s="17">
        <f t="shared" si="96"/>
        <v>9.2927111955598996E-2</v>
      </c>
      <c r="CS90" s="17">
        <f t="shared" si="97"/>
        <v>2.4873312683904301</v>
      </c>
      <c r="CT90" s="17">
        <f t="shared" si="98"/>
        <v>5.70012046636445E-2</v>
      </c>
      <c r="CU90" s="17">
        <f t="shared" si="99"/>
        <v>1.4590077386910601E-2</v>
      </c>
      <c r="CV90" s="17">
        <f t="shared" si="100"/>
        <v>0.161202556604567</v>
      </c>
      <c r="CW90" s="17">
        <f t="shared" si="101"/>
        <v>2.4931491742580199</v>
      </c>
      <c r="CX90" s="17">
        <f t="shared" si="102"/>
        <v>5.4061015788657699E-2</v>
      </c>
      <c r="CY90" s="17">
        <f t="shared" si="103"/>
        <v>3.8919700246756199E-3</v>
      </c>
      <c r="CZ90" s="17">
        <f t="shared" si="104"/>
        <v>1.9110804952714</v>
      </c>
      <c r="DA90" s="17">
        <f t="shared" si="105"/>
        <v>2.4804032518111998</v>
      </c>
      <c r="DB90" s="17">
        <f t="shared" si="106"/>
        <v>6.4230941318460504E-3</v>
      </c>
      <c r="DC90" s="17">
        <f t="shared" si="107"/>
        <v>2.9109232330812298E-3</v>
      </c>
      <c r="DD90" s="17">
        <f t="shared" si="108"/>
        <v>2.4629143841771501</v>
      </c>
      <c r="DE90" s="17">
        <f t="shared" si="109"/>
        <v>2.4967866305805901</v>
      </c>
      <c r="DF90" s="17">
        <f t="shared" si="110"/>
        <v>1.43932826148721E-2</v>
      </c>
      <c r="DG90" s="17">
        <f t="shared" si="111"/>
        <v>1.0133871797746901</v>
      </c>
      <c r="DH90" s="17">
        <f t="shared" si="112"/>
        <v>2.49435922362892</v>
      </c>
      <c r="DI90" s="17">
        <f t="shared" si="113"/>
        <v>2.4987292039342202</v>
      </c>
      <c r="DJ90" s="17">
        <f t="shared" si="114"/>
        <v>1.34265907812595E-2</v>
      </c>
      <c r="DK90" s="17">
        <f t="shared" si="115"/>
        <v>3.03043528446378E-2</v>
      </c>
      <c r="DL90" s="17">
        <f t="shared" si="116"/>
        <v>2.4998356221234999</v>
      </c>
      <c r="DM90" s="17">
        <f t="shared" si="117"/>
        <v>2.4928904034011001</v>
      </c>
    </row>
    <row r="91" spans="1:117" x14ac:dyDescent="0.2">
      <c r="A91" s="15" t="s">
        <v>142</v>
      </c>
      <c r="B91" s="9">
        <f t="shared" si="118"/>
        <v>0.107811861161595</v>
      </c>
      <c r="C91" s="9">
        <f t="shared" ref="C91:E91" si="133">C18</f>
        <v>0.15651446609542</v>
      </c>
      <c r="D91" s="9">
        <f t="shared" si="133"/>
        <v>0.15745213561500701</v>
      </c>
      <c r="E91" s="9">
        <f t="shared" si="133"/>
        <v>0.16267150751224599</v>
      </c>
      <c r="F91" s="17">
        <f t="shared" si="6"/>
        <v>4.5747713916956395E-2</v>
      </c>
      <c r="G91" s="17">
        <f t="shared" si="7"/>
        <v>0.1</v>
      </c>
      <c r="H91" s="17">
        <f t="shared" si="8"/>
        <v>0.46</v>
      </c>
      <c r="I91" s="17">
        <f t="shared" si="9"/>
        <v>6.7590186821439027E-4</v>
      </c>
      <c r="J91" s="17">
        <f t="shared" si="10"/>
        <v>0.15193070192328001</v>
      </c>
      <c r="K91" s="17">
        <f t="shared" si="11"/>
        <v>5.5131205262044403E-2</v>
      </c>
      <c r="L91" s="17">
        <f t="shared" si="12"/>
        <v>0.18810716791446999</v>
      </c>
      <c r="M91" s="17">
        <f t="shared" si="13"/>
        <v>0.17456388727200201</v>
      </c>
      <c r="N91" s="17" t="e">
        <f t="shared" si="14"/>
        <v>#N/A</v>
      </c>
      <c r="O91" s="17" t="e">
        <f t="shared" si="15"/>
        <v>#N/A</v>
      </c>
      <c r="P91" s="17" t="e">
        <f t="shared" si="16"/>
        <v>#N/A</v>
      </c>
      <c r="Q91" s="17" t="e">
        <f t="shared" si="17"/>
        <v>#N/A</v>
      </c>
      <c r="R91" s="17">
        <f t="shared" si="18"/>
        <v>6.2844964311084398E-2</v>
      </c>
      <c r="S91" s="17">
        <f t="shared" si="19"/>
        <v>5.5913865616774701E-2</v>
      </c>
      <c r="T91" s="17">
        <f t="shared" si="20"/>
        <v>4.70704873029947E-2</v>
      </c>
      <c r="U91" s="17">
        <f t="shared" si="21"/>
        <v>5.2497654620683003E-2</v>
      </c>
      <c r="V91" s="17">
        <f t="shared" si="22"/>
        <v>0.104426905978697</v>
      </c>
      <c r="W91" s="17">
        <f t="shared" si="23"/>
        <v>0.14770151805175</v>
      </c>
      <c r="X91" s="17">
        <f t="shared" si="24"/>
        <v>2.4991000397449299</v>
      </c>
      <c r="Y91" s="17">
        <f t="shared" si="25"/>
        <v>2.4972814240033001</v>
      </c>
      <c r="Z91" s="17">
        <f t="shared" si="26"/>
        <v>1.6817056462240301</v>
      </c>
      <c r="AA91" s="17">
        <f t="shared" si="27"/>
        <v>0.31614887737399999</v>
      </c>
      <c r="AB91" s="17">
        <f t="shared" si="28"/>
        <v>2.4975489587422399</v>
      </c>
      <c r="AC91" s="17">
        <f t="shared" si="29"/>
        <v>2.39615409490102</v>
      </c>
      <c r="AD91" s="17">
        <f t="shared" si="30"/>
        <v>3.3835791964070801E-3</v>
      </c>
      <c r="AE91" s="17">
        <f t="shared" si="31"/>
        <v>2.4551905857839902</v>
      </c>
      <c r="AF91" s="17">
        <f t="shared" si="32"/>
        <v>1.35377687369856E-2</v>
      </c>
      <c r="AG91" s="17">
        <f t="shared" si="33"/>
        <v>2.1883893390823601E-2</v>
      </c>
      <c r="AH91" s="17">
        <f t="shared" si="34"/>
        <v>2.1374301346658901E-2</v>
      </c>
      <c r="AI91" s="17">
        <f t="shared" si="35"/>
        <v>0.243105687371208</v>
      </c>
      <c r="AJ91" s="17">
        <f t="shared" si="36"/>
        <v>3.8429304083499302E-2</v>
      </c>
      <c r="AK91" s="17">
        <f t="shared" si="37"/>
        <v>2.4007427412800202E-2</v>
      </c>
      <c r="AL91" s="17">
        <f t="shared" si="38"/>
        <v>6.5081645344027004E-3</v>
      </c>
      <c r="AM91" s="17">
        <f t="shared" si="39"/>
        <v>4.66103243207538E-2</v>
      </c>
      <c r="AN91" s="17">
        <f t="shared" si="40"/>
        <v>9.3942520473894193E-3</v>
      </c>
      <c r="AO91" s="17">
        <f t="shared" si="41"/>
        <v>1.0879242181506699E-2</v>
      </c>
      <c r="AP91" s="17">
        <f t="shared" si="42"/>
        <v>8.9426682282536807E-3</v>
      </c>
      <c r="AQ91" s="17">
        <f t="shared" si="43"/>
        <v>9.0607682783966394E-3</v>
      </c>
      <c r="AR91" s="17">
        <f t="shared" si="44"/>
        <v>1.07301447692357E-2</v>
      </c>
      <c r="AS91" s="17">
        <f t="shared" si="45"/>
        <v>1.3186576234584101E-2</v>
      </c>
      <c r="AT91" s="17">
        <f t="shared" si="46"/>
        <v>2.13438806774559E-2</v>
      </c>
      <c r="AU91" s="17">
        <f t="shared" si="47"/>
        <v>1.2097128223157699E-2</v>
      </c>
      <c r="AV91" s="17">
        <f t="shared" si="48"/>
        <v>1.4610794423737901E-2</v>
      </c>
      <c r="AW91" s="17">
        <f t="shared" si="49"/>
        <v>1.0925779407028E-2</v>
      </c>
      <c r="AX91" s="17">
        <f t="shared" si="50"/>
        <v>4.01054451539316E-2</v>
      </c>
      <c r="AY91" s="17">
        <f t="shared" si="51"/>
        <v>3.1526140704752903E-2</v>
      </c>
      <c r="AZ91" s="17">
        <f t="shared" si="52"/>
        <v>1.6045617201867601E-2</v>
      </c>
      <c r="BA91" s="17">
        <f t="shared" si="53"/>
        <v>1.5097041501886999E-2</v>
      </c>
      <c r="BB91" s="17">
        <f t="shared" si="54"/>
        <v>3.3081278979760598E-2</v>
      </c>
      <c r="BC91" s="17">
        <f t="shared" si="55"/>
        <v>1.60363829293576E-2</v>
      </c>
      <c r="BD91" s="17">
        <f t="shared" si="56"/>
        <v>1.39021629066063E-2</v>
      </c>
      <c r="BE91" s="17">
        <f t="shared" si="57"/>
        <v>2.4701789688297202</v>
      </c>
      <c r="BF91" s="17">
        <f t="shared" si="58"/>
        <v>9.9709364588008997E-3</v>
      </c>
      <c r="BG91" s="17">
        <f t="shared" si="59"/>
        <v>1.0152242686131499E-2</v>
      </c>
      <c r="BH91" s="17">
        <f t="shared" si="60"/>
        <v>1.09519251419209E-2</v>
      </c>
      <c r="BI91" s="17">
        <f t="shared" si="61"/>
        <v>7.0428031013131101E-3</v>
      </c>
      <c r="BJ91" s="17">
        <f t="shared" si="62"/>
        <v>2.3969837627737401E-2</v>
      </c>
      <c r="BK91" s="17">
        <f t="shared" si="63"/>
        <v>1.12376622146963E-2</v>
      </c>
      <c r="BL91" s="17">
        <f t="shared" si="64"/>
        <v>9.4867411776848598E-3</v>
      </c>
      <c r="BM91" s="17">
        <f t="shared" si="65"/>
        <v>8.6835392704318795E-2</v>
      </c>
      <c r="BN91" s="17">
        <f t="shared" si="66"/>
        <v>1.9139821630874299E-2</v>
      </c>
      <c r="BO91" s="17">
        <f t="shared" si="67"/>
        <v>1.55592186517826E-2</v>
      </c>
      <c r="BP91" s="17">
        <f t="shared" si="68"/>
        <v>1.23102317471832E-2</v>
      </c>
      <c r="BQ91" s="17">
        <f t="shared" si="69"/>
        <v>0.45456020266899999</v>
      </c>
      <c r="BR91" s="17">
        <f t="shared" si="70"/>
        <v>3.2924086200114298E-2</v>
      </c>
      <c r="BS91" s="17">
        <f t="shared" si="71"/>
        <v>0.108649980184318</v>
      </c>
      <c r="BT91" s="17">
        <f t="shared" si="72"/>
        <v>1.20136044301727E-2</v>
      </c>
      <c r="BU91" s="17">
        <f t="shared" si="73"/>
        <v>9.6394479814072398E-2</v>
      </c>
      <c r="BV91" s="17">
        <f t="shared" si="74"/>
        <v>9.9016697479947808E-3</v>
      </c>
      <c r="BW91" s="17">
        <f t="shared" si="75"/>
        <v>2.40420262997161E-2</v>
      </c>
      <c r="BX91" s="17">
        <f t="shared" si="76"/>
        <v>1.0006287529146901E-2</v>
      </c>
      <c r="BY91" s="17">
        <f t="shared" si="77"/>
        <v>0.13142297921403501</v>
      </c>
      <c r="BZ91" s="17">
        <f t="shared" si="78"/>
        <v>0.180853814780116</v>
      </c>
      <c r="CA91" s="17">
        <f t="shared" si="79"/>
        <v>1.49809556118742E-2</v>
      </c>
      <c r="CB91" s="17">
        <f t="shared" si="80"/>
        <v>1.23551334628592E-2</v>
      </c>
      <c r="CC91" s="17">
        <f t="shared" si="81"/>
        <v>0.23853139865731601</v>
      </c>
      <c r="CD91" s="17">
        <f t="shared" si="82"/>
        <v>1.87862782528525E-3</v>
      </c>
      <c r="CE91" s="17">
        <f t="shared" si="83"/>
        <v>9.9135729772977001E-3</v>
      </c>
      <c r="CF91" s="17">
        <f t="shared" si="84"/>
        <v>2.3196538916867199E-2</v>
      </c>
      <c r="CG91" s="17">
        <f t="shared" si="85"/>
        <v>1.2475029210793499E-2</v>
      </c>
      <c r="CH91" s="17">
        <f t="shared" si="86"/>
        <v>3.18068957348384E-2</v>
      </c>
      <c r="CI91" s="17">
        <f t="shared" si="87"/>
        <v>4.0879905064920098E-2</v>
      </c>
      <c r="CJ91" s="17">
        <f t="shared" si="88"/>
        <v>2.7490287076540099E-2</v>
      </c>
      <c r="CK91" s="17">
        <f t="shared" si="89"/>
        <v>1.33866564597002E-2</v>
      </c>
      <c r="CL91" s="17">
        <f t="shared" si="90"/>
        <v>3.4367182222092299E-2</v>
      </c>
      <c r="CM91" s="17">
        <f t="shared" si="91"/>
        <v>3.8210559151415899E-2</v>
      </c>
      <c r="CN91" s="17">
        <f t="shared" si="92"/>
        <v>2.61065572409626E-2</v>
      </c>
      <c r="CO91" s="17">
        <f t="shared" si="93"/>
        <v>5.8526652036757498E-2</v>
      </c>
      <c r="CP91" s="17">
        <f t="shared" si="94"/>
        <v>0.22226090093459999</v>
      </c>
      <c r="CQ91" s="17">
        <f t="shared" si="95"/>
        <v>1.1109250737309799E-2</v>
      </c>
      <c r="CR91" s="17">
        <f t="shared" si="96"/>
        <v>1.2560597108781799E-2</v>
      </c>
      <c r="CS91" s="17">
        <f t="shared" si="97"/>
        <v>1.2742325696115E-2</v>
      </c>
      <c r="CT91" s="17">
        <f t="shared" si="98"/>
        <v>2.0315188203673801E-2</v>
      </c>
      <c r="CU91" s="17">
        <f t="shared" si="99"/>
        <v>1.1956658659156801E-2</v>
      </c>
      <c r="CV91" s="17">
        <f t="shared" si="100"/>
        <v>2.1809459433868299E-2</v>
      </c>
      <c r="CW91" s="17">
        <f t="shared" si="101"/>
        <v>1.14072923163114E-2</v>
      </c>
      <c r="CX91" s="17">
        <f t="shared" si="102"/>
        <v>2.3874018266200401</v>
      </c>
      <c r="CY91" s="17">
        <f t="shared" si="103"/>
        <v>9.6333419854227591E-3</v>
      </c>
      <c r="CZ91" s="17">
        <f t="shared" si="104"/>
        <v>2.0343196952954098E-2</v>
      </c>
      <c r="DA91" s="17">
        <f t="shared" si="105"/>
        <v>2.4876527533596802</v>
      </c>
      <c r="DB91" s="17">
        <f t="shared" si="106"/>
        <v>0.19130023382922101</v>
      </c>
      <c r="DC91" s="17">
        <f t="shared" si="107"/>
        <v>6.1399221414827603E-3</v>
      </c>
      <c r="DD91" s="17">
        <f t="shared" si="108"/>
        <v>8.4576858352504395E-3</v>
      </c>
      <c r="DE91" s="17">
        <f t="shared" si="109"/>
        <v>1.8307528855797499E-2</v>
      </c>
      <c r="DF91" s="17">
        <f t="shared" si="110"/>
        <v>0.15859970713230701</v>
      </c>
      <c r="DG91" s="17">
        <f t="shared" si="111"/>
        <v>1.32371808345269E-2</v>
      </c>
      <c r="DH91" s="17">
        <f t="shared" si="112"/>
        <v>8.0034311624856101E-3</v>
      </c>
      <c r="DI91" s="17">
        <f t="shared" si="113"/>
        <v>1.0631549136581301E-2</v>
      </c>
      <c r="DJ91" s="17">
        <f t="shared" si="114"/>
        <v>1.2423542312125599</v>
      </c>
      <c r="DK91" s="17">
        <f t="shared" si="115"/>
        <v>7.9569765326224801E-3</v>
      </c>
      <c r="DL91" s="17">
        <f t="shared" si="116"/>
        <v>6.2202630590556304E-3</v>
      </c>
      <c r="DM91" s="17">
        <f t="shared" si="117"/>
        <v>2.2536616145463899</v>
      </c>
    </row>
    <row r="92" spans="1:117" x14ac:dyDescent="0.2">
      <c r="A92" s="15" t="s">
        <v>143</v>
      </c>
      <c r="B92" s="9">
        <f t="shared" si="118"/>
        <v>0.198038849156149</v>
      </c>
      <c r="C92" s="9">
        <f t="shared" ref="C92:E92" si="134">C19</f>
        <v>0.25237228745974499</v>
      </c>
      <c r="D92" s="9">
        <f t="shared" si="134"/>
        <v>0.24187365278909201</v>
      </c>
      <c r="E92" s="9">
        <f t="shared" si="134"/>
        <v>0.34359794963219997</v>
      </c>
      <c r="F92" s="17">
        <f t="shared" si="6"/>
        <v>4.5747713916956395E-2</v>
      </c>
      <c r="G92" s="17">
        <f t="shared" si="7"/>
        <v>0.64</v>
      </c>
      <c r="H92" s="17">
        <f t="shared" si="8"/>
        <v>0.34300000000000003</v>
      </c>
      <c r="I92" s="17">
        <f t="shared" si="9"/>
        <v>0.1348601526265234</v>
      </c>
      <c r="J92" s="17" t="e">
        <f t="shared" si="10"/>
        <v>#N/A</v>
      </c>
      <c r="K92" s="17" t="e">
        <f t="shared" si="11"/>
        <v>#N/A</v>
      </c>
      <c r="L92" s="17" t="e">
        <f t="shared" si="12"/>
        <v>#N/A</v>
      </c>
      <c r="M92" s="17" t="e">
        <f t="shared" si="13"/>
        <v>#N/A</v>
      </c>
      <c r="N92" s="17">
        <f t="shared" si="14"/>
        <v>6.5034658435959403E-2</v>
      </c>
      <c r="O92" s="17">
        <f t="shared" si="15"/>
        <v>5.90492170476863E-2</v>
      </c>
      <c r="P92" s="17">
        <f t="shared" si="16"/>
        <v>6.5034658435959403E-2</v>
      </c>
      <c r="Q92" s="17">
        <f t="shared" si="17"/>
        <v>5.2577067921536602E-2</v>
      </c>
      <c r="R92" s="17">
        <f t="shared" si="18"/>
        <v>3.6913720324183601E-2</v>
      </c>
      <c r="S92" s="17">
        <f t="shared" si="19"/>
        <v>7.2121483862642E-2</v>
      </c>
      <c r="T92" s="17">
        <f t="shared" si="20"/>
        <v>9.2646577141410905E-2</v>
      </c>
      <c r="U92" s="17">
        <f t="shared" si="21"/>
        <v>5.89154658148913E-2</v>
      </c>
      <c r="V92" s="17">
        <f t="shared" si="22"/>
        <v>6.3526050980189402E-2</v>
      </c>
      <c r="W92" s="17">
        <f t="shared" si="23"/>
        <v>1.76139801888134E-2</v>
      </c>
      <c r="X92" s="17">
        <f t="shared" si="24"/>
        <v>1.69345913085822E-2</v>
      </c>
      <c r="Y92" s="17">
        <f t="shared" si="25"/>
        <v>1.4418248896754899E-2</v>
      </c>
      <c r="Z92" s="17">
        <f t="shared" si="26"/>
        <v>1.14267327741753E-2</v>
      </c>
      <c r="AA92" s="17">
        <f t="shared" si="27"/>
        <v>3.9385213973635501E-2</v>
      </c>
      <c r="AB92" s="17">
        <f t="shared" si="28"/>
        <v>6.2922328346158199E-2</v>
      </c>
      <c r="AC92" s="17">
        <f t="shared" si="29"/>
        <v>2.0683105913441999E-2</v>
      </c>
      <c r="AD92" s="17">
        <f t="shared" si="30"/>
        <v>9.5560654308780892E-3</v>
      </c>
      <c r="AE92" s="17">
        <f t="shared" si="31"/>
        <v>8.1106538655282404E-2</v>
      </c>
      <c r="AF92" s="17">
        <f t="shared" si="32"/>
        <v>9.27249889730834E-2</v>
      </c>
      <c r="AG92" s="17">
        <f t="shared" si="33"/>
        <v>2.65736597335176E-2</v>
      </c>
      <c r="AH92" s="17">
        <f t="shared" si="34"/>
        <v>2.6223748827393201E-2</v>
      </c>
      <c r="AI92" s="17">
        <f t="shared" si="35"/>
        <v>7.4715834684123697E-2</v>
      </c>
      <c r="AJ92" s="17">
        <f t="shared" si="36"/>
        <v>3.1093637423994399E-2</v>
      </c>
      <c r="AK92" s="17">
        <f t="shared" si="37"/>
        <v>5.3760375335423501E-2</v>
      </c>
      <c r="AL92" s="17">
        <f t="shared" si="38"/>
        <v>7.7545740442248004E-2</v>
      </c>
      <c r="AM92" s="17">
        <f t="shared" si="39"/>
        <v>9.4063996017977006E-2</v>
      </c>
      <c r="AN92" s="17">
        <f t="shared" si="40"/>
        <v>9.0268250385777699E-3</v>
      </c>
      <c r="AO92" s="17">
        <f t="shared" si="41"/>
        <v>8.5498522464241E-2</v>
      </c>
      <c r="AP92" s="17">
        <f t="shared" si="42"/>
        <v>9.9249553442806907E-2</v>
      </c>
      <c r="AQ92" s="17">
        <f t="shared" si="43"/>
        <v>8.9555405215191702E-2</v>
      </c>
      <c r="AR92" s="17">
        <f t="shared" si="44"/>
        <v>6.8684149099100894E-2</v>
      </c>
      <c r="AS92" s="17">
        <f t="shared" si="45"/>
        <v>9.4952854947761595E-2</v>
      </c>
      <c r="AT92" s="17">
        <f t="shared" si="46"/>
        <v>6.8333072804664899E-2</v>
      </c>
      <c r="AU92" s="17">
        <f t="shared" si="47"/>
        <v>1.64333631769151E-2</v>
      </c>
      <c r="AV92" s="17">
        <f t="shared" si="48"/>
        <v>1.4087352256171901E-2</v>
      </c>
      <c r="AW92" s="17">
        <f t="shared" si="49"/>
        <v>4.7399513813201302E-2</v>
      </c>
      <c r="AX92" s="17">
        <f t="shared" si="50"/>
        <v>7.4340842382722302E-2</v>
      </c>
      <c r="AY92" s="17">
        <f t="shared" si="51"/>
        <v>7.3030881983807E-2</v>
      </c>
      <c r="AZ92" s="17">
        <f t="shared" si="52"/>
        <v>0.121745364675321</v>
      </c>
      <c r="BA92" s="17">
        <f t="shared" si="53"/>
        <v>4.2651462693603502E-2</v>
      </c>
      <c r="BB92" s="17">
        <f t="shared" si="54"/>
        <v>1.82037263362568E-2</v>
      </c>
      <c r="BC92" s="17">
        <f t="shared" si="55"/>
        <v>7.4748851949916997E-2</v>
      </c>
      <c r="BD92" s="17">
        <f t="shared" si="56"/>
        <v>0.118388714183389</v>
      </c>
      <c r="BE92" s="17">
        <f t="shared" si="57"/>
        <v>2.4913232489320301</v>
      </c>
      <c r="BF92" s="17">
        <f t="shared" si="58"/>
        <v>2.4857852790435699</v>
      </c>
      <c r="BG92" s="17">
        <f t="shared" si="59"/>
        <v>3.8806499865693803E-2</v>
      </c>
      <c r="BH92" s="17">
        <f t="shared" si="60"/>
        <v>8.4218210310914698E-2</v>
      </c>
      <c r="BI92" s="17">
        <f t="shared" si="61"/>
        <v>8.3975466180022801E-2</v>
      </c>
      <c r="BJ92" s="17">
        <f t="shared" si="62"/>
        <v>6.7598567014647601E-2</v>
      </c>
      <c r="BK92" s="17">
        <f t="shared" si="63"/>
        <v>2.54284928534462E-2</v>
      </c>
      <c r="BL92" s="17">
        <f t="shared" si="64"/>
        <v>8.2712050448003102E-2</v>
      </c>
      <c r="BM92" s="17">
        <f t="shared" si="65"/>
        <v>7.6462741649361801E-2</v>
      </c>
      <c r="BN92" s="17">
        <f t="shared" si="66"/>
        <v>7.0988901160330797E-2</v>
      </c>
      <c r="BO92" s="17">
        <f t="shared" si="67"/>
        <v>3.8266983769384401E-2</v>
      </c>
      <c r="BP92" s="17">
        <f t="shared" si="68"/>
        <v>0.14958319093261199</v>
      </c>
      <c r="BQ92" s="17">
        <f t="shared" si="69"/>
        <v>0.10635725052072301</v>
      </c>
      <c r="BR92" s="17">
        <f t="shared" si="70"/>
        <v>9.37981926457222E-2</v>
      </c>
      <c r="BS92" s="17">
        <f t="shared" si="71"/>
        <v>5.99720052042087E-2</v>
      </c>
      <c r="BT92" s="17">
        <f t="shared" si="72"/>
        <v>9.0307629296795103E-2</v>
      </c>
      <c r="BU92" s="17">
        <f t="shared" si="73"/>
        <v>8.3766280884711705E-2</v>
      </c>
      <c r="BV92" s="17">
        <f t="shared" si="74"/>
        <v>9.9308372608505502E-2</v>
      </c>
      <c r="BW92" s="17">
        <f t="shared" si="75"/>
        <v>0.105915133051026</v>
      </c>
      <c r="BX92" s="17">
        <f t="shared" si="76"/>
        <v>7.5233348177091597E-2</v>
      </c>
      <c r="BY92" s="17">
        <f t="shared" si="77"/>
        <v>0.107220710345273</v>
      </c>
      <c r="BZ92" s="17">
        <f t="shared" si="78"/>
        <v>0.11293498348202601</v>
      </c>
      <c r="CA92" s="17">
        <f t="shared" si="79"/>
        <v>9.8707549466313396E-2</v>
      </c>
      <c r="CB92" s="17">
        <f t="shared" si="80"/>
        <v>2.49836710978773</v>
      </c>
      <c r="CC92" s="17">
        <f t="shared" si="81"/>
        <v>2.49794905422719</v>
      </c>
      <c r="CD92" s="17">
        <f t="shared" si="82"/>
        <v>7.0091697419510102E-2</v>
      </c>
      <c r="CE92" s="17">
        <f t="shared" si="83"/>
        <v>0.11664637662253199</v>
      </c>
      <c r="CF92" s="17">
        <f t="shared" si="84"/>
        <v>2.2783870997081401E-2</v>
      </c>
      <c r="CG92" s="17">
        <f t="shared" si="85"/>
        <v>0.22925898524035099</v>
      </c>
      <c r="CH92" s="17">
        <f t="shared" si="86"/>
        <v>4.1427163589559703E-2</v>
      </c>
      <c r="CI92" s="17">
        <f t="shared" si="87"/>
        <v>8.0911955896720997E-2</v>
      </c>
      <c r="CJ92" s="17">
        <f t="shared" si="88"/>
        <v>2.5069202543462302E-2</v>
      </c>
      <c r="CK92" s="17">
        <f t="shared" si="89"/>
        <v>7.5326838425989306E-2</v>
      </c>
      <c r="CL92" s="17">
        <f t="shared" si="90"/>
        <v>7.7745715887546404E-2</v>
      </c>
      <c r="CM92" s="17">
        <f t="shared" si="91"/>
        <v>0.113724630664282</v>
      </c>
      <c r="CN92" s="17">
        <f t="shared" si="92"/>
        <v>3.8356098390633399E-2</v>
      </c>
      <c r="CO92" s="17">
        <f t="shared" si="93"/>
        <v>2.4937140725372302</v>
      </c>
      <c r="CP92" s="17">
        <f t="shared" si="94"/>
        <v>0.11101760836178701</v>
      </c>
      <c r="CQ92" s="17">
        <f t="shared" si="95"/>
        <v>1.27530135832137E-2</v>
      </c>
      <c r="CR92" s="17">
        <f t="shared" si="96"/>
        <v>0.16288266955939101</v>
      </c>
      <c r="CS92" s="17">
        <f t="shared" si="97"/>
        <v>7.1445105092244096E-2</v>
      </c>
      <c r="CT92" s="17">
        <f t="shared" si="98"/>
        <v>0.14001373952207299</v>
      </c>
      <c r="CU92" s="17">
        <f t="shared" si="99"/>
        <v>0.10218480338368099</v>
      </c>
      <c r="CV92" s="17">
        <f t="shared" si="100"/>
        <v>0.12072803988985401</v>
      </c>
      <c r="CW92" s="17">
        <f t="shared" si="101"/>
        <v>8.10206848287587E-3</v>
      </c>
      <c r="CX92" s="17">
        <f t="shared" si="102"/>
        <v>0.119878824965428</v>
      </c>
      <c r="CY92" s="17">
        <f t="shared" si="103"/>
        <v>3.9360618585616999E-2</v>
      </c>
      <c r="CZ92" s="17">
        <f t="shared" si="104"/>
        <v>3.9226783482066298E-2</v>
      </c>
      <c r="DA92" s="17">
        <f t="shared" si="105"/>
        <v>2.33940241173842</v>
      </c>
      <c r="DB92" s="17">
        <f t="shared" si="106"/>
        <v>4.2267500093720697E-2</v>
      </c>
      <c r="DC92" s="17">
        <f t="shared" si="107"/>
        <v>7.4478242563755404E-2</v>
      </c>
      <c r="DD92" s="17">
        <f t="shared" si="108"/>
        <v>9.4422597419951002E-2</v>
      </c>
      <c r="DE92" s="17">
        <f t="shared" si="109"/>
        <v>4.5513813845303702E-2</v>
      </c>
      <c r="DF92" s="17">
        <f t="shared" si="110"/>
        <v>2.00659563405697E-2</v>
      </c>
      <c r="DG92" s="17">
        <f t="shared" si="111"/>
        <v>3.2898731549311402E-2</v>
      </c>
      <c r="DH92" s="17">
        <f t="shared" si="112"/>
        <v>3.2384425784425103E-2</v>
      </c>
      <c r="DI92" s="17">
        <f t="shared" si="113"/>
        <v>4.9631677844372599E-2</v>
      </c>
      <c r="DJ92" s="17">
        <f t="shared" si="114"/>
        <v>7.3394068947946298E-2</v>
      </c>
      <c r="DK92" s="17">
        <f t="shared" si="115"/>
        <v>2.0951139232304201E-2</v>
      </c>
      <c r="DL92" s="17">
        <f t="shared" si="116"/>
        <v>3.7429356431383502E-2</v>
      </c>
      <c r="DM92" s="17">
        <f t="shared" si="117"/>
        <v>7.5961566420532603E-2</v>
      </c>
    </row>
    <row r="93" spans="1:117" x14ac:dyDescent="0.2">
      <c r="A93" s="15" t="s">
        <v>144</v>
      </c>
      <c r="B93" s="9">
        <f t="shared" si="118"/>
        <v>0.174649517596354</v>
      </c>
      <c r="C93" s="9">
        <f t="shared" ref="C93:E93" si="135">C20</f>
        <v>0.18024616464059601</v>
      </c>
      <c r="D93" s="9">
        <f t="shared" si="135"/>
        <v>0.18895481876443401</v>
      </c>
      <c r="E93" s="9">
        <f t="shared" si="135"/>
        <v>0.105607016969646</v>
      </c>
      <c r="F93" s="17">
        <f t="shared" si="6"/>
        <v>0.18756562705952121</v>
      </c>
      <c r="G93" s="17">
        <f t="shared" si="7"/>
        <v>0.40100000000000002</v>
      </c>
      <c r="H93" s="17">
        <f t="shared" si="8"/>
        <v>0.47299999999999998</v>
      </c>
      <c r="I93" s="17">
        <f t="shared" si="9"/>
        <v>3.1213440117891914E-2</v>
      </c>
      <c r="J93" s="17">
        <f t="shared" si="10"/>
        <v>0.38158828710517101</v>
      </c>
      <c r="K93" s="17">
        <f t="shared" si="11"/>
        <v>0.30796158070868002</v>
      </c>
      <c r="L93" s="17">
        <f t="shared" si="12"/>
        <v>0.33611474622075199</v>
      </c>
      <c r="M93" s="17">
        <f t="shared" si="13"/>
        <v>0.38084385145557897</v>
      </c>
      <c r="N93" s="17">
        <f t="shared" si="14"/>
        <v>0.54494179623626404</v>
      </c>
      <c r="O93" s="17">
        <f t="shared" si="15"/>
        <v>0.52620844332124905</v>
      </c>
      <c r="P93" s="17">
        <f t="shared" si="16"/>
        <v>0.54494179623626404</v>
      </c>
      <c r="Q93" s="17">
        <f t="shared" si="17"/>
        <v>0.542919698748213</v>
      </c>
      <c r="R93" s="17" t="e">
        <f t="shared" si="18"/>
        <v>#N/A</v>
      </c>
      <c r="S93" s="17" t="e">
        <f t="shared" si="19"/>
        <v>#N/A</v>
      </c>
      <c r="T93" s="17" t="e">
        <f t="shared" si="20"/>
        <v>#N/A</v>
      </c>
      <c r="U93" s="17" t="e">
        <f t="shared" si="21"/>
        <v>#N/A</v>
      </c>
      <c r="V93" s="17">
        <f t="shared" si="22"/>
        <v>1.4794927321658401E-2</v>
      </c>
      <c r="W93" s="17">
        <f t="shared" si="23"/>
        <v>2.5030976760699E-2</v>
      </c>
      <c r="X93" s="17">
        <f t="shared" si="24"/>
        <v>2.4594828688203698</v>
      </c>
      <c r="Y93" s="17">
        <f t="shared" si="25"/>
        <v>4.0090325352676898E-2</v>
      </c>
      <c r="Z93" s="17">
        <f t="shared" si="26"/>
        <v>1.44896382144838E-2</v>
      </c>
      <c r="AA93" s="17">
        <f t="shared" si="27"/>
        <v>6.7093797602320298E-3</v>
      </c>
      <c r="AB93" s="17">
        <f t="shared" si="28"/>
        <v>0.32569872592775101</v>
      </c>
      <c r="AC93" s="17">
        <f t="shared" si="29"/>
        <v>6.9243035000446804E-2</v>
      </c>
      <c r="AD93" s="17">
        <f t="shared" si="30"/>
        <v>1.51823530759827E-2</v>
      </c>
      <c r="AE93" s="17">
        <f t="shared" si="31"/>
        <v>1.6976540595408401E-2</v>
      </c>
      <c r="AF93" s="17">
        <f t="shared" si="32"/>
        <v>2.4456436542472901</v>
      </c>
      <c r="AG93" s="17">
        <f t="shared" si="33"/>
        <v>0.111152770380579</v>
      </c>
      <c r="AH93" s="17">
        <f t="shared" si="34"/>
        <v>2.2741276208661998</v>
      </c>
      <c r="AI93" s="17">
        <f t="shared" si="35"/>
        <v>2.4939074161491002</v>
      </c>
      <c r="AJ93" s="17">
        <f t="shared" si="36"/>
        <v>8.8120294611745101E-2</v>
      </c>
      <c r="AK93" s="17">
        <f t="shared" si="37"/>
        <v>8.26504969535111E-3</v>
      </c>
      <c r="AL93" s="17">
        <f t="shared" si="38"/>
        <v>2.47774863208573</v>
      </c>
      <c r="AM93" s="17">
        <f t="shared" si="39"/>
        <v>2.4928822562496098</v>
      </c>
      <c r="AN93" s="17">
        <f t="shared" si="40"/>
        <v>4.4670672230732303E-2</v>
      </c>
      <c r="AO93" s="17">
        <f t="shared" si="41"/>
        <v>2.4580630372524599</v>
      </c>
      <c r="AP93" s="17">
        <f t="shared" si="42"/>
        <v>2.4783068122546399</v>
      </c>
      <c r="AQ93" s="17">
        <f t="shared" si="43"/>
        <v>8.0277058937229903E-2</v>
      </c>
      <c r="AR93" s="17">
        <f t="shared" si="44"/>
        <v>6.9025270239663802E-2</v>
      </c>
      <c r="AS93" s="17">
        <f t="shared" si="45"/>
        <v>0.26030388947384298</v>
      </c>
      <c r="AT93" s="17">
        <f t="shared" si="46"/>
        <v>6.3426116040356001E-2</v>
      </c>
      <c r="AU93" s="17">
        <f t="shared" si="47"/>
        <v>2.90471129678131E-2</v>
      </c>
      <c r="AV93" s="17">
        <f t="shared" si="48"/>
        <v>2.81000317787665E-2</v>
      </c>
      <c r="AW93" s="17">
        <f t="shared" si="49"/>
        <v>4.0873704919951299E-2</v>
      </c>
      <c r="AX93" s="17">
        <f t="shared" si="50"/>
        <v>2.4883701766649202</v>
      </c>
      <c r="AY93" s="17">
        <f t="shared" si="51"/>
        <v>3.8549557805379102E-2</v>
      </c>
      <c r="AZ93" s="17">
        <f t="shared" si="52"/>
        <v>2.4133573473995001E-2</v>
      </c>
      <c r="BA93" s="17">
        <f t="shared" si="53"/>
        <v>3.9079300213051997E-2</v>
      </c>
      <c r="BB93" s="17">
        <f t="shared" si="54"/>
        <v>2.4987773374911502</v>
      </c>
      <c r="BC93" s="17">
        <f t="shared" si="55"/>
        <v>2.8975639539963599E-2</v>
      </c>
      <c r="BD93" s="17">
        <f t="shared" si="56"/>
        <v>2.2682010627958899E-2</v>
      </c>
      <c r="BE93" s="17">
        <f t="shared" si="57"/>
        <v>1.3683464310320199E-2</v>
      </c>
      <c r="BF93" s="17">
        <f t="shared" si="58"/>
        <v>2.46775006540165</v>
      </c>
      <c r="BG93" s="17">
        <f t="shared" si="59"/>
        <v>3.64028719322433E-2</v>
      </c>
      <c r="BH93" s="17">
        <f t="shared" si="60"/>
        <v>2.44490811298565</v>
      </c>
      <c r="BI93" s="17">
        <f t="shared" si="61"/>
        <v>3.6904572234364399E-2</v>
      </c>
      <c r="BJ93" s="17">
        <f t="shared" si="62"/>
        <v>2.4558323319722102</v>
      </c>
      <c r="BK93" s="17">
        <f t="shared" si="63"/>
        <v>2.47805784992569</v>
      </c>
      <c r="BL93" s="17">
        <f t="shared" si="64"/>
        <v>2.4452711746431199</v>
      </c>
      <c r="BM93" s="17">
        <f t="shared" si="65"/>
        <v>3.4428722629530499E-2</v>
      </c>
      <c r="BN93" s="17">
        <f t="shared" si="66"/>
        <v>2.4636936973979799</v>
      </c>
      <c r="BO93" s="17">
        <f t="shared" si="67"/>
        <v>2.46483746440905</v>
      </c>
      <c r="BP93" s="17">
        <f t="shared" si="68"/>
        <v>0.32576991784506798</v>
      </c>
      <c r="BQ93" s="17">
        <f t="shared" si="69"/>
        <v>1.5441753915696899E-2</v>
      </c>
      <c r="BR93" s="17">
        <f t="shared" si="70"/>
        <v>2.33577016182718E-2</v>
      </c>
      <c r="BS93" s="17">
        <f t="shared" si="71"/>
        <v>3.3900113816104201E-2</v>
      </c>
      <c r="BT93" s="17">
        <f t="shared" si="72"/>
        <v>0.165776197862222</v>
      </c>
      <c r="BU93" s="17">
        <f t="shared" si="73"/>
        <v>2.50347405391452E-2</v>
      </c>
      <c r="BV93" s="17">
        <f t="shared" si="74"/>
        <v>3.0085657174302598E-2</v>
      </c>
      <c r="BW93" s="17">
        <f t="shared" si="75"/>
        <v>2.9228735509241599E-2</v>
      </c>
      <c r="BX93" s="17">
        <f t="shared" si="76"/>
        <v>2.4929158409579402</v>
      </c>
      <c r="BY93" s="17">
        <f t="shared" si="77"/>
        <v>3.6079746363759102E-2</v>
      </c>
      <c r="BZ93" s="17">
        <f t="shared" si="78"/>
        <v>5.5483950485117201E-2</v>
      </c>
      <c r="CA93" s="17">
        <f t="shared" si="79"/>
        <v>3.7818883958163199E-2</v>
      </c>
      <c r="CB93" s="17">
        <f t="shared" si="80"/>
        <v>2.45318183084777</v>
      </c>
      <c r="CC93" s="17">
        <f t="shared" si="81"/>
        <v>7.0202482979660197E-3</v>
      </c>
      <c r="CD93" s="17">
        <f t="shared" si="82"/>
        <v>1.09490004089835E-2</v>
      </c>
      <c r="CE93" s="17">
        <f t="shared" si="83"/>
        <v>7.7424940506020098E-2</v>
      </c>
      <c r="CF93" s="17">
        <f t="shared" si="84"/>
        <v>8.4913114802646406E-2</v>
      </c>
      <c r="CG93" s="17">
        <f t="shared" si="85"/>
        <v>1.55529041350212E-2</v>
      </c>
      <c r="CH93" s="17">
        <f t="shared" si="86"/>
        <v>2.1961511706131299E-2</v>
      </c>
      <c r="CI93" s="17">
        <f t="shared" si="87"/>
        <v>0.115733433167324</v>
      </c>
      <c r="CJ93" s="17">
        <f t="shared" si="88"/>
        <v>0.136963041935209</v>
      </c>
      <c r="CK93" s="17">
        <f t="shared" si="89"/>
        <v>5.94864090464957E-2</v>
      </c>
      <c r="CL93" s="17">
        <f t="shared" si="90"/>
        <v>4.8060463731353198E-2</v>
      </c>
      <c r="CM93" s="17">
        <f t="shared" si="91"/>
        <v>0.13128020412251301</v>
      </c>
      <c r="CN93" s="17">
        <f t="shared" si="92"/>
        <v>2.48866702493005</v>
      </c>
      <c r="CO93" s="17">
        <f t="shared" si="93"/>
        <v>1.9227649570196501E-2</v>
      </c>
      <c r="CP93" s="17">
        <f t="shared" si="94"/>
        <v>1.94929366264016E-2</v>
      </c>
      <c r="CQ93" s="17">
        <f t="shared" si="95"/>
        <v>1.4329173912594299E-2</v>
      </c>
      <c r="CR93" s="17">
        <f t="shared" si="96"/>
        <v>4.0131888929894902E-2</v>
      </c>
      <c r="CS93" s="17">
        <f t="shared" si="97"/>
        <v>1.72659093031809E-2</v>
      </c>
      <c r="CT93" s="17">
        <f t="shared" si="98"/>
        <v>4.1137314295212599E-2</v>
      </c>
      <c r="CU93" s="17">
        <f t="shared" si="99"/>
        <v>3.0856320590512701E-2</v>
      </c>
      <c r="CV93" s="17">
        <f t="shared" si="100"/>
        <v>5.7389898451669599E-2</v>
      </c>
      <c r="CW93" s="17">
        <f t="shared" si="101"/>
        <v>1.6108058504306501E-2</v>
      </c>
      <c r="CX93" s="17">
        <f t="shared" si="102"/>
        <v>4.0170137337629398E-2</v>
      </c>
      <c r="CY93" s="17">
        <f t="shared" si="103"/>
        <v>1.3764279125412801E-2</v>
      </c>
      <c r="CZ93" s="17">
        <f t="shared" si="104"/>
        <v>3.19157526524795E-2</v>
      </c>
      <c r="DA93" s="17">
        <f t="shared" si="105"/>
        <v>3.7844775391435603E-2</v>
      </c>
      <c r="DB93" s="17">
        <f t="shared" si="106"/>
        <v>1.2436991923445599E-2</v>
      </c>
      <c r="DC93" s="17">
        <f t="shared" si="107"/>
        <v>9.2511643710158093E-3</v>
      </c>
      <c r="DD93" s="17">
        <f t="shared" si="108"/>
        <v>0.20110491865465599</v>
      </c>
      <c r="DE93" s="17">
        <f t="shared" si="109"/>
        <v>4.9356155836847299E-2</v>
      </c>
      <c r="DF93" s="17">
        <f t="shared" si="110"/>
        <v>1.49162048888377E-2</v>
      </c>
      <c r="DG93" s="17">
        <f t="shared" si="111"/>
        <v>0.19409759041469801</v>
      </c>
      <c r="DH93" s="17">
        <f t="shared" si="112"/>
        <v>2.4461750965296201</v>
      </c>
      <c r="DI93" s="17">
        <f t="shared" si="113"/>
        <v>4.6129565577452097E-2</v>
      </c>
      <c r="DJ93" s="17">
        <f t="shared" si="114"/>
        <v>1.6180441708942402E-2</v>
      </c>
      <c r="DK93" s="17">
        <f t="shared" si="115"/>
        <v>2.4031783443990502</v>
      </c>
      <c r="DL93" s="17">
        <f t="shared" si="116"/>
        <v>3.8045460096384501E-2</v>
      </c>
      <c r="DM93" s="17">
        <f t="shared" si="117"/>
        <v>6.8050274210468706E-2</v>
      </c>
    </row>
    <row r="94" spans="1:117" x14ac:dyDescent="0.2">
      <c r="A94" s="15" t="s">
        <v>145</v>
      </c>
      <c r="B94" s="9">
        <f t="shared" si="118"/>
        <v>0.42955318411485699</v>
      </c>
      <c r="C94" s="9">
        <f t="shared" ref="C94:E94" si="136">C21</f>
        <v>0.42041084006235102</v>
      </c>
      <c r="D94" s="9">
        <f t="shared" si="136"/>
        <v>0.415267785854816</v>
      </c>
      <c r="E94" s="9">
        <f t="shared" si="136"/>
        <v>0.54135963550661403</v>
      </c>
      <c r="F94" s="17">
        <f t="shared" si="6"/>
        <v>8.920804213806495E-2</v>
      </c>
      <c r="G94" s="17">
        <f t="shared" si="7"/>
        <v>0.30199999999999999</v>
      </c>
      <c r="H94" s="17">
        <f t="shared" si="8"/>
        <v>0.70599999999999996</v>
      </c>
      <c r="I94" s="17">
        <f t="shared" si="9"/>
        <v>0.14599622823601682</v>
      </c>
      <c r="J94" s="17">
        <f t="shared" si="10"/>
        <v>0.29443073668863401</v>
      </c>
      <c r="K94" s="17">
        <f t="shared" si="11"/>
        <v>0.33646607833513698</v>
      </c>
      <c r="L94" s="17">
        <f t="shared" si="12"/>
        <v>0.33640012136006597</v>
      </c>
      <c r="M94" s="17">
        <f t="shared" si="13"/>
        <v>0.33088225385750702</v>
      </c>
      <c r="N94" s="17" t="e">
        <f t="shared" si="14"/>
        <v>#N/A</v>
      </c>
      <c r="O94" s="17" t="e">
        <f t="shared" si="15"/>
        <v>#N/A</v>
      </c>
      <c r="P94" s="17" t="e">
        <f t="shared" si="16"/>
        <v>#N/A</v>
      </c>
      <c r="Q94" s="17" t="e">
        <f t="shared" si="17"/>
        <v>#N/A</v>
      </c>
      <c r="R94" s="17" t="e">
        <f t="shared" si="18"/>
        <v>#N/A</v>
      </c>
      <c r="S94" s="17" t="e">
        <f t="shared" si="19"/>
        <v>#N/A</v>
      </c>
      <c r="T94" s="17" t="e">
        <f t="shared" si="20"/>
        <v>#N/A</v>
      </c>
      <c r="U94" s="17" t="e">
        <f t="shared" si="21"/>
        <v>#N/A</v>
      </c>
      <c r="V94" s="17">
        <f t="shared" si="22"/>
        <v>1.57953847282487E-2</v>
      </c>
      <c r="W94" s="17">
        <f t="shared" si="23"/>
        <v>4.1164134813854301E-2</v>
      </c>
      <c r="X94" s="17">
        <f t="shared" si="24"/>
        <v>0.171848633543253</v>
      </c>
      <c r="Y94" s="17">
        <f t="shared" si="25"/>
        <v>2.48199899686057</v>
      </c>
      <c r="Z94" s="17">
        <f t="shared" si="26"/>
        <v>2.49993058457301</v>
      </c>
      <c r="AA94" s="17">
        <f t="shared" si="27"/>
        <v>2.4350809421536201</v>
      </c>
      <c r="AB94" s="17">
        <f t="shared" si="28"/>
        <v>0.178648000432302</v>
      </c>
      <c r="AC94" s="17">
        <f t="shared" si="29"/>
        <v>2.4426123015483499</v>
      </c>
      <c r="AD94" s="17">
        <f t="shared" si="30"/>
        <v>2.4993614600674201</v>
      </c>
      <c r="AE94" s="17">
        <f t="shared" si="31"/>
        <v>3.8000888875364701E-2</v>
      </c>
      <c r="AF94" s="17">
        <f t="shared" si="32"/>
        <v>0.171116966280218</v>
      </c>
      <c r="AG94" s="17">
        <f t="shared" si="33"/>
        <v>2.4906401985798401</v>
      </c>
      <c r="AH94" s="17">
        <f t="shared" si="34"/>
        <v>5.3894728784397203E-2</v>
      </c>
      <c r="AI94" s="17">
        <f t="shared" si="35"/>
        <v>0.12792801703967899</v>
      </c>
      <c r="AJ94" s="17">
        <f t="shared" si="36"/>
        <v>5.60661782756477E-2</v>
      </c>
      <c r="AK94" s="17">
        <f t="shared" si="37"/>
        <v>2.8618327333375101E-2</v>
      </c>
      <c r="AL94" s="17">
        <f t="shared" si="38"/>
        <v>9.2270599432272005E-2</v>
      </c>
      <c r="AM94" s="17">
        <f t="shared" si="39"/>
        <v>0.122667811655153</v>
      </c>
      <c r="AN94" s="17">
        <f t="shared" si="40"/>
        <v>4.4169669682509599E-2</v>
      </c>
      <c r="AO94" s="17">
        <f t="shared" si="41"/>
        <v>0.18988299850295601</v>
      </c>
      <c r="AP94" s="17">
        <f t="shared" si="42"/>
        <v>9.2471624786424497E-2</v>
      </c>
      <c r="AQ94" s="17">
        <f t="shared" si="43"/>
        <v>5.0127609674283903E-2</v>
      </c>
      <c r="AR94" s="17">
        <f t="shared" si="44"/>
        <v>5.9970724510591801E-2</v>
      </c>
      <c r="AS94" s="17">
        <f t="shared" si="45"/>
        <v>2.3619098624819599</v>
      </c>
      <c r="AT94" s="17">
        <f t="shared" si="46"/>
        <v>4.5970796987951597E-2</v>
      </c>
      <c r="AU94" s="17">
        <f t="shared" si="47"/>
        <v>7.9222406324623407E-2</v>
      </c>
      <c r="AV94" s="17">
        <f t="shared" si="48"/>
        <v>3.0622968511669901E-2</v>
      </c>
      <c r="AW94" s="17">
        <f t="shared" si="49"/>
        <v>1.6238232967539901E-2</v>
      </c>
      <c r="AX94" s="17">
        <f t="shared" si="50"/>
        <v>4.4247444827250799E-2</v>
      </c>
      <c r="AY94" s="17">
        <f t="shared" si="51"/>
        <v>2.4400892151423998</v>
      </c>
      <c r="AZ94" s="17">
        <f t="shared" si="52"/>
        <v>1.9570349306209399E-2</v>
      </c>
      <c r="BA94" s="17">
        <f t="shared" si="53"/>
        <v>2.08811915119082E-2</v>
      </c>
      <c r="BB94" s="17">
        <f t="shared" si="54"/>
        <v>2.4756197214839899</v>
      </c>
      <c r="BC94" s="17">
        <f t="shared" si="55"/>
        <v>6.4790951560069102E-2</v>
      </c>
      <c r="BD94" s="17">
        <f t="shared" si="56"/>
        <v>3.8534015825018302E-2</v>
      </c>
      <c r="BE94" s="17">
        <f t="shared" si="57"/>
        <v>3.73682597592069E-2</v>
      </c>
      <c r="BF94" s="17">
        <f t="shared" si="58"/>
        <v>0.108369140508881</v>
      </c>
      <c r="BG94" s="17">
        <f t="shared" si="59"/>
        <v>0.138327940005395</v>
      </c>
      <c r="BH94" s="17">
        <f t="shared" si="60"/>
        <v>9.2848760613653297E-2</v>
      </c>
      <c r="BI94" s="17">
        <f t="shared" si="61"/>
        <v>2.3960646456630399</v>
      </c>
      <c r="BJ94" s="17">
        <f t="shared" si="62"/>
        <v>0.103064986571501</v>
      </c>
      <c r="BK94" s="17">
        <f t="shared" si="63"/>
        <v>2.4888441415973901</v>
      </c>
      <c r="BL94" s="17">
        <f t="shared" si="64"/>
        <v>8.8560587621097905E-2</v>
      </c>
      <c r="BM94" s="17">
        <f t="shared" si="65"/>
        <v>0.13214295827289499</v>
      </c>
      <c r="BN94" s="17">
        <f t="shared" si="66"/>
        <v>6.7179320600587303E-2</v>
      </c>
      <c r="BO94" s="17">
        <f t="shared" si="67"/>
        <v>2.4973426686448499</v>
      </c>
      <c r="BP94" s="17">
        <f t="shared" si="68"/>
        <v>0.10082048465497</v>
      </c>
      <c r="BQ94" s="17">
        <f t="shared" si="69"/>
        <v>0.15229550859531499</v>
      </c>
      <c r="BR94" s="17">
        <f t="shared" si="70"/>
        <v>4.4981672051758501E-2</v>
      </c>
      <c r="BS94" s="17">
        <f t="shared" si="71"/>
        <v>9.4341828286419904E-2</v>
      </c>
      <c r="BT94" s="17">
        <f t="shared" si="72"/>
        <v>2.4441740522608599</v>
      </c>
      <c r="BU94" s="17">
        <f t="shared" si="73"/>
        <v>3.1729497247204599E-2</v>
      </c>
      <c r="BV94" s="17">
        <f t="shared" si="74"/>
        <v>3.3325555901713197E-2</v>
      </c>
      <c r="BW94" s="17">
        <f t="shared" si="75"/>
        <v>0.12879512792876399</v>
      </c>
      <c r="BX94" s="17">
        <f t="shared" si="76"/>
        <v>8.5781474011602493E-2</v>
      </c>
      <c r="BY94" s="17">
        <f t="shared" si="77"/>
        <v>1.9703412125413201E-2</v>
      </c>
      <c r="BZ94" s="17">
        <f t="shared" si="78"/>
        <v>4.79934731901627E-2</v>
      </c>
      <c r="CA94" s="17">
        <f t="shared" si="79"/>
        <v>6.0818677390946201E-2</v>
      </c>
      <c r="CB94" s="17">
        <f t="shared" si="80"/>
        <v>6.8682276375213305E-2</v>
      </c>
      <c r="CC94" s="17">
        <f t="shared" si="81"/>
        <v>2.36989958716535E-2</v>
      </c>
      <c r="CD94" s="17">
        <f t="shared" si="82"/>
        <v>4.3152710215057802E-2</v>
      </c>
      <c r="CE94" s="17">
        <f t="shared" si="83"/>
        <v>5.5654121226350502E-2</v>
      </c>
      <c r="CF94" s="17">
        <f t="shared" si="84"/>
        <v>0.104755021794268</v>
      </c>
      <c r="CG94" s="17">
        <f t="shared" si="85"/>
        <v>4.53971516356588E-2</v>
      </c>
      <c r="CH94" s="17">
        <f t="shared" si="86"/>
        <v>1.46956758571373E-2</v>
      </c>
      <c r="CI94" s="17">
        <f t="shared" si="87"/>
        <v>0.109607448527127</v>
      </c>
      <c r="CJ94" s="17">
        <f t="shared" si="88"/>
        <v>2.44868116387687</v>
      </c>
      <c r="CK94" s="17">
        <f t="shared" si="89"/>
        <v>5.5204280706016198E-2</v>
      </c>
      <c r="CL94" s="17">
        <f t="shared" si="90"/>
        <v>3.4729025268123298E-2</v>
      </c>
      <c r="CM94" s="17">
        <f t="shared" si="91"/>
        <v>0.11788519874916401</v>
      </c>
      <c r="CN94" s="17">
        <f t="shared" si="92"/>
        <v>0.138473167826034</v>
      </c>
      <c r="CO94" s="17">
        <f t="shared" si="93"/>
        <v>3.9787485818878102E-2</v>
      </c>
      <c r="CP94" s="17">
        <f t="shared" si="94"/>
        <v>4.63274432039383E-2</v>
      </c>
      <c r="CQ94" s="17">
        <f t="shared" si="95"/>
        <v>1.80270099892001E-2</v>
      </c>
      <c r="CR94" s="17">
        <f t="shared" si="96"/>
        <v>5.1248376953294997E-2</v>
      </c>
      <c r="CS94" s="17">
        <f t="shared" si="97"/>
        <v>1.9404911579695601E-2</v>
      </c>
      <c r="CT94" s="17">
        <f t="shared" si="98"/>
        <v>4.3919100353890003E-2</v>
      </c>
      <c r="CU94" s="17">
        <f t="shared" si="99"/>
        <v>2.0433622416378E-2</v>
      </c>
      <c r="CV94" s="17">
        <f t="shared" si="100"/>
        <v>6.9572542367788995E-2</v>
      </c>
      <c r="CW94" s="17">
        <f t="shared" si="101"/>
        <v>1.65718385948707E-2</v>
      </c>
      <c r="CX94" s="17">
        <f t="shared" si="102"/>
        <v>4.9336764108412902E-2</v>
      </c>
      <c r="CY94" s="17">
        <f t="shared" si="103"/>
        <v>2.1036775991407099E-2</v>
      </c>
      <c r="CZ94" s="17">
        <f t="shared" si="104"/>
        <v>3.4642919829372003E-2</v>
      </c>
      <c r="DA94" s="17">
        <f t="shared" si="105"/>
        <v>4.01878984565118E-2</v>
      </c>
      <c r="DB94" s="17">
        <f t="shared" si="106"/>
        <v>2.0362359493394499E-2</v>
      </c>
      <c r="DC94" s="17">
        <f t="shared" si="107"/>
        <v>1.72679626863909E-2</v>
      </c>
      <c r="DD94" s="17">
        <f t="shared" si="108"/>
        <v>3.2825989506640701E-2</v>
      </c>
      <c r="DE94" s="17">
        <f t="shared" si="109"/>
        <v>6.0539581531262703E-2</v>
      </c>
      <c r="DF94" s="17">
        <f t="shared" si="110"/>
        <v>2.3996766368622101E-2</v>
      </c>
      <c r="DG94" s="17">
        <f t="shared" si="111"/>
        <v>7.1232372727415699E-2</v>
      </c>
      <c r="DH94" s="17">
        <f t="shared" si="112"/>
        <v>2.4638171151081099E-2</v>
      </c>
      <c r="DI94" s="17">
        <f t="shared" si="113"/>
        <v>5.4826343404377802E-2</v>
      </c>
      <c r="DJ94" s="17">
        <f t="shared" si="114"/>
        <v>1.58251914393812E-2</v>
      </c>
      <c r="DK94" s="17">
        <f t="shared" si="115"/>
        <v>0.10790283051638801</v>
      </c>
      <c r="DL94" s="17">
        <f t="shared" si="116"/>
        <v>3.09338705788634E-2</v>
      </c>
      <c r="DM94" s="17">
        <f t="shared" si="117"/>
        <v>7.2696637783940504E-2</v>
      </c>
    </row>
    <row r="97" spans="1:117" x14ac:dyDescent="0.2">
      <c r="A97" s="15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</row>
    <row r="98" spans="1:117" x14ac:dyDescent="0.2">
      <c r="A98" s="15"/>
      <c r="B98" s="7" t="s">
        <v>268</v>
      </c>
      <c r="C98" s="7" t="s">
        <v>269</v>
      </c>
      <c r="D98" s="7" t="s">
        <v>270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</row>
    <row r="99" spans="1:117" x14ac:dyDescent="0.2">
      <c r="A99" s="15" t="s">
        <v>126</v>
      </c>
      <c r="B99" s="18">
        <v>8.3638867830423597E-2</v>
      </c>
      <c r="C99" s="18">
        <v>0.13594299892434999</v>
      </c>
      <c r="D99" s="18">
        <v>0.50862068965517204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</row>
    <row r="100" spans="1:117" x14ac:dyDescent="0.2">
      <c r="A100" s="15" t="s">
        <v>127</v>
      </c>
      <c r="B100" s="18">
        <v>9.2986937485654494E-2</v>
      </c>
      <c r="C100" s="18">
        <v>0.19702039785365399</v>
      </c>
      <c r="D100" s="18">
        <v>0.81034482758620696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</row>
    <row r="101" spans="1:117" x14ac:dyDescent="0.2">
      <c r="A101" s="15" t="s">
        <v>128</v>
      </c>
      <c r="B101" s="18">
        <v>0.16068618661185599</v>
      </c>
      <c r="C101" s="18">
        <v>0.270159294754998</v>
      </c>
      <c r="D101" s="18">
        <v>0.79310344827586199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</row>
    <row r="102" spans="1:117" x14ac:dyDescent="0.2">
      <c r="A102" s="15" t="s">
        <v>129</v>
      </c>
      <c r="B102" s="18">
        <v>5.3657984525597703E-2</v>
      </c>
      <c r="C102" s="18">
        <v>3.91976497672165E-2</v>
      </c>
      <c r="D102" s="18">
        <v>0.93965517241379304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</row>
    <row r="103" spans="1:117" x14ac:dyDescent="0.2">
      <c r="A103" s="15" t="s">
        <v>130</v>
      </c>
      <c r="B103" s="18">
        <v>8.4506566827754204E-2</v>
      </c>
      <c r="C103" s="18">
        <v>4.1007782290813803E-2</v>
      </c>
      <c r="D103" s="18">
        <v>0.67241379310344795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</row>
    <row r="104" spans="1:117" x14ac:dyDescent="0.2">
      <c r="A104" s="15" t="s">
        <v>131</v>
      </c>
      <c r="B104" s="18">
        <v>0.11276234544430901</v>
      </c>
      <c r="C104" s="18">
        <v>7.7423727526168301E-2</v>
      </c>
      <c r="D104" s="18">
        <v>0.75862068965517204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</row>
    <row r="105" spans="1:117" x14ac:dyDescent="0.2">
      <c r="A105" s="15" t="s">
        <v>132</v>
      </c>
      <c r="B105" s="18">
        <v>4.5049690734095399E-2</v>
      </c>
      <c r="C105" s="18">
        <v>3.0084696476019301E-2</v>
      </c>
      <c r="D105" s="18">
        <v>0.63793103448275901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</row>
    <row r="106" spans="1:117" x14ac:dyDescent="0.2">
      <c r="A106" s="15" t="s">
        <v>133</v>
      </c>
      <c r="B106" s="18">
        <v>0.103487094194172</v>
      </c>
      <c r="C106" s="18">
        <v>0.19427597345916101</v>
      </c>
      <c r="D106" s="18">
        <v>0.42241379310344801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</row>
    <row r="107" spans="1:117" x14ac:dyDescent="0.2">
      <c r="A107" s="15" t="s">
        <v>134</v>
      </c>
      <c r="B107" s="18">
        <v>7.3091041439830806E-2</v>
      </c>
      <c r="C107" s="18">
        <v>8.3150528056741904E-2</v>
      </c>
      <c r="D107" s="18">
        <v>0.75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</row>
    <row r="108" spans="1:117" x14ac:dyDescent="0.2">
      <c r="A108" s="15" t="s">
        <v>135</v>
      </c>
      <c r="B108" s="18">
        <v>0.24110335392564</v>
      </c>
      <c r="C108" s="18">
        <v>0.30096213666400901</v>
      </c>
      <c r="D108" s="18">
        <v>0.55172413793103403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</row>
    <row r="109" spans="1:117" x14ac:dyDescent="0.2">
      <c r="A109" s="15" t="s">
        <v>136</v>
      </c>
      <c r="B109" s="18">
        <v>9.2980454735055604E-2</v>
      </c>
      <c r="C109" s="18">
        <v>5.4425702700500601E-2</v>
      </c>
      <c r="D109" s="18">
        <v>0.79310344827586199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</row>
    <row r="110" spans="1:117" x14ac:dyDescent="0.2">
      <c r="A110" s="15" t="s">
        <v>137</v>
      </c>
      <c r="B110" s="18">
        <v>0.14338661770339101</v>
      </c>
      <c r="C110" s="18">
        <v>0.12266513618139099</v>
      </c>
      <c r="D110" s="18">
        <v>0.62068965517241403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</row>
    <row r="111" spans="1:117" x14ac:dyDescent="0.2">
      <c r="A111" s="15" t="s">
        <v>138</v>
      </c>
      <c r="B111" s="18">
        <v>4.6917447930439601E-2</v>
      </c>
      <c r="C111" s="18">
        <v>6.0188914647135799E-2</v>
      </c>
      <c r="D111" s="18">
        <v>0.78448275862068995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</row>
    <row r="112" spans="1:117" x14ac:dyDescent="0.2">
      <c r="A112" s="15" t="s">
        <v>139</v>
      </c>
      <c r="B112" s="18">
        <v>0.114753808737571</v>
      </c>
      <c r="C112" s="18">
        <v>0.165656489279637</v>
      </c>
      <c r="D112" s="18">
        <v>0.77586206896551702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</row>
    <row r="113" spans="1:117" x14ac:dyDescent="0.2">
      <c r="A113" s="15" t="s">
        <v>140</v>
      </c>
      <c r="B113" s="18">
        <v>0.100820053613943</v>
      </c>
      <c r="C113" s="18">
        <v>0.160045455917291</v>
      </c>
      <c r="D113" s="18">
        <v>0.80172413793103403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</row>
    <row r="114" spans="1:117" x14ac:dyDescent="0.2">
      <c r="A114" s="15" t="s">
        <v>141</v>
      </c>
      <c r="B114" s="18">
        <v>0.13230138532559199</v>
      </c>
      <c r="C114" s="18">
        <v>0.23394374740978599</v>
      </c>
      <c r="D114" s="18">
        <v>0.72413793103448298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</row>
    <row r="115" spans="1:117" x14ac:dyDescent="0.2">
      <c r="A115" s="15" t="s">
        <v>142</v>
      </c>
      <c r="B115" s="18">
        <v>6.8155120380434198E-2</v>
      </c>
      <c r="C115" s="18">
        <v>8.2042096214391305E-2</v>
      </c>
      <c r="D115" s="18">
        <v>0.77586206896551702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</row>
    <row r="116" spans="1:117" x14ac:dyDescent="0.2">
      <c r="A116" s="15" t="s">
        <v>143</v>
      </c>
      <c r="B116" s="18">
        <v>9.0505660410567706E-2</v>
      </c>
      <c r="C116" s="18">
        <v>8.4115250784323803E-2</v>
      </c>
      <c r="D116" s="18">
        <v>0.81034482758620696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</row>
    <row r="117" spans="1:117" x14ac:dyDescent="0.2">
      <c r="A117" s="15" t="s">
        <v>144</v>
      </c>
      <c r="B117" s="18">
        <v>0.15845224271528299</v>
      </c>
      <c r="C117" s="18">
        <v>0.18875171165996801</v>
      </c>
      <c r="D117" s="18">
        <v>0.45689655172413801</v>
      </c>
    </row>
    <row r="118" spans="1:117" x14ac:dyDescent="0.2">
      <c r="A118" s="15" t="s">
        <v>145</v>
      </c>
      <c r="B118" s="18">
        <v>0.105796634071289</v>
      </c>
      <c r="C118" s="18">
        <v>0.116130511285994</v>
      </c>
      <c r="D118" s="18">
        <v>0.82758620689655205</v>
      </c>
    </row>
    <row r="121" spans="1:117" x14ac:dyDescent="0.2">
      <c r="A121" s="8" t="s">
        <v>271</v>
      </c>
    </row>
    <row r="122" spans="1:117" x14ac:dyDescent="0.2">
      <c r="A122" s="15" t="s">
        <v>274</v>
      </c>
      <c r="B122" s="7" t="s">
        <v>272</v>
      </c>
      <c r="G122" s="8" t="s">
        <v>123</v>
      </c>
    </row>
    <row r="123" spans="1:117" ht="16" x14ac:dyDescent="0.2">
      <c r="A123" s="10" t="s">
        <v>146</v>
      </c>
      <c r="B123" s="7" t="s">
        <v>147</v>
      </c>
      <c r="C123" s="7" t="s">
        <v>148</v>
      </c>
      <c r="D123" s="7" t="s">
        <v>149</v>
      </c>
      <c r="E123" s="7" t="s">
        <v>150</v>
      </c>
      <c r="F123" s="8"/>
      <c r="G123" s="7" t="s">
        <v>147</v>
      </c>
      <c r="H123" s="7" t="s">
        <v>148</v>
      </c>
      <c r="I123" s="7" t="s">
        <v>149</v>
      </c>
      <c r="J123" s="7" t="s">
        <v>150</v>
      </c>
      <c r="K123" s="8"/>
      <c r="L123" s="7"/>
      <c r="M123" s="7"/>
      <c r="N123" s="7"/>
      <c r="O123" s="7"/>
    </row>
    <row r="124" spans="1:117" ht="16" x14ac:dyDescent="0.2">
      <c r="A124" s="10" t="s">
        <v>126</v>
      </c>
      <c r="B124" s="9">
        <f>G2</f>
        <v>4.2382083235320597E-2</v>
      </c>
      <c r="C124" s="9">
        <f t="shared" ref="C124:E124" si="137">H2</f>
        <v>5.2972016590008303E-2</v>
      </c>
      <c r="D124" s="9">
        <f t="shared" si="137"/>
        <v>3.9702949586423598E-2</v>
      </c>
      <c r="E124" s="9">
        <f t="shared" si="137"/>
        <v>4.4881044651834297E-2</v>
      </c>
      <c r="G124" s="9">
        <f>L2</f>
        <v>4.6141361621260302</v>
      </c>
      <c r="H124" s="9">
        <f t="shared" ref="H124:J124" si="138">M2</f>
        <v>0.20098048837820801</v>
      </c>
      <c r="I124" s="9">
        <f t="shared" si="138"/>
        <v>0.42968388374355199</v>
      </c>
      <c r="J124" s="9">
        <f t="shared" si="138"/>
        <v>0.302557276953068</v>
      </c>
      <c r="L124" s="9"/>
      <c r="M124" s="9"/>
      <c r="N124" s="9"/>
      <c r="O124" s="9"/>
    </row>
    <row r="125" spans="1:117" ht="16" x14ac:dyDescent="0.2">
      <c r="A125" s="10" t="s">
        <v>127</v>
      </c>
      <c r="B125" s="9">
        <f t="shared" ref="B125:B143" si="139">G3</f>
        <v>5.8389603239985502E-2</v>
      </c>
      <c r="C125" s="9">
        <f t="shared" ref="C125:C143" si="140">H3</f>
        <v>7.7577745144305293E-2</v>
      </c>
      <c r="D125" s="9">
        <f t="shared" ref="D125:D143" si="141">I3</f>
        <v>8.4213853225744303E-2</v>
      </c>
      <c r="E125" s="9">
        <f t="shared" ref="E125:E143" si="142">J3</f>
        <v>8.7416536601003902E-2</v>
      </c>
      <c r="G125" s="9">
        <f t="shared" ref="G125:G143" si="143">L3</f>
        <v>0.38364054040680701</v>
      </c>
      <c r="H125" s="9">
        <f t="shared" ref="H125:H143" si="144">M3</f>
        <v>0.27322902821550299</v>
      </c>
      <c r="I125" s="9">
        <f t="shared" ref="I125:I143" si="145">N3</f>
        <v>0.173235010969299</v>
      </c>
      <c r="J125" s="9">
        <f t="shared" ref="J125:J143" si="146">O3</f>
        <v>0.29826562293091202</v>
      </c>
      <c r="L125" s="9"/>
      <c r="M125" s="9"/>
      <c r="N125" s="9"/>
      <c r="O125" s="9"/>
    </row>
    <row r="126" spans="1:117" ht="16" x14ac:dyDescent="0.2">
      <c r="A126" s="10" t="s">
        <v>128</v>
      </c>
      <c r="B126" s="9">
        <f t="shared" si="139"/>
        <v>0.25120222327235397</v>
      </c>
      <c r="C126" s="9">
        <f t="shared" si="140"/>
        <v>0.42190688302492102</v>
      </c>
      <c r="D126" s="9">
        <f t="shared" si="141"/>
        <v>0.42018578402850099</v>
      </c>
      <c r="E126" s="9">
        <f t="shared" si="142"/>
        <v>0.40546842410488998</v>
      </c>
      <c r="G126" s="9">
        <f t="shared" si="143"/>
        <v>0.198091379848814</v>
      </c>
      <c r="H126" s="9">
        <f t="shared" si="144"/>
        <v>2.9568365443914302</v>
      </c>
      <c r="I126" s="9">
        <f t="shared" si="145"/>
        <v>2.8778055914018301</v>
      </c>
      <c r="J126" s="9">
        <f t="shared" si="146"/>
        <v>3.1150711130265898</v>
      </c>
      <c r="L126" s="9"/>
      <c r="M126" s="9"/>
      <c r="N126" s="9"/>
      <c r="O126" s="9"/>
    </row>
    <row r="127" spans="1:117" ht="16" x14ac:dyDescent="0.2">
      <c r="A127" s="10" t="s">
        <v>129</v>
      </c>
      <c r="B127" s="9">
        <f t="shared" si="139"/>
        <v>0.115796462854107</v>
      </c>
      <c r="C127" s="9">
        <f t="shared" si="140"/>
        <v>0.17742417220711099</v>
      </c>
      <c r="D127" s="9">
        <f t="shared" si="141"/>
        <v>0.19133893698980101</v>
      </c>
      <c r="E127" s="9">
        <f t="shared" si="142"/>
        <v>0.18332239312658799</v>
      </c>
      <c r="G127" s="9">
        <f t="shared" si="143"/>
        <v>0.23139979033166599</v>
      </c>
      <c r="H127" s="9">
        <f t="shared" si="144"/>
        <v>0.32757886676216003</v>
      </c>
      <c r="I127" s="9">
        <f t="shared" si="145"/>
        <v>0.23654055342820199</v>
      </c>
      <c r="J127" s="9">
        <f t="shared" si="146"/>
        <v>0.207394800502539</v>
      </c>
      <c r="L127" s="9"/>
      <c r="M127" s="9"/>
      <c r="N127" s="9"/>
      <c r="O127" s="9"/>
    </row>
    <row r="128" spans="1:117" ht="16" x14ac:dyDescent="0.2">
      <c r="A128" s="10" t="s">
        <v>130</v>
      </c>
      <c r="B128" s="9">
        <f t="shared" si="139"/>
        <v>0.14613810641104799</v>
      </c>
      <c r="C128" s="9">
        <f t="shared" si="140"/>
        <v>0.27839552078514102</v>
      </c>
      <c r="D128" s="9">
        <f t="shared" si="141"/>
        <v>0.33516887150469299</v>
      </c>
      <c r="E128" s="9">
        <f t="shared" si="142"/>
        <v>0.229944150401932</v>
      </c>
      <c r="G128" s="9">
        <f t="shared" si="143"/>
        <v>0.21778164572317399</v>
      </c>
      <c r="H128" s="9">
        <f t="shared" si="144"/>
        <v>6.9206139361018</v>
      </c>
      <c r="I128" s="9">
        <f t="shared" si="145"/>
        <v>10.607246246637301</v>
      </c>
      <c r="J128" s="9">
        <f t="shared" si="146"/>
        <v>3.19907545063072</v>
      </c>
      <c r="L128" s="9"/>
      <c r="M128" s="9"/>
      <c r="N128" s="9"/>
      <c r="O128" s="9"/>
    </row>
    <row r="129" spans="1:15" ht="16" x14ac:dyDescent="0.2">
      <c r="A129" s="10" t="s">
        <v>131</v>
      </c>
      <c r="B129" s="9">
        <f t="shared" si="139"/>
        <v>0</v>
      </c>
      <c r="C129" s="9">
        <f t="shared" si="140"/>
        <v>0</v>
      </c>
      <c r="D129" s="9">
        <f t="shared" si="141"/>
        <v>0.39183473053149698</v>
      </c>
      <c r="E129" s="9">
        <f t="shared" si="142"/>
        <v>0</v>
      </c>
      <c r="G129" s="9">
        <f t="shared" si="143"/>
        <v>0</v>
      </c>
      <c r="H129" s="9">
        <f t="shared" si="144"/>
        <v>0</v>
      </c>
      <c r="I129" s="9">
        <f t="shared" si="145"/>
        <v>11.313207862993099</v>
      </c>
      <c r="J129" s="9">
        <f t="shared" si="146"/>
        <v>0</v>
      </c>
      <c r="L129" s="9"/>
      <c r="M129" s="9"/>
      <c r="N129" s="9"/>
      <c r="O129" s="9"/>
    </row>
    <row r="130" spans="1:15" ht="16" x14ac:dyDescent="0.2">
      <c r="A130" s="10" t="s">
        <v>132</v>
      </c>
      <c r="B130" s="9">
        <f t="shared" si="139"/>
        <v>0</v>
      </c>
      <c r="C130" s="9">
        <f t="shared" si="140"/>
        <v>0</v>
      </c>
      <c r="D130" s="9">
        <f t="shared" si="141"/>
        <v>0</v>
      </c>
      <c r="E130" s="9">
        <f t="shared" si="142"/>
        <v>0</v>
      </c>
      <c r="G130" s="9">
        <f t="shared" si="143"/>
        <v>0</v>
      </c>
      <c r="H130" s="9">
        <f t="shared" si="144"/>
        <v>0</v>
      </c>
      <c r="I130" s="9">
        <f t="shared" si="145"/>
        <v>0</v>
      </c>
      <c r="J130" s="9">
        <f t="shared" si="146"/>
        <v>0</v>
      </c>
      <c r="L130" s="9"/>
      <c r="M130" s="9"/>
      <c r="N130" s="9"/>
      <c r="O130" s="9"/>
    </row>
    <row r="131" spans="1:15" ht="16" x14ac:dyDescent="0.2">
      <c r="A131" s="10" t="s">
        <v>133</v>
      </c>
      <c r="B131" s="9">
        <f t="shared" si="139"/>
        <v>0.156748092613718</v>
      </c>
      <c r="C131" s="9">
        <f t="shared" si="140"/>
        <v>0.17110341684188399</v>
      </c>
      <c r="D131" s="9">
        <f t="shared" si="141"/>
        <v>0.14660222126786501</v>
      </c>
      <c r="E131" s="9">
        <f t="shared" si="142"/>
        <v>0.17729445866759</v>
      </c>
      <c r="G131" s="9">
        <f t="shared" si="143"/>
        <v>1.27379435525966</v>
      </c>
      <c r="H131" s="9">
        <f t="shared" si="144"/>
        <v>0.63158121564115299</v>
      </c>
      <c r="I131" s="9">
        <f t="shared" si="145"/>
        <v>0.35393501792076298</v>
      </c>
      <c r="J131" s="9">
        <f t="shared" si="146"/>
        <v>4.9803851142049496</v>
      </c>
      <c r="L131" s="9"/>
      <c r="M131" s="9"/>
      <c r="N131" s="9"/>
      <c r="O131" s="9"/>
    </row>
    <row r="132" spans="1:15" ht="16" x14ac:dyDescent="0.2">
      <c r="A132" s="10" t="s">
        <v>134</v>
      </c>
      <c r="B132" s="9">
        <f t="shared" si="139"/>
        <v>0</v>
      </c>
      <c r="C132" s="9">
        <f t="shared" si="140"/>
        <v>0</v>
      </c>
      <c r="D132" s="9">
        <f t="shared" si="141"/>
        <v>0</v>
      </c>
      <c r="E132" s="9">
        <f t="shared" si="142"/>
        <v>0</v>
      </c>
      <c r="G132" s="9">
        <f t="shared" si="143"/>
        <v>0</v>
      </c>
      <c r="H132" s="9">
        <f t="shared" si="144"/>
        <v>0</v>
      </c>
      <c r="I132" s="9">
        <f t="shared" si="145"/>
        <v>0</v>
      </c>
      <c r="J132" s="9">
        <f t="shared" si="146"/>
        <v>0</v>
      </c>
      <c r="L132" s="9"/>
      <c r="M132" s="9"/>
      <c r="N132" s="9"/>
      <c r="O132" s="9"/>
    </row>
    <row r="133" spans="1:15" ht="16" x14ac:dyDescent="0.2">
      <c r="A133" s="10" t="s">
        <v>135</v>
      </c>
      <c r="B133" s="9">
        <f t="shared" si="139"/>
        <v>0.43318917893410402</v>
      </c>
      <c r="C133" s="9">
        <f t="shared" si="140"/>
        <v>0.50969192895672899</v>
      </c>
      <c r="D133" s="9">
        <f t="shared" si="141"/>
        <v>0.41200855934549402</v>
      </c>
      <c r="E133" s="9">
        <f t="shared" si="142"/>
        <v>0.43450062165673098</v>
      </c>
      <c r="G133" s="9">
        <f t="shared" si="143"/>
        <v>0.155127453646797</v>
      </c>
      <c r="H133" s="9">
        <f t="shared" si="144"/>
        <v>0.27121755213251397</v>
      </c>
      <c r="I133" s="9">
        <f t="shared" si="145"/>
        <v>0.245693159082183</v>
      </c>
      <c r="J133" s="9">
        <f t="shared" si="146"/>
        <v>0.21367805507941201</v>
      </c>
      <c r="L133" s="9"/>
      <c r="M133" s="9"/>
      <c r="N133" s="9"/>
      <c r="O133" s="9"/>
    </row>
    <row r="134" spans="1:15" ht="16" x14ac:dyDescent="0.2">
      <c r="A134" s="10" t="s">
        <v>136</v>
      </c>
      <c r="B134" s="9">
        <f t="shared" si="139"/>
        <v>8.3593958890503806E-2</v>
      </c>
      <c r="C134" s="9">
        <f t="shared" si="140"/>
        <v>0.14073599283152399</v>
      </c>
      <c r="D134" s="9">
        <f t="shared" si="141"/>
        <v>0.15107346202331601</v>
      </c>
      <c r="E134" s="9">
        <f t="shared" si="142"/>
        <v>0.29805524509692399</v>
      </c>
      <c r="G134" s="9">
        <f t="shared" si="143"/>
        <v>0.26855208728873903</v>
      </c>
      <c r="H134" s="9">
        <f t="shared" si="144"/>
        <v>0.191375837793507</v>
      </c>
      <c r="I134" s="9">
        <f t="shared" si="145"/>
        <v>0.21537914011866599</v>
      </c>
      <c r="J134" s="9">
        <f t="shared" si="146"/>
        <v>0.22528790031698601</v>
      </c>
      <c r="L134" s="9"/>
      <c r="M134" s="9"/>
      <c r="N134" s="9"/>
      <c r="O134" s="9"/>
    </row>
    <row r="135" spans="1:15" ht="16" x14ac:dyDescent="0.2">
      <c r="A135" s="10" t="s">
        <v>137</v>
      </c>
      <c r="B135" s="9">
        <f t="shared" si="139"/>
        <v>0.56953360560684196</v>
      </c>
      <c r="C135" s="9">
        <f t="shared" si="140"/>
        <v>0.55835863840038502</v>
      </c>
      <c r="D135" s="9">
        <f t="shared" si="141"/>
        <v>0.60022616518018201</v>
      </c>
      <c r="E135" s="9">
        <f t="shared" si="142"/>
        <v>0.4133497956885</v>
      </c>
      <c r="G135" s="9">
        <f t="shared" si="143"/>
        <v>1.71064027381858</v>
      </c>
      <c r="H135" s="9">
        <f t="shared" si="144"/>
        <v>1.57971791390247</v>
      </c>
      <c r="I135" s="9">
        <f t="shared" si="145"/>
        <v>1.7753739193824101</v>
      </c>
      <c r="J135" s="9">
        <f t="shared" si="146"/>
        <v>0.70498800741927403</v>
      </c>
      <c r="L135" s="9"/>
      <c r="M135" s="9"/>
      <c r="N135" s="9"/>
      <c r="O135" s="9"/>
    </row>
    <row r="136" spans="1:15" ht="16" x14ac:dyDescent="0.2">
      <c r="A136" s="10" t="s">
        <v>138</v>
      </c>
      <c r="B136" s="9">
        <f t="shared" si="139"/>
        <v>0.10892944956022001</v>
      </c>
      <c r="C136" s="9">
        <f t="shared" si="140"/>
        <v>0.10129482871896101</v>
      </c>
      <c r="D136" s="9">
        <f t="shared" si="141"/>
        <v>0.108040123487662</v>
      </c>
      <c r="E136" s="9">
        <f t="shared" si="142"/>
        <v>7.3098941379081697E-2</v>
      </c>
      <c r="G136" s="9">
        <f t="shared" si="143"/>
        <v>0.22907312525461301</v>
      </c>
      <c r="H136" s="9">
        <f t="shared" si="144"/>
        <v>0.26064135341790701</v>
      </c>
      <c r="I136" s="9">
        <f t="shared" si="145"/>
        <v>0.15110197254317501</v>
      </c>
      <c r="J136" s="9">
        <f t="shared" si="146"/>
        <v>0.25234370973582898</v>
      </c>
      <c r="L136" s="9"/>
      <c r="M136" s="9"/>
      <c r="N136" s="9"/>
      <c r="O136" s="9"/>
    </row>
    <row r="137" spans="1:15" ht="16" x14ac:dyDescent="0.2">
      <c r="A137" s="10" t="s">
        <v>139</v>
      </c>
      <c r="B137" s="9">
        <f t="shared" si="139"/>
        <v>1.3444672752458799</v>
      </c>
      <c r="C137" s="9">
        <f t="shared" si="140"/>
        <v>0.92875153967275204</v>
      </c>
      <c r="D137" s="9">
        <f t="shared" si="141"/>
        <v>0.76003218995250799</v>
      </c>
      <c r="E137" s="9">
        <f t="shared" si="142"/>
        <v>0.78946764409933001</v>
      </c>
      <c r="G137" s="9">
        <f t="shared" si="143"/>
        <v>2.32748047878394</v>
      </c>
      <c r="H137" s="9">
        <f t="shared" si="144"/>
        <v>2.1606177278021401</v>
      </c>
      <c r="I137" s="9">
        <f t="shared" si="145"/>
        <v>2.4004421466674701</v>
      </c>
      <c r="J137" s="9">
        <f t="shared" si="146"/>
        <v>2.64855947111614</v>
      </c>
      <c r="L137" s="9"/>
      <c r="M137" s="9"/>
      <c r="N137" s="9"/>
      <c r="O137" s="9"/>
    </row>
    <row r="138" spans="1:15" ht="16" x14ac:dyDescent="0.2">
      <c r="A138" s="10" t="s">
        <v>140</v>
      </c>
      <c r="B138" s="9">
        <f t="shared" si="139"/>
        <v>0</v>
      </c>
      <c r="C138" s="9">
        <f t="shared" si="140"/>
        <v>0.51238329501746604</v>
      </c>
      <c r="D138" s="9">
        <f t="shared" si="141"/>
        <v>0.50674548776721995</v>
      </c>
      <c r="E138" s="9">
        <f t="shared" si="142"/>
        <v>0.50018493474697401</v>
      </c>
      <c r="G138" s="9">
        <f t="shared" si="143"/>
        <v>0</v>
      </c>
      <c r="H138" s="9">
        <f t="shared" si="144"/>
        <v>0.39391143215089303</v>
      </c>
      <c r="I138" s="9">
        <f t="shared" si="145"/>
        <v>0.23982626359349199</v>
      </c>
      <c r="J138" s="9">
        <f t="shared" si="146"/>
        <v>0.27368876055443597</v>
      </c>
      <c r="L138" s="9"/>
      <c r="M138" s="9"/>
      <c r="N138" s="9"/>
      <c r="O138" s="9"/>
    </row>
    <row r="139" spans="1:15" ht="16" x14ac:dyDescent="0.2">
      <c r="A139" s="10" t="s">
        <v>141</v>
      </c>
      <c r="B139" s="9">
        <f t="shared" si="139"/>
        <v>0.56756857099079905</v>
      </c>
      <c r="C139" s="9">
        <f t="shared" si="140"/>
        <v>0.45426718408748101</v>
      </c>
      <c r="D139" s="9">
        <f t="shared" si="141"/>
        <v>0.53061795602399098</v>
      </c>
      <c r="E139" s="9">
        <f t="shared" si="142"/>
        <v>0.48641205538635102</v>
      </c>
      <c r="G139" s="9">
        <f t="shared" si="143"/>
        <v>2.3368106019605999</v>
      </c>
      <c r="H139" s="9">
        <f t="shared" si="144"/>
        <v>1.48911929317183</v>
      </c>
      <c r="I139" s="9">
        <f t="shared" si="145"/>
        <v>1.92160035300623</v>
      </c>
      <c r="J139" s="9">
        <f t="shared" si="146"/>
        <v>1.4595031894267001</v>
      </c>
      <c r="L139" s="9"/>
      <c r="M139" s="9"/>
      <c r="N139" s="9"/>
      <c r="O139" s="9"/>
    </row>
    <row r="140" spans="1:15" ht="16" x14ac:dyDescent="0.2">
      <c r="A140" s="10" t="s">
        <v>142</v>
      </c>
      <c r="B140" s="9">
        <f t="shared" si="139"/>
        <v>0.107811803857859</v>
      </c>
      <c r="C140" s="9">
        <f t="shared" si="140"/>
        <v>0.156514336443522</v>
      </c>
      <c r="D140" s="9">
        <f t="shared" si="141"/>
        <v>0.157450728594036</v>
      </c>
      <c r="E140" s="9">
        <f t="shared" si="142"/>
        <v>0.162670516192568</v>
      </c>
      <c r="G140" s="9">
        <f t="shared" si="143"/>
        <v>0.20461991753551401</v>
      </c>
      <c r="H140" s="9">
        <f t="shared" si="144"/>
        <v>0.30203858089160202</v>
      </c>
      <c r="I140" s="9">
        <f t="shared" si="145"/>
        <v>0.35289485103683399</v>
      </c>
      <c r="J140" s="9">
        <f t="shared" si="146"/>
        <v>0.39277287101874198</v>
      </c>
      <c r="L140" s="9"/>
      <c r="M140" s="9"/>
      <c r="N140" s="9"/>
      <c r="O140" s="9"/>
    </row>
    <row r="141" spans="1:15" ht="16" x14ac:dyDescent="0.2">
      <c r="A141" s="10" t="s">
        <v>143</v>
      </c>
      <c r="B141" s="9">
        <f t="shared" si="139"/>
        <v>0.19800004532813201</v>
      </c>
      <c r="C141" s="9">
        <f t="shared" si="140"/>
        <v>0.327715836899102</v>
      </c>
      <c r="D141" s="9">
        <f t="shared" si="141"/>
        <v>0.30118833635469799</v>
      </c>
      <c r="E141" s="9">
        <f t="shared" si="142"/>
        <v>0.40667592796667801</v>
      </c>
      <c r="G141" s="9">
        <f t="shared" si="143"/>
        <v>0.25832706760864399</v>
      </c>
      <c r="H141" s="9">
        <f t="shared" si="144"/>
        <v>3.0802591183938399</v>
      </c>
      <c r="I141" s="9">
        <f t="shared" si="145"/>
        <v>2.7974627630983502</v>
      </c>
      <c r="J141" s="9">
        <f t="shared" si="146"/>
        <v>1.7496186623021599</v>
      </c>
      <c r="L141" s="9"/>
      <c r="M141" s="9"/>
      <c r="N141" s="9"/>
      <c r="O141" s="9"/>
    </row>
    <row r="142" spans="1:15" ht="16" x14ac:dyDescent="0.2">
      <c r="A142" s="10" t="s">
        <v>144</v>
      </c>
      <c r="B142" s="9">
        <f t="shared" si="139"/>
        <v>0.174644058605752</v>
      </c>
      <c r="C142" s="9">
        <f t="shared" si="140"/>
        <v>0.18023916504642101</v>
      </c>
      <c r="D142" s="9">
        <f t="shared" si="141"/>
        <v>0.18894147044281701</v>
      </c>
      <c r="E142" s="9">
        <f t="shared" si="142"/>
        <v>0.105604484654524</v>
      </c>
      <c r="G142" s="9">
        <f t="shared" si="143"/>
        <v>0.27072093267315001</v>
      </c>
      <c r="H142" s="9">
        <f t="shared" si="144"/>
        <v>0.27236275841326002</v>
      </c>
      <c r="I142" s="9">
        <f t="shared" si="145"/>
        <v>0.245568572862714</v>
      </c>
      <c r="J142" s="9">
        <f t="shared" si="146"/>
        <v>0.20497868914944001</v>
      </c>
      <c r="L142" s="9"/>
      <c r="M142" s="9"/>
      <c r="N142" s="9"/>
      <c r="O142" s="9"/>
    </row>
    <row r="143" spans="1:15" ht="16" x14ac:dyDescent="0.2">
      <c r="A143" s="10" t="s">
        <v>145</v>
      </c>
      <c r="B143" s="9">
        <f t="shared" si="139"/>
        <v>0.42953309063971501</v>
      </c>
      <c r="C143" s="9">
        <f t="shared" si="140"/>
        <v>0.68789012458321397</v>
      </c>
      <c r="D143" s="9">
        <f t="shared" si="141"/>
        <v>0.63377548611683998</v>
      </c>
      <c r="E143" s="9">
        <f t="shared" si="142"/>
        <v>0.80275102081959604</v>
      </c>
      <c r="G143" s="9">
        <f t="shared" si="143"/>
        <v>0.262782883858591</v>
      </c>
      <c r="H143" s="9">
        <f t="shared" si="144"/>
        <v>3.1614338127371902</v>
      </c>
      <c r="I143" s="9">
        <f t="shared" si="145"/>
        <v>3.0535426145162998</v>
      </c>
      <c r="J143" s="9">
        <f t="shared" si="146"/>
        <v>2.44606943390687</v>
      </c>
      <c r="L143" s="9"/>
      <c r="M143" s="9"/>
      <c r="N143" s="9"/>
      <c r="O143" s="9"/>
    </row>
    <row r="145" spans="1:27" ht="16" x14ac:dyDescent="0.2">
      <c r="A145" s="7" t="s">
        <v>169</v>
      </c>
      <c r="B145" s="14" t="s">
        <v>157</v>
      </c>
      <c r="C145" s="14" t="s">
        <v>158</v>
      </c>
      <c r="D145" s="14" t="s">
        <v>159</v>
      </c>
      <c r="E145" s="14" t="s">
        <v>160</v>
      </c>
      <c r="F145" s="14" t="s">
        <v>161</v>
      </c>
      <c r="G145" s="14" t="s">
        <v>162</v>
      </c>
      <c r="H145" s="14" t="s">
        <v>163</v>
      </c>
      <c r="I145" s="14" t="s">
        <v>164</v>
      </c>
      <c r="J145" s="14" t="s">
        <v>165</v>
      </c>
      <c r="K145" s="14" t="s">
        <v>166</v>
      </c>
      <c r="L145" s="14" t="s">
        <v>167</v>
      </c>
      <c r="M145" s="14" t="s">
        <v>168</v>
      </c>
      <c r="O145" s="7" t="s">
        <v>273</v>
      </c>
      <c r="P145" s="14" t="s">
        <v>157</v>
      </c>
      <c r="Q145" s="14" t="s">
        <v>158</v>
      </c>
      <c r="R145" s="14" t="s">
        <v>159</v>
      </c>
      <c r="S145" s="14" t="s">
        <v>160</v>
      </c>
      <c r="T145" s="14" t="s">
        <v>161</v>
      </c>
      <c r="U145" s="14" t="s">
        <v>162</v>
      </c>
      <c r="V145" s="14" t="s">
        <v>163</v>
      </c>
      <c r="W145" s="14" t="s">
        <v>164</v>
      </c>
      <c r="X145" s="14" t="s">
        <v>165</v>
      </c>
      <c r="Y145" s="14" t="s">
        <v>166</v>
      </c>
      <c r="Z145" s="14" t="s">
        <v>167</v>
      </c>
      <c r="AA145" s="14" t="s">
        <v>168</v>
      </c>
    </row>
    <row r="146" spans="1:27" x14ac:dyDescent="0.2">
      <c r="A146" s="7" t="s">
        <v>126</v>
      </c>
      <c r="B146" s="9">
        <v>0</v>
      </c>
      <c r="C146" s="9">
        <v>0</v>
      </c>
      <c r="D146" s="9">
        <v>0</v>
      </c>
      <c r="E146" s="9">
        <v>0</v>
      </c>
      <c r="F146" s="9" t="e">
        <v>#N/A</v>
      </c>
      <c r="G146" s="9" t="e">
        <v>#N/A</v>
      </c>
      <c r="H146" s="9" t="e">
        <v>#N/A</v>
      </c>
      <c r="I146" s="9" t="e">
        <v>#N/A</v>
      </c>
      <c r="J146" s="9" t="e">
        <v>#N/A</v>
      </c>
      <c r="K146" s="9" t="e">
        <v>#N/A</v>
      </c>
      <c r="L146" s="9" t="e">
        <v>#N/A</v>
      </c>
      <c r="M146" s="9" t="e">
        <v>#N/A</v>
      </c>
      <c r="O146" s="7" t="s">
        <v>126</v>
      </c>
      <c r="P146" s="9">
        <v>0</v>
      </c>
      <c r="Q146" s="9">
        <v>0</v>
      </c>
      <c r="R146" s="9">
        <v>0</v>
      </c>
      <c r="S146" s="9">
        <v>0</v>
      </c>
      <c r="T146" s="9" t="e">
        <v>#N/A</v>
      </c>
      <c r="U146" s="9" t="e">
        <v>#N/A</v>
      </c>
      <c r="V146" s="9" t="e">
        <v>#N/A</v>
      </c>
      <c r="W146" s="9" t="e">
        <v>#N/A</v>
      </c>
      <c r="X146" s="9" t="e">
        <v>#N/A</v>
      </c>
      <c r="Y146" s="9" t="e">
        <v>#N/A</v>
      </c>
      <c r="Z146" s="9" t="e">
        <v>#N/A</v>
      </c>
      <c r="AA146" s="9" t="e">
        <v>#N/A</v>
      </c>
    </row>
    <row r="147" spans="1:27" x14ac:dyDescent="0.2">
      <c r="A147" s="7" t="s">
        <v>127</v>
      </c>
      <c r="B147" s="9" t="e">
        <v>#N/A</v>
      </c>
      <c r="C147" s="9" t="e">
        <v>#N/A</v>
      </c>
      <c r="D147" s="9" t="e">
        <v>#N/A</v>
      </c>
      <c r="E147" s="9" t="e">
        <v>#N/A</v>
      </c>
      <c r="F147" s="9">
        <v>8.7394225987270605E-2</v>
      </c>
      <c r="G147" s="9">
        <v>7.9252558261129799E-2</v>
      </c>
      <c r="H147" s="9">
        <v>7.8686032243424894E-2</v>
      </c>
      <c r="I147" s="9">
        <v>6.8872479817874102E-2</v>
      </c>
      <c r="J147" s="9" t="e">
        <v>#N/A</v>
      </c>
      <c r="K147" s="9" t="e">
        <v>#N/A</v>
      </c>
      <c r="L147" s="9" t="e">
        <v>#N/A</v>
      </c>
      <c r="M147" s="9" t="e">
        <v>#N/A</v>
      </c>
      <c r="O147" s="7" t="s">
        <v>127</v>
      </c>
      <c r="P147" s="9" t="e">
        <v>#N/A</v>
      </c>
      <c r="Q147" s="9" t="e">
        <v>#N/A</v>
      </c>
      <c r="R147" s="9" t="e">
        <v>#N/A</v>
      </c>
      <c r="S147" s="9" t="e">
        <v>#N/A</v>
      </c>
      <c r="T147" s="9">
        <v>0.99037341598602702</v>
      </c>
      <c r="U147" s="9">
        <v>1.00783307755657</v>
      </c>
      <c r="V147" s="9">
        <v>0.30040099228003198</v>
      </c>
      <c r="W147" s="9">
        <v>9.2858362326775801E-2</v>
      </c>
      <c r="X147" s="9" t="e">
        <v>#N/A</v>
      </c>
      <c r="Y147" s="9" t="e">
        <v>#N/A</v>
      </c>
      <c r="Z147" s="9" t="e">
        <v>#N/A</v>
      </c>
      <c r="AA147" s="9" t="e">
        <v>#N/A</v>
      </c>
    </row>
    <row r="148" spans="1:27" x14ac:dyDescent="0.2">
      <c r="A148" s="7" t="s">
        <v>128</v>
      </c>
      <c r="B148" s="9">
        <v>0</v>
      </c>
      <c r="C148" s="9">
        <v>0</v>
      </c>
      <c r="D148" s="9">
        <v>0</v>
      </c>
      <c r="E148" s="9">
        <v>0</v>
      </c>
      <c r="F148" s="9" t="e">
        <v>#N/A</v>
      </c>
      <c r="G148" s="9" t="e">
        <v>#N/A</v>
      </c>
      <c r="H148" s="9" t="e">
        <v>#N/A</v>
      </c>
      <c r="I148" s="9" t="e">
        <v>#N/A</v>
      </c>
      <c r="J148" s="9" t="e">
        <v>#N/A</v>
      </c>
      <c r="K148" s="9" t="e">
        <v>#N/A</v>
      </c>
      <c r="L148" s="9" t="e">
        <v>#N/A</v>
      </c>
      <c r="M148" s="9" t="e">
        <v>#N/A</v>
      </c>
      <c r="O148" s="7" t="s">
        <v>128</v>
      </c>
      <c r="P148" s="9">
        <v>0</v>
      </c>
      <c r="Q148" s="9">
        <v>0</v>
      </c>
      <c r="R148" s="9">
        <v>0</v>
      </c>
      <c r="S148" s="9">
        <v>0</v>
      </c>
      <c r="T148" s="9" t="e">
        <v>#N/A</v>
      </c>
      <c r="U148" s="9" t="e">
        <v>#N/A</v>
      </c>
      <c r="V148" s="9" t="e">
        <v>#N/A</v>
      </c>
      <c r="W148" s="9" t="e">
        <v>#N/A</v>
      </c>
      <c r="X148" s="9" t="e">
        <v>#N/A</v>
      </c>
      <c r="Y148" s="9" t="e">
        <v>#N/A</v>
      </c>
      <c r="Z148" s="9" t="e">
        <v>#N/A</v>
      </c>
      <c r="AA148" s="9" t="e">
        <v>#N/A</v>
      </c>
    </row>
    <row r="149" spans="1:27" x14ac:dyDescent="0.2">
      <c r="A149" s="7" t="s">
        <v>129</v>
      </c>
      <c r="B149" s="9" t="e">
        <v>#N/A</v>
      </c>
      <c r="C149" s="9" t="e">
        <v>#N/A</v>
      </c>
      <c r="D149" s="9" t="e">
        <v>#N/A</v>
      </c>
      <c r="E149" s="9" t="e">
        <v>#N/A</v>
      </c>
      <c r="F149" s="9">
        <v>7.5173317576609194E-2</v>
      </c>
      <c r="G149" s="9">
        <v>6.5833919997664705E-2</v>
      </c>
      <c r="H149" s="9">
        <v>7.0206872437337295E-2</v>
      </c>
      <c r="I149" s="9">
        <v>7.0618489652248095E-2</v>
      </c>
      <c r="J149" s="9">
        <v>8.3834141451570907E-2</v>
      </c>
      <c r="K149" s="9">
        <v>5.6589025753658699E-2</v>
      </c>
      <c r="L149" s="9">
        <v>7.7161419245706797E-2</v>
      </c>
      <c r="M149" s="9">
        <v>8.3964133172761399E-2</v>
      </c>
      <c r="O149" s="7" t="s">
        <v>129</v>
      </c>
      <c r="P149" s="9" t="e">
        <v>#N/A</v>
      </c>
      <c r="Q149" s="9" t="e">
        <v>#N/A</v>
      </c>
      <c r="R149" s="9" t="e">
        <v>#N/A</v>
      </c>
      <c r="S149" s="9" t="e">
        <v>#N/A</v>
      </c>
      <c r="T149" s="9">
        <v>5.4843869839505803</v>
      </c>
      <c r="U149" s="9">
        <v>3.6783564162345099</v>
      </c>
      <c r="V149" s="9">
        <v>6.5928446175675601</v>
      </c>
      <c r="W149" s="9">
        <v>4.0016161425497199</v>
      </c>
      <c r="X149" s="9">
        <v>7.8509046890225802</v>
      </c>
      <c r="Y149" s="9">
        <v>8.1435212155638901</v>
      </c>
      <c r="Z149" s="9">
        <v>8.5712320965570203</v>
      </c>
      <c r="AA149" s="9">
        <v>9.7248410141946007</v>
      </c>
    </row>
    <row r="150" spans="1:27" x14ac:dyDescent="0.2">
      <c r="A150" s="7" t="s">
        <v>130</v>
      </c>
      <c r="B150" s="9">
        <v>0.25525353023881298</v>
      </c>
      <c r="C150" s="9">
        <v>0.25559916611376898</v>
      </c>
      <c r="D150" s="9">
        <v>0.26135891019649299</v>
      </c>
      <c r="E150" s="9">
        <v>0.253848739324321</v>
      </c>
      <c r="F150" s="9" t="e">
        <v>#N/A</v>
      </c>
      <c r="G150" s="9" t="e">
        <v>#N/A</v>
      </c>
      <c r="H150" s="9" t="e">
        <v>#N/A</v>
      </c>
      <c r="I150" s="9" t="e">
        <v>#N/A</v>
      </c>
      <c r="J150" s="9" t="e">
        <v>#N/A</v>
      </c>
      <c r="K150" s="9" t="e">
        <v>#N/A</v>
      </c>
      <c r="L150" s="9" t="e">
        <v>#N/A</v>
      </c>
      <c r="M150" s="9" t="e">
        <v>#N/A</v>
      </c>
      <c r="O150" s="7" t="s">
        <v>130</v>
      </c>
      <c r="P150" s="9">
        <v>8.8661522512330002</v>
      </c>
      <c r="Q150" s="9">
        <v>8.95670405468117</v>
      </c>
      <c r="R150" s="9">
        <v>8.9908330375453893</v>
      </c>
      <c r="S150" s="9">
        <v>10.3336940236301</v>
      </c>
      <c r="T150" s="9" t="e">
        <v>#N/A</v>
      </c>
      <c r="U150" s="9" t="e">
        <v>#N/A</v>
      </c>
      <c r="V150" s="9" t="e">
        <v>#N/A</v>
      </c>
      <c r="W150" s="9" t="e">
        <v>#N/A</v>
      </c>
      <c r="X150" s="9" t="e">
        <v>#N/A</v>
      </c>
      <c r="Y150" s="9" t="e">
        <v>#N/A</v>
      </c>
      <c r="Z150" s="9" t="e">
        <v>#N/A</v>
      </c>
      <c r="AA150" s="9" t="e">
        <v>#N/A</v>
      </c>
    </row>
    <row r="151" spans="1:27" x14ac:dyDescent="0.2">
      <c r="A151" s="7" t="s">
        <v>131</v>
      </c>
      <c r="B151" s="9" t="e">
        <v>#N/A</v>
      </c>
      <c r="C151" s="9" t="e">
        <v>#N/A</v>
      </c>
      <c r="D151" s="9" t="e">
        <v>#N/A</v>
      </c>
      <c r="E151" s="9" t="e">
        <v>#N/A</v>
      </c>
      <c r="F151" s="9">
        <v>4.4246191688557798E-2</v>
      </c>
      <c r="G151" s="9">
        <v>0</v>
      </c>
      <c r="H151" s="9">
        <v>6.8292901556977606E-2</v>
      </c>
      <c r="I151" s="9">
        <v>5.7153993250723303E-2</v>
      </c>
      <c r="J151" s="9">
        <v>4.03331760105771E-2</v>
      </c>
      <c r="K151" s="9">
        <v>6.4010836834094795E-2</v>
      </c>
      <c r="L151" s="9">
        <v>5.5323660233001899E-2</v>
      </c>
      <c r="M151" s="9">
        <v>3.4607700513760303E-2</v>
      </c>
      <c r="O151" s="7" t="s">
        <v>131</v>
      </c>
      <c r="P151" s="9" t="e">
        <v>#N/A</v>
      </c>
      <c r="Q151" s="9" t="e">
        <v>#N/A</v>
      </c>
      <c r="R151" s="9" t="e">
        <v>#N/A</v>
      </c>
      <c r="S151" s="9" t="e">
        <v>#N/A</v>
      </c>
      <c r="T151" s="9">
        <v>3.5201454694886798</v>
      </c>
      <c r="U151" s="9">
        <v>0</v>
      </c>
      <c r="V151" s="9">
        <v>11.189332633376999</v>
      </c>
      <c r="W151" s="9">
        <v>3.9709954017175599</v>
      </c>
      <c r="X151" s="9">
        <v>5.9396547215806903</v>
      </c>
      <c r="Y151" s="9">
        <v>8.7887858790263795</v>
      </c>
      <c r="Z151" s="9">
        <v>8.2057331771203508</v>
      </c>
      <c r="AA151" s="9">
        <v>7.2511440832163796</v>
      </c>
    </row>
    <row r="152" spans="1:27" x14ac:dyDescent="0.2">
      <c r="A152" s="7" t="s">
        <v>132</v>
      </c>
      <c r="B152" s="9" t="e">
        <v>#N/A</v>
      </c>
      <c r="C152" s="9" t="e">
        <v>#N/A</v>
      </c>
      <c r="D152" s="9" t="e">
        <v>#N/A</v>
      </c>
      <c r="E152" s="9" t="e">
        <v>#N/A</v>
      </c>
      <c r="F152" s="9">
        <v>7.1835483320169494E-2</v>
      </c>
      <c r="G152" s="9">
        <v>9.7677656248972802E-2</v>
      </c>
      <c r="H152" s="9">
        <v>0.108395319812952</v>
      </c>
      <c r="I152" s="9">
        <v>0.154377325673484</v>
      </c>
      <c r="J152" s="9">
        <v>0.12478957480952101</v>
      </c>
      <c r="K152" s="9">
        <v>0.146970075074909</v>
      </c>
      <c r="L152" s="9">
        <v>0.116672418715925</v>
      </c>
      <c r="M152" s="9">
        <v>0.107339257580388</v>
      </c>
      <c r="O152" s="7" t="s">
        <v>132</v>
      </c>
      <c r="P152" s="9" t="e">
        <v>#N/A</v>
      </c>
      <c r="Q152" s="9" t="e">
        <v>#N/A</v>
      </c>
      <c r="R152" s="9" t="e">
        <v>#N/A</v>
      </c>
      <c r="S152" s="9" t="e">
        <v>#N/A</v>
      </c>
      <c r="T152" s="9">
        <v>1.0342588306242</v>
      </c>
      <c r="U152" s="9">
        <v>2.3575199865779002</v>
      </c>
      <c r="V152" s="9">
        <v>11.209162847472999</v>
      </c>
      <c r="W152" s="9">
        <v>9.2298234637724796E-2</v>
      </c>
      <c r="X152" s="9">
        <v>1.4855770237413399</v>
      </c>
      <c r="Y152" s="9">
        <v>0.15441716100867001</v>
      </c>
      <c r="Z152" s="9">
        <v>0.24698623353924001</v>
      </c>
      <c r="AA152" s="9">
        <v>0.26365804289003503</v>
      </c>
    </row>
    <row r="153" spans="1:27" x14ac:dyDescent="0.2">
      <c r="A153" s="7" t="s">
        <v>133</v>
      </c>
      <c r="B153" s="9" t="e">
        <v>#N/A</v>
      </c>
      <c r="C153" s="9" t="e">
        <v>#N/A</v>
      </c>
      <c r="D153" s="9" t="e">
        <v>#N/A</v>
      </c>
      <c r="E153" s="9" t="e">
        <v>#N/A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O153" s="7" t="s">
        <v>133</v>
      </c>
      <c r="P153" s="9" t="e">
        <v>#N/A</v>
      </c>
      <c r="Q153" s="9" t="e">
        <v>#N/A</v>
      </c>
      <c r="R153" s="9" t="e">
        <v>#N/A</v>
      </c>
      <c r="S153" s="9" t="e">
        <v>#N/A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</row>
    <row r="154" spans="1:27" x14ac:dyDescent="0.2">
      <c r="A154" s="7" t="s">
        <v>134</v>
      </c>
      <c r="B154" s="9" t="e">
        <v>#N/A</v>
      </c>
      <c r="C154" s="9" t="e">
        <v>#N/A</v>
      </c>
      <c r="D154" s="9" t="e">
        <v>#N/A</v>
      </c>
      <c r="E154" s="9" t="e">
        <v>#N/A</v>
      </c>
      <c r="F154" s="9">
        <v>6.9352279153323704E-2</v>
      </c>
      <c r="G154" s="9">
        <v>9.5354104445758703E-2</v>
      </c>
      <c r="H154" s="9">
        <v>6.8365638233144899E-2</v>
      </c>
      <c r="I154" s="9">
        <v>8.8521204129697204E-2</v>
      </c>
      <c r="J154" s="9">
        <v>6.3236751592280094E-2</v>
      </c>
      <c r="K154" s="9">
        <v>6.7936078935560806E-2</v>
      </c>
      <c r="L154" s="9">
        <v>5.5038729473635001E-2</v>
      </c>
      <c r="M154" s="9">
        <v>7.1725684713733903E-2</v>
      </c>
      <c r="O154" s="7" t="s">
        <v>134</v>
      </c>
      <c r="P154" s="9" t="e">
        <v>#N/A</v>
      </c>
      <c r="Q154" s="9" t="e">
        <v>#N/A</v>
      </c>
      <c r="R154" s="9" t="e">
        <v>#N/A</v>
      </c>
      <c r="S154" s="9" t="e">
        <v>#N/A</v>
      </c>
      <c r="T154" s="9">
        <v>4.7630851214611102E-2</v>
      </c>
      <c r="U154" s="9">
        <v>7.9533016224019995E-2</v>
      </c>
      <c r="V154" s="9">
        <v>8.1228151651938002E-2</v>
      </c>
      <c r="W154" s="9">
        <v>0.25043887410537202</v>
      </c>
      <c r="X154" s="9">
        <v>0.249830563286735</v>
      </c>
      <c r="Y154" s="9">
        <v>0.25391820539424498</v>
      </c>
      <c r="Z154" s="9">
        <v>0.248500475730488</v>
      </c>
      <c r="AA154" s="9">
        <v>0.27853771682503298</v>
      </c>
    </row>
    <row r="155" spans="1:27" x14ac:dyDescent="0.2">
      <c r="A155" s="7" t="s">
        <v>135</v>
      </c>
      <c r="B155" s="9">
        <v>0.43984543850435298</v>
      </c>
      <c r="C155" s="9">
        <v>0.41804694906802098</v>
      </c>
      <c r="D155" s="9">
        <v>0.40898985114714298</v>
      </c>
      <c r="E155" s="9">
        <v>0.40435550273731202</v>
      </c>
      <c r="F155" s="9" t="e">
        <v>#N/A</v>
      </c>
      <c r="G155" s="9" t="e">
        <v>#N/A</v>
      </c>
      <c r="H155" s="9" t="e">
        <v>#N/A</v>
      </c>
      <c r="I155" s="9" t="e">
        <v>#N/A</v>
      </c>
      <c r="J155" s="9" t="e">
        <v>#N/A</v>
      </c>
      <c r="K155" s="9" t="e">
        <v>#N/A</v>
      </c>
      <c r="L155" s="9" t="e">
        <v>#N/A</v>
      </c>
      <c r="M155" s="9" t="e">
        <v>#N/A</v>
      </c>
      <c r="O155" s="7" t="s">
        <v>135</v>
      </c>
      <c r="P155" s="9">
        <v>6.5693300422921403</v>
      </c>
      <c r="Q155" s="9">
        <v>7.4416888618013397</v>
      </c>
      <c r="R155" s="9">
        <v>6.4855445690684004</v>
      </c>
      <c r="S155" s="9">
        <v>6.8031372317967804</v>
      </c>
      <c r="T155" s="9" t="e">
        <v>#N/A</v>
      </c>
      <c r="U155" s="9" t="e">
        <v>#N/A</v>
      </c>
      <c r="V155" s="9" t="e">
        <v>#N/A</v>
      </c>
      <c r="W155" s="9" t="e">
        <v>#N/A</v>
      </c>
      <c r="X155" s="9" t="e">
        <v>#N/A</v>
      </c>
      <c r="Y155" s="9" t="e">
        <v>#N/A</v>
      </c>
      <c r="Z155" s="9" t="e">
        <v>#N/A</v>
      </c>
      <c r="AA155" s="9" t="e">
        <v>#N/A</v>
      </c>
    </row>
    <row r="156" spans="1:27" x14ac:dyDescent="0.2">
      <c r="A156" s="7" t="s">
        <v>136</v>
      </c>
      <c r="B156" s="9">
        <v>0.24463896564895801</v>
      </c>
      <c r="C156" s="9">
        <v>0.24122249470562401</v>
      </c>
      <c r="D156" s="9">
        <v>0.25801890899164598</v>
      </c>
      <c r="E156" s="9">
        <v>0.25776273538765498</v>
      </c>
      <c r="F156" s="9" t="e">
        <v>#N/A</v>
      </c>
      <c r="G156" s="9" t="e">
        <v>#N/A</v>
      </c>
      <c r="H156" s="9" t="e">
        <v>#N/A</v>
      </c>
      <c r="I156" s="9" t="e">
        <v>#N/A</v>
      </c>
      <c r="J156" s="9">
        <v>0.227742566889236</v>
      </c>
      <c r="K156" s="9">
        <v>0.249703527609964</v>
      </c>
      <c r="L156" s="9">
        <v>0.27593761433638098</v>
      </c>
      <c r="M156" s="9">
        <v>0.271310112173615</v>
      </c>
      <c r="O156" s="7" t="s">
        <v>136</v>
      </c>
      <c r="P156" s="9">
        <v>2.4337414124524401</v>
      </c>
      <c r="Q156" s="9">
        <v>1.4324327918989801</v>
      </c>
      <c r="R156" s="9">
        <v>4.1608758778020301</v>
      </c>
      <c r="S156" s="9">
        <v>3.2571629665778699</v>
      </c>
      <c r="T156" s="9" t="e">
        <v>#N/A</v>
      </c>
      <c r="U156" s="9" t="e">
        <v>#N/A</v>
      </c>
      <c r="V156" s="9" t="e">
        <v>#N/A</v>
      </c>
      <c r="W156" s="9" t="e">
        <v>#N/A</v>
      </c>
      <c r="X156" s="9">
        <v>6.4201387225425997</v>
      </c>
      <c r="Y156" s="9">
        <v>6.8194412487300697</v>
      </c>
      <c r="Z156" s="9">
        <v>7.3402065253288704</v>
      </c>
      <c r="AA156" s="9">
        <v>6.9727168446821697</v>
      </c>
    </row>
    <row r="157" spans="1:27" x14ac:dyDescent="0.2">
      <c r="A157" s="7" t="s">
        <v>137</v>
      </c>
      <c r="B157" s="9">
        <v>0.963817191719746</v>
      </c>
      <c r="C157" s="9">
        <v>0.98247222270877199</v>
      </c>
      <c r="D157" s="9">
        <v>0.98633985759684195</v>
      </c>
      <c r="E157" s="9">
        <v>0.97275296101179098</v>
      </c>
      <c r="F157" s="9" t="e">
        <v>#N/A</v>
      </c>
      <c r="G157" s="9" t="e">
        <v>#N/A</v>
      </c>
      <c r="H157" s="9" t="e">
        <v>#N/A</v>
      </c>
      <c r="I157" s="9" t="e">
        <v>#N/A</v>
      </c>
      <c r="J157" s="9" t="e">
        <v>#N/A</v>
      </c>
      <c r="K157" s="9" t="e">
        <v>#N/A</v>
      </c>
      <c r="L157" s="9" t="e">
        <v>#N/A</v>
      </c>
      <c r="M157" s="9" t="e">
        <v>#N/A</v>
      </c>
      <c r="O157" s="7" t="s">
        <v>137</v>
      </c>
      <c r="P157" s="9">
        <v>5.2412830834249</v>
      </c>
      <c r="Q157" s="9">
        <v>5.3445356613431496</v>
      </c>
      <c r="R157" s="9">
        <v>5.4457296887067104</v>
      </c>
      <c r="S157" s="9">
        <v>5.3891360405536597</v>
      </c>
      <c r="T157" s="9" t="e">
        <v>#N/A</v>
      </c>
      <c r="U157" s="9" t="e">
        <v>#N/A</v>
      </c>
      <c r="V157" s="9" t="e">
        <v>#N/A</v>
      </c>
      <c r="W157" s="9" t="e">
        <v>#N/A</v>
      </c>
      <c r="X157" s="9" t="e">
        <v>#N/A</v>
      </c>
      <c r="Y157" s="9" t="e">
        <v>#N/A</v>
      </c>
      <c r="Z157" s="9" t="e">
        <v>#N/A</v>
      </c>
      <c r="AA157" s="9" t="e">
        <v>#N/A</v>
      </c>
    </row>
    <row r="158" spans="1:27" x14ac:dyDescent="0.2">
      <c r="A158" s="7" t="s">
        <v>138</v>
      </c>
      <c r="B158" s="9">
        <v>8.2118075967977197E-2</v>
      </c>
      <c r="C158" s="9">
        <v>0.14544254555023201</v>
      </c>
      <c r="D158" s="9">
        <v>0.11687230232932801</v>
      </c>
      <c r="E158" s="9">
        <v>8.9492783713834706E-2</v>
      </c>
      <c r="F158" s="9" t="e">
        <v>#N/A</v>
      </c>
      <c r="G158" s="9" t="e">
        <v>#N/A</v>
      </c>
      <c r="H158" s="9" t="e">
        <v>#N/A</v>
      </c>
      <c r="I158" s="9" t="e">
        <v>#N/A</v>
      </c>
      <c r="J158" s="9" t="e">
        <v>#N/A</v>
      </c>
      <c r="K158" s="9" t="e">
        <v>#N/A</v>
      </c>
      <c r="L158" s="9" t="e">
        <v>#N/A</v>
      </c>
      <c r="M158" s="9" t="e">
        <v>#N/A</v>
      </c>
      <c r="O158" s="7" t="s">
        <v>138</v>
      </c>
      <c r="P158" s="9">
        <v>18.325516307800999</v>
      </c>
      <c r="Q158" s="9">
        <v>6.2156235822274803</v>
      </c>
      <c r="R158" s="9">
        <v>4.2040482795563203E-2</v>
      </c>
      <c r="S158" s="9">
        <v>6.2970677700376704E-2</v>
      </c>
      <c r="T158" s="9" t="e">
        <v>#N/A</v>
      </c>
      <c r="U158" s="9" t="e">
        <v>#N/A</v>
      </c>
      <c r="V158" s="9" t="e">
        <v>#N/A</v>
      </c>
      <c r="W158" s="9" t="e">
        <v>#N/A</v>
      </c>
      <c r="X158" s="9" t="e">
        <v>#N/A</v>
      </c>
      <c r="Y158" s="9" t="e">
        <v>#N/A</v>
      </c>
      <c r="Z158" s="9" t="e">
        <v>#N/A</v>
      </c>
      <c r="AA158" s="9" t="e">
        <v>#N/A</v>
      </c>
    </row>
    <row r="159" spans="1:27" x14ac:dyDescent="0.2">
      <c r="A159" s="7" t="s">
        <v>139</v>
      </c>
      <c r="B159" s="9">
        <v>0.179124727460311</v>
      </c>
      <c r="C159" s="9">
        <v>0.18542286143546999</v>
      </c>
      <c r="D159" s="9">
        <v>0.18405209443654899</v>
      </c>
      <c r="E159" s="9">
        <v>0.185346534324381</v>
      </c>
      <c r="F159" s="9" t="e">
        <v>#N/A</v>
      </c>
      <c r="G159" s="9" t="e">
        <v>#N/A</v>
      </c>
      <c r="H159" s="9" t="e">
        <v>#N/A</v>
      </c>
      <c r="I159" s="9" t="e">
        <v>#N/A</v>
      </c>
      <c r="J159" s="9" t="e">
        <v>#N/A</v>
      </c>
      <c r="K159" s="9" t="e">
        <v>#N/A</v>
      </c>
      <c r="L159" s="9" t="e">
        <v>#N/A</v>
      </c>
      <c r="M159" s="9" t="e">
        <v>#N/A</v>
      </c>
      <c r="O159" s="7" t="s">
        <v>139</v>
      </c>
      <c r="P159" s="9">
        <v>3.6348540172983099E-2</v>
      </c>
      <c r="Q159" s="9">
        <v>5.8259122680372998E-2</v>
      </c>
      <c r="R159" s="9">
        <v>5.81903349091899E-2</v>
      </c>
      <c r="S159" s="9">
        <v>5.8210756788425598E-2</v>
      </c>
      <c r="T159" s="9" t="e">
        <v>#N/A</v>
      </c>
      <c r="U159" s="9" t="e">
        <v>#N/A</v>
      </c>
      <c r="V159" s="9" t="e">
        <v>#N/A</v>
      </c>
      <c r="W159" s="9" t="e">
        <v>#N/A</v>
      </c>
      <c r="X159" s="9" t="e">
        <v>#N/A</v>
      </c>
      <c r="Y159" s="9" t="e">
        <v>#N/A</v>
      </c>
      <c r="Z159" s="9" t="e">
        <v>#N/A</v>
      </c>
      <c r="AA159" s="9" t="e">
        <v>#N/A</v>
      </c>
    </row>
    <row r="160" spans="1:27" x14ac:dyDescent="0.2">
      <c r="A160" s="7" t="s">
        <v>140</v>
      </c>
      <c r="B160" s="9">
        <v>0</v>
      </c>
      <c r="C160" s="9">
        <v>0</v>
      </c>
      <c r="D160" s="9">
        <v>0</v>
      </c>
      <c r="E160" s="9">
        <v>0</v>
      </c>
      <c r="F160" s="9" t="e">
        <v>#N/A</v>
      </c>
      <c r="G160" s="9" t="e">
        <v>#N/A</v>
      </c>
      <c r="H160" s="9" t="e">
        <v>#N/A</v>
      </c>
      <c r="I160" s="9" t="e">
        <v>#N/A</v>
      </c>
      <c r="J160" s="9">
        <v>0</v>
      </c>
      <c r="K160" s="9">
        <v>0</v>
      </c>
      <c r="L160" s="9">
        <v>0</v>
      </c>
      <c r="M160" s="9">
        <v>0</v>
      </c>
      <c r="O160" s="7" t="s">
        <v>140</v>
      </c>
      <c r="P160" s="9">
        <v>0</v>
      </c>
      <c r="Q160" s="9">
        <v>0</v>
      </c>
      <c r="R160" s="9">
        <v>0</v>
      </c>
      <c r="S160" s="9">
        <v>0</v>
      </c>
      <c r="T160" s="9" t="e">
        <v>#N/A</v>
      </c>
      <c r="U160" s="9" t="e">
        <v>#N/A</v>
      </c>
      <c r="V160" s="9" t="e">
        <v>#N/A</v>
      </c>
      <c r="W160" s="9" t="e">
        <v>#N/A</v>
      </c>
      <c r="X160" s="9">
        <v>0</v>
      </c>
      <c r="Y160" s="9">
        <v>0</v>
      </c>
      <c r="Z160" s="9">
        <v>0</v>
      </c>
      <c r="AA160" s="9">
        <v>0</v>
      </c>
    </row>
    <row r="161" spans="1:97" x14ac:dyDescent="0.2">
      <c r="A161" s="7" t="s">
        <v>141</v>
      </c>
      <c r="B161" s="9">
        <v>8.4754856669687101E-2</v>
      </c>
      <c r="C161" s="9">
        <v>6.2661654684723803E-2</v>
      </c>
      <c r="D161" s="9">
        <v>0.104143357766632</v>
      </c>
      <c r="E161" s="9">
        <v>9.6228657755085295E-2</v>
      </c>
      <c r="F161" s="9" t="e">
        <v>#N/A</v>
      </c>
      <c r="G161" s="9" t="e">
        <v>#N/A</v>
      </c>
      <c r="H161" s="9" t="e">
        <v>#N/A</v>
      </c>
      <c r="I161" s="9" t="e">
        <v>#N/A</v>
      </c>
      <c r="J161" s="9">
        <v>2.9651363450852699E-2</v>
      </c>
      <c r="K161" s="9">
        <v>0</v>
      </c>
      <c r="L161" s="9">
        <v>0</v>
      </c>
      <c r="M161" s="9">
        <v>0</v>
      </c>
      <c r="O161" s="7" t="s">
        <v>141</v>
      </c>
      <c r="P161" s="9">
        <v>28.4775446849223</v>
      </c>
      <c r="Q161" s="9">
        <v>36.616785833998598</v>
      </c>
      <c r="R161" s="9">
        <v>35.542112612877197</v>
      </c>
      <c r="S161" s="9">
        <v>38.490471447506899</v>
      </c>
      <c r="T161" s="9" t="e">
        <v>#N/A</v>
      </c>
      <c r="U161" s="9" t="e">
        <v>#N/A</v>
      </c>
      <c r="V161" s="9" t="e">
        <v>#N/A</v>
      </c>
      <c r="W161" s="9" t="e">
        <v>#N/A</v>
      </c>
      <c r="X161" s="9">
        <v>0.282707669420656</v>
      </c>
      <c r="Y161" s="9">
        <v>0</v>
      </c>
      <c r="Z161" s="9">
        <v>0</v>
      </c>
      <c r="AA161" s="9">
        <v>0</v>
      </c>
    </row>
    <row r="162" spans="1:97" x14ac:dyDescent="0.2">
      <c r="A162" s="7" t="s">
        <v>142</v>
      </c>
      <c r="B162" s="9">
        <v>0.16397598595874799</v>
      </c>
      <c r="C162" s="9">
        <v>5.52253650268607E-2</v>
      </c>
      <c r="D162" s="9">
        <v>0.18810714357036001</v>
      </c>
      <c r="E162" s="9">
        <v>0.18017153129496399</v>
      </c>
      <c r="F162" s="9" t="e">
        <v>#N/A</v>
      </c>
      <c r="G162" s="9" t="e">
        <v>#N/A</v>
      </c>
      <c r="H162" s="9" t="e">
        <v>#N/A</v>
      </c>
      <c r="I162" s="9" t="e">
        <v>#N/A</v>
      </c>
      <c r="J162" s="9">
        <v>6.2844955157235899E-2</v>
      </c>
      <c r="K162" s="9">
        <v>5.5925658877110401E-2</v>
      </c>
      <c r="L162" s="9">
        <v>5.66584179531524E-2</v>
      </c>
      <c r="M162" s="9">
        <v>5.54474365549339E-2</v>
      </c>
      <c r="O162" s="7" t="s">
        <v>142</v>
      </c>
      <c r="P162" s="9">
        <v>1.17704507424116</v>
      </c>
      <c r="Q162" s="9">
        <v>0.166647040381594</v>
      </c>
      <c r="R162" s="9">
        <v>4.6460098686259797E-2</v>
      </c>
      <c r="S162" s="9">
        <v>0.472026117668842</v>
      </c>
      <c r="T162" s="9" t="e">
        <v>#N/A</v>
      </c>
      <c r="U162" s="9" t="e">
        <v>#N/A</v>
      </c>
      <c r="V162" s="9" t="e">
        <v>#N/A</v>
      </c>
      <c r="W162" s="9" t="e">
        <v>#N/A</v>
      </c>
      <c r="X162" s="9">
        <v>0.14428167875970899</v>
      </c>
      <c r="Y162" s="9">
        <v>0.32208503426039597</v>
      </c>
      <c r="Z162" s="9">
        <v>5.1039482347259302</v>
      </c>
      <c r="AA162" s="9">
        <v>1.7781366191483501</v>
      </c>
    </row>
    <row r="163" spans="1:97" x14ac:dyDescent="0.2">
      <c r="A163" s="7" t="s">
        <v>143</v>
      </c>
      <c r="B163" s="9" t="e">
        <v>#N/A</v>
      </c>
      <c r="C163" s="9" t="e">
        <v>#N/A</v>
      </c>
      <c r="D163" s="9" t="e">
        <v>#N/A</v>
      </c>
      <c r="E163" s="9" t="e">
        <v>#N/A</v>
      </c>
      <c r="F163" s="9">
        <v>8.1739275682124996E-2</v>
      </c>
      <c r="G163" s="9">
        <v>6.6356949764079201E-2</v>
      </c>
      <c r="H163" s="9">
        <v>5.1674314517125397E-2</v>
      </c>
      <c r="I163" s="9">
        <v>5.25758552137853E-2</v>
      </c>
      <c r="J163" s="9">
        <v>3.6912344158506603E-2</v>
      </c>
      <c r="K163" s="9">
        <v>0.18029418939438599</v>
      </c>
      <c r="L163" s="9">
        <v>0.157471401332343</v>
      </c>
      <c r="M163" s="9">
        <v>5.8910769956195E-2</v>
      </c>
      <c r="O163" s="7" t="s">
        <v>143</v>
      </c>
      <c r="P163" s="9" t="e">
        <v>#N/A</v>
      </c>
      <c r="Q163" s="9" t="e">
        <v>#N/A</v>
      </c>
      <c r="R163" s="9" t="e">
        <v>#N/A</v>
      </c>
      <c r="S163" s="9" t="e">
        <v>#N/A</v>
      </c>
      <c r="T163" s="9">
        <v>4.64264518435564</v>
      </c>
      <c r="U163" s="9">
        <v>2.4449862964685898</v>
      </c>
      <c r="V163" s="9">
        <v>7.9439382861504496E-2</v>
      </c>
      <c r="W163" s="9">
        <v>9.1687200256340307E-2</v>
      </c>
      <c r="X163" s="9">
        <v>0.23481743376950701</v>
      </c>
      <c r="Y163" s="9">
        <v>8.1639456298346893</v>
      </c>
      <c r="Z163" s="9">
        <v>6.0363391654459804</v>
      </c>
      <c r="AA163" s="9">
        <v>0.18441978715712201</v>
      </c>
    </row>
    <row r="164" spans="1:97" x14ac:dyDescent="0.2">
      <c r="A164" s="7" t="s">
        <v>144</v>
      </c>
      <c r="B164" s="9">
        <v>1.04453068382213</v>
      </c>
      <c r="C164" s="9">
        <v>0.76523605892126001</v>
      </c>
      <c r="D164" s="9">
        <v>0.80663343337233995</v>
      </c>
      <c r="E164" s="9">
        <v>0.68384517860963301</v>
      </c>
      <c r="F164" s="9">
        <v>0.90878718817354398</v>
      </c>
      <c r="G164" s="9">
        <v>0.89497542723976498</v>
      </c>
      <c r="H164" s="9">
        <v>0.92660775369578596</v>
      </c>
      <c r="I164" s="9">
        <v>0.90051749825320304</v>
      </c>
      <c r="J164" s="9" t="e">
        <v>#N/A</v>
      </c>
      <c r="K164" s="9" t="e">
        <v>#N/A</v>
      </c>
      <c r="L164" s="9" t="e">
        <v>#N/A</v>
      </c>
      <c r="M164" s="9" t="e">
        <v>#N/A</v>
      </c>
      <c r="O164" s="7" t="s">
        <v>144</v>
      </c>
      <c r="P164" s="9">
        <v>5.5989815626851502</v>
      </c>
      <c r="Q164" s="9">
        <v>5.42740092538852</v>
      </c>
      <c r="R164" s="9">
        <v>5.2909662153568702</v>
      </c>
      <c r="S164" s="9">
        <v>4.1376030374907096</v>
      </c>
      <c r="T164" s="9">
        <v>2.8659133457488402</v>
      </c>
      <c r="U164" s="9">
        <v>2.9311827525245802</v>
      </c>
      <c r="V164" s="9">
        <v>2.8051660303722898</v>
      </c>
      <c r="W164" s="9">
        <v>2.7513585352197101</v>
      </c>
      <c r="X164" s="9" t="e">
        <v>#N/A</v>
      </c>
      <c r="Y164" s="9" t="e">
        <v>#N/A</v>
      </c>
      <c r="Z164" s="9" t="e">
        <v>#N/A</v>
      </c>
      <c r="AA164" s="9" t="e">
        <v>#N/A</v>
      </c>
    </row>
    <row r="165" spans="1:97" x14ac:dyDescent="0.2">
      <c r="A165" s="7" t="s">
        <v>145</v>
      </c>
      <c r="B165" s="9">
        <v>0.873034913295063</v>
      </c>
      <c r="C165" s="9">
        <v>0.94690800610293302</v>
      </c>
      <c r="D165" s="9">
        <v>1.0031743157766699</v>
      </c>
      <c r="E165" s="9">
        <v>0.84230658050262497</v>
      </c>
      <c r="F165" s="9" t="e">
        <v>#N/A</v>
      </c>
      <c r="G165" s="9" t="e">
        <v>#N/A</v>
      </c>
      <c r="H165" s="9" t="e">
        <v>#N/A</v>
      </c>
      <c r="I165" s="9" t="e">
        <v>#N/A</v>
      </c>
      <c r="J165" s="9" t="e">
        <v>#N/A</v>
      </c>
      <c r="K165" s="9" t="e">
        <v>#N/A</v>
      </c>
      <c r="L165" s="9" t="e">
        <v>#N/A</v>
      </c>
      <c r="M165" s="9" t="e">
        <v>#N/A</v>
      </c>
      <c r="O165" s="7" t="s">
        <v>145</v>
      </c>
      <c r="P165" s="9">
        <v>7.75482845532078</v>
      </c>
      <c r="Q165" s="9">
        <v>7.5364949859555299</v>
      </c>
      <c r="R165" s="9">
        <v>7.8123342679437702</v>
      </c>
      <c r="S165" s="9">
        <v>7.2583518790358204</v>
      </c>
      <c r="T165" s="9" t="e">
        <v>#N/A</v>
      </c>
      <c r="U165" s="9" t="e">
        <v>#N/A</v>
      </c>
      <c r="V165" s="9" t="e">
        <v>#N/A</v>
      </c>
      <c r="W165" s="9" t="e">
        <v>#N/A</v>
      </c>
      <c r="X165" s="9" t="e">
        <v>#N/A</v>
      </c>
      <c r="Y165" s="9" t="e">
        <v>#N/A</v>
      </c>
      <c r="Z165" s="9" t="e">
        <v>#N/A</v>
      </c>
      <c r="AA165" s="9" t="e">
        <v>#N/A</v>
      </c>
    </row>
    <row r="168" spans="1:97" ht="16" x14ac:dyDescent="0.2">
      <c r="A168" s="8" t="s">
        <v>170</v>
      </c>
      <c r="B168" s="10" t="s">
        <v>171</v>
      </c>
      <c r="C168" s="10" t="s">
        <v>172</v>
      </c>
      <c r="D168" s="10" t="s">
        <v>173</v>
      </c>
      <c r="E168" s="10" t="s">
        <v>174</v>
      </c>
      <c r="F168" s="10" t="s">
        <v>175</v>
      </c>
      <c r="G168" s="10" t="s">
        <v>176</v>
      </c>
      <c r="H168" s="10" t="s">
        <v>177</v>
      </c>
      <c r="I168" s="10" t="s">
        <v>178</v>
      </c>
      <c r="J168" s="10" t="s">
        <v>179</v>
      </c>
      <c r="K168" s="10" t="s">
        <v>180</v>
      </c>
      <c r="L168" s="10" t="s">
        <v>181</v>
      </c>
      <c r="M168" s="10" t="s">
        <v>182</v>
      </c>
      <c r="N168" s="10" t="s">
        <v>183</v>
      </c>
      <c r="O168" s="10" t="s">
        <v>184</v>
      </c>
      <c r="P168" s="10" t="s">
        <v>185</v>
      </c>
      <c r="Q168" s="10" t="s">
        <v>186</v>
      </c>
      <c r="R168" s="10" t="s">
        <v>187</v>
      </c>
      <c r="S168" s="10" t="s">
        <v>188</v>
      </c>
      <c r="T168" s="10" t="s">
        <v>189</v>
      </c>
      <c r="U168" s="10" t="s">
        <v>190</v>
      </c>
      <c r="V168" s="10" t="s">
        <v>191</v>
      </c>
      <c r="W168" s="10" t="s">
        <v>192</v>
      </c>
      <c r="X168" s="10" t="s">
        <v>193</v>
      </c>
      <c r="Y168" s="10" t="s">
        <v>194</v>
      </c>
      <c r="Z168" s="10" t="s">
        <v>195</v>
      </c>
      <c r="AA168" s="10" t="s">
        <v>196</v>
      </c>
      <c r="AB168" s="10" t="s">
        <v>197</v>
      </c>
      <c r="AC168" s="10" t="s">
        <v>198</v>
      </c>
      <c r="AD168" s="10" t="s">
        <v>199</v>
      </c>
      <c r="AE168" s="10" t="s">
        <v>200</v>
      </c>
      <c r="AF168" s="10" t="s">
        <v>201</v>
      </c>
      <c r="AG168" s="10" t="s">
        <v>202</v>
      </c>
      <c r="AH168" s="10" t="s">
        <v>203</v>
      </c>
      <c r="AI168" s="10" t="s">
        <v>204</v>
      </c>
      <c r="AJ168" s="10" t="s">
        <v>205</v>
      </c>
      <c r="AK168" s="10" t="s">
        <v>206</v>
      </c>
      <c r="AL168" s="10" t="s">
        <v>207</v>
      </c>
      <c r="AM168" s="10" t="s">
        <v>208</v>
      </c>
      <c r="AN168" s="10" t="s">
        <v>209</v>
      </c>
      <c r="AO168" s="10" t="s">
        <v>210</v>
      </c>
      <c r="AP168" s="10" t="s">
        <v>211</v>
      </c>
      <c r="AQ168" s="10" t="s">
        <v>212</v>
      </c>
      <c r="AR168" s="10" t="s">
        <v>213</v>
      </c>
      <c r="AS168" s="10" t="s">
        <v>214</v>
      </c>
      <c r="AT168" s="10" t="s">
        <v>215</v>
      </c>
      <c r="AU168" s="10" t="s">
        <v>216</v>
      </c>
      <c r="AV168" s="10" t="s">
        <v>217</v>
      </c>
      <c r="AW168" s="10" t="s">
        <v>218</v>
      </c>
      <c r="AX168" s="10" t="s">
        <v>219</v>
      </c>
      <c r="AY168" s="10" t="s">
        <v>220</v>
      </c>
      <c r="AZ168" s="10" t="s">
        <v>221</v>
      </c>
      <c r="BA168" s="10" t="s">
        <v>222</v>
      </c>
      <c r="BB168" s="10" t="s">
        <v>223</v>
      </c>
      <c r="BC168" s="10" t="s">
        <v>224</v>
      </c>
      <c r="BD168" s="10" t="s">
        <v>225</v>
      </c>
      <c r="BE168" s="10" t="s">
        <v>226</v>
      </c>
      <c r="BF168" s="10" t="s">
        <v>227</v>
      </c>
      <c r="BG168" s="10" t="s">
        <v>228</v>
      </c>
      <c r="BH168" s="10" t="s">
        <v>229</v>
      </c>
      <c r="BI168" s="10" t="s">
        <v>230</v>
      </c>
      <c r="BJ168" s="10" t="s">
        <v>231</v>
      </c>
      <c r="BK168" s="10" t="s">
        <v>232</v>
      </c>
      <c r="BL168" s="10" t="s">
        <v>233</v>
      </c>
      <c r="BM168" s="10" t="s">
        <v>234</v>
      </c>
      <c r="BN168" s="10" t="s">
        <v>235</v>
      </c>
      <c r="BO168" s="10" t="s">
        <v>236</v>
      </c>
      <c r="BP168" s="10" t="s">
        <v>237</v>
      </c>
      <c r="BQ168" s="10" t="s">
        <v>238</v>
      </c>
      <c r="BR168" s="10" t="s">
        <v>239</v>
      </c>
      <c r="BS168" s="10" t="s">
        <v>240</v>
      </c>
      <c r="BT168" s="10" t="s">
        <v>241</v>
      </c>
      <c r="BU168" s="10" t="s">
        <v>242</v>
      </c>
      <c r="BV168" s="10" t="s">
        <v>243</v>
      </c>
      <c r="BW168" s="10" t="s">
        <v>244</v>
      </c>
      <c r="BX168" s="10" t="s">
        <v>245</v>
      </c>
      <c r="BY168" s="10" t="s">
        <v>246</v>
      </c>
      <c r="BZ168" s="10" t="s">
        <v>247</v>
      </c>
      <c r="CA168" s="10" t="s">
        <v>248</v>
      </c>
      <c r="CB168" s="10" t="s">
        <v>249</v>
      </c>
      <c r="CC168" s="10" t="s">
        <v>250</v>
      </c>
      <c r="CD168" s="10" t="s">
        <v>251</v>
      </c>
      <c r="CE168" s="10" t="s">
        <v>252</v>
      </c>
      <c r="CF168" s="10" t="s">
        <v>253</v>
      </c>
      <c r="CG168" s="10" t="s">
        <v>254</v>
      </c>
      <c r="CH168" s="10" t="s">
        <v>255</v>
      </c>
      <c r="CI168" s="10" t="s">
        <v>256</v>
      </c>
      <c r="CJ168" s="10" t="s">
        <v>257</v>
      </c>
      <c r="CK168" s="10" t="s">
        <v>258</v>
      </c>
      <c r="CL168" s="10" t="s">
        <v>259</v>
      </c>
      <c r="CM168" s="10" t="s">
        <v>260</v>
      </c>
      <c r="CN168" s="10" t="s">
        <v>261</v>
      </c>
      <c r="CO168" s="10" t="s">
        <v>262</v>
      </c>
      <c r="CP168" s="10" t="s">
        <v>263</v>
      </c>
      <c r="CQ168" s="10" t="s">
        <v>264</v>
      </c>
      <c r="CR168" s="10" t="s">
        <v>265</v>
      </c>
      <c r="CS168" s="10" t="s">
        <v>266</v>
      </c>
    </row>
    <row r="169" spans="1:97" x14ac:dyDescent="0.2">
      <c r="A169" s="8" t="s">
        <v>126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</row>
    <row r="170" spans="1:97" x14ac:dyDescent="0.2">
      <c r="A170" s="8" t="s">
        <v>127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0</v>
      </c>
      <c r="BU170" s="9">
        <v>0</v>
      </c>
      <c r="BV170" s="9">
        <v>0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0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0</v>
      </c>
      <c r="CO170" s="9">
        <v>0</v>
      </c>
      <c r="CP170" s="9">
        <v>0</v>
      </c>
      <c r="CQ170" s="9">
        <v>0</v>
      </c>
      <c r="CR170" s="9">
        <v>0</v>
      </c>
      <c r="CS170" s="9">
        <v>0</v>
      </c>
    </row>
    <row r="171" spans="1:97" x14ac:dyDescent="0.2">
      <c r="A171" s="8" t="s">
        <v>128</v>
      </c>
      <c r="B171" s="9">
        <v>0</v>
      </c>
      <c r="C171" s="9">
        <v>6.1499077811209099E-2</v>
      </c>
      <c r="D171" s="9">
        <v>0</v>
      </c>
      <c r="E171" s="9">
        <v>0</v>
      </c>
      <c r="F171" s="9">
        <v>0</v>
      </c>
      <c r="G171" s="9">
        <v>8.7422773977443205E-2</v>
      </c>
      <c r="H171" s="9">
        <v>0</v>
      </c>
      <c r="I171" s="9">
        <v>0</v>
      </c>
      <c r="J171" s="9">
        <v>0</v>
      </c>
      <c r="K171" s="9">
        <v>6.7781394780594098E-2</v>
      </c>
      <c r="L171" s="9">
        <v>0</v>
      </c>
      <c r="M171" s="9">
        <v>0</v>
      </c>
      <c r="N171" s="9">
        <v>4.4222144615504E-2</v>
      </c>
      <c r="O171" s="9">
        <v>3.4064170740388901E-2</v>
      </c>
      <c r="P171" s="9">
        <v>0</v>
      </c>
      <c r="Q171" s="9">
        <v>0</v>
      </c>
      <c r="R171" s="9">
        <v>3.8793040813470799E-2</v>
      </c>
      <c r="S171" s="9">
        <v>4.0582176286700598E-2</v>
      </c>
      <c r="T171" s="9">
        <v>0</v>
      </c>
      <c r="U171" s="9">
        <v>0</v>
      </c>
      <c r="V171" s="9">
        <v>4.5717934998059498E-2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2.0560755585379402</v>
      </c>
      <c r="AE171" s="9">
        <v>0</v>
      </c>
      <c r="AF171" s="9">
        <v>0</v>
      </c>
      <c r="AG171" s="9">
        <v>0</v>
      </c>
      <c r="AH171" s="9">
        <v>2.2337194214198699</v>
      </c>
      <c r="AI171" s="9">
        <v>0</v>
      </c>
      <c r="AJ171" s="9">
        <v>0</v>
      </c>
      <c r="AK171" s="9">
        <v>0</v>
      </c>
      <c r="AL171" s="9">
        <v>0</v>
      </c>
      <c r="AM171" s="9">
        <v>4.8677069535186399E-2</v>
      </c>
      <c r="AN171" s="9">
        <v>0</v>
      </c>
      <c r="AO171" s="9">
        <v>0</v>
      </c>
      <c r="AP171" s="9">
        <v>0</v>
      </c>
      <c r="AQ171" s="9">
        <v>0.16869975082241301</v>
      </c>
      <c r="AR171" s="9">
        <v>0</v>
      </c>
      <c r="AS171" s="9">
        <v>0</v>
      </c>
      <c r="AT171" s="9">
        <v>0</v>
      </c>
      <c r="AU171" s="9">
        <v>4.4792333545436998E-2</v>
      </c>
      <c r="AV171" s="9">
        <v>0</v>
      </c>
      <c r="AW171" s="9">
        <v>0</v>
      </c>
      <c r="AX171" s="9">
        <v>0</v>
      </c>
      <c r="AY171" s="9">
        <v>9.2632578044904601E-2</v>
      </c>
      <c r="AZ171" s="9">
        <v>0</v>
      </c>
      <c r="BA171" s="9">
        <v>0</v>
      </c>
      <c r="BB171" s="9">
        <v>0</v>
      </c>
      <c r="BC171" s="9">
        <v>7.8864179939816106E-2</v>
      </c>
      <c r="BD171" s="9">
        <v>0</v>
      </c>
      <c r="BE171" s="9">
        <v>0</v>
      </c>
      <c r="BF171" s="9">
        <v>0</v>
      </c>
      <c r="BG171" s="9">
        <v>0.118031742460892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5.2178256567551297E-2</v>
      </c>
      <c r="BV171" s="9">
        <v>0.142197674735598</v>
      </c>
      <c r="BW171" s="9">
        <v>0</v>
      </c>
      <c r="BX171" s="9">
        <v>0</v>
      </c>
      <c r="BY171" s="9">
        <v>0</v>
      </c>
      <c r="BZ171" s="9">
        <v>6.6081669105329005E-2</v>
      </c>
      <c r="CA171" s="9">
        <v>0</v>
      </c>
      <c r="CB171" s="9">
        <v>0</v>
      </c>
      <c r="CC171" s="9">
        <v>0</v>
      </c>
      <c r="CD171" s="9">
        <v>6.9519293907613397E-2</v>
      </c>
      <c r="CE171" s="9">
        <v>0</v>
      </c>
      <c r="CF171" s="9">
        <v>0</v>
      </c>
      <c r="CG171" s="9">
        <v>0</v>
      </c>
      <c r="CH171" s="9">
        <v>8.5250014611668604E-2</v>
      </c>
      <c r="CI171" s="9">
        <v>0</v>
      </c>
      <c r="CJ171" s="9">
        <v>0</v>
      </c>
      <c r="CK171" s="9">
        <v>0</v>
      </c>
      <c r="CL171" s="9">
        <v>0.123160945883423</v>
      </c>
      <c r="CM171" s="9">
        <v>0</v>
      </c>
      <c r="CN171" s="9">
        <v>0</v>
      </c>
      <c r="CO171" s="9">
        <v>0</v>
      </c>
      <c r="CP171" s="9">
        <v>0.12654471327980801</v>
      </c>
      <c r="CQ171" s="9">
        <v>0</v>
      </c>
      <c r="CR171" s="9">
        <v>0</v>
      </c>
      <c r="CS171" s="9">
        <v>0</v>
      </c>
    </row>
    <row r="172" spans="1:97" x14ac:dyDescent="0.2">
      <c r="A172" s="8" t="s">
        <v>129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3.4807717027119899E-2</v>
      </c>
      <c r="AA172" s="9">
        <v>0</v>
      </c>
      <c r="AB172" s="9">
        <v>0</v>
      </c>
      <c r="AC172" s="9">
        <v>0</v>
      </c>
      <c r="AD172" s="9">
        <v>4.8037233233479699E-2</v>
      </c>
      <c r="AE172" s="9">
        <v>0</v>
      </c>
      <c r="AF172" s="9">
        <v>0</v>
      </c>
      <c r="AG172" s="9">
        <v>0</v>
      </c>
      <c r="AH172" s="9">
        <v>3.3613871913144203E-2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</row>
    <row r="173" spans="1:97" x14ac:dyDescent="0.2">
      <c r="A173" s="8" t="s">
        <v>130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4.9039683259827598E-2</v>
      </c>
      <c r="O173" s="9">
        <v>4.5873725103945003E-2</v>
      </c>
      <c r="P173" s="9">
        <v>0</v>
      </c>
      <c r="Q173" s="9">
        <v>0</v>
      </c>
      <c r="R173" s="9">
        <v>3.4047716369565703E-2</v>
      </c>
      <c r="S173" s="9">
        <v>5.94351533896759E-2</v>
      </c>
      <c r="T173" s="9">
        <v>0</v>
      </c>
      <c r="U173" s="9">
        <v>0</v>
      </c>
      <c r="V173" s="9">
        <v>3.3310730076301101E-2</v>
      </c>
      <c r="W173" s="9">
        <v>7.3608746237689399E-2</v>
      </c>
      <c r="X173" s="9">
        <v>0</v>
      </c>
      <c r="Y173" s="9">
        <v>0</v>
      </c>
      <c r="Z173" s="9">
        <v>9.0415503052640706E-2</v>
      </c>
      <c r="AA173" s="9">
        <v>0</v>
      </c>
      <c r="AB173" s="9">
        <v>0</v>
      </c>
      <c r="AC173" s="9">
        <v>0</v>
      </c>
      <c r="AD173" s="9">
        <v>9.5237147431343996E-2</v>
      </c>
      <c r="AE173" s="9">
        <v>0</v>
      </c>
      <c r="AF173" s="9">
        <v>0</v>
      </c>
      <c r="AG173" s="9">
        <v>0</v>
      </c>
      <c r="AH173" s="9">
        <v>6.2241845080511803E-2</v>
      </c>
      <c r="AI173" s="9">
        <v>0</v>
      </c>
      <c r="AJ173" s="9">
        <v>0</v>
      </c>
      <c r="AK173" s="9">
        <v>0</v>
      </c>
      <c r="AL173" s="9">
        <v>0</v>
      </c>
      <c r="AM173" s="9">
        <v>6.4820076099009499E-2</v>
      </c>
      <c r="AN173" s="9">
        <v>0</v>
      </c>
      <c r="AO173" s="9">
        <v>0</v>
      </c>
      <c r="AP173" s="9">
        <v>0</v>
      </c>
      <c r="AQ173" s="9">
        <v>4.9073138617427299E-2</v>
      </c>
      <c r="AR173" s="9">
        <v>0</v>
      </c>
      <c r="AS173" s="9">
        <v>0</v>
      </c>
      <c r="AT173" s="9">
        <v>0</v>
      </c>
      <c r="AU173" s="9">
        <v>7.6249019075201596E-2</v>
      </c>
      <c r="AV173" s="9">
        <v>0</v>
      </c>
      <c r="AW173" s="9">
        <v>0</v>
      </c>
      <c r="AX173" s="9">
        <v>0</v>
      </c>
      <c r="AY173" s="9">
        <v>0.11677212994550699</v>
      </c>
      <c r="AZ173" s="9">
        <v>0</v>
      </c>
      <c r="BA173" s="9">
        <v>0</v>
      </c>
      <c r="BB173" s="9">
        <v>0</v>
      </c>
      <c r="BC173" s="9">
        <v>0.13577701725243599</v>
      </c>
      <c r="BD173" s="9">
        <v>0</v>
      </c>
      <c r="BE173" s="9">
        <v>0</v>
      </c>
      <c r="BF173" s="9">
        <v>0</v>
      </c>
      <c r="BG173" s="9">
        <v>0.217328508130884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2.4064800262867E-2</v>
      </c>
      <c r="BN173" s="9">
        <v>0</v>
      </c>
      <c r="BO173" s="9">
        <v>0</v>
      </c>
      <c r="BP173" s="9">
        <v>0</v>
      </c>
      <c r="BQ173" s="9">
        <v>3.5911339298194699E-2</v>
      </c>
      <c r="BR173" s="9">
        <v>0</v>
      </c>
      <c r="BS173" s="9">
        <v>0</v>
      </c>
      <c r="BT173" s="9">
        <v>0</v>
      </c>
      <c r="BU173" s="9">
        <v>0</v>
      </c>
      <c r="BV173" s="9">
        <v>0.110489766175078</v>
      </c>
      <c r="BW173" s="9">
        <v>0</v>
      </c>
      <c r="BX173" s="9">
        <v>0</v>
      </c>
      <c r="BY173" s="9">
        <v>0</v>
      </c>
      <c r="BZ173" s="9">
        <v>0.111417313050043</v>
      </c>
      <c r="CA173" s="9">
        <v>0</v>
      </c>
      <c r="CB173" s="9">
        <v>0</v>
      </c>
      <c r="CC173" s="9">
        <v>0</v>
      </c>
      <c r="CD173" s="9">
        <v>7.8782100559710896E-2</v>
      </c>
      <c r="CE173" s="9">
        <v>0</v>
      </c>
      <c r="CF173" s="9">
        <v>0</v>
      </c>
      <c r="CG173" s="9">
        <v>0</v>
      </c>
      <c r="CH173" s="9">
        <v>0.100486965786606</v>
      </c>
      <c r="CI173" s="9">
        <v>0</v>
      </c>
      <c r="CJ173" s="9">
        <v>0</v>
      </c>
      <c r="CK173" s="9">
        <v>0</v>
      </c>
      <c r="CL173" s="9">
        <v>0.108803194613088</v>
      </c>
      <c r="CM173" s="9">
        <v>0</v>
      </c>
      <c r="CN173" s="9">
        <v>0</v>
      </c>
      <c r="CO173" s="9">
        <v>0</v>
      </c>
      <c r="CP173" s="9">
        <v>0.104942553008748</v>
      </c>
      <c r="CQ173" s="9">
        <v>0</v>
      </c>
      <c r="CR173" s="9">
        <v>0</v>
      </c>
      <c r="CS173" s="9">
        <v>0</v>
      </c>
    </row>
    <row r="174" spans="1:97" x14ac:dyDescent="0.2">
      <c r="A174" s="8" t="s">
        <v>131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</row>
    <row r="175" spans="1:97" x14ac:dyDescent="0.2">
      <c r="A175" s="8" t="s">
        <v>132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</row>
    <row r="176" spans="1:97" x14ac:dyDescent="0.2">
      <c r="A176" s="8" t="s">
        <v>133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</row>
    <row r="177" spans="1:97" x14ac:dyDescent="0.2">
      <c r="A177" s="8" t="s">
        <v>134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2.24526610281192E-2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0</v>
      </c>
      <c r="CS177" s="9">
        <v>0</v>
      </c>
    </row>
    <row r="178" spans="1:97" x14ac:dyDescent="0.2">
      <c r="A178" s="8" t="s">
        <v>135</v>
      </c>
      <c r="B178" s="9">
        <v>0</v>
      </c>
      <c r="C178" s="9">
        <v>0.34239395468813999</v>
      </c>
      <c r="D178" s="9">
        <v>0</v>
      </c>
      <c r="E178" s="9">
        <v>0</v>
      </c>
      <c r="F178" s="9">
        <v>0</v>
      </c>
      <c r="G178" s="9">
        <v>2.4998787924458399</v>
      </c>
      <c r="H178" s="9">
        <v>0</v>
      </c>
      <c r="I178" s="9">
        <v>0</v>
      </c>
      <c r="J178" s="9">
        <v>0</v>
      </c>
      <c r="K178" s="9">
        <v>0.417851967484835</v>
      </c>
      <c r="L178" s="9">
        <v>0</v>
      </c>
      <c r="M178" s="9">
        <v>0</v>
      </c>
      <c r="N178" s="9">
        <v>7.4719882280937094E-2</v>
      </c>
      <c r="O178" s="9">
        <v>0.33770116827987601</v>
      </c>
      <c r="P178" s="9">
        <v>2.4999117934171502</v>
      </c>
      <c r="Q178" s="9">
        <v>0.179358688165389</v>
      </c>
      <c r="R178" s="9">
        <v>0.10164658211413</v>
      </c>
      <c r="S178" s="9">
        <v>0.965514231758962</v>
      </c>
      <c r="T178" s="9">
        <v>1.0225720873917199</v>
      </c>
      <c r="U178" s="9">
        <v>0.15816316073520301</v>
      </c>
      <c r="V178" s="9">
        <v>0.116291123201942</v>
      </c>
      <c r="W178" s="9">
        <v>0.28738552431581699</v>
      </c>
      <c r="X178" s="9">
        <v>2.4952059857735001</v>
      </c>
      <c r="Y178" s="9">
        <v>0.116951022867893</v>
      </c>
      <c r="Z178" s="9">
        <v>4.0266285394733502E-2</v>
      </c>
      <c r="AA178" s="9">
        <v>0</v>
      </c>
      <c r="AB178" s="9">
        <v>0</v>
      </c>
      <c r="AC178" s="9">
        <v>0</v>
      </c>
      <c r="AD178" s="9">
        <v>7.0349726975353105E-2</v>
      </c>
      <c r="AE178" s="9">
        <v>0</v>
      </c>
      <c r="AF178" s="9">
        <v>0</v>
      </c>
      <c r="AG178" s="9">
        <v>0</v>
      </c>
      <c r="AH178" s="9">
        <v>4.8367707643932598E-2</v>
      </c>
      <c r="AI178" s="9">
        <v>0</v>
      </c>
      <c r="AJ178" s="9">
        <v>0</v>
      </c>
      <c r="AK178" s="9">
        <v>0</v>
      </c>
      <c r="AL178" s="9">
        <v>6.2639880567757794E-2</v>
      </c>
      <c r="AM178" s="9">
        <v>0.23127032060491101</v>
      </c>
      <c r="AN178" s="9">
        <v>0</v>
      </c>
      <c r="AO178" s="9">
        <v>7.8849162808884196E-2</v>
      </c>
      <c r="AP178" s="9">
        <v>6.4979825285065407E-2</v>
      </c>
      <c r="AQ178" s="9">
        <v>0.21317879836866199</v>
      </c>
      <c r="AR178" s="9">
        <v>0</v>
      </c>
      <c r="AS178" s="9">
        <v>8.12453985632276E-2</v>
      </c>
      <c r="AT178" s="9">
        <v>6.17685073181291E-2</v>
      </c>
      <c r="AU178" s="9">
        <v>0.38024949049377499</v>
      </c>
      <c r="AV178" s="9">
        <v>0</v>
      </c>
      <c r="AW178" s="9">
        <v>7.7248859844319007E-2</v>
      </c>
      <c r="AX178" s="9">
        <v>0</v>
      </c>
      <c r="AY178" s="9">
        <v>0.27712442626690897</v>
      </c>
      <c r="AZ178" s="9">
        <v>0</v>
      </c>
      <c r="BA178" s="9">
        <v>0</v>
      </c>
      <c r="BB178" s="9">
        <v>0</v>
      </c>
      <c r="BC178" s="9">
        <v>0.54205395642107401</v>
      </c>
      <c r="BD178" s="9">
        <v>0</v>
      </c>
      <c r="BE178" s="9">
        <v>0</v>
      </c>
      <c r="BF178" s="9">
        <v>0</v>
      </c>
      <c r="BG178" s="9">
        <v>0.28555518951278602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0.23797100359266599</v>
      </c>
      <c r="BN178" s="9">
        <v>0</v>
      </c>
      <c r="BO178" s="9">
        <v>0</v>
      </c>
      <c r="BP178" s="9">
        <v>0</v>
      </c>
      <c r="BQ178" s="9">
        <v>0.115171120383916</v>
      </c>
      <c r="BR178" s="9">
        <v>0</v>
      </c>
      <c r="BS178" s="9">
        <v>0</v>
      </c>
      <c r="BT178" s="9">
        <v>0</v>
      </c>
      <c r="BU178" s="9">
        <v>0.10772632958954501</v>
      </c>
      <c r="BV178" s="9">
        <v>0.15158253413699899</v>
      </c>
      <c r="BW178" s="9">
        <v>0.106040010847276</v>
      </c>
      <c r="BX178" s="9">
        <v>0</v>
      </c>
      <c r="BY178" s="9">
        <v>0</v>
      </c>
      <c r="BZ178" s="9">
        <v>0.145243843509302</v>
      </c>
      <c r="CA178" s="9">
        <v>0.10886312348874</v>
      </c>
      <c r="CB178" s="9">
        <v>0</v>
      </c>
      <c r="CC178" s="9">
        <v>0</v>
      </c>
      <c r="CD178" s="9">
        <v>2.4486055360360299</v>
      </c>
      <c r="CE178" s="9">
        <v>0.83922005392370302</v>
      </c>
      <c r="CF178" s="9">
        <v>0</v>
      </c>
      <c r="CG178" s="9">
        <v>0</v>
      </c>
      <c r="CH178" s="9">
        <v>0.38498218235335802</v>
      </c>
      <c r="CI178" s="9">
        <v>1.8052132350072799E-2</v>
      </c>
      <c r="CJ178" s="9">
        <v>0</v>
      </c>
      <c r="CK178" s="9">
        <v>0</v>
      </c>
      <c r="CL178" s="9">
        <v>0.382184814176728</v>
      </c>
      <c r="CM178" s="9">
        <v>0.22537782697338499</v>
      </c>
      <c r="CN178" s="9">
        <v>0</v>
      </c>
      <c r="CO178" s="9">
        <v>0</v>
      </c>
      <c r="CP178" s="9">
        <v>0.57840596552034595</v>
      </c>
      <c r="CQ178" s="9">
        <v>0.205229826371506</v>
      </c>
      <c r="CR178" s="9">
        <v>9.1169356136688903E-2</v>
      </c>
      <c r="CS178" s="9">
        <v>0</v>
      </c>
    </row>
    <row r="179" spans="1:97" x14ac:dyDescent="0.2">
      <c r="A179" s="8" t="s">
        <v>136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5.2523512297081298E-2</v>
      </c>
      <c r="O179" s="9">
        <v>0</v>
      </c>
      <c r="P179" s="9">
        <v>0</v>
      </c>
      <c r="Q179" s="9">
        <v>2.7379039133351601E-2</v>
      </c>
      <c r="R179" s="9">
        <v>3.4558344992949699E-2</v>
      </c>
      <c r="S179" s="9">
        <v>0</v>
      </c>
      <c r="T179" s="9">
        <v>0</v>
      </c>
      <c r="U179" s="9">
        <v>3.1501007601815699E-2</v>
      </c>
      <c r="V179" s="9">
        <v>4.5619992809049999E-2</v>
      </c>
      <c r="W179" s="9">
        <v>7.2491745156788398E-2</v>
      </c>
      <c r="X179" s="9">
        <v>0</v>
      </c>
      <c r="Y179" s="9">
        <v>3.7815788511139398E-2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5.9276544184330399E-2</v>
      </c>
      <c r="AM179" s="9">
        <v>0.15947720483830899</v>
      </c>
      <c r="AN179" s="9">
        <v>0</v>
      </c>
      <c r="AO179" s="9">
        <v>0</v>
      </c>
      <c r="AP179" s="9">
        <v>4.88050240791175E-2</v>
      </c>
      <c r="AQ179" s="9">
        <v>2.6917159362267899E-2</v>
      </c>
      <c r="AR179" s="9">
        <v>0</v>
      </c>
      <c r="AS179" s="9">
        <v>0</v>
      </c>
      <c r="AT179" s="9">
        <v>5.1051401627540502E-2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7.4535717740683197E-2</v>
      </c>
      <c r="BF179" s="9">
        <v>0</v>
      </c>
      <c r="BG179" s="9">
        <v>3.6431177417843602E-2</v>
      </c>
      <c r="BH179" s="9">
        <v>0</v>
      </c>
      <c r="BI179" s="9">
        <v>0</v>
      </c>
      <c r="BJ179" s="9">
        <v>0</v>
      </c>
      <c r="BK179" s="9">
        <v>6.0438797955566802E-2</v>
      </c>
      <c r="BL179" s="9">
        <v>0</v>
      </c>
      <c r="BM179" s="9">
        <v>0</v>
      </c>
      <c r="BN179" s="9">
        <v>0</v>
      </c>
      <c r="BO179" s="9">
        <v>7.5351561799647401E-2</v>
      </c>
      <c r="BP179" s="9">
        <v>0</v>
      </c>
      <c r="BQ179" s="9">
        <v>0</v>
      </c>
      <c r="BR179" s="9">
        <v>0</v>
      </c>
      <c r="BS179" s="9">
        <v>6.7193014788490102E-2</v>
      </c>
      <c r="BT179" s="9">
        <v>0</v>
      </c>
      <c r="BU179" s="9">
        <v>0</v>
      </c>
      <c r="BV179" s="9">
        <v>0</v>
      </c>
      <c r="BW179" s="9">
        <v>0</v>
      </c>
      <c r="BX179" s="9">
        <v>3.1779936167503998E-2</v>
      </c>
      <c r="BY179" s="9">
        <v>0</v>
      </c>
      <c r="BZ179" s="9">
        <v>8.5006006462874803E-2</v>
      </c>
      <c r="CA179" s="9">
        <v>0</v>
      </c>
      <c r="CB179" s="9">
        <v>3.6131941318163198E-2</v>
      </c>
      <c r="CC179" s="9">
        <v>0</v>
      </c>
      <c r="CD179" s="9">
        <v>6.6269987705497899E-2</v>
      </c>
      <c r="CE179" s="9">
        <v>0</v>
      </c>
      <c r="CF179" s="9">
        <v>3.0332658400122101E-2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</row>
    <row r="180" spans="1:97" x14ac:dyDescent="0.2">
      <c r="A180" s="8" t="s">
        <v>137</v>
      </c>
      <c r="B180" s="9">
        <v>0</v>
      </c>
      <c r="C180" s="9">
        <v>0.100415745999843</v>
      </c>
      <c r="D180" s="9">
        <v>0.14778592210984901</v>
      </c>
      <c r="E180" s="9">
        <v>8.5575845428308595E-2</v>
      </c>
      <c r="F180" s="9">
        <v>0</v>
      </c>
      <c r="G180" s="9">
        <v>8.5405596938509201E-2</v>
      </c>
      <c r="H180" s="9">
        <v>0.120093664162049</v>
      </c>
      <c r="I180" s="9">
        <v>9.7527354130584304E-2</v>
      </c>
      <c r="J180" s="9">
        <v>0</v>
      </c>
      <c r="K180" s="9">
        <v>0.10533842013576</v>
      </c>
      <c r="L180" s="9">
        <v>8.5619748397521303E-2</v>
      </c>
      <c r="M180" s="9">
        <v>8.19936165902274E-2</v>
      </c>
      <c r="N180" s="9">
        <v>0.120885532381925</v>
      </c>
      <c r="O180" s="9">
        <v>6.8280846760474398E-2</v>
      </c>
      <c r="P180" s="9">
        <v>0.114073960064733</v>
      </c>
      <c r="Q180" s="9">
        <v>8.1464370127459898E-2</v>
      </c>
      <c r="R180" s="9">
        <v>0.108613440221476</v>
      </c>
      <c r="S180" s="9">
        <v>0.162676872208389</v>
      </c>
      <c r="T180" s="9">
        <v>8.3895086919806697E-2</v>
      </c>
      <c r="U180" s="9">
        <v>6.5299843976171904E-2</v>
      </c>
      <c r="V180" s="9">
        <v>6.5221756374555406E-2</v>
      </c>
      <c r="W180" s="9">
        <v>5.1453306837781598E-2</v>
      </c>
      <c r="X180" s="9">
        <v>7.3136712507249999E-2</v>
      </c>
      <c r="Y180" s="9">
        <v>8.5371355695976606E-2</v>
      </c>
      <c r="Z180" s="9">
        <v>0.90010516288776998</v>
      </c>
      <c r="AA180" s="9">
        <v>4.9224696688373697E-2</v>
      </c>
      <c r="AB180" s="9">
        <v>0</v>
      </c>
      <c r="AC180" s="9">
        <v>8.2154942198921901E-2</v>
      </c>
      <c r="AD180" s="9">
        <v>0.208771855664343</v>
      </c>
      <c r="AE180" s="9">
        <v>8.3372573930734203E-2</v>
      </c>
      <c r="AF180" s="9">
        <v>0</v>
      </c>
      <c r="AG180" s="9">
        <v>2.49971401784599</v>
      </c>
      <c r="AH180" s="9">
        <v>2.4648202091479798</v>
      </c>
      <c r="AI180" s="9">
        <v>4.86792271260479E-2</v>
      </c>
      <c r="AJ180" s="9">
        <v>0</v>
      </c>
      <c r="AK180" s="9">
        <v>6.7137010275359899E-2</v>
      </c>
      <c r="AL180" s="9">
        <v>0.13648322800357199</v>
      </c>
      <c r="AM180" s="9">
        <v>0.100788662158923</v>
      </c>
      <c r="AN180" s="9">
        <v>6.9076078974478303E-2</v>
      </c>
      <c r="AO180" s="9">
        <v>6.1399530896786299E-2</v>
      </c>
      <c r="AP180" s="9">
        <v>4.4981546734815699E-2</v>
      </c>
      <c r="AQ180" s="9">
        <v>0.112059013999682</v>
      </c>
      <c r="AR180" s="9">
        <v>0.21904000488217801</v>
      </c>
      <c r="AS180" s="9">
        <v>0.103904948367357</v>
      </c>
      <c r="AT180" s="9">
        <v>3.4379061884585997E-2</v>
      </c>
      <c r="AU180" s="9">
        <v>9.5676260040061398E-2</v>
      </c>
      <c r="AV180" s="9">
        <v>5.1845752481307399E-2</v>
      </c>
      <c r="AW180" s="9">
        <v>9.5233846238870906E-2</v>
      </c>
      <c r="AX180" s="9">
        <v>0</v>
      </c>
      <c r="AY180" s="9">
        <v>0.106381579163237</v>
      </c>
      <c r="AZ180" s="9">
        <v>0.126712539570113</v>
      </c>
      <c r="BA180" s="9">
        <v>6.3801765443113598E-2</v>
      </c>
      <c r="BB180" s="9">
        <v>0</v>
      </c>
      <c r="BC180" s="9">
        <v>0.115269773897135</v>
      </c>
      <c r="BD180" s="9">
        <v>2.0124447233140699</v>
      </c>
      <c r="BE180" s="9">
        <v>6.6979252073301895E-2</v>
      </c>
      <c r="BF180" s="9">
        <v>0</v>
      </c>
      <c r="BG180" s="9">
        <v>5.7713701841029703E-2</v>
      </c>
      <c r="BH180" s="9">
        <v>1.92724918697484</v>
      </c>
      <c r="BI180" s="9">
        <v>6.9926181988522199E-2</v>
      </c>
      <c r="BJ180" s="9">
        <v>0</v>
      </c>
      <c r="BK180" s="9">
        <v>0.13954363181813501</v>
      </c>
      <c r="BL180" s="9">
        <v>0</v>
      </c>
      <c r="BM180" s="9">
        <v>0.102206857498053</v>
      </c>
      <c r="BN180" s="9">
        <v>0</v>
      </c>
      <c r="BO180" s="9">
        <v>0.11158172219366801</v>
      </c>
      <c r="BP180" s="9">
        <v>0</v>
      </c>
      <c r="BQ180" s="9">
        <v>0.10548190843928699</v>
      </c>
      <c r="BR180" s="9">
        <v>0</v>
      </c>
      <c r="BS180" s="9">
        <v>0.113532255702673</v>
      </c>
      <c r="BT180" s="9">
        <v>0</v>
      </c>
      <c r="BU180" s="9">
        <v>0.111664328908084</v>
      </c>
      <c r="BV180" s="9">
        <v>0.104172926446855</v>
      </c>
      <c r="BW180" s="9">
        <v>0</v>
      </c>
      <c r="BX180" s="9">
        <v>7.1204153915809407E-2</v>
      </c>
      <c r="BY180" s="9">
        <v>0</v>
      </c>
      <c r="BZ180" s="9">
        <v>8.56447553545268E-2</v>
      </c>
      <c r="CA180" s="9">
        <v>0</v>
      </c>
      <c r="CB180" s="9">
        <v>0.24590821750101599</v>
      </c>
      <c r="CC180" s="9">
        <v>0</v>
      </c>
      <c r="CD180" s="9">
        <v>0.28277623613353903</v>
      </c>
      <c r="CE180" s="9">
        <v>0</v>
      </c>
      <c r="CF180" s="9">
        <v>3.8690691262793897E-2</v>
      </c>
      <c r="CG180" s="9">
        <v>0</v>
      </c>
      <c r="CH180" s="9">
        <v>0</v>
      </c>
      <c r="CI180" s="9">
        <v>0.28950625506489103</v>
      </c>
      <c r="CJ180" s="9">
        <v>7.4395686352723603E-2</v>
      </c>
      <c r="CK180" s="9">
        <v>0</v>
      </c>
      <c r="CL180" s="9">
        <v>0</v>
      </c>
      <c r="CM180" s="9">
        <v>0.222935201886103</v>
      </c>
      <c r="CN180" s="9">
        <v>0.104812047749167</v>
      </c>
      <c r="CO180" s="9">
        <v>0</v>
      </c>
      <c r="CP180" s="9">
        <v>0</v>
      </c>
      <c r="CQ180" s="9">
        <v>0.20559091444682601</v>
      </c>
      <c r="CR180" s="9">
        <v>0.19371590883945</v>
      </c>
      <c r="CS180" s="9">
        <v>0</v>
      </c>
    </row>
    <row r="181" spans="1:97" x14ac:dyDescent="0.2">
      <c r="A181" s="8" t="s">
        <v>138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</row>
    <row r="182" spans="1:97" x14ac:dyDescent="0.2">
      <c r="A182" s="8" t="s">
        <v>139</v>
      </c>
      <c r="B182" s="9">
        <v>0</v>
      </c>
      <c r="C182" s="9">
        <v>0</v>
      </c>
      <c r="D182" s="9">
        <v>4.9720486627872602E-2</v>
      </c>
      <c r="E182" s="9">
        <v>0</v>
      </c>
      <c r="F182" s="9">
        <v>0</v>
      </c>
      <c r="G182" s="9">
        <v>0</v>
      </c>
      <c r="H182" s="9">
        <v>6.63144368720439E-2</v>
      </c>
      <c r="I182" s="9">
        <v>0</v>
      </c>
      <c r="J182" s="9">
        <v>0</v>
      </c>
      <c r="K182" s="9">
        <v>0</v>
      </c>
      <c r="L182" s="9">
        <v>6.9565120356047699E-2</v>
      </c>
      <c r="M182" s="9">
        <v>0</v>
      </c>
      <c r="N182" s="9">
        <v>0.105830009980192</v>
      </c>
      <c r="O182" s="9">
        <v>0</v>
      </c>
      <c r="P182" s="9">
        <v>0</v>
      </c>
      <c r="Q182" s="9">
        <v>4.7072961310379399E-2</v>
      </c>
      <c r="R182" s="9">
        <v>9.8512920988512206E-2</v>
      </c>
      <c r="S182" s="9">
        <v>0</v>
      </c>
      <c r="T182" s="9">
        <v>0</v>
      </c>
      <c r="U182" s="9">
        <v>8.6754820319119005E-2</v>
      </c>
      <c r="V182" s="9">
        <v>8.7774372985845006E-2</v>
      </c>
      <c r="W182" s="9">
        <v>0.129318501003853</v>
      </c>
      <c r="X182" s="9">
        <v>0</v>
      </c>
      <c r="Y182" s="9">
        <v>8.0564524884013902E-2</v>
      </c>
      <c r="Z182" s="9">
        <v>7.4458235590385405E-2</v>
      </c>
      <c r="AA182" s="9">
        <v>0</v>
      </c>
      <c r="AB182" s="9">
        <v>0</v>
      </c>
      <c r="AC182" s="9">
        <v>6.1983657891123999E-2</v>
      </c>
      <c r="AD182" s="9">
        <v>7.3244821370306301E-2</v>
      </c>
      <c r="AE182" s="9">
        <v>0</v>
      </c>
      <c r="AF182" s="9">
        <v>0</v>
      </c>
      <c r="AG182" s="9">
        <v>6.0496754867574401E-2</v>
      </c>
      <c r="AH182" s="9">
        <v>6.6023314551813997E-2</v>
      </c>
      <c r="AI182" s="9">
        <v>0</v>
      </c>
      <c r="AJ182" s="9">
        <v>0</v>
      </c>
      <c r="AK182" s="9">
        <v>6.6011868498557905E-2</v>
      </c>
      <c r="AL182" s="9">
        <v>0.111092765053926</v>
      </c>
      <c r="AM182" s="9">
        <v>0.182410765124292</v>
      </c>
      <c r="AN182" s="9">
        <v>8.2901638228855698E-2</v>
      </c>
      <c r="AO182" s="9">
        <v>0</v>
      </c>
      <c r="AP182" s="9">
        <v>0</v>
      </c>
      <c r="AQ182" s="9">
        <v>0.192039941516048</v>
      </c>
      <c r="AR182" s="9">
        <v>7.8598195407256793E-2</v>
      </c>
      <c r="AS182" s="9">
        <v>0</v>
      </c>
      <c r="AT182" s="9">
        <v>0.17459361090360301</v>
      </c>
      <c r="AU182" s="9">
        <v>0.15055401068114899</v>
      </c>
      <c r="AV182" s="9">
        <v>6.3746277521258707E-2</v>
      </c>
      <c r="AW182" s="9">
        <v>0</v>
      </c>
      <c r="AX182" s="9">
        <v>0</v>
      </c>
      <c r="AY182" s="9">
        <v>9.7246849390705298E-2</v>
      </c>
      <c r="AZ182" s="9">
        <v>8.1228218733461893E-2</v>
      </c>
      <c r="BA182" s="9">
        <v>0.16525572304165501</v>
      </c>
      <c r="BB182" s="9">
        <v>0</v>
      </c>
      <c r="BC182" s="9">
        <v>5.9459809615544403E-2</v>
      </c>
      <c r="BD182" s="9">
        <v>7.5106270015222701E-2</v>
      </c>
      <c r="BE182" s="9">
        <v>0.21093647398005599</v>
      </c>
      <c r="BF182" s="9">
        <v>0</v>
      </c>
      <c r="BG182" s="9">
        <v>6.8527235003651196E-2</v>
      </c>
      <c r="BH182" s="9">
        <v>6.6486376674075698E-2</v>
      </c>
      <c r="BI182" s="9">
        <v>0.15242554203921199</v>
      </c>
      <c r="BJ182" s="9">
        <v>0</v>
      </c>
      <c r="BK182" s="9">
        <v>0</v>
      </c>
      <c r="BL182" s="9">
        <v>0.202944826244703</v>
      </c>
      <c r="BM182" s="9">
        <v>0</v>
      </c>
      <c r="BN182" s="9">
        <v>0</v>
      </c>
      <c r="BO182" s="9">
        <v>0</v>
      </c>
      <c r="BP182" s="9">
        <v>0.15427949238932401</v>
      </c>
      <c r="BQ182" s="9">
        <v>0.149384941186748</v>
      </c>
      <c r="BR182" s="9">
        <v>0</v>
      </c>
      <c r="BS182" s="9">
        <v>0</v>
      </c>
      <c r="BT182" s="9">
        <v>0.15622076494666201</v>
      </c>
      <c r="BU182" s="9">
        <v>0.16629523965919801</v>
      </c>
      <c r="BV182" s="9">
        <v>0</v>
      </c>
      <c r="BW182" s="9">
        <v>0</v>
      </c>
      <c r="BX182" s="9">
        <v>0.10910851579855201</v>
      </c>
      <c r="BY182" s="9">
        <v>0</v>
      </c>
      <c r="BZ182" s="9">
        <v>0</v>
      </c>
      <c r="CA182" s="9">
        <v>0</v>
      </c>
      <c r="CB182" s="9">
        <v>7.1678337977056403E-2</v>
      </c>
      <c r="CC182" s="9">
        <v>0</v>
      </c>
      <c r="CD182" s="9">
        <v>0</v>
      </c>
      <c r="CE182" s="9">
        <v>0</v>
      </c>
      <c r="CF182" s="9">
        <v>0.10048799077178799</v>
      </c>
      <c r="CG182" s="9">
        <v>0</v>
      </c>
      <c r="CH182" s="9">
        <v>0.16310447839575301</v>
      </c>
      <c r="CI182" s="9">
        <v>0</v>
      </c>
      <c r="CJ182" s="9">
        <v>7.5263751849290503E-2</v>
      </c>
      <c r="CK182" s="9">
        <v>0</v>
      </c>
      <c r="CL182" s="9">
        <v>0.18523445557333601</v>
      </c>
      <c r="CM182" s="9">
        <v>0</v>
      </c>
      <c r="CN182" s="9">
        <v>6.9864392212177495E-2</v>
      </c>
      <c r="CO182" s="9">
        <v>0</v>
      </c>
      <c r="CP182" s="9">
        <v>0.16409505252027501</v>
      </c>
      <c r="CQ182" s="9">
        <v>0</v>
      </c>
      <c r="CR182" s="9">
        <v>5.6031963900500401E-2</v>
      </c>
      <c r="CS182" s="9">
        <v>0</v>
      </c>
    </row>
    <row r="183" spans="1:97" x14ac:dyDescent="0.2">
      <c r="A183" s="8" t="s">
        <v>140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</row>
    <row r="184" spans="1:97" x14ac:dyDescent="0.2">
      <c r="A184" s="8" t="s">
        <v>141</v>
      </c>
      <c r="B184" s="9">
        <v>0</v>
      </c>
      <c r="C184" s="9">
        <v>0.13882248582273601</v>
      </c>
      <c r="D184" s="9">
        <v>0</v>
      </c>
      <c r="E184" s="9">
        <v>0</v>
      </c>
      <c r="F184" s="9">
        <v>0</v>
      </c>
      <c r="G184" s="9">
        <v>0.13960663715677599</v>
      </c>
      <c r="H184" s="9">
        <v>0</v>
      </c>
      <c r="I184" s="9">
        <v>0</v>
      </c>
      <c r="J184" s="9">
        <v>0</v>
      </c>
      <c r="K184" s="9">
        <v>0.12745527423591699</v>
      </c>
      <c r="L184" s="9">
        <v>0</v>
      </c>
      <c r="M184" s="9">
        <v>0</v>
      </c>
      <c r="N184" s="9">
        <v>0</v>
      </c>
      <c r="O184" s="9">
        <v>0</v>
      </c>
      <c r="P184" s="9">
        <v>6.5900301393375896E-2</v>
      </c>
      <c r="Q184" s="9">
        <v>0</v>
      </c>
      <c r="R184" s="9">
        <v>0</v>
      </c>
      <c r="S184" s="9">
        <v>0</v>
      </c>
      <c r="T184" s="9">
        <v>7.2297750795644197E-2</v>
      </c>
      <c r="U184" s="9">
        <v>0</v>
      </c>
      <c r="V184" s="9">
        <v>0</v>
      </c>
      <c r="W184" s="9">
        <v>0</v>
      </c>
      <c r="X184" s="9">
        <v>5.7787025807934898E-2</v>
      </c>
      <c r="Y184" s="9">
        <v>0</v>
      </c>
      <c r="Z184" s="9">
        <v>3.4351953828577302E-2</v>
      </c>
      <c r="AA184" s="9">
        <v>0</v>
      </c>
      <c r="AB184" s="9">
        <v>0</v>
      </c>
      <c r="AC184" s="9">
        <v>0</v>
      </c>
      <c r="AD184" s="9">
        <v>3.6263462051831903E-2</v>
      </c>
      <c r="AE184" s="9">
        <v>0</v>
      </c>
      <c r="AF184" s="9">
        <v>0</v>
      </c>
      <c r="AG184" s="9">
        <v>0</v>
      </c>
      <c r="AH184" s="9">
        <v>3.5153039432074401E-2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0.16474688523064199</v>
      </c>
      <c r="AY184" s="9">
        <v>0.13109121182056899</v>
      </c>
      <c r="AZ184" s="9">
        <v>0</v>
      </c>
      <c r="BA184" s="9">
        <v>0</v>
      </c>
      <c r="BB184" s="9">
        <v>0.16944142898867601</v>
      </c>
      <c r="BC184" s="9">
        <v>0.138373058426356</v>
      </c>
      <c r="BD184" s="9">
        <v>0</v>
      </c>
      <c r="BE184" s="9">
        <v>0</v>
      </c>
      <c r="BF184" s="9">
        <v>0.16422328918123899</v>
      </c>
      <c r="BG184" s="9">
        <v>0.11300154199834</v>
      </c>
      <c r="BH184" s="9">
        <v>0</v>
      </c>
      <c r="BI184" s="9">
        <v>0</v>
      </c>
      <c r="BJ184" s="9">
        <v>9.7675587135704803E-2</v>
      </c>
      <c r="BK184" s="9">
        <v>0</v>
      </c>
      <c r="BL184" s="9">
        <v>0</v>
      </c>
      <c r="BM184" s="9">
        <v>0.16526733581476299</v>
      </c>
      <c r="BN184" s="9">
        <v>9.9834475881177595E-2</v>
      </c>
      <c r="BO184" s="9">
        <v>0</v>
      </c>
      <c r="BP184" s="9">
        <v>0</v>
      </c>
      <c r="BQ184" s="9">
        <v>9.5827425311306696E-2</v>
      </c>
      <c r="BR184" s="9">
        <v>0.106572965750758</v>
      </c>
      <c r="BS184" s="9">
        <v>0</v>
      </c>
      <c r="BT184" s="9">
        <v>0</v>
      </c>
      <c r="BU184" s="9">
        <v>0</v>
      </c>
      <c r="BV184" s="9">
        <v>0.141878216792619</v>
      </c>
      <c r="BW184" s="9">
        <v>0</v>
      </c>
      <c r="BX184" s="9">
        <v>0</v>
      </c>
      <c r="BY184" s="9">
        <v>0</v>
      </c>
      <c r="BZ184" s="9">
        <v>0.172476993509392</v>
      </c>
      <c r="CA184" s="9">
        <v>0</v>
      </c>
      <c r="CB184" s="9">
        <v>0</v>
      </c>
      <c r="CC184" s="9">
        <v>0</v>
      </c>
      <c r="CD184" s="9">
        <v>9.5833824027761597E-2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</row>
    <row r="185" spans="1:97" x14ac:dyDescent="0.2">
      <c r="A185" s="8" t="s">
        <v>142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0.111416246184634</v>
      </c>
      <c r="AA185" s="9">
        <v>0</v>
      </c>
      <c r="AB185" s="9">
        <v>0</v>
      </c>
      <c r="AC185" s="9">
        <v>0</v>
      </c>
      <c r="AD185" s="9">
        <v>5.6240531487256301E-2</v>
      </c>
      <c r="AE185" s="9">
        <v>0</v>
      </c>
      <c r="AF185" s="9">
        <v>0</v>
      </c>
      <c r="AG185" s="9">
        <v>0</v>
      </c>
      <c r="AH185" s="9">
        <v>7.0101556842297699E-2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0</v>
      </c>
      <c r="BP185" s="9">
        <v>0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0</v>
      </c>
      <c r="BW185" s="9">
        <v>0</v>
      </c>
      <c r="BX185" s="9">
        <v>0</v>
      </c>
      <c r="BY185" s="9">
        <v>0</v>
      </c>
      <c r="BZ185" s="9">
        <v>0</v>
      </c>
      <c r="CA185" s="9">
        <v>0</v>
      </c>
      <c r="CB185" s="9">
        <v>0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0</v>
      </c>
      <c r="CS185" s="9">
        <v>0</v>
      </c>
    </row>
    <row r="186" spans="1:97" x14ac:dyDescent="0.2">
      <c r="A186" s="8" t="s">
        <v>143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3.8848501782822002E-2</v>
      </c>
      <c r="AN186" s="9">
        <v>0</v>
      </c>
      <c r="AO186" s="9">
        <v>0</v>
      </c>
      <c r="AP186" s="9">
        <v>0</v>
      </c>
      <c r="AQ186" s="9">
        <v>2.67006241904039E-2</v>
      </c>
      <c r="AR186" s="9">
        <v>0</v>
      </c>
      <c r="AS186" s="9">
        <v>0</v>
      </c>
      <c r="AT186" s="9">
        <v>0</v>
      </c>
      <c r="AU186" s="9">
        <v>3.8388922796269001E-2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0</v>
      </c>
      <c r="CO186" s="9">
        <v>0</v>
      </c>
      <c r="CP186" s="9">
        <v>0</v>
      </c>
      <c r="CQ186" s="9">
        <v>0</v>
      </c>
      <c r="CR186" s="9">
        <v>0</v>
      </c>
      <c r="CS186" s="9">
        <v>0</v>
      </c>
    </row>
    <row r="187" spans="1:97" x14ac:dyDescent="0.2">
      <c r="A187" s="8" t="s">
        <v>144</v>
      </c>
      <c r="B187" s="9">
        <v>0</v>
      </c>
      <c r="C187" s="9">
        <v>0</v>
      </c>
      <c r="D187" s="9">
        <v>2.2317653688449601</v>
      </c>
      <c r="E187" s="9">
        <v>7.0559216795417906E-2</v>
      </c>
      <c r="F187" s="9">
        <v>0</v>
      </c>
      <c r="G187" s="9">
        <v>0</v>
      </c>
      <c r="H187" s="9">
        <v>2.1368981674597598</v>
      </c>
      <c r="I187" s="9">
        <v>8.5779095315177301E-2</v>
      </c>
      <c r="J187" s="9">
        <v>0</v>
      </c>
      <c r="K187" s="9">
        <v>0</v>
      </c>
      <c r="L187" s="9">
        <v>0.34938305659920998</v>
      </c>
      <c r="M187" s="9">
        <v>0.16305526739769499</v>
      </c>
      <c r="N187" s="9">
        <v>2.3179876779466402</v>
      </c>
      <c r="O187" s="9">
        <v>0.10243423474145399</v>
      </c>
      <c r="P187" s="9">
        <v>8.8322506618770405E-2</v>
      </c>
      <c r="Q187" s="9">
        <v>0.29013334626203002</v>
      </c>
      <c r="R187" s="9">
        <v>0.28647304621809599</v>
      </c>
      <c r="S187" s="9">
        <v>2.4922704666666</v>
      </c>
      <c r="T187" s="9">
        <v>8.0391672767953407E-2</v>
      </c>
      <c r="U187" s="9">
        <v>2.4990580667018598</v>
      </c>
      <c r="V187" s="9">
        <v>2.4924762925435799</v>
      </c>
      <c r="W187" s="9">
        <v>8.7705534611150798E-2</v>
      </c>
      <c r="X187" s="9">
        <v>1.22287863208279</v>
      </c>
      <c r="Y187" s="9">
        <v>2.2575805052296598</v>
      </c>
      <c r="Z187" s="9">
        <v>0</v>
      </c>
      <c r="AA187" s="9">
        <v>0</v>
      </c>
      <c r="AB187" s="9">
        <v>0</v>
      </c>
      <c r="AC187" s="9">
        <v>0</v>
      </c>
      <c r="AD187" s="9">
        <v>0.26768031523289099</v>
      </c>
      <c r="AE187" s="9">
        <v>0</v>
      </c>
      <c r="AF187" s="9">
        <v>0</v>
      </c>
      <c r="AG187" s="9">
        <v>0</v>
      </c>
      <c r="AH187" s="9">
        <v>0.186563793315209</v>
      </c>
      <c r="AI187" s="9">
        <v>0</v>
      </c>
      <c r="AJ187" s="9">
        <v>0</v>
      </c>
      <c r="AK187" s="9">
        <v>0</v>
      </c>
      <c r="AL187" s="9">
        <v>0.17969970574963401</v>
      </c>
      <c r="AM187" s="9">
        <v>2.4936021860487001</v>
      </c>
      <c r="AN187" s="9">
        <v>2.3329677738540502</v>
      </c>
      <c r="AO187" s="9">
        <v>0</v>
      </c>
      <c r="AP187" s="9">
        <v>0.15637868114928799</v>
      </c>
      <c r="AQ187" s="9">
        <v>0.34939434978734701</v>
      </c>
      <c r="AR187" s="9">
        <v>0.28831911038671099</v>
      </c>
      <c r="AS187" s="9">
        <v>0</v>
      </c>
      <c r="AT187" s="9">
        <v>0.16563563918597499</v>
      </c>
      <c r="AU187" s="9">
        <v>0.450273191873724</v>
      </c>
      <c r="AV187" s="9">
        <v>2.1784424582293598</v>
      </c>
      <c r="AW187" s="9">
        <v>0</v>
      </c>
      <c r="AX187" s="9">
        <v>0</v>
      </c>
      <c r="AY187" s="9">
        <v>0</v>
      </c>
      <c r="AZ187" s="9">
        <v>0.17756755538510699</v>
      </c>
      <c r="BA187" s="9">
        <v>0</v>
      </c>
      <c r="BB187" s="9">
        <v>0</v>
      </c>
      <c r="BC187" s="9">
        <v>0</v>
      </c>
      <c r="BD187" s="9">
        <v>0.176136890901128</v>
      </c>
      <c r="BE187" s="9">
        <v>0</v>
      </c>
      <c r="BF187" s="9">
        <v>0</v>
      </c>
      <c r="BG187" s="9">
        <v>0</v>
      </c>
      <c r="BH187" s="9">
        <v>0.18064686227844801</v>
      </c>
      <c r="BI187" s="9">
        <v>0</v>
      </c>
      <c r="BJ187" s="9">
        <v>0</v>
      </c>
      <c r="BK187" s="9">
        <v>1.3781079431266201</v>
      </c>
      <c r="BL187" s="9">
        <v>0</v>
      </c>
      <c r="BM187" s="9">
        <v>0</v>
      </c>
      <c r="BN187" s="9">
        <v>0</v>
      </c>
      <c r="BO187" s="9">
        <v>0.115767044126017</v>
      </c>
      <c r="BP187" s="9">
        <v>0.16654459239539299</v>
      </c>
      <c r="BQ187" s="9">
        <v>0</v>
      </c>
      <c r="BR187" s="9">
        <v>0</v>
      </c>
      <c r="BS187" s="9">
        <v>0.13134105237032001</v>
      </c>
      <c r="BT187" s="9">
        <v>0.17801471658585599</v>
      </c>
      <c r="BU187" s="9">
        <v>0</v>
      </c>
      <c r="BV187" s="9">
        <v>0</v>
      </c>
      <c r="BW187" s="9">
        <v>0</v>
      </c>
      <c r="BX187" s="9">
        <v>0</v>
      </c>
      <c r="BY187" s="9">
        <v>0</v>
      </c>
      <c r="BZ187" s="9">
        <v>0</v>
      </c>
      <c r="CA187" s="9">
        <v>0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0</v>
      </c>
      <c r="CH187" s="9">
        <v>0</v>
      </c>
      <c r="CI187" s="9">
        <v>0</v>
      </c>
      <c r="CJ187" s="9">
        <v>0.201151944163867</v>
      </c>
      <c r="CK187" s="9">
        <v>6.1512653652906202E-2</v>
      </c>
      <c r="CL187" s="9">
        <v>0</v>
      </c>
      <c r="CM187" s="9">
        <v>0.19445526099447699</v>
      </c>
      <c r="CN187" s="9">
        <v>0.124485648831295</v>
      </c>
      <c r="CO187" s="9">
        <v>5.13623845229602E-2</v>
      </c>
      <c r="CP187" s="9">
        <v>0</v>
      </c>
      <c r="CQ187" s="9">
        <v>2.4267056911211999</v>
      </c>
      <c r="CR187" s="9">
        <v>0</v>
      </c>
      <c r="CS187" s="9">
        <v>2.4858131813355602</v>
      </c>
    </row>
    <row r="188" spans="1:97" x14ac:dyDescent="0.2">
      <c r="A188" s="8" t="s">
        <v>145</v>
      </c>
      <c r="B188" s="9">
        <v>0</v>
      </c>
      <c r="C188" s="9">
        <v>0</v>
      </c>
      <c r="D188" s="9">
        <v>0.17183619373937101</v>
      </c>
      <c r="E188" s="9">
        <v>0.242278107022531</v>
      </c>
      <c r="F188" s="9">
        <v>0</v>
      </c>
      <c r="G188" s="9">
        <v>0</v>
      </c>
      <c r="H188" s="9">
        <v>0.235242437262387</v>
      </c>
      <c r="I188" s="9">
        <v>0.22177496699902599</v>
      </c>
      <c r="J188" s="9">
        <v>0</v>
      </c>
      <c r="K188" s="9">
        <v>0</v>
      </c>
      <c r="L188" s="9">
        <v>0.26096500896887798</v>
      </c>
      <c r="M188" s="9">
        <v>0.28083752370831599</v>
      </c>
      <c r="N188" s="9">
        <v>9.48286698295321E-2</v>
      </c>
      <c r="O188" s="9">
        <v>0.12797112383706999</v>
      </c>
      <c r="P188" s="9">
        <v>0.12520403596181701</v>
      </c>
      <c r="Q188" s="9">
        <v>2.3196941611182802</v>
      </c>
      <c r="R188" s="9">
        <v>9.2286957035215805E-2</v>
      </c>
      <c r="S188" s="9">
        <v>0.122790751063863</v>
      </c>
      <c r="T188" s="9">
        <v>0.124257577973737</v>
      </c>
      <c r="U188" s="9">
        <v>0.21785574726071599</v>
      </c>
      <c r="V188" s="9">
        <v>9.4225488530756102E-2</v>
      </c>
      <c r="W188" s="9">
        <v>6.5686988766083296E-2</v>
      </c>
      <c r="X188" s="9">
        <v>0.97725979784160399</v>
      </c>
      <c r="Y188" s="9">
        <v>0.22477005527577501</v>
      </c>
      <c r="Z188" s="9">
        <v>0.10307532621109999</v>
      </c>
      <c r="AA188" s="9">
        <v>0.122068608514706</v>
      </c>
      <c r="AB188" s="9">
        <v>0</v>
      </c>
      <c r="AC188" s="9">
        <v>0</v>
      </c>
      <c r="AD188" s="9">
        <v>2.4509817366944602</v>
      </c>
      <c r="AE188" s="9">
        <v>0.17214795524519599</v>
      </c>
      <c r="AF188" s="9">
        <v>0</v>
      </c>
      <c r="AG188" s="9">
        <v>0</v>
      </c>
      <c r="AH188" s="9">
        <v>0.16752499689471001</v>
      </c>
      <c r="AI188" s="9">
        <v>0.173515322196859</v>
      </c>
      <c r="AJ188" s="9">
        <v>0</v>
      </c>
      <c r="AK188" s="9">
        <v>0</v>
      </c>
      <c r="AL188" s="9">
        <v>0.11900851174215001</v>
      </c>
      <c r="AM188" s="9">
        <v>0.29843164665683802</v>
      </c>
      <c r="AN188" s="9">
        <v>0.104282132022709</v>
      </c>
      <c r="AO188" s="9">
        <v>2.49989169687607</v>
      </c>
      <c r="AP188" s="9">
        <v>0.11926607617933201</v>
      </c>
      <c r="AQ188" s="9">
        <v>0.24744746840961901</v>
      </c>
      <c r="AR188" s="9">
        <v>0.114079562084066</v>
      </c>
      <c r="AS188" s="9">
        <v>0.25296175142093003</v>
      </c>
      <c r="AT188" s="9">
        <v>0.102630979410302</v>
      </c>
      <c r="AU188" s="9">
        <v>2.4999630292450101</v>
      </c>
      <c r="AV188" s="9">
        <v>0.13160313688460401</v>
      </c>
      <c r="AW188" s="9">
        <v>0.24564803655532</v>
      </c>
      <c r="AX188" s="9">
        <v>0</v>
      </c>
      <c r="AY188" s="9">
        <v>9.47790288840068E-2</v>
      </c>
      <c r="AZ188" s="9">
        <v>0.142130242260045</v>
      </c>
      <c r="BA188" s="9">
        <v>0</v>
      </c>
      <c r="BB188" s="9">
        <v>0</v>
      </c>
      <c r="BC188" s="9">
        <v>0.13789147593189499</v>
      </c>
      <c r="BD188" s="9">
        <v>0.124197735820181</v>
      </c>
      <c r="BE188" s="9">
        <v>0</v>
      </c>
      <c r="BF188" s="9">
        <v>0</v>
      </c>
      <c r="BG188" s="9">
        <v>9.9411434309022301E-2</v>
      </c>
      <c r="BH188" s="9">
        <v>0.10767011369087</v>
      </c>
      <c r="BI188" s="9">
        <v>0</v>
      </c>
      <c r="BJ188" s="9">
        <v>0</v>
      </c>
      <c r="BK188" s="9">
        <v>6.9845440841687201E-2</v>
      </c>
      <c r="BL188" s="9">
        <v>0.15333839535643801</v>
      </c>
      <c r="BM188" s="9">
        <v>0.19431317799360001</v>
      </c>
      <c r="BN188" s="9">
        <v>0</v>
      </c>
      <c r="BO188" s="9">
        <v>0.119102465355462</v>
      </c>
      <c r="BP188" s="9">
        <v>2.43653467718817</v>
      </c>
      <c r="BQ188" s="9">
        <v>0.198567467104863</v>
      </c>
      <c r="BR188" s="9">
        <v>0</v>
      </c>
      <c r="BS188" s="9">
        <v>0.117983076870167</v>
      </c>
      <c r="BT188" s="9">
        <v>0.31487788148783702</v>
      </c>
      <c r="BU188" s="9">
        <v>7.4736686734951402E-2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0</v>
      </c>
      <c r="CK188" s="9">
        <v>6.9402877618228304E-2</v>
      </c>
      <c r="CL188" s="9">
        <v>0</v>
      </c>
      <c r="CM188" s="9">
        <v>0</v>
      </c>
      <c r="CN188" s="9">
        <v>0</v>
      </c>
      <c r="CO188" s="9">
        <v>7.3924545954379695E-2</v>
      </c>
      <c r="CP188" s="9">
        <v>0</v>
      </c>
      <c r="CQ188" s="9">
        <v>0</v>
      </c>
      <c r="CR188" s="9">
        <v>0</v>
      </c>
      <c r="CS188" s="9">
        <v>0.10893454235135799</v>
      </c>
    </row>
    <row r="191" spans="1:97" x14ac:dyDescent="0.2">
      <c r="A191" s="8" t="s">
        <v>271</v>
      </c>
    </row>
    <row r="192" spans="1:97" x14ac:dyDescent="0.2">
      <c r="A192" s="15" t="s">
        <v>272</v>
      </c>
    </row>
    <row r="193" spans="1:113" x14ac:dyDescent="0.2">
      <c r="A193" s="15" t="s">
        <v>126</v>
      </c>
      <c r="B193" s="16">
        <f>B124</f>
        <v>4.2382083235320597E-2</v>
      </c>
      <c r="C193" s="9">
        <f t="shared" ref="C193:E193" si="147">C124</f>
        <v>5.2972016590008303E-2</v>
      </c>
      <c r="D193" s="9">
        <f t="shared" si="147"/>
        <v>3.9702949586423598E-2</v>
      </c>
      <c r="E193" s="9">
        <f t="shared" si="147"/>
        <v>4.4881044651834297E-2</v>
      </c>
      <c r="F193" s="16">
        <f>B146</f>
        <v>0</v>
      </c>
      <c r="G193" s="9">
        <f t="shared" ref="G193:Q193" si="148">C146</f>
        <v>0</v>
      </c>
      <c r="H193" s="9">
        <f t="shared" si="148"/>
        <v>0</v>
      </c>
      <c r="I193" s="9">
        <f t="shared" si="148"/>
        <v>0</v>
      </c>
      <c r="J193" s="9" t="e">
        <f t="shared" si="148"/>
        <v>#N/A</v>
      </c>
      <c r="K193" s="9" t="e">
        <f t="shared" si="148"/>
        <v>#N/A</v>
      </c>
      <c r="L193" s="9" t="e">
        <f t="shared" si="148"/>
        <v>#N/A</v>
      </c>
      <c r="M193" s="9" t="e">
        <f t="shared" si="148"/>
        <v>#N/A</v>
      </c>
      <c r="N193" s="9" t="e">
        <f t="shared" si="148"/>
        <v>#N/A</v>
      </c>
      <c r="O193" s="9" t="e">
        <f t="shared" si="148"/>
        <v>#N/A</v>
      </c>
      <c r="P193" s="9" t="e">
        <f t="shared" si="148"/>
        <v>#N/A</v>
      </c>
      <c r="Q193" s="9" t="e">
        <f t="shared" si="148"/>
        <v>#N/A</v>
      </c>
      <c r="R193" s="16">
        <f>B169</f>
        <v>0</v>
      </c>
      <c r="S193" s="9">
        <f t="shared" ref="S193:AC208" si="149">C169</f>
        <v>0</v>
      </c>
      <c r="T193" s="9">
        <f t="shared" si="149"/>
        <v>0</v>
      </c>
      <c r="U193" s="9">
        <f t="shared" si="149"/>
        <v>0</v>
      </c>
      <c r="V193" s="9">
        <f t="shared" si="149"/>
        <v>0</v>
      </c>
      <c r="W193" s="9">
        <f t="shared" si="149"/>
        <v>0</v>
      </c>
      <c r="X193" s="9">
        <f t="shared" si="149"/>
        <v>0</v>
      </c>
      <c r="Y193" s="9">
        <f t="shared" si="149"/>
        <v>0</v>
      </c>
      <c r="Z193" s="9">
        <f t="shared" si="149"/>
        <v>0</v>
      </c>
      <c r="AA193" s="9">
        <f t="shared" si="149"/>
        <v>0</v>
      </c>
      <c r="AB193" s="9">
        <f t="shared" si="149"/>
        <v>0</v>
      </c>
      <c r="AC193" s="9">
        <f t="shared" si="149"/>
        <v>0</v>
      </c>
      <c r="AD193" s="9">
        <f t="shared" ref="AD193:AD212" si="150">N169</f>
        <v>0</v>
      </c>
      <c r="AE193" s="9">
        <f t="shared" ref="AE193:AE212" si="151">O169</f>
        <v>0</v>
      </c>
      <c r="AF193" s="9">
        <f t="shared" ref="AF193:AF212" si="152">P169</f>
        <v>0</v>
      </c>
      <c r="AG193" s="9">
        <f t="shared" ref="AG193:AG212" si="153">Q169</f>
        <v>0</v>
      </c>
      <c r="AH193" s="9">
        <f t="shared" ref="AH193:AH212" si="154">R169</f>
        <v>0</v>
      </c>
      <c r="AI193" s="9">
        <f t="shared" ref="AI193:AI212" si="155">S169</f>
        <v>0</v>
      </c>
      <c r="AJ193" s="9">
        <f t="shared" ref="AJ193:AJ212" si="156">T169</f>
        <v>0</v>
      </c>
      <c r="AK193" s="9">
        <f t="shared" ref="AK193:AK212" si="157">U169</f>
        <v>0</v>
      </c>
      <c r="AL193" s="9">
        <f t="shared" ref="AL193:AL212" si="158">V169</f>
        <v>0</v>
      </c>
      <c r="AM193" s="9">
        <f t="shared" ref="AM193:AM212" si="159">W169</f>
        <v>0</v>
      </c>
      <c r="AN193" s="9">
        <f t="shared" ref="AN193:AN212" si="160">X169</f>
        <v>0</v>
      </c>
      <c r="AO193" s="9">
        <f t="shared" ref="AO193:AP208" si="161">Y169</f>
        <v>0</v>
      </c>
      <c r="AP193" s="9">
        <f t="shared" si="161"/>
        <v>0</v>
      </c>
      <c r="AQ193" s="9">
        <f t="shared" ref="AQ193:AQ212" si="162">AA169</f>
        <v>0</v>
      </c>
      <c r="AR193" s="9">
        <f t="shared" ref="AR193:AR212" si="163">AB169</f>
        <v>0</v>
      </c>
      <c r="AS193" s="9">
        <f t="shared" ref="AS193:AS212" si="164">AC169</f>
        <v>0</v>
      </c>
      <c r="AT193" s="9">
        <f t="shared" ref="AT193:AT212" si="165">AD169</f>
        <v>0</v>
      </c>
      <c r="AU193" s="9">
        <f t="shared" ref="AU193:AU212" si="166">AE169</f>
        <v>0</v>
      </c>
      <c r="AV193" s="9">
        <f t="shared" ref="AV193:AV212" si="167">AF169</f>
        <v>0</v>
      </c>
      <c r="AW193" s="9">
        <f t="shared" ref="AW193:AW212" si="168">AG169</f>
        <v>0</v>
      </c>
      <c r="AX193" s="9">
        <f t="shared" ref="AX193:AX212" si="169">AH169</f>
        <v>0</v>
      </c>
      <c r="AY193" s="9">
        <f t="shared" ref="AY193:AY212" si="170">AI169</f>
        <v>0</v>
      </c>
      <c r="AZ193" s="9">
        <f t="shared" ref="AZ193:AZ212" si="171">AJ169</f>
        <v>0</v>
      </c>
      <c r="BA193" s="9">
        <f t="shared" ref="BA193:BB208" si="172">AK169</f>
        <v>0</v>
      </c>
      <c r="BB193" s="9">
        <f t="shared" si="172"/>
        <v>0</v>
      </c>
      <c r="BC193" s="9">
        <f t="shared" ref="BC193:BC212" si="173">AM169</f>
        <v>0</v>
      </c>
      <c r="BD193" s="9">
        <f t="shared" ref="BD193:BD212" si="174">AN169</f>
        <v>0</v>
      </c>
      <c r="BE193" s="9">
        <f t="shared" ref="BE193:BE212" si="175">AO169</f>
        <v>0</v>
      </c>
      <c r="BF193" s="9">
        <f t="shared" ref="BF193:BF212" si="176">AP169</f>
        <v>0</v>
      </c>
      <c r="BG193" s="9">
        <f t="shared" ref="BG193:BG212" si="177">AQ169</f>
        <v>0</v>
      </c>
      <c r="BH193" s="9">
        <f t="shared" ref="BH193:BH212" si="178">AR169</f>
        <v>0</v>
      </c>
      <c r="BI193" s="9">
        <f t="shared" ref="BI193:BI212" si="179">AS169</f>
        <v>0</v>
      </c>
      <c r="BJ193" s="9">
        <f t="shared" ref="BJ193:BJ212" si="180">AT169</f>
        <v>0</v>
      </c>
      <c r="BK193" s="9">
        <f t="shared" ref="BK193:BK212" si="181">AU169</f>
        <v>0</v>
      </c>
      <c r="BL193" s="9">
        <f t="shared" ref="BL193:BL212" si="182">AV169</f>
        <v>0</v>
      </c>
      <c r="BM193" s="9">
        <f t="shared" ref="BM193:BN208" si="183">AW169</f>
        <v>0</v>
      </c>
      <c r="BN193" s="9">
        <f t="shared" si="183"/>
        <v>0</v>
      </c>
      <c r="BO193" s="9">
        <f t="shared" ref="BO193:BO212" si="184">AY169</f>
        <v>0</v>
      </c>
      <c r="BP193" s="9">
        <f t="shared" ref="BP193:BP212" si="185">AZ169</f>
        <v>0</v>
      </c>
      <c r="BQ193" s="9">
        <f t="shared" ref="BQ193:BQ212" si="186">BA169</f>
        <v>0</v>
      </c>
      <c r="BR193" s="9">
        <f t="shared" ref="BR193:BR212" si="187">BB169</f>
        <v>0</v>
      </c>
      <c r="BS193" s="9">
        <f t="shared" ref="BS193:BS212" si="188">BC169</f>
        <v>0</v>
      </c>
      <c r="BT193" s="9">
        <f t="shared" ref="BT193:BT212" si="189">BD169</f>
        <v>0</v>
      </c>
      <c r="BU193" s="9">
        <f t="shared" ref="BU193:BU212" si="190">BE169</f>
        <v>0</v>
      </c>
      <c r="BV193" s="9">
        <f t="shared" ref="BV193:BV212" si="191">BF169</f>
        <v>0</v>
      </c>
      <c r="BW193" s="9">
        <f t="shared" ref="BW193:BW212" si="192">BG169</f>
        <v>0</v>
      </c>
      <c r="BX193" s="9">
        <f t="shared" ref="BX193:BX212" si="193">BH169</f>
        <v>0</v>
      </c>
      <c r="BY193" s="9">
        <f t="shared" ref="BY193:BZ208" si="194">BI169</f>
        <v>0</v>
      </c>
      <c r="BZ193" s="9">
        <f t="shared" si="194"/>
        <v>0</v>
      </c>
      <c r="CA193" s="9">
        <f t="shared" ref="CA193:CA212" si="195">BK169</f>
        <v>0</v>
      </c>
      <c r="CB193" s="9">
        <f t="shared" ref="CB193:CB212" si="196">BL169</f>
        <v>0</v>
      </c>
      <c r="CC193" s="9">
        <f t="shared" ref="CC193:CC212" si="197">BM169</f>
        <v>0</v>
      </c>
      <c r="CD193" s="9">
        <f t="shared" ref="CD193:CD212" si="198">BN169</f>
        <v>0</v>
      </c>
      <c r="CE193" s="9">
        <f t="shared" ref="CE193:CE212" si="199">BO169</f>
        <v>0</v>
      </c>
      <c r="CF193" s="9">
        <f t="shared" ref="CF193:CF212" si="200">BP169</f>
        <v>0</v>
      </c>
      <c r="CG193" s="9">
        <f t="shared" ref="CG193:CG212" si="201">BQ169</f>
        <v>0</v>
      </c>
      <c r="CH193" s="9">
        <f t="shared" ref="CH193:CH212" si="202">BR169</f>
        <v>0</v>
      </c>
      <c r="CI193" s="9">
        <f t="shared" ref="CI193:CI212" si="203">BS169</f>
        <v>0</v>
      </c>
      <c r="CJ193" s="9">
        <f t="shared" ref="CJ193:CJ212" si="204">BT169</f>
        <v>0</v>
      </c>
      <c r="CK193" s="9">
        <f t="shared" ref="CK193:CL208" si="205">BU169</f>
        <v>0</v>
      </c>
      <c r="CL193" s="9">
        <f t="shared" si="205"/>
        <v>0</v>
      </c>
      <c r="CM193" s="9">
        <f t="shared" ref="CM193:CM212" si="206">BW169</f>
        <v>0</v>
      </c>
      <c r="CN193" s="9">
        <f t="shared" ref="CN193:CN212" si="207">BX169</f>
        <v>0</v>
      </c>
      <c r="CO193" s="9">
        <f t="shared" ref="CO193:CO212" si="208">BY169</f>
        <v>0</v>
      </c>
      <c r="CP193" s="9">
        <f t="shared" ref="CP193:CP212" si="209">BZ169</f>
        <v>0</v>
      </c>
      <c r="CQ193" s="9">
        <f t="shared" ref="CQ193:CQ212" si="210">CA169</f>
        <v>0</v>
      </c>
      <c r="CR193" s="9">
        <f t="shared" ref="CR193:CR212" si="211">CB169</f>
        <v>0</v>
      </c>
      <c r="CS193" s="9">
        <f t="shared" ref="CS193:CS212" si="212">CC169</f>
        <v>0</v>
      </c>
      <c r="CT193" s="9">
        <f t="shared" ref="CT193:CT212" si="213">CD169</f>
        <v>0</v>
      </c>
      <c r="CU193" s="9">
        <f t="shared" ref="CU193:CU212" si="214">CE169</f>
        <v>0</v>
      </c>
      <c r="CV193" s="9">
        <f t="shared" ref="CV193:CV212" si="215">CF169</f>
        <v>0</v>
      </c>
      <c r="CW193" s="9">
        <f t="shared" ref="CW193:CX208" si="216">CG169</f>
        <v>0</v>
      </c>
      <c r="CX193" s="9">
        <f t="shared" si="216"/>
        <v>0</v>
      </c>
      <c r="CY193" s="9">
        <f t="shared" ref="CY193:CY212" si="217">CI169</f>
        <v>0</v>
      </c>
      <c r="CZ193" s="9">
        <f t="shared" ref="CZ193:CZ212" si="218">CJ169</f>
        <v>0</v>
      </c>
      <c r="DA193" s="9">
        <f t="shared" ref="DA193:DA212" si="219">CK169</f>
        <v>0</v>
      </c>
      <c r="DB193" s="9">
        <f t="shared" ref="DB193:DB212" si="220">CL169</f>
        <v>0</v>
      </c>
      <c r="DC193" s="9">
        <f t="shared" ref="DC193:DC212" si="221">CM169</f>
        <v>0</v>
      </c>
      <c r="DD193" s="9">
        <f t="shared" ref="DD193:DD212" si="222">CN169</f>
        <v>0</v>
      </c>
      <c r="DE193" s="9">
        <f t="shared" ref="DE193:DE212" si="223">CO169</f>
        <v>0</v>
      </c>
      <c r="DF193" s="9">
        <f t="shared" ref="DF193:DF212" si="224">CP169</f>
        <v>0</v>
      </c>
      <c r="DG193" s="9">
        <f t="shared" ref="DG193:DG212" si="225">CQ169</f>
        <v>0</v>
      </c>
      <c r="DH193" s="9">
        <f t="shared" ref="DH193:DH212" si="226">CR169</f>
        <v>0</v>
      </c>
      <c r="DI193" s="9">
        <f t="shared" ref="DI193:DI212" si="227">CS169</f>
        <v>0</v>
      </c>
    </row>
    <row r="194" spans="1:113" x14ac:dyDescent="0.2">
      <c r="A194" s="15" t="s">
        <v>127</v>
      </c>
      <c r="B194" s="9">
        <f t="shared" ref="B194:E194" si="228">B125</f>
        <v>5.8389603239985502E-2</v>
      </c>
      <c r="C194" s="9">
        <f t="shared" si="228"/>
        <v>7.7577745144305293E-2</v>
      </c>
      <c r="D194" s="9">
        <f t="shared" si="228"/>
        <v>8.4213853225744303E-2</v>
      </c>
      <c r="E194" s="9">
        <f t="shared" si="228"/>
        <v>8.7416536601003902E-2</v>
      </c>
      <c r="F194" s="9" t="e">
        <f t="shared" ref="F194:F212" si="229">B147</f>
        <v>#N/A</v>
      </c>
      <c r="G194" s="9" t="e">
        <f t="shared" ref="G194:G212" si="230">C147</f>
        <v>#N/A</v>
      </c>
      <c r="H194" s="9" t="e">
        <f t="shared" ref="H194:H212" si="231">D147</f>
        <v>#N/A</v>
      </c>
      <c r="I194" s="9" t="e">
        <f t="shared" ref="I194:I212" si="232">E147</f>
        <v>#N/A</v>
      </c>
      <c r="J194" s="9">
        <f t="shared" ref="J194:J212" si="233">F147</f>
        <v>8.7394225987270605E-2</v>
      </c>
      <c r="K194" s="9">
        <f t="shared" ref="K194:K212" si="234">G147</f>
        <v>7.9252558261129799E-2</v>
      </c>
      <c r="L194" s="9">
        <f t="shared" ref="L194:L212" si="235">H147</f>
        <v>7.8686032243424894E-2</v>
      </c>
      <c r="M194" s="9">
        <f t="shared" ref="M194:M212" si="236">I147</f>
        <v>6.8872479817874102E-2</v>
      </c>
      <c r="N194" s="9" t="e">
        <f t="shared" ref="N194:N212" si="237">J147</f>
        <v>#N/A</v>
      </c>
      <c r="O194" s="9" t="e">
        <f t="shared" ref="O194:O212" si="238">K147</f>
        <v>#N/A</v>
      </c>
      <c r="P194" s="9" t="e">
        <f t="shared" ref="P194:P212" si="239">L147</f>
        <v>#N/A</v>
      </c>
      <c r="Q194" s="9" t="e">
        <f t="shared" ref="Q194:Q212" si="240">M147</f>
        <v>#N/A</v>
      </c>
      <c r="R194" s="9">
        <f t="shared" ref="R194:R212" si="241">B170</f>
        <v>0</v>
      </c>
      <c r="S194" s="9">
        <f t="shared" si="149"/>
        <v>0</v>
      </c>
      <c r="T194" s="9">
        <f t="shared" si="149"/>
        <v>0</v>
      </c>
      <c r="U194" s="9">
        <f t="shared" si="149"/>
        <v>0</v>
      </c>
      <c r="V194" s="9">
        <f t="shared" si="149"/>
        <v>0</v>
      </c>
      <c r="W194" s="9">
        <f t="shared" si="149"/>
        <v>0</v>
      </c>
      <c r="X194" s="9">
        <f t="shared" si="149"/>
        <v>0</v>
      </c>
      <c r="Y194" s="9">
        <f t="shared" si="149"/>
        <v>0</v>
      </c>
      <c r="Z194" s="9">
        <f t="shared" si="149"/>
        <v>0</v>
      </c>
      <c r="AA194" s="9">
        <f t="shared" si="149"/>
        <v>0</v>
      </c>
      <c r="AB194" s="9">
        <f t="shared" si="149"/>
        <v>0</v>
      </c>
      <c r="AC194" s="9">
        <f t="shared" si="149"/>
        <v>0</v>
      </c>
      <c r="AD194" s="9">
        <f t="shared" si="150"/>
        <v>0</v>
      </c>
      <c r="AE194" s="9">
        <f t="shared" si="151"/>
        <v>0</v>
      </c>
      <c r="AF194" s="9">
        <f t="shared" si="152"/>
        <v>0</v>
      </c>
      <c r="AG194" s="9">
        <f t="shared" si="153"/>
        <v>0</v>
      </c>
      <c r="AH194" s="9">
        <f t="shared" si="154"/>
        <v>0</v>
      </c>
      <c r="AI194" s="9">
        <f t="shared" si="155"/>
        <v>0</v>
      </c>
      <c r="AJ194" s="9">
        <f t="shared" si="156"/>
        <v>0</v>
      </c>
      <c r="AK194" s="9">
        <f t="shared" si="157"/>
        <v>0</v>
      </c>
      <c r="AL194" s="9">
        <f t="shared" si="158"/>
        <v>0</v>
      </c>
      <c r="AM194" s="9">
        <f t="shared" si="159"/>
        <v>0</v>
      </c>
      <c r="AN194" s="9">
        <f t="shared" si="160"/>
        <v>0</v>
      </c>
      <c r="AO194" s="9">
        <f t="shared" si="161"/>
        <v>0</v>
      </c>
      <c r="AP194" s="9">
        <f t="shared" si="161"/>
        <v>0</v>
      </c>
      <c r="AQ194" s="9">
        <f t="shared" si="162"/>
        <v>0</v>
      </c>
      <c r="AR194" s="9">
        <f t="shared" si="163"/>
        <v>0</v>
      </c>
      <c r="AS194" s="9">
        <f t="shared" si="164"/>
        <v>0</v>
      </c>
      <c r="AT194" s="9">
        <f t="shared" si="165"/>
        <v>0</v>
      </c>
      <c r="AU194" s="9">
        <f t="shared" si="166"/>
        <v>0</v>
      </c>
      <c r="AV194" s="9">
        <f t="shared" si="167"/>
        <v>0</v>
      </c>
      <c r="AW194" s="9">
        <f t="shared" si="168"/>
        <v>0</v>
      </c>
      <c r="AX194" s="9">
        <f t="shared" si="169"/>
        <v>0</v>
      </c>
      <c r="AY194" s="9">
        <f t="shared" si="170"/>
        <v>0</v>
      </c>
      <c r="AZ194" s="9">
        <f t="shared" si="171"/>
        <v>0</v>
      </c>
      <c r="BA194" s="9">
        <f t="shared" si="172"/>
        <v>0</v>
      </c>
      <c r="BB194" s="9">
        <f t="shared" si="172"/>
        <v>0</v>
      </c>
      <c r="BC194" s="9">
        <f t="shared" si="173"/>
        <v>0</v>
      </c>
      <c r="BD194" s="9">
        <f t="shared" si="174"/>
        <v>0</v>
      </c>
      <c r="BE194" s="9">
        <f t="shared" si="175"/>
        <v>0</v>
      </c>
      <c r="BF194" s="9">
        <f t="shared" si="176"/>
        <v>0</v>
      </c>
      <c r="BG194" s="9">
        <f t="shared" si="177"/>
        <v>0</v>
      </c>
      <c r="BH194" s="9">
        <f t="shared" si="178"/>
        <v>0</v>
      </c>
      <c r="BI194" s="9">
        <f t="shared" si="179"/>
        <v>0</v>
      </c>
      <c r="BJ194" s="9">
        <f t="shared" si="180"/>
        <v>0</v>
      </c>
      <c r="BK194" s="9">
        <f t="shared" si="181"/>
        <v>0</v>
      </c>
      <c r="BL194" s="9">
        <f t="shared" si="182"/>
        <v>0</v>
      </c>
      <c r="BM194" s="9">
        <f t="shared" si="183"/>
        <v>0</v>
      </c>
      <c r="BN194" s="9">
        <f t="shared" si="183"/>
        <v>0</v>
      </c>
      <c r="BO194" s="9">
        <f t="shared" si="184"/>
        <v>0</v>
      </c>
      <c r="BP194" s="9">
        <f t="shared" si="185"/>
        <v>0</v>
      </c>
      <c r="BQ194" s="9">
        <f t="shared" si="186"/>
        <v>0</v>
      </c>
      <c r="BR194" s="9">
        <f t="shared" si="187"/>
        <v>0</v>
      </c>
      <c r="BS194" s="9">
        <f t="shared" si="188"/>
        <v>0</v>
      </c>
      <c r="BT194" s="9">
        <f t="shared" si="189"/>
        <v>0</v>
      </c>
      <c r="BU194" s="9">
        <f t="shared" si="190"/>
        <v>0</v>
      </c>
      <c r="BV194" s="9">
        <f t="shared" si="191"/>
        <v>0</v>
      </c>
      <c r="BW194" s="9">
        <f t="shared" si="192"/>
        <v>0</v>
      </c>
      <c r="BX194" s="9">
        <f t="shared" si="193"/>
        <v>0</v>
      </c>
      <c r="BY194" s="9">
        <f t="shared" si="194"/>
        <v>0</v>
      </c>
      <c r="BZ194" s="9">
        <f t="shared" si="194"/>
        <v>0</v>
      </c>
      <c r="CA194" s="9">
        <f t="shared" si="195"/>
        <v>0</v>
      </c>
      <c r="CB194" s="9">
        <f t="shared" si="196"/>
        <v>0</v>
      </c>
      <c r="CC194" s="9">
        <f t="shared" si="197"/>
        <v>0</v>
      </c>
      <c r="CD194" s="9">
        <f t="shared" si="198"/>
        <v>0</v>
      </c>
      <c r="CE194" s="9">
        <f t="shared" si="199"/>
        <v>0</v>
      </c>
      <c r="CF194" s="9">
        <f t="shared" si="200"/>
        <v>0</v>
      </c>
      <c r="CG194" s="9">
        <f t="shared" si="201"/>
        <v>0</v>
      </c>
      <c r="CH194" s="9">
        <f t="shared" si="202"/>
        <v>0</v>
      </c>
      <c r="CI194" s="9">
        <f t="shared" si="203"/>
        <v>0</v>
      </c>
      <c r="CJ194" s="9">
        <f t="shared" si="204"/>
        <v>0</v>
      </c>
      <c r="CK194" s="9">
        <f t="shared" si="205"/>
        <v>0</v>
      </c>
      <c r="CL194" s="9">
        <f t="shared" si="205"/>
        <v>0</v>
      </c>
      <c r="CM194" s="9">
        <f t="shared" si="206"/>
        <v>0</v>
      </c>
      <c r="CN194" s="9">
        <f t="shared" si="207"/>
        <v>0</v>
      </c>
      <c r="CO194" s="9">
        <f t="shared" si="208"/>
        <v>0</v>
      </c>
      <c r="CP194" s="9">
        <f t="shared" si="209"/>
        <v>0</v>
      </c>
      <c r="CQ194" s="9">
        <f t="shared" si="210"/>
        <v>0</v>
      </c>
      <c r="CR194" s="9">
        <f t="shared" si="211"/>
        <v>0</v>
      </c>
      <c r="CS194" s="9">
        <f t="shared" si="212"/>
        <v>0</v>
      </c>
      <c r="CT194" s="9">
        <f t="shared" si="213"/>
        <v>0</v>
      </c>
      <c r="CU194" s="9">
        <f t="shared" si="214"/>
        <v>0</v>
      </c>
      <c r="CV194" s="9">
        <f t="shared" si="215"/>
        <v>0</v>
      </c>
      <c r="CW194" s="9">
        <f t="shared" si="216"/>
        <v>0</v>
      </c>
      <c r="CX194" s="9">
        <f t="shared" si="216"/>
        <v>0</v>
      </c>
      <c r="CY194" s="9">
        <f t="shared" si="217"/>
        <v>0</v>
      </c>
      <c r="CZ194" s="9">
        <f t="shared" si="218"/>
        <v>0</v>
      </c>
      <c r="DA194" s="9">
        <f t="shared" si="219"/>
        <v>0</v>
      </c>
      <c r="DB194" s="9">
        <f t="shared" si="220"/>
        <v>0</v>
      </c>
      <c r="DC194" s="9">
        <f t="shared" si="221"/>
        <v>0</v>
      </c>
      <c r="DD194" s="9">
        <f t="shared" si="222"/>
        <v>0</v>
      </c>
      <c r="DE194" s="9">
        <f t="shared" si="223"/>
        <v>0</v>
      </c>
      <c r="DF194" s="9">
        <f t="shared" si="224"/>
        <v>0</v>
      </c>
      <c r="DG194" s="9">
        <f t="shared" si="225"/>
        <v>0</v>
      </c>
      <c r="DH194" s="9">
        <f t="shared" si="226"/>
        <v>0</v>
      </c>
      <c r="DI194" s="9">
        <f t="shared" si="227"/>
        <v>0</v>
      </c>
    </row>
    <row r="195" spans="1:113" x14ac:dyDescent="0.2">
      <c r="A195" s="15" t="s">
        <v>128</v>
      </c>
      <c r="B195" s="9">
        <f t="shared" ref="B195:E195" si="242">B126</f>
        <v>0.25120222327235397</v>
      </c>
      <c r="C195" s="9">
        <f t="shared" si="242"/>
        <v>0.42190688302492102</v>
      </c>
      <c r="D195" s="9">
        <f t="shared" si="242"/>
        <v>0.42018578402850099</v>
      </c>
      <c r="E195" s="9">
        <f t="shared" si="242"/>
        <v>0.40546842410488998</v>
      </c>
      <c r="F195" s="9">
        <f t="shared" si="229"/>
        <v>0</v>
      </c>
      <c r="G195" s="9">
        <f t="shared" si="230"/>
        <v>0</v>
      </c>
      <c r="H195" s="9">
        <f t="shared" si="231"/>
        <v>0</v>
      </c>
      <c r="I195" s="9">
        <f t="shared" si="232"/>
        <v>0</v>
      </c>
      <c r="J195" s="9" t="e">
        <f t="shared" si="233"/>
        <v>#N/A</v>
      </c>
      <c r="K195" s="9" t="e">
        <f t="shared" si="234"/>
        <v>#N/A</v>
      </c>
      <c r="L195" s="9" t="e">
        <f t="shared" si="235"/>
        <v>#N/A</v>
      </c>
      <c r="M195" s="9" t="e">
        <f t="shared" si="236"/>
        <v>#N/A</v>
      </c>
      <c r="N195" s="9" t="e">
        <f t="shared" si="237"/>
        <v>#N/A</v>
      </c>
      <c r="O195" s="9" t="e">
        <f t="shared" si="238"/>
        <v>#N/A</v>
      </c>
      <c r="P195" s="9" t="e">
        <f t="shared" si="239"/>
        <v>#N/A</v>
      </c>
      <c r="Q195" s="9" t="e">
        <f t="shared" si="240"/>
        <v>#N/A</v>
      </c>
      <c r="R195" s="9">
        <f t="shared" si="241"/>
        <v>0</v>
      </c>
      <c r="S195" s="9">
        <f t="shared" si="149"/>
        <v>6.1499077811209099E-2</v>
      </c>
      <c r="T195" s="9">
        <f t="shared" si="149"/>
        <v>0</v>
      </c>
      <c r="U195" s="9">
        <f t="shared" si="149"/>
        <v>0</v>
      </c>
      <c r="V195" s="9">
        <f t="shared" si="149"/>
        <v>0</v>
      </c>
      <c r="W195" s="9">
        <f t="shared" si="149"/>
        <v>8.7422773977443205E-2</v>
      </c>
      <c r="X195" s="9">
        <f t="shared" si="149"/>
        <v>0</v>
      </c>
      <c r="Y195" s="9">
        <f t="shared" si="149"/>
        <v>0</v>
      </c>
      <c r="Z195" s="9">
        <f t="shared" si="149"/>
        <v>0</v>
      </c>
      <c r="AA195" s="9">
        <f t="shared" si="149"/>
        <v>6.7781394780594098E-2</v>
      </c>
      <c r="AB195" s="9">
        <f t="shared" si="149"/>
        <v>0</v>
      </c>
      <c r="AC195" s="9">
        <f t="shared" si="149"/>
        <v>0</v>
      </c>
      <c r="AD195" s="9">
        <f t="shared" si="150"/>
        <v>4.4222144615504E-2</v>
      </c>
      <c r="AE195" s="9">
        <f t="shared" si="151"/>
        <v>3.4064170740388901E-2</v>
      </c>
      <c r="AF195" s="9">
        <f t="shared" si="152"/>
        <v>0</v>
      </c>
      <c r="AG195" s="9">
        <f t="shared" si="153"/>
        <v>0</v>
      </c>
      <c r="AH195" s="9">
        <f t="shared" si="154"/>
        <v>3.8793040813470799E-2</v>
      </c>
      <c r="AI195" s="9">
        <f t="shared" si="155"/>
        <v>4.0582176286700598E-2</v>
      </c>
      <c r="AJ195" s="9">
        <f t="shared" si="156"/>
        <v>0</v>
      </c>
      <c r="AK195" s="9">
        <f t="shared" si="157"/>
        <v>0</v>
      </c>
      <c r="AL195" s="9">
        <f t="shared" si="158"/>
        <v>4.5717934998059498E-2</v>
      </c>
      <c r="AM195" s="9">
        <f t="shared" si="159"/>
        <v>0</v>
      </c>
      <c r="AN195" s="9">
        <f t="shared" si="160"/>
        <v>0</v>
      </c>
      <c r="AO195" s="9">
        <f t="shared" si="161"/>
        <v>0</v>
      </c>
      <c r="AP195" s="9">
        <f t="shared" si="161"/>
        <v>0</v>
      </c>
      <c r="AQ195" s="9">
        <f t="shared" si="162"/>
        <v>0</v>
      </c>
      <c r="AR195" s="9">
        <f t="shared" si="163"/>
        <v>0</v>
      </c>
      <c r="AS195" s="9">
        <f t="shared" si="164"/>
        <v>0</v>
      </c>
      <c r="AT195" s="9">
        <f t="shared" si="165"/>
        <v>2.0560755585379402</v>
      </c>
      <c r="AU195" s="9">
        <f t="shared" si="166"/>
        <v>0</v>
      </c>
      <c r="AV195" s="9">
        <f t="shared" si="167"/>
        <v>0</v>
      </c>
      <c r="AW195" s="9">
        <f t="shared" si="168"/>
        <v>0</v>
      </c>
      <c r="AX195" s="9">
        <f t="shared" si="169"/>
        <v>2.2337194214198699</v>
      </c>
      <c r="AY195" s="9">
        <f t="shared" si="170"/>
        <v>0</v>
      </c>
      <c r="AZ195" s="9">
        <f t="shared" si="171"/>
        <v>0</v>
      </c>
      <c r="BA195" s="9">
        <f t="shared" si="172"/>
        <v>0</v>
      </c>
      <c r="BB195" s="9">
        <f t="shared" si="172"/>
        <v>0</v>
      </c>
      <c r="BC195" s="9">
        <f t="shared" si="173"/>
        <v>4.8677069535186399E-2</v>
      </c>
      <c r="BD195" s="9">
        <f t="shared" si="174"/>
        <v>0</v>
      </c>
      <c r="BE195" s="9">
        <f t="shared" si="175"/>
        <v>0</v>
      </c>
      <c r="BF195" s="9">
        <f t="shared" si="176"/>
        <v>0</v>
      </c>
      <c r="BG195" s="9">
        <f t="shared" si="177"/>
        <v>0.16869975082241301</v>
      </c>
      <c r="BH195" s="9">
        <f t="shared" si="178"/>
        <v>0</v>
      </c>
      <c r="BI195" s="9">
        <f t="shared" si="179"/>
        <v>0</v>
      </c>
      <c r="BJ195" s="9">
        <f t="shared" si="180"/>
        <v>0</v>
      </c>
      <c r="BK195" s="9">
        <f t="shared" si="181"/>
        <v>4.4792333545436998E-2</v>
      </c>
      <c r="BL195" s="9">
        <f t="shared" si="182"/>
        <v>0</v>
      </c>
      <c r="BM195" s="9">
        <f t="shared" si="183"/>
        <v>0</v>
      </c>
      <c r="BN195" s="9">
        <f t="shared" si="183"/>
        <v>0</v>
      </c>
      <c r="BO195" s="9">
        <f t="shared" si="184"/>
        <v>9.2632578044904601E-2</v>
      </c>
      <c r="BP195" s="9">
        <f t="shared" si="185"/>
        <v>0</v>
      </c>
      <c r="BQ195" s="9">
        <f t="shared" si="186"/>
        <v>0</v>
      </c>
      <c r="BR195" s="9">
        <f t="shared" si="187"/>
        <v>0</v>
      </c>
      <c r="BS195" s="9">
        <f t="shared" si="188"/>
        <v>7.8864179939816106E-2</v>
      </c>
      <c r="BT195" s="9">
        <f t="shared" si="189"/>
        <v>0</v>
      </c>
      <c r="BU195" s="9">
        <f t="shared" si="190"/>
        <v>0</v>
      </c>
      <c r="BV195" s="9">
        <f t="shared" si="191"/>
        <v>0</v>
      </c>
      <c r="BW195" s="9">
        <f t="shared" si="192"/>
        <v>0.118031742460892</v>
      </c>
      <c r="BX195" s="9">
        <f t="shared" si="193"/>
        <v>0</v>
      </c>
      <c r="BY195" s="9">
        <f t="shared" si="194"/>
        <v>0</v>
      </c>
      <c r="BZ195" s="9">
        <f t="shared" si="194"/>
        <v>0</v>
      </c>
      <c r="CA195" s="9">
        <f t="shared" si="195"/>
        <v>0</v>
      </c>
      <c r="CB195" s="9">
        <f t="shared" si="196"/>
        <v>0</v>
      </c>
      <c r="CC195" s="9">
        <f t="shared" si="197"/>
        <v>0</v>
      </c>
      <c r="CD195" s="9">
        <f t="shared" si="198"/>
        <v>0</v>
      </c>
      <c r="CE195" s="9">
        <f t="shared" si="199"/>
        <v>0</v>
      </c>
      <c r="CF195" s="9">
        <f t="shared" si="200"/>
        <v>0</v>
      </c>
      <c r="CG195" s="9">
        <f t="shared" si="201"/>
        <v>0</v>
      </c>
      <c r="CH195" s="9">
        <f t="shared" si="202"/>
        <v>0</v>
      </c>
      <c r="CI195" s="9">
        <f t="shared" si="203"/>
        <v>0</v>
      </c>
      <c r="CJ195" s="9">
        <f t="shared" si="204"/>
        <v>0</v>
      </c>
      <c r="CK195" s="9">
        <f t="shared" si="205"/>
        <v>5.2178256567551297E-2</v>
      </c>
      <c r="CL195" s="9">
        <f t="shared" si="205"/>
        <v>0.142197674735598</v>
      </c>
      <c r="CM195" s="9">
        <f t="shared" si="206"/>
        <v>0</v>
      </c>
      <c r="CN195" s="9">
        <f t="shared" si="207"/>
        <v>0</v>
      </c>
      <c r="CO195" s="9">
        <f t="shared" si="208"/>
        <v>0</v>
      </c>
      <c r="CP195" s="9">
        <f t="shared" si="209"/>
        <v>6.6081669105329005E-2</v>
      </c>
      <c r="CQ195" s="9">
        <f t="shared" si="210"/>
        <v>0</v>
      </c>
      <c r="CR195" s="9">
        <f t="shared" si="211"/>
        <v>0</v>
      </c>
      <c r="CS195" s="9">
        <f t="shared" si="212"/>
        <v>0</v>
      </c>
      <c r="CT195" s="9">
        <f t="shared" si="213"/>
        <v>6.9519293907613397E-2</v>
      </c>
      <c r="CU195" s="9">
        <f t="shared" si="214"/>
        <v>0</v>
      </c>
      <c r="CV195" s="9">
        <f t="shared" si="215"/>
        <v>0</v>
      </c>
      <c r="CW195" s="9">
        <f t="shared" si="216"/>
        <v>0</v>
      </c>
      <c r="CX195" s="9">
        <f t="shared" si="216"/>
        <v>8.5250014611668604E-2</v>
      </c>
      <c r="CY195" s="9">
        <f t="shared" si="217"/>
        <v>0</v>
      </c>
      <c r="CZ195" s="9">
        <f t="shared" si="218"/>
        <v>0</v>
      </c>
      <c r="DA195" s="9">
        <f t="shared" si="219"/>
        <v>0</v>
      </c>
      <c r="DB195" s="9">
        <f t="shared" si="220"/>
        <v>0.123160945883423</v>
      </c>
      <c r="DC195" s="9">
        <f t="shared" si="221"/>
        <v>0</v>
      </c>
      <c r="DD195" s="9">
        <f t="shared" si="222"/>
        <v>0</v>
      </c>
      <c r="DE195" s="9">
        <f t="shared" si="223"/>
        <v>0</v>
      </c>
      <c r="DF195" s="9">
        <f t="shared" si="224"/>
        <v>0.12654471327980801</v>
      </c>
      <c r="DG195" s="9">
        <f t="shared" si="225"/>
        <v>0</v>
      </c>
      <c r="DH195" s="9">
        <f t="shared" si="226"/>
        <v>0</v>
      </c>
      <c r="DI195" s="9">
        <f t="shared" si="227"/>
        <v>0</v>
      </c>
    </row>
    <row r="196" spans="1:113" x14ac:dyDescent="0.2">
      <c r="A196" s="15" t="s">
        <v>129</v>
      </c>
      <c r="B196" s="9">
        <f t="shared" ref="B196:E196" si="243">B127</f>
        <v>0.115796462854107</v>
      </c>
      <c r="C196" s="9">
        <f t="shared" si="243"/>
        <v>0.17742417220711099</v>
      </c>
      <c r="D196" s="9">
        <f t="shared" si="243"/>
        <v>0.19133893698980101</v>
      </c>
      <c r="E196" s="9">
        <f t="shared" si="243"/>
        <v>0.18332239312658799</v>
      </c>
      <c r="F196" s="9" t="e">
        <f t="shared" si="229"/>
        <v>#N/A</v>
      </c>
      <c r="G196" s="9" t="e">
        <f t="shared" si="230"/>
        <v>#N/A</v>
      </c>
      <c r="H196" s="9" t="e">
        <f t="shared" si="231"/>
        <v>#N/A</v>
      </c>
      <c r="I196" s="9" t="e">
        <f t="shared" si="232"/>
        <v>#N/A</v>
      </c>
      <c r="J196" s="9">
        <f t="shared" si="233"/>
        <v>7.5173317576609194E-2</v>
      </c>
      <c r="K196" s="9">
        <f t="shared" si="234"/>
        <v>6.5833919997664705E-2</v>
      </c>
      <c r="L196" s="9">
        <f t="shared" si="235"/>
        <v>7.0206872437337295E-2</v>
      </c>
      <c r="M196" s="9">
        <f t="shared" si="236"/>
        <v>7.0618489652248095E-2</v>
      </c>
      <c r="N196" s="9">
        <f t="shared" si="237"/>
        <v>8.3834141451570907E-2</v>
      </c>
      <c r="O196" s="9">
        <f t="shared" si="238"/>
        <v>5.6589025753658699E-2</v>
      </c>
      <c r="P196" s="9">
        <f t="shared" si="239"/>
        <v>7.7161419245706797E-2</v>
      </c>
      <c r="Q196" s="9">
        <f t="shared" si="240"/>
        <v>8.3964133172761399E-2</v>
      </c>
      <c r="R196" s="9">
        <f t="shared" si="241"/>
        <v>0</v>
      </c>
      <c r="S196" s="9">
        <f t="shared" si="149"/>
        <v>0</v>
      </c>
      <c r="T196" s="9">
        <f t="shared" si="149"/>
        <v>0</v>
      </c>
      <c r="U196" s="9">
        <f t="shared" si="149"/>
        <v>0</v>
      </c>
      <c r="V196" s="9">
        <f t="shared" si="149"/>
        <v>0</v>
      </c>
      <c r="W196" s="9">
        <f t="shared" si="149"/>
        <v>0</v>
      </c>
      <c r="X196" s="9">
        <f t="shared" si="149"/>
        <v>0</v>
      </c>
      <c r="Y196" s="9">
        <f t="shared" si="149"/>
        <v>0</v>
      </c>
      <c r="Z196" s="9">
        <f t="shared" si="149"/>
        <v>0</v>
      </c>
      <c r="AA196" s="9">
        <f t="shared" si="149"/>
        <v>0</v>
      </c>
      <c r="AB196" s="9">
        <f t="shared" si="149"/>
        <v>0</v>
      </c>
      <c r="AC196" s="9">
        <f t="shared" si="149"/>
        <v>0</v>
      </c>
      <c r="AD196" s="9">
        <f t="shared" si="150"/>
        <v>0</v>
      </c>
      <c r="AE196" s="9">
        <f t="shared" si="151"/>
        <v>0</v>
      </c>
      <c r="AF196" s="9">
        <f t="shared" si="152"/>
        <v>0</v>
      </c>
      <c r="AG196" s="9">
        <f t="shared" si="153"/>
        <v>0</v>
      </c>
      <c r="AH196" s="9">
        <f t="shared" si="154"/>
        <v>0</v>
      </c>
      <c r="AI196" s="9">
        <f t="shared" si="155"/>
        <v>0</v>
      </c>
      <c r="AJ196" s="9">
        <f t="shared" si="156"/>
        <v>0</v>
      </c>
      <c r="AK196" s="9">
        <f t="shared" si="157"/>
        <v>0</v>
      </c>
      <c r="AL196" s="9">
        <f t="shared" si="158"/>
        <v>0</v>
      </c>
      <c r="AM196" s="9">
        <f t="shared" si="159"/>
        <v>0</v>
      </c>
      <c r="AN196" s="9">
        <f t="shared" si="160"/>
        <v>0</v>
      </c>
      <c r="AO196" s="9">
        <f t="shared" si="161"/>
        <v>0</v>
      </c>
      <c r="AP196" s="9">
        <f t="shared" si="161"/>
        <v>3.4807717027119899E-2</v>
      </c>
      <c r="AQ196" s="9">
        <f t="shared" si="162"/>
        <v>0</v>
      </c>
      <c r="AR196" s="9">
        <f t="shared" si="163"/>
        <v>0</v>
      </c>
      <c r="AS196" s="9">
        <f t="shared" si="164"/>
        <v>0</v>
      </c>
      <c r="AT196" s="9">
        <f t="shared" si="165"/>
        <v>4.8037233233479699E-2</v>
      </c>
      <c r="AU196" s="9">
        <f t="shared" si="166"/>
        <v>0</v>
      </c>
      <c r="AV196" s="9">
        <f t="shared" si="167"/>
        <v>0</v>
      </c>
      <c r="AW196" s="9">
        <f t="shared" si="168"/>
        <v>0</v>
      </c>
      <c r="AX196" s="9">
        <f t="shared" si="169"/>
        <v>3.3613871913144203E-2</v>
      </c>
      <c r="AY196" s="9">
        <f t="shared" si="170"/>
        <v>0</v>
      </c>
      <c r="AZ196" s="9">
        <f t="shared" si="171"/>
        <v>0</v>
      </c>
      <c r="BA196" s="9">
        <f t="shared" si="172"/>
        <v>0</v>
      </c>
      <c r="BB196" s="9">
        <f t="shared" si="172"/>
        <v>0</v>
      </c>
      <c r="BC196" s="9">
        <f t="shared" si="173"/>
        <v>0</v>
      </c>
      <c r="BD196" s="9">
        <f t="shared" si="174"/>
        <v>0</v>
      </c>
      <c r="BE196" s="9">
        <f t="shared" si="175"/>
        <v>0</v>
      </c>
      <c r="BF196" s="9">
        <f t="shared" si="176"/>
        <v>0</v>
      </c>
      <c r="BG196" s="9">
        <f t="shared" si="177"/>
        <v>0</v>
      </c>
      <c r="BH196" s="9">
        <f t="shared" si="178"/>
        <v>0</v>
      </c>
      <c r="BI196" s="9">
        <f t="shared" si="179"/>
        <v>0</v>
      </c>
      <c r="BJ196" s="9">
        <f t="shared" si="180"/>
        <v>0</v>
      </c>
      <c r="BK196" s="9">
        <f t="shared" si="181"/>
        <v>0</v>
      </c>
      <c r="BL196" s="9">
        <f t="shared" si="182"/>
        <v>0</v>
      </c>
      <c r="BM196" s="9">
        <f t="shared" si="183"/>
        <v>0</v>
      </c>
      <c r="BN196" s="9">
        <f t="shared" si="183"/>
        <v>0</v>
      </c>
      <c r="BO196" s="9">
        <f t="shared" si="184"/>
        <v>0</v>
      </c>
      <c r="BP196" s="9">
        <f t="shared" si="185"/>
        <v>0</v>
      </c>
      <c r="BQ196" s="9">
        <f t="shared" si="186"/>
        <v>0</v>
      </c>
      <c r="BR196" s="9">
        <f t="shared" si="187"/>
        <v>0</v>
      </c>
      <c r="BS196" s="9">
        <f t="shared" si="188"/>
        <v>0</v>
      </c>
      <c r="BT196" s="9">
        <f t="shared" si="189"/>
        <v>0</v>
      </c>
      <c r="BU196" s="9">
        <f t="shared" si="190"/>
        <v>0</v>
      </c>
      <c r="BV196" s="9">
        <f t="shared" si="191"/>
        <v>0</v>
      </c>
      <c r="BW196" s="9">
        <f t="shared" si="192"/>
        <v>0</v>
      </c>
      <c r="BX196" s="9">
        <f t="shared" si="193"/>
        <v>0</v>
      </c>
      <c r="BY196" s="9">
        <f t="shared" si="194"/>
        <v>0</v>
      </c>
      <c r="BZ196" s="9">
        <f t="shared" si="194"/>
        <v>0</v>
      </c>
      <c r="CA196" s="9">
        <f t="shared" si="195"/>
        <v>0</v>
      </c>
      <c r="CB196" s="9">
        <f t="shared" si="196"/>
        <v>0</v>
      </c>
      <c r="CC196" s="9">
        <f t="shared" si="197"/>
        <v>0</v>
      </c>
      <c r="CD196" s="9">
        <f t="shared" si="198"/>
        <v>0</v>
      </c>
      <c r="CE196" s="9">
        <f t="shared" si="199"/>
        <v>0</v>
      </c>
      <c r="CF196" s="9">
        <f t="shared" si="200"/>
        <v>0</v>
      </c>
      <c r="CG196" s="9">
        <f t="shared" si="201"/>
        <v>0</v>
      </c>
      <c r="CH196" s="9">
        <f t="shared" si="202"/>
        <v>0</v>
      </c>
      <c r="CI196" s="9">
        <f t="shared" si="203"/>
        <v>0</v>
      </c>
      <c r="CJ196" s="9">
        <f t="shared" si="204"/>
        <v>0</v>
      </c>
      <c r="CK196" s="9">
        <f t="shared" si="205"/>
        <v>0</v>
      </c>
      <c r="CL196" s="9">
        <f t="shared" si="205"/>
        <v>0</v>
      </c>
      <c r="CM196" s="9">
        <f t="shared" si="206"/>
        <v>0</v>
      </c>
      <c r="CN196" s="9">
        <f t="shared" si="207"/>
        <v>0</v>
      </c>
      <c r="CO196" s="9">
        <f t="shared" si="208"/>
        <v>0</v>
      </c>
      <c r="CP196" s="9">
        <f t="shared" si="209"/>
        <v>0</v>
      </c>
      <c r="CQ196" s="9">
        <f t="shared" si="210"/>
        <v>0</v>
      </c>
      <c r="CR196" s="9">
        <f t="shared" si="211"/>
        <v>0</v>
      </c>
      <c r="CS196" s="9">
        <f t="shared" si="212"/>
        <v>0</v>
      </c>
      <c r="CT196" s="9">
        <f t="shared" si="213"/>
        <v>0</v>
      </c>
      <c r="CU196" s="9">
        <f t="shared" si="214"/>
        <v>0</v>
      </c>
      <c r="CV196" s="9">
        <f t="shared" si="215"/>
        <v>0</v>
      </c>
      <c r="CW196" s="9">
        <f t="shared" si="216"/>
        <v>0</v>
      </c>
      <c r="CX196" s="9">
        <f t="shared" si="216"/>
        <v>0</v>
      </c>
      <c r="CY196" s="9">
        <f t="shared" si="217"/>
        <v>0</v>
      </c>
      <c r="CZ196" s="9">
        <f t="shared" si="218"/>
        <v>0</v>
      </c>
      <c r="DA196" s="9">
        <f t="shared" si="219"/>
        <v>0</v>
      </c>
      <c r="DB196" s="9">
        <f t="shared" si="220"/>
        <v>0</v>
      </c>
      <c r="DC196" s="9">
        <f t="shared" si="221"/>
        <v>0</v>
      </c>
      <c r="DD196" s="9">
        <f t="shared" si="222"/>
        <v>0</v>
      </c>
      <c r="DE196" s="9">
        <f t="shared" si="223"/>
        <v>0</v>
      </c>
      <c r="DF196" s="9">
        <f t="shared" si="224"/>
        <v>0</v>
      </c>
      <c r="DG196" s="9">
        <f t="shared" si="225"/>
        <v>0</v>
      </c>
      <c r="DH196" s="9">
        <f t="shared" si="226"/>
        <v>0</v>
      </c>
      <c r="DI196" s="9">
        <f t="shared" si="227"/>
        <v>0</v>
      </c>
    </row>
    <row r="197" spans="1:113" x14ac:dyDescent="0.2">
      <c r="A197" s="15" t="s">
        <v>130</v>
      </c>
      <c r="B197" s="9">
        <f t="shared" ref="B197:E197" si="244">B128</f>
        <v>0.14613810641104799</v>
      </c>
      <c r="C197" s="9">
        <f t="shared" si="244"/>
        <v>0.27839552078514102</v>
      </c>
      <c r="D197" s="9">
        <f t="shared" si="244"/>
        <v>0.33516887150469299</v>
      </c>
      <c r="E197" s="9">
        <f t="shared" si="244"/>
        <v>0.229944150401932</v>
      </c>
      <c r="F197" s="9">
        <f t="shared" si="229"/>
        <v>0.25525353023881298</v>
      </c>
      <c r="G197" s="9">
        <f t="shared" si="230"/>
        <v>0.25559916611376898</v>
      </c>
      <c r="H197" s="9">
        <f t="shared" si="231"/>
        <v>0.26135891019649299</v>
      </c>
      <c r="I197" s="9">
        <f t="shared" si="232"/>
        <v>0.253848739324321</v>
      </c>
      <c r="J197" s="9" t="e">
        <f t="shared" si="233"/>
        <v>#N/A</v>
      </c>
      <c r="K197" s="9" t="e">
        <f t="shared" si="234"/>
        <v>#N/A</v>
      </c>
      <c r="L197" s="9" t="e">
        <f t="shared" si="235"/>
        <v>#N/A</v>
      </c>
      <c r="M197" s="9" t="e">
        <f t="shared" si="236"/>
        <v>#N/A</v>
      </c>
      <c r="N197" s="9" t="e">
        <f t="shared" si="237"/>
        <v>#N/A</v>
      </c>
      <c r="O197" s="9" t="e">
        <f t="shared" si="238"/>
        <v>#N/A</v>
      </c>
      <c r="P197" s="9" t="e">
        <f t="shared" si="239"/>
        <v>#N/A</v>
      </c>
      <c r="Q197" s="9" t="e">
        <f t="shared" si="240"/>
        <v>#N/A</v>
      </c>
      <c r="R197" s="9">
        <f t="shared" si="241"/>
        <v>0</v>
      </c>
      <c r="S197" s="9">
        <f t="shared" si="149"/>
        <v>0</v>
      </c>
      <c r="T197" s="9">
        <f t="shared" si="149"/>
        <v>0</v>
      </c>
      <c r="U197" s="9">
        <f t="shared" si="149"/>
        <v>0</v>
      </c>
      <c r="V197" s="9">
        <f t="shared" si="149"/>
        <v>0</v>
      </c>
      <c r="W197" s="9">
        <f t="shared" si="149"/>
        <v>0</v>
      </c>
      <c r="X197" s="9">
        <f t="shared" si="149"/>
        <v>0</v>
      </c>
      <c r="Y197" s="9">
        <f t="shared" si="149"/>
        <v>0</v>
      </c>
      <c r="Z197" s="9">
        <f t="shared" si="149"/>
        <v>0</v>
      </c>
      <c r="AA197" s="9">
        <f t="shared" si="149"/>
        <v>0</v>
      </c>
      <c r="AB197" s="9">
        <f t="shared" si="149"/>
        <v>0</v>
      </c>
      <c r="AC197" s="9">
        <f t="shared" si="149"/>
        <v>0</v>
      </c>
      <c r="AD197" s="9">
        <f t="shared" si="150"/>
        <v>4.9039683259827598E-2</v>
      </c>
      <c r="AE197" s="9">
        <f t="shared" si="151"/>
        <v>4.5873725103945003E-2</v>
      </c>
      <c r="AF197" s="9">
        <f t="shared" si="152"/>
        <v>0</v>
      </c>
      <c r="AG197" s="9">
        <f t="shared" si="153"/>
        <v>0</v>
      </c>
      <c r="AH197" s="9">
        <f t="shared" si="154"/>
        <v>3.4047716369565703E-2</v>
      </c>
      <c r="AI197" s="9">
        <f t="shared" si="155"/>
        <v>5.94351533896759E-2</v>
      </c>
      <c r="AJ197" s="9">
        <f t="shared" si="156"/>
        <v>0</v>
      </c>
      <c r="AK197" s="9">
        <f t="shared" si="157"/>
        <v>0</v>
      </c>
      <c r="AL197" s="9">
        <f t="shared" si="158"/>
        <v>3.3310730076301101E-2</v>
      </c>
      <c r="AM197" s="9">
        <f t="shared" si="159"/>
        <v>7.3608746237689399E-2</v>
      </c>
      <c r="AN197" s="9">
        <f t="shared" si="160"/>
        <v>0</v>
      </c>
      <c r="AO197" s="9">
        <f t="shared" si="161"/>
        <v>0</v>
      </c>
      <c r="AP197" s="9">
        <f t="shared" si="161"/>
        <v>9.0415503052640706E-2</v>
      </c>
      <c r="AQ197" s="9">
        <f t="shared" si="162"/>
        <v>0</v>
      </c>
      <c r="AR197" s="9">
        <f t="shared" si="163"/>
        <v>0</v>
      </c>
      <c r="AS197" s="9">
        <f t="shared" si="164"/>
        <v>0</v>
      </c>
      <c r="AT197" s="9">
        <f t="shared" si="165"/>
        <v>9.5237147431343996E-2</v>
      </c>
      <c r="AU197" s="9">
        <f t="shared" si="166"/>
        <v>0</v>
      </c>
      <c r="AV197" s="9">
        <f t="shared" si="167"/>
        <v>0</v>
      </c>
      <c r="AW197" s="9">
        <f t="shared" si="168"/>
        <v>0</v>
      </c>
      <c r="AX197" s="9">
        <f t="shared" si="169"/>
        <v>6.2241845080511803E-2</v>
      </c>
      <c r="AY197" s="9">
        <f t="shared" si="170"/>
        <v>0</v>
      </c>
      <c r="AZ197" s="9">
        <f t="shared" si="171"/>
        <v>0</v>
      </c>
      <c r="BA197" s="9">
        <f t="shared" si="172"/>
        <v>0</v>
      </c>
      <c r="BB197" s="9">
        <f t="shared" si="172"/>
        <v>0</v>
      </c>
      <c r="BC197" s="9">
        <f t="shared" si="173"/>
        <v>6.4820076099009499E-2</v>
      </c>
      <c r="BD197" s="9">
        <f t="shared" si="174"/>
        <v>0</v>
      </c>
      <c r="BE197" s="9">
        <f t="shared" si="175"/>
        <v>0</v>
      </c>
      <c r="BF197" s="9">
        <f t="shared" si="176"/>
        <v>0</v>
      </c>
      <c r="BG197" s="9">
        <f t="shared" si="177"/>
        <v>4.9073138617427299E-2</v>
      </c>
      <c r="BH197" s="9">
        <f t="shared" si="178"/>
        <v>0</v>
      </c>
      <c r="BI197" s="9">
        <f t="shared" si="179"/>
        <v>0</v>
      </c>
      <c r="BJ197" s="9">
        <f t="shared" si="180"/>
        <v>0</v>
      </c>
      <c r="BK197" s="9">
        <f t="shared" si="181"/>
        <v>7.6249019075201596E-2</v>
      </c>
      <c r="BL197" s="9">
        <f t="shared" si="182"/>
        <v>0</v>
      </c>
      <c r="BM197" s="9">
        <f t="shared" si="183"/>
        <v>0</v>
      </c>
      <c r="BN197" s="9">
        <f t="shared" si="183"/>
        <v>0</v>
      </c>
      <c r="BO197" s="9">
        <f t="shared" si="184"/>
        <v>0.11677212994550699</v>
      </c>
      <c r="BP197" s="9">
        <f t="shared" si="185"/>
        <v>0</v>
      </c>
      <c r="BQ197" s="9">
        <f t="shared" si="186"/>
        <v>0</v>
      </c>
      <c r="BR197" s="9">
        <f t="shared" si="187"/>
        <v>0</v>
      </c>
      <c r="BS197" s="9">
        <f t="shared" si="188"/>
        <v>0.13577701725243599</v>
      </c>
      <c r="BT197" s="9">
        <f t="shared" si="189"/>
        <v>0</v>
      </c>
      <c r="BU197" s="9">
        <f t="shared" si="190"/>
        <v>0</v>
      </c>
      <c r="BV197" s="9">
        <f t="shared" si="191"/>
        <v>0</v>
      </c>
      <c r="BW197" s="9">
        <f t="shared" si="192"/>
        <v>0.217328508130884</v>
      </c>
      <c r="BX197" s="9">
        <f t="shared" si="193"/>
        <v>0</v>
      </c>
      <c r="BY197" s="9">
        <f t="shared" si="194"/>
        <v>0</v>
      </c>
      <c r="BZ197" s="9">
        <f t="shared" si="194"/>
        <v>0</v>
      </c>
      <c r="CA197" s="9">
        <f t="shared" si="195"/>
        <v>0</v>
      </c>
      <c r="CB197" s="9">
        <f t="shared" si="196"/>
        <v>0</v>
      </c>
      <c r="CC197" s="9">
        <f t="shared" si="197"/>
        <v>2.4064800262867E-2</v>
      </c>
      <c r="CD197" s="9">
        <f t="shared" si="198"/>
        <v>0</v>
      </c>
      <c r="CE197" s="9">
        <f t="shared" si="199"/>
        <v>0</v>
      </c>
      <c r="CF197" s="9">
        <f t="shared" si="200"/>
        <v>0</v>
      </c>
      <c r="CG197" s="9">
        <f t="shared" si="201"/>
        <v>3.5911339298194699E-2</v>
      </c>
      <c r="CH197" s="9">
        <f t="shared" si="202"/>
        <v>0</v>
      </c>
      <c r="CI197" s="9">
        <f t="shared" si="203"/>
        <v>0</v>
      </c>
      <c r="CJ197" s="9">
        <f t="shared" si="204"/>
        <v>0</v>
      </c>
      <c r="CK197" s="9">
        <f t="shared" si="205"/>
        <v>0</v>
      </c>
      <c r="CL197" s="9">
        <f t="shared" si="205"/>
        <v>0.110489766175078</v>
      </c>
      <c r="CM197" s="9">
        <f t="shared" si="206"/>
        <v>0</v>
      </c>
      <c r="CN197" s="9">
        <f t="shared" si="207"/>
        <v>0</v>
      </c>
      <c r="CO197" s="9">
        <f t="shared" si="208"/>
        <v>0</v>
      </c>
      <c r="CP197" s="9">
        <f t="shared" si="209"/>
        <v>0.111417313050043</v>
      </c>
      <c r="CQ197" s="9">
        <f t="shared" si="210"/>
        <v>0</v>
      </c>
      <c r="CR197" s="9">
        <f t="shared" si="211"/>
        <v>0</v>
      </c>
      <c r="CS197" s="9">
        <f t="shared" si="212"/>
        <v>0</v>
      </c>
      <c r="CT197" s="9">
        <f t="shared" si="213"/>
        <v>7.8782100559710896E-2</v>
      </c>
      <c r="CU197" s="9">
        <f t="shared" si="214"/>
        <v>0</v>
      </c>
      <c r="CV197" s="9">
        <f t="shared" si="215"/>
        <v>0</v>
      </c>
      <c r="CW197" s="9">
        <f t="shared" si="216"/>
        <v>0</v>
      </c>
      <c r="CX197" s="9">
        <f t="shared" si="216"/>
        <v>0.100486965786606</v>
      </c>
      <c r="CY197" s="9">
        <f t="shared" si="217"/>
        <v>0</v>
      </c>
      <c r="CZ197" s="9">
        <f t="shared" si="218"/>
        <v>0</v>
      </c>
      <c r="DA197" s="9">
        <f t="shared" si="219"/>
        <v>0</v>
      </c>
      <c r="DB197" s="9">
        <f t="shared" si="220"/>
        <v>0.108803194613088</v>
      </c>
      <c r="DC197" s="9">
        <f t="shared" si="221"/>
        <v>0</v>
      </c>
      <c r="DD197" s="9">
        <f t="shared" si="222"/>
        <v>0</v>
      </c>
      <c r="DE197" s="9">
        <f t="shared" si="223"/>
        <v>0</v>
      </c>
      <c r="DF197" s="9">
        <f t="shared" si="224"/>
        <v>0.104942553008748</v>
      </c>
      <c r="DG197" s="9">
        <f t="shared" si="225"/>
        <v>0</v>
      </c>
      <c r="DH197" s="9">
        <f t="shared" si="226"/>
        <v>0</v>
      </c>
      <c r="DI197" s="9">
        <f t="shared" si="227"/>
        <v>0</v>
      </c>
    </row>
    <row r="198" spans="1:113" x14ac:dyDescent="0.2">
      <c r="A198" s="15" t="s">
        <v>131</v>
      </c>
      <c r="B198" s="9">
        <f t="shared" ref="B198:E198" si="245">B129</f>
        <v>0</v>
      </c>
      <c r="C198" s="9">
        <f t="shared" si="245"/>
        <v>0</v>
      </c>
      <c r="D198" s="9">
        <f t="shared" si="245"/>
        <v>0.39183473053149698</v>
      </c>
      <c r="E198" s="9">
        <f t="shared" si="245"/>
        <v>0</v>
      </c>
      <c r="F198" s="9" t="e">
        <f t="shared" si="229"/>
        <v>#N/A</v>
      </c>
      <c r="G198" s="9" t="e">
        <f t="shared" si="230"/>
        <v>#N/A</v>
      </c>
      <c r="H198" s="9" t="e">
        <f t="shared" si="231"/>
        <v>#N/A</v>
      </c>
      <c r="I198" s="9" t="e">
        <f t="shared" si="232"/>
        <v>#N/A</v>
      </c>
      <c r="J198" s="9">
        <f t="shared" si="233"/>
        <v>4.4246191688557798E-2</v>
      </c>
      <c r="K198" s="9">
        <f t="shared" si="234"/>
        <v>0</v>
      </c>
      <c r="L198" s="9">
        <f t="shared" si="235"/>
        <v>6.8292901556977606E-2</v>
      </c>
      <c r="M198" s="9">
        <f t="shared" si="236"/>
        <v>5.7153993250723303E-2</v>
      </c>
      <c r="N198" s="9">
        <f t="shared" si="237"/>
        <v>4.03331760105771E-2</v>
      </c>
      <c r="O198" s="9">
        <f t="shared" si="238"/>
        <v>6.4010836834094795E-2</v>
      </c>
      <c r="P198" s="9">
        <f t="shared" si="239"/>
        <v>5.5323660233001899E-2</v>
      </c>
      <c r="Q198" s="9">
        <f t="shared" si="240"/>
        <v>3.4607700513760303E-2</v>
      </c>
      <c r="R198" s="9">
        <f t="shared" si="241"/>
        <v>0</v>
      </c>
      <c r="S198" s="9">
        <f t="shared" si="149"/>
        <v>0</v>
      </c>
      <c r="T198" s="9">
        <f t="shared" si="149"/>
        <v>0</v>
      </c>
      <c r="U198" s="9">
        <f t="shared" si="149"/>
        <v>0</v>
      </c>
      <c r="V198" s="9">
        <f t="shared" si="149"/>
        <v>0</v>
      </c>
      <c r="W198" s="9">
        <f t="shared" si="149"/>
        <v>0</v>
      </c>
      <c r="X198" s="9">
        <f t="shared" si="149"/>
        <v>0</v>
      </c>
      <c r="Y198" s="9">
        <f t="shared" si="149"/>
        <v>0</v>
      </c>
      <c r="Z198" s="9">
        <f t="shared" si="149"/>
        <v>0</v>
      </c>
      <c r="AA198" s="9">
        <f t="shared" si="149"/>
        <v>0</v>
      </c>
      <c r="AB198" s="9">
        <f t="shared" si="149"/>
        <v>0</v>
      </c>
      <c r="AC198" s="9">
        <f t="shared" si="149"/>
        <v>0</v>
      </c>
      <c r="AD198" s="9">
        <f t="shared" si="150"/>
        <v>0</v>
      </c>
      <c r="AE198" s="9">
        <f t="shared" si="151"/>
        <v>0</v>
      </c>
      <c r="AF198" s="9">
        <f t="shared" si="152"/>
        <v>0</v>
      </c>
      <c r="AG198" s="9">
        <f t="shared" si="153"/>
        <v>0</v>
      </c>
      <c r="AH198" s="9">
        <f t="shared" si="154"/>
        <v>0</v>
      </c>
      <c r="AI198" s="9">
        <f t="shared" si="155"/>
        <v>0</v>
      </c>
      <c r="AJ198" s="9">
        <f t="shared" si="156"/>
        <v>0</v>
      </c>
      <c r="AK198" s="9">
        <f t="shared" si="157"/>
        <v>0</v>
      </c>
      <c r="AL198" s="9">
        <f t="shared" si="158"/>
        <v>0</v>
      </c>
      <c r="AM198" s="9">
        <f t="shared" si="159"/>
        <v>0</v>
      </c>
      <c r="AN198" s="9">
        <f t="shared" si="160"/>
        <v>0</v>
      </c>
      <c r="AO198" s="9">
        <f t="shared" si="161"/>
        <v>0</v>
      </c>
      <c r="AP198" s="9">
        <f t="shared" si="161"/>
        <v>0</v>
      </c>
      <c r="AQ198" s="9">
        <f t="shared" si="162"/>
        <v>0</v>
      </c>
      <c r="AR198" s="9">
        <f t="shared" si="163"/>
        <v>0</v>
      </c>
      <c r="AS198" s="9">
        <f t="shared" si="164"/>
        <v>0</v>
      </c>
      <c r="AT198" s="9">
        <f t="shared" si="165"/>
        <v>0</v>
      </c>
      <c r="AU198" s="9">
        <f t="shared" si="166"/>
        <v>0</v>
      </c>
      <c r="AV198" s="9">
        <f t="shared" si="167"/>
        <v>0</v>
      </c>
      <c r="AW198" s="9">
        <f t="shared" si="168"/>
        <v>0</v>
      </c>
      <c r="AX198" s="9">
        <f t="shared" si="169"/>
        <v>0</v>
      </c>
      <c r="AY198" s="9">
        <f t="shared" si="170"/>
        <v>0</v>
      </c>
      <c r="AZ198" s="9">
        <f t="shared" si="171"/>
        <v>0</v>
      </c>
      <c r="BA198" s="9">
        <f t="shared" si="172"/>
        <v>0</v>
      </c>
      <c r="BB198" s="9">
        <f t="shared" si="172"/>
        <v>0</v>
      </c>
      <c r="BC198" s="9">
        <f t="shared" si="173"/>
        <v>0</v>
      </c>
      <c r="BD198" s="9">
        <f t="shared" si="174"/>
        <v>0</v>
      </c>
      <c r="BE198" s="9">
        <f t="shared" si="175"/>
        <v>0</v>
      </c>
      <c r="BF198" s="9">
        <f t="shared" si="176"/>
        <v>0</v>
      </c>
      <c r="BG198" s="9">
        <f t="shared" si="177"/>
        <v>0</v>
      </c>
      <c r="BH198" s="9">
        <f t="shared" si="178"/>
        <v>0</v>
      </c>
      <c r="BI198" s="9">
        <f t="shared" si="179"/>
        <v>0</v>
      </c>
      <c r="BJ198" s="9">
        <f t="shared" si="180"/>
        <v>0</v>
      </c>
      <c r="BK198" s="9">
        <f t="shared" si="181"/>
        <v>0</v>
      </c>
      <c r="BL198" s="9">
        <f t="shared" si="182"/>
        <v>0</v>
      </c>
      <c r="BM198" s="9">
        <f t="shared" si="183"/>
        <v>0</v>
      </c>
      <c r="BN198" s="9">
        <f t="shared" si="183"/>
        <v>0</v>
      </c>
      <c r="BO198" s="9">
        <f t="shared" si="184"/>
        <v>0</v>
      </c>
      <c r="BP198" s="9">
        <f t="shared" si="185"/>
        <v>0</v>
      </c>
      <c r="BQ198" s="9">
        <f t="shared" si="186"/>
        <v>0</v>
      </c>
      <c r="BR198" s="9">
        <f t="shared" si="187"/>
        <v>0</v>
      </c>
      <c r="BS198" s="9">
        <f t="shared" si="188"/>
        <v>0</v>
      </c>
      <c r="BT198" s="9">
        <f t="shared" si="189"/>
        <v>0</v>
      </c>
      <c r="BU198" s="9">
        <f t="shared" si="190"/>
        <v>0</v>
      </c>
      <c r="BV198" s="9">
        <f t="shared" si="191"/>
        <v>0</v>
      </c>
      <c r="BW198" s="9">
        <f t="shared" si="192"/>
        <v>0</v>
      </c>
      <c r="BX198" s="9">
        <f t="shared" si="193"/>
        <v>0</v>
      </c>
      <c r="BY198" s="9">
        <f t="shared" si="194"/>
        <v>0</v>
      </c>
      <c r="BZ198" s="9">
        <f t="shared" si="194"/>
        <v>0</v>
      </c>
      <c r="CA198" s="9">
        <f t="shared" si="195"/>
        <v>0</v>
      </c>
      <c r="CB198" s="9">
        <f t="shared" si="196"/>
        <v>0</v>
      </c>
      <c r="CC198" s="9">
        <f t="shared" si="197"/>
        <v>0</v>
      </c>
      <c r="CD198" s="9">
        <f t="shared" si="198"/>
        <v>0</v>
      </c>
      <c r="CE198" s="9">
        <f t="shared" si="199"/>
        <v>0</v>
      </c>
      <c r="CF198" s="9">
        <f t="shared" si="200"/>
        <v>0</v>
      </c>
      <c r="CG198" s="9">
        <f t="shared" si="201"/>
        <v>0</v>
      </c>
      <c r="CH198" s="9">
        <f t="shared" si="202"/>
        <v>0</v>
      </c>
      <c r="CI198" s="9">
        <f t="shared" si="203"/>
        <v>0</v>
      </c>
      <c r="CJ198" s="9">
        <f t="shared" si="204"/>
        <v>0</v>
      </c>
      <c r="CK198" s="9">
        <f t="shared" si="205"/>
        <v>0</v>
      </c>
      <c r="CL198" s="9">
        <f t="shared" si="205"/>
        <v>0</v>
      </c>
      <c r="CM198" s="9">
        <f t="shared" si="206"/>
        <v>0</v>
      </c>
      <c r="CN198" s="9">
        <f t="shared" si="207"/>
        <v>0</v>
      </c>
      <c r="CO198" s="9">
        <f t="shared" si="208"/>
        <v>0</v>
      </c>
      <c r="CP198" s="9">
        <f t="shared" si="209"/>
        <v>0</v>
      </c>
      <c r="CQ198" s="9">
        <f t="shared" si="210"/>
        <v>0</v>
      </c>
      <c r="CR198" s="9">
        <f t="shared" si="211"/>
        <v>0</v>
      </c>
      <c r="CS198" s="9">
        <f t="shared" si="212"/>
        <v>0</v>
      </c>
      <c r="CT198" s="9">
        <f t="shared" si="213"/>
        <v>0</v>
      </c>
      <c r="CU198" s="9">
        <f t="shared" si="214"/>
        <v>0</v>
      </c>
      <c r="CV198" s="9">
        <f t="shared" si="215"/>
        <v>0</v>
      </c>
      <c r="CW198" s="9">
        <f t="shared" si="216"/>
        <v>0</v>
      </c>
      <c r="CX198" s="9">
        <f t="shared" si="216"/>
        <v>0</v>
      </c>
      <c r="CY198" s="9">
        <f t="shared" si="217"/>
        <v>0</v>
      </c>
      <c r="CZ198" s="9">
        <f t="shared" si="218"/>
        <v>0</v>
      </c>
      <c r="DA198" s="9">
        <f t="shared" si="219"/>
        <v>0</v>
      </c>
      <c r="DB198" s="9">
        <f t="shared" si="220"/>
        <v>0</v>
      </c>
      <c r="DC198" s="9">
        <f t="shared" si="221"/>
        <v>0</v>
      </c>
      <c r="DD198" s="9">
        <f t="shared" si="222"/>
        <v>0</v>
      </c>
      <c r="DE198" s="9">
        <f t="shared" si="223"/>
        <v>0</v>
      </c>
      <c r="DF198" s="9">
        <f t="shared" si="224"/>
        <v>0</v>
      </c>
      <c r="DG198" s="9">
        <f t="shared" si="225"/>
        <v>0</v>
      </c>
      <c r="DH198" s="9">
        <f t="shared" si="226"/>
        <v>0</v>
      </c>
      <c r="DI198" s="9">
        <f t="shared" si="227"/>
        <v>0</v>
      </c>
    </row>
    <row r="199" spans="1:113" x14ac:dyDescent="0.2">
      <c r="A199" s="15" t="s">
        <v>132</v>
      </c>
      <c r="B199" s="9">
        <f t="shared" ref="B199:E199" si="246">B130</f>
        <v>0</v>
      </c>
      <c r="C199" s="9">
        <f t="shared" si="246"/>
        <v>0</v>
      </c>
      <c r="D199" s="9">
        <f t="shared" si="246"/>
        <v>0</v>
      </c>
      <c r="E199" s="9">
        <f t="shared" si="246"/>
        <v>0</v>
      </c>
      <c r="F199" s="9" t="e">
        <f t="shared" si="229"/>
        <v>#N/A</v>
      </c>
      <c r="G199" s="9" t="e">
        <f t="shared" si="230"/>
        <v>#N/A</v>
      </c>
      <c r="H199" s="9" t="e">
        <f t="shared" si="231"/>
        <v>#N/A</v>
      </c>
      <c r="I199" s="9" t="e">
        <f t="shared" si="232"/>
        <v>#N/A</v>
      </c>
      <c r="J199" s="9">
        <f t="shared" si="233"/>
        <v>7.1835483320169494E-2</v>
      </c>
      <c r="K199" s="9">
        <f t="shared" si="234"/>
        <v>9.7677656248972802E-2</v>
      </c>
      <c r="L199" s="9">
        <f t="shared" si="235"/>
        <v>0.108395319812952</v>
      </c>
      <c r="M199" s="9">
        <f t="shared" si="236"/>
        <v>0.154377325673484</v>
      </c>
      <c r="N199" s="9">
        <f t="shared" si="237"/>
        <v>0.12478957480952101</v>
      </c>
      <c r="O199" s="9">
        <f t="shared" si="238"/>
        <v>0.146970075074909</v>
      </c>
      <c r="P199" s="9">
        <f t="shared" si="239"/>
        <v>0.116672418715925</v>
      </c>
      <c r="Q199" s="9">
        <f t="shared" si="240"/>
        <v>0.107339257580388</v>
      </c>
      <c r="R199" s="9">
        <f t="shared" si="241"/>
        <v>0</v>
      </c>
      <c r="S199" s="9">
        <f t="shared" si="149"/>
        <v>0</v>
      </c>
      <c r="T199" s="9">
        <f t="shared" si="149"/>
        <v>0</v>
      </c>
      <c r="U199" s="9">
        <f t="shared" si="149"/>
        <v>0</v>
      </c>
      <c r="V199" s="9">
        <f t="shared" si="149"/>
        <v>0</v>
      </c>
      <c r="W199" s="9">
        <f t="shared" si="149"/>
        <v>0</v>
      </c>
      <c r="X199" s="9">
        <f t="shared" si="149"/>
        <v>0</v>
      </c>
      <c r="Y199" s="9">
        <f t="shared" si="149"/>
        <v>0</v>
      </c>
      <c r="Z199" s="9">
        <f t="shared" si="149"/>
        <v>0</v>
      </c>
      <c r="AA199" s="9">
        <f t="shared" si="149"/>
        <v>0</v>
      </c>
      <c r="AB199" s="9">
        <f t="shared" si="149"/>
        <v>0</v>
      </c>
      <c r="AC199" s="9">
        <f t="shared" si="149"/>
        <v>0</v>
      </c>
      <c r="AD199" s="9">
        <f t="shared" si="150"/>
        <v>0</v>
      </c>
      <c r="AE199" s="9">
        <f t="shared" si="151"/>
        <v>0</v>
      </c>
      <c r="AF199" s="9">
        <f t="shared" si="152"/>
        <v>0</v>
      </c>
      <c r="AG199" s="9">
        <f t="shared" si="153"/>
        <v>0</v>
      </c>
      <c r="AH199" s="9">
        <f t="shared" si="154"/>
        <v>0</v>
      </c>
      <c r="AI199" s="9">
        <f t="shared" si="155"/>
        <v>0</v>
      </c>
      <c r="AJ199" s="9">
        <f t="shared" si="156"/>
        <v>0</v>
      </c>
      <c r="AK199" s="9">
        <f t="shared" si="157"/>
        <v>0</v>
      </c>
      <c r="AL199" s="9">
        <f t="shared" si="158"/>
        <v>0</v>
      </c>
      <c r="AM199" s="9">
        <f t="shared" si="159"/>
        <v>0</v>
      </c>
      <c r="AN199" s="9">
        <f t="shared" si="160"/>
        <v>0</v>
      </c>
      <c r="AO199" s="9">
        <f t="shared" si="161"/>
        <v>0</v>
      </c>
      <c r="AP199" s="9">
        <f t="shared" si="161"/>
        <v>0</v>
      </c>
      <c r="AQ199" s="9">
        <f t="shared" si="162"/>
        <v>0</v>
      </c>
      <c r="AR199" s="9">
        <f t="shared" si="163"/>
        <v>0</v>
      </c>
      <c r="AS199" s="9">
        <f t="shared" si="164"/>
        <v>0</v>
      </c>
      <c r="AT199" s="9">
        <f t="shared" si="165"/>
        <v>0</v>
      </c>
      <c r="AU199" s="9">
        <f t="shared" si="166"/>
        <v>0</v>
      </c>
      <c r="AV199" s="9">
        <f t="shared" si="167"/>
        <v>0</v>
      </c>
      <c r="AW199" s="9">
        <f t="shared" si="168"/>
        <v>0</v>
      </c>
      <c r="AX199" s="9">
        <f t="shared" si="169"/>
        <v>0</v>
      </c>
      <c r="AY199" s="9">
        <f t="shared" si="170"/>
        <v>0</v>
      </c>
      <c r="AZ199" s="9">
        <f t="shared" si="171"/>
        <v>0</v>
      </c>
      <c r="BA199" s="9">
        <f t="shared" si="172"/>
        <v>0</v>
      </c>
      <c r="BB199" s="9">
        <f t="shared" si="172"/>
        <v>0</v>
      </c>
      <c r="BC199" s="9">
        <f t="shared" si="173"/>
        <v>0</v>
      </c>
      <c r="BD199" s="9">
        <f t="shared" si="174"/>
        <v>0</v>
      </c>
      <c r="BE199" s="9">
        <f t="shared" si="175"/>
        <v>0</v>
      </c>
      <c r="BF199" s="9">
        <f t="shared" si="176"/>
        <v>0</v>
      </c>
      <c r="BG199" s="9">
        <f t="shared" si="177"/>
        <v>0</v>
      </c>
      <c r="BH199" s="9">
        <f t="shared" si="178"/>
        <v>0</v>
      </c>
      <c r="BI199" s="9">
        <f t="shared" si="179"/>
        <v>0</v>
      </c>
      <c r="BJ199" s="9">
        <f t="shared" si="180"/>
        <v>0</v>
      </c>
      <c r="BK199" s="9">
        <f t="shared" si="181"/>
        <v>0</v>
      </c>
      <c r="BL199" s="9">
        <f t="shared" si="182"/>
        <v>0</v>
      </c>
      <c r="BM199" s="9">
        <f t="shared" si="183"/>
        <v>0</v>
      </c>
      <c r="BN199" s="9">
        <f t="shared" si="183"/>
        <v>0</v>
      </c>
      <c r="BO199" s="9">
        <f t="shared" si="184"/>
        <v>0</v>
      </c>
      <c r="BP199" s="9">
        <f t="shared" si="185"/>
        <v>0</v>
      </c>
      <c r="BQ199" s="9">
        <f t="shared" si="186"/>
        <v>0</v>
      </c>
      <c r="BR199" s="9">
        <f t="shared" si="187"/>
        <v>0</v>
      </c>
      <c r="BS199" s="9">
        <f t="shared" si="188"/>
        <v>0</v>
      </c>
      <c r="BT199" s="9">
        <f t="shared" si="189"/>
        <v>0</v>
      </c>
      <c r="BU199" s="9">
        <f t="shared" si="190"/>
        <v>0</v>
      </c>
      <c r="BV199" s="9">
        <f t="shared" si="191"/>
        <v>0</v>
      </c>
      <c r="BW199" s="9">
        <f t="shared" si="192"/>
        <v>0</v>
      </c>
      <c r="BX199" s="9">
        <f t="shared" si="193"/>
        <v>0</v>
      </c>
      <c r="BY199" s="9">
        <f t="shared" si="194"/>
        <v>0</v>
      </c>
      <c r="BZ199" s="9">
        <f t="shared" si="194"/>
        <v>0</v>
      </c>
      <c r="CA199" s="9">
        <f t="shared" si="195"/>
        <v>0</v>
      </c>
      <c r="CB199" s="9">
        <f t="shared" si="196"/>
        <v>0</v>
      </c>
      <c r="CC199" s="9">
        <f t="shared" si="197"/>
        <v>0</v>
      </c>
      <c r="CD199" s="9">
        <f t="shared" si="198"/>
        <v>0</v>
      </c>
      <c r="CE199" s="9">
        <f t="shared" si="199"/>
        <v>0</v>
      </c>
      <c r="CF199" s="9">
        <f t="shared" si="200"/>
        <v>0</v>
      </c>
      <c r="CG199" s="9">
        <f t="shared" si="201"/>
        <v>0</v>
      </c>
      <c r="CH199" s="9">
        <f t="shared" si="202"/>
        <v>0</v>
      </c>
      <c r="CI199" s="9">
        <f t="shared" si="203"/>
        <v>0</v>
      </c>
      <c r="CJ199" s="9">
        <f t="shared" si="204"/>
        <v>0</v>
      </c>
      <c r="CK199" s="9">
        <f t="shared" si="205"/>
        <v>0</v>
      </c>
      <c r="CL199" s="9">
        <f t="shared" si="205"/>
        <v>0</v>
      </c>
      <c r="CM199" s="9">
        <f t="shared" si="206"/>
        <v>0</v>
      </c>
      <c r="CN199" s="9">
        <f t="shared" si="207"/>
        <v>0</v>
      </c>
      <c r="CO199" s="9">
        <f t="shared" si="208"/>
        <v>0</v>
      </c>
      <c r="CP199" s="9">
        <f t="shared" si="209"/>
        <v>0</v>
      </c>
      <c r="CQ199" s="9">
        <f t="shared" si="210"/>
        <v>0</v>
      </c>
      <c r="CR199" s="9">
        <f t="shared" si="211"/>
        <v>0</v>
      </c>
      <c r="CS199" s="9">
        <f t="shared" si="212"/>
        <v>0</v>
      </c>
      <c r="CT199" s="9">
        <f t="shared" si="213"/>
        <v>0</v>
      </c>
      <c r="CU199" s="9">
        <f t="shared" si="214"/>
        <v>0</v>
      </c>
      <c r="CV199" s="9">
        <f t="shared" si="215"/>
        <v>0</v>
      </c>
      <c r="CW199" s="9">
        <f t="shared" si="216"/>
        <v>0</v>
      </c>
      <c r="CX199" s="9">
        <f t="shared" si="216"/>
        <v>0</v>
      </c>
      <c r="CY199" s="9">
        <f t="shared" si="217"/>
        <v>0</v>
      </c>
      <c r="CZ199" s="9">
        <f t="shared" si="218"/>
        <v>0</v>
      </c>
      <c r="DA199" s="9">
        <f t="shared" si="219"/>
        <v>0</v>
      </c>
      <c r="DB199" s="9">
        <f t="shared" si="220"/>
        <v>0</v>
      </c>
      <c r="DC199" s="9">
        <f t="shared" si="221"/>
        <v>0</v>
      </c>
      <c r="DD199" s="9">
        <f t="shared" si="222"/>
        <v>0</v>
      </c>
      <c r="DE199" s="9">
        <f t="shared" si="223"/>
        <v>0</v>
      </c>
      <c r="DF199" s="9">
        <f t="shared" si="224"/>
        <v>0</v>
      </c>
      <c r="DG199" s="9">
        <f t="shared" si="225"/>
        <v>0</v>
      </c>
      <c r="DH199" s="9">
        <f t="shared" si="226"/>
        <v>0</v>
      </c>
      <c r="DI199" s="9">
        <f t="shared" si="227"/>
        <v>0</v>
      </c>
    </row>
    <row r="200" spans="1:113" x14ac:dyDescent="0.2">
      <c r="A200" s="15" t="s">
        <v>133</v>
      </c>
      <c r="B200" s="9">
        <f t="shared" ref="B200:E200" si="247">B131</f>
        <v>0.156748092613718</v>
      </c>
      <c r="C200" s="9">
        <f t="shared" si="247"/>
        <v>0.17110341684188399</v>
      </c>
      <c r="D200" s="9">
        <f t="shared" si="247"/>
        <v>0.14660222126786501</v>
      </c>
      <c r="E200" s="9">
        <f t="shared" si="247"/>
        <v>0.17729445866759</v>
      </c>
      <c r="F200" s="9" t="e">
        <f t="shared" si="229"/>
        <v>#N/A</v>
      </c>
      <c r="G200" s="9" t="e">
        <f t="shared" si="230"/>
        <v>#N/A</v>
      </c>
      <c r="H200" s="9" t="e">
        <f t="shared" si="231"/>
        <v>#N/A</v>
      </c>
      <c r="I200" s="9" t="e">
        <f t="shared" si="232"/>
        <v>#N/A</v>
      </c>
      <c r="J200" s="9">
        <f t="shared" si="233"/>
        <v>0</v>
      </c>
      <c r="K200" s="9">
        <f t="shared" si="234"/>
        <v>0</v>
      </c>
      <c r="L200" s="9">
        <f t="shared" si="235"/>
        <v>0</v>
      </c>
      <c r="M200" s="9">
        <f t="shared" si="236"/>
        <v>0</v>
      </c>
      <c r="N200" s="9">
        <f t="shared" si="237"/>
        <v>0</v>
      </c>
      <c r="O200" s="9">
        <f t="shared" si="238"/>
        <v>0</v>
      </c>
      <c r="P200" s="9">
        <f t="shared" si="239"/>
        <v>0</v>
      </c>
      <c r="Q200" s="9">
        <f t="shared" si="240"/>
        <v>0</v>
      </c>
      <c r="R200" s="9">
        <f t="shared" si="241"/>
        <v>0</v>
      </c>
      <c r="S200" s="9">
        <f t="shared" si="149"/>
        <v>0</v>
      </c>
      <c r="T200" s="9">
        <f t="shared" si="149"/>
        <v>0</v>
      </c>
      <c r="U200" s="9">
        <f t="shared" si="149"/>
        <v>0</v>
      </c>
      <c r="V200" s="9">
        <f t="shared" si="149"/>
        <v>0</v>
      </c>
      <c r="W200" s="9">
        <f t="shared" si="149"/>
        <v>0</v>
      </c>
      <c r="X200" s="9">
        <f t="shared" si="149"/>
        <v>0</v>
      </c>
      <c r="Y200" s="9">
        <f t="shared" si="149"/>
        <v>0</v>
      </c>
      <c r="Z200" s="9">
        <f t="shared" si="149"/>
        <v>0</v>
      </c>
      <c r="AA200" s="9">
        <f t="shared" si="149"/>
        <v>0</v>
      </c>
      <c r="AB200" s="9">
        <f t="shared" si="149"/>
        <v>0</v>
      </c>
      <c r="AC200" s="9">
        <f t="shared" si="149"/>
        <v>0</v>
      </c>
      <c r="AD200" s="9">
        <f t="shared" si="150"/>
        <v>0</v>
      </c>
      <c r="AE200" s="9">
        <f t="shared" si="151"/>
        <v>0</v>
      </c>
      <c r="AF200" s="9">
        <f t="shared" si="152"/>
        <v>0</v>
      </c>
      <c r="AG200" s="9">
        <f t="shared" si="153"/>
        <v>0</v>
      </c>
      <c r="AH200" s="9">
        <f t="shared" si="154"/>
        <v>0</v>
      </c>
      <c r="AI200" s="9">
        <f t="shared" si="155"/>
        <v>0</v>
      </c>
      <c r="AJ200" s="9">
        <f t="shared" si="156"/>
        <v>0</v>
      </c>
      <c r="AK200" s="9">
        <f t="shared" si="157"/>
        <v>0</v>
      </c>
      <c r="AL200" s="9">
        <f t="shared" si="158"/>
        <v>0</v>
      </c>
      <c r="AM200" s="9">
        <f t="shared" si="159"/>
        <v>0</v>
      </c>
      <c r="AN200" s="9">
        <f t="shared" si="160"/>
        <v>0</v>
      </c>
      <c r="AO200" s="9">
        <f t="shared" si="161"/>
        <v>0</v>
      </c>
      <c r="AP200" s="9">
        <f t="shared" si="161"/>
        <v>0</v>
      </c>
      <c r="AQ200" s="9">
        <f t="shared" si="162"/>
        <v>0</v>
      </c>
      <c r="AR200" s="9">
        <f t="shared" si="163"/>
        <v>0</v>
      </c>
      <c r="AS200" s="9">
        <f t="shared" si="164"/>
        <v>0</v>
      </c>
      <c r="AT200" s="9">
        <f t="shared" si="165"/>
        <v>0</v>
      </c>
      <c r="AU200" s="9">
        <f t="shared" si="166"/>
        <v>0</v>
      </c>
      <c r="AV200" s="9">
        <f t="shared" si="167"/>
        <v>0</v>
      </c>
      <c r="AW200" s="9">
        <f t="shared" si="168"/>
        <v>0</v>
      </c>
      <c r="AX200" s="9">
        <f t="shared" si="169"/>
        <v>0</v>
      </c>
      <c r="AY200" s="9">
        <f t="shared" si="170"/>
        <v>0</v>
      </c>
      <c r="AZ200" s="9">
        <f t="shared" si="171"/>
        <v>0</v>
      </c>
      <c r="BA200" s="9">
        <f t="shared" si="172"/>
        <v>0</v>
      </c>
      <c r="BB200" s="9">
        <f t="shared" si="172"/>
        <v>0</v>
      </c>
      <c r="BC200" s="9">
        <f t="shared" si="173"/>
        <v>0</v>
      </c>
      <c r="BD200" s="9">
        <f t="shared" si="174"/>
        <v>0</v>
      </c>
      <c r="BE200" s="9">
        <f t="shared" si="175"/>
        <v>0</v>
      </c>
      <c r="BF200" s="9">
        <f t="shared" si="176"/>
        <v>0</v>
      </c>
      <c r="BG200" s="9">
        <f t="shared" si="177"/>
        <v>0</v>
      </c>
      <c r="BH200" s="9">
        <f t="shared" si="178"/>
        <v>0</v>
      </c>
      <c r="BI200" s="9">
        <f t="shared" si="179"/>
        <v>0</v>
      </c>
      <c r="BJ200" s="9">
        <f t="shared" si="180"/>
        <v>0</v>
      </c>
      <c r="BK200" s="9">
        <f t="shared" si="181"/>
        <v>0</v>
      </c>
      <c r="BL200" s="9">
        <f t="shared" si="182"/>
        <v>0</v>
      </c>
      <c r="BM200" s="9">
        <f t="shared" si="183"/>
        <v>0</v>
      </c>
      <c r="BN200" s="9">
        <f t="shared" si="183"/>
        <v>0</v>
      </c>
      <c r="BO200" s="9">
        <f t="shared" si="184"/>
        <v>0</v>
      </c>
      <c r="BP200" s="9">
        <f t="shared" si="185"/>
        <v>0</v>
      </c>
      <c r="BQ200" s="9">
        <f t="shared" si="186"/>
        <v>0</v>
      </c>
      <c r="BR200" s="9">
        <f t="shared" si="187"/>
        <v>0</v>
      </c>
      <c r="BS200" s="9">
        <f t="shared" si="188"/>
        <v>0</v>
      </c>
      <c r="BT200" s="9">
        <f t="shared" si="189"/>
        <v>0</v>
      </c>
      <c r="BU200" s="9">
        <f t="shared" si="190"/>
        <v>0</v>
      </c>
      <c r="BV200" s="9">
        <f t="shared" si="191"/>
        <v>0</v>
      </c>
      <c r="BW200" s="9">
        <f t="shared" si="192"/>
        <v>0</v>
      </c>
      <c r="BX200" s="9">
        <f t="shared" si="193"/>
        <v>0</v>
      </c>
      <c r="BY200" s="9">
        <f t="shared" si="194"/>
        <v>0</v>
      </c>
      <c r="BZ200" s="9">
        <f t="shared" si="194"/>
        <v>0</v>
      </c>
      <c r="CA200" s="9">
        <f t="shared" si="195"/>
        <v>0</v>
      </c>
      <c r="CB200" s="9">
        <f t="shared" si="196"/>
        <v>0</v>
      </c>
      <c r="CC200" s="9">
        <f t="shared" si="197"/>
        <v>0</v>
      </c>
      <c r="CD200" s="9">
        <f t="shared" si="198"/>
        <v>0</v>
      </c>
      <c r="CE200" s="9">
        <f t="shared" si="199"/>
        <v>0</v>
      </c>
      <c r="CF200" s="9">
        <f t="shared" si="200"/>
        <v>0</v>
      </c>
      <c r="CG200" s="9">
        <f t="shared" si="201"/>
        <v>0</v>
      </c>
      <c r="CH200" s="9">
        <f t="shared" si="202"/>
        <v>0</v>
      </c>
      <c r="CI200" s="9">
        <f t="shared" si="203"/>
        <v>0</v>
      </c>
      <c r="CJ200" s="9">
        <f t="shared" si="204"/>
        <v>0</v>
      </c>
      <c r="CK200" s="9">
        <f t="shared" si="205"/>
        <v>0</v>
      </c>
      <c r="CL200" s="9">
        <f t="shared" si="205"/>
        <v>0</v>
      </c>
      <c r="CM200" s="9">
        <f t="shared" si="206"/>
        <v>0</v>
      </c>
      <c r="CN200" s="9">
        <f t="shared" si="207"/>
        <v>0</v>
      </c>
      <c r="CO200" s="9">
        <f t="shared" si="208"/>
        <v>0</v>
      </c>
      <c r="CP200" s="9">
        <f t="shared" si="209"/>
        <v>0</v>
      </c>
      <c r="CQ200" s="9">
        <f t="shared" si="210"/>
        <v>0</v>
      </c>
      <c r="CR200" s="9">
        <f t="shared" si="211"/>
        <v>0</v>
      </c>
      <c r="CS200" s="9">
        <f t="shared" si="212"/>
        <v>0</v>
      </c>
      <c r="CT200" s="9">
        <f t="shared" si="213"/>
        <v>0</v>
      </c>
      <c r="CU200" s="9">
        <f t="shared" si="214"/>
        <v>0</v>
      </c>
      <c r="CV200" s="9">
        <f t="shared" si="215"/>
        <v>0</v>
      </c>
      <c r="CW200" s="9">
        <f t="shared" si="216"/>
        <v>0</v>
      </c>
      <c r="CX200" s="9">
        <f t="shared" si="216"/>
        <v>0</v>
      </c>
      <c r="CY200" s="9">
        <f t="shared" si="217"/>
        <v>0</v>
      </c>
      <c r="CZ200" s="9">
        <f t="shared" si="218"/>
        <v>0</v>
      </c>
      <c r="DA200" s="9">
        <f t="shared" si="219"/>
        <v>0</v>
      </c>
      <c r="DB200" s="9">
        <f t="shared" si="220"/>
        <v>0</v>
      </c>
      <c r="DC200" s="9">
        <f t="shared" si="221"/>
        <v>0</v>
      </c>
      <c r="DD200" s="9">
        <f t="shared" si="222"/>
        <v>0</v>
      </c>
      <c r="DE200" s="9">
        <f t="shared" si="223"/>
        <v>0</v>
      </c>
      <c r="DF200" s="9">
        <f t="shared" si="224"/>
        <v>0</v>
      </c>
      <c r="DG200" s="9">
        <f t="shared" si="225"/>
        <v>0</v>
      </c>
      <c r="DH200" s="9">
        <f t="shared" si="226"/>
        <v>0</v>
      </c>
      <c r="DI200" s="9">
        <f t="shared" si="227"/>
        <v>0</v>
      </c>
    </row>
    <row r="201" spans="1:113" x14ac:dyDescent="0.2">
      <c r="A201" s="15" t="s">
        <v>134</v>
      </c>
      <c r="B201" s="9">
        <f t="shared" ref="B201:E201" si="248">B132</f>
        <v>0</v>
      </c>
      <c r="C201" s="9">
        <f t="shared" si="248"/>
        <v>0</v>
      </c>
      <c r="D201" s="9">
        <f t="shared" si="248"/>
        <v>0</v>
      </c>
      <c r="E201" s="9">
        <f t="shared" si="248"/>
        <v>0</v>
      </c>
      <c r="F201" s="9" t="e">
        <f t="shared" si="229"/>
        <v>#N/A</v>
      </c>
      <c r="G201" s="9" t="e">
        <f t="shared" si="230"/>
        <v>#N/A</v>
      </c>
      <c r="H201" s="9" t="e">
        <f t="shared" si="231"/>
        <v>#N/A</v>
      </c>
      <c r="I201" s="9" t="e">
        <f t="shared" si="232"/>
        <v>#N/A</v>
      </c>
      <c r="J201" s="9">
        <f t="shared" si="233"/>
        <v>6.9352279153323704E-2</v>
      </c>
      <c r="K201" s="9">
        <f t="shared" si="234"/>
        <v>9.5354104445758703E-2</v>
      </c>
      <c r="L201" s="9">
        <f t="shared" si="235"/>
        <v>6.8365638233144899E-2</v>
      </c>
      <c r="M201" s="9">
        <f t="shared" si="236"/>
        <v>8.8521204129697204E-2</v>
      </c>
      <c r="N201" s="9">
        <f t="shared" si="237"/>
        <v>6.3236751592280094E-2</v>
      </c>
      <c r="O201" s="9">
        <f t="shared" si="238"/>
        <v>6.7936078935560806E-2</v>
      </c>
      <c r="P201" s="9">
        <f t="shared" si="239"/>
        <v>5.5038729473635001E-2</v>
      </c>
      <c r="Q201" s="9">
        <f t="shared" si="240"/>
        <v>7.1725684713733903E-2</v>
      </c>
      <c r="R201" s="9">
        <f t="shared" si="241"/>
        <v>0</v>
      </c>
      <c r="S201" s="9">
        <f t="shared" si="149"/>
        <v>0</v>
      </c>
      <c r="T201" s="9">
        <f t="shared" si="149"/>
        <v>0</v>
      </c>
      <c r="U201" s="9">
        <f t="shared" si="149"/>
        <v>0</v>
      </c>
      <c r="V201" s="9">
        <f t="shared" si="149"/>
        <v>0</v>
      </c>
      <c r="W201" s="9">
        <f t="shared" si="149"/>
        <v>0</v>
      </c>
      <c r="X201" s="9">
        <f t="shared" si="149"/>
        <v>0</v>
      </c>
      <c r="Y201" s="9">
        <f t="shared" si="149"/>
        <v>0</v>
      </c>
      <c r="Z201" s="9">
        <f t="shared" si="149"/>
        <v>0</v>
      </c>
      <c r="AA201" s="9">
        <f t="shared" si="149"/>
        <v>0</v>
      </c>
      <c r="AB201" s="9">
        <f t="shared" si="149"/>
        <v>0</v>
      </c>
      <c r="AC201" s="9">
        <f t="shared" si="149"/>
        <v>0</v>
      </c>
      <c r="AD201" s="9">
        <f t="shared" si="150"/>
        <v>0</v>
      </c>
      <c r="AE201" s="9">
        <f t="shared" si="151"/>
        <v>0</v>
      </c>
      <c r="AF201" s="9">
        <f t="shared" si="152"/>
        <v>0</v>
      </c>
      <c r="AG201" s="9">
        <f t="shared" si="153"/>
        <v>0</v>
      </c>
      <c r="AH201" s="9">
        <f t="shared" si="154"/>
        <v>2.24526610281192E-2</v>
      </c>
      <c r="AI201" s="9">
        <f t="shared" si="155"/>
        <v>0</v>
      </c>
      <c r="AJ201" s="9">
        <f t="shared" si="156"/>
        <v>0</v>
      </c>
      <c r="AK201" s="9">
        <f t="shared" si="157"/>
        <v>0</v>
      </c>
      <c r="AL201" s="9">
        <f t="shared" si="158"/>
        <v>0</v>
      </c>
      <c r="AM201" s="9">
        <f t="shared" si="159"/>
        <v>0</v>
      </c>
      <c r="AN201" s="9">
        <f t="shared" si="160"/>
        <v>0</v>
      </c>
      <c r="AO201" s="9">
        <f t="shared" si="161"/>
        <v>0</v>
      </c>
      <c r="AP201" s="9">
        <f t="shared" si="161"/>
        <v>0</v>
      </c>
      <c r="AQ201" s="9">
        <f t="shared" si="162"/>
        <v>0</v>
      </c>
      <c r="AR201" s="9">
        <f t="shared" si="163"/>
        <v>0</v>
      </c>
      <c r="AS201" s="9">
        <f t="shared" si="164"/>
        <v>0</v>
      </c>
      <c r="AT201" s="9">
        <f t="shared" si="165"/>
        <v>0</v>
      </c>
      <c r="AU201" s="9">
        <f t="shared" si="166"/>
        <v>0</v>
      </c>
      <c r="AV201" s="9">
        <f t="shared" si="167"/>
        <v>0</v>
      </c>
      <c r="AW201" s="9">
        <f t="shared" si="168"/>
        <v>0</v>
      </c>
      <c r="AX201" s="9">
        <f t="shared" si="169"/>
        <v>0</v>
      </c>
      <c r="AY201" s="9">
        <f t="shared" si="170"/>
        <v>0</v>
      </c>
      <c r="AZ201" s="9">
        <f t="shared" si="171"/>
        <v>0</v>
      </c>
      <c r="BA201" s="9">
        <f t="shared" si="172"/>
        <v>0</v>
      </c>
      <c r="BB201" s="9">
        <f t="shared" si="172"/>
        <v>0</v>
      </c>
      <c r="BC201" s="9">
        <f t="shared" si="173"/>
        <v>0</v>
      </c>
      <c r="BD201" s="9">
        <f t="shared" si="174"/>
        <v>0</v>
      </c>
      <c r="BE201" s="9">
        <f t="shared" si="175"/>
        <v>0</v>
      </c>
      <c r="BF201" s="9">
        <f t="shared" si="176"/>
        <v>0</v>
      </c>
      <c r="BG201" s="9">
        <f t="shared" si="177"/>
        <v>0</v>
      </c>
      <c r="BH201" s="9">
        <f t="shared" si="178"/>
        <v>0</v>
      </c>
      <c r="BI201" s="9">
        <f t="shared" si="179"/>
        <v>0</v>
      </c>
      <c r="BJ201" s="9">
        <f t="shared" si="180"/>
        <v>0</v>
      </c>
      <c r="BK201" s="9">
        <f t="shared" si="181"/>
        <v>0</v>
      </c>
      <c r="BL201" s="9">
        <f t="shared" si="182"/>
        <v>0</v>
      </c>
      <c r="BM201" s="9">
        <f t="shared" si="183"/>
        <v>0</v>
      </c>
      <c r="BN201" s="9">
        <f t="shared" si="183"/>
        <v>0</v>
      </c>
      <c r="BO201" s="9">
        <f t="shared" si="184"/>
        <v>0</v>
      </c>
      <c r="BP201" s="9">
        <f t="shared" si="185"/>
        <v>0</v>
      </c>
      <c r="BQ201" s="9">
        <f t="shared" si="186"/>
        <v>0</v>
      </c>
      <c r="BR201" s="9">
        <f t="shared" si="187"/>
        <v>0</v>
      </c>
      <c r="BS201" s="9">
        <f t="shared" si="188"/>
        <v>0</v>
      </c>
      <c r="BT201" s="9">
        <f t="shared" si="189"/>
        <v>0</v>
      </c>
      <c r="BU201" s="9">
        <f t="shared" si="190"/>
        <v>0</v>
      </c>
      <c r="BV201" s="9">
        <f t="shared" si="191"/>
        <v>0</v>
      </c>
      <c r="BW201" s="9">
        <f t="shared" si="192"/>
        <v>0</v>
      </c>
      <c r="BX201" s="9">
        <f t="shared" si="193"/>
        <v>0</v>
      </c>
      <c r="BY201" s="9">
        <f t="shared" si="194"/>
        <v>0</v>
      </c>
      <c r="BZ201" s="9">
        <f t="shared" si="194"/>
        <v>0</v>
      </c>
      <c r="CA201" s="9">
        <f t="shared" si="195"/>
        <v>0</v>
      </c>
      <c r="CB201" s="9">
        <f t="shared" si="196"/>
        <v>0</v>
      </c>
      <c r="CC201" s="9">
        <f t="shared" si="197"/>
        <v>0</v>
      </c>
      <c r="CD201" s="9">
        <f t="shared" si="198"/>
        <v>0</v>
      </c>
      <c r="CE201" s="9">
        <f t="shared" si="199"/>
        <v>0</v>
      </c>
      <c r="CF201" s="9">
        <f t="shared" si="200"/>
        <v>0</v>
      </c>
      <c r="CG201" s="9">
        <f t="shared" si="201"/>
        <v>0</v>
      </c>
      <c r="CH201" s="9">
        <f t="shared" si="202"/>
        <v>0</v>
      </c>
      <c r="CI201" s="9">
        <f t="shared" si="203"/>
        <v>0</v>
      </c>
      <c r="CJ201" s="9">
        <f t="shared" si="204"/>
        <v>0</v>
      </c>
      <c r="CK201" s="9">
        <f t="shared" si="205"/>
        <v>0</v>
      </c>
      <c r="CL201" s="9">
        <f t="shared" si="205"/>
        <v>0</v>
      </c>
      <c r="CM201" s="9">
        <f t="shared" si="206"/>
        <v>0</v>
      </c>
      <c r="CN201" s="9">
        <f t="shared" si="207"/>
        <v>0</v>
      </c>
      <c r="CO201" s="9">
        <f t="shared" si="208"/>
        <v>0</v>
      </c>
      <c r="CP201" s="9">
        <f t="shared" si="209"/>
        <v>0</v>
      </c>
      <c r="CQ201" s="9">
        <f t="shared" si="210"/>
        <v>0</v>
      </c>
      <c r="CR201" s="9">
        <f t="shared" si="211"/>
        <v>0</v>
      </c>
      <c r="CS201" s="9">
        <f t="shared" si="212"/>
        <v>0</v>
      </c>
      <c r="CT201" s="9">
        <f t="shared" si="213"/>
        <v>0</v>
      </c>
      <c r="CU201" s="9">
        <f t="shared" si="214"/>
        <v>0</v>
      </c>
      <c r="CV201" s="9">
        <f t="shared" si="215"/>
        <v>0</v>
      </c>
      <c r="CW201" s="9">
        <f t="shared" si="216"/>
        <v>0</v>
      </c>
      <c r="CX201" s="9">
        <f t="shared" si="216"/>
        <v>0</v>
      </c>
      <c r="CY201" s="9">
        <f t="shared" si="217"/>
        <v>0</v>
      </c>
      <c r="CZ201" s="9">
        <f t="shared" si="218"/>
        <v>0</v>
      </c>
      <c r="DA201" s="9">
        <f t="shared" si="219"/>
        <v>0</v>
      </c>
      <c r="DB201" s="9">
        <f t="shared" si="220"/>
        <v>0</v>
      </c>
      <c r="DC201" s="9">
        <f t="shared" si="221"/>
        <v>0</v>
      </c>
      <c r="DD201" s="9">
        <f t="shared" si="222"/>
        <v>0</v>
      </c>
      <c r="DE201" s="9">
        <f t="shared" si="223"/>
        <v>0</v>
      </c>
      <c r="DF201" s="9">
        <f t="shared" si="224"/>
        <v>0</v>
      </c>
      <c r="DG201" s="9">
        <f t="shared" si="225"/>
        <v>0</v>
      </c>
      <c r="DH201" s="9">
        <f t="shared" si="226"/>
        <v>0</v>
      </c>
      <c r="DI201" s="9">
        <f t="shared" si="227"/>
        <v>0</v>
      </c>
    </row>
    <row r="202" spans="1:113" x14ac:dyDescent="0.2">
      <c r="A202" s="15" t="s">
        <v>135</v>
      </c>
      <c r="B202" s="9">
        <f t="shared" ref="B202:E202" si="249">B133</f>
        <v>0.43318917893410402</v>
      </c>
      <c r="C202" s="9">
        <f t="shared" si="249"/>
        <v>0.50969192895672899</v>
      </c>
      <c r="D202" s="9">
        <f t="shared" si="249"/>
        <v>0.41200855934549402</v>
      </c>
      <c r="E202" s="9">
        <f t="shared" si="249"/>
        <v>0.43450062165673098</v>
      </c>
      <c r="F202" s="9">
        <f t="shared" si="229"/>
        <v>0.43984543850435298</v>
      </c>
      <c r="G202" s="9">
        <f t="shared" si="230"/>
        <v>0.41804694906802098</v>
      </c>
      <c r="H202" s="9">
        <f t="shared" si="231"/>
        <v>0.40898985114714298</v>
      </c>
      <c r="I202" s="9">
        <f t="shared" si="232"/>
        <v>0.40435550273731202</v>
      </c>
      <c r="J202" s="9" t="e">
        <f t="shared" si="233"/>
        <v>#N/A</v>
      </c>
      <c r="K202" s="9" t="e">
        <f t="shared" si="234"/>
        <v>#N/A</v>
      </c>
      <c r="L202" s="9" t="e">
        <f t="shared" si="235"/>
        <v>#N/A</v>
      </c>
      <c r="M202" s="9" t="e">
        <f t="shared" si="236"/>
        <v>#N/A</v>
      </c>
      <c r="N202" s="9" t="e">
        <f t="shared" si="237"/>
        <v>#N/A</v>
      </c>
      <c r="O202" s="9" t="e">
        <f t="shared" si="238"/>
        <v>#N/A</v>
      </c>
      <c r="P202" s="9" t="e">
        <f t="shared" si="239"/>
        <v>#N/A</v>
      </c>
      <c r="Q202" s="9" t="e">
        <f t="shared" si="240"/>
        <v>#N/A</v>
      </c>
      <c r="R202" s="9">
        <f t="shared" si="241"/>
        <v>0</v>
      </c>
      <c r="S202" s="9">
        <f t="shared" si="149"/>
        <v>0.34239395468813999</v>
      </c>
      <c r="T202" s="9">
        <f t="shared" si="149"/>
        <v>0</v>
      </c>
      <c r="U202" s="9">
        <f t="shared" si="149"/>
        <v>0</v>
      </c>
      <c r="V202" s="9">
        <f t="shared" si="149"/>
        <v>0</v>
      </c>
      <c r="W202" s="9">
        <f t="shared" si="149"/>
        <v>2.4998787924458399</v>
      </c>
      <c r="X202" s="9">
        <f t="shared" si="149"/>
        <v>0</v>
      </c>
      <c r="Y202" s="9">
        <f t="shared" si="149"/>
        <v>0</v>
      </c>
      <c r="Z202" s="9">
        <f t="shared" si="149"/>
        <v>0</v>
      </c>
      <c r="AA202" s="9">
        <f t="shared" si="149"/>
        <v>0.417851967484835</v>
      </c>
      <c r="AB202" s="9">
        <f t="shared" si="149"/>
        <v>0</v>
      </c>
      <c r="AC202" s="9">
        <f t="shared" si="149"/>
        <v>0</v>
      </c>
      <c r="AD202" s="9">
        <f t="shared" si="150"/>
        <v>7.4719882280937094E-2</v>
      </c>
      <c r="AE202" s="9">
        <f t="shared" si="151"/>
        <v>0.33770116827987601</v>
      </c>
      <c r="AF202" s="9">
        <f t="shared" si="152"/>
        <v>2.4999117934171502</v>
      </c>
      <c r="AG202" s="9">
        <f t="shared" si="153"/>
        <v>0.179358688165389</v>
      </c>
      <c r="AH202" s="9">
        <f t="shared" si="154"/>
        <v>0.10164658211413</v>
      </c>
      <c r="AI202" s="9">
        <f t="shared" si="155"/>
        <v>0.965514231758962</v>
      </c>
      <c r="AJ202" s="9">
        <f t="shared" si="156"/>
        <v>1.0225720873917199</v>
      </c>
      <c r="AK202" s="9">
        <f t="shared" si="157"/>
        <v>0.15816316073520301</v>
      </c>
      <c r="AL202" s="9">
        <f t="shared" si="158"/>
        <v>0.116291123201942</v>
      </c>
      <c r="AM202" s="9">
        <f t="shared" si="159"/>
        <v>0.28738552431581699</v>
      </c>
      <c r="AN202" s="9">
        <f t="shared" si="160"/>
        <v>2.4952059857735001</v>
      </c>
      <c r="AO202" s="9">
        <f t="shared" si="161"/>
        <v>0.116951022867893</v>
      </c>
      <c r="AP202" s="9">
        <f t="shared" si="161"/>
        <v>4.0266285394733502E-2</v>
      </c>
      <c r="AQ202" s="9">
        <f t="shared" si="162"/>
        <v>0</v>
      </c>
      <c r="AR202" s="9">
        <f t="shared" si="163"/>
        <v>0</v>
      </c>
      <c r="AS202" s="9">
        <f t="shared" si="164"/>
        <v>0</v>
      </c>
      <c r="AT202" s="9">
        <f t="shared" si="165"/>
        <v>7.0349726975353105E-2</v>
      </c>
      <c r="AU202" s="9">
        <f t="shared" si="166"/>
        <v>0</v>
      </c>
      <c r="AV202" s="9">
        <f t="shared" si="167"/>
        <v>0</v>
      </c>
      <c r="AW202" s="9">
        <f t="shared" si="168"/>
        <v>0</v>
      </c>
      <c r="AX202" s="9">
        <f t="shared" si="169"/>
        <v>4.8367707643932598E-2</v>
      </c>
      <c r="AY202" s="9">
        <f t="shared" si="170"/>
        <v>0</v>
      </c>
      <c r="AZ202" s="9">
        <f t="shared" si="171"/>
        <v>0</v>
      </c>
      <c r="BA202" s="9">
        <f t="shared" si="172"/>
        <v>0</v>
      </c>
      <c r="BB202" s="9">
        <f t="shared" si="172"/>
        <v>6.2639880567757794E-2</v>
      </c>
      <c r="BC202" s="9">
        <f t="shared" si="173"/>
        <v>0.23127032060491101</v>
      </c>
      <c r="BD202" s="9">
        <f t="shared" si="174"/>
        <v>0</v>
      </c>
      <c r="BE202" s="9">
        <f t="shared" si="175"/>
        <v>7.8849162808884196E-2</v>
      </c>
      <c r="BF202" s="9">
        <f t="shared" si="176"/>
        <v>6.4979825285065407E-2</v>
      </c>
      <c r="BG202" s="9">
        <f t="shared" si="177"/>
        <v>0.21317879836866199</v>
      </c>
      <c r="BH202" s="9">
        <f t="shared" si="178"/>
        <v>0</v>
      </c>
      <c r="BI202" s="9">
        <f t="shared" si="179"/>
        <v>8.12453985632276E-2</v>
      </c>
      <c r="BJ202" s="9">
        <f t="shared" si="180"/>
        <v>6.17685073181291E-2</v>
      </c>
      <c r="BK202" s="9">
        <f t="shared" si="181"/>
        <v>0.38024949049377499</v>
      </c>
      <c r="BL202" s="9">
        <f t="shared" si="182"/>
        <v>0</v>
      </c>
      <c r="BM202" s="9">
        <f t="shared" si="183"/>
        <v>7.7248859844319007E-2</v>
      </c>
      <c r="BN202" s="9">
        <f t="shared" si="183"/>
        <v>0</v>
      </c>
      <c r="BO202" s="9">
        <f t="shared" si="184"/>
        <v>0.27712442626690897</v>
      </c>
      <c r="BP202" s="9">
        <f t="shared" si="185"/>
        <v>0</v>
      </c>
      <c r="BQ202" s="9">
        <f t="shared" si="186"/>
        <v>0</v>
      </c>
      <c r="BR202" s="9">
        <f t="shared" si="187"/>
        <v>0</v>
      </c>
      <c r="BS202" s="9">
        <f t="shared" si="188"/>
        <v>0.54205395642107401</v>
      </c>
      <c r="BT202" s="9">
        <f t="shared" si="189"/>
        <v>0</v>
      </c>
      <c r="BU202" s="9">
        <f t="shared" si="190"/>
        <v>0</v>
      </c>
      <c r="BV202" s="9">
        <f t="shared" si="191"/>
        <v>0</v>
      </c>
      <c r="BW202" s="9">
        <f t="shared" si="192"/>
        <v>0.28555518951278602</v>
      </c>
      <c r="BX202" s="9">
        <f t="shared" si="193"/>
        <v>0</v>
      </c>
      <c r="BY202" s="9">
        <f t="shared" si="194"/>
        <v>0</v>
      </c>
      <c r="BZ202" s="9">
        <f t="shared" si="194"/>
        <v>0</v>
      </c>
      <c r="CA202" s="9">
        <f t="shared" si="195"/>
        <v>0</v>
      </c>
      <c r="CB202" s="9">
        <f t="shared" si="196"/>
        <v>0</v>
      </c>
      <c r="CC202" s="9">
        <f t="shared" si="197"/>
        <v>0.23797100359266599</v>
      </c>
      <c r="CD202" s="9">
        <f t="shared" si="198"/>
        <v>0</v>
      </c>
      <c r="CE202" s="9">
        <f t="shared" si="199"/>
        <v>0</v>
      </c>
      <c r="CF202" s="9">
        <f t="shared" si="200"/>
        <v>0</v>
      </c>
      <c r="CG202" s="9">
        <f t="shared" si="201"/>
        <v>0.115171120383916</v>
      </c>
      <c r="CH202" s="9">
        <f t="shared" si="202"/>
        <v>0</v>
      </c>
      <c r="CI202" s="9">
        <f t="shared" si="203"/>
        <v>0</v>
      </c>
      <c r="CJ202" s="9">
        <f t="shared" si="204"/>
        <v>0</v>
      </c>
      <c r="CK202" s="9">
        <f t="shared" si="205"/>
        <v>0.10772632958954501</v>
      </c>
      <c r="CL202" s="9">
        <f t="shared" si="205"/>
        <v>0.15158253413699899</v>
      </c>
      <c r="CM202" s="9">
        <f t="shared" si="206"/>
        <v>0.106040010847276</v>
      </c>
      <c r="CN202" s="9">
        <f t="shared" si="207"/>
        <v>0</v>
      </c>
      <c r="CO202" s="9">
        <f t="shared" si="208"/>
        <v>0</v>
      </c>
      <c r="CP202" s="9">
        <f t="shared" si="209"/>
        <v>0.145243843509302</v>
      </c>
      <c r="CQ202" s="9">
        <f t="shared" si="210"/>
        <v>0.10886312348874</v>
      </c>
      <c r="CR202" s="9">
        <f t="shared" si="211"/>
        <v>0</v>
      </c>
      <c r="CS202" s="9">
        <f t="shared" si="212"/>
        <v>0</v>
      </c>
      <c r="CT202" s="9">
        <f t="shared" si="213"/>
        <v>2.4486055360360299</v>
      </c>
      <c r="CU202" s="9">
        <f t="shared" si="214"/>
        <v>0.83922005392370302</v>
      </c>
      <c r="CV202" s="9">
        <f t="shared" si="215"/>
        <v>0</v>
      </c>
      <c r="CW202" s="9">
        <f t="shared" si="216"/>
        <v>0</v>
      </c>
      <c r="CX202" s="9">
        <f t="shared" si="216"/>
        <v>0.38498218235335802</v>
      </c>
      <c r="CY202" s="9">
        <f t="shared" si="217"/>
        <v>1.8052132350072799E-2</v>
      </c>
      <c r="CZ202" s="9">
        <f t="shared" si="218"/>
        <v>0</v>
      </c>
      <c r="DA202" s="9">
        <f t="shared" si="219"/>
        <v>0</v>
      </c>
      <c r="DB202" s="9">
        <f t="shared" si="220"/>
        <v>0.382184814176728</v>
      </c>
      <c r="DC202" s="9">
        <f t="shared" si="221"/>
        <v>0.22537782697338499</v>
      </c>
      <c r="DD202" s="9">
        <f t="shared" si="222"/>
        <v>0</v>
      </c>
      <c r="DE202" s="9">
        <f t="shared" si="223"/>
        <v>0</v>
      </c>
      <c r="DF202" s="9">
        <f t="shared" si="224"/>
        <v>0.57840596552034595</v>
      </c>
      <c r="DG202" s="9">
        <f t="shared" si="225"/>
        <v>0.205229826371506</v>
      </c>
      <c r="DH202" s="9">
        <f t="shared" si="226"/>
        <v>9.1169356136688903E-2</v>
      </c>
      <c r="DI202" s="9">
        <f t="shared" si="227"/>
        <v>0</v>
      </c>
    </row>
    <row r="203" spans="1:113" x14ac:dyDescent="0.2">
      <c r="A203" s="15" t="s">
        <v>136</v>
      </c>
      <c r="B203" s="9">
        <f t="shared" ref="B203:E203" si="250">B134</f>
        <v>8.3593958890503806E-2</v>
      </c>
      <c r="C203" s="9">
        <f t="shared" si="250"/>
        <v>0.14073599283152399</v>
      </c>
      <c r="D203" s="9">
        <f t="shared" si="250"/>
        <v>0.15107346202331601</v>
      </c>
      <c r="E203" s="9">
        <f t="shared" si="250"/>
        <v>0.29805524509692399</v>
      </c>
      <c r="F203" s="9">
        <f t="shared" si="229"/>
        <v>0.24463896564895801</v>
      </c>
      <c r="G203" s="9">
        <f t="shared" si="230"/>
        <v>0.24122249470562401</v>
      </c>
      <c r="H203" s="9">
        <f t="shared" si="231"/>
        <v>0.25801890899164598</v>
      </c>
      <c r="I203" s="9">
        <f t="shared" si="232"/>
        <v>0.25776273538765498</v>
      </c>
      <c r="J203" s="9" t="e">
        <f t="shared" si="233"/>
        <v>#N/A</v>
      </c>
      <c r="K203" s="9" t="e">
        <f t="shared" si="234"/>
        <v>#N/A</v>
      </c>
      <c r="L203" s="9" t="e">
        <f t="shared" si="235"/>
        <v>#N/A</v>
      </c>
      <c r="M203" s="9" t="e">
        <f t="shared" si="236"/>
        <v>#N/A</v>
      </c>
      <c r="N203" s="9">
        <f t="shared" si="237"/>
        <v>0.227742566889236</v>
      </c>
      <c r="O203" s="9">
        <f t="shared" si="238"/>
        <v>0.249703527609964</v>
      </c>
      <c r="P203" s="9">
        <f t="shared" si="239"/>
        <v>0.27593761433638098</v>
      </c>
      <c r="Q203" s="9">
        <f t="shared" si="240"/>
        <v>0.271310112173615</v>
      </c>
      <c r="R203" s="9">
        <f t="shared" si="241"/>
        <v>0</v>
      </c>
      <c r="S203" s="9">
        <f t="shared" si="149"/>
        <v>0</v>
      </c>
      <c r="T203" s="9">
        <f t="shared" si="149"/>
        <v>0</v>
      </c>
      <c r="U203" s="9">
        <f t="shared" si="149"/>
        <v>0</v>
      </c>
      <c r="V203" s="9">
        <f t="shared" si="149"/>
        <v>0</v>
      </c>
      <c r="W203" s="9">
        <f t="shared" si="149"/>
        <v>0</v>
      </c>
      <c r="X203" s="9">
        <f t="shared" si="149"/>
        <v>0</v>
      </c>
      <c r="Y203" s="9">
        <f t="shared" si="149"/>
        <v>0</v>
      </c>
      <c r="Z203" s="9">
        <f t="shared" si="149"/>
        <v>0</v>
      </c>
      <c r="AA203" s="9">
        <f t="shared" si="149"/>
        <v>0</v>
      </c>
      <c r="AB203" s="9">
        <f t="shared" si="149"/>
        <v>0</v>
      </c>
      <c r="AC203" s="9">
        <f t="shared" si="149"/>
        <v>0</v>
      </c>
      <c r="AD203" s="9">
        <f t="shared" si="150"/>
        <v>5.2523512297081298E-2</v>
      </c>
      <c r="AE203" s="9">
        <f t="shared" si="151"/>
        <v>0</v>
      </c>
      <c r="AF203" s="9">
        <f t="shared" si="152"/>
        <v>0</v>
      </c>
      <c r="AG203" s="9">
        <f t="shared" si="153"/>
        <v>2.7379039133351601E-2</v>
      </c>
      <c r="AH203" s="9">
        <f t="shared" si="154"/>
        <v>3.4558344992949699E-2</v>
      </c>
      <c r="AI203" s="9">
        <f t="shared" si="155"/>
        <v>0</v>
      </c>
      <c r="AJ203" s="9">
        <f t="shared" si="156"/>
        <v>0</v>
      </c>
      <c r="AK203" s="9">
        <f t="shared" si="157"/>
        <v>3.1501007601815699E-2</v>
      </c>
      <c r="AL203" s="9">
        <f t="shared" si="158"/>
        <v>4.5619992809049999E-2</v>
      </c>
      <c r="AM203" s="9">
        <f t="shared" si="159"/>
        <v>7.2491745156788398E-2</v>
      </c>
      <c r="AN203" s="9">
        <f t="shared" si="160"/>
        <v>0</v>
      </c>
      <c r="AO203" s="9">
        <f t="shared" si="161"/>
        <v>3.7815788511139398E-2</v>
      </c>
      <c r="AP203" s="9">
        <f t="shared" si="161"/>
        <v>0</v>
      </c>
      <c r="AQ203" s="9">
        <f t="shared" si="162"/>
        <v>0</v>
      </c>
      <c r="AR203" s="9">
        <f t="shared" si="163"/>
        <v>0</v>
      </c>
      <c r="AS203" s="9">
        <f t="shared" si="164"/>
        <v>0</v>
      </c>
      <c r="AT203" s="9">
        <f t="shared" si="165"/>
        <v>0</v>
      </c>
      <c r="AU203" s="9">
        <f t="shared" si="166"/>
        <v>0</v>
      </c>
      <c r="AV203" s="9">
        <f t="shared" si="167"/>
        <v>0</v>
      </c>
      <c r="AW203" s="9">
        <f t="shared" si="168"/>
        <v>0</v>
      </c>
      <c r="AX203" s="9">
        <f t="shared" si="169"/>
        <v>0</v>
      </c>
      <c r="AY203" s="9">
        <f t="shared" si="170"/>
        <v>0</v>
      </c>
      <c r="AZ203" s="9">
        <f t="shared" si="171"/>
        <v>0</v>
      </c>
      <c r="BA203" s="9">
        <f t="shared" si="172"/>
        <v>0</v>
      </c>
      <c r="BB203" s="9">
        <f t="shared" si="172"/>
        <v>5.9276544184330399E-2</v>
      </c>
      <c r="BC203" s="9">
        <f t="shared" si="173"/>
        <v>0.15947720483830899</v>
      </c>
      <c r="BD203" s="9">
        <f t="shared" si="174"/>
        <v>0</v>
      </c>
      <c r="BE203" s="9">
        <f t="shared" si="175"/>
        <v>0</v>
      </c>
      <c r="BF203" s="9">
        <f t="shared" si="176"/>
        <v>4.88050240791175E-2</v>
      </c>
      <c r="BG203" s="9">
        <f t="shared" si="177"/>
        <v>2.6917159362267899E-2</v>
      </c>
      <c r="BH203" s="9">
        <f t="shared" si="178"/>
        <v>0</v>
      </c>
      <c r="BI203" s="9">
        <f t="shared" si="179"/>
        <v>0</v>
      </c>
      <c r="BJ203" s="9">
        <f t="shared" si="180"/>
        <v>5.1051401627540502E-2</v>
      </c>
      <c r="BK203" s="9">
        <f t="shared" si="181"/>
        <v>0</v>
      </c>
      <c r="BL203" s="9">
        <f t="shared" si="182"/>
        <v>0</v>
      </c>
      <c r="BM203" s="9">
        <f t="shared" si="183"/>
        <v>0</v>
      </c>
      <c r="BN203" s="9">
        <f t="shared" si="183"/>
        <v>0</v>
      </c>
      <c r="BO203" s="9">
        <f t="shared" si="184"/>
        <v>0</v>
      </c>
      <c r="BP203" s="9">
        <f t="shared" si="185"/>
        <v>0</v>
      </c>
      <c r="BQ203" s="9">
        <f t="shared" si="186"/>
        <v>0</v>
      </c>
      <c r="BR203" s="9">
        <f t="shared" si="187"/>
        <v>0</v>
      </c>
      <c r="BS203" s="9">
        <f t="shared" si="188"/>
        <v>0</v>
      </c>
      <c r="BT203" s="9">
        <f t="shared" si="189"/>
        <v>0</v>
      </c>
      <c r="BU203" s="9">
        <f t="shared" si="190"/>
        <v>7.4535717740683197E-2</v>
      </c>
      <c r="BV203" s="9">
        <f t="shared" si="191"/>
        <v>0</v>
      </c>
      <c r="BW203" s="9">
        <f t="shared" si="192"/>
        <v>3.6431177417843602E-2</v>
      </c>
      <c r="BX203" s="9">
        <f t="shared" si="193"/>
        <v>0</v>
      </c>
      <c r="BY203" s="9">
        <f t="shared" si="194"/>
        <v>0</v>
      </c>
      <c r="BZ203" s="9">
        <f t="shared" si="194"/>
        <v>0</v>
      </c>
      <c r="CA203" s="9">
        <f t="shared" si="195"/>
        <v>6.0438797955566802E-2</v>
      </c>
      <c r="CB203" s="9">
        <f t="shared" si="196"/>
        <v>0</v>
      </c>
      <c r="CC203" s="9">
        <f t="shared" si="197"/>
        <v>0</v>
      </c>
      <c r="CD203" s="9">
        <f t="shared" si="198"/>
        <v>0</v>
      </c>
      <c r="CE203" s="9">
        <f t="shared" si="199"/>
        <v>7.5351561799647401E-2</v>
      </c>
      <c r="CF203" s="9">
        <f t="shared" si="200"/>
        <v>0</v>
      </c>
      <c r="CG203" s="9">
        <f t="shared" si="201"/>
        <v>0</v>
      </c>
      <c r="CH203" s="9">
        <f t="shared" si="202"/>
        <v>0</v>
      </c>
      <c r="CI203" s="9">
        <f t="shared" si="203"/>
        <v>6.7193014788490102E-2</v>
      </c>
      <c r="CJ203" s="9">
        <f t="shared" si="204"/>
        <v>0</v>
      </c>
      <c r="CK203" s="9">
        <f t="shared" si="205"/>
        <v>0</v>
      </c>
      <c r="CL203" s="9">
        <f t="shared" si="205"/>
        <v>0</v>
      </c>
      <c r="CM203" s="9">
        <f t="shared" si="206"/>
        <v>0</v>
      </c>
      <c r="CN203" s="9">
        <f t="shared" si="207"/>
        <v>3.1779936167503998E-2</v>
      </c>
      <c r="CO203" s="9">
        <f t="shared" si="208"/>
        <v>0</v>
      </c>
      <c r="CP203" s="9">
        <f t="shared" si="209"/>
        <v>8.5006006462874803E-2</v>
      </c>
      <c r="CQ203" s="9">
        <f t="shared" si="210"/>
        <v>0</v>
      </c>
      <c r="CR203" s="9">
        <f t="shared" si="211"/>
        <v>3.6131941318163198E-2</v>
      </c>
      <c r="CS203" s="9">
        <f t="shared" si="212"/>
        <v>0</v>
      </c>
      <c r="CT203" s="9">
        <f t="shared" si="213"/>
        <v>6.6269987705497899E-2</v>
      </c>
      <c r="CU203" s="9">
        <f t="shared" si="214"/>
        <v>0</v>
      </c>
      <c r="CV203" s="9">
        <f t="shared" si="215"/>
        <v>3.0332658400122101E-2</v>
      </c>
      <c r="CW203" s="9">
        <f t="shared" si="216"/>
        <v>0</v>
      </c>
      <c r="CX203" s="9">
        <f t="shared" si="216"/>
        <v>0</v>
      </c>
      <c r="CY203" s="9">
        <f t="shared" si="217"/>
        <v>0</v>
      </c>
      <c r="CZ203" s="9">
        <f t="shared" si="218"/>
        <v>0</v>
      </c>
      <c r="DA203" s="9">
        <f t="shared" si="219"/>
        <v>0</v>
      </c>
      <c r="DB203" s="9">
        <f t="shared" si="220"/>
        <v>0</v>
      </c>
      <c r="DC203" s="9">
        <f t="shared" si="221"/>
        <v>0</v>
      </c>
      <c r="DD203" s="9">
        <f t="shared" si="222"/>
        <v>0</v>
      </c>
      <c r="DE203" s="9">
        <f t="shared" si="223"/>
        <v>0</v>
      </c>
      <c r="DF203" s="9">
        <f t="shared" si="224"/>
        <v>0</v>
      </c>
      <c r="DG203" s="9">
        <f t="shared" si="225"/>
        <v>0</v>
      </c>
      <c r="DH203" s="9">
        <f t="shared" si="226"/>
        <v>0</v>
      </c>
      <c r="DI203" s="9">
        <f t="shared" si="227"/>
        <v>0</v>
      </c>
    </row>
    <row r="204" spans="1:113" x14ac:dyDescent="0.2">
      <c r="A204" s="15" t="s">
        <v>137</v>
      </c>
      <c r="B204" s="9">
        <f t="shared" ref="B204:E204" si="251">B135</f>
        <v>0.56953360560684196</v>
      </c>
      <c r="C204" s="9">
        <f t="shared" si="251"/>
        <v>0.55835863840038502</v>
      </c>
      <c r="D204" s="9">
        <f t="shared" si="251"/>
        <v>0.60022616518018201</v>
      </c>
      <c r="E204" s="9">
        <f t="shared" si="251"/>
        <v>0.4133497956885</v>
      </c>
      <c r="F204" s="9">
        <f t="shared" si="229"/>
        <v>0.963817191719746</v>
      </c>
      <c r="G204" s="9">
        <f t="shared" si="230"/>
        <v>0.98247222270877199</v>
      </c>
      <c r="H204" s="9">
        <f t="shared" si="231"/>
        <v>0.98633985759684195</v>
      </c>
      <c r="I204" s="9">
        <f t="shared" si="232"/>
        <v>0.97275296101179098</v>
      </c>
      <c r="J204" s="9" t="e">
        <f t="shared" si="233"/>
        <v>#N/A</v>
      </c>
      <c r="K204" s="9" t="e">
        <f t="shared" si="234"/>
        <v>#N/A</v>
      </c>
      <c r="L204" s="9" t="e">
        <f t="shared" si="235"/>
        <v>#N/A</v>
      </c>
      <c r="M204" s="9" t="e">
        <f t="shared" si="236"/>
        <v>#N/A</v>
      </c>
      <c r="N204" s="9" t="e">
        <f t="shared" si="237"/>
        <v>#N/A</v>
      </c>
      <c r="O204" s="9" t="e">
        <f t="shared" si="238"/>
        <v>#N/A</v>
      </c>
      <c r="P204" s="9" t="e">
        <f t="shared" si="239"/>
        <v>#N/A</v>
      </c>
      <c r="Q204" s="9" t="e">
        <f t="shared" si="240"/>
        <v>#N/A</v>
      </c>
      <c r="R204" s="9">
        <f t="shared" si="241"/>
        <v>0</v>
      </c>
      <c r="S204" s="9">
        <f t="shared" si="149"/>
        <v>0.100415745999843</v>
      </c>
      <c r="T204" s="9">
        <f t="shared" si="149"/>
        <v>0.14778592210984901</v>
      </c>
      <c r="U204" s="9">
        <f t="shared" si="149"/>
        <v>8.5575845428308595E-2</v>
      </c>
      <c r="V204" s="9">
        <f t="shared" si="149"/>
        <v>0</v>
      </c>
      <c r="W204" s="9">
        <f t="shared" si="149"/>
        <v>8.5405596938509201E-2</v>
      </c>
      <c r="X204" s="9">
        <f t="shared" si="149"/>
        <v>0.120093664162049</v>
      </c>
      <c r="Y204" s="9">
        <f t="shared" si="149"/>
        <v>9.7527354130584304E-2</v>
      </c>
      <c r="Z204" s="9">
        <f t="shared" si="149"/>
        <v>0</v>
      </c>
      <c r="AA204" s="9">
        <f t="shared" si="149"/>
        <v>0.10533842013576</v>
      </c>
      <c r="AB204" s="9">
        <f t="shared" si="149"/>
        <v>8.5619748397521303E-2</v>
      </c>
      <c r="AC204" s="9">
        <f t="shared" si="149"/>
        <v>8.19936165902274E-2</v>
      </c>
      <c r="AD204" s="9">
        <f t="shared" si="150"/>
        <v>0.120885532381925</v>
      </c>
      <c r="AE204" s="9">
        <f t="shared" si="151"/>
        <v>6.8280846760474398E-2</v>
      </c>
      <c r="AF204" s="9">
        <f t="shared" si="152"/>
        <v>0.114073960064733</v>
      </c>
      <c r="AG204" s="9">
        <f t="shared" si="153"/>
        <v>8.1464370127459898E-2</v>
      </c>
      <c r="AH204" s="9">
        <f t="shared" si="154"/>
        <v>0.108613440221476</v>
      </c>
      <c r="AI204" s="9">
        <f t="shared" si="155"/>
        <v>0.162676872208389</v>
      </c>
      <c r="AJ204" s="9">
        <f t="shared" si="156"/>
        <v>8.3895086919806697E-2</v>
      </c>
      <c r="AK204" s="9">
        <f t="shared" si="157"/>
        <v>6.5299843976171904E-2</v>
      </c>
      <c r="AL204" s="9">
        <f t="shared" si="158"/>
        <v>6.5221756374555406E-2</v>
      </c>
      <c r="AM204" s="9">
        <f t="shared" si="159"/>
        <v>5.1453306837781598E-2</v>
      </c>
      <c r="AN204" s="9">
        <f t="shared" si="160"/>
        <v>7.3136712507249999E-2</v>
      </c>
      <c r="AO204" s="9">
        <f t="shared" si="161"/>
        <v>8.5371355695976606E-2</v>
      </c>
      <c r="AP204" s="9">
        <f t="shared" si="161"/>
        <v>0.90010516288776998</v>
      </c>
      <c r="AQ204" s="9">
        <f t="shared" si="162"/>
        <v>4.9224696688373697E-2</v>
      </c>
      <c r="AR204" s="9">
        <f t="shared" si="163"/>
        <v>0</v>
      </c>
      <c r="AS204" s="9">
        <f t="shared" si="164"/>
        <v>8.2154942198921901E-2</v>
      </c>
      <c r="AT204" s="9">
        <f t="shared" si="165"/>
        <v>0.208771855664343</v>
      </c>
      <c r="AU204" s="9">
        <f t="shared" si="166"/>
        <v>8.3372573930734203E-2</v>
      </c>
      <c r="AV204" s="9">
        <f t="shared" si="167"/>
        <v>0</v>
      </c>
      <c r="AW204" s="9">
        <f t="shared" si="168"/>
        <v>2.49971401784599</v>
      </c>
      <c r="AX204" s="9">
        <f t="shared" si="169"/>
        <v>2.4648202091479798</v>
      </c>
      <c r="AY204" s="9">
        <f t="shared" si="170"/>
        <v>4.86792271260479E-2</v>
      </c>
      <c r="AZ204" s="9">
        <f t="shared" si="171"/>
        <v>0</v>
      </c>
      <c r="BA204" s="9">
        <f t="shared" si="172"/>
        <v>6.7137010275359899E-2</v>
      </c>
      <c r="BB204" s="9">
        <f t="shared" si="172"/>
        <v>0.13648322800357199</v>
      </c>
      <c r="BC204" s="9">
        <f t="shared" si="173"/>
        <v>0.100788662158923</v>
      </c>
      <c r="BD204" s="9">
        <f t="shared" si="174"/>
        <v>6.9076078974478303E-2</v>
      </c>
      <c r="BE204" s="9">
        <f t="shared" si="175"/>
        <v>6.1399530896786299E-2</v>
      </c>
      <c r="BF204" s="9">
        <f t="shared" si="176"/>
        <v>4.4981546734815699E-2</v>
      </c>
      <c r="BG204" s="9">
        <f t="shared" si="177"/>
        <v>0.112059013999682</v>
      </c>
      <c r="BH204" s="9">
        <f t="shared" si="178"/>
        <v>0.21904000488217801</v>
      </c>
      <c r="BI204" s="9">
        <f t="shared" si="179"/>
        <v>0.103904948367357</v>
      </c>
      <c r="BJ204" s="9">
        <f t="shared" si="180"/>
        <v>3.4379061884585997E-2</v>
      </c>
      <c r="BK204" s="9">
        <f t="shared" si="181"/>
        <v>9.5676260040061398E-2</v>
      </c>
      <c r="BL204" s="9">
        <f t="shared" si="182"/>
        <v>5.1845752481307399E-2</v>
      </c>
      <c r="BM204" s="9">
        <f t="shared" si="183"/>
        <v>9.5233846238870906E-2</v>
      </c>
      <c r="BN204" s="9">
        <f t="shared" si="183"/>
        <v>0</v>
      </c>
      <c r="BO204" s="9">
        <f t="shared" si="184"/>
        <v>0.106381579163237</v>
      </c>
      <c r="BP204" s="9">
        <f t="shared" si="185"/>
        <v>0.126712539570113</v>
      </c>
      <c r="BQ204" s="9">
        <f t="shared" si="186"/>
        <v>6.3801765443113598E-2</v>
      </c>
      <c r="BR204" s="9">
        <f t="shared" si="187"/>
        <v>0</v>
      </c>
      <c r="BS204" s="9">
        <f t="shared" si="188"/>
        <v>0.115269773897135</v>
      </c>
      <c r="BT204" s="9">
        <f t="shared" si="189"/>
        <v>2.0124447233140699</v>
      </c>
      <c r="BU204" s="9">
        <f t="shared" si="190"/>
        <v>6.6979252073301895E-2</v>
      </c>
      <c r="BV204" s="9">
        <f t="shared" si="191"/>
        <v>0</v>
      </c>
      <c r="BW204" s="9">
        <f t="shared" si="192"/>
        <v>5.7713701841029703E-2</v>
      </c>
      <c r="BX204" s="9">
        <f t="shared" si="193"/>
        <v>1.92724918697484</v>
      </c>
      <c r="BY204" s="9">
        <f t="shared" si="194"/>
        <v>6.9926181988522199E-2</v>
      </c>
      <c r="BZ204" s="9">
        <f t="shared" si="194"/>
        <v>0</v>
      </c>
      <c r="CA204" s="9">
        <f t="shared" si="195"/>
        <v>0.13954363181813501</v>
      </c>
      <c r="CB204" s="9">
        <f t="shared" si="196"/>
        <v>0</v>
      </c>
      <c r="CC204" s="9">
        <f t="shared" si="197"/>
        <v>0.102206857498053</v>
      </c>
      <c r="CD204" s="9">
        <f t="shared" si="198"/>
        <v>0</v>
      </c>
      <c r="CE204" s="9">
        <f t="shared" si="199"/>
        <v>0.11158172219366801</v>
      </c>
      <c r="CF204" s="9">
        <f t="shared" si="200"/>
        <v>0</v>
      </c>
      <c r="CG204" s="9">
        <f t="shared" si="201"/>
        <v>0.10548190843928699</v>
      </c>
      <c r="CH204" s="9">
        <f t="shared" si="202"/>
        <v>0</v>
      </c>
      <c r="CI204" s="9">
        <f t="shared" si="203"/>
        <v>0.113532255702673</v>
      </c>
      <c r="CJ204" s="9">
        <f t="shared" si="204"/>
        <v>0</v>
      </c>
      <c r="CK204" s="9">
        <f t="shared" si="205"/>
        <v>0.111664328908084</v>
      </c>
      <c r="CL204" s="9">
        <f t="shared" si="205"/>
        <v>0.104172926446855</v>
      </c>
      <c r="CM204" s="9">
        <f t="shared" si="206"/>
        <v>0</v>
      </c>
      <c r="CN204" s="9">
        <f t="shared" si="207"/>
        <v>7.1204153915809407E-2</v>
      </c>
      <c r="CO204" s="9">
        <f t="shared" si="208"/>
        <v>0</v>
      </c>
      <c r="CP204" s="9">
        <f t="shared" si="209"/>
        <v>8.56447553545268E-2</v>
      </c>
      <c r="CQ204" s="9">
        <f t="shared" si="210"/>
        <v>0</v>
      </c>
      <c r="CR204" s="9">
        <f t="shared" si="211"/>
        <v>0.24590821750101599</v>
      </c>
      <c r="CS204" s="9">
        <f t="shared" si="212"/>
        <v>0</v>
      </c>
      <c r="CT204" s="9">
        <f t="shared" si="213"/>
        <v>0.28277623613353903</v>
      </c>
      <c r="CU204" s="9">
        <f t="shared" si="214"/>
        <v>0</v>
      </c>
      <c r="CV204" s="9">
        <f t="shared" si="215"/>
        <v>3.8690691262793897E-2</v>
      </c>
      <c r="CW204" s="9">
        <f t="shared" si="216"/>
        <v>0</v>
      </c>
      <c r="CX204" s="9">
        <f t="shared" si="216"/>
        <v>0</v>
      </c>
      <c r="CY204" s="9">
        <f t="shared" si="217"/>
        <v>0.28950625506489103</v>
      </c>
      <c r="CZ204" s="9">
        <f t="shared" si="218"/>
        <v>7.4395686352723603E-2</v>
      </c>
      <c r="DA204" s="9">
        <f t="shared" si="219"/>
        <v>0</v>
      </c>
      <c r="DB204" s="9">
        <f t="shared" si="220"/>
        <v>0</v>
      </c>
      <c r="DC204" s="9">
        <f t="shared" si="221"/>
        <v>0.222935201886103</v>
      </c>
      <c r="DD204" s="9">
        <f t="shared" si="222"/>
        <v>0.104812047749167</v>
      </c>
      <c r="DE204" s="9">
        <f t="shared" si="223"/>
        <v>0</v>
      </c>
      <c r="DF204" s="9">
        <f t="shared" si="224"/>
        <v>0</v>
      </c>
      <c r="DG204" s="9">
        <f t="shared" si="225"/>
        <v>0.20559091444682601</v>
      </c>
      <c r="DH204" s="9">
        <f t="shared" si="226"/>
        <v>0.19371590883945</v>
      </c>
      <c r="DI204" s="9">
        <f t="shared" si="227"/>
        <v>0</v>
      </c>
    </row>
    <row r="205" spans="1:113" x14ac:dyDescent="0.2">
      <c r="A205" s="15" t="s">
        <v>138</v>
      </c>
      <c r="B205" s="9">
        <f t="shared" ref="B205:E205" si="252">B136</f>
        <v>0.10892944956022001</v>
      </c>
      <c r="C205" s="9">
        <f t="shared" si="252"/>
        <v>0.10129482871896101</v>
      </c>
      <c r="D205" s="9">
        <f t="shared" si="252"/>
        <v>0.108040123487662</v>
      </c>
      <c r="E205" s="9">
        <f t="shared" si="252"/>
        <v>7.3098941379081697E-2</v>
      </c>
      <c r="F205" s="9">
        <f t="shared" si="229"/>
        <v>8.2118075967977197E-2</v>
      </c>
      <c r="G205" s="9">
        <f t="shared" si="230"/>
        <v>0.14544254555023201</v>
      </c>
      <c r="H205" s="9">
        <f t="shared" si="231"/>
        <v>0.11687230232932801</v>
      </c>
      <c r="I205" s="9">
        <f t="shared" si="232"/>
        <v>8.9492783713834706E-2</v>
      </c>
      <c r="J205" s="9" t="e">
        <f t="shared" si="233"/>
        <v>#N/A</v>
      </c>
      <c r="K205" s="9" t="e">
        <f t="shared" si="234"/>
        <v>#N/A</v>
      </c>
      <c r="L205" s="9" t="e">
        <f t="shared" si="235"/>
        <v>#N/A</v>
      </c>
      <c r="M205" s="9" t="e">
        <f t="shared" si="236"/>
        <v>#N/A</v>
      </c>
      <c r="N205" s="9" t="e">
        <f t="shared" si="237"/>
        <v>#N/A</v>
      </c>
      <c r="O205" s="9" t="e">
        <f t="shared" si="238"/>
        <v>#N/A</v>
      </c>
      <c r="P205" s="9" t="e">
        <f t="shared" si="239"/>
        <v>#N/A</v>
      </c>
      <c r="Q205" s="9" t="e">
        <f t="shared" si="240"/>
        <v>#N/A</v>
      </c>
      <c r="R205" s="9">
        <f t="shared" si="241"/>
        <v>0</v>
      </c>
      <c r="S205" s="9">
        <f t="shared" si="149"/>
        <v>0</v>
      </c>
      <c r="T205" s="9">
        <f t="shared" si="149"/>
        <v>0</v>
      </c>
      <c r="U205" s="9">
        <f t="shared" si="149"/>
        <v>0</v>
      </c>
      <c r="V205" s="9">
        <f t="shared" si="149"/>
        <v>0</v>
      </c>
      <c r="W205" s="9">
        <f t="shared" si="149"/>
        <v>0</v>
      </c>
      <c r="X205" s="9">
        <f t="shared" si="149"/>
        <v>0</v>
      </c>
      <c r="Y205" s="9">
        <f t="shared" si="149"/>
        <v>0</v>
      </c>
      <c r="Z205" s="9">
        <f t="shared" si="149"/>
        <v>0</v>
      </c>
      <c r="AA205" s="9">
        <f t="shared" si="149"/>
        <v>0</v>
      </c>
      <c r="AB205" s="9">
        <f t="shared" si="149"/>
        <v>0</v>
      </c>
      <c r="AC205" s="9">
        <f t="shared" si="149"/>
        <v>0</v>
      </c>
      <c r="AD205" s="9">
        <f t="shared" si="150"/>
        <v>0</v>
      </c>
      <c r="AE205" s="9">
        <f t="shared" si="151"/>
        <v>0</v>
      </c>
      <c r="AF205" s="9">
        <f t="shared" si="152"/>
        <v>0</v>
      </c>
      <c r="AG205" s="9">
        <f t="shared" si="153"/>
        <v>0</v>
      </c>
      <c r="AH205" s="9">
        <f t="shared" si="154"/>
        <v>0</v>
      </c>
      <c r="AI205" s="9">
        <f t="shared" si="155"/>
        <v>0</v>
      </c>
      <c r="AJ205" s="9">
        <f t="shared" si="156"/>
        <v>0</v>
      </c>
      <c r="AK205" s="9">
        <f t="shared" si="157"/>
        <v>0</v>
      </c>
      <c r="AL205" s="9">
        <f t="shared" si="158"/>
        <v>0</v>
      </c>
      <c r="AM205" s="9">
        <f t="shared" si="159"/>
        <v>0</v>
      </c>
      <c r="AN205" s="9">
        <f t="shared" si="160"/>
        <v>0</v>
      </c>
      <c r="AO205" s="9">
        <f t="shared" si="161"/>
        <v>0</v>
      </c>
      <c r="AP205" s="9">
        <f t="shared" si="161"/>
        <v>0</v>
      </c>
      <c r="AQ205" s="9">
        <f t="shared" si="162"/>
        <v>0</v>
      </c>
      <c r="AR205" s="9">
        <f t="shared" si="163"/>
        <v>0</v>
      </c>
      <c r="AS205" s="9">
        <f t="shared" si="164"/>
        <v>0</v>
      </c>
      <c r="AT205" s="9">
        <f t="shared" si="165"/>
        <v>0</v>
      </c>
      <c r="AU205" s="9">
        <f t="shared" si="166"/>
        <v>0</v>
      </c>
      <c r="AV205" s="9">
        <f t="shared" si="167"/>
        <v>0</v>
      </c>
      <c r="AW205" s="9">
        <f t="shared" si="168"/>
        <v>0</v>
      </c>
      <c r="AX205" s="9">
        <f t="shared" si="169"/>
        <v>0</v>
      </c>
      <c r="AY205" s="9">
        <f t="shared" si="170"/>
        <v>0</v>
      </c>
      <c r="AZ205" s="9">
        <f t="shared" si="171"/>
        <v>0</v>
      </c>
      <c r="BA205" s="9">
        <f t="shared" si="172"/>
        <v>0</v>
      </c>
      <c r="BB205" s="9">
        <f t="shared" si="172"/>
        <v>0</v>
      </c>
      <c r="BC205" s="9">
        <f t="shared" si="173"/>
        <v>0</v>
      </c>
      <c r="BD205" s="9">
        <f t="shared" si="174"/>
        <v>0</v>
      </c>
      <c r="BE205" s="9">
        <f t="shared" si="175"/>
        <v>0</v>
      </c>
      <c r="BF205" s="9">
        <f t="shared" si="176"/>
        <v>0</v>
      </c>
      <c r="BG205" s="9">
        <f t="shared" si="177"/>
        <v>0</v>
      </c>
      <c r="BH205" s="9">
        <f t="shared" si="178"/>
        <v>0</v>
      </c>
      <c r="BI205" s="9">
        <f t="shared" si="179"/>
        <v>0</v>
      </c>
      <c r="BJ205" s="9">
        <f t="shared" si="180"/>
        <v>0</v>
      </c>
      <c r="BK205" s="9">
        <f t="shared" si="181"/>
        <v>0</v>
      </c>
      <c r="BL205" s="9">
        <f t="shared" si="182"/>
        <v>0</v>
      </c>
      <c r="BM205" s="9">
        <f t="shared" si="183"/>
        <v>0</v>
      </c>
      <c r="BN205" s="9">
        <f t="shared" si="183"/>
        <v>0</v>
      </c>
      <c r="BO205" s="9">
        <f t="shared" si="184"/>
        <v>0</v>
      </c>
      <c r="BP205" s="9">
        <f t="shared" si="185"/>
        <v>0</v>
      </c>
      <c r="BQ205" s="9">
        <f t="shared" si="186"/>
        <v>0</v>
      </c>
      <c r="BR205" s="9">
        <f t="shared" si="187"/>
        <v>0</v>
      </c>
      <c r="BS205" s="9">
        <f t="shared" si="188"/>
        <v>0</v>
      </c>
      <c r="BT205" s="9">
        <f t="shared" si="189"/>
        <v>0</v>
      </c>
      <c r="BU205" s="9">
        <f t="shared" si="190"/>
        <v>0</v>
      </c>
      <c r="BV205" s="9">
        <f t="shared" si="191"/>
        <v>0</v>
      </c>
      <c r="BW205" s="9">
        <f t="shared" si="192"/>
        <v>0</v>
      </c>
      <c r="BX205" s="9">
        <f t="shared" si="193"/>
        <v>0</v>
      </c>
      <c r="BY205" s="9">
        <f t="shared" si="194"/>
        <v>0</v>
      </c>
      <c r="BZ205" s="9">
        <f t="shared" si="194"/>
        <v>0</v>
      </c>
      <c r="CA205" s="9">
        <f t="shared" si="195"/>
        <v>0</v>
      </c>
      <c r="CB205" s="9">
        <f t="shared" si="196"/>
        <v>0</v>
      </c>
      <c r="CC205" s="9">
        <f t="shared" si="197"/>
        <v>0</v>
      </c>
      <c r="CD205" s="9">
        <f t="shared" si="198"/>
        <v>0</v>
      </c>
      <c r="CE205" s="9">
        <f t="shared" si="199"/>
        <v>0</v>
      </c>
      <c r="CF205" s="9">
        <f t="shared" si="200"/>
        <v>0</v>
      </c>
      <c r="CG205" s="9">
        <f t="shared" si="201"/>
        <v>0</v>
      </c>
      <c r="CH205" s="9">
        <f t="shared" si="202"/>
        <v>0</v>
      </c>
      <c r="CI205" s="9">
        <f t="shared" si="203"/>
        <v>0</v>
      </c>
      <c r="CJ205" s="9">
        <f t="shared" si="204"/>
        <v>0</v>
      </c>
      <c r="CK205" s="9">
        <f t="shared" si="205"/>
        <v>0</v>
      </c>
      <c r="CL205" s="9">
        <f t="shared" si="205"/>
        <v>0</v>
      </c>
      <c r="CM205" s="9">
        <f t="shared" si="206"/>
        <v>0</v>
      </c>
      <c r="CN205" s="9">
        <f t="shared" si="207"/>
        <v>0</v>
      </c>
      <c r="CO205" s="9">
        <f t="shared" si="208"/>
        <v>0</v>
      </c>
      <c r="CP205" s="9">
        <f t="shared" si="209"/>
        <v>0</v>
      </c>
      <c r="CQ205" s="9">
        <f t="shared" si="210"/>
        <v>0</v>
      </c>
      <c r="CR205" s="9">
        <f t="shared" si="211"/>
        <v>0</v>
      </c>
      <c r="CS205" s="9">
        <f t="shared" si="212"/>
        <v>0</v>
      </c>
      <c r="CT205" s="9">
        <f t="shared" si="213"/>
        <v>0</v>
      </c>
      <c r="CU205" s="9">
        <f t="shared" si="214"/>
        <v>0</v>
      </c>
      <c r="CV205" s="9">
        <f t="shared" si="215"/>
        <v>0</v>
      </c>
      <c r="CW205" s="9">
        <f t="shared" si="216"/>
        <v>0</v>
      </c>
      <c r="CX205" s="9">
        <f t="shared" si="216"/>
        <v>0</v>
      </c>
      <c r="CY205" s="9">
        <f t="shared" si="217"/>
        <v>0</v>
      </c>
      <c r="CZ205" s="9">
        <f t="shared" si="218"/>
        <v>0</v>
      </c>
      <c r="DA205" s="9">
        <f t="shared" si="219"/>
        <v>0</v>
      </c>
      <c r="DB205" s="9">
        <f t="shared" si="220"/>
        <v>0</v>
      </c>
      <c r="DC205" s="9">
        <f t="shared" si="221"/>
        <v>0</v>
      </c>
      <c r="DD205" s="9">
        <f t="shared" si="222"/>
        <v>0</v>
      </c>
      <c r="DE205" s="9">
        <f t="shared" si="223"/>
        <v>0</v>
      </c>
      <c r="DF205" s="9">
        <f t="shared" si="224"/>
        <v>0</v>
      </c>
      <c r="DG205" s="9">
        <f t="shared" si="225"/>
        <v>0</v>
      </c>
      <c r="DH205" s="9">
        <f t="shared" si="226"/>
        <v>0</v>
      </c>
      <c r="DI205" s="9">
        <f t="shared" si="227"/>
        <v>0</v>
      </c>
    </row>
    <row r="206" spans="1:113" x14ac:dyDescent="0.2">
      <c r="A206" s="15" t="s">
        <v>139</v>
      </c>
      <c r="B206" s="9">
        <f t="shared" ref="B206:E206" si="253">B137</f>
        <v>1.3444672752458799</v>
      </c>
      <c r="C206" s="9">
        <f t="shared" si="253"/>
        <v>0.92875153967275204</v>
      </c>
      <c r="D206" s="9">
        <f t="shared" si="253"/>
        <v>0.76003218995250799</v>
      </c>
      <c r="E206" s="9">
        <f t="shared" si="253"/>
        <v>0.78946764409933001</v>
      </c>
      <c r="F206" s="9">
        <f t="shared" si="229"/>
        <v>0.179124727460311</v>
      </c>
      <c r="G206" s="9">
        <f t="shared" si="230"/>
        <v>0.18542286143546999</v>
      </c>
      <c r="H206" s="9">
        <f t="shared" si="231"/>
        <v>0.18405209443654899</v>
      </c>
      <c r="I206" s="9">
        <f t="shared" si="232"/>
        <v>0.185346534324381</v>
      </c>
      <c r="J206" s="9" t="e">
        <f t="shared" si="233"/>
        <v>#N/A</v>
      </c>
      <c r="K206" s="9" t="e">
        <f t="shared" si="234"/>
        <v>#N/A</v>
      </c>
      <c r="L206" s="9" t="e">
        <f t="shared" si="235"/>
        <v>#N/A</v>
      </c>
      <c r="M206" s="9" t="e">
        <f t="shared" si="236"/>
        <v>#N/A</v>
      </c>
      <c r="N206" s="9" t="e">
        <f t="shared" si="237"/>
        <v>#N/A</v>
      </c>
      <c r="O206" s="9" t="e">
        <f t="shared" si="238"/>
        <v>#N/A</v>
      </c>
      <c r="P206" s="9" t="e">
        <f t="shared" si="239"/>
        <v>#N/A</v>
      </c>
      <c r="Q206" s="9" t="e">
        <f t="shared" si="240"/>
        <v>#N/A</v>
      </c>
      <c r="R206" s="9">
        <f t="shared" si="241"/>
        <v>0</v>
      </c>
      <c r="S206" s="9">
        <f t="shared" si="149"/>
        <v>0</v>
      </c>
      <c r="T206" s="9">
        <f t="shared" si="149"/>
        <v>4.9720486627872602E-2</v>
      </c>
      <c r="U206" s="9">
        <f t="shared" si="149"/>
        <v>0</v>
      </c>
      <c r="V206" s="9">
        <f t="shared" si="149"/>
        <v>0</v>
      </c>
      <c r="W206" s="9">
        <f t="shared" si="149"/>
        <v>0</v>
      </c>
      <c r="X206" s="9">
        <f t="shared" si="149"/>
        <v>6.63144368720439E-2</v>
      </c>
      <c r="Y206" s="9">
        <f t="shared" si="149"/>
        <v>0</v>
      </c>
      <c r="Z206" s="9">
        <f t="shared" si="149"/>
        <v>0</v>
      </c>
      <c r="AA206" s="9">
        <f t="shared" si="149"/>
        <v>0</v>
      </c>
      <c r="AB206" s="9">
        <f t="shared" si="149"/>
        <v>6.9565120356047699E-2</v>
      </c>
      <c r="AC206" s="9">
        <f t="shared" si="149"/>
        <v>0</v>
      </c>
      <c r="AD206" s="9">
        <f t="shared" si="150"/>
        <v>0.105830009980192</v>
      </c>
      <c r="AE206" s="9">
        <f t="shared" si="151"/>
        <v>0</v>
      </c>
      <c r="AF206" s="9">
        <f t="shared" si="152"/>
        <v>0</v>
      </c>
      <c r="AG206" s="9">
        <f t="shared" si="153"/>
        <v>4.7072961310379399E-2</v>
      </c>
      <c r="AH206" s="9">
        <f t="shared" si="154"/>
        <v>9.8512920988512206E-2</v>
      </c>
      <c r="AI206" s="9">
        <f t="shared" si="155"/>
        <v>0</v>
      </c>
      <c r="AJ206" s="9">
        <f t="shared" si="156"/>
        <v>0</v>
      </c>
      <c r="AK206" s="9">
        <f t="shared" si="157"/>
        <v>8.6754820319119005E-2</v>
      </c>
      <c r="AL206" s="9">
        <f t="shared" si="158"/>
        <v>8.7774372985845006E-2</v>
      </c>
      <c r="AM206" s="9">
        <f t="shared" si="159"/>
        <v>0.129318501003853</v>
      </c>
      <c r="AN206" s="9">
        <f t="shared" si="160"/>
        <v>0</v>
      </c>
      <c r="AO206" s="9">
        <f t="shared" si="161"/>
        <v>8.0564524884013902E-2</v>
      </c>
      <c r="AP206" s="9">
        <f t="shared" si="161"/>
        <v>7.4458235590385405E-2</v>
      </c>
      <c r="AQ206" s="9">
        <f t="shared" si="162"/>
        <v>0</v>
      </c>
      <c r="AR206" s="9">
        <f t="shared" si="163"/>
        <v>0</v>
      </c>
      <c r="AS206" s="9">
        <f t="shared" si="164"/>
        <v>6.1983657891123999E-2</v>
      </c>
      <c r="AT206" s="9">
        <f t="shared" si="165"/>
        <v>7.3244821370306301E-2</v>
      </c>
      <c r="AU206" s="9">
        <f t="shared" si="166"/>
        <v>0</v>
      </c>
      <c r="AV206" s="9">
        <f t="shared" si="167"/>
        <v>0</v>
      </c>
      <c r="AW206" s="9">
        <f t="shared" si="168"/>
        <v>6.0496754867574401E-2</v>
      </c>
      <c r="AX206" s="9">
        <f t="shared" si="169"/>
        <v>6.6023314551813997E-2</v>
      </c>
      <c r="AY206" s="9">
        <f t="shared" si="170"/>
        <v>0</v>
      </c>
      <c r="AZ206" s="9">
        <f t="shared" si="171"/>
        <v>0</v>
      </c>
      <c r="BA206" s="9">
        <f t="shared" si="172"/>
        <v>6.6011868498557905E-2</v>
      </c>
      <c r="BB206" s="9">
        <f t="shared" si="172"/>
        <v>0.111092765053926</v>
      </c>
      <c r="BC206" s="9">
        <f t="shared" si="173"/>
        <v>0.182410765124292</v>
      </c>
      <c r="BD206" s="9">
        <f t="shared" si="174"/>
        <v>8.2901638228855698E-2</v>
      </c>
      <c r="BE206" s="9">
        <f t="shared" si="175"/>
        <v>0</v>
      </c>
      <c r="BF206" s="9">
        <f t="shared" si="176"/>
        <v>0</v>
      </c>
      <c r="BG206" s="9">
        <f t="shared" si="177"/>
        <v>0.192039941516048</v>
      </c>
      <c r="BH206" s="9">
        <f t="shared" si="178"/>
        <v>7.8598195407256793E-2</v>
      </c>
      <c r="BI206" s="9">
        <f t="shared" si="179"/>
        <v>0</v>
      </c>
      <c r="BJ206" s="9">
        <f t="shared" si="180"/>
        <v>0.17459361090360301</v>
      </c>
      <c r="BK206" s="9">
        <f t="shared" si="181"/>
        <v>0.15055401068114899</v>
      </c>
      <c r="BL206" s="9">
        <f t="shared" si="182"/>
        <v>6.3746277521258707E-2</v>
      </c>
      <c r="BM206" s="9">
        <f t="shared" si="183"/>
        <v>0</v>
      </c>
      <c r="BN206" s="9">
        <f t="shared" si="183"/>
        <v>0</v>
      </c>
      <c r="BO206" s="9">
        <f t="shared" si="184"/>
        <v>9.7246849390705298E-2</v>
      </c>
      <c r="BP206" s="9">
        <f t="shared" si="185"/>
        <v>8.1228218733461893E-2</v>
      </c>
      <c r="BQ206" s="9">
        <f t="shared" si="186"/>
        <v>0.16525572304165501</v>
      </c>
      <c r="BR206" s="9">
        <f t="shared" si="187"/>
        <v>0</v>
      </c>
      <c r="BS206" s="9">
        <f t="shared" si="188"/>
        <v>5.9459809615544403E-2</v>
      </c>
      <c r="BT206" s="9">
        <f t="shared" si="189"/>
        <v>7.5106270015222701E-2</v>
      </c>
      <c r="BU206" s="9">
        <f t="shared" si="190"/>
        <v>0.21093647398005599</v>
      </c>
      <c r="BV206" s="9">
        <f t="shared" si="191"/>
        <v>0</v>
      </c>
      <c r="BW206" s="9">
        <f t="shared" si="192"/>
        <v>6.8527235003651196E-2</v>
      </c>
      <c r="BX206" s="9">
        <f t="shared" si="193"/>
        <v>6.6486376674075698E-2</v>
      </c>
      <c r="BY206" s="9">
        <f t="shared" si="194"/>
        <v>0.15242554203921199</v>
      </c>
      <c r="BZ206" s="9">
        <f t="shared" si="194"/>
        <v>0</v>
      </c>
      <c r="CA206" s="9">
        <f t="shared" si="195"/>
        <v>0</v>
      </c>
      <c r="CB206" s="9">
        <f t="shared" si="196"/>
        <v>0.202944826244703</v>
      </c>
      <c r="CC206" s="9">
        <f t="shared" si="197"/>
        <v>0</v>
      </c>
      <c r="CD206" s="9">
        <f t="shared" si="198"/>
        <v>0</v>
      </c>
      <c r="CE206" s="9">
        <f t="shared" si="199"/>
        <v>0</v>
      </c>
      <c r="CF206" s="9">
        <f t="shared" si="200"/>
        <v>0.15427949238932401</v>
      </c>
      <c r="CG206" s="9">
        <f t="shared" si="201"/>
        <v>0.149384941186748</v>
      </c>
      <c r="CH206" s="9">
        <f t="shared" si="202"/>
        <v>0</v>
      </c>
      <c r="CI206" s="9">
        <f t="shared" si="203"/>
        <v>0</v>
      </c>
      <c r="CJ206" s="9">
        <f t="shared" si="204"/>
        <v>0.15622076494666201</v>
      </c>
      <c r="CK206" s="9">
        <f t="shared" si="205"/>
        <v>0.16629523965919801</v>
      </c>
      <c r="CL206" s="9">
        <f t="shared" si="205"/>
        <v>0</v>
      </c>
      <c r="CM206" s="9">
        <f t="shared" si="206"/>
        <v>0</v>
      </c>
      <c r="CN206" s="9">
        <f t="shared" si="207"/>
        <v>0.10910851579855201</v>
      </c>
      <c r="CO206" s="9">
        <f t="shared" si="208"/>
        <v>0</v>
      </c>
      <c r="CP206" s="9">
        <f t="shared" si="209"/>
        <v>0</v>
      </c>
      <c r="CQ206" s="9">
        <f t="shared" si="210"/>
        <v>0</v>
      </c>
      <c r="CR206" s="9">
        <f t="shared" si="211"/>
        <v>7.1678337977056403E-2</v>
      </c>
      <c r="CS206" s="9">
        <f t="shared" si="212"/>
        <v>0</v>
      </c>
      <c r="CT206" s="9">
        <f t="shared" si="213"/>
        <v>0</v>
      </c>
      <c r="CU206" s="9">
        <f t="shared" si="214"/>
        <v>0</v>
      </c>
      <c r="CV206" s="9">
        <f t="shared" si="215"/>
        <v>0.10048799077178799</v>
      </c>
      <c r="CW206" s="9">
        <f t="shared" si="216"/>
        <v>0</v>
      </c>
      <c r="CX206" s="9">
        <f t="shared" si="216"/>
        <v>0.16310447839575301</v>
      </c>
      <c r="CY206" s="9">
        <f t="shared" si="217"/>
        <v>0</v>
      </c>
      <c r="CZ206" s="9">
        <f t="shared" si="218"/>
        <v>7.5263751849290503E-2</v>
      </c>
      <c r="DA206" s="9">
        <f t="shared" si="219"/>
        <v>0</v>
      </c>
      <c r="DB206" s="9">
        <f t="shared" si="220"/>
        <v>0.18523445557333601</v>
      </c>
      <c r="DC206" s="9">
        <f t="shared" si="221"/>
        <v>0</v>
      </c>
      <c r="DD206" s="9">
        <f t="shared" si="222"/>
        <v>6.9864392212177495E-2</v>
      </c>
      <c r="DE206" s="9">
        <f t="shared" si="223"/>
        <v>0</v>
      </c>
      <c r="DF206" s="9">
        <f t="shared" si="224"/>
        <v>0.16409505252027501</v>
      </c>
      <c r="DG206" s="9">
        <f t="shared" si="225"/>
        <v>0</v>
      </c>
      <c r="DH206" s="9">
        <f t="shared" si="226"/>
        <v>5.6031963900500401E-2</v>
      </c>
      <c r="DI206" s="9">
        <f t="shared" si="227"/>
        <v>0</v>
      </c>
    </row>
    <row r="207" spans="1:113" x14ac:dyDescent="0.2">
      <c r="A207" s="15" t="s">
        <v>140</v>
      </c>
      <c r="B207" s="9">
        <f t="shared" ref="B207:E207" si="254">B138</f>
        <v>0</v>
      </c>
      <c r="C207" s="9">
        <f t="shared" si="254"/>
        <v>0.51238329501746604</v>
      </c>
      <c r="D207" s="9">
        <f t="shared" si="254"/>
        <v>0.50674548776721995</v>
      </c>
      <c r="E207" s="9">
        <f t="shared" si="254"/>
        <v>0.50018493474697401</v>
      </c>
      <c r="F207" s="9">
        <f t="shared" si="229"/>
        <v>0</v>
      </c>
      <c r="G207" s="9">
        <f t="shared" si="230"/>
        <v>0</v>
      </c>
      <c r="H207" s="9">
        <f t="shared" si="231"/>
        <v>0</v>
      </c>
      <c r="I207" s="9">
        <f t="shared" si="232"/>
        <v>0</v>
      </c>
      <c r="J207" s="9" t="e">
        <f t="shared" si="233"/>
        <v>#N/A</v>
      </c>
      <c r="K207" s="9" t="e">
        <f t="shared" si="234"/>
        <v>#N/A</v>
      </c>
      <c r="L207" s="9" t="e">
        <f t="shared" si="235"/>
        <v>#N/A</v>
      </c>
      <c r="M207" s="9" t="e">
        <f t="shared" si="236"/>
        <v>#N/A</v>
      </c>
      <c r="N207" s="9">
        <f t="shared" si="237"/>
        <v>0</v>
      </c>
      <c r="O207" s="9">
        <f t="shared" si="238"/>
        <v>0</v>
      </c>
      <c r="P207" s="9">
        <f t="shared" si="239"/>
        <v>0</v>
      </c>
      <c r="Q207" s="9">
        <f t="shared" si="240"/>
        <v>0</v>
      </c>
      <c r="R207" s="9">
        <f t="shared" si="241"/>
        <v>0</v>
      </c>
      <c r="S207" s="9">
        <f t="shared" si="149"/>
        <v>0</v>
      </c>
      <c r="T207" s="9">
        <f t="shared" si="149"/>
        <v>0</v>
      </c>
      <c r="U207" s="9">
        <f t="shared" si="149"/>
        <v>0</v>
      </c>
      <c r="V207" s="9">
        <f t="shared" si="149"/>
        <v>0</v>
      </c>
      <c r="W207" s="9">
        <f t="shared" si="149"/>
        <v>0</v>
      </c>
      <c r="X207" s="9">
        <f t="shared" si="149"/>
        <v>0</v>
      </c>
      <c r="Y207" s="9">
        <f t="shared" si="149"/>
        <v>0</v>
      </c>
      <c r="Z207" s="9">
        <f t="shared" si="149"/>
        <v>0</v>
      </c>
      <c r="AA207" s="9">
        <f t="shared" si="149"/>
        <v>0</v>
      </c>
      <c r="AB207" s="9">
        <f t="shared" si="149"/>
        <v>0</v>
      </c>
      <c r="AC207" s="9">
        <f t="shared" si="149"/>
        <v>0</v>
      </c>
      <c r="AD207" s="9">
        <f t="shared" si="150"/>
        <v>0</v>
      </c>
      <c r="AE207" s="9">
        <f t="shared" si="151"/>
        <v>0</v>
      </c>
      <c r="AF207" s="9">
        <f t="shared" si="152"/>
        <v>0</v>
      </c>
      <c r="AG207" s="9">
        <f t="shared" si="153"/>
        <v>0</v>
      </c>
      <c r="AH207" s="9">
        <f t="shared" si="154"/>
        <v>0</v>
      </c>
      <c r="AI207" s="9">
        <f t="shared" si="155"/>
        <v>0</v>
      </c>
      <c r="AJ207" s="9">
        <f t="shared" si="156"/>
        <v>0</v>
      </c>
      <c r="AK207" s="9">
        <f t="shared" si="157"/>
        <v>0</v>
      </c>
      <c r="AL207" s="9">
        <f t="shared" si="158"/>
        <v>0</v>
      </c>
      <c r="AM207" s="9">
        <f t="shared" si="159"/>
        <v>0</v>
      </c>
      <c r="AN207" s="9">
        <f t="shared" si="160"/>
        <v>0</v>
      </c>
      <c r="AO207" s="9">
        <f t="shared" si="161"/>
        <v>0</v>
      </c>
      <c r="AP207" s="9">
        <f t="shared" si="161"/>
        <v>0</v>
      </c>
      <c r="AQ207" s="9">
        <f t="shared" si="162"/>
        <v>0</v>
      </c>
      <c r="AR207" s="9">
        <f t="shared" si="163"/>
        <v>0</v>
      </c>
      <c r="AS207" s="9">
        <f t="shared" si="164"/>
        <v>0</v>
      </c>
      <c r="AT207" s="9">
        <f t="shared" si="165"/>
        <v>0</v>
      </c>
      <c r="AU207" s="9">
        <f t="shared" si="166"/>
        <v>0</v>
      </c>
      <c r="AV207" s="9">
        <f t="shared" si="167"/>
        <v>0</v>
      </c>
      <c r="AW207" s="9">
        <f t="shared" si="168"/>
        <v>0</v>
      </c>
      <c r="AX207" s="9">
        <f t="shared" si="169"/>
        <v>0</v>
      </c>
      <c r="AY207" s="9">
        <f t="shared" si="170"/>
        <v>0</v>
      </c>
      <c r="AZ207" s="9">
        <f t="shared" si="171"/>
        <v>0</v>
      </c>
      <c r="BA207" s="9">
        <f t="shared" si="172"/>
        <v>0</v>
      </c>
      <c r="BB207" s="9">
        <f t="shared" si="172"/>
        <v>0</v>
      </c>
      <c r="BC207" s="9">
        <f t="shared" si="173"/>
        <v>0</v>
      </c>
      <c r="BD207" s="9">
        <f t="shared" si="174"/>
        <v>0</v>
      </c>
      <c r="BE207" s="9">
        <f t="shared" si="175"/>
        <v>0</v>
      </c>
      <c r="BF207" s="9">
        <f t="shared" si="176"/>
        <v>0</v>
      </c>
      <c r="BG207" s="9">
        <f t="shared" si="177"/>
        <v>0</v>
      </c>
      <c r="BH207" s="9">
        <f t="shared" si="178"/>
        <v>0</v>
      </c>
      <c r="BI207" s="9">
        <f t="shared" si="179"/>
        <v>0</v>
      </c>
      <c r="BJ207" s="9">
        <f t="shared" si="180"/>
        <v>0</v>
      </c>
      <c r="BK207" s="9">
        <f t="shared" si="181"/>
        <v>0</v>
      </c>
      <c r="BL207" s="9">
        <f t="shared" si="182"/>
        <v>0</v>
      </c>
      <c r="BM207" s="9">
        <f t="shared" si="183"/>
        <v>0</v>
      </c>
      <c r="BN207" s="9">
        <f t="shared" si="183"/>
        <v>0</v>
      </c>
      <c r="BO207" s="9">
        <f t="shared" si="184"/>
        <v>0</v>
      </c>
      <c r="BP207" s="9">
        <f t="shared" si="185"/>
        <v>0</v>
      </c>
      <c r="BQ207" s="9">
        <f t="shared" si="186"/>
        <v>0</v>
      </c>
      <c r="BR207" s="9">
        <f t="shared" si="187"/>
        <v>0</v>
      </c>
      <c r="BS207" s="9">
        <f t="shared" si="188"/>
        <v>0</v>
      </c>
      <c r="BT207" s="9">
        <f t="shared" si="189"/>
        <v>0</v>
      </c>
      <c r="BU207" s="9">
        <f t="shared" si="190"/>
        <v>0</v>
      </c>
      <c r="BV207" s="9">
        <f t="shared" si="191"/>
        <v>0</v>
      </c>
      <c r="BW207" s="9">
        <f t="shared" si="192"/>
        <v>0</v>
      </c>
      <c r="BX207" s="9">
        <f t="shared" si="193"/>
        <v>0</v>
      </c>
      <c r="BY207" s="9">
        <f t="shared" si="194"/>
        <v>0</v>
      </c>
      <c r="BZ207" s="9">
        <f t="shared" si="194"/>
        <v>0</v>
      </c>
      <c r="CA207" s="9">
        <f t="shared" si="195"/>
        <v>0</v>
      </c>
      <c r="CB207" s="9">
        <f t="shared" si="196"/>
        <v>0</v>
      </c>
      <c r="CC207" s="9">
        <f t="shared" si="197"/>
        <v>0</v>
      </c>
      <c r="CD207" s="9">
        <f t="shared" si="198"/>
        <v>0</v>
      </c>
      <c r="CE207" s="9">
        <f t="shared" si="199"/>
        <v>0</v>
      </c>
      <c r="CF207" s="9">
        <f t="shared" si="200"/>
        <v>0</v>
      </c>
      <c r="CG207" s="9">
        <f t="shared" si="201"/>
        <v>0</v>
      </c>
      <c r="CH207" s="9">
        <f t="shared" si="202"/>
        <v>0</v>
      </c>
      <c r="CI207" s="9">
        <f t="shared" si="203"/>
        <v>0</v>
      </c>
      <c r="CJ207" s="9">
        <f t="shared" si="204"/>
        <v>0</v>
      </c>
      <c r="CK207" s="9">
        <f t="shared" si="205"/>
        <v>0</v>
      </c>
      <c r="CL207" s="9">
        <f t="shared" si="205"/>
        <v>0</v>
      </c>
      <c r="CM207" s="9">
        <f t="shared" si="206"/>
        <v>0</v>
      </c>
      <c r="CN207" s="9">
        <f t="shared" si="207"/>
        <v>0</v>
      </c>
      <c r="CO207" s="9">
        <f t="shared" si="208"/>
        <v>0</v>
      </c>
      <c r="CP207" s="9">
        <f t="shared" si="209"/>
        <v>0</v>
      </c>
      <c r="CQ207" s="9">
        <f t="shared" si="210"/>
        <v>0</v>
      </c>
      <c r="CR207" s="9">
        <f t="shared" si="211"/>
        <v>0</v>
      </c>
      <c r="CS207" s="9">
        <f t="shared" si="212"/>
        <v>0</v>
      </c>
      <c r="CT207" s="9">
        <f t="shared" si="213"/>
        <v>0</v>
      </c>
      <c r="CU207" s="9">
        <f t="shared" si="214"/>
        <v>0</v>
      </c>
      <c r="CV207" s="9">
        <f t="shared" si="215"/>
        <v>0</v>
      </c>
      <c r="CW207" s="9">
        <f t="shared" si="216"/>
        <v>0</v>
      </c>
      <c r="CX207" s="9">
        <f t="shared" si="216"/>
        <v>0</v>
      </c>
      <c r="CY207" s="9">
        <f t="shared" si="217"/>
        <v>0</v>
      </c>
      <c r="CZ207" s="9">
        <f t="shared" si="218"/>
        <v>0</v>
      </c>
      <c r="DA207" s="9">
        <f t="shared" si="219"/>
        <v>0</v>
      </c>
      <c r="DB207" s="9">
        <f t="shared" si="220"/>
        <v>0</v>
      </c>
      <c r="DC207" s="9">
        <f t="shared" si="221"/>
        <v>0</v>
      </c>
      <c r="DD207" s="9">
        <f t="shared" si="222"/>
        <v>0</v>
      </c>
      <c r="DE207" s="9">
        <f t="shared" si="223"/>
        <v>0</v>
      </c>
      <c r="DF207" s="9">
        <f t="shared" si="224"/>
        <v>0</v>
      </c>
      <c r="DG207" s="9">
        <f t="shared" si="225"/>
        <v>0</v>
      </c>
      <c r="DH207" s="9">
        <f t="shared" si="226"/>
        <v>0</v>
      </c>
      <c r="DI207" s="9">
        <f t="shared" si="227"/>
        <v>0</v>
      </c>
    </row>
    <row r="208" spans="1:113" x14ac:dyDescent="0.2">
      <c r="A208" s="15" t="s">
        <v>141</v>
      </c>
      <c r="B208" s="9">
        <f t="shared" ref="B208:E208" si="255">B139</f>
        <v>0.56756857099079905</v>
      </c>
      <c r="C208" s="9">
        <f t="shared" si="255"/>
        <v>0.45426718408748101</v>
      </c>
      <c r="D208" s="9">
        <f t="shared" si="255"/>
        <v>0.53061795602399098</v>
      </c>
      <c r="E208" s="9">
        <f t="shared" si="255"/>
        <v>0.48641205538635102</v>
      </c>
      <c r="F208" s="9">
        <f t="shared" si="229"/>
        <v>8.4754856669687101E-2</v>
      </c>
      <c r="G208" s="9">
        <f t="shared" si="230"/>
        <v>6.2661654684723803E-2</v>
      </c>
      <c r="H208" s="9">
        <f t="shared" si="231"/>
        <v>0.104143357766632</v>
      </c>
      <c r="I208" s="9">
        <f t="shared" si="232"/>
        <v>9.6228657755085295E-2</v>
      </c>
      <c r="J208" s="9" t="e">
        <f t="shared" si="233"/>
        <v>#N/A</v>
      </c>
      <c r="K208" s="9" t="e">
        <f t="shared" si="234"/>
        <v>#N/A</v>
      </c>
      <c r="L208" s="9" t="e">
        <f t="shared" si="235"/>
        <v>#N/A</v>
      </c>
      <c r="M208" s="9" t="e">
        <f t="shared" si="236"/>
        <v>#N/A</v>
      </c>
      <c r="N208" s="9">
        <f t="shared" si="237"/>
        <v>2.9651363450852699E-2</v>
      </c>
      <c r="O208" s="9">
        <f t="shared" si="238"/>
        <v>0</v>
      </c>
      <c r="P208" s="9">
        <f t="shared" si="239"/>
        <v>0</v>
      </c>
      <c r="Q208" s="9">
        <f t="shared" si="240"/>
        <v>0</v>
      </c>
      <c r="R208" s="9">
        <f t="shared" si="241"/>
        <v>0</v>
      </c>
      <c r="S208" s="9">
        <f t="shared" si="149"/>
        <v>0.13882248582273601</v>
      </c>
      <c r="T208" s="9">
        <f t="shared" si="149"/>
        <v>0</v>
      </c>
      <c r="U208" s="9">
        <f t="shared" si="149"/>
        <v>0</v>
      </c>
      <c r="V208" s="9">
        <f t="shared" si="149"/>
        <v>0</v>
      </c>
      <c r="W208" s="9">
        <f t="shared" si="149"/>
        <v>0.13960663715677599</v>
      </c>
      <c r="X208" s="9">
        <f t="shared" si="149"/>
        <v>0</v>
      </c>
      <c r="Y208" s="9">
        <f t="shared" si="149"/>
        <v>0</v>
      </c>
      <c r="Z208" s="9">
        <f t="shared" si="149"/>
        <v>0</v>
      </c>
      <c r="AA208" s="9">
        <f t="shared" si="149"/>
        <v>0.12745527423591699</v>
      </c>
      <c r="AB208" s="9">
        <f t="shared" si="149"/>
        <v>0</v>
      </c>
      <c r="AC208" s="9">
        <f t="shared" si="149"/>
        <v>0</v>
      </c>
      <c r="AD208" s="9">
        <f t="shared" si="150"/>
        <v>0</v>
      </c>
      <c r="AE208" s="9">
        <f t="shared" si="151"/>
        <v>0</v>
      </c>
      <c r="AF208" s="9">
        <f t="shared" si="152"/>
        <v>6.5900301393375896E-2</v>
      </c>
      <c r="AG208" s="9">
        <f t="shared" si="153"/>
        <v>0</v>
      </c>
      <c r="AH208" s="9">
        <f t="shared" si="154"/>
        <v>0</v>
      </c>
      <c r="AI208" s="9">
        <f t="shared" si="155"/>
        <v>0</v>
      </c>
      <c r="AJ208" s="9">
        <f t="shared" si="156"/>
        <v>7.2297750795644197E-2</v>
      </c>
      <c r="AK208" s="9">
        <f t="shared" si="157"/>
        <v>0</v>
      </c>
      <c r="AL208" s="9">
        <f t="shared" si="158"/>
        <v>0</v>
      </c>
      <c r="AM208" s="9">
        <f t="shared" si="159"/>
        <v>0</v>
      </c>
      <c r="AN208" s="9">
        <f t="shared" si="160"/>
        <v>5.7787025807934898E-2</v>
      </c>
      <c r="AO208" s="9">
        <f t="shared" si="161"/>
        <v>0</v>
      </c>
      <c r="AP208" s="9">
        <f t="shared" si="161"/>
        <v>3.4351953828577302E-2</v>
      </c>
      <c r="AQ208" s="9">
        <f t="shared" si="162"/>
        <v>0</v>
      </c>
      <c r="AR208" s="9">
        <f t="shared" si="163"/>
        <v>0</v>
      </c>
      <c r="AS208" s="9">
        <f t="shared" si="164"/>
        <v>0</v>
      </c>
      <c r="AT208" s="9">
        <f t="shared" si="165"/>
        <v>3.6263462051831903E-2</v>
      </c>
      <c r="AU208" s="9">
        <f t="shared" si="166"/>
        <v>0</v>
      </c>
      <c r="AV208" s="9">
        <f t="shared" si="167"/>
        <v>0</v>
      </c>
      <c r="AW208" s="9">
        <f t="shared" si="168"/>
        <v>0</v>
      </c>
      <c r="AX208" s="9">
        <f t="shared" si="169"/>
        <v>3.5153039432074401E-2</v>
      </c>
      <c r="AY208" s="9">
        <f t="shared" si="170"/>
        <v>0</v>
      </c>
      <c r="AZ208" s="9">
        <f t="shared" si="171"/>
        <v>0</v>
      </c>
      <c r="BA208" s="9">
        <f t="shared" si="172"/>
        <v>0</v>
      </c>
      <c r="BB208" s="9">
        <f t="shared" si="172"/>
        <v>0</v>
      </c>
      <c r="BC208" s="9">
        <f t="shared" si="173"/>
        <v>0</v>
      </c>
      <c r="BD208" s="9">
        <f t="shared" si="174"/>
        <v>0</v>
      </c>
      <c r="BE208" s="9">
        <f t="shared" si="175"/>
        <v>0</v>
      </c>
      <c r="BF208" s="9">
        <f t="shared" si="176"/>
        <v>0</v>
      </c>
      <c r="BG208" s="9">
        <f t="shared" si="177"/>
        <v>0</v>
      </c>
      <c r="BH208" s="9">
        <f t="shared" si="178"/>
        <v>0</v>
      </c>
      <c r="BI208" s="9">
        <f t="shared" si="179"/>
        <v>0</v>
      </c>
      <c r="BJ208" s="9">
        <f t="shared" si="180"/>
        <v>0</v>
      </c>
      <c r="BK208" s="9">
        <f t="shared" si="181"/>
        <v>0</v>
      </c>
      <c r="BL208" s="9">
        <f t="shared" si="182"/>
        <v>0</v>
      </c>
      <c r="BM208" s="9">
        <f t="shared" si="183"/>
        <v>0</v>
      </c>
      <c r="BN208" s="9">
        <f t="shared" si="183"/>
        <v>0.16474688523064199</v>
      </c>
      <c r="BO208" s="9">
        <f t="shared" si="184"/>
        <v>0.13109121182056899</v>
      </c>
      <c r="BP208" s="9">
        <f t="shared" si="185"/>
        <v>0</v>
      </c>
      <c r="BQ208" s="9">
        <f t="shared" si="186"/>
        <v>0</v>
      </c>
      <c r="BR208" s="9">
        <f t="shared" si="187"/>
        <v>0.16944142898867601</v>
      </c>
      <c r="BS208" s="9">
        <f t="shared" si="188"/>
        <v>0.138373058426356</v>
      </c>
      <c r="BT208" s="9">
        <f t="shared" si="189"/>
        <v>0</v>
      </c>
      <c r="BU208" s="9">
        <f t="shared" si="190"/>
        <v>0</v>
      </c>
      <c r="BV208" s="9">
        <f t="shared" si="191"/>
        <v>0.16422328918123899</v>
      </c>
      <c r="BW208" s="9">
        <f t="shared" si="192"/>
        <v>0.11300154199834</v>
      </c>
      <c r="BX208" s="9">
        <f t="shared" si="193"/>
        <v>0</v>
      </c>
      <c r="BY208" s="9">
        <f t="shared" si="194"/>
        <v>0</v>
      </c>
      <c r="BZ208" s="9">
        <f t="shared" si="194"/>
        <v>9.7675587135704803E-2</v>
      </c>
      <c r="CA208" s="9">
        <f t="shared" si="195"/>
        <v>0</v>
      </c>
      <c r="CB208" s="9">
        <f t="shared" si="196"/>
        <v>0</v>
      </c>
      <c r="CC208" s="9">
        <f t="shared" si="197"/>
        <v>0.16526733581476299</v>
      </c>
      <c r="CD208" s="9">
        <f t="shared" si="198"/>
        <v>9.9834475881177595E-2</v>
      </c>
      <c r="CE208" s="9">
        <f t="shared" si="199"/>
        <v>0</v>
      </c>
      <c r="CF208" s="9">
        <f t="shared" si="200"/>
        <v>0</v>
      </c>
      <c r="CG208" s="9">
        <f t="shared" si="201"/>
        <v>9.5827425311306696E-2</v>
      </c>
      <c r="CH208" s="9">
        <f t="shared" si="202"/>
        <v>0.106572965750758</v>
      </c>
      <c r="CI208" s="9">
        <f t="shared" si="203"/>
        <v>0</v>
      </c>
      <c r="CJ208" s="9">
        <f t="shared" si="204"/>
        <v>0</v>
      </c>
      <c r="CK208" s="9">
        <f t="shared" si="205"/>
        <v>0</v>
      </c>
      <c r="CL208" s="9">
        <f t="shared" si="205"/>
        <v>0.141878216792619</v>
      </c>
      <c r="CM208" s="9">
        <f t="shared" si="206"/>
        <v>0</v>
      </c>
      <c r="CN208" s="9">
        <f t="shared" si="207"/>
        <v>0</v>
      </c>
      <c r="CO208" s="9">
        <f t="shared" si="208"/>
        <v>0</v>
      </c>
      <c r="CP208" s="9">
        <f t="shared" si="209"/>
        <v>0.172476993509392</v>
      </c>
      <c r="CQ208" s="9">
        <f t="shared" si="210"/>
        <v>0</v>
      </c>
      <c r="CR208" s="9">
        <f t="shared" si="211"/>
        <v>0</v>
      </c>
      <c r="CS208" s="9">
        <f t="shared" si="212"/>
        <v>0</v>
      </c>
      <c r="CT208" s="9">
        <f t="shared" si="213"/>
        <v>9.5833824027761597E-2</v>
      </c>
      <c r="CU208" s="9">
        <f t="shared" si="214"/>
        <v>0</v>
      </c>
      <c r="CV208" s="9">
        <f t="shared" si="215"/>
        <v>0</v>
      </c>
      <c r="CW208" s="9">
        <f t="shared" si="216"/>
        <v>0</v>
      </c>
      <c r="CX208" s="9">
        <f t="shared" si="216"/>
        <v>0</v>
      </c>
      <c r="CY208" s="9">
        <f t="shared" si="217"/>
        <v>0</v>
      </c>
      <c r="CZ208" s="9">
        <f t="shared" si="218"/>
        <v>0</v>
      </c>
      <c r="DA208" s="9">
        <f t="shared" si="219"/>
        <v>0</v>
      </c>
      <c r="DB208" s="9">
        <f t="shared" si="220"/>
        <v>0</v>
      </c>
      <c r="DC208" s="9">
        <f t="shared" si="221"/>
        <v>0</v>
      </c>
      <c r="DD208" s="9">
        <f t="shared" si="222"/>
        <v>0</v>
      </c>
      <c r="DE208" s="9">
        <f t="shared" si="223"/>
        <v>0</v>
      </c>
      <c r="DF208" s="9">
        <f t="shared" si="224"/>
        <v>0</v>
      </c>
      <c r="DG208" s="9">
        <f t="shared" si="225"/>
        <v>0</v>
      </c>
      <c r="DH208" s="9">
        <f t="shared" si="226"/>
        <v>0</v>
      </c>
      <c r="DI208" s="9">
        <f t="shared" si="227"/>
        <v>0</v>
      </c>
    </row>
    <row r="209" spans="1:113" x14ac:dyDescent="0.2">
      <c r="A209" s="15" t="s">
        <v>142</v>
      </c>
      <c r="B209" s="9">
        <f t="shared" ref="B209:E209" si="256">B140</f>
        <v>0.107811803857859</v>
      </c>
      <c r="C209" s="9">
        <f t="shared" si="256"/>
        <v>0.156514336443522</v>
      </c>
      <c r="D209" s="9">
        <f t="shared" si="256"/>
        <v>0.157450728594036</v>
      </c>
      <c r="E209" s="9">
        <f t="shared" si="256"/>
        <v>0.162670516192568</v>
      </c>
      <c r="F209" s="9">
        <f t="shared" si="229"/>
        <v>0.16397598595874799</v>
      </c>
      <c r="G209" s="9">
        <f t="shared" si="230"/>
        <v>5.52253650268607E-2</v>
      </c>
      <c r="H209" s="9">
        <f t="shared" si="231"/>
        <v>0.18810714357036001</v>
      </c>
      <c r="I209" s="9">
        <f t="shared" si="232"/>
        <v>0.18017153129496399</v>
      </c>
      <c r="J209" s="9" t="e">
        <f t="shared" si="233"/>
        <v>#N/A</v>
      </c>
      <c r="K209" s="9" t="e">
        <f t="shared" si="234"/>
        <v>#N/A</v>
      </c>
      <c r="L209" s="9" t="e">
        <f t="shared" si="235"/>
        <v>#N/A</v>
      </c>
      <c r="M209" s="9" t="e">
        <f t="shared" si="236"/>
        <v>#N/A</v>
      </c>
      <c r="N209" s="9">
        <f t="shared" si="237"/>
        <v>6.2844955157235899E-2</v>
      </c>
      <c r="O209" s="9">
        <f t="shared" si="238"/>
        <v>5.5925658877110401E-2</v>
      </c>
      <c r="P209" s="9">
        <f t="shared" si="239"/>
        <v>5.66584179531524E-2</v>
      </c>
      <c r="Q209" s="9">
        <f t="shared" si="240"/>
        <v>5.54474365549339E-2</v>
      </c>
      <c r="R209" s="9">
        <f t="shared" si="241"/>
        <v>0</v>
      </c>
      <c r="S209" s="9">
        <f t="shared" ref="S209:S212" si="257">C185</f>
        <v>0</v>
      </c>
      <c r="T209" s="9">
        <f t="shared" ref="T209:T212" si="258">D185</f>
        <v>0</v>
      </c>
      <c r="U209" s="9">
        <f t="shared" ref="U209:U212" si="259">E185</f>
        <v>0</v>
      </c>
      <c r="V209" s="9">
        <f t="shared" ref="V209:V212" si="260">F185</f>
        <v>0</v>
      </c>
      <c r="W209" s="9">
        <f t="shared" ref="W209:W212" si="261">G185</f>
        <v>0</v>
      </c>
      <c r="X209" s="9">
        <f t="shared" ref="X209:X212" si="262">H185</f>
        <v>0</v>
      </c>
      <c r="Y209" s="9">
        <f t="shared" ref="Y209:Y212" si="263">I185</f>
        <v>0</v>
      </c>
      <c r="Z209" s="9">
        <f t="shared" ref="Z209:Z212" si="264">J185</f>
        <v>0</v>
      </c>
      <c r="AA209" s="9">
        <f t="shared" ref="AA209:AA212" si="265">K185</f>
        <v>0</v>
      </c>
      <c r="AB209" s="9">
        <f t="shared" ref="AB209:AB212" si="266">L185</f>
        <v>0</v>
      </c>
      <c r="AC209" s="9">
        <f t="shared" ref="AC209:AC212" si="267">M185</f>
        <v>0</v>
      </c>
      <c r="AD209" s="9">
        <f t="shared" si="150"/>
        <v>0</v>
      </c>
      <c r="AE209" s="9">
        <f t="shared" si="151"/>
        <v>0</v>
      </c>
      <c r="AF209" s="9">
        <f t="shared" si="152"/>
        <v>0</v>
      </c>
      <c r="AG209" s="9">
        <f t="shared" si="153"/>
        <v>0</v>
      </c>
      <c r="AH209" s="9">
        <f t="shared" si="154"/>
        <v>0</v>
      </c>
      <c r="AI209" s="9">
        <f t="shared" si="155"/>
        <v>0</v>
      </c>
      <c r="AJ209" s="9">
        <f t="shared" si="156"/>
        <v>0</v>
      </c>
      <c r="AK209" s="9">
        <f t="shared" si="157"/>
        <v>0</v>
      </c>
      <c r="AL209" s="9">
        <f t="shared" si="158"/>
        <v>0</v>
      </c>
      <c r="AM209" s="9">
        <f t="shared" si="159"/>
        <v>0</v>
      </c>
      <c r="AN209" s="9">
        <f t="shared" si="160"/>
        <v>0</v>
      </c>
      <c r="AO209" s="9">
        <f t="shared" ref="AO209:AO212" si="268">Y185</f>
        <v>0</v>
      </c>
      <c r="AP209" s="9">
        <f t="shared" ref="AP209:AP212" si="269">Z185</f>
        <v>0.111416246184634</v>
      </c>
      <c r="AQ209" s="9">
        <f t="shared" si="162"/>
        <v>0</v>
      </c>
      <c r="AR209" s="9">
        <f t="shared" si="163"/>
        <v>0</v>
      </c>
      <c r="AS209" s="9">
        <f t="shared" si="164"/>
        <v>0</v>
      </c>
      <c r="AT209" s="9">
        <f t="shared" si="165"/>
        <v>5.6240531487256301E-2</v>
      </c>
      <c r="AU209" s="9">
        <f t="shared" si="166"/>
        <v>0</v>
      </c>
      <c r="AV209" s="9">
        <f t="shared" si="167"/>
        <v>0</v>
      </c>
      <c r="AW209" s="9">
        <f t="shared" si="168"/>
        <v>0</v>
      </c>
      <c r="AX209" s="9">
        <f t="shared" si="169"/>
        <v>7.0101556842297699E-2</v>
      </c>
      <c r="AY209" s="9">
        <f t="shared" si="170"/>
        <v>0</v>
      </c>
      <c r="AZ209" s="9">
        <f t="shared" si="171"/>
        <v>0</v>
      </c>
      <c r="BA209" s="9">
        <f t="shared" ref="BA209:BA212" si="270">AK185</f>
        <v>0</v>
      </c>
      <c r="BB209" s="9">
        <f t="shared" ref="BB209:BB212" si="271">AL185</f>
        <v>0</v>
      </c>
      <c r="BC209" s="9">
        <f t="shared" si="173"/>
        <v>0</v>
      </c>
      <c r="BD209" s="9">
        <f t="shared" si="174"/>
        <v>0</v>
      </c>
      <c r="BE209" s="9">
        <f t="shared" si="175"/>
        <v>0</v>
      </c>
      <c r="BF209" s="9">
        <f t="shared" si="176"/>
        <v>0</v>
      </c>
      <c r="BG209" s="9">
        <f t="shared" si="177"/>
        <v>0</v>
      </c>
      <c r="BH209" s="9">
        <f t="shared" si="178"/>
        <v>0</v>
      </c>
      <c r="BI209" s="9">
        <f t="shared" si="179"/>
        <v>0</v>
      </c>
      <c r="BJ209" s="9">
        <f t="shared" si="180"/>
        <v>0</v>
      </c>
      <c r="BK209" s="9">
        <f t="shared" si="181"/>
        <v>0</v>
      </c>
      <c r="BL209" s="9">
        <f t="shared" si="182"/>
        <v>0</v>
      </c>
      <c r="BM209" s="9">
        <f t="shared" ref="BM209:BM212" si="272">AW185</f>
        <v>0</v>
      </c>
      <c r="BN209" s="9">
        <f t="shared" ref="BN209:BN212" si="273">AX185</f>
        <v>0</v>
      </c>
      <c r="BO209" s="9">
        <f t="shared" si="184"/>
        <v>0</v>
      </c>
      <c r="BP209" s="9">
        <f t="shared" si="185"/>
        <v>0</v>
      </c>
      <c r="BQ209" s="9">
        <f t="shared" si="186"/>
        <v>0</v>
      </c>
      <c r="BR209" s="9">
        <f t="shared" si="187"/>
        <v>0</v>
      </c>
      <c r="BS209" s="9">
        <f t="shared" si="188"/>
        <v>0</v>
      </c>
      <c r="BT209" s="9">
        <f t="shared" si="189"/>
        <v>0</v>
      </c>
      <c r="BU209" s="9">
        <f t="shared" si="190"/>
        <v>0</v>
      </c>
      <c r="BV209" s="9">
        <f t="shared" si="191"/>
        <v>0</v>
      </c>
      <c r="BW209" s="9">
        <f t="shared" si="192"/>
        <v>0</v>
      </c>
      <c r="BX209" s="9">
        <f t="shared" si="193"/>
        <v>0</v>
      </c>
      <c r="BY209" s="9">
        <f t="shared" ref="BY209:BY212" si="274">BI185</f>
        <v>0</v>
      </c>
      <c r="BZ209" s="9">
        <f t="shared" ref="BZ209:BZ212" si="275">BJ185</f>
        <v>0</v>
      </c>
      <c r="CA209" s="9">
        <f t="shared" si="195"/>
        <v>0</v>
      </c>
      <c r="CB209" s="9">
        <f t="shared" si="196"/>
        <v>0</v>
      </c>
      <c r="CC209" s="9">
        <f t="shared" si="197"/>
        <v>0</v>
      </c>
      <c r="CD209" s="9">
        <f t="shared" si="198"/>
        <v>0</v>
      </c>
      <c r="CE209" s="9">
        <f t="shared" si="199"/>
        <v>0</v>
      </c>
      <c r="CF209" s="9">
        <f t="shared" si="200"/>
        <v>0</v>
      </c>
      <c r="CG209" s="9">
        <f t="shared" si="201"/>
        <v>0</v>
      </c>
      <c r="CH209" s="9">
        <f t="shared" si="202"/>
        <v>0</v>
      </c>
      <c r="CI209" s="9">
        <f t="shared" si="203"/>
        <v>0</v>
      </c>
      <c r="CJ209" s="9">
        <f t="shared" si="204"/>
        <v>0</v>
      </c>
      <c r="CK209" s="9">
        <f t="shared" ref="CK209:CK212" si="276">BU185</f>
        <v>0</v>
      </c>
      <c r="CL209" s="9">
        <f t="shared" ref="CL209:CL212" si="277">BV185</f>
        <v>0</v>
      </c>
      <c r="CM209" s="9">
        <f t="shared" si="206"/>
        <v>0</v>
      </c>
      <c r="CN209" s="9">
        <f t="shared" si="207"/>
        <v>0</v>
      </c>
      <c r="CO209" s="9">
        <f t="shared" si="208"/>
        <v>0</v>
      </c>
      <c r="CP209" s="9">
        <f t="shared" si="209"/>
        <v>0</v>
      </c>
      <c r="CQ209" s="9">
        <f t="shared" si="210"/>
        <v>0</v>
      </c>
      <c r="CR209" s="9">
        <f t="shared" si="211"/>
        <v>0</v>
      </c>
      <c r="CS209" s="9">
        <f t="shared" si="212"/>
        <v>0</v>
      </c>
      <c r="CT209" s="9">
        <f t="shared" si="213"/>
        <v>0</v>
      </c>
      <c r="CU209" s="9">
        <f t="shared" si="214"/>
        <v>0</v>
      </c>
      <c r="CV209" s="9">
        <f t="shared" si="215"/>
        <v>0</v>
      </c>
      <c r="CW209" s="9">
        <f t="shared" ref="CW209:CW212" si="278">CG185</f>
        <v>0</v>
      </c>
      <c r="CX209" s="9">
        <f t="shared" ref="CX209:CX212" si="279">CH185</f>
        <v>0</v>
      </c>
      <c r="CY209" s="9">
        <f t="shared" si="217"/>
        <v>0</v>
      </c>
      <c r="CZ209" s="9">
        <f t="shared" si="218"/>
        <v>0</v>
      </c>
      <c r="DA209" s="9">
        <f t="shared" si="219"/>
        <v>0</v>
      </c>
      <c r="DB209" s="9">
        <f t="shared" si="220"/>
        <v>0</v>
      </c>
      <c r="DC209" s="9">
        <f t="shared" si="221"/>
        <v>0</v>
      </c>
      <c r="DD209" s="9">
        <f t="shared" si="222"/>
        <v>0</v>
      </c>
      <c r="DE209" s="9">
        <f t="shared" si="223"/>
        <v>0</v>
      </c>
      <c r="DF209" s="9">
        <f t="shared" si="224"/>
        <v>0</v>
      </c>
      <c r="DG209" s="9">
        <f t="shared" si="225"/>
        <v>0</v>
      </c>
      <c r="DH209" s="9">
        <f t="shared" si="226"/>
        <v>0</v>
      </c>
      <c r="DI209" s="9">
        <f t="shared" si="227"/>
        <v>0</v>
      </c>
    </row>
    <row r="210" spans="1:113" x14ac:dyDescent="0.2">
      <c r="A210" s="15" t="s">
        <v>143</v>
      </c>
      <c r="B210" s="9">
        <f t="shared" ref="B210:E210" si="280">B141</f>
        <v>0.19800004532813201</v>
      </c>
      <c r="C210" s="9">
        <f t="shared" si="280"/>
        <v>0.327715836899102</v>
      </c>
      <c r="D210" s="9">
        <f t="shared" si="280"/>
        <v>0.30118833635469799</v>
      </c>
      <c r="E210" s="9">
        <f t="shared" si="280"/>
        <v>0.40667592796667801</v>
      </c>
      <c r="F210" s="9" t="e">
        <f t="shared" si="229"/>
        <v>#N/A</v>
      </c>
      <c r="G210" s="9" t="e">
        <f t="shared" si="230"/>
        <v>#N/A</v>
      </c>
      <c r="H210" s="9" t="e">
        <f t="shared" si="231"/>
        <v>#N/A</v>
      </c>
      <c r="I210" s="9" t="e">
        <f t="shared" si="232"/>
        <v>#N/A</v>
      </c>
      <c r="J210" s="9">
        <f t="shared" si="233"/>
        <v>8.1739275682124996E-2</v>
      </c>
      <c r="K210" s="9">
        <f t="shared" si="234"/>
        <v>6.6356949764079201E-2</v>
      </c>
      <c r="L210" s="9">
        <f t="shared" si="235"/>
        <v>5.1674314517125397E-2</v>
      </c>
      <c r="M210" s="9">
        <f t="shared" si="236"/>
        <v>5.25758552137853E-2</v>
      </c>
      <c r="N210" s="9">
        <f t="shared" si="237"/>
        <v>3.6912344158506603E-2</v>
      </c>
      <c r="O210" s="9">
        <f t="shared" si="238"/>
        <v>0.18029418939438599</v>
      </c>
      <c r="P210" s="9">
        <f t="shared" si="239"/>
        <v>0.157471401332343</v>
      </c>
      <c r="Q210" s="9">
        <f t="shared" si="240"/>
        <v>5.8910769956195E-2</v>
      </c>
      <c r="R210" s="9">
        <f t="shared" si="241"/>
        <v>0</v>
      </c>
      <c r="S210" s="9">
        <f t="shared" si="257"/>
        <v>0</v>
      </c>
      <c r="T210" s="9">
        <f t="shared" si="258"/>
        <v>0</v>
      </c>
      <c r="U210" s="9">
        <f t="shared" si="259"/>
        <v>0</v>
      </c>
      <c r="V210" s="9">
        <f t="shared" si="260"/>
        <v>0</v>
      </c>
      <c r="W210" s="9">
        <f t="shared" si="261"/>
        <v>0</v>
      </c>
      <c r="X210" s="9">
        <f t="shared" si="262"/>
        <v>0</v>
      </c>
      <c r="Y210" s="9">
        <f t="shared" si="263"/>
        <v>0</v>
      </c>
      <c r="Z210" s="9">
        <f t="shared" si="264"/>
        <v>0</v>
      </c>
      <c r="AA210" s="9">
        <f t="shared" si="265"/>
        <v>0</v>
      </c>
      <c r="AB210" s="9">
        <f t="shared" si="266"/>
        <v>0</v>
      </c>
      <c r="AC210" s="9">
        <f t="shared" si="267"/>
        <v>0</v>
      </c>
      <c r="AD210" s="9">
        <f t="shared" si="150"/>
        <v>0</v>
      </c>
      <c r="AE210" s="9">
        <f t="shared" si="151"/>
        <v>0</v>
      </c>
      <c r="AF210" s="9">
        <f t="shared" si="152"/>
        <v>0</v>
      </c>
      <c r="AG210" s="9">
        <f t="shared" si="153"/>
        <v>0</v>
      </c>
      <c r="AH210" s="9">
        <f t="shared" si="154"/>
        <v>0</v>
      </c>
      <c r="AI210" s="9">
        <f t="shared" si="155"/>
        <v>0</v>
      </c>
      <c r="AJ210" s="9">
        <f t="shared" si="156"/>
        <v>0</v>
      </c>
      <c r="AK210" s="9">
        <f t="shared" si="157"/>
        <v>0</v>
      </c>
      <c r="AL210" s="9">
        <f t="shared" si="158"/>
        <v>0</v>
      </c>
      <c r="AM210" s="9">
        <f t="shared" si="159"/>
        <v>0</v>
      </c>
      <c r="AN210" s="9">
        <f t="shared" si="160"/>
        <v>0</v>
      </c>
      <c r="AO210" s="9">
        <f t="shared" si="268"/>
        <v>0</v>
      </c>
      <c r="AP210" s="9">
        <f t="shared" si="269"/>
        <v>0</v>
      </c>
      <c r="AQ210" s="9">
        <f t="shared" si="162"/>
        <v>0</v>
      </c>
      <c r="AR210" s="9">
        <f t="shared" si="163"/>
        <v>0</v>
      </c>
      <c r="AS210" s="9">
        <f t="shared" si="164"/>
        <v>0</v>
      </c>
      <c r="AT210" s="9">
        <f t="shared" si="165"/>
        <v>0</v>
      </c>
      <c r="AU210" s="9">
        <f t="shared" si="166"/>
        <v>0</v>
      </c>
      <c r="AV210" s="9">
        <f t="shared" si="167"/>
        <v>0</v>
      </c>
      <c r="AW210" s="9">
        <f t="shared" si="168"/>
        <v>0</v>
      </c>
      <c r="AX210" s="9">
        <f t="shared" si="169"/>
        <v>0</v>
      </c>
      <c r="AY210" s="9">
        <f t="shared" si="170"/>
        <v>0</v>
      </c>
      <c r="AZ210" s="9">
        <f t="shared" si="171"/>
        <v>0</v>
      </c>
      <c r="BA210" s="9">
        <f t="shared" si="270"/>
        <v>0</v>
      </c>
      <c r="BB210" s="9">
        <f t="shared" si="271"/>
        <v>0</v>
      </c>
      <c r="BC210" s="9">
        <f t="shared" si="173"/>
        <v>3.8848501782822002E-2</v>
      </c>
      <c r="BD210" s="9">
        <f t="shared" si="174"/>
        <v>0</v>
      </c>
      <c r="BE210" s="9">
        <f t="shared" si="175"/>
        <v>0</v>
      </c>
      <c r="BF210" s="9">
        <f t="shared" si="176"/>
        <v>0</v>
      </c>
      <c r="BG210" s="9">
        <f t="shared" si="177"/>
        <v>2.67006241904039E-2</v>
      </c>
      <c r="BH210" s="9">
        <f t="shared" si="178"/>
        <v>0</v>
      </c>
      <c r="BI210" s="9">
        <f t="shared" si="179"/>
        <v>0</v>
      </c>
      <c r="BJ210" s="9">
        <f t="shared" si="180"/>
        <v>0</v>
      </c>
      <c r="BK210" s="9">
        <f t="shared" si="181"/>
        <v>3.8388922796269001E-2</v>
      </c>
      <c r="BL210" s="9">
        <f t="shared" si="182"/>
        <v>0</v>
      </c>
      <c r="BM210" s="9">
        <f t="shared" si="272"/>
        <v>0</v>
      </c>
      <c r="BN210" s="9">
        <f t="shared" si="273"/>
        <v>0</v>
      </c>
      <c r="BO210" s="9">
        <f t="shared" si="184"/>
        <v>0</v>
      </c>
      <c r="BP210" s="9">
        <f t="shared" si="185"/>
        <v>0</v>
      </c>
      <c r="BQ210" s="9">
        <f t="shared" si="186"/>
        <v>0</v>
      </c>
      <c r="BR210" s="9">
        <f t="shared" si="187"/>
        <v>0</v>
      </c>
      <c r="BS210" s="9">
        <f t="shared" si="188"/>
        <v>0</v>
      </c>
      <c r="BT210" s="9">
        <f t="shared" si="189"/>
        <v>0</v>
      </c>
      <c r="BU210" s="9">
        <f t="shared" si="190"/>
        <v>0</v>
      </c>
      <c r="BV210" s="9">
        <f t="shared" si="191"/>
        <v>0</v>
      </c>
      <c r="BW210" s="9">
        <f t="shared" si="192"/>
        <v>0</v>
      </c>
      <c r="BX210" s="9">
        <f t="shared" si="193"/>
        <v>0</v>
      </c>
      <c r="BY210" s="9">
        <f t="shared" si="274"/>
        <v>0</v>
      </c>
      <c r="BZ210" s="9">
        <f t="shared" si="275"/>
        <v>0</v>
      </c>
      <c r="CA210" s="9">
        <f t="shared" si="195"/>
        <v>0</v>
      </c>
      <c r="CB210" s="9">
        <f t="shared" si="196"/>
        <v>0</v>
      </c>
      <c r="CC210" s="9">
        <f t="shared" si="197"/>
        <v>0</v>
      </c>
      <c r="CD210" s="9">
        <f t="shared" si="198"/>
        <v>0</v>
      </c>
      <c r="CE210" s="9">
        <f t="shared" si="199"/>
        <v>0</v>
      </c>
      <c r="CF210" s="9">
        <f t="shared" si="200"/>
        <v>0</v>
      </c>
      <c r="CG210" s="9">
        <f t="shared" si="201"/>
        <v>0</v>
      </c>
      <c r="CH210" s="9">
        <f t="shared" si="202"/>
        <v>0</v>
      </c>
      <c r="CI210" s="9">
        <f t="shared" si="203"/>
        <v>0</v>
      </c>
      <c r="CJ210" s="9">
        <f t="shared" si="204"/>
        <v>0</v>
      </c>
      <c r="CK210" s="9">
        <f t="shared" si="276"/>
        <v>0</v>
      </c>
      <c r="CL210" s="9">
        <f t="shared" si="277"/>
        <v>0</v>
      </c>
      <c r="CM210" s="9">
        <f t="shared" si="206"/>
        <v>0</v>
      </c>
      <c r="CN210" s="9">
        <f t="shared" si="207"/>
        <v>0</v>
      </c>
      <c r="CO210" s="9">
        <f t="shared" si="208"/>
        <v>0</v>
      </c>
      <c r="CP210" s="9">
        <f t="shared" si="209"/>
        <v>0</v>
      </c>
      <c r="CQ210" s="9">
        <f t="shared" si="210"/>
        <v>0</v>
      </c>
      <c r="CR210" s="9">
        <f t="shared" si="211"/>
        <v>0</v>
      </c>
      <c r="CS210" s="9">
        <f t="shared" si="212"/>
        <v>0</v>
      </c>
      <c r="CT210" s="9">
        <f t="shared" si="213"/>
        <v>0</v>
      </c>
      <c r="CU210" s="9">
        <f t="shared" si="214"/>
        <v>0</v>
      </c>
      <c r="CV210" s="9">
        <f t="shared" si="215"/>
        <v>0</v>
      </c>
      <c r="CW210" s="9">
        <f t="shared" si="278"/>
        <v>0</v>
      </c>
      <c r="CX210" s="9">
        <f t="shared" si="279"/>
        <v>0</v>
      </c>
      <c r="CY210" s="9">
        <f t="shared" si="217"/>
        <v>0</v>
      </c>
      <c r="CZ210" s="9">
        <f t="shared" si="218"/>
        <v>0</v>
      </c>
      <c r="DA210" s="9">
        <f t="shared" si="219"/>
        <v>0</v>
      </c>
      <c r="DB210" s="9">
        <f t="shared" si="220"/>
        <v>0</v>
      </c>
      <c r="DC210" s="9">
        <f t="shared" si="221"/>
        <v>0</v>
      </c>
      <c r="DD210" s="9">
        <f t="shared" si="222"/>
        <v>0</v>
      </c>
      <c r="DE210" s="9">
        <f t="shared" si="223"/>
        <v>0</v>
      </c>
      <c r="DF210" s="9">
        <f t="shared" si="224"/>
        <v>0</v>
      </c>
      <c r="DG210" s="9">
        <f t="shared" si="225"/>
        <v>0</v>
      </c>
      <c r="DH210" s="9">
        <f t="shared" si="226"/>
        <v>0</v>
      </c>
      <c r="DI210" s="9">
        <f t="shared" si="227"/>
        <v>0</v>
      </c>
    </row>
    <row r="211" spans="1:113" x14ac:dyDescent="0.2">
      <c r="A211" s="15" t="s">
        <v>144</v>
      </c>
      <c r="B211" s="9">
        <f t="shared" ref="B211:E211" si="281">B142</f>
        <v>0.174644058605752</v>
      </c>
      <c r="C211" s="9">
        <f t="shared" si="281"/>
        <v>0.18023916504642101</v>
      </c>
      <c r="D211" s="9">
        <f t="shared" si="281"/>
        <v>0.18894147044281701</v>
      </c>
      <c r="E211" s="9">
        <f t="shared" si="281"/>
        <v>0.105604484654524</v>
      </c>
      <c r="F211" s="9">
        <f t="shared" si="229"/>
        <v>1.04453068382213</v>
      </c>
      <c r="G211" s="9">
        <f t="shared" si="230"/>
        <v>0.76523605892126001</v>
      </c>
      <c r="H211" s="9">
        <f t="shared" si="231"/>
        <v>0.80663343337233995</v>
      </c>
      <c r="I211" s="9">
        <f t="shared" si="232"/>
        <v>0.68384517860963301</v>
      </c>
      <c r="J211" s="9">
        <f t="shared" si="233"/>
        <v>0.90878718817354398</v>
      </c>
      <c r="K211" s="9">
        <f t="shared" si="234"/>
        <v>0.89497542723976498</v>
      </c>
      <c r="L211" s="9">
        <f t="shared" si="235"/>
        <v>0.92660775369578596</v>
      </c>
      <c r="M211" s="9">
        <f t="shared" si="236"/>
        <v>0.90051749825320304</v>
      </c>
      <c r="N211" s="9" t="e">
        <f t="shared" si="237"/>
        <v>#N/A</v>
      </c>
      <c r="O211" s="9" t="e">
        <f t="shared" si="238"/>
        <v>#N/A</v>
      </c>
      <c r="P211" s="9" t="e">
        <f t="shared" si="239"/>
        <v>#N/A</v>
      </c>
      <c r="Q211" s="9" t="e">
        <f t="shared" si="240"/>
        <v>#N/A</v>
      </c>
      <c r="R211" s="9">
        <f t="shared" si="241"/>
        <v>0</v>
      </c>
      <c r="S211" s="9">
        <f t="shared" si="257"/>
        <v>0</v>
      </c>
      <c r="T211" s="9">
        <f t="shared" si="258"/>
        <v>2.2317653688449601</v>
      </c>
      <c r="U211" s="9">
        <f t="shared" si="259"/>
        <v>7.0559216795417906E-2</v>
      </c>
      <c r="V211" s="9">
        <f t="shared" si="260"/>
        <v>0</v>
      </c>
      <c r="W211" s="9">
        <f t="shared" si="261"/>
        <v>0</v>
      </c>
      <c r="X211" s="9">
        <f t="shared" si="262"/>
        <v>2.1368981674597598</v>
      </c>
      <c r="Y211" s="9">
        <f t="shared" si="263"/>
        <v>8.5779095315177301E-2</v>
      </c>
      <c r="Z211" s="9">
        <f t="shared" si="264"/>
        <v>0</v>
      </c>
      <c r="AA211" s="9">
        <f t="shared" si="265"/>
        <v>0</v>
      </c>
      <c r="AB211" s="9">
        <f t="shared" si="266"/>
        <v>0.34938305659920998</v>
      </c>
      <c r="AC211" s="9">
        <f t="shared" si="267"/>
        <v>0.16305526739769499</v>
      </c>
      <c r="AD211" s="9">
        <f t="shared" si="150"/>
        <v>2.3179876779466402</v>
      </c>
      <c r="AE211" s="9">
        <f t="shared" si="151"/>
        <v>0.10243423474145399</v>
      </c>
      <c r="AF211" s="9">
        <f t="shared" si="152"/>
        <v>8.8322506618770405E-2</v>
      </c>
      <c r="AG211" s="9">
        <f t="shared" si="153"/>
        <v>0.29013334626203002</v>
      </c>
      <c r="AH211" s="9">
        <f t="shared" si="154"/>
        <v>0.28647304621809599</v>
      </c>
      <c r="AI211" s="9">
        <f t="shared" si="155"/>
        <v>2.4922704666666</v>
      </c>
      <c r="AJ211" s="9">
        <f t="shared" si="156"/>
        <v>8.0391672767953407E-2</v>
      </c>
      <c r="AK211" s="9">
        <f t="shared" si="157"/>
        <v>2.4990580667018598</v>
      </c>
      <c r="AL211" s="9">
        <f t="shared" si="158"/>
        <v>2.4924762925435799</v>
      </c>
      <c r="AM211" s="9">
        <f t="shared" si="159"/>
        <v>8.7705534611150798E-2</v>
      </c>
      <c r="AN211" s="9">
        <f t="shared" si="160"/>
        <v>1.22287863208279</v>
      </c>
      <c r="AO211" s="9">
        <f t="shared" si="268"/>
        <v>2.2575805052296598</v>
      </c>
      <c r="AP211" s="9">
        <f t="shared" si="269"/>
        <v>0</v>
      </c>
      <c r="AQ211" s="9">
        <f t="shared" si="162"/>
        <v>0</v>
      </c>
      <c r="AR211" s="9">
        <f t="shared" si="163"/>
        <v>0</v>
      </c>
      <c r="AS211" s="9">
        <f t="shared" si="164"/>
        <v>0</v>
      </c>
      <c r="AT211" s="9">
        <f t="shared" si="165"/>
        <v>0.26768031523289099</v>
      </c>
      <c r="AU211" s="9">
        <f t="shared" si="166"/>
        <v>0</v>
      </c>
      <c r="AV211" s="9">
        <f t="shared" si="167"/>
        <v>0</v>
      </c>
      <c r="AW211" s="9">
        <f t="shared" si="168"/>
        <v>0</v>
      </c>
      <c r="AX211" s="9">
        <f t="shared" si="169"/>
        <v>0.186563793315209</v>
      </c>
      <c r="AY211" s="9">
        <f t="shared" si="170"/>
        <v>0</v>
      </c>
      <c r="AZ211" s="9">
        <f t="shared" si="171"/>
        <v>0</v>
      </c>
      <c r="BA211" s="9">
        <f t="shared" si="270"/>
        <v>0</v>
      </c>
      <c r="BB211" s="9">
        <f t="shared" si="271"/>
        <v>0.17969970574963401</v>
      </c>
      <c r="BC211" s="9">
        <f t="shared" si="173"/>
        <v>2.4936021860487001</v>
      </c>
      <c r="BD211" s="9">
        <f t="shared" si="174"/>
        <v>2.3329677738540502</v>
      </c>
      <c r="BE211" s="9">
        <f t="shared" si="175"/>
        <v>0</v>
      </c>
      <c r="BF211" s="9">
        <f t="shared" si="176"/>
        <v>0.15637868114928799</v>
      </c>
      <c r="BG211" s="9">
        <f t="shared" si="177"/>
        <v>0.34939434978734701</v>
      </c>
      <c r="BH211" s="9">
        <f t="shared" si="178"/>
        <v>0.28831911038671099</v>
      </c>
      <c r="BI211" s="9">
        <f t="shared" si="179"/>
        <v>0</v>
      </c>
      <c r="BJ211" s="9">
        <f t="shared" si="180"/>
        <v>0.16563563918597499</v>
      </c>
      <c r="BK211" s="9">
        <f t="shared" si="181"/>
        <v>0.450273191873724</v>
      </c>
      <c r="BL211" s="9">
        <f t="shared" si="182"/>
        <v>2.1784424582293598</v>
      </c>
      <c r="BM211" s="9">
        <f t="shared" si="272"/>
        <v>0</v>
      </c>
      <c r="BN211" s="9">
        <f t="shared" si="273"/>
        <v>0</v>
      </c>
      <c r="BO211" s="9">
        <f t="shared" si="184"/>
        <v>0</v>
      </c>
      <c r="BP211" s="9">
        <f t="shared" si="185"/>
        <v>0.17756755538510699</v>
      </c>
      <c r="BQ211" s="9">
        <f t="shared" si="186"/>
        <v>0</v>
      </c>
      <c r="BR211" s="9">
        <f t="shared" si="187"/>
        <v>0</v>
      </c>
      <c r="BS211" s="9">
        <f t="shared" si="188"/>
        <v>0</v>
      </c>
      <c r="BT211" s="9">
        <f t="shared" si="189"/>
        <v>0.176136890901128</v>
      </c>
      <c r="BU211" s="9">
        <f t="shared" si="190"/>
        <v>0</v>
      </c>
      <c r="BV211" s="9">
        <f t="shared" si="191"/>
        <v>0</v>
      </c>
      <c r="BW211" s="9">
        <f t="shared" si="192"/>
        <v>0</v>
      </c>
      <c r="BX211" s="9">
        <f t="shared" si="193"/>
        <v>0.18064686227844801</v>
      </c>
      <c r="BY211" s="9">
        <f t="shared" si="274"/>
        <v>0</v>
      </c>
      <c r="BZ211" s="9">
        <f t="shared" si="275"/>
        <v>0</v>
      </c>
      <c r="CA211" s="9">
        <f t="shared" si="195"/>
        <v>1.3781079431266201</v>
      </c>
      <c r="CB211" s="9">
        <f t="shared" si="196"/>
        <v>0</v>
      </c>
      <c r="CC211" s="9">
        <f t="shared" si="197"/>
        <v>0</v>
      </c>
      <c r="CD211" s="9">
        <f t="shared" si="198"/>
        <v>0</v>
      </c>
      <c r="CE211" s="9">
        <f t="shared" si="199"/>
        <v>0.115767044126017</v>
      </c>
      <c r="CF211" s="9">
        <f t="shared" si="200"/>
        <v>0.16654459239539299</v>
      </c>
      <c r="CG211" s="9">
        <f t="shared" si="201"/>
        <v>0</v>
      </c>
      <c r="CH211" s="9">
        <f t="shared" si="202"/>
        <v>0</v>
      </c>
      <c r="CI211" s="9">
        <f t="shared" si="203"/>
        <v>0.13134105237032001</v>
      </c>
      <c r="CJ211" s="9">
        <f t="shared" si="204"/>
        <v>0.17801471658585599</v>
      </c>
      <c r="CK211" s="9">
        <f t="shared" si="276"/>
        <v>0</v>
      </c>
      <c r="CL211" s="9">
        <f t="shared" si="277"/>
        <v>0</v>
      </c>
      <c r="CM211" s="9">
        <f t="shared" si="206"/>
        <v>0</v>
      </c>
      <c r="CN211" s="9">
        <f t="shared" si="207"/>
        <v>0</v>
      </c>
      <c r="CO211" s="9">
        <f t="shared" si="208"/>
        <v>0</v>
      </c>
      <c r="CP211" s="9">
        <f t="shared" si="209"/>
        <v>0</v>
      </c>
      <c r="CQ211" s="9">
        <f t="shared" si="210"/>
        <v>0</v>
      </c>
      <c r="CR211" s="9">
        <f t="shared" si="211"/>
        <v>0</v>
      </c>
      <c r="CS211" s="9">
        <f t="shared" si="212"/>
        <v>0</v>
      </c>
      <c r="CT211" s="9">
        <f t="shared" si="213"/>
        <v>0</v>
      </c>
      <c r="CU211" s="9">
        <f t="shared" si="214"/>
        <v>0</v>
      </c>
      <c r="CV211" s="9">
        <f t="shared" si="215"/>
        <v>0</v>
      </c>
      <c r="CW211" s="9">
        <f t="shared" si="278"/>
        <v>0</v>
      </c>
      <c r="CX211" s="9">
        <f t="shared" si="279"/>
        <v>0</v>
      </c>
      <c r="CY211" s="9">
        <f t="shared" si="217"/>
        <v>0</v>
      </c>
      <c r="CZ211" s="9">
        <f t="shared" si="218"/>
        <v>0.201151944163867</v>
      </c>
      <c r="DA211" s="9">
        <f t="shared" si="219"/>
        <v>6.1512653652906202E-2</v>
      </c>
      <c r="DB211" s="9">
        <f t="shared" si="220"/>
        <v>0</v>
      </c>
      <c r="DC211" s="9">
        <f t="shared" si="221"/>
        <v>0.19445526099447699</v>
      </c>
      <c r="DD211" s="9">
        <f t="shared" si="222"/>
        <v>0.124485648831295</v>
      </c>
      <c r="DE211" s="9">
        <f t="shared" si="223"/>
        <v>5.13623845229602E-2</v>
      </c>
      <c r="DF211" s="9">
        <f t="shared" si="224"/>
        <v>0</v>
      </c>
      <c r="DG211" s="9">
        <f t="shared" si="225"/>
        <v>2.4267056911211999</v>
      </c>
      <c r="DH211" s="9">
        <f t="shared" si="226"/>
        <v>0</v>
      </c>
      <c r="DI211" s="9">
        <f t="shared" si="227"/>
        <v>2.4858131813355602</v>
      </c>
    </row>
    <row r="212" spans="1:113" x14ac:dyDescent="0.2">
      <c r="A212" s="15" t="s">
        <v>145</v>
      </c>
      <c r="B212" s="9">
        <f t="shared" ref="B212:E212" si="282">B143</f>
        <v>0.42953309063971501</v>
      </c>
      <c r="C212" s="9">
        <f t="shared" si="282"/>
        <v>0.68789012458321397</v>
      </c>
      <c r="D212" s="9">
        <f t="shared" si="282"/>
        <v>0.63377548611683998</v>
      </c>
      <c r="E212" s="9">
        <f t="shared" si="282"/>
        <v>0.80275102081959604</v>
      </c>
      <c r="F212" s="9">
        <f t="shared" si="229"/>
        <v>0.873034913295063</v>
      </c>
      <c r="G212" s="9">
        <f t="shared" si="230"/>
        <v>0.94690800610293302</v>
      </c>
      <c r="H212" s="9">
        <f t="shared" si="231"/>
        <v>1.0031743157766699</v>
      </c>
      <c r="I212" s="9">
        <f t="shared" si="232"/>
        <v>0.84230658050262497</v>
      </c>
      <c r="J212" s="9" t="e">
        <f t="shared" si="233"/>
        <v>#N/A</v>
      </c>
      <c r="K212" s="9" t="e">
        <f t="shared" si="234"/>
        <v>#N/A</v>
      </c>
      <c r="L212" s="9" t="e">
        <f t="shared" si="235"/>
        <v>#N/A</v>
      </c>
      <c r="M212" s="9" t="e">
        <f t="shared" si="236"/>
        <v>#N/A</v>
      </c>
      <c r="N212" s="9" t="e">
        <f t="shared" si="237"/>
        <v>#N/A</v>
      </c>
      <c r="O212" s="9" t="e">
        <f t="shared" si="238"/>
        <v>#N/A</v>
      </c>
      <c r="P212" s="9" t="e">
        <f t="shared" si="239"/>
        <v>#N/A</v>
      </c>
      <c r="Q212" s="9" t="e">
        <f t="shared" si="240"/>
        <v>#N/A</v>
      </c>
      <c r="R212" s="9">
        <f t="shared" si="241"/>
        <v>0</v>
      </c>
      <c r="S212" s="9">
        <f t="shared" si="257"/>
        <v>0</v>
      </c>
      <c r="T212" s="9">
        <f t="shared" si="258"/>
        <v>0.17183619373937101</v>
      </c>
      <c r="U212" s="9">
        <f t="shared" si="259"/>
        <v>0.242278107022531</v>
      </c>
      <c r="V212" s="9">
        <f t="shared" si="260"/>
        <v>0</v>
      </c>
      <c r="W212" s="9">
        <f t="shared" si="261"/>
        <v>0</v>
      </c>
      <c r="X212" s="9">
        <f t="shared" si="262"/>
        <v>0.235242437262387</v>
      </c>
      <c r="Y212" s="9">
        <f t="shared" si="263"/>
        <v>0.22177496699902599</v>
      </c>
      <c r="Z212" s="9">
        <f t="shared" si="264"/>
        <v>0</v>
      </c>
      <c r="AA212" s="9">
        <f t="shared" si="265"/>
        <v>0</v>
      </c>
      <c r="AB212" s="9">
        <f t="shared" si="266"/>
        <v>0.26096500896887798</v>
      </c>
      <c r="AC212" s="9">
        <f t="shared" si="267"/>
        <v>0.28083752370831599</v>
      </c>
      <c r="AD212" s="9">
        <f t="shared" si="150"/>
        <v>9.48286698295321E-2</v>
      </c>
      <c r="AE212" s="9">
        <f t="shared" si="151"/>
        <v>0.12797112383706999</v>
      </c>
      <c r="AF212" s="9">
        <f t="shared" si="152"/>
        <v>0.12520403596181701</v>
      </c>
      <c r="AG212" s="9">
        <f t="shared" si="153"/>
        <v>2.3196941611182802</v>
      </c>
      <c r="AH212" s="9">
        <f t="shared" si="154"/>
        <v>9.2286957035215805E-2</v>
      </c>
      <c r="AI212" s="9">
        <f t="shared" si="155"/>
        <v>0.122790751063863</v>
      </c>
      <c r="AJ212" s="9">
        <f t="shared" si="156"/>
        <v>0.124257577973737</v>
      </c>
      <c r="AK212" s="9">
        <f t="shared" si="157"/>
        <v>0.21785574726071599</v>
      </c>
      <c r="AL212" s="9">
        <f t="shared" si="158"/>
        <v>9.4225488530756102E-2</v>
      </c>
      <c r="AM212" s="9">
        <f t="shared" si="159"/>
        <v>6.5686988766083296E-2</v>
      </c>
      <c r="AN212" s="9">
        <f t="shared" si="160"/>
        <v>0.97725979784160399</v>
      </c>
      <c r="AO212" s="9">
        <f t="shared" si="268"/>
        <v>0.22477005527577501</v>
      </c>
      <c r="AP212" s="9">
        <f t="shared" si="269"/>
        <v>0.10307532621109999</v>
      </c>
      <c r="AQ212" s="9">
        <f t="shared" si="162"/>
        <v>0.122068608514706</v>
      </c>
      <c r="AR212" s="9">
        <f t="shared" si="163"/>
        <v>0</v>
      </c>
      <c r="AS212" s="9">
        <f t="shared" si="164"/>
        <v>0</v>
      </c>
      <c r="AT212" s="9">
        <f t="shared" si="165"/>
        <v>2.4509817366944602</v>
      </c>
      <c r="AU212" s="9">
        <f t="shared" si="166"/>
        <v>0.17214795524519599</v>
      </c>
      <c r="AV212" s="9">
        <f t="shared" si="167"/>
        <v>0</v>
      </c>
      <c r="AW212" s="9">
        <f t="shared" si="168"/>
        <v>0</v>
      </c>
      <c r="AX212" s="9">
        <f t="shared" si="169"/>
        <v>0.16752499689471001</v>
      </c>
      <c r="AY212" s="9">
        <f t="shared" si="170"/>
        <v>0.173515322196859</v>
      </c>
      <c r="AZ212" s="9">
        <f t="shared" si="171"/>
        <v>0</v>
      </c>
      <c r="BA212" s="9">
        <f t="shared" si="270"/>
        <v>0</v>
      </c>
      <c r="BB212" s="9">
        <f t="shared" si="271"/>
        <v>0.11900851174215001</v>
      </c>
      <c r="BC212" s="9">
        <f t="shared" si="173"/>
        <v>0.29843164665683802</v>
      </c>
      <c r="BD212" s="9">
        <f t="shared" si="174"/>
        <v>0.104282132022709</v>
      </c>
      <c r="BE212" s="9">
        <f t="shared" si="175"/>
        <v>2.49989169687607</v>
      </c>
      <c r="BF212" s="9">
        <f t="shared" si="176"/>
        <v>0.11926607617933201</v>
      </c>
      <c r="BG212" s="9">
        <f t="shared" si="177"/>
        <v>0.24744746840961901</v>
      </c>
      <c r="BH212" s="9">
        <f t="shared" si="178"/>
        <v>0.114079562084066</v>
      </c>
      <c r="BI212" s="9">
        <f t="shared" si="179"/>
        <v>0.25296175142093003</v>
      </c>
      <c r="BJ212" s="9">
        <f t="shared" si="180"/>
        <v>0.102630979410302</v>
      </c>
      <c r="BK212" s="9">
        <f t="shared" si="181"/>
        <v>2.4999630292450101</v>
      </c>
      <c r="BL212" s="9">
        <f t="shared" si="182"/>
        <v>0.13160313688460401</v>
      </c>
      <c r="BM212" s="9">
        <f t="shared" si="272"/>
        <v>0.24564803655532</v>
      </c>
      <c r="BN212" s="9">
        <f t="shared" si="273"/>
        <v>0</v>
      </c>
      <c r="BO212" s="9">
        <f t="shared" si="184"/>
        <v>9.47790288840068E-2</v>
      </c>
      <c r="BP212" s="9">
        <f t="shared" si="185"/>
        <v>0.142130242260045</v>
      </c>
      <c r="BQ212" s="9">
        <f t="shared" si="186"/>
        <v>0</v>
      </c>
      <c r="BR212" s="9">
        <f t="shared" si="187"/>
        <v>0</v>
      </c>
      <c r="BS212" s="9">
        <f t="shared" si="188"/>
        <v>0.13789147593189499</v>
      </c>
      <c r="BT212" s="9">
        <f t="shared" si="189"/>
        <v>0.124197735820181</v>
      </c>
      <c r="BU212" s="9">
        <f t="shared" si="190"/>
        <v>0</v>
      </c>
      <c r="BV212" s="9">
        <f t="shared" si="191"/>
        <v>0</v>
      </c>
      <c r="BW212" s="9">
        <f t="shared" si="192"/>
        <v>9.9411434309022301E-2</v>
      </c>
      <c r="BX212" s="9">
        <f t="shared" si="193"/>
        <v>0.10767011369087</v>
      </c>
      <c r="BY212" s="9">
        <f t="shared" si="274"/>
        <v>0</v>
      </c>
      <c r="BZ212" s="9">
        <f t="shared" si="275"/>
        <v>0</v>
      </c>
      <c r="CA212" s="9">
        <f t="shared" si="195"/>
        <v>6.9845440841687201E-2</v>
      </c>
      <c r="CB212" s="9">
        <f t="shared" si="196"/>
        <v>0.15333839535643801</v>
      </c>
      <c r="CC212" s="9">
        <f t="shared" si="197"/>
        <v>0.19431317799360001</v>
      </c>
      <c r="CD212" s="9">
        <f t="shared" si="198"/>
        <v>0</v>
      </c>
      <c r="CE212" s="9">
        <f t="shared" si="199"/>
        <v>0.119102465355462</v>
      </c>
      <c r="CF212" s="9">
        <f t="shared" si="200"/>
        <v>2.43653467718817</v>
      </c>
      <c r="CG212" s="9">
        <f t="shared" si="201"/>
        <v>0.198567467104863</v>
      </c>
      <c r="CH212" s="9">
        <f t="shared" si="202"/>
        <v>0</v>
      </c>
      <c r="CI212" s="9">
        <f t="shared" si="203"/>
        <v>0.117983076870167</v>
      </c>
      <c r="CJ212" s="9">
        <f t="shared" si="204"/>
        <v>0.31487788148783702</v>
      </c>
      <c r="CK212" s="9">
        <f t="shared" si="276"/>
        <v>7.4736686734951402E-2</v>
      </c>
      <c r="CL212" s="9">
        <f t="shared" si="277"/>
        <v>0</v>
      </c>
      <c r="CM212" s="9">
        <f t="shared" si="206"/>
        <v>0</v>
      </c>
      <c r="CN212" s="9">
        <f t="shared" si="207"/>
        <v>0</v>
      </c>
      <c r="CO212" s="9">
        <f t="shared" si="208"/>
        <v>0</v>
      </c>
      <c r="CP212" s="9">
        <f t="shared" si="209"/>
        <v>0</v>
      </c>
      <c r="CQ212" s="9">
        <f t="shared" si="210"/>
        <v>0</v>
      </c>
      <c r="CR212" s="9">
        <f t="shared" si="211"/>
        <v>0</v>
      </c>
      <c r="CS212" s="9">
        <f t="shared" si="212"/>
        <v>0</v>
      </c>
      <c r="CT212" s="9">
        <f t="shared" si="213"/>
        <v>0</v>
      </c>
      <c r="CU212" s="9">
        <f t="shared" si="214"/>
        <v>0</v>
      </c>
      <c r="CV212" s="9">
        <f t="shared" si="215"/>
        <v>0</v>
      </c>
      <c r="CW212" s="9">
        <f t="shared" si="278"/>
        <v>0</v>
      </c>
      <c r="CX212" s="9">
        <f t="shared" si="279"/>
        <v>0</v>
      </c>
      <c r="CY212" s="9">
        <f t="shared" si="217"/>
        <v>0</v>
      </c>
      <c r="CZ212" s="9">
        <f t="shared" si="218"/>
        <v>0</v>
      </c>
      <c r="DA212" s="9">
        <f t="shared" si="219"/>
        <v>6.9402877618228304E-2</v>
      </c>
      <c r="DB212" s="9">
        <f t="shared" si="220"/>
        <v>0</v>
      </c>
      <c r="DC212" s="9">
        <f t="shared" si="221"/>
        <v>0</v>
      </c>
      <c r="DD212" s="9">
        <f t="shared" si="222"/>
        <v>0</v>
      </c>
      <c r="DE212" s="9">
        <f t="shared" si="223"/>
        <v>7.3924545954379695E-2</v>
      </c>
      <c r="DF212" s="9">
        <f t="shared" si="224"/>
        <v>0</v>
      </c>
      <c r="DG212" s="9">
        <f t="shared" si="225"/>
        <v>0</v>
      </c>
      <c r="DH212" s="9">
        <f t="shared" si="226"/>
        <v>0</v>
      </c>
      <c r="DI212" s="9">
        <f t="shared" si="227"/>
        <v>0.10893454235135799</v>
      </c>
    </row>
    <row r="214" spans="1:113" x14ac:dyDescent="0.2">
      <c r="A214" s="15" t="s">
        <v>123</v>
      </c>
    </row>
    <row r="215" spans="1:113" ht="16" x14ac:dyDescent="0.2">
      <c r="A215" s="8" t="s">
        <v>170</v>
      </c>
      <c r="B215" s="10" t="s">
        <v>171</v>
      </c>
      <c r="C215" s="10" t="s">
        <v>172</v>
      </c>
      <c r="D215" s="10" t="s">
        <v>173</v>
      </c>
      <c r="E215" s="10" t="s">
        <v>174</v>
      </c>
      <c r="F215" s="10" t="s">
        <v>175</v>
      </c>
      <c r="G215" s="10" t="s">
        <v>176</v>
      </c>
      <c r="H215" s="10" t="s">
        <v>177</v>
      </c>
      <c r="I215" s="10" t="s">
        <v>178</v>
      </c>
      <c r="J215" s="10" t="s">
        <v>179</v>
      </c>
      <c r="K215" s="10" t="s">
        <v>180</v>
      </c>
      <c r="L215" s="10" t="s">
        <v>181</v>
      </c>
      <c r="M215" s="10" t="s">
        <v>182</v>
      </c>
      <c r="N215" s="10" t="s">
        <v>183</v>
      </c>
      <c r="O215" s="10" t="s">
        <v>184</v>
      </c>
      <c r="P215" s="10" t="s">
        <v>185</v>
      </c>
      <c r="Q215" s="10" t="s">
        <v>186</v>
      </c>
      <c r="R215" s="10" t="s">
        <v>187</v>
      </c>
      <c r="S215" s="10" t="s">
        <v>188</v>
      </c>
      <c r="T215" s="10" t="s">
        <v>189</v>
      </c>
      <c r="U215" s="10" t="s">
        <v>190</v>
      </c>
      <c r="V215" s="10" t="s">
        <v>191</v>
      </c>
      <c r="W215" s="10" t="s">
        <v>192</v>
      </c>
      <c r="X215" s="10" t="s">
        <v>193</v>
      </c>
      <c r="Y215" s="10" t="s">
        <v>194</v>
      </c>
      <c r="Z215" s="10" t="s">
        <v>195</v>
      </c>
      <c r="AA215" s="10" t="s">
        <v>196</v>
      </c>
      <c r="AB215" s="10" t="s">
        <v>197</v>
      </c>
      <c r="AC215" s="10" t="s">
        <v>198</v>
      </c>
      <c r="AD215" s="10" t="s">
        <v>199</v>
      </c>
      <c r="AE215" s="10" t="s">
        <v>200</v>
      </c>
      <c r="AF215" s="10" t="s">
        <v>201</v>
      </c>
      <c r="AG215" s="10" t="s">
        <v>202</v>
      </c>
      <c r="AH215" s="10" t="s">
        <v>203</v>
      </c>
      <c r="AI215" s="10" t="s">
        <v>204</v>
      </c>
      <c r="AJ215" s="10" t="s">
        <v>205</v>
      </c>
      <c r="AK215" s="10" t="s">
        <v>206</v>
      </c>
      <c r="AL215" s="10" t="s">
        <v>207</v>
      </c>
      <c r="AM215" s="10" t="s">
        <v>208</v>
      </c>
      <c r="AN215" s="10" t="s">
        <v>209</v>
      </c>
      <c r="AO215" s="10" t="s">
        <v>210</v>
      </c>
      <c r="AP215" s="10" t="s">
        <v>211</v>
      </c>
      <c r="AQ215" s="10" t="s">
        <v>212</v>
      </c>
      <c r="AR215" s="10" t="s">
        <v>213</v>
      </c>
      <c r="AS215" s="10" t="s">
        <v>214</v>
      </c>
      <c r="AT215" s="10" t="s">
        <v>215</v>
      </c>
      <c r="AU215" s="10" t="s">
        <v>216</v>
      </c>
      <c r="AV215" s="10" t="s">
        <v>217</v>
      </c>
      <c r="AW215" s="10" t="s">
        <v>218</v>
      </c>
      <c r="AX215" s="10" t="s">
        <v>219</v>
      </c>
      <c r="AY215" s="10" t="s">
        <v>220</v>
      </c>
      <c r="AZ215" s="10" t="s">
        <v>221</v>
      </c>
      <c r="BA215" s="10" t="s">
        <v>222</v>
      </c>
      <c r="BB215" s="10" t="s">
        <v>223</v>
      </c>
      <c r="BC215" s="10" t="s">
        <v>224</v>
      </c>
      <c r="BD215" s="10" t="s">
        <v>225</v>
      </c>
      <c r="BE215" s="10" t="s">
        <v>226</v>
      </c>
      <c r="BF215" s="10" t="s">
        <v>227</v>
      </c>
      <c r="BG215" s="10" t="s">
        <v>228</v>
      </c>
      <c r="BH215" s="10" t="s">
        <v>229</v>
      </c>
      <c r="BI215" s="10" t="s">
        <v>230</v>
      </c>
      <c r="BJ215" s="10" t="s">
        <v>231</v>
      </c>
      <c r="BK215" s="10" t="s">
        <v>232</v>
      </c>
      <c r="BL215" s="10" t="s">
        <v>233</v>
      </c>
      <c r="BM215" s="10" t="s">
        <v>234</v>
      </c>
      <c r="BN215" s="10" t="s">
        <v>235</v>
      </c>
      <c r="BO215" s="10" t="s">
        <v>236</v>
      </c>
      <c r="BP215" s="10" t="s">
        <v>237</v>
      </c>
      <c r="BQ215" s="10" t="s">
        <v>238</v>
      </c>
      <c r="BR215" s="10" t="s">
        <v>239</v>
      </c>
      <c r="BS215" s="10" t="s">
        <v>240</v>
      </c>
      <c r="BT215" s="10" t="s">
        <v>241</v>
      </c>
      <c r="BU215" s="10" t="s">
        <v>242</v>
      </c>
      <c r="BV215" s="10" t="s">
        <v>243</v>
      </c>
      <c r="BW215" s="10" t="s">
        <v>244</v>
      </c>
      <c r="BX215" s="10" t="s">
        <v>245</v>
      </c>
      <c r="BY215" s="10" t="s">
        <v>246</v>
      </c>
      <c r="BZ215" s="10" t="s">
        <v>247</v>
      </c>
      <c r="CA215" s="10" t="s">
        <v>248</v>
      </c>
      <c r="CB215" s="10" t="s">
        <v>249</v>
      </c>
      <c r="CC215" s="10" t="s">
        <v>250</v>
      </c>
      <c r="CD215" s="10" t="s">
        <v>251</v>
      </c>
      <c r="CE215" s="10" t="s">
        <v>252</v>
      </c>
      <c r="CF215" s="10" t="s">
        <v>253</v>
      </c>
      <c r="CG215" s="10" t="s">
        <v>254</v>
      </c>
      <c r="CH215" s="10" t="s">
        <v>255</v>
      </c>
      <c r="CI215" s="10" t="s">
        <v>256</v>
      </c>
      <c r="CJ215" s="10" t="s">
        <v>257</v>
      </c>
      <c r="CK215" s="10" t="s">
        <v>258</v>
      </c>
      <c r="CL215" s="10" t="s">
        <v>259</v>
      </c>
      <c r="CM215" s="10" t="s">
        <v>260</v>
      </c>
      <c r="CN215" s="10" t="s">
        <v>261</v>
      </c>
      <c r="CO215" s="10" t="s">
        <v>262</v>
      </c>
      <c r="CP215" s="10" t="s">
        <v>263</v>
      </c>
      <c r="CQ215" s="10" t="s">
        <v>264</v>
      </c>
      <c r="CR215" s="10" t="s">
        <v>265</v>
      </c>
      <c r="CS215" s="10" t="s">
        <v>266</v>
      </c>
    </row>
    <row r="216" spans="1:113" x14ac:dyDescent="0.2">
      <c r="A216" s="8" t="s">
        <v>126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</row>
    <row r="217" spans="1:113" x14ac:dyDescent="0.2">
      <c r="A217" s="8" t="s">
        <v>127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  <c r="BO217" s="9">
        <v>0</v>
      </c>
      <c r="BP217" s="9">
        <v>0</v>
      </c>
      <c r="BQ217" s="9">
        <v>0</v>
      </c>
      <c r="BR217" s="9">
        <v>0</v>
      </c>
      <c r="BS217" s="9">
        <v>0</v>
      </c>
      <c r="BT217" s="9">
        <v>0</v>
      </c>
      <c r="BU217" s="9">
        <v>0</v>
      </c>
      <c r="BV217" s="9">
        <v>0</v>
      </c>
      <c r="BW217" s="9">
        <v>0</v>
      </c>
      <c r="BX217" s="9">
        <v>0</v>
      </c>
      <c r="BY217" s="9">
        <v>0</v>
      </c>
      <c r="BZ217" s="9">
        <v>0</v>
      </c>
      <c r="CA217" s="9">
        <v>0</v>
      </c>
      <c r="CB217" s="9">
        <v>0</v>
      </c>
      <c r="CC217" s="9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0</v>
      </c>
      <c r="CN217" s="9">
        <v>0</v>
      </c>
      <c r="CO217" s="9">
        <v>0</v>
      </c>
      <c r="CP217" s="9">
        <v>0</v>
      </c>
      <c r="CQ217" s="9">
        <v>0</v>
      </c>
      <c r="CR217" s="9">
        <v>0</v>
      </c>
      <c r="CS217" s="9">
        <v>0</v>
      </c>
    </row>
    <row r="218" spans="1:113" x14ac:dyDescent="0.2">
      <c r="A218" s="8" t="s">
        <v>128</v>
      </c>
      <c r="B218" s="9">
        <v>0</v>
      </c>
      <c r="C218" s="9">
        <v>30.107137749026901</v>
      </c>
      <c r="D218" s="9">
        <v>0</v>
      </c>
      <c r="E218" s="9">
        <v>0</v>
      </c>
      <c r="F218" s="9">
        <v>0</v>
      </c>
      <c r="G218" s="9">
        <v>38.361884534814997</v>
      </c>
      <c r="H218" s="9">
        <v>0</v>
      </c>
      <c r="I218" s="9">
        <v>0</v>
      </c>
      <c r="J218" s="9">
        <v>0</v>
      </c>
      <c r="K218" s="9">
        <v>30.3213961609551</v>
      </c>
      <c r="L218" s="9">
        <v>0</v>
      </c>
      <c r="M218" s="9">
        <v>0</v>
      </c>
      <c r="N218" s="9">
        <v>22.535194133334102</v>
      </c>
      <c r="O218" s="9">
        <v>1.7002565805159799E-3</v>
      </c>
      <c r="P218" s="9">
        <v>0</v>
      </c>
      <c r="Q218" s="9">
        <v>0</v>
      </c>
      <c r="R218" s="9">
        <v>1.91258633507875</v>
      </c>
      <c r="S218" s="9">
        <v>1.91438197384792</v>
      </c>
      <c r="T218" s="9">
        <v>0</v>
      </c>
      <c r="U218" s="9">
        <v>0</v>
      </c>
      <c r="V218" s="9">
        <v>7.5858009626887704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16.782268864864399</v>
      </c>
      <c r="AE218" s="9">
        <v>0</v>
      </c>
      <c r="AF218" s="9">
        <v>0</v>
      </c>
      <c r="AG218" s="9">
        <v>0</v>
      </c>
      <c r="AH218" s="9">
        <v>16.0984195382661</v>
      </c>
      <c r="AI218" s="9">
        <v>0</v>
      </c>
      <c r="AJ218" s="9">
        <v>0</v>
      </c>
      <c r="AK218" s="9">
        <v>0</v>
      </c>
      <c r="AL218" s="9">
        <v>0</v>
      </c>
      <c r="AM218" s="9">
        <v>26.999458216331298</v>
      </c>
      <c r="AN218" s="9">
        <v>0</v>
      </c>
      <c r="AO218" s="9">
        <v>0</v>
      </c>
      <c r="AP218" s="9">
        <v>0</v>
      </c>
      <c r="AQ218" s="9">
        <v>58.7621740167151</v>
      </c>
      <c r="AR218" s="9">
        <v>0</v>
      </c>
      <c r="AS218" s="9">
        <v>0</v>
      </c>
      <c r="AT218" s="9">
        <v>0</v>
      </c>
      <c r="AU218" s="9">
        <v>16.427355505082399</v>
      </c>
      <c r="AV218" s="9">
        <v>0</v>
      </c>
      <c r="AW218" s="9">
        <v>0</v>
      </c>
      <c r="AX218" s="9">
        <v>0</v>
      </c>
      <c r="AY218" s="9">
        <v>23.810502026111099</v>
      </c>
      <c r="AZ218" s="9">
        <v>0</v>
      </c>
      <c r="BA218" s="9">
        <v>0</v>
      </c>
      <c r="BB218" s="9">
        <v>0</v>
      </c>
      <c r="BC218" s="9">
        <v>7.1625165283646597</v>
      </c>
      <c r="BD218" s="9">
        <v>0</v>
      </c>
      <c r="BE218" s="9">
        <v>0</v>
      </c>
      <c r="BF218" s="9">
        <v>0</v>
      </c>
      <c r="BG218" s="9">
        <v>35.280458907727798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45.742354225906197</v>
      </c>
      <c r="BV218" s="9">
        <v>38.132870566939303</v>
      </c>
      <c r="BW218" s="9">
        <v>0</v>
      </c>
      <c r="BX218" s="9">
        <v>0</v>
      </c>
      <c r="BY218" s="9">
        <v>0</v>
      </c>
      <c r="BZ218" s="9">
        <v>4.3962189526333297</v>
      </c>
      <c r="CA218" s="9">
        <v>0</v>
      </c>
      <c r="CB218" s="9">
        <v>0</v>
      </c>
      <c r="CC218" s="9">
        <v>0</v>
      </c>
      <c r="CD218" s="9">
        <v>0.34270921691082901</v>
      </c>
      <c r="CE218" s="9">
        <v>0</v>
      </c>
      <c r="CF218" s="9">
        <v>0</v>
      </c>
      <c r="CG218" s="9">
        <v>0</v>
      </c>
      <c r="CH218" s="9">
        <v>30.532104929374999</v>
      </c>
      <c r="CI218" s="9">
        <v>0</v>
      </c>
      <c r="CJ218" s="9">
        <v>0</v>
      </c>
      <c r="CK218" s="9">
        <v>0</v>
      </c>
      <c r="CL218" s="9">
        <v>33.303691540695198</v>
      </c>
      <c r="CM218" s="9">
        <v>0</v>
      </c>
      <c r="CN218" s="9">
        <v>0</v>
      </c>
      <c r="CO218" s="9">
        <v>0</v>
      </c>
      <c r="CP218" s="9">
        <v>32.7422538773844</v>
      </c>
      <c r="CQ218" s="9">
        <v>0</v>
      </c>
      <c r="CR218" s="9">
        <v>0</v>
      </c>
      <c r="CS218" s="9">
        <v>0</v>
      </c>
    </row>
    <row r="219" spans="1:113" x14ac:dyDescent="0.2">
      <c r="A219" s="8" t="s">
        <v>129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24.775192953304501</v>
      </c>
      <c r="AA219" s="9">
        <v>0</v>
      </c>
      <c r="AB219" s="9">
        <v>0</v>
      </c>
      <c r="AC219" s="9">
        <v>0</v>
      </c>
      <c r="AD219" s="9">
        <v>27.258911680082701</v>
      </c>
      <c r="AE219" s="9">
        <v>0</v>
      </c>
      <c r="AF219" s="9">
        <v>0</v>
      </c>
      <c r="AG219" s="9">
        <v>0</v>
      </c>
      <c r="AH219" s="9">
        <v>24.636656429822398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0</v>
      </c>
      <c r="BP219" s="9">
        <v>0</v>
      </c>
      <c r="BQ219" s="9">
        <v>0</v>
      </c>
      <c r="BR219" s="9">
        <v>0</v>
      </c>
      <c r="BS219" s="9">
        <v>0</v>
      </c>
      <c r="BT219" s="9">
        <v>0</v>
      </c>
      <c r="BU219" s="9">
        <v>0</v>
      </c>
      <c r="BV219" s="9">
        <v>0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0</v>
      </c>
      <c r="CO219" s="9">
        <v>0</v>
      </c>
      <c r="CP219" s="9">
        <v>0</v>
      </c>
      <c r="CQ219" s="9">
        <v>0</v>
      </c>
      <c r="CR219" s="9">
        <v>0</v>
      </c>
      <c r="CS219" s="9">
        <v>0</v>
      </c>
    </row>
    <row r="220" spans="1:113" x14ac:dyDescent="0.2">
      <c r="A220" s="8" t="s">
        <v>130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37.893845839996303</v>
      </c>
      <c r="O220" s="9">
        <v>2.29065609493931</v>
      </c>
      <c r="P220" s="9">
        <v>0</v>
      </c>
      <c r="Q220" s="9">
        <v>0</v>
      </c>
      <c r="R220" s="9">
        <v>11.6731500740014</v>
      </c>
      <c r="S220" s="9">
        <v>3.8765913382717598</v>
      </c>
      <c r="T220" s="9">
        <v>0</v>
      </c>
      <c r="U220" s="9">
        <v>0</v>
      </c>
      <c r="V220" s="9">
        <v>1.0558749792755499E-2</v>
      </c>
      <c r="W220" s="9">
        <v>34.463074237876803</v>
      </c>
      <c r="X220" s="9">
        <v>0</v>
      </c>
      <c r="Y220" s="9">
        <v>0</v>
      </c>
      <c r="Z220" s="9">
        <v>55.571229576294101</v>
      </c>
      <c r="AA220" s="9">
        <v>0</v>
      </c>
      <c r="AB220" s="9">
        <v>0</v>
      </c>
      <c r="AC220" s="9">
        <v>0</v>
      </c>
      <c r="AD220" s="9">
        <v>55.240051748494203</v>
      </c>
      <c r="AE220" s="9">
        <v>0</v>
      </c>
      <c r="AF220" s="9">
        <v>0</v>
      </c>
      <c r="AG220" s="9">
        <v>0</v>
      </c>
      <c r="AH220" s="9">
        <v>27.590358532934701</v>
      </c>
      <c r="AI220" s="9">
        <v>0</v>
      </c>
      <c r="AJ220" s="9">
        <v>0</v>
      </c>
      <c r="AK220" s="9">
        <v>0</v>
      </c>
      <c r="AL220" s="9">
        <v>0</v>
      </c>
      <c r="AM220" s="9">
        <v>22.651929014370801</v>
      </c>
      <c r="AN220" s="9">
        <v>0</v>
      </c>
      <c r="AO220" s="9">
        <v>0</v>
      </c>
      <c r="AP220" s="9">
        <v>0</v>
      </c>
      <c r="AQ220" s="9">
        <v>9.6418780300417399</v>
      </c>
      <c r="AR220" s="9">
        <v>0</v>
      </c>
      <c r="AS220" s="9">
        <v>0</v>
      </c>
      <c r="AT220" s="9">
        <v>0</v>
      </c>
      <c r="AU220" s="9">
        <v>55.096269738533799</v>
      </c>
      <c r="AV220" s="9">
        <v>0</v>
      </c>
      <c r="AW220" s="9">
        <v>0</v>
      </c>
      <c r="AX220" s="9">
        <v>0</v>
      </c>
      <c r="AY220" s="9">
        <v>47.861241934648497</v>
      </c>
      <c r="AZ220" s="9">
        <v>0</v>
      </c>
      <c r="BA220" s="9">
        <v>0</v>
      </c>
      <c r="BB220" s="9">
        <v>0</v>
      </c>
      <c r="BC220" s="9">
        <v>44.748459928237203</v>
      </c>
      <c r="BD220" s="9">
        <v>0</v>
      </c>
      <c r="BE220" s="9">
        <v>0</v>
      </c>
      <c r="BF220" s="9">
        <v>0</v>
      </c>
      <c r="BG220" s="9">
        <v>58.901733707559202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8.9463893717748704</v>
      </c>
      <c r="BN220" s="9">
        <v>0</v>
      </c>
      <c r="BO220" s="9">
        <v>0</v>
      </c>
      <c r="BP220" s="9">
        <v>0</v>
      </c>
      <c r="BQ220" s="9">
        <v>9.3269145736527601E-2</v>
      </c>
      <c r="BR220" s="9">
        <v>0</v>
      </c>
      <c r="BS220" s="9">
        <v>0</v>
      </c>
      <c r="BT220" s="9">
        <v>0</v>
      </c>
      <c r="BU220" s="9">
        <v>0</v>
      </c>
      <c r="BV220" s="9">
        <v>51.412957059251298</v>
      </c>
      <c r="BW220" s="9">
        <v>0</v>
      </c>
      <c r="BX220" s="9">
        <v>0</v>
      </c>
      <c r="BY220" s="9">
        <v>0</v>
      </c>
      <c r="BZ220" s="9">
        <v>40.608919715505898</v>
      </c>
      <c r="CA220" s="9">
        <v>0</v>
      </c>
      <c r="CB220" s="9">
        <v>0</v>
      </c>
      <c r="CC220" s="9">
        <v>0</v>
      </c>
      <c r="CD220" s="9">
        <v>24.709482628261402</v>
      </c>
      <c r="CE220" s="9">
        <v>0</v>
      </c>
      <c r="CF220" s="9">
        <v>0</v>
      </c>
      <c r="CG220" s="9">
        <v>0</v>
      </c>
      <c r="CH220" s="9">
        <v>58.115134562098902</v>
      </c>
      <c r="CI220" s="9">
        <v>0</v>
      </c>
      <c r="CJ220" s="9">
        <v>0</v>
      </c>
      <c r="CK220" s="9">
        <v>0</v>
      </c>
      <c r="CL220" s="9">
        <v>55.095330737663403</v>
      </c>
      <c r="CM220" s="9">
        <v>0</v>
      </c>
      <c r="CN220" s="9">
        <v>0</v>
      </c>
      <c r="CO220" s="9">
        <v>0</v>
      </c>
      <c r="CP220" s="9">
        <v>56.993505285986799</v>
      </c>
      <c r="CQ220" s="9">
        <v>0</v>
      </c>
      <c r="CR220" s="9">
        <v>0</v>
      </c>
      <c r="CS220" s="9">
        <v>0</v>
      </c>
    </row>
    <row r="221" spans="1:113" x14ac:dyDescent="0.2">
      <c r="A221" s="8" t="s">
        <v>131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0</v>
      </c>
      <c r="BW221" s="9">
        <v>0</v>
      </c>
      <c r="BX221" s="9">
        <v>0</v>
      </c>
      <c r="BY221" s="9">
        <v>0</v>
      </c>
      <c r="BZ221" s="9">
        <v>0</v>
      </c>
      <c r="CA221" s="9">
        <v>0</v>
      </c>
      <c r="CB221" s="9">
        <v>0</v>
      </c>
      <c r="CC221" s="9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0</v>
      </c>
      <c r="CQ221" s="9">
        <v>0</v>
      </c>
      <c r="CR221" s="9">
        <v>0</v>
      </c>
      <c r="CS221" s="9">
        <v>0</v>
      </c>
    </row>
    <row r="222" spans="1:113" x14ac:dyDescent="0.2">
      <c r="A222" s="8" t="s">
        <v>132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0</v>
      </c>
      <c r="BV222" s="9">
        <v>0</v>
      </c>
      <c r="BW222" s="9">
        <v>0</v>
      </c>
      <c r="BX222" s="9">
        <v>0</v>
      </c>
      <c r="BY222" s="9">
        <v>0</v>
      </c>
      <c r="BZ222" s="9">
        <v>0</v>
      </c>
      <c r="CA222" s="9">
        <v>0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0</v>
      </c>
    </row>
    <row r="223" spans="1:113" x14ac:dyDescent="0.2">
      <c r="A223" s="8" t="s">
        <v>133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  <c r="BO223" s="9">
        <v>0</v>
      </c>
      <c r="BP223" s="9">
        <v>0</v>
      </c>
      <c r="BQ223" s="9">
        <v>0</v>
      </c>
      <c r="BR223" s="9">
        <v>0</v>
      </c>
      <c r="BS223" s="9">
        <v>0</v>
      </c>
      <c r="BT223" s="9">
        <v>0</v>
      </c>
      <c r="BU223" s="9">
        <v>0</v>
      </c>
      <c r="BV223" s="9">
        <v>0</v>
      </c>
      <c r="BW223" s="9">
        <v>0</v>
      </c>
      <c r="BX223" s="9">
        <v>0</v>
      </c>
      <c r="BY223" s="9">
        <v>0</v>
      </c>
      <c r="BZ223" s="9">
        <v>0</v>
      </c>
      <c r="CA223" s="9">
        <v>0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0</v>
      </c>
      <c r="CS223" s="9">
        <v>0</v>
      </c>
    </row>
    <row r="224" spans="1:113" x14ac:dyDescent="0.2">
      <c r="A224" s="8" t="s">
        <v>134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13.445142390321999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0</v>
      </c>
      <c r="BP224" s="9">
        <v>0</v>
      </c>
      <c r="BQ224" s="9">
        <v>0</v>
      </c>
      <c r="BR224" s="9">
        <v>0</v>
      </c>
      <c r="BS224" s="9">
        <v>0</v>
      </c>
      <c r="BT224" s="9">
        <v>0</v>
      </c>
      <c r="BU224" s="9">
        <v>0</v>
      </c>
      <c r="BV224" s="9">
        <v>0</v>
      </c>
      <c r="BW224" s="9">
        <v>0</v>
      </c>
      <c r="BX224" s="9">
        <v>0</v>
      </c>
      <c r="BY224" s="9">
        <v>0</v>
      </c>
      <c r="BZ224" s="9">
        <v>0</v>
      </c>
      <c r="CA224" s="9">
        <v>0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0</v>
      </c>
      <c r="CQ224" s="9">
        <v>0</v>
      </c>
      <c r="CR224" s="9">
        <v>0</v>
      </c>
      <c r="CS224" s="9">
        <v>0</v>
      </c>
    </row>
    <row r="225" spans="1:113" x14ac:dyDescent="0.2">
      <c r="A225" s="8" t="s">
        <v>135</v>
      </c>
      <c r="B225" s="9">
        <v>0</v>
      </c>
      <c r="C225" s="9">
        <v>6.1088005263263696</v>
      </c>
      <c r="D225" s="9">
        <v>0</v>
      </c>
      <c r="E225" s="9">
        <v>0</v>
      </c>
      <c r="F225" s="9">
        <v>0</v>
      </c>
      <c r="G225" s="9">
        <v>9.0835642225646201E-3</v>
      </c>
      <c r="H225" s="9">
        <v>0</v>
      </c>
      <c r="I225" s="9">
        <v>0</v>
      </c>
      <c r="J225" s="9">
        <v>0</v>
      </c>
      <c r="K225" s="9">
        <v>7.2739670087705699</v>
      </c>
      <c r="L225" s="9">
        <v>0</v>
      </c>
      <c r="M225" s="9">
        <v>0</v>
      </c>
      <c r="N225" s="9">
        <v>8.9506094563695395</v>
      </c>
      <c r="O225" s="9">
        <v>6.6395494753759596</v>
      </c>
      <c r="P225" s="9">
        <v>23.9384713531818</v>
      </c>
      <c r="Q225" s="9">
        <v>62.525465624643502</v>
      </c>
      <c r="R225" s="9">
        <v>0.139319127592403</v>
      </c>
      <c r="S225" s="9">
        <v>22.472141391999699</v>
      </c>
      <c r="T225" s="9">
        <v>23.031046339783298</v>
      </c>
      <c r="U225" s="9">
        <v>59.755464312768197</v>
      </c>
      <c r="V225" s="9">
        <v>0.12626534779170501</v>
      </c>
      <c r="W225" s="9">
        <v>7.0489571034084104</v>
      </c>
      <c r="X225" s="9">
        <v>2.8681401030791399E-2</v>
      </c>
      <c r="Y225" s="9">
        <v>56.1293418286253</v>
      </c>
      <c r="Z225" s="9">
        <v>10.076117626322301</v>
      </c>
      <c r="AA225" s="9">
        <v>0</v>
      </c>
      <c r="AB225" s="9">
        <v>0</v>
      </c>
      <c r="AC225" s="9">
        <v>0</v>
      </c>
      <c r="AD225" s="9">
        <v>1.1965887599790099E-2</v>
      </c>
      <c r="AE225" s="9">
        <v>0</v>
      </c>
      <c r="AF225" s="9">
        <v>0</v>
      </c>
      <c r="AG225" s="9">
        <v>0</v>
      </c>
      <c r="AH225" s="9">
        <v>0.34490357423829898</v>
      </c>
      <c r="AI225" s="9">
        <v>0</v>
      </c>
      <c r="AJ225" s="9">
        <v>0</v>
      </c>
      <c r="AK225" s="9">
        <v>0</v>
      </c>
      <c r="AL225" s="9">
        <v>2.0184624960370998E-3</v>
      </c>
      <c r="AM225" s="9">
        <v>1.05243755549633E-3</v>
      </c>
      <c r="AN225" s="9">
        <v>0</v>
      </c>
      <c r="AO225" s="9">
        <v>6.3669730621154205E-2</v>
      </c>
      <c r="AP225" s="9">
        <v>1.79258953560169E-3</v>
      </c>
      <c r="AQ225" s="9">
        <v>1.6521823332532899</v>
      </c>
      <c r="AR225" s="9">
        <v>0</v>
      </c>
      <c r="AS225" s="9">
        <v>3.7621501287796698E-3</v>
      </c>
      <c r="AT225" s="9">
        <v>2.0416085301128799E-2</v>
      </c>
      <c r="AU225" s="9">
        <v>7.4280426946344997</v>
      </c>
      <c r="AV225" s="9">
        <v>0</v>
      </c>
      <c r="AW225" s="9">
        <v>0.78451060597955402</v>
      </c>
      <c r="AX225" s="9">
        <v>0</v>
      </c>
      <c r="AY225" s="9">
        <v>3.8705186613152702E-3</v>
      </c>
      <c r="AZ225" s="9">
        <v>0</v>
      </c>
      <c r="BA225" s="9">
        <v>0</v>
      </c>
      <c r="BB225" s="9">
        <v>0</v>
      </c>
      <c r="BC225" s="9">
        <v>6.6662799935498098</v>
      </c>
      <c r="BD225" s="9">
        <v>0</v>
      </c>
      <c r="BE225" s="9">
        <v>0</v>
      </c>
      <c r="BF225" s="9">
        <v>0</v>
      </c>
      <c r="BG225" s="9">
        <v>1.0151200670169801E-3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59.635593247210302</v>
      </c>
      <c r="BN225" s="9">
        <v>0</v>
      </c>
      <c r="BO225" s="9">
        <v>0</v>
      </c>
      <c r="BP225" s="9">
        <v>0</v>
      </c>
      <c r="BQ225" s="9">
        <v>30.4969311459541</v>
      </c>
      <c r="BR225" s="9">
        <v>0</v>
      </c>
      <c r="BS225" s="9">
        <v>0</v>
      </c>
      <c r="BT225" s="9">
        <v>0</v>
      </c>
      <c r="BU225" s="9">
        <v>35.848618317574001</v>
      </c>
      <c r="BV225" s="9">
        <v>14.322061395969399</v>
      </c>
      <c r="BW225" s="9">
        <v>16.210084274728501</v>
      </c>
      <c r="BX225" s="9">
        <v>0</v>
      </c>
      <c r="BY225" s="9">
        <v>0</v>
      </c>
      <c r="BZ225" s="9">
        <v>1.0692128336181401E-2</v>
      </c>
      <c r="CA225" s="9">
        <v>9.5149402107788106E-3</v>
      </c>
      <c r="CB225" s="9">
        <v>0</v>
      </c>
      <c r="CC225" s="9">
        <v>0</v>
      </c>
      <c r="CD225" s="9">
        <v>1.75705017839186</v>
      </c>
      <c r="CE225" s="9">
        <v>22.9937596287015</v>
      </c>
      <c r="CF225" s="9">
        <v>0</v>
      </c>
      <c r="CG225" s="9">
        <v>0</v>
      </c>
      <c r="CH225" s="9">
        <v>7.0351699158748504</v>
      </c>
      <c r="CI225" s="9">
        <v>11.7251278406375</v>
      </c>
      <c r="CJ225" s="9">
        <v>0</v>
      </c>
      <c r="CK225" s="9">
        <v>0</v>
      </c>
      <c r="CL225" s="9">
        <v>6.8430318470246396</v>
      </c>
      <c r="CM225" s="9">
        <v>2.72758200892174E-2</v>
      </c>
      <c r="CN225" s="9">
        <v>0</v>
      </c>
      <c r="CO225" s="9">
        <v>0</v>
      </c>
      <c r="CP225" s="9">
        <v>11.292310241013499</v>
      </c>
      <c r="CQ225" s="9">
        <v>6.2254555580580897E-3</v>
      </c>
      <c r="CR225" s="9">
        <v>62.972871609911103</v>
      </c>
      <c r="CS225" s="9">
        <v>0</v>
      </c>
    </row>
    <row r="226" spans="1:113" x14ac:dyDescent="0.2">
      <c r="A226" s="8" t="s">
        <v>136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54.286684837145799</v>
      </c>
      <c r="O226" s="9">
        <v>0</v>
      </c>
      <c r="P226" s="9">
        <v>0</v>
      </c>
      <c r="Q226" s="9">
        <v>35.448518716859603</v>
      </c>
      <c r="R226" s="9">
        <v>0.26183272398614099</v>
      </c>
      <c r="S226" s="9">
        <v>0</v>
      </c>
      <c r="T226" s="9">
        <v>0</v>
      </c>
      <c r="U226" s="9">
        <v>3.5791464845040202</v>
      </c>
      <c r="V226" s="9">
        <v>1.8607379684141698E-2</v>
      </c>
      <c r="W226" s="9">
        <v>5.0036764682362303E-2</v>
      </c>
      <c r="X226" s="9">
        <v>0</v>
      </c>
      <c r="Y226" s="9">
        <v>6.5698825820479003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11.891535607570599</v>
      </c>
      <c r="AM226" s="9">
        <v>71.999978423598506</v>
      </c>
      <c r="AN226" s="9">
        <v>0</v>
      </c>
      <c r="AO226" s="9">
        <v>0</v>
      </c>
      <c r="AP226" s="9">
        <v>2.6677608883973699E-3</v>
      </c>
      <c r="AQ226" s="9">
        <v>1.539958904866E-2</v>
      </c>
      <c r="AR226" s="9">
        <v>0</v>
      </c>
      <c r="AS226" s="9">
        <v>0</v>
      </c>
      <c r="AT226" s="9">
        <v>4.8010339446693502E-3</v>
      </c>
      <c r="AU226" s="9">
        <v>0</v>
      </c>
      <c r="AV226" s="9">
        <v>0</v>
      </c>
      <c r="AW226" s="9">
        <v>0</v>
      </c>
      <c r="AX226" s="9">
        <v>0</v>
      </c>
      <c r="AY226" s="9">
        <v>0</v>
      </c>
      <c r="AZ226" s="9">
        <v>0</v>
      </c>
      <c r="BA226" s="9">
        <v>0</v>
      </c>
      <c r="BB226" s="9">
        <v>0</v>
      </c>
      <c r="BC226" s="9">
        <v>0</v>
      </c>
      <c r="BD226" s="9">
        <v>0</v>
      </c>
      <c r="BE226" s="9">
        <v>0.15095632099296299</v>
      </c>
      <c r="BF226" s="9">
        <v>0</v>
      </c>
      <c r="BG226" s="9">
        <v>1.3240557912734799E-2</v>
      </c>
      <c r="BH226" s="9">
        <v>0</v>
      </c>
      <c r="BI226" s="9">
        <v>0</v>
      </c>
      <c r="BJ226" s="9">
        <v>0</v>
      </c>
      <c r="BK226" s="9">
        <v>27.665580287640999</v>
      </c>
      <c r="BL226" s="9">
        <v>0</v>
      </c>
      <c r="BM226" s="9">
        <v>0</v>
      </c>
      <c r="BN226" s="9">
        <v>0</v>
      </c>
      <c r="BO226" s="9">
        <v>1.07127291625787</v>
      </c>
      <c r="BP226" s="9">
        <v>0</v>
      </c>
      <c r="BQ226" s="9">
        <v>0</v>
      </c>
      <c r="BR226" s="9">
        <v>0</v>
      </c>
      <c r="BS226" s="9">
        <v>0.73669890320043896</v>
      </c>
      <c r="BT226" s="9">
        <v>0</v>
      </c>
      <c r="BU226" s="9">
        <v>0</v>
      </c>
      <c r="BV226" s="9">
        <v>0</v>
      </c>
      <c r="BW226" s="9">
        <v>0</v>
      </c>
      <c r="BX226" s="9">
        <v>2.0056797518123799E-2</v>
      </c>
      <c r="BY226" s="9">
        <v>0</v>
      </c>
      <c r="BZ226" s="9">
        <v>4.0215728691476799E-2</v>
      </c>
      <c r="CA226" s="9">
        <v>0</v>
      </c>
      <c r="CB226" s="9">
        <v>2.1403427183857002E-2</v>
      </c>
      <c r="CC226" s="9">
        <v>0</v>
      </c>
      <c r="CD226" s="9">
        <v>4.4325060238510801E-2</v>
      </c>
      <c r="CE226" s="9">
        <v>0</v>
      </c>
      <c r="CF226" s="9">
        <v>1.07455739079416E-2</v>
      </c>
      <c r="CG226" s="9">
        <v>0</v>
      </c>
      <c r="CH226" s="9">
        <v>0</v>
      </c>
      <c r="CI226" s="9">
        <v>0</v>
      </c>
      <c r="CJ226" s="9">
        <v>0</v>
      </c>
      <c r="CK226" s="9">
        <v>0</v>
      </c>
      <c r="CL226" s="9">
        <v>0</v>
      </c>
      <c r="CM226" s="9">
        <v>0</v>
      </c>
      <c r="CN226" s="9">
        <v>0</v>
      </c>
      <c r="CO226" s="9">
        <v>0</v>
      </c>
      <c r="CP226" s="9">
        <v>0</v>
      </c>
      <c r="CQ226" s="9">
        <v>0</v>
      </c>
      <c r="CR226" s="9">
        <v>0</v>
      </c>
      <c r="CS226" s="9">
        <v>0</v>
      </c>
    </row>
    <row r="227" spans="1:113" x14ac:dyDescent="0.2">
      <c r="A227" s="8" t="s">
        <v>137</v>
      </c>
      <c r="B227" s="9">
        <v>0</v>
      </c>
      <c r="C227" s="9">
        <v>71.999958642876607</v>
      </c>
      <c r="D227" s="9">
        <v>59.144589880722997</v>
      </c>
      <c r="E227" s="9">
        <v>0.170083737494441</v>
      </c>
      <c r="F227" s="9">
        <v>0</v>
      </c>
      <c r="G227" s="9">
        <v>71.999995001257005</v>
      </c>
      <c r="H227" s="9">
        <v>48.936090924598901</v>
      </c>
      <c r="I227" s="9">
        <v>2.0888505569785401E-2</v>
      </c>
      <c r="J227" s="9">
        <v>0</v>
      </c>
      <c r="K227" s="9">
        <v>71.999979618122495</v>
      </c>
      <c r="L227" s="9">
        <v>38.4907842075364</v>
      </c>
      <c r="M227" s="9">
        <v>1.0296567820167199E-2</v>
      </c>
      <c r="N227" s="9">
        <v>27.751289445688499</v>
      </c>
      <c r="O227" s="9">
        <v>31.665359097776999</v>
      </c>
      <c r="P227" s="9">
        <v>41.352916327640798</v>
      </c>
      <c r="Q227" s="9">
        <v>6.0552515285323203</v>
      </c>
      <c r="R227" s="9">
        <v>3.45493340072256E-3</v>
      </c>
      <c r="S227" s="9">
        <v>46.935950916887499</v>
      </c>
      <c r="T227" s="9">
        <v>57.6960774811566</v>
      </c>
      <c r="U227" s="9">
        <v>10.055908978988899</v>
      </c>
      <c r="V227" s="9">
        <v>4.0635886705225204</v>
      </c>
      <c r="W227" s="9">
        <v>22.302783610356698</v>
      </c>
      <c r="X227" s="9">
        <v>54.737343400459203</v>
      </c>
      <c r="Y227" s="9">
        <v>2.1956449371025099E-2</v>
      </c>
      <c r="Z227" s="9">
        <v>23.384346109857699</v>
      </c>
      <c r="AA227" s="9">
        <v>18.564538827364199</v>
      </c>
      <c r="AB227" s="9">
        <v>0</v>
      </c>
      <c r="AC227" s="9">
        <v>2.30776912012352E-2</v>
      </c>
      <c r="AD227" s="9">
        <v>3.5551726571968101</v>
      </c>
      <c r="AE227" s="9">
        <v>17.7310586857493</v>
      </c>
      <c r="AF227" s="9">
        <v>0</v>
      </c>
      <c r="AG227" s="9">
        <v>66.403688043229394</v>
      </c>
      <c r="AH227" s="9">
        <v>2.0761758900248699</v>
      </c>
      <c r="AI227" s="9">
        <v>16.681190084227101</v>
      </c>
      <c r="AJ227" s="9">
        <v>0</v>
      </c>
      <c r="AK227" s="9">
        <v>0.118504902506765</v>
      </c>
      <c r="AL227" s="9">
        <v>0.38250214110964897</v>
      </c>
      <c r="AM227" s="9">
        <v>2.8760901512327801</v>
      </c>
      <c r="AN227" s="9">
        <v>2.4071151229066201</v>
      </c>
      <c r="AO227" s="9">
        <v>32.6668118018817</v>
      </c>
      <c r="AP227" s="9">
        <v>4.3007831306680702</v>
      </c>
      <c r="AQ227" s="9">
        <v>20.138715398914201</v>
      </c>
      <c r="AR227" s="9">
        <v>60.5548824221909</v>
      </c>
      <c r="AS227" s="9">
        <v>29.258496269525899</v>
      </c>
      <c r="AT227" s="9">
        <v>1.56650997173438</v>
      </c>
      <c r="AU227" s="9">
        <v>27.793449683313501</v>
      </c>
      <c r="AV227" s="9">
        <v>0.100830493746565</v>
      </c>
      <c r="AW227" s="9">
        <v>46.7884847321696</v>
      </c>
      <c r="AX227" s="9">
        <v>0</v>
      </c>
      <c r="AY227" s="9">
        <v>11.460744410698499</v>
      </c>
      <c r="AZ227" s="9">
        <v>22.021437229818499</v>
      </c>
      <c r="BA227" s="9">
        <v>11.4263734000839</v>
      </c>
      <c r="BB227" s="9">
        <v>0</v>
      </c>
      <c r="BC227" s="9">
        <v>15.5043125747099</v>
      </c>
      <c r="BD227" s="9">
        <v>64.598888063262805</v>
      </c>
      <c r="BE227" s="9">
        <v>15.218084477024799</v>
      </c>
      <c r="BF227" s="9">
        <v>0</v>
      </c>
      <c r="BG227" s="9">
        <v>0.42067735974879999</v>
      </c>
      <c r="BH227" s="9">
        <v>64.968776306631895</v>
      </c>
      <c r="BI227" s="9">
        <v>1.8170927447913601E-3</v>
      </c>
      <c r="BJ227" s="9">
        <v>0</v>
      </c>
      <c r="BK227" s="9">
        <v>28.719874179922002</v>
      </c>
      <c r="BL227" s="9">
        <v>0</v>
      </c>
      <c r="BM227" s="9">
        <v>61.256340253189499</v>
      </c>
      <c r="BN227" s="9">
        <v>0</v>
      </c>
      <c r="BO227" s="9">
        <v>0.80232725093038804</v>
      </c>
      <c r="BP227" s="9">
        <v>0</v>
      </c>
      <c r="BQ227" s="9">
        <v>59.657315216144298</v>
      </c>
      <c r="BR227" s="9">
        <v>0</v>
      </c>
      <c r="BS227" s="9">
        <v>1.7447504866994199E-3</v>
      </c>
      <c r="BT227" s="9">
        <v>0</v>
      </c>
      <c r="BU227" s="9">
        <v>59.3075430352933</v>
      </c>
      <c r="BV227" s="9">
        <v>20.405233846043899</v>
      </c>
      <c r="BW227" s="9">
        <v>0</v>
      </c>
      <c r="BX227" s="9">
        <v>58.704404439764502</v>
      </c>
      <c r="BY227" s="9">
        <v>0</v>
      </c>
      <c r="BZ227" s="9">
        <v>16.8361209504939</v>
      </c>
      <c r="CA227" s="9">
        <v>0</v>
      </c>
      <c r="CB227" s="9">
        <v>57.065332456229001</v>
      </c>
      <c r="CC227" s="9">
        <v>0</v>
      </c>
      <c r="CD227" s="9">
        <v>54.606834419699297</v>
      </c>
      <c r="CE227" s="9">
        <v>0</v>
      </c>
      <c r="CF227" s="9">
        <v>4.2091565358758597E-2</v>
      </c>
      <c r="CG227" s="9">
        <v>0</v>
      </c>
      <c r="CH227" s="9">
        <v>0</v>
      </c>
      <c r="CI227" s="9">
        <v>68.417472632213304</v>
      </c>
      <c r="CJ227" s="9">
        <v>4.0772672150376298E-2</v>
      </c>
      <c r="CK227" s="9">
        <v>0</v>
      </c>
      <c r="CL227" s="9">
        <v>0</v>
      </c>
      <c r="CM227" s="9">
        <v>63.333944111883099</v>
      </c>
      <c r="CN227" s="9">
        <v>2.1843728258916801E-3</v>
      </c>
      <c r="CO227" s="9">
        <v>0</v>
      </c>
      <c r="CP227" s="9">
        <v>0</v>
      </c>
      <c r="CQ227" s="9">
        <v>62.907760694289699</v>
      </c>
      <c r="CR227" s="9">
        <v>15.8968119361466</v>
      </c>
      <c r="CS227" s="9">
        <v>0</v>
      </c>
    </row>
    <row r="228" spans="1:113" x14ac:dyDescent="0.2">
      <c r="A228" s="8" t="s">
        <v>138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0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0</v>
      </c>
      <c r="BT228" s="9">
        <v>0</v>
      </c>
      <c r="BU228" s="9">
        <v>0</v>
      </c>
      <c r="BV228" s="9">
        <v>0</v>
      </c>
      <c r="BW228" s="9">
        <v>0</v>
      </c>
      <c r="BX228" s="9">
        <v>0</v>
      </c>
      <c r="BY228" s="9">
        <v>0</v>
      </c>
      <c r="BZ228" s="9">
        <v>0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0</v>
      </c>
      <c r="CS228" s="9">
        <v>0</v>
      </c>
    </row>
    <row r="229" spans="1:113" x14ac:dyDescent="0.2">
      <c r="A229" s="8" t="s">
        <v>139</v>
      </c>
      <c r="B229" s="9">
        <v>0</v>
      </c>
      <c r="C229" s="9">
        <v>0</v>
      </c>
      <c r="D229" s="9">
        <v>2.2027145879982202</v>
      </c>
      <c r="E229" s="9">
        <v>0</v>
      </c>
      <c r="F229" s="9">
        <v>0</v>
      </c>
      <c r="G229" s="9">
        <v>0</v>
      </c>
      <c r="H229" s="9">
        <v>15.5336437379441</v>
      </c>
      <c r="I229" s="9">
        <v>0</v>
      </c>
      <c r="J229" s="9">
        <v>0</v>
      </c>
      <c r="K229" s="9">
        <v>0</v>
      </c>
      <c r="L229" s="9">
        <v>19.268790211148101</v>
      </c>
      <c r="M229" s="9">
        <v>0</v>
      </c>
      <c r="N229" s="9">
        <v>18.241782735372698</v>
      </c>
      <c r="O229" s="9">
        <v>0</v>
      </c>
      <c r="P229" s="9">
        <v>0</v>
      </c>
      <c r="Q229" s="9">
        <v>10.476911164397899</v>
      </c>
      <c r="R229" s="9">
        <v>0.122789867107576</v>
      </c>
      <c r="S229" s="9">
        <v>0</v>
      </c>
      <c r="T229" s="9">
        <v>0</v>
      </c>
      <c r="U229" s="9">
        <v>4.2769466906666899E-3</v>
      </c>
      <c r="V229" s="9">
        <v>3.78389553174596E-3</v>
      </c>
      <c r="W229" s="9">
        <v>55.678987162336099</v>
      </c>
      <c r="X229" s="9">
        <v>0</v>
      </c>
      <c r="Y229" s="9">
        <v>1.0000794664359901E-2</v>
      </c>
      <c r="Z229" s="9">
        <v>21.569606831953202</v>
      </c>
      <c r="AA229" s="9">
        <v>0</v>
      </c>
      <c r="AB229" s="9">
        <v>0</v>
      </c>
      <c r="AC229" s="9">
        <v>2.1359982775402301E-2</v>
      </c>
      <c r="AD229" s="9">
        <v>1.40042690179509E-3</v>
      </c>
      <c r="AE229" s="9">
        <v>0</v>
      </c>
      <c r="AF229" s="9">
        <v>0</v>
      </c>
      <c r="AG229" s="9">
        <v>2.0309266381910902E-2</v>
      </c>
      <c r="AH229" s="9">
        <v>0.27559204766741502</v>
      </c>
      <c r="AI229" s="9">
        <v>0</v>
      </c>
      <c r="AJ229" s="9">
        <v>0</v>
      </c>
      <c r="AK229" s="9">
        <v>7.8995252920884204E-2</v>
      </c>
      <c r="AL229" s="9">
        <v>6.7045402609495305E-2</v>
      </c>
      <c r="AM229" s="9">
        <v>6.1744327912377601</v>
      </c>
      <c r="AN229" s="9">
        <v>6.1768202217877102</v>
      </c>
      <c r="AO229" s="9">
        <v>0</v>
      </c>
      <c r="AP229" s="9">
        <v>0</v>
      </c>
      <c r="AQ229" s="9">
        <v>7.1427307601316201</v>
      </c>
      <c r="AR229" s="9">
        <v>12.2176837675066</v>
      </c>
      <c r="AS229" s="9">
        <v>0</v>
      </c>
      <c r="AT229" s="9">
        <v>6.6673292581350001</v>
      </c>
      <c r="AU229" s="9">
        <v>0.78540764465818402</v>
      </c>
      <c r="AV229" s="9">
        <v>4.3468394465876203</v>
      </c>
      <c r="AW229" s="9">
        <v>0</v>
      </c>
      <c r="AX229" s="9">
        <v>0</v>
      </c>
      <c r="AY229" s="9">
        <v>9.4393263420489895</v>
      </c>
      <c r="AZ229" s="9">
        <v>1.23871224035521E-2</v>
      </c>
      <c r="BA229" s="9">
        <v>63.212688763233501</v>
      </c>
      <c r="BB229" s="9">
        <v>0</v>
      </c>
      <c r="BC229" s="9">
        <v>4.1362615251410599E-2</v>
      </c>
      <c r="BD229" s="9">
        <v>11.9859232299703</v>
      </c>
      <c r="BE229" s="9">
        <v>61.703599038143601</v>
      </c>
      <c r="BF229" s="9">
        <v>0</v>
      </c>
      <c r="BG229" s="9">
        <v>5.8856112998389297E-2</v>
      </c>
      <c r="BH229" s="9">
        <v>7.0044800266629004</v>
      </c>
      <c r="BI229" s="9">
        <v>59.955191767483299</v>
      </c>
      <c r="BJ229" s="9">
        <v>0</v>
      </c>
      <c r="BK229" s="9">
        <v>0</v>
      </c>
      <c r="BL229" s="9">
        <v>60.809979139247901</v>
      </c>
      <c r="BM229" s="9">
        <v>0</v>
      </c>
      <c r="BN229" s="9">
        <v>0</v>
      </c>
      <c r="BO229" s="9">
        <v>0</v>
      </c>
      <c r="BP229" s="9">
        <v>51.030462182670199</v>
      </c>
      <c r="BQ229" s="9">
        <v>2.4167182171903599E-3</v>
      </c>
      <c r="BR229" s="9">
        <v>0</v>
      </c>
      <c r="BS229" s="9">
        <v>0</v>
      </c>
      <c r="BT229" s="9">
        <v>51.639897239121197</v>
      </c>
      <c r="BU229" s="9">
        <v>20.6110557253119</v>
      </c>
      <c r="BV229" s="9">
        <v>0</v>
      </c>
      <c r="BW229" s="9">
        <v>0</v>
      </c>
      <c r="BX229" s="9">
        <v>19.895314265832901</v>
      </c>
      <c r="BY229" s="9">
        <v>0</v>
      </c>
      <c r="BZ229" s="9">
        <v>0</v>
      </c>
      <c r="CA229" s="9">
        <v>0</v>
      </c>
      <c r="CB229" s="9">
        <v>2.02686453117513E-2</v>
      </c>
      <c r="CC229" s="9">
        <v>0</v>
      </c>
      <c r="CD229" s="9">
        <v>0</v>
      </c>
      <c r="CE229" s="9">
        <v>0</v>
      </c>
      <c r="CF229" s="9">
        <v>27.341066455501299</v>
      </c>
      <c r="CG229" s="9">
        <v>0</v>
      </c>
      <c r="CH229" s="9">
        <v>65.973294342622196</v>
      </c>
      <c r="CI229" s="9">
        <v>0</v>
      </c>
      <c r="CJ229" s="9">
        <v>4.0745923710345397E-2</v>
      </c>
      <c r="CK229" s="9">
        <v>0</v>
      </c>
      <c r="CL229" s="9">
        <v>71.999985362086505</v>
      </c>
      <c r="CM229" s="9">
        <v>0</v>
      </c>
      <c r="CN229" s="9">
        <v>7.1738527268697394E-2</v>
      </c>
      <c r="CO229" s="9">
        <v>0</v>
      </c>
      <c r="CP229" s="9">
        <v>66.973003808769803</v>
      </c>
      <c r="CQ229" s="9">
        <v>0</v>
      </c>
      <c r="CR229" s="9">
        <v>13.0490765528504</v>
      </c>
      <c r="CS229" s="9">
        <v>0</v>
      </c>
    </row>
    <row r="230" spans="1:113" x14ac:dyDescent="0.2">
      <c r="A230" s="8" t="s">
        <v>140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0</v>
      </c>
      <c r="CO230" s="9">
        <v>0</v>
      </c>
      <c r="CP230" s="9">
        <v>0</v>
      </c>
      <c r="CQ230" s="9">
        <v>0</v>
      </c>
      <c r="CR230" s="9">
        <v>0</v>
      </c>
      <c r="CS230" s="9">
        <v>0</v>
      </c>
    </row>
    <row r="231" spans="1:113" x14ac:dyDescent="0.2">
      <c r="A231" s="8" t="s">
        <v>141</v>
      </c>
      <c r="B231" s="9">
        <v>0</v>
      </c>
      <c r="C231" s="9">
        <v>56.664023970137698</v>
      </c>
      <c r="D231" s="9">
        <v>0</v>
      </c>
      <c r="E231" s="9">
        <v>0</v>
      </c>
      <c r="F231" s="9">
        <v>0</v>
      </c>
      <c r="G231" s="9">
        <v>57.456954897598401</v>
      </c>
      <c r="H231" s="9">
        <v>0</v>
      </c>
      <c r="I231" s="9">
        <v>0</v>
      </c>
      <c r="J231" s="9">
        <v>0</v>
      </c>
      <c r="K231" s="9">
        <v>52.6114294123036</v>
      </c>
      <c r="L231" s="9">
        <v>0</v>
      </c>
      <c r="M231" s="9">
        <v>0</v>
      </c>
      <c r="N231" s="9">
        <v>0</v>
      </c>
      <c r="O231" s="9">
        <v>0</v>
      </c>
      <c r="P231" s="9">
        <v>4.2142085222624903</v>
      </c>
      <c r="Q231" s="9">
        <v>0</v>
      </c>
      <c r="R231" s="9">
        <v>0</v>
      </c>
      <c r="S231" s="9">
        <v>0</v>
      </c>
      <c r="T231" s="9">
        <v>55.218497807988101</v>
      </c>
      <c r="U231" s="9">
        <v>0</v>
      </c>
      <c r="V231" s="9">
        <v>0</v>
      </c>
      <c r="W231" s="9">
        <v>0</v>
      </c>
      <c r="X231" s="9">
        <v>42.4556174930106</v>
      </c>
      <c r="Y231" s="9">
        <v>0</v>
      </c>
      <c r="Z231" s="9">
        <v>29.959819978336199</v>
      </c>
      <c r="AA231" s="9">
        <v>0</v>
      </c>
      <c r="AB231" s="9">
        <v>0</v>
      </c>
      <c r="AC231" s="9">
        <v>0</v>
      </c>
      <c r="AD231" s="9">
        <v>15.043881757923501</v>
      </c>
      <c r="AE231" s="9">
        <v>0</v>
      </c>
      <c r="AF231" s="9">
        <v>0</v>
      </c>
      <c r="AG231" s="9">
        <v>0</v>
      </c>
      <c r="AH231" s="9">
        <v>16.962242548203498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46.562834153192902</v>
      </c>
      <c r="AY231" s="9">
        <v>61.878658731586903</v>
      </c>
      <c r="AZ231" s="9">
        <v>0</v>
      </c>
      <c r="BA231" s="9">
        <v>0</v>
      </c>
      <c r="BB231" s="9">
        <v>49.450347387607302</v>
      </c>
      <c r="BC231" s="9">
        <v>60.0851986939482</v>
      </c>
      <c r="BD231" s="9">
        <v>0</v>
      </c>
      <c r="BE231" s="9">
        <v>0</v>
      </c>
      <c r="BF231" s="9">
        <v>45.798021219872297</v>
      </c>
      <c r="BG231" s="9">
        <v>60.879563118667001</v>
      </c>
      <c r="BH231" s="9">
        <v>0</v>
      </c>
      <c r="BI231" s="9">
        <v>0</v>
      </c>
      <c r="BJ231" s="9">
        <v>45.387244234176897</v>
      </c>
      <c r="BK231" s="9">
        <v>0</v>
      </c>
      <c r="BL231" s="9">
        <v>0</v>
      </c>
      <c r="BM231" s="9">
        <v>71.387153996640905</v>
      </c>
      <c r="BN231" s="9">
        <v>47.090836863630798</v>
      </c>
      <c r="BO231" s="9">
        <v>0</v>
      </c>
      <c r="BP231" s="9">
        <v>0</v>
      </c>
      <c r="BQ231" s="9">
        <v>59.344060565287599</v>
      </c>
      <c r="BR231" s="9">
        <v>34.117240770119899</v>
      </c>
      <c r="BS231" s="9">
        <v>0</v>
      </c>
      <c r="BT231" s="9">
        <v>0</v>
      </c>
      <c r="BU231" s="9">
        <v>0</v>
      </c>
      <c r="BV231" s="9">
        <v>52.415754710647199</v>
      </c>
      <c r="BW231" s="9">
        <v>0</v>
      </c>
      <c r="BX231" s="9">
        <v>0</v>
      </c>
      <c r="BY231" s="9">
        <v>0</v>
      </c>
      <c r="BZ231" s="9">
        <v>49.021876033944203</v>
      </c>
      <c r="CA231" s="9">
        <v>0</v>
      </c>
      <c r="CB231" s="9">
        <v>0</v>
      </c>
      <c r="CC231" s="9">
        <v>0</v>
      </c>
      <c r="CD231" s="9">
        <v>31.815795684582099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</row>
    <row r="232" spans="1:113" x14ac:dyDescent="0.2">
      <c r="A232" s="8" t="s">
        <v>142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59.729647539148999</v>
      </c>
      <c r="AA232" s="9">
        <v>0</v>
      </c>
      <c r="AB232" s="9">
        <v>0</v>
      </c>
      <c r="AC232" s="9">
        <v>0</v>
      </c>
      <c r="AD232" s="9">
        <v>19.694372067976701</v>
      </c>
      <c r="AE232" s="9">
        <v>0</v>
      </c>
      <c r="AF232" s="9">
        <v>0</v>
      </c>
      <c r="AG232" s="9">
        <v>0</v>
      </c>
      <c r="AH232" s="9">
        <v>36.956462819659798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0</v>
      </c>
      <c r="AX232" s="9">
        <v>0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0</v>
      </c>
      <c r="BS232" s="9">
        <v>0</v>
      </c>
      <c r="BT232" s="9">
        <v>0</v>
      </c>
      <c r="BU232" s="9">
        <v>0</v>
      </c>
      <c r="BV232" s="9">
        <v>0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0</v>
      </c>
      <c r="CS232" s="9">
        <v>0</v>
      </c>
    </row>
    <row r="233" spans="1:113" x14ac:dyDescent="0.2">
      <c r="A233" s="8" t="s">
        <v>143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1.3715002561810701E-2</v>
      </c>
      <c r="AN233" s="9">
        <v>0</v>
      </c>
      <c r="AO233" s="9">
        <v>0</v>
      </c>
      <c r="AP233" s="9">
        <v>0</v>
      </c>
      <c r="AQ233" s="9">
        <v>5.2962276774404203E-3</v>
      </c>
      <c r="AR233" s="9">
        <v>0</v>
      </c>
      <c r="AS233" s="9">
        <v>0</v>
      </c>
      <c r="AT233" s="9">
        <v>0</v>
      </c>
      <c r="AU233" s="9">
        <v>0.19599590961518201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  <c r="BO233" s="9">
        <v>0</v>
      </c>
      <c r="BP233" s="9">
        <v>0</v>
      </c>
      <c r="BQ233" s="9"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9">
        <v>0</v>
      </c>
      <c r="CB233" s="9">
        <v>0</v>
      </c>
      <c r="CC233" s="9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0</v>
      </c>
      <c r="CQ233" s="9">
        <v>0</v>
      </c>
      <c r="CR233" s="9">
        <v>0</v>
      </c>
      <c r="CS233" s="9">
        <v>0</v>
      </c>
    </row>
    <row r="234" spans="1:113" x14ac:dyDescent="0.2">
      <c r="A234" s="8" t="s">
        <v>144</v>
      </c>
      <c r="B234" s="9">
        <v>0</v>
      </c>
      <c r="C234" s="9">
        <v>0</v>
      </c>
      <c r="D234" s="9">
        <v>16.370827405706301</v>
      </c>
      <c r="E234" s="9">
        <v>17.4315750333982</v>
      </c>
      <c r="F234" s="9">
        <v>0</v>
      </c>
      <c r="G234" s="9">
        <v>0</v>
      </c>
      <c r="H234" s="9">
        <v>16.1597181254714</v>
      </c>
      <c r="I234" s="9">
        <v>1.8785898711106701E-3</v>
      </c>
      <c r="J234" s="9">
        <v>0</v>
      </c>
      <c r="K234" s="9">
        <v>0</v>
      </c>
      <c r="L234" s="9">
        <v>3.5350066155688702</v>
      </c>
      <c r="M234" s="9">
        <v>9.2131265393729294</v>
      </c>
      <c r="N234" s="9">
        <v>50.0847452663754</v>
      </c>
      <c r="O234" s="9">
        <v>1.07090120325664E-2</v>
      </c>
      <c r="P234" s="9">
        <v>8.43307354261809E-2</v>
      </c>
      <c r="Q234" s="9">
        <v>71.999987818281298</v>
      </c>
      <c r="R234" s="9">
        <v>2.6062041416974298E-3</v>
      </c>
      <c r="S234" s="9">
        <v>0.58996330315935797</v>
      </c>
      <c r="T234" s="9">
        <v>17.429211569790201</v>
      </c>
      <c r="U234" s="9">
        <v>17.118922227902399</v>
      </c>
      <c r="V234" s="9">
        <v>0.68764052538973197</v>
      </c>
      <c r="W234" s="9">
        <v>7.5318905594503596E-3</v>
      </c>
      <c r="X234" s="9">
        <v>23.9888329939375</v>
      </c>
      <c r="Y234" s="9">
        <v>16.9282162418592</v>
      </c>
      <c r="Z234" s="9">
        <v>0</v>
      </c>
      <c r="AA234" s="9">
        <v>0</v>
      </c>
      <c r="AB234" s="9">
        <v>0</v>
      </c>
      <c r="AC234" s="9">
        <v>0</v>
      </c>
      <c r="AD234" s="9">
        <v>2.10394951900961E-3</v>
      </c>
      <c r="AE234" s="9">
        <v>0</v>
      </c>
      <c r="AF234" s="9">
        <v>0</v>
      </c>
      <c r="AG234" s="9">
        <v>0</v>
      </c>
      <c r="AH234" s="9">
        <v>4.3392922438068001E-3</v>
      </c>
      <c r="AI234" s="9">
        <v>0</v>
      </c>
      <c r="AJ234" s="9">
        <v>0</v>
      </c>
      <c r="AK234" s="9">
        <v>0</v>
      </c>
      <c r="AL234" s="9">
        <v>3.1759667462618602E-3</v>
      </c>
      <c r="AM234" s="9">
        <v>7.5302343362752397</v>
      </c>
      <c r="AN234" s="9">
        <v>16.751661849146</v>
      </c>
      <c r="AO234" s="9">
        <v>0</v>
      </c>
      <c r="AP234" s="9">
        <v>4.5351769605499496E-3</v>
      </c>
      <c r="AQ234" s="9">
        <v>5.0850302900037301</v>
      </c>
      <c r="AR234" s="9">
        <v>3.4415035834685401</v>
      </c>
      <c r="AS234" s="9">
        <v>0</v>
      </c>
      <c r="AT234" s="9">
        <v>7.2919335461310002E-3</v>
      </c>
      <c r="AU234" s="9">
        <v>8.3246143481259303</v>
      </c>
      <c r="AV234" s="9">
        <v>16.461001443824301</v>
      </c>
      <c r="AW234" s="9">
        <v>0</v>
      </c>
      <c r="AX234" s="9">
        <v>0</v>
      </c>
      <c r="AY234" s="9">
        <v>0</v>
      </c>
      <c r="AZ234" s="9">
        <v>1.8979348753172E-3</v>
      </c>
      <c r="BA234" s="9">
        <v>0</v>
      </c>
      <c r="BB234" s="9">
        <v>0</v>
      </c>
      <c r="BC234" s="9">
        <v>0</v>
      </c>
      <c r="BD234" s="9">
        <v>8.9095929814675401E-4</v>
      </c>
      <c r="BE234" s="9">
        <v>0</v>
      </c>
      <c r="BF234" s="9">
        <v>0</v>
      </c>
      <c r="BG234" s="9">
        <v>0</v>
      </c>
      <c r="BH234" s="9">
        <v>1.07686228091453E-3</v>
      </c>
      <c r="BI234" s="9">
        <v>0</v>
      </c>
      <c r="BJ234" s="9">
        <v>0</v>
      </c>
      <c r="BK234" s="9">
        <v>24.154359807597402</v>
      </c>
      <c r="BL234" s="9">
        <v>0</v>
      </c>
      <c r="BM234" s="9">
        <v>0</v>
      </c>
      <c r="BN234" s="9">
        <v>0</v>
      </c>
      <c r="BO234" s="9">
        <v>1.26398258932219E-2</v>
      </c>
      <c r="BP234" s="9">
        <v>4.5868371347423702</v>
      </c>
      <c r="BQ234" s="9">
        <v>0</v>
      </c>
      <c r="BR234" s="9">
        <v>0</v>
      </c>
      <c r="BS234" s="9">
        <v>2.2175672890183001E-2</v>
      </c>
      <c r="BT234" s="9">
        <v>2.4193680047587298</v>
      </c>
      <c r="BU234" s="9">
        <v>0</v>
      </c>
      <c r="BV234" s="9">
        <v>0</v>
      </c>
      <c r="BW234" s="9">
        <v>0</v>
      </c>
      <c r="BX234" s="9">
        <v>0</v>
      </c>
      <c r="BY234" s="9">
        <v>0</v>
      </c>
      <c r="BZ234" s="9">
        <v>0</v>
      </c>
      <c r="CA234" s="9">
        <v>0</v>
      </c>
      <c r="CB234" s="9">
        <v>0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7.1273355525880398E-3</v>
      </c>
      <c r="CK234" s="9">
        <v>13.598231484608499</v>
      </c>
      <c r="CL234" s="9">
        <v>0</v>
      </c>
      <c r="CM234" s="9">
        <v>4.0856590764070298E-2</v>
      </c>
      <c r="CN234" s="9">
        <v>0.125468307540646</v>
      </c>
      <c r="CO234" s="9">
        <v>6.8777346143151004</v>
      </c>
      <c r="CP234" s="9">
        <v>0</v>
      </c>
      <c r="CQ234" s="9">
        <v>0.118265591894767</v>
      </c>
      <c r="CR234" s="9">
        <v>0</v>
      </c>
      <c r="CS234" s="9">
        <v>65.9066210924925</v>
      </c>
    </row>
    <row r="235" spans="1:113" x14ac:dyDescent="0.2">
      <c r="A235" s="8" t="s">
        <v>145</v>
      </c>
      <c r="B235" s="9">
        <v>0</v>
      </c>
      <c r="C235" s="9">
        <v>0</v>
      </c>
      <c r="D235" s="9">
        <v>1.75484832349815E-3</v>
      </c>
      <c r="E235" s="9">
        <v>16.1881131947375</v>
      </c>
      <c r="F235" s="9">
        <v>0</v>
      </c>
      <c r="G235" s="9">
        <v>0</v>
      </c>
      <c r="H235" s="9">
        <v>6.0092253138546496</v>
      </c>
      <c r="I235" s="9">
        <v>12.357778251061999</v>
      </c>
      <c r="J235" s="9">
        <v>0</v>
      </c>
      <c r="K235" s="9">
        <v>0</v>
      </c>
      <c r="L235" s="9">
        <v>8.4827305513967008</v>
      </c>
      <c r="M235" s="9">
        <v>12.793558081867801</v>
      </c>
      <c r="N235" s="9">
        <v>18.3177894447944</v>
      </c>
      <c r="O235" s="9">
        <v>1.6099395051386401E-2</v>
      </c>
      <c r="P235" s="9">
        <v>15.553301597489799</v>
      </c>
      <c r="Q235" s="9">
        <v>24.3783255362072</v>
      </c>
      <c r="R235" s="9">
        <v>1.06239189375001E-2</v>
      </c>
      <c r="S235" s="9">
        <v>5.2670723428306601E-2</v>
      </c>
      <c r="T235" s="9">
        <v>18.7905596434614</v>
      </c>
      <c r="U235" s="9">
        <v>0.39772167369967798</v>
      </c>
      <c r="V235" s="9">
        <v>0.93832408062658101</v>
      </c>
      <c r="W235" s="9">
        <v>11.622145056729901</v>
      </c>
      <c r="X235" s="9">
        <v>23.3362726847311</v>
      </c>
      <c r="Y235" s="9">
        <v>1.4311384696319401E-3</v>
      </c>
      <c r="Z235" s="9">
        <v>17.302453794807501</v>
      </c>
      <c r="AA235" s="9">
        <v>6.7231551089756296</v>
      </c>
      <c r="AB235" s="9">
        <v>0</v>
      </c>
      <c r="AC235" s="9">
        <v>0</v>
      </c>
      <c r="AD235" s="9">
        <v>24.607470690465799</v>
      </c>
      <c r="AE235" s="9">
        <v>14.288980545435701</v>
      </c>
      <c r="AF235" s="9">
        <v>0</v>
      </c>
      <c r="AG235" s="9">
        <v>0</v>
      </c>
      <c r="AH235" s="9">
        <v>8.2447865513841396</v>
      </c>
      <c r="AI235" s="9">
        <v>25.252356282468</v>
      </c>
      <c r="AJ235" s="9">
        <v>0</v>
      </c>
      <c r="AK235" s="9">
        <v>0</v>
      </c>
      <c r="AL235" s="9">
        <v>8.5572365659425398E-4</v>
      </c>
      <c r="AM235" s="9">
        <v>10.062659202031501</v>
      </c>
      <c r="AN235" s="9">
        <v>5.5364751153969696</v>
      </c>
      <c r="AO235" s="9">
        <v>4.3147446077229602E-4</v>
      </c>
      <c r="AP235" s="9">
        <v>2.18020769494034E-2</v>
      </c>
      <c r="AQ235" s="9">
        <v>8.0855292545078008</v>
      </c>
      <c r="AR235" s="9">
        <v>9.6396602074152309</v>
      </c>
      <c r="AS235" s="9">
        <v>10.374662110735001</v>
      </c>
      <c r="AT235" s="9">
        <v>8.1103728598193197</v>
      </c>
      <c r="AU235" s="9">
        <v>4.4908219638344297E-3</v>
      </c>
      <c r="AV235" s="9">
        <v>11.801376703986101</v>
      </c>
      <c r="AW235" s="9">
        <v>9.2453085108499895</v>
      </c>
      <c r="AX235" s="9">
        <v>0</v>
      </c>
      <c r="AY235" s="9">
        <v>1.9236311845016701E-3</v>
      </c>
      <c r="AZ235" s="9">
        <v>3.4883260174702899E-3</v>
      </c>
      <c r="BA235" s="9">
        <v>0</v>
      </c>
      <c r="BB235" s="9">
        <v>0</v>
      </c>
      <c r="BC235" s="9">
        <v>1.7217037509595901E-3</v>
      </c>
      <c r="BD235" s="9">
        <v>3.6790954390672099</v>
      </c>
      <c r="BE235" s="9">
        <v>0</v>
      </c>
      <c r="BF235" s="9">
        <v>0</v>
      </c>
      <c r="BG235" s="9">
        <v>12.3714945582302</v>
      </c>
      <c r="BH235" s="9">
        <v>8.4954105204495693</v>
      </c>
      <c r="BI235" s="9">
        <v>0</v>
      </c>
      <c r="BJ235" s="9">
        <v>0</v>
      </c>
      <c r="BK235" s="9">
        <v>9.6414700649357297</v>
      </c>
      <c r="BL235" s="9">
        <v>16.799300801739101</v>
      </c>
      <c r="BM235" s="9">
        <v>57.469100389162897</v>
      </c>
      <c r="BN235" s="9">
        <v>0</v>
      </c>
      <c r="BO235" s="9">
        <v>1.75906085520219</v>
      </c>
      <c r="BP235" s="9">
        <v>40.341030205809297</v>
      </c>
      <c r="BQ235" s="9">
        <v>53.105527879288097</v>
      </c>
      <c r="BR235" s="9">
        <v>0</v>
      </c>
      <c r="BS235" s="9">
        <v>4.0967226328875797E-2</v>
      </c>
      <c r="BT235" s="9">
        <v>23.212056767380901</v>
      </c>
      <c r="BU235" s="9">
        <v>35.740516547497201</v>
      </c>
      <c r="BV235" s="9">
        <v>0</v>
      </c>
      <c r="BW235" s="9">
        <v>0</v>
      </c>
      <c r="BX235" s="9">
        <v>0</v>
      </c>
      <c r="BY235" s="9">
        <v>0</v>
      </c>
      <c r="BZ235" s="9">
        <v>0</v>
      </c>
      <c r="CA235" s="9">
        <v>0</v>
      </c>
      <c r="CB235" s="9">
        <v>0</v>
      </c>
      <c r="CC235" s="9">
        <v>0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0</v>
      </c>
      <c r="CK235" s="9">
        <v>8.0123585681875298</v>
      </c>
      <c r="CL235" s="9">
        <v>0</v>
      </c>
      <c r="CM235" s="9">
        <v>0</v>
      </c>
      <c r="CN235" s="9">
        <v>0</v>
      </c>
      <c r="CO235" s="9">
        <v>15.7935045605923</v>
      </c>
      <c r="CP235" s="9">
        <v>0</v>
      </c>
      <c r="CQ235" s="9">
        <v>0</v>
      </c>
      <c r="CR235" s="9">
        <v>0</v>
      </c>
      <c r="CS235" s="9">
        <v>20.552699699439</v>
      </c>
    </row>
    <row r="237" spans="1:113" x14ac:dyDescent="0.2">
      <c r="A237" s="8" t="s">
        <v>271</v>
      </c>
    </row>
    <row r="238" spans="1:113" x14ac:dyDescent="0.2">
      <c r="A238" s="15" t="s">
        <v>123</v>
      </c>
    </row>
    <row r="239" spans="1:113" x14ac:dyDescent="0.2">
      <c r="A239" s="15" t="s">
        <v>126</v>
      </c>
      <c r="B239" s="16">
        <f>G124</f>
        <v>4.6141361621260302</v>
      </c>
      <c r="C239" s="9">
        <f t="shared" ref="C239:E239" si="283">H124</f>
        <v>0.20098048837820801</v>
      </c>
      <c r="D239" s="9">
        <f t="shared" si="283"/>
        <v>0.42968388374355199</v>
      </c>
      <c r="E239" s="9">
        <f t="shared" si="283"/>
        <v>0.302557276953068</v>
      </c>
      <c r="F239" s="16">
        <f>P146</f>
        <v>0</v>
      </c>
      <c r="G239" s="9">
        <f t="shared" ref="G239:Q239" si="284">Q146</f>
        <v>0</v>
      </c>
      <c r="H239" s="9">
        <f t="shared" si="284"/>
        <v>0</v>
      </c>
      <c r="I239" s="9">
        <f t="shared" si="284"/>
        <v>0</v>
      </c>
      <c r="J239" s="9" t="e">
        <f t="shared" si="284"/>
        <v>#N/A</v>
      </c>
      <c r="K239" s="9" t="e">
        <f t="shared" si="284"/>
        <v>#N/A</v>
      </c>
      <c r="L239" s="9" t="e">
        <f t="shared" si="284"/>
        <v>#N/A</v>
      </c>
      <c r="M239" s="9" t="e">
        <f t="shared" si="284"/>
        <v>#N/A</v>
      </c>
      <c r="N239" s="9" t="e">
        <f t="shared" si="284"/>
        <v>#N/A</v>
      </c>
      <c r="O239" s="9" t="e">
        <f t="shared" si="284"/>
        <v>#N/A</v>
      </c>
      <c r="P239" s="9" t="e">
        <f t="shared" si="284"/>
        <v>#N/A</v>
      </c>
      <c r="Q239" s="9" t="e">
        <f t="shared" si="284"/>
        <v>#N/A</v>
      </c>
      <c r="R239" s="16">
        <f>B216</f>
        <v>0</v>
      </c>
      <c r="S239" s="9">
        <f t="shared" ref="S239:AC254" si="285">C216</f>
        <v>0</v>
      </c>
      <c r="T239" s="9">
        <f t="shared" si="285"/>
        <v>0</v>
      </c>
      <c r="U239" s="9">
        <f t="shared" si="285"/>
        <v>0</v>
      </c>
      <c r="V239" s="9">
        <f t="shared" si="285"/>
        <v>0</v>
      </c>
      <c r="W239" s="9">
        <f t="shared" si="285"/>
        <v>0</v>
      </c>
      <c r="X239" s="9">
        <f t="shared" si="285"/>
        <v>0</v>
      </c>
      <c r="Y239" s="9">
        <f t="shared" si="285"/>
        <v>0</v>
      </c>
      <c r="Z239" s="9">
        <f t="shared" si="285"/>
        <v>0</v>
      </c>
      <c r="AA239" s="9">
        <f t="shared" si="285"/>
        <v>0</v>
      </c>
      <c r="AB239" s="9">
        <f t="shared" si="285"/>
        <v>0</v>
      </c>
      <c r="AC239" s="9">
        <f t="shared" si="285"/>
        <v>0</v>
      </c>
      <c r="AD239" s="9">
        <f t="shared" ref="AD239" si="286">N216</f>
        <v>0</v>
      </c>
      <c r="AE239" s="9">
        <f t="shared" ref="AE239" si="287">O216</f>
        <v>0</v>
      </c>
      <c r="AF239" s="9">
        <f t="shared" ref="AF239" si="288">P216</f>
        <v>0</v>
      </c>
      <c r="AG239" s="9">
        <f t="shared" ref="AG239" si="289">Q216</f>
        <v>0</v>
      </c>
      <c r="AH239" s="9">
        <f t="shared" ref="AH239" si="290">R216</f>
        <v>0</v>
      </c>
      <c r="AI239" s="9">
        <f t="shared" ref="AI239" si="291">S216</f>
        <v>0</v>
      </c>
      <c r="AJ239" s="9">
        <f t="shared" ref="AJ239" si="292">T216</f>
        <v>0</v>
      </c>
      <c r="AK239" s="9">
        <f t="shared" ref="AK239" si="293">U216</f>
        <v>0</v>
      </c>
      <c r="AL239" s="9">
        <f t="shared" ref="AL239" si="294">V216</f>
        <v>0</v>
      </c>
      <c r="AM239" s="9">
        <f t="shared" ref="AM239" si="295">W216</f>
        <v>0</v>
      </c>
      <c r="AN239" s="9">
        <f t="shared" ref="AN239" si="296">X216</f>
        <v>0</v>
      </c>
      <c r="AO239" s="9">
        <f t="shared" ref="AO239" si="297">Y216</f>
        <v>0</v>
      </c>
      <c r="AP239" s="9">
        <f t="shared" ref="AP239" si="298">Z216</f>
        <v>0</v>
      </c>
      <c r="AQ239" s="9">
        <f t="shared" ref="AQ239" si="299">AA216</f>
        <v>0</v>
      </c>
      <c r="AR239" s="9">
        <f t="shared" ref="AR239" si="300">AB216</f>
        <v>0</v>
      </c>
      <c r="AS239" s="9">
        <f t="shared" ref="AS239" si="301">AC216</f>
        <v>0</v>
      </c>
      <c r="AT239" s="9">
        <f t="shared" ref="AT239" si="302">AD216</f>
        <v>0</v>
      </c>
      <c r="AU239" s="9">
        <f t="shared" ref="AU239" si="303">AE216</f>
        <v>0</v>
      </c>
      <c r="AV239" s="9">
        <f t="shared" ref="AV239" si="304">AF216</f>
        <v>0</v>
      </c>
      <c r="AW239" s="9">
        <f t="shared" ref="AW239" si="305">AG216</f>
        <v>0</v>
      </c>
      <c r="AX239" s="9">
        <f t="shared" ref="AX239" si="306">AH216</f>
        <v>0</v>
      </c>
      <c r="AY239" s="9">
        <f t="shared" ref="AY239" si="307">AI216</f>
        <v>0</v>
      </c>
      <c r="AZ239" s="9">
        <f t="shared" ref="AZ239" si="308">AJ216</f>
        <v>0</v>
      </c>
      <c r="BA239" s="9">
        <f t="shared" ref="BA239" si="309">AK216</f>
        <v>0</v>
      </c>
      <c r="BB239" s="9">
        <f t="shared" ref="BB239" si="310">AL216</f>
        <v>0</v>
      </c>
      <c r="BC239" s="9">
        <f t="shared" ref="BC239" si="311">AM216</f>
        <v>0</v>
      </c>
      <c r="BD239" s="9">
        <f t="shared" ref="BD239" si="312">AN216</f>
        <v>0</v>
      </c>
      <c r="BE239" s="9">
        <f t="shared" ref="BE239" si="313">AO216</f>
        <v>0</v>
      </c>
      <c r="BF239" s="9">
        <f t="shared" ref="BF239" si="314">AP216</f>
        <v>0</v>
      </c>
      <c r="BG239" s="9">
        <f t="shared" ref="BG239" si="315">AQ216</f>
        <v>0</v>
      </c>
      <c r="BH239" s="9">
        <f t="shared" ref="BH239" si="316">AR216</f>
        <v>0</v>
      </c>
      <c r="BI239" s="9">
        <f t="shared" ref="BI239" si="317">AS216</f>
        <v>0</v>
      </c>
      <c r="BJ239" s="9">
        <f t="shared" ref="BJ239" si="318">AT216</f>
        <v>0</v>
      </c>
      <c r="BK239" s="9">
        <f t="shared" ref="BK239" si="319">AU216</f>
        <v>0</v>
      </c>
      <c r="BL239" s="9">
        <f t="shared" ref="BL239" si="320">AV216</f>
        <v>0</v>
      </c>
      <c r="BM239" s="9">
        <f t="shared" ref="BM239" si="321">AW216</f>
        <v>0</v>
      </c>
      <c r="BN239" s="9">
        <f t="shared" ref="BN239" si="322">AX216</f>
        <v>0</v>
      </c>
      <c r="BO239" s="9">
        <f t="shared" ref="BO239" si="323">AY216</f>
        <v>0</v>
      </c>
      <c r="BP239" s="9">
        <f t="shared" ref="BP239" si="324">AZ216</f>
        <v>0</v>
      </c>
      <c r="BQ239" s="9">
        <f t="shared" ref="BQ239" si="325">BA216</f>
        <v>0</v>
      </c>
      <c r="BR239" s="9">
        <f t="shared" ref="BR239" si="326">BB216</f>
        <v>0</v>
      </c>
      <c r="BS239" s="9">
        <f t="shared" ref="BS239" si="327">BC216</f>
        <v>0</v>
      </c>
      <c r="BT239" s="9">
        <f t="shared" ref="BT239" si="328">BD216</f>
        <v>0</v>
      </c>
      <c r="BU239" s="9">
        <f t="shared" ref="BU239" si="329">BE216</f>
        <v>0</v>
      </c>
      <c r="BV239" s="9">
        <f t="shared" ref="BV239" si="330">BF216</f>
        <v>0</v>
      </c>
      <c r="BW239" s="9">
        <f t="shared" ref="BW239" si="331">BG216</f>
        <v>0</v>
      </c>
      <c r="BX239" s="9">
        <f t="shared" ref="BX239" si="332">BH216</f>
        <v>0</v>
      </c>
      <c r="BY239" s="9">
        <f t="shared" ref="BY239" si="333">BI216</f>
        <v>0</v>
      </c>
      <c r="BZ239" s="9">
        <f t="shared" ref="BZ239" si="334">BJ216</f>
        <v>0</v>
      </c>
      <c r="CA239" s="9">
        <f t="shared" ref="CA239" si="335">BK216</f>
        <v>0</v>
      </c>
      <c r="CB239" s="9">
        <f t="shared" ref="CB239" si="336">BL216</f>
        <v>0</v>
      </c>
      <c r="CC239" s="9">
        <f t="shared" ref="CC239" si="337">BM216</f>
        <v>0</v>
      </c>
      <c r="CD239" s="9">
        <f t="shared" ref="CD239" si="338">BN216</f>
        <v>0</v>
      </c>
      <c r="CE239" s="9">
        <f t="shared" ref="CE239" si="339">BO216</f>
        <v>0</v>
      </c>
      <c r="CF239" s="9">
        <f t="shared" ref="CF239" si="340">BP216</f>
        <v>0</v>
      </c>
      <c r="CG239" s="9">
        <f t="shared" ref="CG239" si="341">BQ216</f>
        <v>0</v>
      </c>
      <c r="CH239" s="9">
        <f t="shared" ref="CH239" si="342">BR216</f>
        <v>0</v>
      </c>
      <c r="CI239" s="9">
        <f t="shared" ref="CI239" si="343">BS216</f>
        <v>0</v>
      </c>
      <c r="CJ239" s="9">
        <f t="shared" ref="CJ239" si="344">BT216</f>
        <v>0</v>
      </c>
      <c r="CK239" s="9">
        <f t="shared" ref="CK239" si="345">BU216</f>
        <v>0</v>
      </c>
      <c r="CL239" s="9">
        <f t="shared" ref="CL239" si="346">BV216</f>
        <v>0</v>
      </c>
      <c r="CM239" s="9">
        <f t="shared" ref="CM239" si="347">BW216</f>
        <v>0</v>
      </c>
      <c r="CN239" s="9">
        <f t="shared" ref="CN239" si="348">BX216</f>
        <v>0</v>
      </c>
      <c r="CO239" s="9">
        <f t="shared" ref="CO239" si="349">BY216</f>
        <v>0</v>
      </c>
      <c r="CP239" s="9">
        <f t="shared" ref="CP239" si="350">BZ216</f>
        <v>0</v>
      </c>
      <c r="CQ239" s="9">
        <f t="shared" ref="CQ239" si="351">CA216</f>
        <v>0</v>
      </c>
      <c r="CR239" s="9">
        <f t="shared" ref="CR239" si="352">CB216</f>
        <v>0</v>
      </c>
      <c r="CS239" s="9">
        <f t="shared" ref="CS239" si="353">CC216</f>
        <v>0</v>
      </c>
      <c r="CT239" s="9">
        <f t="shared" ref="CT239" si="354">CD216</f>
        <v>0</v>
      </c>
      <c r="CU239" s="9">
        <f t="shared" ref="CU239" si="355">CE216</f>
        <v>0</v>
      </c>
      <c r="CV239" s="9">
        <f t="shared" ref="CV239" si="356">CF216</f>
        <v>0</v>
      </c>
      <c r="CW239" s="9">
        <f t="shared" ref="CW239" si="357">CG216</f>
        <v>0</v>
      </c>
      <c r="CX239" s="9">
        <f t="shared" ref="CX239" si="358">CH216</f>
        <v>0</v>
      </c>
      <c r="CY239" s="9">
        <f t="shared" ref="CY239" si="359">CI216</f>
        <v>0</v>
      </c>
      <c r="CZ239" s="9">
        <f t="shared" ref="CZ239" si="360">CJ216</f>
        <v>0</v>
      </c>
      <c r="DA239" s="9">
        <f t="shared" ref="DA239" si="361">CK216</f>
        <v>0</v>
      </c>
      <c r="DB239" s="9">
        <f t="shared" ref="DB239" si="362">CL216</f>
        <v>0</v>
      </c>
      <c r="DC239" s="9">
        <f t="shared" ref="DC239" si="363">CM216</f>
        <v>0</v>
      </c>
      <c r="DD239" s="9">
        <f t="shared" ref="DD239" si="364">CN216</f>
        <v>0</v>
      </c>
      <c r="DE239" s="9">
        <f t="shared" ref="DE239" si="365">CO216</f>
        <v>0</v>
      </c>
      <c r="DF239" s="9">
        <f t="shared" ref="DF239" si="366">CP216</f>
        <v>0</v>
      </c>
      <c r="DG239" s="9">
        <f t="shared" ref="DG239" si="367">CQ216</f>
        <v>0</v>
      </c>
      <c r="DH239" s="9">
        <f t="shared" ref="DH239" si="368">CR216</f>
        <v>0</v>
      </c>
      <c r="DI239" s="9">
        <f t="shared" ref="DI239" si="369">CS216</f>
        <v>0</v>
      </c>
    </row>
    <row r="240" spans="1:113" x14ac:dyDescent="0.2">
      <c r="A240" s="15" t="s">
        <v>127</v>
      </c>
      <c r="B240" s="9">
        <f t="shared" ref="B240:B258" si="370">G125</f>
        <v>0.38364054040680701</v>
      </c>
      <c r="C240" s="9">
        <f t="shared" ref="C240:C258" si="371">H125</f>
        <v>0.27322902821550299</v>
      </c>
      <c r="D240" s="9">
        <f t="shared" ref="D240:D258" si="372">I125</f>
        <v>0.173235010969299</v>
      </c>
      <c r="E240" s="9">
        <f t="shared" ref="E240:E258" si="373">J125</f>
        <v>0.29826562293091202</v>
      </c>
      <c r="F240" s="9" t="e">
        <f t="shared" ref="F240:F258" si="374">P147</f>
        <v>#N/A</v>
      </c>
      <c r="G240" s="9" t="e">
        <f t="shared" ref="G240:G258" si="375">Q147</f>
        <v>#N/A</v>
      </c>
      <c r="H240" s="9" t="e">
        <f t="shared" ref="H240:H258" si="376">R147</f>
        <v>#N/A</v>
      </c>
      <c r="I240" s="9" t="e">
        <f t="shared" ref="I240:I258" si="377">S147</f>
        <v>#N/A</v>
      </c>
      <c r="J240" s="9">
        <f t="shared" ref="J240:J258" si="378">T147</f>
        <v>0.99037341598602702</v>
      </c>
      <c r="K240" s="9">
        <f t="shared" ref="K240:K258" si="379">U147</f>
        <v>1.00783307755657</v>
      </c>
      <c r="L240" s="9">
        <f t="shared" ref="L240:L258" si="380">V147</f>
        <v>0.30040099228003198</v>
      </c>
      <c r="M240" s="9">
        <f t="shared" ref="M240:M258" si="381">W147</f>
        <v>9.2858362326775801E-2</v>
      </c>
      <c r="N240" s="9" t="e">
        <f t="shared" ref="N240:N258" si="382">X147</f>
        <v>#N/A</v>
      </c>
      <c r="O240" s="9" t="e">
        <f t="shared" ref="O240:O258" si="383">Y147</f>
        <v>#N/A</v>
      </c>
      <c r="P240" s="9" t="e">
        <f t="shared" ref="P240:P258" si="384">Z147</f>
        <v>#N/A</v>
      </c>
      <c r="Q240" s="9" t="e">
        <f t="shared" ref="Q240:Q258" si="385">AA147</f>
        <v>#N/A</v>
      </c>
      <c r="R240" s="9">
        <f t="shared" ref="R240:R258" si="386">B217</f>
        <v>0</v>
      </c>
      <c r="S240" s="9">
        <f t="shared" si="285"/>
        <v>0</v>
      </c>
      <c r="T240" s="9">
        <f t="shared" si="285"/>
        <v>0</v>
      </c>
      <c r="U240" s="9">
        <f t="shared" si="285"/>
        <v>0</v>
      </c>
      <c r="V240" s="9">
        <f t="shared" si="285"/>
        <v>0</v>
      </c>
      <c r="W240" s="9">
        <f t="shared" si="285"/>
        <v>0</v>
      </c>
      <c r="X240" s="9">
        <f t="shared" si="285"/>
        <v>0</v>
      </c>
      <c r="Y240" s="9">
        <f t="shared" si="285"/>
        <v>0</v>
      </c>
      <c r="Z240" s="9">
        <f t="shared" si="285"/>
        <v>0</v>
      </c>
      <c r="AA240" s="9">
        <f t="shared" si="285"/>
        <v>0</v>
      </c>
      <c r="AB240" s="9">
        <f t="shared" si="285"/>
        <v>0</v>
      </c>
      <c r="AC240" s="9">
        <f t="shared" ref="AC240:AC258" si="387">M217</f>
        <v>0</v>
      </c>
      <c r="AD240" s="9">
        <f t="shared" ref="AD240:AD258" si="388">N217</f>
        <v>0</v>
      </c>
      <c r="AE240" s="9">
        <f t="shared" ref="AE240:AE258" si="389">O217</f>
        <v>0</v>
      </c>
      <c r="AF240" s="9">
        <f t="shared" ref="AF240:AF258" si="390">P217</f>
        <v>0</v>
      </c>
      <c r="AG240" s="9">
        <f t="shared" ref="AG240:AG258" si="391">Q217</f>
        <v>0</v>
      </c>
      <c r="AH240" s="9">
        <f t="shared" ref="AH240:AH258" si="392">R217</f>
        <v>0</v>
      </c>
      <c r="AI240" s="9">
        <f t="shared" ref="AI240:AI258" si="393">S217</f>
        <v>0</v>
      </c>
      <c r="AJ240" s="9">
        <f t="shared" ref="AJ240:AJ258" si="394">T217</f>
        <v>0</v>
      </c>
      <c r="AK240" s="9">
        <f t="shared" ref="AK240:AK258" si="395">U217</f>
        <v>0</v>
      </c>
      <c r="AL240" s="9">
        <f t="shared" ref="AL240:AL258" si="396">V217</f>
        <v>0</v>
      </c>
      <c r="AM240" s="9">
        <f t="shared" ref="AM240:AM258" si="397">W217</f>
        <v>0</v>
      </c>
      <c r="AN240" s="9">
        <f t="shared" ref="AN240:AN258" si="398">X217</f>
        <v>0</v>
      </c>
      <c r="AO240" s="9">
        <f t="shared" ref="AO240:AO258" si="399">Y217</f>
        <v>0</v>
      </c>
      <c r="AP240" s="9">
        <f t="shared" ref="AP240:AP258" si="400">Z217</f>
        <v>0</v>
      </c>
      <c r="AQ240" s="9">
        <f t="shared" ref="AQ240:AQ258" si="401">AA217</f>
        <v>0</v>
      </c>
      <c r="AR240" s="9">
        <f t="shared" ref="AR240:AR258" si="402">AB217</f>
        <v>0</v>
      </c>
      <c r="AS240" s="9">
        <f t="shared" ref="AS240:AS258" si="403">AC217</f>
        <v>0</v>
      </c>
      <c r="AT240" s="9">
        <f t="shared" ref="AT240:AT258" si="404">AD217</f>
        <v>0</v>
      </c>
      <c r="AU240" s="9">
        <f t="shared" ref="AU240:AU258" si="405">AE217</f>
        <v>0</v>
      </c>
      <c r="AV240" s="9">
        <f t="shared" ref="AV240:AV258" si="406">AF217</f>
        <v>0</v>
      </c>
      <c r="AW240" s="9">
        <f t="shared" ref="AW240:AW258" si="407">AG217</f>
        <v>0</v>
      </c>
      <c r="AX240" s="9">
        <f t="shared" ref="AX240:AX258" si="408">AH217</f>
        <v>0</v>
      </c>
      <c r="AY240" s="9">
        <f t="shared" ref="AY240:AY258" si="409">AI217</f>
        <v>0</v>
      </c>
      <c r="AZ240" s="9">
        <f t="shared" ref="AZ240:AZ258" si="410">AJ217</f>
        <v>0</v>
      </c>
      <c r="BA240" s="9">
        <f t="shared" ref="BA240:BA258" si="411">AK217</f>
        <v>0</v>
      </c>
      <c r="BB240" s="9">
        <f t="shared" ref="BB240:BB258" si="412">AL217</f>
        <v>0</v>
      </c>
      <c r="BC240" s="9">
        <f t="shared" ref="BC240:BC258" si="413">AM217</f>
        <v>0</v>
      </c>
      <c r="BD240" s="9">
        <f t="shared" ref="BD240:BD258" si="414">AN217</f>
        <v>0</v>
      </c>
      <c r="BE240" s="9">
        <f t="shared" ref="BE240:BE258" si="415">AO217</f>
        <v>0</v>
      </c>
      <c r="BF240" s="9">
        <f t="shared" ref="BF240:BF258" si="416">AP217</f>
        <v>0</v>
      </c>
      <c r="BG240" s="9">
        <f t="shared" ref="BG240:BG258" si="417">AQ217</f>
        <v>0</v>
      </c>
      <c r="BH240" s="9">
        <f t="shared" ref="BH240:BH258" si="418">AR217</f>
        <v>0</v>
      </c>
      <c r="BI240" s="9">
        <f t="shared" ref="BI240:BI258" si="419">AS217</f>
        <v>0</v>
      </c>
      <c r="BJ240" s="9">
        <f t="shared" ref="BJ240:BJ258" si="420">AT217</f>
        <v>0</v>
      </c>
      <c r="BK240" s="9">
        <f t="shared" ref="BK240:BK258" si="421">AU217</f>
        <v>0</v>
      </c>
      <c r="BL240" s="9">
        <f t="shared" ref="BL240:BL258" si="422">AV217</f>
        <v>0</v>
      </c>
      <c r="BM240" s="9">
        <f t="shared" ref="BM240:BM258" si="423">AW217</f>
        <v>0</v>
      </c>
      <c r="BN240" s="9">
        <f t="shared" ref="BN240:BN258" si="424">AX217</f>
        <v>0</v>
      </c>
      <c r="BO240" s="9">
        <f t="shared" ref="BO240:BO258" si="425">AY217</f>
        <v>0</v>
      </c>
      <c r="BP240" s="9">
        <f t="shared" ref="BP240:BP258" si="426">AZ217</f>
        <v>0</v>
      </c>
      <c r="BQ240" s="9">
        <f t="shared" ref="BQ240:BQ258" si="427">BA217</f>
        <v>0</v>
      </c>
      <c r="BR240" s="9">
        <f t="shared" ref="BR240:BR258" si="428">BB217</f>
        <v>0</v>
      </c>
      <c r="BS240" s="9">
        <f t="shared" ref="BS240:BS258" si="429">BC217</f>
        <v>0</v>
      </c>
      <c r="BT240" s="9">
        <f t="shared" ref="BT240:BT258" si="430">BD217</f>
        <v>0</v>
      </c>
      <c r="BU240" s="9">
        <f t="shared" ref="BU240:BU258" si="431">BE217</f>
        <v>0</v>
      </c>
      <c r="BV240" s="9">
        <f t="shared" ref="BV240:BV258" si="432">BF217</f>
        <v>0</v>
      </c>
      <c r="BW240" s="9">
        <f t="shared" ref="BW240:BW258" si="433">BG217</f>
        <v>0</v>
      </c>
      <c r="BX240" s="9">
        <f t="shared" ref="BX240:BX258" si="434">BH217</f>
        <v>0</v>
      </c>
      <c r="BY240" s="9">
        <f t="shared" ref="BY240:BY258" si="435">BI217</f>
        <v>0</v>
      </c>
      <c r="BZ240" s="9">
        <f t="shared" ref="BZ240:BZ258" si="436">BJ217</f>
        <v>0</v>
      </c>
      <c r="CA240" s="9">
        <f t="shared" ref="CA240:CA258" si="437">BK217</f>
        <v>0</v>
      </c>
      <c r="CB240" s="9">
        <f t="shared" ref="CB240:CB258" si="438">BL217</f>
        <v>0</v>
      </c>
      <c r="CC240" s="9">
        <f t="shared" ref="CC240:CC258" si="439">BM217</f>
        <v>0</v>
      </c>
      <c r="CD240" s="9">
        <f t="shared" ref="CD240:CD258" si="440">BN217</f>
        <v>0</v>
      </c>
      <c r="CE240" s="9">
        <f t="shared" ref="CE240:CE258" si="441">BO217</f>
        <v>0</v>
      </c>
      <c r="CF240" s="9">
        <f t="shared" ref="CF240:CF258" si="442">BP217</f>
        <v>0</v>
      </c>
      <c r="CG240" s="9">
        <f t="shared" ref="CG240:CG258" si="443">BQ217</f>
        <v>0</v>
      </c>
      <c r="CH240" s="9">
        <f t="shared" ref="CH240:CH258" si="444">BR217</f>
        <v>0</v>
      </c>
      <c r="CI240" s="9">
        <f t="shared" ref="CI240:CI258" si="445">BS217</f>
        <v>0</v>
      </c>
      <c r="CJ240" s="9">
        <f t="shared" ref="CJ240:CJ258" si="446">BT217</f>
        <v>0</v>
      </c>
      <c r="CK240" s="9">
        <f t="shared" ref="CK240:CK258" si="447">BU217</f>
        <v>0</v>
      </c>
      <c r="CL240" s="9">
        <f t="shared" ref="CL240:CL258" si="448">BV217</f>
        <v>0</v>
      </c>
      <c r="CM240" s="9">
        <f t="shared" ref="CM240:CM258" si="449">BW217</f>
        <v>0</v>
      </c>
      <c r="CN240" s="9">
        <f t="shared" ref="CN240:CN258" si="450">BX217</f>
        <v>0</v>
      </c>
      <c r="CO240" s="9">
        <f t="shared" ref="CO240:CO258" si="451">BY217</f>
        <v>0</v>
      </c>
      <c r="CP240" s="9">
        <f t="shared" ref="CP240:CP258" si="452">BZ217</f>
        <v>0</v>
      </c>
      <c r="CQ240" s="9">
        <f t="shared" ref="CQ240:CQ258" si="453">CA217</f>
        <v>0</v>
      </c>
      <c r="CR240" s="9">
        <f t="shared" ref="CR240:CR258" si="454">CB217</f>
        <v>0</v>
      </c>
      <c r="CS240" s="9">
        <f t="shared" ref="CS240:CS258" si="455">CC217</f>
        <v>0</v>
      </c>
      <c r="CT240" s="9">
        <f t="shared" ref="CT240:CT258" si="456">CD217</f>
        <v>0</v>
      </c>
      <c r="CU240" s="9">
        <f t="shared" ref="CU240:CU258" si="457">CE217</f>
        <v>0</v>
      </c>
      <c r="CV240" s="9">
        <f t="shared" ref="CV240:CV258" si="458">CF217</f>
        <v>0</v>
      </c>
      <c r="CW240" s="9">
        <f t="shared" ref="CW240:CW258" si="459">CG217</f>
        <v>0</v>
      </c>
      <c r="CX240" s="9">
        <f t="shared" ref="CX240:CX258" si="460">CH217</f>
        <v>0</v>
      </c>
      <c r="CY240" s="9">
        <f t="shared" ref="CY240:CY258" si="461">CI217</f>
        <v>0</v>
      </c>
      <c r="CZ240" s="9">
        <f t="shared" ref="CZ240:CZ258" si="462">CJ217</f>
        <v>0</v>
      </c>
      <c r="DA240" s="9">
        <f t="shared" ref="DA240:DA258" si="463">CK217</f>
        <v>0</v>
      </c>
      <c r="DB240" s="9">
        <f t="shared" ref="DB240:DB258" si="464">CL217</f>
        <v>0</v>
      </c>
      <c r="DC240" s="9">
        <f t="shared" ref="DC240:DC258" si="465">CM217</f>
        <v>0</v>
      </c>
      <c r="DD240" s="9">
        <f t="shared" ref="DD240:DD258" si="466">CN217</f>
        <v>0</v>
      </c>
      <c r="DE240" s="9">
        <f t="shared" ref="DE240:DE258" si="467">CO217</f>
        <v>0</v>
      </c>
      <c r="DF240" s="9">
        <f t="shared" ref="DF240:DF258" si="468">CP217</f>
        <v>0</v>
      </c>
      <c r="DG240" s="9">
        <f t="shared" ref="DG240:DG258" si="469">CQ217</f>
        <v>0</v>
      </c>
      <c r="DH240" s="9">
        <f t="shared" ref="DH240:DH258" si="470">CR217</f>
        <v>0</v>
      </c>
      <c r="DI240" s="9">
        <f t="shared" ref="DI240:DI258" si="471">CS217</f>
        <v>0</v>
      </c>
    </row>
    <row r="241" spans="1:113" x14ac:dyDescent="0.2">
      <c r="A241" s="15" t="s">
        <v>128</v>
      </c>
      <c r="B241" s="9">
        <f t="shared" si="370"/>
        <v>0.198091379848814</v>
      </c>
      <c r="C241" s="9">
        <f t="shared" si="371"/>
        <v>2.9568365443914302</v>
      </c>
      <c r="D241" s="9">
        <f t="shared" si="372"/>
        <v>2.8778055914018301</v>
      </c>
      <c r="E241" s="9">
        <f t="shared" si="373"/>
        <v>3.1150711130265898</v>
      </c>
      <c r="F241" s="9">
        <f t="shared" si="374"/>
        <v>0</v>
      </c>
      <c r="G241" s="9">
        <f t="shared" si="375"/>
        <v>0</v>
      </c>
      <c r="H241" s="9">
        <f t="shared" si="376"/>
        <v>0</v>
      </c>
      <c r="I241" s="9">
        <f t="shared" si="377"/>
        <v>0</v>
      </c>
      <c r="J241" s="9" t="e">
        <f t="shared" si="378"/>
        <v>#N/A</v>
      </c>
      <c r="K241" s="9" t="e">
        <f t="shared" si="379"/>
        <v>#N/A</v>
      </c>
      <c r="L241" s="9" t="e">
        <f t="shared" si="380"/>
        <v>#N/A</v>
      </c>
      <c r="M241" s="9" t="e">
        <f t="shared" si="381"/>
        <v>#N/A</v>
      </c>
      <c r="N241" s="9" t="e">
        <f t="shared" si="382"/>
        <v>#N/A</v>
      </c>
      <c r="O241" s="9" t="e">
        <f t="shared" si="383"/>
        <v>#N/A</v>
      </c>
      <c r="P241" s="9" t="e">
        <f t="shared" si="384"/>
        <v>#N/A</v>
      </c>
      <c r="Q241" s="9" t="e">
        <f t="shared" si="385"/>
        <v>#N/A</v>
      </c>
      <c r="R241" s="9">
        <f t="shared" si="386"/>
        <v>0</v>
      </c>
      <c r="S241" s="9">
        <f t="shared" si="285"/>
        <v>30.107137749026901</v>
      </c>
      <c r="T241" s="9">
        <f t="shared" si="285"/>
        <v>0</v>
      </c>
      <c r="U241" s="9">
        <f t="shared" si="285"/>
        <v>0</v>
      </c>
      <c r="V241" s="9">
        <f t="shared" si="285"/>
        <v>0</v>
      </c>
      <c r="W241" s="9">
        <f t="shared" si="285"/>
        <v>38.361884534814997</v>
      </c>
      <c r="X241" s="9">
        <f t="shared" si="285"/>
        <v>0</v>
      </c>
      <c r="Y241" s="9">
        <f t="shared" si="285"/>
        <v>0</v>
      </c>
      <c r="Z241" s="9">
        <f t="shared" si="285"/>
        <v>0</v>
      </c>
      <c r="AA241" s="9">
        <f t="shared" si="285"/>
        <v>30.3213961609551</v>
      </c>
      <c r="AB241" s="9">
        <f t="shared" si="285"/>
        <v>0</v>
      </c>
      <c r="AC241" s="9">
        <f t="shared" si="387"/>
        <v>0</v>
      </c>
      <c r="AD241" s="9">
        <f t="shared" si="388"/>
        <v>22.535194133334102</v>
      </c>
      <c r="AE241" s="9">
        <f t="shared" si="389"/>
        <v>1.7002565805159799E-3</v>
      </c>
      <c r="AF241" s="9">
        <f t="shared" si="390"/>
        <v>0</v>
      </c>
      <c r="AG241" s="9">
        <f t="shared" si="391"/>
        <v>0</v>
      </c>
      <c r="AH241" s="9">
        <f t="shared" si="392"/>
        <v>1.91258633507875</v>
      </c>
      <c r="AI241" s="9">
        <f t="shared" si="393"/>
        <v>1.91438197384792</v>
      </c>
      <c r="AJ241" s="9">
        <f t="shared" si="394"/>
        <v>0</v>
      </c>
      <c r="AK241" s="9">
        <f t="shared" si="395"/>
        <v>0</v>
      </c>
      <c r="AL241" s="9">
        <f t="shared" si="396"/>
        <v>7.5858009626887704</v>
      </c>
      <c r="AM241" s="9">
        <f t="shared" si="397"/>
        <v>0</v>
      </c>
      <c r="AN241" s="9">
        <f t="shared" si="398"/>
        <v>0</v>
      </c>
      <c r="AO241" s="9">
        <f t="shared" si="399"/>
        <v>0</v>
      </c>
      <c r="AP241" s="9">
        <f t="shared" si="400"/>
        <v>0</v>
      </c>
      <c r="AQ241" s="9">
        <f t="shared" si="401"/>
        <v>0</v>
      </c>
      <c r="AR241" s="9">
        <f t="shared" si="402"/>
        <v>0</v>
      </c>
      <c r="AS241" s="9">
        <f t="shared" si="403"/>
        <v>0</v>
      </c>
      <c r="AT241" s="9">
        <f t="shared" si="404"/>
        <v>16.782268864864399</v>
      </c>
      <c r="AU241" s="9">
        <f t="shared" si="405"/>
        <v>0</v>
      </c>
      <c r="AV241" s="9">
        <f t="shared" si="406"/>
        <v>0</v>
      </c>
      <c r="AW241" s="9">
        <f t="shared" si="407"/>
        <v>0</v>
      </c>
      <c r="AX241" s="9">
        <f t="shared" si="408"/>
        <v>16.0984195382661</v>
      </c>
      <c r="AY241" s="9">
        <f t="shared" si="409"/>
        <v>0</v>
      </c>
      <c r="AZ241" s="9">
        <f t="shared" si="410"/>
        <v>0</v>
      </c>
      <c r="BA241" s="9">
        <f t="shared" si="411"/>
        <v>0</v>
      </c>
      <c r="BB241" s="9">
        <f t="shared" si="412"/>
        <v>0</v>
      </c>
      <c r="BC241" s="9">
        <f t="shared" si="413"/>
        <v>26.999458216331298</v>
      </c>
      <c r="BD241" s="9">
        <f t="shared" si="414"/>
        <v>0</v>
      </c>
      <c r="BE241" s="9">
        <f t="shared" si="415"/>
        <v>0</v>
      </c>
      <c r="BF241" s="9">
        <f t="shared" si="416"/>
        <v>0</v>
      </c>
      <c r="BG241" s="9">
        <f t="shared" si="417"/>
        <v>58.7621740167151</v>
      </c>
      <c r="BH241" s="9">
        <f t="shared" si="418"/>
        <v>0</v>
      </c>
      <c r="BI241" s="9">
        <f t="shared" si="419"/>
        <v>0</v>
      </c>
      <c r="BJ241" s="9">
        <f t="shared" si="420"/>
        <v>0</v>
      </c>
      <c r="BK241" s="9">
        <f t="shared" si="421"/>
        <v>16.427355505082399</v>
      </c>
      <c r="BL241" s="9">
        <f t="shared" si="422"/>
        <v>0</v>
      </c>
      <c r="BM241" s="9">
        <f t="shared" si="423"/>
        <v>0</v>
      </c>
      <c r="BN241" s="9">
        <f t="shared" si="424"/>
        <v>0</v>
      </c>
      <c r="BO241" s="9">
        <f t="shared" si="425"/>
        <v>23.810502026111099</v>
      </c>
      <c r="BP241" s="9">
        <f t="shared" si="426"/>
        <v>0</v>
      </c>
      <c r="BQ241" s="9">
        <f t="shared" si="427"/>
        <v>0</v>
      </c>
      <c r="BR241" s="9">
        <f t="shared" si="428"/>
        <v>0</v>
      </c>
      <c r="BS241" s="9">
        <f t="shared" si="429"/>
        <v>7.1625165283646597</v>
      </c>
      <c r="BT241" s="9">
        <f t="shared" si="430"/>
        <v>0</v>
      </c>
      <c r="BU241" s="9">
        <f t="shared" si="431"/>
        <v>0</v>
      </c>
      <c r="BV241" s="9">
        <f t="shared" si="432"/>
        <v>0</v>
      </c>
      <c r="BW241" s="9">
        <f t="shared" si="433"/>
        <v>35.280458907727798</v>
      </c>
      <c r="BX241" s="9">
        <f t="shared" si="434"/>
        <v>0</v>
      </c>
      <c r="BY241" s="9">
        <f t="shared" si="435"/>
        <v>0</v>
      </c>
      <c r="BZ241" s="9">
        <f t="shared" si="436"/>
        <v>0</v>
      </c>
      <c r="CA241" s="9">
        <f t="shared" si="437"/>
        <v>0</v>
      </c>
      <c r="CB241" s="9">
        <f t="shared" si="438"/>
        <v>0</v>
      </c>
      <c r="CC241" s="9">
        <f t="shared" si="439"/>
        <v>0</v>
      </c>
      <c r="CD241" s="9">
        <f t="shared" si="440"/>
        <v>0</v>
      </c>
      <c r="CE241" s="9">
        <f t="shared" si="441"/>
        <v>0</v>
      </c>
      <c r="CF241" s="9">
        <f t="shared" si="442"/>
        <v>0</v>
      </c>
      <c r="CG241" s="9">
        <f t="shared" si="443"/>
        <v>0</v>
      </c>
      <c r="CH241" s="9">
        <f t="shared" si="444"/>
        <v>0</v>
      </c>
      <c r="CI241" s="9">
        <f t="shared" si="445"/>
        <v>0</v>
      </c>
      <c r="CJ241" s="9">
        <f t="shared" si="446"/>
        <v>0</v>
      </c>
      <c r="CK241" s="9">
        <f t="shared" si="447"/>
        <v>45.742354225906197</v>
      </c>
      <c r="CL241" s="9">
        <f t="shared" si="448"/>
        <v>38.132870566939303</v>
      </c>
      <c r="CM241" s="9">
        <f t="shared" si="449"/>
        <v>0</v>
      </c>
      <c r="CN241" s="9">
        <f t="shared" si="450"/>
        <v>0</v>
      </c>
      <c r="CO241" s="9">
        <f t="shared" si="451"/>
        <v>0</v>
      </c>
      <c r="CP241" s="9">
        <f t="shared" si="452"/>
        <v>4.3962189526333297</v>
      </c>
      <c r="CQ241" s="9">
        <f t="shared" si="453"/>
        <v>0</v>
      </c>
      <c r="CR241" s="9">
        <f t="shared" si="454"/>
        <v>0</v>
      </c>
      <c r="CS241" s="9">
        <f t="shared" si="455"/>
        <v>0</v>
      </c>
      <c r="CT241" s="9">
        <f t="shared" si="456"/>
        <v>0.34270921691082901</v>
      </c>
      <c r="CU241" s="9">
        <f t="shared" si="457"/>
        <v>0</v>
      </c>
      <c r="CV241" s="9">
        <f t="shared" si="458"/>
        <v>0</v>
      </c>
      <c r="CW241" s="9">
        <f t="shared" si="459"/>
        <v>0</v>
      </c>
      <c r="CX241" s="9">
        <f t="shared" si="460"/>
        <v>30.532104929374999</v>
      </c>
      <c r="CY241" s="9">
        <f t="shared" si="461"/>
        <v>0</v>
      </c>
      <c r="CZ241" s="9">
        <f t="shared" si="462"/>
        <v>0</v>
      </c>
      <c r="DA241" s="9">
        <f t="shared" si="463"/>
        <v>0</v>
      </c>
      <c r="DB241" s="9">
        <f t="shared" si="464"/>
        <v>33.303691540695198</v>
      </c>
      <c r="DC241" s="9">
        <f t="shared" si="465"/>
        <v>0</v>
      </c>
      <c r="DD241" s="9">
        <f t="shared" si="466"/>
        <v>0</v>
      </c>
      <c r="DE241" s="9">
        <f t="shared" si="467"/>
        <v>0</v>
      </c>
      <c r="DF241" s="9">
        <f t="shared" si="468"/>
        <v>32.7422538773844</v>
      </c>
      <c r="DG241" s="9">
        <f t="shared" si="469"/>
        <v>0</v>
      </c>
      <c r="DH241" s="9">
        <f t="shared" si="470"/>
        <v>0</v>
      </c>
      <c r="DI241" s="9">
        <f t="shared" si="471"/>
        <v>0</v>
      </c>
    </row>
    <row r="242" spans="1:113" x14ac:dyDescent="0.2">
      <c r="A242" s="15" t="s">
        <v>129</v>
      </c>
      <c r="B242" s="9">
        <f t="shared" si="370"/>
        <v>0.23139979033166599</v>
      </c>
      <c r="C242" s="9">
        <f t="shared" si="371"/>
        <v>0.32757886676216003</v>
      </c>
      <c r="D242" s="9">
        <f t="shared" si="372"/>
        <v>0.23654055342820199</v>
      </c>
      <c r="E242" s="9">
        <f t="shared" si="373"/>
        <v>0.207394800502539</v>
      </c>
      <c r="F242" s="9" t="e">
        <f t="shared" si="374"/>
        <v>#N/A</v>
      </c>
      <c r="G242" s="9" t="e">
        <f t="shared" si="375"/>
        <v>#N/A</v>
      </c>
      <c r="H242" s="9" t="e">
        <f t="shared" si="376"/>
        <v>#N/A</v>
      </c>
      <c r="I242" s="9" t="e">
        <f t="shared" si="377"/>
        <v>#N/A</v>
      </c>
      <c r="J242" s="9">
        <f t="shared" si="378"/>
        <v>5.4843869839505803</v>
      </c>
      <c r="K242" s="9">
        <f t="shared" si="379"/>
        <v>3.6783564162345099</v>
      </c>
      <c r="L242" s="9">
        <f t="shared" si="380"/>
        <v>6.5928446175675601</v>
      </c>
      <c r="M242" s="9">
        <f t="shared" si="381"/>
        <v>4.0016161425497199</v>
      </c>
      <c r="N242" s="9">
        <f t="shared" si="382"/>
        <v>7.8509046890225802</v>
      </c>
      <c r="O242" s="9">
        <f t="shared" si="383"/>
        <v>8.1435212155638901</v>
      </c>
      <c r="P242" s="9">
        <f t="shared" si="384"/>
        <v>8.5712320965570203</v>
      </c>
      <c r="Q242" s="9">
        <f t="shared" si="385"/>
        <v>9.7248410141946007</v>
      </c>
      <c r="R242" s="9">
        <f t="shared" si="386"/>
        <v>0</v>
      </c>
      <c r="S242" s="9">
        <f t="shared" si="285"/>
        <v>0</v>
      </c>
      <c r="T242" s="9">
        <f t="shared" si="285"/>
        <v>0</v>
      </c>
      <c r="U242" s="9">
        <f t="shared" si="285"/>
        <v>0</v>
      </c>
      <c r="V242" s="9">
        <f t="shared" si="285"/>
        <v>0</v>
      </c>
      <c r="W242" s="9">
        <f t="shared" si="285"/>
        <v>0</v>
      </c>
      <c r="X242" s="9">
        <f t="shared" si="285"/>
        <v>0</v>
      </c>
      <c r="Y242" s="9">
        <f t="shared" si="285"/>
        <v>0</v>
      </c>
      <c r="Z242" s="9">
        <f t="shared" si="285"/>
        <v>0</v>
      </c>
      <c r="AA242" s="9">
        <f t="shared" si="285"/>
        <v>0</v>
      </c>
      <c r="AB242" s="9">
        <f t="shared" si="285"/>
        <v>0</v>
      </c>
      <c r="AC242" s="9">
        <f t="shared" si="387"/>
        <v>0</v>
      </c>
      <c r="AD242" s="9">
        <f t="shared" si="388"/>
        <v>0</v>
      </c>
      <c r="AE242" s="9">
        <f t="shared" si="389"/>
        <v>0</v>
      </c>
      <c r="AF242" s="9">
        <f t="shared" si="390"/>
        <v>0</v>
      </c>
      <c r="AG242" s="9">
        <f t="shared" si="391"/>
        <v>0</v>
      </c>
      <c r="AH242" s="9">
        <f t="shared" si="392"/>
        <v>0</v>
      </c>
      <c r="AI242" s="9">
        <f t="shared" si="393"/>
        <v>0</v>
      </c>
      <c r="AJ242" s="9">
        <f t="shared" si="394"/>
        <v>0</v>
      </c>
      <c r="AK242" s="9">
        <f t="shared" si="395"/>
        <v>0</v>
      </c>
      <c r="AL242" s="9">
        <f t="shared" si="396"/>
        <v>0</v>
      </c>
      <c r="AM242" s="9">
        <f t="shared" si="397"/>
        <v>0</v>
      </c>
      <c r="AN242" s="9">
        <f t="shared" si="398"/>
        <v>0</v>
      </c>
      <c r="AO242" s="9">
        <f t="shared" si="399"/>
        <v>0</v>
      </c>
      <c r="AP242" s="9">
        <f t="shared" si="400"/>
        <v>24.775192953304501</v>
      </c>
      <c r="AQ242" s="9">
        <f t="shared" si="401"/>
        <v>0</v>
      </c>
      <c r="AR242" s="9">
        <f t="shared" si="402"/>
        <v>0</v>
      </c>
      <c r="AS242" s="9">
        <f t="shared" si="403"/>
        <v>0</v>
      </c>
      <c r="AT242" s="9">
        <f t="shared" si="404"/>
        <v>27.258911680082701</v>
      </c>
      <c r="AU242" s="9">
        <f t="shared" si="405"/>
        <v>0</v>
      </c>
      <c r="AV242" s="9">
        <f t="shared" si="406"/>
        <v>0</v>
      </c>
      <c r="AW242" s="9">
        <f t="shared" si="407"/>
        <v>0</v>
      </c>
      <c r="AX242" s="9">
        <f t="shared" si="408"/>
        <v>24.636656429822398</v>
      </c>
      <c r="AY242" s="9">
        <f t="shared" si="409"/>
        <v>0</v>
      </c>
      <c r="AZ242" s="9">
        <f t="shared" si="410"/>
        <v>0</v>
      </c>
      <c r="BA242" s="9">
        <f t="shared" si="411"/>
        <v>0</v>
      </c>
      <c r="BB242" s="9">
        <f t="shared" si="412"/>
        <v>0</v>
      </c>
      <c r="BC242" s="9">
        <f t="shared" si="413"/>
        <v>0</v>
      </c>
      <c r="BD242" s="9">
        <f t="shared" si="414"/>
        <v>0</v>
      </c>
      <c r="BE242" s="9">
        <f t="shared" si="415"/>
        <v>0</v>
      </c>
      <c r="BF242" s="9">
        <f t="shared" si="416"/>
        <v>0</v>
      </c>
      <c r="BG242" s="9">
        <f t="shared" si="417"/>
        <v>0</v>
      </c>
      <c r="BH242" s="9">
        <f t="shared" si="418"/>
        <v>0</v>
      </c>
      <c r="BI242" s="9">
        <f t="shared" si="419"/>
        <v>0</v>
      </c>
      <c r="BJ242" s="9">
        <f t="shared" si="420"/>
        <v>0</v>
      </c>
      <c r="BK242" s="9">
        <f t="shared" si="421"/>
        <v>0</v>
      </c>
      <c r="BL242" s="9">
        <f t="shared" si="422"/>
        <v>0</v>
      </c>
      <c r="BM242" s="9">
        <f t="shared" si="423"/>
        <v>0</v>
      </c>
      <c r="BN242" s="9">
        <f t="shared" si="424"/>
        <v>0</v>
      </c>
      <c r="BO242" s="9">
        <f t="shared" si="425"/>
        <v>0</v>
      </c>
      <c r="BP242" s="9">
        <f t="shared" si="426"/>
        <v>0</v>
      </c>
      <c r="BQ242" s="9">
        <f t="shared" si="427"/>
        <v>0</v>
      </c>
      <c r="BR242" s="9">
        <f t="shared" si="428"/>
        <v>0</v>
      </c>
      <c r="BS242" s="9">
        <f t="shared" si="429"/>
        <v>0</v>
      </c>
      <c r="BT242" s="9">
        <f t="shared" si="430"/>
        <v>0</v>
      </c>
      <c r="BU242" s="9">
        <f t="shared" si="431"/>
        <v>0</v>
      </c>
      <c r="BV242" s="9">
        <f t="shared" si="432"/>
        <v>0</v>
      </c>
      <c r="BW242" s="9">
        <f t="shared" si="433"/>
        <v>0</v>
      </c>
      <c r="BX242" s="9">
        <f t="shared" si="434"/>
        <v>0</v>
      </c>
      <c r="BY242" s="9">
        <f t="shared" si="435"/>
        <v>0</v>
      </c>
      <c r="BZ242" s="9">
        <f t="shared" si="436"/>
        <v>0</v>
      </c>
      <c r="CA242" s="9">
        <f t="shared" si="437"/>
        <v>0</v>
      </c>
      <c r="CB242" s="9">
        <f t="shared" si="438"/>
        <v>0</v>
      </c>
      <c r="CC242" s="9">
        <f t="shared" si="439"/>
        <v>0</v>
      </c>
      <c r="CD242" s="9">
        <f t="shared" si="440"/>
        <v>0</v>
      </c>
      <c r="CE242" s="9">
        <f t="shared" si="441"/>
        <v>0</v>
      </c>
      <c r="CF242" s="9">
        <f t="shared" si="442"/>
        <v>0</v>
      </c>
      <c r="CG242" s="9">
        <f t="shared" si="443"/>
        <v>0</v>
      </c>
      <c r="CH242" s="9">
        <f t="shared" si="444"/>
        <v>0</v>
      </c>
      <c r="CI242" s="9">
        <f t="shared" si="445"/>
        <v>0</v>
      </c>
      <c r="CJ242" s="9">
        <f t="shared" si="446"/>
        <v>0</v>
      </c>
      <c r="CK242" s="9">
        <f t="shared" si="447"/>
        <v>0</v>
      </c>
      <c r="CL242" s="9">
        <f t="shared" si="448"/>
        <v>0</v>
      </c>
      <c r="CM242" s="9">
        <f t="shared" si="449"/>
        <v>0</v>
      </c>
      <c r="CN242" s="9">
        <f t="shared" si="450"/>
        <v>0</v>
      </c>
      <c r="CO242" s="9">
        <f t="shared" si="451"/>
        <v>0</v>
      </c>
      <c r="CP242" s="9">
        <f t="shared" si="452"/>
        <v>0</v>
      </c>
      <c r="CQ242" s="9">
        <f t="shared" si="453"/>
        <v>0</v>
      </c>
      <c r="CR242" s="9">
        <f t="shared" si="454"/>
        <v>0</v>
      </c>
      <c r="CS242" s="9">
        <f t="shared" si="455"/>
        <v>0</v>
      </c>
      <c r="CT242" s="9">
        <f t="shared" si="456"/>
        <v>0</v>
      </c>
      <c r="CU242" s="9">
        <f t="shared" si="457"/>
        <v>0</v>
      </c>
      <c r="CV242" s="9">
        <f t="shared" si="458"/>
        <v>0</v>
      </c>
      <c r="CW242" s="9">
        <f t="shared" si="459"/>
        <v>0</v>
      </c>
      <c r="CX242" s="9">
        <f t="shared" si="460"/>
        <v>0</v>
      </c>
      <c r="CY242" s="9">
        <f t="shared" si="461"/>
        <v>0</v>
      </c>
      <c r="CZ242" s="9">
        <f t="shared" si="462"/>
        <v>0</v>
      </c>
      <c r="DA242" s="9">
        <f t="shared" si="463"/>
        <v>0</v>
      </c>
      <c r="DB242" s="9">
        <f t="shared" si="464"/>
        <v>0</v>
      </c>
      <c r="DC242" s="9">
        <f t="shared" si="465"/>
        <v>0</v>
      </c>
      <c r="DD242" s="9">
        <f t="shared" si="466"/>
        <v>0</v>
      </c>
      <c r="DE242" s="9">
        <f t="shared" si="467"/>
        <v>0</v>
      </c>
      <c r="DF242" s="9">
        <f t="shared" si="468"/>
        <v>0</v>
      </c>
      <c r="DG242" s="9">
        <f t="shared" si="469"/>
        <v>0</v>
      </c>
      <c r="DH242" s="9">
        <f t="shared" si="470"/>
        <v>0</v>
      </c>
      <c r="DI242" s="9">
        <f t="shared" si="471"/>
        <v>0</v>
      </c>
    </row>
    <row r="243" spans="1:113" x14ac:dyDescent="0.2">
      <c r="A243" s="15" t="s">
        <v>130</v>
      </c>
      <c r="B243" s="9">
        <f t="shared" si="370"/>
        <v>0.21778164572317399</v>
      </c>
      <c r="C243" s="9">
        <f t="shared" si="371"/>
        <v>6.9206139361018</v>
      </c>
      <c r="D243" s="9">
        <f t="shared" si="372"/>
        <v>10.607246246637301</v>
      </c>
      <c r="E243" s="9">
        <f t="shared" si="373"/>
        <v>3.19907545063072</v>
      </c>
      <c r="F243" s="9">
        <f t="shared" si="374"/>
        <v>8.8661522512330002</v>
      </c>
      <c r="G243" s="9">
        <f t="shared" si="375"/>
        <v>8.95670405468117</v>
      </c>
      <c r="H243" s="9">
        <f t="shared" si="376"/>
        <v>8.9908330375453893</v>
      </c>
      <c r="I243" s="9">
        <f t="shared" si="377"/>
        <v>10.3336940236301</v>
      </c>
      <c r="J243" s="9" t="e">
        <f t="shared" si="378"/>
        <v>#N/A</v>
      </c>
      <c r="K243" s="9" t="e">
        <f t="shared" si="379"/>
        <v>#N/A</v>
      </c>
      <c r="L243" s="9" t="e">
        <f t="shared" si="380"/>
        <v>#N/A</v>
      </c>
      <c r="M243" s="9" t="e">
        <f t="shared" si="381"/>
        <v>#N/A</v>
      </c>
      <c r="N243" s="9" t="e">
        <f t="shared" si="382"/>
        <v>#N/A</v>
      </c>
      <c r="O243" s="9" t="e">
        <f t="shared" si="383"/>
        <v>#N/A</v>
      </c>
      <c r="P243" s="9" t="e">
        <f t="shared" si="384"/>
        <v>#N/A</v>
      </c>
      <c r="Q243" s="9" t="e">
        <f t="shared" si="385"/>
        <v>#N/A</v>
      </c>
      <c r="R243" s="9">
        <f t="shared" si="386"/>
        <v>0</v>
      </c>
      <c r="S243" s="9">
        <f t="shared" si="285"/>
        <v>0</v>
      </c>
      <c r="T243" s="9">
        <f t="shared" si="285"/>
        <v>0</v>
      </c>
      <c r="U243" s="9">
        <f t="shared" si="285"/>
        <v>0</v>
      </c>
      <c r="V243" s="9">
        <f t="shared" si="285"/>
        <v>0</v>
      </c>
      <c r="W243" s="9">
        <f t="shared" si="285"/>
        <v>0</v>
      </c>
      <c r="X243" s="9">
        <f t="shared" si="285"/>
        <v>0</v>
      </c>
      <c r="Y243" s="9">
        <f t="shared" si="285"/>
        <v>0</v>
      </c>
      <c r="Z243" s="9">
        <f t="shared" si="285"/>
        <v>0</v>
      </c>
      <c r="AA243" s="9">
        <f t="shared" si="285"/>
        <v>0</v>
      </c>
      <c r="AB243" s="9">
        <f t="shared" si="285"/>
        <v>0</v>
      </c>
      <c r="AC243" s="9">
        <f t="shared" si="387"/>
        <v>0</v>
      </c>
      <c r="AD243" s="9">
        <f t="shared" si="388"/>
        <v>37.893845839996303</v>
      </c>
      <c r="AE243" s="9">
        <f t="shared" si="389"/>
        <v>2.29065609493931</v>
      </c>
      <c r="AF243" s="9">
        <f t="shared" si="390"/>
        <v>0</v>
      </c>
      <c r="AG243" s="9">
        <f t="shared" si="391"/>
        <v>0</v>
      </c>
      <c r="AH243" s="9">
        <f t="shared" si="392"/>
        <v>11.6731500740014</v>
      </c>
      <c r="AI243" s="9">
        <f t="shared" si="393"/>
        <v>3.8765913382717598</v>
      </c>
      <c r="AJ243" s="9">
        <f t="shared" si="394"/>
        <v>0</v>
      </c>
      <c r="AK243" s="9">
        <f t="shared" si="395"/>
        <v>0</v>
      </c>
      <c r="AL243" s="9">
        <f t="shared" si="396"/>
        <v>1.0558749792755499E-2</v>
      </c>
      <c r="AM243" s="9">
        <f t="shared" si="397"/>
        <v>34.463074237876803</v>
      </c>
      <c r="AN243" s="9">
        <f t="shared" si="398"/>
        <v>0</v>
      </c>
      <c r="AO243" s="9">
        <f t="shared" si="399"/>
        <v>0</v>
      </c>
      <c r="AP243" s="9">
        <f t="shared" si="400"/>
        <v>55.571229576294101</v>
      </c>
      <c r="AQ243" s="9">
        <f t="shared" si="401"/>
        <v>0</v>
      </c>
      <c r="AR243" s="9">
        <f t="shared" si="402"/>
        <v>0</v>
      </c>
      <c r="AS243" s="9">
        <f t="shared" si="403"/>
        <v>0</v>
      </c>
      <c r="AT243" s="9">
        <f t="shared" si="404"/>
        <v>55.240051748494203</v>
      </c>
      <c r="AU243" s="9">
        <f t="shared" si="405"/>
        <v>0</v>
      </c>
      <c r="AV243" s="9">
        <f t="shared" si="406"/>
        <v>0</v>
      </c>
      <c r="AW243" s="9">
        <f t="shared" si="407"/>
        <v>0</v>
      </c>
      <c r="AX243" s="9">
        <f t="shared" si="408"/>
        <v>27.590358532934701</v>
      </c>
      <c r="AY243" s="9">
        <f t="shared" si="409"/>
        <v>0</v>
      </c>
      <c r="AZ243" s="9">
        <f t="shared" si="410"/>
        <v>0</v>
      </c>
      <c r="BA243" s="9">
        <f t="shared" si="411"/>
        <v>0</v>
      </c>
      <c r="BB243" s="9">
        <f t="shared" si="412"/>
        <v>0</v>
      </c>
      <c r="BC243" s="9">
        <f t="shared" si="413"/>
        <v>22.651929014370801</v>
      </c>
      <c r="BD243" s="9">
        <f t="shared" si="414"/>
        <v>0</v>
      </c>
      <c r="BE243" s="9">
        <f t="shared" si="415"/>
        <v>0</v>
      </c>
      <c r="BF243" s="9">
        <f t="shared" si="416"/>
        <v>0</v>
      </c>
      <c r="BG243" s="9">
        <f t="shared" si="417"/>
        <v>9.6418780300417399</v>
      </c>
      <c r="BH243" s="9">
        <f t="shared" si="418"/>
        <v>0</v>
      </c>
      <c r="BI243" s="9">
        <f t="shared" si="419"/>
        <v>0</v>
      </c>
      <c r="BJ243" s="9">
        <f t="shared" si="420"/>
        <v>0</v>
      </c>
      <c r="BK243" s="9">
        <f t="shared" si="421"/>
        <v>55.096269738533799</v>
      </c>
      <c r="BL243" s="9">
        <f t="shared" si="422"/>
        <v>0</v>
      </c>
      <c r="BM243" s="9">
        <f t="shared" si="423"/>
        <v>0</v>
      </c>
      <c r="BN243" s="9">
        <f t="shared" si="424"/>
        <v>0</v>
      </c>
      <c r="BO243" s="9">
        <f t="shared" si="425"/>
        <v>47.861241934648497</v>
      </c>
      <c r="BP243" s="9">
        <f t="shared" si="426"/>
        <v>0</v>
      </c>
      <c r="BQ243" s="9">
        <f t="shared" si="427"/>
        <v>0</v>
      </c>
      <c r="BR243" s="9">
        <f t="shared" si="428"/>
        <v>0</v>
      </c>
      <c r="BS243" s="9">
        <f t="shared" si="429"/>
        <v>44.748459928237203</v>
      </c>
      <c r="BT243" s="9">
        <f t="shared" si="430"/>
        <v>0</v>
      </c>
      <c r="BU243" s="9">
        <f t="shared" si="431"/>
        <v>0</v>
      </c>
      <c r="BV243" s="9">
        <f t="shared" si="432"/>
        <v>0</v>
      </c>
      <c r="BW243" s="9">
        <f t="shared" si="433"/>
        <v>58.901733707559202</v>
      </c>
      <c r="BX243" s="9">
        <f t="shared" si="434"/>
        <v>0</v>
      </c>
      <c r="BY243" s="9">
        <f t="shared" si="435"/>
        <v>0</v>
      </c>
      <c r="BZ243" s="9">
        <f t="shared" si="436"/>
        <v>0</v>
      </c>
      <c r="CA243" s="9">
        <f t="shared" si="437"/>
        <v>0</v>
      </c>
      <c r="CB243" s="9">
        <f t="shared" si="438"/>
        <v>0</v>
      </c>
      <c r="CC243" s="9">
        <f t="shared" si="439"/>
        <v>8.9463893717748704</v>
      </c>
      <c r="CD243" s="9">
        <f t="shared" si="440"/>
        <v>0</v>
      </c>
      <c r="CE243" s="9">
        <f t="shared" si="441"/>
        <v>0</v>
      </c>
      <c r="CF243" s="9">
        <f t="shared" si="442"/>
        <v>0</v>
      </c>
      <c r="CG243" s="9">
        <f t="shared" si="443"/>
        <v>9.3269145736527601E-2</v>
      </c>
      <c r="CH243" s="9">
        <f t="shared" si="444"/>
        <v>0</v>
      </c>
      <c r="CI243" s="9">
        <f t="shared" si="445"/>
        <v>0</v>
      </c>
      <c r="CJ243" s="9">
        <f t="shared" si="446"/>
        <v>0</v>
      </c>
      <c r="CK243" s="9">
        <f t="shared" si="447"/>
        <v>0</v>
      </c>
      <c r="CL243" s="9">
        <f t="shared" si="448"/>
        <v>51.412957059251298</v>
      </c>
      <c r="CM243" s="9">
        <f t="shared" si="449"/>
        <v>0</v>
      </c>
      <c r="CN243" s="9">
        <f t="shared" si="450"/>
        <v>0</v>
      </c>
      <c r="CO243" s="9">
        <f t="shared" si="451"/>
        <v>0</v>
      </c>
      <c r="CP243" s="9">
        <f t="shared" si="452"/>
        <v>40.608919715505898</v>
      </c>
      <c r="CQ243" s="9">
        <f t="shared" si="453"/>
        <v>0</v>
      </c>
      <c r="CR243" s="9">
        <f t="shared" si="454"/>
        <v>0</v>
      </c>
      <c r="CS243" s="9">
        <f t="shared" si="455"/>
        <v>0</v>
      </c>
      <c r="CT243" s="9">
        <f t="shared" si="456"/>
        <v>24.709482628261402</v>
      </c>
      <c r="CU243" s="9">
        <f t="shared" si="457"/>
        <v>0</v>
      </c>
      <c r="CV243" s="9">
        <f t="shared" si="458"/>
        <v>0</v>
      </c>
      <c r="CW243" s="9">
        <f t="shared" si="459"/>
        <v>0</v>
      </c>
      <c r="CX243" s="9">
        <f t="shared" si="460"/>
        <v>58.115134562098902</v>
      </c>
      <c r="CY243" s="9">
        <f t="shared" si="461"/>
        <v>0</v>
      </c>
      <c r="CZ243" s="9">
        <f t="shared" si="462"/>
        <v>0</v>
      </c>
      <c r="DA243" s="9">
        <f t="shared" si="463"/>
        <v>0</v>
      </c>
      <c r="DB243" s="9">
        <f t="shared" si="464"/>
        <v>55.095330737663403</v>
      </c>
      <c r="DC243" s="9">
        <f t="shared" si="465"/>
        <v>0</v>
      </c>
      <c r="DD243" s="9">
        <f t="shared" si="466"/>
        <v>0</v>
      </c>
      <c r="DE243" s="9">
        <f t="shared" si="467"/>
        <v>0</v>
      </c>
      <c r="DF243" s="9">
        <f t="shared" si="468"/>
        <v>56.993505285986799</v>
      </c>
      <c r="DG243" s="9">
        <f t="shared" si="469"/>
        <v>0</v>
      </c>
      <c r="DH243" s="9">
        <f t="shared" si="470"/>
        <v>0</v>
      </c>
      <c r="DI243" s="9">
        <f t="shared" si="471"/>
        <v>0</v>
      </c>
    </row>
    <row r="244" spans="1:113" x14ac:dyDescent="0.2">
      <c r="A244" s="15" t="s">
        <v>131</v>
      </c>
      <c r="B244" s="9">
        <f t="shared" si="370"/>
        <v>0</v>
      </c>
      <c r="C244" s="9">
        <f t="shared" si="371"/>
        <v>0</v>
      </c>
      <c r="D244" s="9">
        <f t="shared" si="372"/>
        <v>11.313207862993099</v>
      </c>
      <c r="E244" s="9">
        <f t="shared" si="373"/>
        <v>0</v>
      </c>
      <c r="F244" s="9" t="e">
        <f t="shared" si="374"/>
        <v>#N/A</v>
      </c>
      <c r="G244" s="9" t="e">
        <f t="shared" si="375"/>
        <v>#N/A</v>
      </c>
      <c r="H244" s="9" t="e">
        <f t="shared" si="376"/>
        <v>#N/A</v>
      </c>
      <c r="I244" s="9" t="e">
        <f t="shared" si="377"/>
        <v>#N/A</v>
      </c>
      <c r="J244" s="9">
        <f t="shared" si="378"/>
        <v>3.5201454694886798</v>
      </c>
      <c r="K244" s="9">
        <f t="shared" si="379"/>
        <v>0</v>
      </c>
      <c r="L244" s="9">
        <f t="shared" si="380"/>
        <v>11.189332633376999</v>
      </c>
      <c r="M244" s="9">
        <f t="shared" si="381"/>
        <v>3.9709954017175599</v>
      </c>
      <c r="N244" s="9">
        <f t="shared" si="382"/>
        <v>5.9396547215806903</v>
      </c>
      <c r="O244" s="9">
        <f t="shared" si="383"/>
        <v>8.7887858790263795</v>
      </c>
      <c r="P244" s="9">
        <f t="shared" si="384"/>
        <v>8.2057331771203508</v>
      </c>
      <c r="Q244" s="9">
        <f t="shared" si="385"/>
        <v>7.2511440832163796</v>
      </c>
      <c r="R244" s="9">
        <f t="shared" si="386"/>
        <v>0</v>
      </c>
      <c r="S244" s="9">
        <f t="shared" si="285"/>
        <v>0</v>
      </c>
      <c r="T244" s="9">
        <f t="shared" si="285"/>
        <v>0</v>
      </c>
      <c r="U244" s="9">
        <f t="shared" si="285"/>
        <v>0</v>
      </c>
      <c r="V244" s="9">
        <f t="shared" si="285"/>
        <v>0</v>
      </c>
      <c r="W244" s="9">
        <f t="shared" si="285"/>
        <v>0</v>
      </c>
      <c r="X244" s="9">
        <f t="shared" si="285"/>
        <v>0</v>
      </c>
      <c r="Y244" s="9">
        <f t="shared" si="285"/>
        <v>0</v>
      </c>
      <c r="Z244" s="9">
        <f t="shared" si="285"/>
        <v>0</v>
      </c>
      <c r="AA244" s="9">
        <f t="shared" si="285"/>
        <v>0</v>
      </c>
      <c r="AB244" s="9">
        <f t="shared" si="285"/>
        <v>0</v>
      </c>
      <c r="AC244" s="9">
        <f t="shared" si="387"/>
        <v>0</v>
      </c>
      <c r="AD244" s="9">
        <f t="shared" si="388"/>
        <v>0</v>
      </c>
      <c r="AE244" s="9">
        <f t="shared" si="389"/>
        <v>0</v>
      </c>
      <c r="AF244" s="9">
        <f t="shared" si="390"/>
        <v>0</v>
      </c>
      <c r="AG244" s="9">
        <f t="shared" si="391"/>
        <v>0</v>
      </c>
      <c r="AH244" s="9">
        <f t="shared" si="392"/>
        <v>0</v>
      </c>
      <c r="AI244" s="9">
        <f t="shared" si="393"/>
        <v>0</v>
      </c>
      <c r="AJ244" s="9">
        <f t="shared" si="394"/>
        <v>0</v>
      </c>
      <c r="AK244" s="9">
        <f t="shared" si="395"/>
        <v>0</v>
      </c>
      <c r="AL244" s="9">
        <f t="shared" si="396"/>
        <v>0</v>
      </c>
      <c r="AM244" s="9">
        <f t="shared" si="397"/>
        <v>0</v>
      </c>
      <c r="AN244" s="9">
        <f t="shared" si="398"/>
        <v>0</v>
      </c>
      <c r="AO244" s="9">
        <f t="shared" si="399"/>
        <v>0</v>
      </c>
      <c r="AP244" s="9">
        <f t="shared" si="400"/>
        <v>0</v>
      </c>
      <c r="AQ244" s="9">
        <f t="shared" si="401"/>
        <v>0</v>
      </c>
      <c r="AR244" s="9">
        <f t="shared" si="402"/>
        <v>0</v>
      </c>
      <c r="AS244" s="9">
        <f t="shared" si="403"/>
        <v>0</v>
      </c>
      <c r="AT244" s="9">
        <f t="shared" si="404"/>
        <v>0</v>
      </c>
      <c r="AU244" s="9">
        <f t="shared" si="405"/>
        <v>0</v>
      </c>
      <c r="AV244" s="9">
        <f t="shared" si="406"/>
        <v>0</v>
      </c>
      <c r="AW244" s="9">
        <f t="shared" si="407"/>
        <v>0</v>
      </c>
      <c r="AX244" s="9">
        <f t="shared" si="408"/>
        <v>0</v>
      </c>
      <c r="AY244" s="9">
        <f t="shared" si="409"/>
        <v>0</v>
      </c>
      <c r="AZ244" s="9">
        <f t="shared" si="410"/>
        <v>0</v>
      </c>
      <c r="BA244" s="9">
        <f t="shared" si="411"/>
        <v>0</v>
      </c>
      <c r="BB244" s="9">
        <f t="shared" si="412"/>
        <v>0</v>
      </c>
      <c r="BC244" s="9">
        <f t="shared" si="413"/>
        <v>0</v>
      </c>
      <c r="BD244" s="9">
        <f t="shared" si="414"/>
        <v>0</v>
      </c>
      <c r="BE244" s="9">
        <f t="shared" si="415"/>
        <v>0</v>
      </c>
      <c r="BF244" s="9">
        <f t="shared" si="416"/>
        <v>0</v>
      </c>
      <c r="BG244" s="9">
        <f t="shared" si="417"/>
        <v>0</v>
      </c>
      <c r="BH244" s="9">
        <f t="shared" si="418"/>
        <v>0</v>
      </c>
      <c r="BI244" s="9">
        <f t="shared" si="419"/>
        <v>0</v>
      </c>
      <c r="BJ244" s="9">
        <f t="shared" si="420"/>
        <v>0</v>
      </c>
      <c r="BK244" s="9">
        <f t="shared" si="421"/>
        <v>0</v>
      </c>
      <c r="BL244" s="9">
        <f t="shared" si="422"/>
        <v>0</v>
      </c>
      <c r="BM244" s="9">
        <f t="shared" si="423"/>
        <v>0</v>
      </c>
      <c r="BN244" s="9">
        <f t="shared" si="424"/>
        <v>0</v>
      </c>
      <c r="BO244" s="9">
        <f t="shared" si="425"/>
        <v>0</v>
      </c>
      <c r="BP244" s="9">
        <f t="shared" si="426"/>
        <v>0</v>
      </c>
      <c r="BQ244" s="9">
        <f t="shared" si="427"/>
        <v>0</v>
      </c>
      <c r="BR244" s="9">
        <f t="shared" si="428"/>
        <v>0</v>
      </c>
      <c r="BS244" s="9">
        <f t="shared" si="429"/>
        <v>0</v>
      </c>
      <c r="BT244" s="9">
        <f t="shared" si="430"/>
        <v>0</v>
      </c>
      <c r="BU244" s="9">
        <f t="shared" si="431"/>
        <v>0</v>
      </c>
      <c r="BV244" s="9">
        <f t="shared" si="432"/>
        <v>0</v>
      </c>
      <c r="BW244" s="9">
        <f t="shared" si="433"/>
        <v>0</v>
      </c>
      <c r="BX244" s="9">
        <f t="shared" si="434"/>
        <v>0</v>
      </c>
      <c r="BY244" s="9">
        <f t="shared" si="435"/>
        <v>0</v>
      </c>
      <c r="BZ244" s="9">
        <f t="shared" si="436"/>
        <v>0</v>
      </c>
      <c r="CA244" s="9">
        <f t="shared" si="437"/>
        <v>0</v>
      </c>
      <c r="CB244" s="9">
        <f t="shared" si="438"/>
        <v>0</v>
      </c>
      <c r="CC244" s="9">
        <f t="shared" si="439"/>
        <v>0</v>
      </c>
      <c r="CD244" s="9">
        <f t="shared" si="440"/>
        <v>0</v>
      </c>
      <c r="CE244" s="9">
        <f t="shared" si="441"/>
        <v>0</v>
      </c>
      <c r="CF244" s="9">
        <f t="shared" si="442"/>
        <v>0</v>
      </c>
      <c r="CG244" s="9">
        <f t="shared" si="443"/>
        <v>0</v>
      </c>
      <c r="CH244" s="9">
        <f t="shared" si="444"/>
        <v>0</v>
      </c>
      <c r="CI244" s="9">
        <f t="shared" si="445"/>
        <v>0</v>
      </c>
      <c r="CJ244" s="9">
        <f t="shared" si="446"/>
        <v>0</v>
      </c>
      <c r="CK244" s="9">
        <f t="shared" si="447"/>
        <v>0</v>
      </c>
      <c r="CL244" s="9">
        <f t="shared" si="448"/>
        <v>0</v>
      </c>
      <c r="CM244" s="9">
        <f t="shared" si="449"/>
        <v>0</v>
      </c>
      <c r="CN244" s="9">
        <f t="shared" si="450"/>
        <v>0</v>
      </c>
      <c r="CO244" s="9">
        <f t="shared" si="451"/>
        <v>0</v>
      </c>
      <c r="CP244" s="9">
        <f t="shared" si="452"/>
        <v>0</v>
      </c>
      <c r="CQ244" s="9">
        <f t="shared" si="453"/>
        <v>0</v>
      </c>
      <c r="CR244" s="9">
        <f t="shared" si="454"/>
        <v>0</v>
      </c>
      <c r="CS244" s="9">
        <f t="shared" si="455"/>
        <v>0</v>
      </c>
      <c r="CT244" s="9">
        <f t="shared" si="456"/>
        <v>0</v>
      </c>
      <c r="CU244" s="9">
        <f t="shared" si="457"/>
        <v>0</v>
      </c>
      <c r="CV244" s="9">
        <f t="shared" si="458"/>
        <v>0</v>
      </c>
      <c r="CW244" s="9">
        <f t="shared" si="459"/>
        <v>0</v>
      </c>
      <c r="CX244" s="9">
        <f t="shared" si="460"/>
        <v>0</v>
      </c>
      <c r="CY244" s="9">
        <f t="shared" si="461"/>
        <v>0</v>
      </c>
      <c r="CZ244" s="9">
        <f t="shared" si="462"/>
        <v>0</v>
      </c>
      <c r="DA244" s="9">
        <f t="shared" si="463"/>
        <v>0</v>
      </c>
      <c r="DB244" s="9">
        <f t="shared" si="464"/>
        <v>0</v>
      </c>
      <c r="DC244" s="9">
        <f t="shared" si="465"/>
        <v>0</v>
      </c>
      <c r="DD244" s="9">
        <f t="shared" si="466"/>
        <v>0</v>
      </c>
      <c r="DE244" s="9">
        <f t="shared" si="467"/>
        <v>0</v>
      </c>
      <c r="DF244" s="9">
        <f t="shared" si="468"/>
        <v>0</v>
      </c>
      <c r="DG244" s="9">
        <f t="shared" si="469"/>
        <v>0</v>
      </c>
      <c r="DH244" s="9">
        <f t="shared" si="470"/>
        <v>0</v>
      </c>
      <c r="DI244" s="9">
        <f t="shared" si="471"/>
        <v>0</v>
      </c>
    </row>
    <row r="245" spans="1:113" x14ac:dyDescent="0.2">
      <c r="A245" s="15" t="s">
        <v>132</v>
      </c>
      <c r="B245" s="9">
        <f t="shared" si="370"/>
        <v>0</v>
      </c>
      <c r="C245" s="9">
        <f t="shared" si="371"/>
        <v>0</v>
      </c>
      <c r="D245" s="9">
        <f t="shared" si="372"/>
        <v>0</v>
      </c>
      <c r="E245" s="9">
        <f t="shared" si="373"/>
        <v>0</v>
      </c>
      <c r="F245" s="9" t="e">
        <f t="shared" si="374"/>
        <v>#N/A</v>
      </c>
      <c r="G245" s="9" t="e">
        <f t="shared" si="375"/>
        <v>#N/A</v>
      </c>
      <c r="H245" s="9" t="e">
        <f t="shared" si="376"/>
        <v>#N/A</v>
      </c>
      <c r="I245" s="9" t="e">
        <f t="shared" si="377"/>
        <v>#N/A</v>
      </c>
      <c r="J245" s="9">
        <f t="shared" si="378"/>
        <v>1.0342588306242</v>
      </c>
      <c r="K245" s="9">
        <f t="shared" si="379"/>
        <v>2.3575199865779002</v>
      </c>
      <c r="L245" s="9">
        <f t="shared" si="380"/>
        <v>11.209162847472999</v>
      </c>
      <c r="M245" s="9">
        <f t="shared" si="381"/>
        <v>9.2298234637724796E-2</v>
      </c>
      <c r="N245" s="9">
        <f t="shared" si="382"/>
        <v>1.4855770237413399</v>
      </c>
      <c r="O245" s="9">
        <f t="shared" si="383"/>
        <v>0.15441716100867001</v>
      </c>
      <c r="P245" s="9">
        <f t="shared" si="384"/>
        <v>0.24698623353924001</v>
      </c>
      <c r="Q245" s="9">
        <f t="shared" si="385"/>
        <v>0.26365804289003503</v>
      </c>
      <c r="R245" s="9">
        <f t="shared" si="386"/>
        <v>0</v>
      </c>
      <c r="S245" s="9">
        <f t="shared" si="285"/>
        <v>0</v>
      </c>
      <c r="T245" s="9">
        <f t="shared" si="285"/>
        <v>0</v>
      </c>
      <c r="U245" s="9">
        <f t="shared" si="285"/>
        <v>0</v>
      </c>
      <c r="V245" s="9">
        <f t="shared" si="285"/>
        <v>0</v>
      </c>
      <c r="W245" s="9">
        <f t="shared" si="285"/>
        <v>0</v>
      </c>
      <c r="X245" s="9">
        <f t="shared" si="285"/>
        <v>0</v>
      </c>
      <c r="Y245" s="9">
        <f t="shared" si="285"/>
        <v>0</v>
      </c>
      <c r="Z245" s="9">
        <f t="shared" si="285"/>
        <v>0</v>
      </c>
      <c r="AA245" s="9">
        <f t="shared" si="285"/>
        <v>0</v>
      </c>
      <c r="AB245" s="9">
        <f t="shared" si="285"/>
        <v>0</v>
      </c>
      <c r="AC245" s="9">
        <f t="shared" si="387"/>
        <v>0</v>
      </c>
      <c r="AD245" s="9">
        <f t="shared" si="388"/>
        <v>0</v>
      </c>
      <c r="AE245" s="9">
        <f t="shared" si="389"/>
        <v>0</v>
      </c>
      <c r="AF245" s="9">
        <f t="shared" si="390"/>
        <v>0</v>
      </c>
      <c r="AG245" s="9">
        <f t="shared" si="391"/>
        <v>0</v>
      </c>
      <c r="AH245" s="9">
        <f t="shared" si="392"/>
        <v>0</v>
      </c>
      <c r="AI245" s="9">
        <f t="shared" si="393"/>
        <v>0</v>
      </c>
      <c r="AJ245" s="9">
        <f t="shared" si="394"/>
        <v>0</v>
      </c>
      <c r="AK245" s="9">
        <f t="shared" si="395"/>
        <v>0</v>
      </c>
      <c r="AL245" s="9">
        <f t="shared" si="396"/>
        <v>0</v>
      </c>
      <c r="AM245" s="9">
        <f t="shared" si="397"/>
        <v>0</v>
      </c>
      <c r="AN245" s="9">
        <f t="shared" si="398"/>
        <v>0</v>
      </c>
      <c r="AO245" s="9">
        <f t="shared" si="399"/>
        <v>0</v>
      </c>
      <c r="AP245" s="9">
        <f t="shared" si="400"/>
        <v>0</v>
      </c>
      <c r="AQ245" s="9">
        <f t="shared" si="401"/>
        <v>0</v>
      </c>
      <c r="AR245" s="9">
        <f t="shared" si="402"/>
        <v>0</v>
      </c>
      <c r="AS245" s="9">
        <f t="shared" si="403"/>
        <v>0</v>
      </c>
      <c r="AT245" s="9">
        <f t="shared" si="404"/>
        <v>0</v>
      </c>
      <c r="AU245" s="9">
        <f t="shared" si="405"/>
        <v>0</v>
      </c>
      <c r="AV245" s="9">
        <f t="shared" si="406"/>
        <v>0</v>
      </c>
      <c r="AW245" s="9">
        <f t="shared" si="407"/>
        <v>0</v>
      </c>
      <c r="AX245" s="9">
        <f t="shared" si="408"/>
        <v>0</v>
      </c>
      <c r="AY245" s="9">
        <f t="shared" si="409"/>
        <v>0</v>
      </c>
      <c r="AZ245" s="9">
        <f t="shared" si="410"/>
        <v>0</v>
      </c>
      <c r="BA245" s="9">
        <f t="shared" si="411"/>
        <v>0</v>
      </c>
      <c r="BB245" s="9">
        <f t="shared" si="412"/>
        <v>0</v>
      </c>
      <c r="BC245" s="9">
        <f t="shared" si="413"/>
        <v>0</v>
      </c>
      <c r="BD245" s="9">
        <f t="shared" si="414"/>
        <v>0</v>
      </c>
      <c r="BE245" s="9">
        <f t="shared" si="415"/>
        <v>0</v>
      </c>
      <c r="BF245" s="9">
        <f t="shared" si="416"/>
        <v>0</v>
      </c>
      <c r="BG245" s="9">
        <f t="shared" si="417"/>
        <v>0</v>
      </c>
      <c r="BH245" s="9">
        <f t="shared" si="418"/>
        <v>0</v>
      </c>
      <c r="BI245" s="9">
        <f t="shared" si="419"/>
        <v>0</v>
      </c>
      <c r="BJ245" s="9">
        <f t="shared" si="420"/>
        <v>0</v>
      </c>
      <c r="BK245" s="9">
        <f t="shared" si="421"/>
        <v>0</v>
      </c>
      <c r="BL245" s="9">
        <f t="shared" si="422"/>
        <v>0</v>
      </c>
      <c r="BM245" s="9">
        <f t="shared" si="423"/>
        <v>0</v>
      </c>
      <c r="BN245" s="9">
        <f t="shared" si="424"/>
        <v>0</v>
      </c>
      <c r="BO245" s="9">
        <f t="shared" si="425"/>
        <v>0</v>
      </c>
      <c r="BP245" s="9">
        <f t="shared" si="426"/>
        <v>0</v>
      </c>
      <c r="BQ245" s="9">
        <f t="shared" si="427"/>
        <v>0</v>
      </c>
      <c r="BR245" s="9">
        <f t="shared" si="428"/>
        <v>0</v>
      </c>
      <c r="BS245" s="9">
        <f t="shared" si="429"/>
        <v>0</v>
      </c>
      <c r="BT245" s="9">
        <f t="shared" si="430"/>
        <v>0</v>
      </c>
      <c r="BU245" s="9">
        <f t="shared" si="431"/>
        <v>0</v>
      </c>
      <c r="BV245" s="9">
        <f t="shared" si="432"/>
        <v>0</v>
      </c>
      <c r="BW245" s="9">
        <f t="shared" si="433"/>
        <v>0</v>
      </c>
      <c r="BX245" s="9">
        <f t="shared" si="434"/>
        <v>0</v>
      </c>
      <c r="BY245" s="9">
        <f t="shared" si="435"/>
        <v>0</v>
      </c>
      <c r="BZ245" s="9">
        <f t="shared" si="436"/>
        <v>0</v>
      </c>
      <c r="CA245" s="9">
        <f t="shared" si="437"/>
        <v>0</v>
      </c>
      <c r="CB245" s="9">
        <f t="shared" si="438"/>
        <v>0</v>
      </c>
      <c r="CC245" s="9">
        <f t="shared" si="439"/>
        <v>0</v>
      </c>
      <c r="CD245" s="9">
        <f t="shared" si="440"/>
        <v>0</v>
      </c>
      <c r="CE245" s="9">
        <f t="shared" si="441"/>
        <v>0</v>
      </c>
      <c r="CF245" s="9">
        <f t="shared" si="442"/>
        <v>0</v>
      </c>
      <c r="CG245" s="9">
        <f t="shared" si="443"/>
        <v>0</v>
      </c>
      <c r="CH245" s="9">
        <f t="shared" si="444"/>
        <v>0</v>
      </c>
      <c r="CI245" s="9">
        <f t="shared" si="445"/>
        <v>0</v>
      </c>
      <c r="CJ245" s="9">
        <f t="shared" si="446"/>
        <v>0</v>
      </c>
      <c r="CK245" s="9">
        <f t="shared" si="447"/>
        <v>0</v>
      </c>
      <c r="CL245" s="9">
        <f t="shared" si="448"/>
        <v>0</v>
      </c>
      <c r="CM245" s="9">
        <f t="shared" si="449"/>
        <v>0</v>
      </c>
      <c r="CN245" s="9">
        <f t="shared" si="450"/>
        <v>0</v>
      </c>
      <c r="CO245" s="9">
        <f t="shared" si="451"/>
        <v>0</v>
      </c>
      <c r="CP245" s="9">
        <f t="shared" si="452"/>
        <v>0</v>
      </c>
      <c r="CQ245" s="9">
        <f t="shared" si="453"/>
        <v>0</v>
      </c>
      <c r="CR245" s="9">
        <f t="shared" si="454"/>
        <v>0</v>
      </c>
      <c r="CS245" s="9">
        <f t="shared" si="455"/>
        <v>0</v>
      </c>
      <c r="CT245" s="9">
        <f t="shared" si="456"/>
        <v>0</v>
      </c>
      <c r="CU245" s="9">
        <f t="shared" si="457"/>
        <v>0</v>
      </c>
      <c r="CV245" s="9">
        <f t="shared" si="458"/>
        <v>0</v>
      </c>
      <c r="CW245" s="9">
        <f t="shared" si="459"/>
        <v>0</v>
      </c>
      <c r="CX245" s="9">
        <f t="shared" si="460"/>
        <v>0</v>
      </c>
      <c r="CY245" s="9">
        <f t="shared" si="461"/>
        <v>0</v>
      </c>
      <c r="CZ245" s="9">
        <f t="shared" si="462"/>
        <v>0</v>
      </c>
      <c r="DA245" s="9">
        <f t="shared" si="463"/>
        <v>0</v>
      </c>
      <c r="DB245" s="9">
        <f t="shared" si="464"/>
        <v>0</v>
      </c>
      <c r="DC245" s="9">
        <f t="shared" si="465"/>
        <v>0</v>
      </c>
      <c r="DD245" s="9">
        <f t="shared" si="466"/>
        <v>0</v>
      </c>
      <c r="DE245" s="9">
        <f t="shared" si="467"/>
        <v>0</v>
      </c>
      <c r="DF245" s="9">
        <f t="shared" si="468"/>
        <v>0</v>
      </c>
      <c r="DG245" s="9">
        <f t="shared" si="469"/>
        <v>0</v>
      </c>
      <c r="DH245" s="9">
        <f t="shared" si="470"/>
        <v>0</v>
      </c>
      <c r="DI245" s="9">
        <f t="shared" si="471"/>
        <v>0</v>
      </c>
    </row>
    <row r="246" spans="1:113" x14ac:dyDescent="0.2">
      <c r="A246" s="15" t="s">
        <v>133</v>
      </c>
      <c r="B246" s="9">
        <f t="shared" si="370"/>
        <v>1.27379435525966</v>
      </c>
      <c r="C246" s="9">
        <f t="shared" si="371"/>
        <v>0.63158121564115299</v>
      </c>
      <c r="D246" s="9">
        <f t="shared" si="372"/>
        <v>0.35393501792076298</v>
      </c>
      <c r="E246" s="9">
        <f t="shared" si="373"/>
        <v>4.9803851142049496</v>
      </c>
      <c r="F246" s="9" t="e">
        <f t="shared" si="374"/>
        <v>#N/A</v>
      </c>
      <c r="G246" s="9" t="e">
        <f t="shared" si="375"/>
        <v>#N/A</v>
      </c>
      <c r="H246" s="9" t="e">
        <f t="shared" si="376"/>
        <v>#N/A</v>
      </c>
      <c r="I246" s="9" t="e">
        <f t="shared" si="377"/>
        <v>#N/A</v>
      </c>
      <c r="J246" s="9">
        <f t="shared" si="378"/>
        <v>0</v>
      </c>
      <c r="K246" s="9">
        <f t="shared" si="379"/>
        <v>0</v>
      </c>
      <c r="L246" s="9">
        <f t="shared" si="380"/>
        <v>0</v>
      </c>
      <c r="M246" s="9">
        <f t="shared" si="381"/>
        <v>0</v>
      </c>
      <c r="N246" s="9">
        <f t="shared" si="382"/>
        <v>0</v>
      </c>
      <c r="O246" s="9">
        <f t="shared" si="383"/>
        <v>0</v>
      </c>
      <c r="P246" s="9">
        <f t="shared" si="384"/>
        <v>0</v>
      </c>
      <c r="Q246" s="9">
        <f t="shared" si="385"/>
        <v>0</v>
      </c>
      <c r="R246" s="9">
        <f t="shared" si="386"/>
        <v>0</v>
      </c>
      <c r="S246" s="9">
        <f t="shared" si="285"/>
        <v>0</v>
      </c>
      <c r="T246" s="9">
        <f t="shared" si="285"/>
        <v>0</v>
      </c>
      <c r="U246" s="9">
        <f t="shared" si="285"/>
        <v>0</v>
      </c>
      <c r="V246" s="9">
        <f t="shared" si="285"/>
        <v>0</v>
      </c>
      <c r="W246" s="9">
        <f t="shared" si="285"/>
        <v>0</v>
      </c>
      <c r="X246" s="9">
        <f t="shared" si="285"/>
        <v>0</v>
      </c>
      <c r="Y246" s="9">
        <f t="shared" si="285"/>
        <v>0</v>
      </c>
      <c r="Z246" s="9">
        <f t="shared" si="285"/>
        <v>0</v>
      </c>
      <c r="AA246" s="9">
        <f t="shared" si="285"/>
        <v>0</v>
      </c>
      <c r="AB246" s="9">
        <f t="shared" si="285"/>
        <v>0</v>
      </c>
      <c r="AC246" s="9">
        <f t="shared" si="387"/>
        <v>0</v>
      </c>
      <c r="AD246" s="9">
        <f t="shared" si="388"/>
        <v>0</v>
      </c>
      <c r="AE246" s="9">
        <f t="shared" si="389"/>
        <v>0</v>
      </c>
      <c r="AF246" s="9">
        <f t="shared" si="390"/>
        <v>0</v>
      </c>
      <c r="AG246" s="9">
        <f t="shared" si="391"/>
        <v>0</v>
      </c>
      <c r="AH246" s="9">
        <f t="shared" si="392"/>
        <v>0</v>
      </c>
      <c r="AI246" s="9">
        <f t="shared" si="393"/>
        <v>0</v>
      </c>
      <c r="AJ246" s="9">
        <f t="shared" si="394"/>
        <v>0</v>
      </c>
      <c r="AK246" s="9">
        <f t="shared" si="395"/>
        <v>0</v>
      </c>
      <c r="AL246" s="9">
        <f t="shared" si="396"/>
        <v>0</v>
      </c>
      <c r="AM246" s="9">
        <f t="shared" si="397"/>
        <v>0</v>
      </c>
      <c r="AN246" s="9">
        <f t="shared" si="398"/>
        <v>0</v>
      </c>
      <c r="AO246" s="9">
        <f t="shared" si="399"/>
        <v>0</v>
      </c>
      <c r="AP246" s="9">
        <f t="shared" si="400"/>
        <v>0</v>
      </c>
      <c r="AQ246" s="9">
        <f t="shared" si="401"/>
        <v>0</v>
      </c>
      <c r="AR246" s="9">
        <f t="shared" si="402"/>
        <v>0</v>
      </c>
      <c r="AS246" s="9">
        <f t="shared" si="403"/>
        <v>0</v>
      </c>
      <c r="AT246" s="9">
        <f t="shared" si="404"/>
        <v>0</v>
      </c>
      <c r="AU246" s="9">
        <f t="shared" si="405"/>
        <v>0</v>
      </c>
      <c r="AV246" s="9">
        <f t="shared" si="406"/>
        <v>0</v>
      </c>
      <c r="AW246" s="9">
        <f t="shared" si="407"/>
        <v>0</v>
      </c>
      <c r="AX246" s="9">
        <f t="shared" si="408"/>
        <v>0</v>
      </c>
      <c r="AY246" s="9">
        <f t="shared" si="409"/>
        <v>0</v>
      </c>
      <c r="AZ246" s="9">
        <f t="shared" si="410"/>
        <v>0</v>
      </c>
      <c r="BA246" s="9">
        <f t="shared" si="411"/>
        <v>0</v>
      </c>
      <c r="BB246" s="9">
        <f t="shared" si="412"/>
        <v>0</v>
      </c>
      <c r="BC246" s="9">
        <f t="shared" si="413"/>
        <v>0</v>
      </c>
      <c r="BD246" s="9">
        <f t="shared" si="414"/>
        <v>0</v>
      </c>
      <c r="BE246" s="9">
        <f t="shared" si="415"/>
        <v>0</v>
      </c>
      <c r="BF246" s="9">
        <f t="shared" si="416"/>
        <v>0</v>
      </c>
      <c r="BG246" s="9">
        <f t="shared" si="417"/>
        <v>0</v>
      </c>
      <c r="BH246" s="9">
        <f t="shared" si="418"/>
        <v>0</v>
      </c>
      <c r="BI246" s="9">
        <f t="shared" si="419"/>
        <v>0</v>
      </c>
      <c r="BJ246" s="9">
        <f t="shared" si="420"/>
        <v>0</v>
      </c>
      <c r="BK246" s="9">
        <f t="shared" si="421"/>
        <v>0</v>
      </c>
      <c r="BL246" s="9">
        <f t="shared" si="422"/>
        <v>0</v>
      </c>
      <c r="BM246" s="9">
        <f t="shared" si="423"/>
        <v>0</v>
      </c>
      <c r="BN246" s="9">
        <f t="shared" si="424"/>
        <v>0</v>
      </c>
      <c r="BO246" s="9">
        <f t="shared" si="425"/>
        <v>0</v>
      </c>
      <c r="BP246" s="9">
        <f t="shared" si="426"/>
        <v>0</v>
      </c>
      <c r="BQ246" s="9">
        <f t="shared" si="427"/>
        <v>0</v>
      </c>
      <c r="BR246" s="9">
        <f t="shared" si="428"/>
        <v>0</v>
      </c>
      <c r="BS246" s="9">
        <f t="shared" si="429"/>
        <v>0</v>
      </c>
      <c r="BT246" s="9">
        <f t="shared" si="430"/>
        <v>0</v>
      </c>
      <c r="BU246" s="9">
        <f t="shared" si="431"/>
        <v>0</v>
      </c>
      <c r="BV246" s="9">
        <f t="shared" si="432"/>
        <v>0</v>
      </c>
      <c r="BW246" s="9">
        <f t="shared" si="433"/>
        <v>0</v>
      </c>
      <c r="BX246" s="9">
        <f t="shared" si="434"/>
        <v>0</v>
      </c>
      <c r="BY246" s="9">
        <f t="shared" si="435"/>
        <v>0</v>
      </c>
      <c r="BZ246" s="9">
        <f t="shared" si="436"/>
        <v>0</v>
      </c>
      <c r="CA246" s="9">
        <f t="shared" si="437"/>
        <v>0</v>
      </c>
      <c r="CB246" s="9">
        <f t="shared" si="438"/>
        <v>0</v>
      </c>
      <c r="CC246" s="9">
        <f t="shared" si="439"/>
        <v>0</v>
      </c>
      <c r="CD246" s="9">
        <f t="shared" si="440"/>
        <v>0</v>
      </c>
      <c r="CE246" s="9">
        <f t="shared" si="441"/>
        <v>0</v>
      </c>
      <c r="CF246" s="9">
        <f t="shared" si="442"/>
        <v>0</v>
      </c>
      <c r="CG246" s="9">
        <f t="shared" si="443"/>
        <v>0</v>
      </c>
      <c r="CH246" s="9">
        <f t="shared" si="444"/>
        <v>0</v>
      </c>
      <c r="CI246" s="9">
        <f t="shared" si="445"/>
        <v>0</v>
      </c>
      <c r="CJ246" s="9">
        <f t="shared" si="446"/>
        <v>0</v>
      </c>
      <c r="CK246" s="9">
        <f t="shared" si="447"/>
        <v>0</v>
      </c>
      <c r="CL246" s="9">
        <f t="shared" si="448"/>
        <v>0</v>
      </c>
      <c r="CM246" s="9">
        <f t="shared" si="449"/>
        <v>0</v>
      </c>
      <c r="CN246" s="9">
        <f t="shared" si="450"/>
        <v>0</v>
      </c>
      <c r="CO246" s="9">
        <f t="shared" si="451"/>
        <v>0</v>
      </c>
      <c r="CP246" s="9">
        <f t="shared" si="452"/>
        <v>0</v>
      </c>
      <c r="CQ246" s="9">
        <f t="shared" si="453"/>
        <v>0</v>
      </c>
      <c r="CR246" s="9">
        <f t="shared" si="454"/>
        <v>0</v>
      </c>
      <c r="CS246" s="9">
        <f t="shared" si="455"/>
        <v>0</v>
      </c>
      <c r="CT246" s="9">
        <f t="shared" si="456"/>
        <v>0</v>
      </c>
      <c r="CU246" s="9">
        <f t="shared" si="457"/>
        <v>0</v>
      </c>
      <c r="CV246" s="9">
        <f t="shared" si="458"/>
        <v>0</v>
      </c>
      <c r="CW246" s="9">
        <f t="shared" si="459"/>
        <v>0</v>
      </c>
      <c r="CX246" s="9">
        <f t="shared" si="460"/>
        <v>0</v>
      </c>
      <c r="CY246" s="9">
        <f t="shared" si="461"/>
        <v>0</v>
      </c>
      <c r="CZ246" s="9">
        <f t="shared" si="462"/>
        <v>0</v>
      </c>
      <c r="DA246" s="9">
        <f t="shared" si="463"/>
        <v>0</v>
      </c>
      <c r="DB246" s="9">
        <f t="shared" si="464"/>
        <v>0</v>
      </c>
      <c r="DC246" s="9">
        <f t="shared" si="465"/>
        <v>0</v>
      </c>
      <c r="DD246" s="9">
        <f t="shared" si="466"/>
        <v>0</v>
      </c>
      <c r="DE246" s="9">
        <f t="shared" si="467"/>
        <v>0</v>
      </c>
      <c r="DF246" s="9">
        <f t="shared" si="468"/>
        <v>0</v>
      </c>
      <c r="DG246" s="9">
        <f t="shared" si="469"/>
        <v>0</v>
      </c>
      <c r="DH246" s="9">
        <f t="shared" si="470"/>
        <v>0</v>
      </c>
      <c r="DI246" s="9">
        <f t="shared" si="471"/>
        <v>0</v>
      </c>
    </row>
    <row r="247" spans="1:113" x14ac:dyDescent="0.2">
      <c r="A247" s="15" t="s">
        <v>134</v>
      </c>
      <c r="B247" s="9">
        <f t="shared" si="370"/>
        <v>0</v>
      </c>
      <c r="C247" s="9">
        <f t="shared" si="371"/>
        <v>0</v>
      </c>
      <c r="D247" s="9">
        <f t="shared" si="372"/>
        <v>0</v>
      </c>
      <c r="E247" s="9">
        <f t="shared" si="373"/>
        <v>0</v>
      </c>
      <c r="F247" s="9" t="e">
        <f t="shared" si="374"/>
        <v>#N/A</v>
      </c>
      <c r="G247" s="9" t="e">
        <f t="shared" si="375"/>
        <v>#N/A</v>
      </c>
      <c r="H247" s="9" t="e">
        <f t="shared" si="376"/>
        <v>#N/A</v>
      </c>
      <c r="I247" s="9" t="e">
        <f t="shared" si="377"/>
        <v>#N/A</v>
      </c>
      <c r="J247" s="9">
        <f t="shared" si="378"/>
        <v>4.7630851214611102E-2</v>
      </c>
      <c r="K247" s="9">
        <f t="shared" si="379"/>
        <v>7.9533016224019995E-2</v>
      </c>
      <c r="L247" s="9">
        <f t="shared" si="380"/>
        <v>8.1228151651938002E-2</v>
      </c>
      <c r="M247" s="9">
        <f t="shared" si="381"/>
        <v>0.25043887410537202</v>
      </c>
      <c r="N247" s="9">
        <f t="shared" si="382"/>
        <v>0.249830563286735</v>
      </c>
      <c r="O247" s="9">
        <f t="shared" si="383"/>
        <v>0.25391820539424498</v>
      </c>
      <c r="P247" s="9">
        <f t="shared" si="384"/>
        <v>0.248500475730488</v>
      </c>
      <c r="Q247" s="9">
        <f t="shared" si="385"/>
        <v>0.27853771682503298</v>
      </c>
      <c r="R247" s="9">
        <f t="shared" si="386"/>
        <v>0</v>
      </c>
      <c r="S247" s="9">
        <f t="shared" si="285"/>
        <v>0</v>
      </c>
      <c r="T247" s="9">
        <f t="shared" si="285"/>
        <v>0</v>
      </c>
      <c r="U247" s="9">
        <f t="shared" si="285"/>
        <v>0</v>
      </c>
      <c r="V247" s="9">
        <f t="shared" si="285"/>
        <v>0</v>
      </c>
      <c r="W247" s="9">
        <f t="shared" si="285"/>
        <v>0</v>
      </c>
      <c r="X247" s="9">
        <f t="shared" si="285"/>
        <v>0</v>
      </c>
      <c r="Y247" s="9">
        <f t="shared" si="285"/>
        <v>0</v>
      </c>
      <c r="Z247" s="9">
        <f t="shared" si="285"/>
        <v>0</v>
      </c>
      <c r="AA247" s="9">
        <f t="shared" si="285"/>
        <v>0</v>
      </c>
      <c r="AB247" s="9">
        <f t="shared" si="285"/>
        <v>0</v>
      </c>
      <c r="AC247" s="9">
        <f t="shared" si="387"/>
        <v>0</v>
      </c>
      <c r="AD247" s="9">
        <f t="shared" si="388"/>
        <v>0</v>
      </c>
      <c r="AE247" s="9">
        <f t="shared" si="389"/>
        <v>0</v>
      </c>
      <c r="AF247" s="9">
        <f t="shared" si="390"/>
        <v>0</v>
      </c>
      <c r="AG247" s="9">
        <f t="shared" si="391"/>
        <v>0</v>
      </c>
      <c r="AH247" s="9">
        <f t="shared" si="392"/>
        <v>13.445142390321999</v>
      </c>
      <c r="AI247" s="9">
        <f t="shared" si="393"/>
        <v>0</v>
      </c>
      <c r="AJ247" s="9">
        <f t="shared" si="394"/>
        <v>0</v>
      </c>
      <c r="AK247" s="9">
        <f t="shared" si="395"/>
        <v>0</v>
      </c>
      <c r="AL247" s="9">
        <f t="shared" si="396"/>
        <v>0</v>
      </c>
      <c r="AM247" s="9">
        <f t="shared" si="397"/>
        <v>0</v>
      </c>
      <c r="AN247" s="9">
        <f t="shared" si="398"/>
        <v>0</v>
      </c>
      <c r="AO247" s="9">
        <f t="shared" si="399"/>
        <v>0</v>
      </c>
      <c r="AP247" s="9">
        <f t="shared" si="400"/>
        <v>0</v>
      </c>
      <c r="AQ247" s="9">
        <f t="shared" si="401"/>
        <v>0</v>
      </c>
      <c r="AR247" s="9">
        <f t="shared" si="402"/>
        <v>0</v>
      </c>
      <c r="AS247" s="9">
        <f t="shared" si="403"/>
        <v>0</v>
      </c>
      <c r="AT247" s="9">
        <f t="shared" si="404"/>
        <v>0</v>
      </c>
      <c r="AU247" s="9">
        <f t="shared" si="405"/>
        <v>0</v>
      </c>
      <c r="AV247" s="9">
        <f t="shared" si="406"/>
        <v>0</v>
      </c>
      <c r="AW247" s="9">
        <f t="shared" si="407"/>
        <v>0</v>
      </c>
      <c r="AX247" s="9">
        <f t="shared" si="408"/>
        <v>0</v>
      </c>
      <c r="AY247" s="9">
        <f t="shared" si="409"/>
        <v>0</v>
      </c>
      <c r="AZ247" s="9">
        <f t="shared" si="410"/>
        <v>0</v>
      </c>
      <c r="BA247" s="9">
        <f t="shared" si="411"/>
        <v>0</v>
      </c>
      <c r="BB247" s="9">
        <f t="shared" si="412"/>
        <v>0</v>
      </c>
      <c r="BC247" s="9">
        <f t="shared" si="413"/>
        <v>0</v>
      </c>
      <c r="BD247" s="9">
        <f t="shared" si="414"/>
        <v>0</v>
      </c>
      <c r="BE247" s="9">
        <f t="shared" si="415"/>
        <v>0</v>
      </c>
      <c r="BF247" s="9">
        <f t="shared" si="416"/>
        <v>0</v>
      </c>
      <c r="BG247" s="9">
        <f t="shared" si="417"/>
        <v>0</v>
      </c>
      <c r="BH247" s="9">
        <f t="shared" si="418"/>
        <v>0</v>
      </c>
      <c r="BI247" s="9">
        <f t="shared" si="419"/>
        <v>0</v>
      </c>
      <c r="BJ247" s="9">
        <f t="shared" si="420"/>
        <v>0</v>
      </c>
      <c r="BK247" s="9">
        <f t="shared" si="421"/>
        <v>0</v>
      </c>
      <c r="BL247" s="9">
        <f t="shared" si="422"/>
        <v>0</v>
      </c>
      <c r="BM247" s="9">
        <f t="shared" si="423"/>
        <v>0</v>
      </c>
      <c r="BN247" s="9">
        <f t="shared" si="424"/>
        <v>0</v>
      </c>
      <c r="BO247" s="9">
        <f t="shared" si="425"/>
        <v>0</v>
      </c>
      <c r="BP247" s="9">
        <f t="shared" si="426"/>
        <v>0</v>
      </c>
      <c r="BQ247" s="9">
        <f t="shared" si="427"/>
        <v>0</v>
      </c>
      <c r="BR247" s="9">
        <f t="shared" si="428"/>
        <v>0</v>
      </c>
      <c r="BS247" s="9">
        <f t="shared" si="429"/>
        <v>0</v>
      </c>
      <c r="BT247" s="9">
        <f t="shared" si="430"/>
        <v>0</v>
      </c>
      <c r="BU247" s="9">
        <f t="shared" si="431"/>
        <v>0</v>
      </c>
      <c r="BV247" s="9">
        <f t="shared" si="432"/>
        <v>0</v>
      </c>
      <c r="BW247" s="9">
        <f t="shared" si="433"/>
        <v>0</v>
      </c>
      <c r="BX247" s="9">
        <f t="shared" si="434"/>
        <v>0</v>
      </c>
      <c r="BY247" s="9">
        <f t="shared" si="435"/>
        <v>0</v>
      </c>
      <c r="BZ247" s="9">
        <f t="shared" si="436"/>
        <v>0</v>
      </c>
      <c r="CA247" s="9">
        <f t="shared" si="437"/>
        <v>0</v>
      </c>
      <c r="CB247" s="9">
        <f t="shared" si="438"/>
        <v>0</v>
      </c>
      <c r="CC247" s="9">
        <f t="shared" si="439"/>
        <v>0</v>
      </c>
      <c r="CD247" s="9">
        <f t="shared" si="440"/>
        <v>0</v>
      </c>
      <c r="CE247" s="9">
        <f t="shared" si="441"/>
        <v>0</v>
      </c>
      <c r="CF247" s="9">
        <f t="shared" si="442"/>
        <v>0</v>
      </c>
      <c r="CG247" s="9">
        <f t="shared" si="443"/>
        <v>0</v>
      </c>
      <c r="CH247" s="9">
        <f t="shared" si="444"/>
        <v>0</v>
      </c>
      <c r="CI247" s="9">
        <f t="shared" si="445"/>
        <v>0</v>
      </c>
      <c r="CJ247" s="9">
        <f t="shared" si="446"/>
        <v>0</v>
      </c>
      <c r="CK247" s="9">
        <f t="shared" si="447"/>
        <v>0</v>
      </c>
      <c r="CL247" s="9">
        <f t="shared" si="448"/>
        <v>0</v>
      </c>
      <c r="CM247" s="9">
        <f t="shared" si="449"/>
        <v>0</v>
      </c>
      <c r="CN247" s="9">
        <f t="shared" si="450"/>
        <v>0</v>
      </c>
      <c r="CO247" s="9">
        <f t="shared" si="451"/>
        <v>0</v>
      </c>
      <c r="CP247" s="9">
        <f t="shared" si="452"/>
        <v>0</v>
      </c>
      <c r="CQ247" s="9">
        <f t="shared" si="453"/>
        <v>0</v>
      </c>
      <c r="CR247" s="9">
        <f t="shared" si="454"/>
        <v>0</v>
      </c>
      <c r="CS247" s="9">
        <f t="shared" si="455"/>
        <v>0</v>
      </c>
      <c r="CT247" s="9">
        <f t="shared" si="456"/>
        <v>0</v>
      </c>
      <c r="CU247" s="9">
        <f t="shared" si="457"/>
        <v>0</v>
      </c>
      <c r="CV247" s="9">
        <f t="shared" si="458"/>
        <v>0</v>
      </c>
      <c r="CW247" s="9">
        <f t="shared" si="459"/>
        <v>0</v>
      </c>
      <c r="CX247" s="9">
        <f t="shared" si="460"/>
        <v>0</v>
      </c>
      <c r="CY247" s="9">
        <f t="shared" si="461"/>
        <v>0</v>
      </c>
      <c r="CZ247" s="9">
        <f t="shared" si="462"/>
        <v>0</v>
      </c>
      <c r="DA247" s="9">
        <f t="shared" si="463"/>
        <v>0</v>
      </c>
      <c r="DB247" s="9">
        <f t="shared" si="464"/>
        <v>0</v>
      </c>
      <c r="DC247" s="9">
        <f t="shared" si="465"/>
        <v>0</v>
      </c>
      <c r="DD247" s="9">
        <f t="shared" si="466"/>
        <v>0</v>
      </c>
      <c r="DE247" s="9">
        <f t="shared" si="467"/>
        <v>0</v>
      </c>
      <c r="DF247" s="9">
        <f t="shared" si="468"/>
        <v>0</v>
      </c>
      <c r="DG247" s="9">
        <f t="shared" si="469"/>
        <v>0</v>
      </c>
      <c r="DH247" s="9">
        <f t="shared" si="470"/>
        <v>0</v>
      </c>
      <c r="DI247" s="9">
        <f t="shared" si="471"/>
        <v>0</v>
      </c>
    </row>
    <row r="248" spans="1:113" x14ac:dyDescent="0.2">
      <c r="A248" s="15" t="s">
        <v>135</v>
      </c>
      <c r="B248" s="9">
        <f t="shared" si="370"/>
        <v>0.155127453646797</v>
      </c>
      <c r="C248" s="9">
        <f t="shared" si="371"/>
        <v>0.27121755213251397</v>
      </c>
      <c r="D248" s="9">
        <f t="shared" si="372"/>
        <v>0.245693159082183</v>
      </c>
      <c r="E248" s="9">
        <f t="shared" si="373"/>
        <v>0.21367805507941201</v>
      </c>
      <c r="F248" s="9">
        <f t="shared" si="374"/>
        <v>6.5693300422921403</v>
      </c>
      <c r="G248" s="9">
        <f t="shared" si="375"/>
        <v>7.4416888618013397</v>
      </c>
      <c r="H248" s="9">
        <f t="shared" si="376"/>
        <v>6.4855445690684004</v>
      </c>
      <c r="I248" s="9">
        <f t="shared" si="377"/>
        <v>6.8031372317967804</v>
      </c>
      <c r="J248" s="9" t="e">
        <f t="shared" si="378"/>
        <v>#N/A</v>
      </c>
      <c r="K248" s="9" t="e">
        <f t="shared" si="379"/>
        <v>#N/A</v>
      </c>
      <c r="L248" s="9" t="e">
        <f t="shared" si="380"/>
        <v>#N/A</v>
      </c>
      <c r="M248" s="9" t="e">
        <f t="shared" si="381"/>
        <v>#N/A</v>
      </c>
      <c r="N248" s="9" t="e">
        <f t="shared" si="382"/>
        <v>#N/A</v>
      </c>
      <c r="O248" s="9" t="e">
        <f t="shared" si="383"/>
        <v>#N/A</v>
      </c>
      <c r="P248" s="9" t="e">
        <f t="shared" si="384"/>
        <v>#N/A</v>
      </c>
      <c r="Q248" s="9" t="e">
        <f t="shared" si="385"/>
        <v>#N/A</v>
      </c>
      <c r="R248" s="9">
        <f t="shared" si="386"/>
        <v>0</v>
      </c>
      <c r="S248" s="9">
        <f t="shared" si="285"/>
        <v>6.1088005263263696</v>
      </c>
      <c r="T248" s="9">
        <f t="shared" si="285"/>
        <v>0</v>
      </c>
      <c r="U248" s="9">
        <f t="shared" si="285"/>
        <v>0</v>
      </c>
      <c r="V248" s="9">
        <f t="shared" si="285"/>
        <v>0</v>
      </c>
      <c r="W248" s="9">
        <f t="shared" si="285"/>
        <v>9.0835642225646201E-3</v>
      </c>
      <c r="X248" s="9">
        <f t="shared" si="285"/>
        <v>0</v>
      </c>
      <c r="Y248" s="9">
        <f t="shared" si="285"/>
        <v>0</v>
      </c>
      <c r="Z248" s="9">
        <f t="shared" si="285"/>
        <v>0</v>
      </c>
      <c r="AA248" s="9">
        <f t="shared" si="285"/>
        <v>7.2739670087705699</v>
      </c>
      <c r="AB248" s="9">
        <f t="shared" si="285"/>
        <v>0</v>
      </c>
      <c r="AC248" s="9">
        <f t="shared" si="387"/>
        <v>0</v>
      </c>
      <c r="AD248" s="9">
        <f t="shared" si="388"/>
        <v>8.9506094563695395</v>
      </c>
      <c r="AE248" s="9">
        <f t="shared" si="389"/>
        <v>6.6395494753759596</v>
      </c>
      <c r="AF248" s="9">
        <f t="shared" si="390"/>
        <v>23.9384713531818</v>
      </c>
      <c r="AG248" s="9">
        <f t="shared" si="391"/>
        <v>62.525465624643502</v>
      </c>
      <c r="AH248" s="9">
        <f t="shared" si="392"/>
        <v>0.139319127592403</v>
      </c>
      <c r="AI248" s="9">
        <f t="shared" si="393"/>
        <v>22.472141391999699</v>
      </c>
      <c r="AJ248" s="9">
        <f t="shared" si="394"/>
        <v>23.031046339783298</v>
      </c>
      <c r="AK248" s="9">
        <f t="shared" si="395"/>
        <v>59.755464312768197</v>
      </c>
      <c r="AL248" s="9">
        <f t="shared" si="396"/>
        <v>0.12626534779170501</v>
      </c>
      <c r="AM248" s="9">
        <f t="shared" si="397"/>
        <v>7.0489571034084104</v>
      </c>
      <c r="AN248" s="9">
        <f t="shared" si="398"/>
        <v>2.8681401030791399E-2</v>
      </c>
      <c r="AO248" s="9">
        <f t="shared" si="399"/>
        <v>56.1293418286253</v>
      </c>
      <c r="AP248" s="9">
        <f t="shared" si="400"/>
        <v>10.076117626322301</v>
      </c>
      <c r="AQ248" s="9">
        <f t="shared" si="401"/>
        <v>0</v>
      </c>
      <c r="AR248" s="9">
        <f t="shared" si="402"/>
        <v>0</v>
      </c>
      <c r="AS248" s="9">
        <f t="shared" si="403"/>
        <v>0</v>
      </c>
      <c r="AT248" s="9">
        <f t="shared" si="404"/>
        <v>1.1965887599790099E-2</v>
      </c>
      <c r="AU248" s="9">
        <f t="shared" si="405"/>
        <v>0</v>
      </c>
      <c r="AV248" s="9">
        <f t="shared" si="406"/>
        <v>0</v>
      </c>
      <c r="AW248" s="9">
        <f t="shared" si="407"/>
        <v>0</v>
      </c>
      <c r="AX248" s="9">
        <f t="shared" si="408"/>
        <v>0.34490357423829898</v>
      </c>
      <c r="AY248" s="9">
        <f t="shared" si="409"/>
        <v>0</v>
      </c>
      <c r="AZ248" s="9">
        <f t="shared" si="410"/>
        <v>0</v>
      </c>
      <c r="BA248" s="9">
        <f t="shared" si="411"/>
        <v>0</v>
      </c>
      <c r="BB248" s="9">
        <f t="shared" si="412"/>
        <v>2.0184624960370998E-3</v>
      </c>
      <c r="BC248" s="9">
        <f t="shared" si="413"/>
        <v>1.05243755549633E-3</v>
      </c>
      <c r="BD248" s="9">
        <f t="shared" si="414"/>
        <v>0</v>
      </c>
      <c r="BE248" s="9">
        <f t="shared" si="415"/>
        <v>6.3669730621154205E-2</v>
      </c>
      <c r="BF248" s="9">
        <f t="shared" si="416"/>
        <v>1.79258953560169E-3</v>
      </c>
      <c r="BG248" s="9">
        <f t="shared" si="417"/>
        <v>1.6521823332532899</v>
      </c>
      <c r="BH248" s="9">
        <f t="shared" si="418"/>
        <v>0</v>
      </c>
      <c r="BI248" s="9">
        <f t="shared" si="419"/>
        <v>3.7621501287796698E-3</v>
      </c>
      <c r="BJ248" s="9">
        <f t="shared" si="420"/>
        <v>2.0416085301128799E-2</v>
      </c>
      <c r="BK248" s="9">
        <f t="shared" si="421"/>
        <v>7.4280426946344997</v>
      </c>
      <c r="BL248" s="9">
        <f t="shared" si="422"/>
        <v>0</v>
      </c>
      <c r="BM248" s="9">
        <f t="shared" si="423"/>
        <v>0.78451060597955402</v>
      </c>
      <c r="BN248" s="9">
        <f t="shared" si="424"/>
        <v>0</v>
      </c>
      <c r="BO248" s="9">
        <f t="shared" si="425"/>
        <v>3.8705186613152702E-3</v>
      </c>
      <c r="BP248" s="9">
        <f t="shared" si="426"/>
        <v>0</v>
      </c>
      <c r="BQ248" s="9">
        <f t="shared" si="427"/>
        <v>0</v>
      </c>
      <c r="BR248" s="9">
        <f t="shared" si="428"/>
        <v>0</v>
      </c>
      <c r="BS248" s="9">
        <f t="shared" si="429"/>
        <v>6.6662799935498098</v>
      </c>
      <c r="BT248" s="9">
        <f t="shared" si="430"/>
        <v>0</v>
      </c>
      <c r="BU248" s="9">
        <f t="shared" si="431"/>
        <v>0</v>
      </c>
      <c r="BV248" s="9">
        <f t="shared" si="432"/>
        <v>0</v>
      </c>
      <c r="BW248" s="9">
        <f t="shared" si="433"/>
        <v>1.0151200670169801E-3</v>
      </c>
      <c r="BX248" s="9">
        <f t="shared" si="434"/>
        <v>0</v>
      </c>
      <c r="BY248" s="9">
        <f t="shared" si="435"/>
        <v>0</v>
      </c>
      <c r="BZ248" s="9">
        <f t="shared" si="436"/>
        <v>0</v>
      </c>
      <c r="CA248" s="9">
        <f t="shared" si="437"/>
        <v>0</v>
      </c>
      <c r="CB248" s="9">
        <f t="shared" si="438"/>
        <v>0</v>
      </c>
      <c r="CC248" s="9">
        <f t="shared" si="439"/>
        <v>59.635593247210302</v>
      </c>
      <c r="CD248" s="9">
        <f t="shared" si="440"/>
        <v>0</v>
      </c>
      <c r="CE248" s="9">
        <f t="shared" si="441"/>
        <v>0</v>
      </c>
      <c r="CF248" s="9">
        <f t="shared" si="442"/>
        <v>0</v>
      </c>
      <c r="CG248" s="9">
        <f t="shared" si="443"/>
        <v>30.4969311459541</v>
      </c>
      <c r="CH248" s="9">
        <f t="shared" si="444"/>
        <v>0</v>
      </c>
      <c r="CI248" s="9">
        <f t="shared" si="445"/>
        <v>0</v>
      </c>
      <c r="CJ248" s="9">
        <f t="shared" si="446"/>
        <v>0</v>
      </c>
      <c r="CK248" s="9">
        <f t="shared" si="447"/>
        <v>35.848618317574001</v>
      </c>
      <c r="CL248" s="9">
        <f t="shared" si="448"/>
        <v>14.322061395969399</v>
      </c>
      <c r="CM248" s="9">
        <f t="shared" si="449"/>
        <v>16.210084274728501</v>
      </c>
      <c r="CN248" s="9">
        <f t="shared" si="450"/>
        <v>0</v>
      </c>
      <c r="CO248" s="9">
        <f t="shared" si="451"/>
        <v>0</v>
      </c>
      <c r="CP248" s="9">
        <f t="shared" si="452"/>
        <v>1.0692128336181401E-2</v>
      </c>
      <c r="CQ248" s="9">
        <f t="shared" si="453"/>
        <v>9.5149402107788106E-3</v>
      </c>
      <c r="CR248" s="9">
        <f t="shared" si="454"/>
        <v>0</v>
      </c>
      <c r="CS248" s="9">
        <f t="shared" si="455"/>
        <v>0</v>
      </c>
      <c r="CT248" s="9">
        <f t="shared" si="456"/>
        <v>1.75705017839186</v>
      </c>
      <c r="CU248" s="9">
        <f t="shared" si="457"/>
        <v>22.9937596287015</v>
      </c>
      <c r="CV248" s="9">
        <f t="shared" si="458"/>
        <v>0</v>
      </c>
      <c r="CW248" s="9">
        <f t="shared" si="459"/>
        <v>0</v>
      </c>
      <c r="CX248" s="9">
        <f t="shared" si="460"/>
        <v>7.0351699158748504</v>
      </c>
      <c r="CY248" s="9">
        <f t="shared" si="461"/>
        <v>11.7251278406375</v>
      </c>
      <c r="CZ248" s="9">
        <f t="shared" si="462"/>
        <v>0</v>
      </c>
      <c r="DA248" s="9">
        <f t="shared" si="463"/>
        <v>0</v>
      </c>
      <c r="DB248" s="9">
        <f t="shared" si="464"/>
        <v>6.8430318470246396</v>
      </c>
      <c r="DC248" s="9">
        <f t="shared" si="465"/>
        <v>2.72758200892174E-2</v>
      </c>
      <c r="DD248" s="9">
        <f t="shared" si="466"/>
        <v>0</v>
      </c>
      <c r="DE248" s="9">
        <f t="shared" si="467"/>
        <v>0</v>
      </c>
      <c r="DF248" s="9">
        <f t="shared" si="468"/>
        <v>11.292310241013499</v>
      </c>
      <c r="DG248" s="9">
        <f t="shared" si="469"/>
        <v>6.2254555580580897E-3</v>
      </c>
      <c r="DH248" s="9">
        <f t="shared" si="470"/>
        <v>62.972871609911103</v>
      </c>
      <c r="DI248" s="9">
        <f t="shared" si="471"/>
        <v>0</v>
      </c>
    </row>
    <row r="249" spans="1:113" x14ac:dyDescent="0.2">
      <c r="A249" s="15" t="s">
        <v>136</v>
      </c>
      <c r="B249" s="9">
        <f t="shared" si="370"/>
        <v>0.26855208728873903</v>
      </c>
      <c r="C249" s="9">
        <f t="shared" si="371"/>
        <v>0.191375837793507</v>
      </c>
      <c r="D249" s="9">
        <f t="shared" si="372"/>
        <v>0.21537914011866599</v>
      </c>
      <c r="E249" s="9">
        <f t="shared" si="373"/>
        <v>0.22528790031698601</v>
      </c>
      <c r="F249" s="9">
        <f t="shared" si="374"/>
        <v>2.4337414124524401</v>
      </c>
      <c r="G249" s="9">
        <f t="shared" si="375"/>
        <v>1.4324327918989801</v>
      </c>
      <c r="H249" s="9">
        <f t="shared" si="376"/>
        <v>4.1608758778020301</v>
      </c>
      <c r="I249" s="9">
        <f t="shared" si="377"/>
        <v>3.2571629665778699</v>
      </c>
      <c r="J249" s="9" t="e">
        <f t="shared" si="378"/>
        <v>#N/A</v>
      </c>
      <c r="K249" s="9" t="e">
        <f t="shared" si="379"/>
        <v>#N/A</v>
      </c>
      <c r="L249" s="9" t="e">
        <f t="shared" si="380"/>
        <v>#N/A</v>
      </c>
      <c r="M249" s="9" t="e">
        <f t="shared" si="381"/>
        <v>#N/A</v>
      </c>
      <c r="N249" s="9">
        <f t="shared" si="382"/>
        <v>6.4201387225425997</v>
      </c>
      <c r="O249" s="9">
        <f t="shared" si="383"/>
        <v>6.8194412487300697</v>
      </c>
      <c r="P249" s="9">
        <f t="shared" si="384"/>
        <v>7.3402065253288704</v>
      </c>
      <c r="Q249" s="9">
        <f t="shared" si="385"/>
        <v>6.9727168446821697</v>
      </c>
      <c r="R249" s="9">
        <f t="shared" si="386"/>
        <v>0</v>
      </c>
      <c r="S249" s="9">
        <f t="shared" si="285"/>
        <v>0</v>
      </c>
      <c r="T249" s="9">
        <f t="shared" si="285"/>
        <v>0</v>
      </c>
      <c r="U249" s="9">
        <f t="shared" si="285"/>
        <v>0</v>
      </c>
      <c r="V249" s="9">
        <f t="shared" si="285"/>
        <v>0</v>
      </c>
      <c r="W249" s="9">
        <f t="shared" si="285"/>
        <v>0</v>
      </c>
      <c r="X249" s="9">
        <f t="shared" si="285"/>
        <v>0</v>
      </c>
      <c r="Y249" s="9">
        <f t="shared" si="285"/>
        <v>0</v>
      </c>
      <c r="Z249" s="9">
        <f t="shared" si="285"/>
        <v>0</v>
      </c>
      <c r="AA249" s="9">
        <f t="shared" si="285"/>
        <v>0</v>
      </c>
      <c r="AB249" s="9">
        <f t="shared" si="285"/>
        <v>0</v>
      </c>
      <c r="AC249" s="9">
        <f t="shared" si="387"/>
        <v>0</v>
      </c>
      <c r="AD249" s="9">
        <f t="shared" si="388"/>
        <v>54.286684837145799</v>
      </c>
      <c r="AE249" s="9">
        <f t="shared" si="389"/>
        <v>0</v>
      </c>
      <c r="AF249" s="9">
        <f t="shared" si="390"/>
        <v>0</v>
      </c>
      <c r="AG249" s="9">
        <f t="shared" si="391"/>
        <v>35.448518716859603</v>
      </c>
      <c r="AH249" s="9">
        <f t="shared" si="392"/>
        <v>0.26183272398614099</v>
      </c>
      <c r="AI249" s="9">
        <f t="shared" si="393"/>
        <v>0</v>
      </c>
      <c r="AJ249" s="9">
        <f t="shared" si="394"/>
        <v>0</v>
      </c>
      <c r="AK249" s="9">
        <f t="shared" si="395"/>
        <v>3.5791464845040202</v>
      </c>
      <c r="AL249" s="9">
        <f t="shared" si="396"/>
        <v>1.8607379684141698E-2</v>
      </c>
      <c r="AM249" s="9">
        <f t="shared" si="397"/>
        <v>5.0036764682362303E-2</v>
      </c>
      <c r="AN249" s="9">
        <f t="shared" si="398"/>
        <v>0</v>
      </c>
      <c r="AO249" s="9">
        <f t="shared" si="399"/>
        <v>6.5698825820479003</v>
      </c>
      <c r="AP249" s="9">
        <f t="shared" si="400"/>
        <v>0</v>
      </c>
      <c r="AQ249" s="9">
        <f t="shared" si="401"/>
        <v>0</v>
      </c>
      <c r="AR249" s="9">
        <f t="shared" si="402"/>
        <v>0</v>
      </c>
      <c r="AS249" s="9">
        <f t="shared" si="403"/>
        <v>0</v>
      </c>
      <c r="AT249" s="9">
        <f t="shared" si="404"/>
        <v>0</v>
      </c>
      <c r="AU249" s="9">
        <f t="shared" si="405"/>
        <v>0</v>
      </c>
      <c r="AV249" s="9">
        <f t="shared" si="406"/>
        <v>0</v>
      </c>
      <c r="AW249" s="9">
        <f t="shared" si="407"/>
        <v>0</v>
      </c>
      <c r="AX249" s="9">
        <f t="shared" si="408"/>
        <v>0</v>
      </c>
      <c r="AY249" s="9">
        <f t="shared" si="409"/>
        <v>0</v>
      </c>
      <c r="AZ249" s="9">
        <f t="shared" si="410"/>
        <v>0</v>
      </c>
      <c r="BA249" s="9">
        <f t="shared" si="411"/>
        <v>0</v>
      </c>
      <c r="BB249" s="9">
        <f t="shared" si="412"/>
        <v>11.891535607570599</v>
      </c>
      <c r="BC249" s="9">
        <f t="shared" si="413"/>
        <v>71.999978423598506</v>
      </c>
      <c r="BD249" s="9">
        <f t="shared" si="414"/>
        <v>0</v>
      </c>
      <c r="BE249" s="9">
        <f t="shared" si="415"/>
        <v>0</v>
      </c>
      <c r="BF249" s="9">
        <f t="shared" si="416"/>
        <v>2.6677608883973699E-3</v>
      </c>
      <c r="BG249" s="9">
        <f t="shared" si="417"/>
        <v>1.539958904866E-2</v>
      </c>
      <c r="BH249" s="9">
        <f t="shared" si="418"/>
        <v>0</v>
      </c>
      <c r="BI249" s="9">
        <f t="shared" si="419"/>
        <v>0</v>
      </c>
      <c r="BJ249" s="9">
        <f t="shared" si="420"/>
        <v>4.8010339446693502E-3</v>
      </c>
      <c r="BK249" s="9">
        <f t="shared" si="421"/>
        <v>0</v>
      </c>
      <c r="BL249" s="9">
        <f t="shared" si="422"/>
        <v>0</v>
      </c>
      <c r="BM249" s="9">
        <f t="shared" si="423"/>
        <v>0</v>
      </c>
      <c r="BN249" s="9">
        <f t="shared" si="424"/>
        <v>0</v>
      </c>
      <c r="BO249" s="9">
        <f t="shared" si="425"/>
        <v>0</v>
      </c>
      <c r="BP249" s="9">
        <f t="shared" si="426"/>
        <v>0</v>
      </c>
      <c r="BQ249" s="9">
        <f t="shared" si="427"/>
        <v>0</v>
      </c>
      <c r="BR249" s="9">
        <f t="shared" si="428"/>
        <v>0</v>
      </c>
      <c r="BS249" s="9">
        <f t="shared" si="429"/>
        <v>0</v>
      </c>
      <c r="BT249" s="9">
        <f t="shared" si="430"/>
        <v>0</v>
      </c>
      <c r="BU249" s="9">
        <f t="shared" si="431"/>
        <v>0.15095632099296299</v>
      </c>
      <c r="BV249" s="9">
        <f t="shared" si="432"/>
        <v>0</v>
      </c>
      <c r="BW249" s="9">
        <f t="shared" si="433"/>
        <v>1.3240557912734799E-2</v>
      </c>
      <c r="BX249" s="9">
        <f t="shared" si="434"/>
        <v>0</v>
      </c>
      <c r="BY249" s="9">
        <f t="shared" si="435"/>
        <v>0</v>
      </c>
      <c r="BZ249" s="9">
        <f t="shared" si="436"/>
        <v>0</v>
      </c>
      <c r="CA249" s="9">
        <f t="shared" si="437"/>
        <v>27.665580287640999</v>
      </c>
      <c r="CB249" s="9">
        <f t="shared" si="438"/>
        <v>0</v>
      </c>
      <c r="CC249" s="9">
        <f t="shared" si="439"/>
        <v>0</v>
      </c>
      <c r="CD249" s="9">
        <f t="shared" si="440"/>
        <v>0</v>
      </c>
      <c r="CE249" s="9">
        <f t="shared" si="441"/>
        <v>1.07127291625787</v>
      </c>
      <c r="CF249" s="9">
        <f t="shared" si="442"/>
        <v>0</v>
      </c>
      <c r="CG249" s="9">
        <f t="shared" si="443"/>
        <v>0</v>
      </c>
      <c r="CH249" s="9">
        <f t="shared" si="444"/>
        <v>0</v>
      </c>
      <c r="CI249" s="9">
        <f t="shared" si="445"/>
        <v>0.73669890320043896</v>
      </c>
      <c r="CJ249" s="9">
        <f t="shared" si="446"/>
        <v>0</v>
      </c>
      <c r="CK249" s="9">
        <f t="shared" si="447"/>
        <v>0</v>
      </c>
      <c r="CL249" s="9">
        <f t="shared" si="448"/>
        <v>0</v>
      </c>
      <c r="CM249" s="9">
        <f t="shared" si="449"/>
        <v>0</v>
      </c>
      <c r="CN249" s="9">
        <f t="shared" si="450"/>
        <v>2.0056797518123799E-2</v>
      </c>
      <c r="CO249" s="9">
        <f t="shared" si="451"/>
        <v>0</v>
      </c>
      <c r="CP249" s="9">
        <f t="shared" si="452"/>
        <v>4.0215728691476799E-2</v>
      </c>
      <c r="CQ249" s="9">
        <f t="shared" si="453"/>
        <v>0</v>
      </c>
      <c r="CR249" s="9">
        <f t="shared" si="454"/>
        <v>2.1403427183857002E-2</v>
      </c>
      <c r="CS249" s="9">
        <f t="shared" si="455"/>
        <v>0</v>
      </c>
      <c r="CT249" s="9">
        <f t="shared" si="456"/>
        <v>4.4325060238510801E-2</v>
      </c>
      <c r="CU249" s="9">
        <f t="shared" si="457"/>
        <v>0</v>
      </c>
      <c r="CV249" s="9">
        <f t="shared" si="458"/>
        <v>1.07455739079416E-2</v>
      </c>
      <c r="CW249" s="9">
        <f t="shared" si="459"/>
        <v>0</v>
      </c>
      <c r="CX249" s="9">
        <f t="shared" si="460"/>
        <v>0</v>
      </c>
      <c r="CY249" s="9">
        <f t="shared" si="461"/>
        <v>0</v>
      </c>
      <c r="CZ249" s="9">
        <f t="shared" si="462"/>
        <v>0</v>
      </c>
      <c r="DA249" s="9">
        <f t="shared" si="463"/>
        <v>0</v>
      </c>
      <c r="DB249" s="9">
        <f t="shared" si="464"/>
        <v>0</v>
      </c>
      <c r="DC249" s="9">
        <f t="shared" si="465"/>
        <v>0</v>
      </c>
      <c r="DD249" s="9">
        <f t="shared" si="466"/>
        <v>0</v>
      </c>
      <c r="DE249" s="9">
        <f t="shared" si="467"/>
        <v>0</v>
      </c>
      <c r="DF249" s="9">
        <f t="shared" si="468"/>
        <v>0</v>
      </c>
      <c r="DG249" s="9">
        <f t="shared" si="469"/>
        <v>0</v>
      </c>
      <c r="DH249" s="9">
        <f t="shared" si="470"/>
        <v>0</v>
      </c>
      <c r="DI249" s="9">
        <f t="shared" si="471"/>
        <v>0</v>
      </c>
    </row>
    <row r="250" spans="1:113" x14ac:dyDescent="0.2">
      <c r="A250" s="15" t="s">
        <v>137</v>
      </c>
      <c r="B250" s="9">
        <f t="shared" si="370"/>
        <v>1.71064027381858</v>
      </c>
      <c r="C250" s="9">
        <f t="shared" si="371"/>
        <v>1.57971791390247</v>
      </c>
      <c r="D250" s="9">
        <f t="shared" si="372"/>
        <v>1.7753739193824101</v>
      </c>
      <c r="E250" s="9">
        <f t="shared" si="373"/>
        <v>0.70498800741927403</v>
      </c>
      <c r="F250" s="9">
        <f t="shared" si="374"/>
        <v>5.2412830834249</v>
      </c>
      <c r="G250" s="9">
        <f t="shared" si="375"/>
        <v>5.3445356613431496</v>
      </c>
      <c r="H250" s="9">
        <f t="shared" si="376"/>
        <v>5.4457296887067104</v>
      </c>
      <c r="I250" s="9">
        <f t="shared" si="377"/>
        <v>5.3891360405536597</v>
      </c>
      <c r="J250" s="9" t="e">
        <f t="shared" si="378"/>
        <v>#N/A</v>
      </c>
      <c r="K250" s="9" t="e">
        <f t="shared" si="379"/>
        <v>#N/A</v>
      </c>
      <c r="L250" s="9" t="e">
        <f t="shared" si="380"/>
        <v>#N/A</v>
      </c>
      <c r="M250" s="9" t="e">
        <f t="shared" si="381"/>
        <v>#N/A</v>
      </c>
      <c r="N250" s="9" t="e">
        <f t="shared" si="382"/>
        <v>#N/A</v>
      </c>
      <c r="O250" s="9" t="e">
        <f t="shared" si="383"/>
        <v>#N/A</v>
      </c>
      <c r="P250" s="9" t="e">
        <f t="shared" si="384"/>
        <v>#N/A</v>
      </c>
      <c r="Q250" s="9" t="e">
        <f t="shared" si="385"/>
        <v>#N/A</v>
      </c>
      <c r="R250" s="9">
        <f t="shared" si="386"/>
        <v>0</v>
      </c>
      <c r="S250" s="9">
        <f t="shared" si="285"/>
        <v>71.999958642876607</v>
      </c>
      <c r="T250" s="9">
        <f t="shared" si="285"/>
        <v>59.144589880722997</v>
      </c>
      <c r="U250" s="9">
        <f t="shared" si="285"/>
        <v>0.170083737494441</v>
      </c>
      <c r="V250" s="9">
        <f t="shared" si="285"/>
        <v>0</v>
      </c>
      <c r="W250" s="9">
        <f t="shared" si="285"/>
        <v>71.999995001257005</v>
      </c>
      <c r="X250" s="9">
        <f t="shared" si="285"/>
        <v>48.936090924598901</v>
      </c>
      <c r="Y250" s="9">
        <f t="shared" si="285"/>
        <v>2.0888505569785401E-2</v>
      </c>
      <c r="Z250" s="9">
        <f t="shared" si="285"/>
        <v>0</v>
      </c>
      <c r="AA250" s="9">
        <f t="shared" si="285"/>
        <v>71.999979618122495</v>
      </c>
      <c r="AB250" s="9">
        <f t="shared" si="285"/>
        <v>38.4907842075364</v>
      </c>
      <c r="AC250" s="9">
        <f t="shared" si="387"/>
        <v>1.0296567820167199E-2</v>
      </c>
      <c r="AD250" s="9">
        <f t="shared" si="388"/>
        <v>27.751289445688499</v>
      </c>
      <c r="AE250" s="9">
        <f t="shared" si="389"/>
        <v>31.665359097776999</v>
      </c>
      <c r="AF250" s="9">
        <f t="shared" si="390"/>
        <v>41.352916327640798</v>
      </c>
      <c r="AG250" s="9">
        <f t="shared" si="391"/>
        <v>6.0552515285323203</v>
      </c>
      <c r="AH250" s="9">
        <f t="shared" si="392"/>
        <v>3.45493340072256E-3</v>
      </c>
      <c r="AI250" s="9">
        <f t="shared" si="393"/>
        <v>46.935950916887499</v>
      </c>
      <c r="AJ250" s="9">
        <f t="shared" si="394"/>
        <v>57.6960774811566</v>
      </c>
      <c r="AK250" s="9">
        <f t="shared" si="395"/>
        <v>10.055908978988899</v>
      </c>
      <c r="AL250" s="9">
        <f t="shared" si="396"/>
        <v>4.0635886705225204</v>
      </c>
      <c r="AM250" s="9">
        <f t="shared" si="397"/>
        <v>22.302783610356698</v>
      </c>
      <c r="AN250" s="9">
        <f t="shared" si="398"/>
        <v>54.737343400459203</v>
      </c>
      <c r="AO250" s="9">
        <f t="shared" si="399"/>
        <v>2.1956449371025099E-2</v>
      </c>
      <c r="AP250" s="9">
        <f t="shared" si="400"/>
        <v>23.384346109857699</v>
      </c>
      <c r="AQ250" s="9">
        <f t="shared" si="401"/>
        <v>18.564538827364199</v>
      </c>
      <c r="AR250" s="9">
        <f t="shared" si="402"/>
        <v>0</v>
      </c>
      <c r="AS250" s="9">
        <f t="shared" si="403"/>
        <v>2.30776912012352E-2</v>
      </c>
      <c r="AT250" s="9">
        <f t="shared" si="404"/>
        <v>3.5551726571968101</v>
      </c>
      <c r="AU250" s="9">
        <f t="shared" si="405"/>
        <v>17.7310586857493</v>
      </c>
      <c r="AV250" s="9">
        <f t="shared" si="406"/>
        <v>0</v>
      </c>
      <c r="AW250" s="9">
        <f t="shared" si="407"/>
        <v>66.403688043229394</v>
      </c>
      <c r="AX250" s="9">
        <f t="shared" si="408"/>
        <v>2.0761758900248699</v>
      </c>
      <c r="AY250" s="9">
        <f t="shared" si="409"/>
        <v>16.681190084227101</v>
      </c>
      <c r="AZ250" s="9">
        <f t="shared" si="410"/>
        <v>0</v>
      </c>
      <c r="BA250" s="9">
        <f t="shared" si="411"/>
        <v>0.118504902506765</v>
      </c>
      <c r="BB250" s="9">
        <f t="shared" si="412"/>
        <v>0.38250214110964897</v>
      </c>
      <c r="BC250" s="9">
        <f t="shared" si="413"/>
        <v>2.8760901512327801</v>
      </c>
      <c r="BD250" s="9">
        <f t="shared" si="414"/>
        <v>2.4071151229066201</v>
      </c>
      <c r="BE250" s="9">
        <f t="shared" si="415"/>
        <v>32.6668118018817</v>
      </c>
      <c r="BF250" s="9">
        <f t="shared" si="416"/>
        <v>4.3007831306680702</v>
      </c>
      <c r="BG250" s="9">
        <f t="shared" si="417"/>
        <v>20.138715398914201</v>
      </c>
      <c r="BH250" s="9">
        <f t="shared" si="418"/>
        <v>60.5548824221909</v>
      </c>
      <c r="BI250" s="9">
        <f t="shared" si="419"/>
        <v>29.258496269525899</v>
      </c>
      <c r="BJ250" s="9">
        <f t="shared" si="420"/>
        <v>1.56650997173438</v>
      </c>
      <c r="BK250" s="9">
        <f t="shared" si="421"/>
        <v>27.793449683313501</v>
      </c>
      <c r="BL250" s="9">
        <f t="shared" si="422"/>
        <v>0.100830493746565</v>
      </c>
      <c r="BM250" s="9">
        <f t="shared" si="423"/>
        <v>46.7884847321696</v>
      </c>
      <c r="BN250" s="9">
        <f t="shared" si="424"/>
        <v>0</v>
      </c>
      <c r="BO250" s="9">
        <f t="shared" si="425"/>
        <v>11.460744410698499</v>
      </c>
      <c r="BP250" s="9">
        <f t="shared" si="426"/>
        <v>22.021437229818499</v>
      </c>
      <c r="BQ250" s="9">
        <f t="shared" si="427"/>
        <v>11.4263734000839</v>
      </c>
      <c r="BR250" s="9">
        <f t="shared" si="428"/>
        <v>0</v>
      </c>
      <c r="BS250" s="9">
        <f t="shared" si="429"/>
        <v>15.5043125747099</v>
      </c>
      <c r="BT250" s="9">
        <f t="shared" si="430"/>
        <v>64.598888063262805</v>
      </c>
      <c r="BU250" s="9">
        <f t="shared" si="431"/>
        <v>15.218084477024799</v>
      </c>
      <c r="BV250" s="9">
        <f t="shared" si="432"/>
        <v>0</v>
      </c>
      <c r="BW250" s="9">
        <f t="shared" si="433"/>
        <v>0.42067735974879999</v>
      </c>
      <c r="BX250" s="9">
        <f t="shared" si="434"/>
        <v>64.968776306631895</v>
      </c>
      <c r="BY250" s="9">
        <f t="shared" si="435"/>
        <v>1.8170927447913601E-3</v>
      </c>
      <c r="BZ250" s="9">
        <f t="shared" si="436"/>
        <v>0</v>
      </c>
      <c r="CA250" s="9">
        <f t="shared" si="437"/>
        <v>28.719874179922002</v>
      </c>
      <c r="CB250" s="9">
        <f t="shared" si="438"/>
        <v>0</v>
      </c>
      <c r="CC250" s="9">
        <f t="shared" si="439"/>
        <v>61.256340253189499</v>
      </c>
      <c r="CD250" s="9">
        <f t="shared" si="440"/>
        <v>0</v>
      </c>
      <c r="CE250" s="9">
        <f t="shared" si="441"/>
        <v>0.80232725093038804</v>
      </c>
      <c r="CF250" s="9">
        <f t="shared" si="442"/>
        <v>0</v>
      </c>
      <c r="CG250" s="9">
        <f t="shared" si="443"/>
        <v>59.657315216144298</v>
      </c>
      <c r="CH250" s="9">
        <f t="shared" si="444"/>
        <v>0</v>
      </c>
      <c r="CI250" s="9">
        <f t="shared" si="445"/>
        <v>1.7447504866994199E-3</v>
      </c>
      <c r="CJ250" s="9">
        <f t="shared" si="446"/>
        <v>0</v>
      </c>
      <c r="CK250" s="9">
        <f t="shared" si="447"/>
        <v>59.3075430352933</v>
      </c>
      <c r="CL250" s="9">
        <f t="shared" si="448"/>
        <v>20.405233846043899</v>
      </c>
      <c r="CM250" s="9">
        <f t="shared" si="449"/>
        <v>0</v>
      </c>
      <c r="CN250" s="9">
        <f t="shared" si="450"/>
        <v>58.704404439764502</v>
      </c>
      <c r="CO250" s="9">
        <f t="shared" si="451"/>
        <v>0</v>
      </c>
      <c r="CP250" s="9">
        <f t="shared" si="452"/>
        <v>16.8361209504939</v>
      </c>
      <c r="CQ250" s="9">
        <f t="shared" si="453"/>
        <v>0</v>
      </c>
      <c r="CR250" s="9">
        <f t="shared" si="454"/>
        <v>57.065332456229001</v>
      </c>
      <c r="CS250" s="9">
        <f t="shared" si="455"/>
        <v>0</v>
      </c>
      <c r="CT250" s="9">
        <f t="shared" si="456"/>
        <v>54.606834419699297</v>
      </c>
      <c r="CU250" s="9">
        <f t="shared" si="457"/>
        <v>0</v>
      </c>
      <c r="CV250" s="9">
        <f t="shared" si="458"/>
        <v>4.2091565358758597E-2</v>
      </c>
      <c r="CW250" s="9">
        <f t="shared" si="459"/>
        <v>0</v>
      </c>
      <c r="CX250" s="9">
        <f t="shared" si="460"/>
        <v>0</v>
      </c>
      <c r="CY250" s="9">
        <f t="shared" si="461"/>
        <v>68.417472632213304</v>
      </c>
      <c r="CZ250" s="9">
        <f t="shared" si="462"/>
        <v>4.0772672150376298E-2</v>
      </c>
      <c r="DA250" s="9">
        <f t="shared" si="463"/>
        <v>0</v>
      </c>
      <c r="DB250" s="9">
        <f t="shared" si="464"/>
        <v>0</v>
      </c>
      <c r="DC250" s="9">
        <f t="shared" si="465"/>
        <v>63.333944111883099</v>
      </c>
      <c r="DD250" s="9">
        <f t="shared" si="466"/>
        <v>2.1843728258916801E-3</v>
      </c>
      <c r="DE250" s="9">
        <f t="shared" si="467"/>
        <v>0</v>
      </c>
      <c r="DF250" s="9">
        <f t="shared" si="468"/>
        <v>0</v>
      </c>
      <c r="DG250" s="9">
        <f t="shared" si="469"/>
        <v>62.907760694289699</v>
      </c>
      <c r="DH250" s="9">
        <f t="shared" si="470"/>
        <v>15.8968119361466</v>
      </c>
      <c r="DI250" s="9">
        <f t="shared" si="471"/>
        <v>0</v>
      </c>
    </row>
    <row r="251" spans="1:113" x14ac:dyDescent="0.2">
      <c r="A251" s="15" t="s">
        <v>138</v>
      </c>
      <c r="B251" s="9">
        <f t="shared" si="370"/>
        <v>0.22907312525461301</v>
      </c>
      <c r="C251" s="9">
        <f t="shared" si="371"/>
        <v>0.26064135341790701</v>
      </c>
      <c r="D251" s="9">
        <f t="shared" si="372"/>
        <v>0.15110197254317501</v>
      </c>
      <c r="E251" s="9">
        <f t="shared" si="373"/>
        <v>0.25234370973582898</v>
      </c>
      <c r="F251" s="9">
        <f t="shared" si="374"/>
        <v>18.325516307800999</v>
      </c>
      <c r="G251" s="9">
        <f t="shared" si="375"/>
        <v>6.2156235822274803</v>
      </c>
      <c r="H251" s="9">
        <f t="shared" si="376"/>
        <v>4.2040482795563203E-2</v>
      </c>
      <c r="I251" s="9">
        <f t="shared" si="377"/>
        <v>6.2970677700376704E-2</v>
      </c>
      <c r="J251" s="9" t="e">
        <f t="shared" si="378"/>
        <v>#N/A</v>
      </c>
      <c r="K251" s="9" t="e">
        <f t="shared" si="379"/>
        <v>#N/A</v>
      </c>
      <c r="L251" s="9" t="e">
        <f t="shared" si="380"/>
        <v>#N/A</v>
      </c>
      <c r="M251" s="9" t="e">
        <f t="shared" si="381"/>
        <v>#N/A</v>
      </c>
      <c r="N251" s="9" t="e">
        <f t="shared" si="382"/>
        <v>#N/A</v>
      </c>
      <c r="O251" s="9" t="e">
        <f t="shared" si="383"/>
        <v>#N/A</v>
      </c>
      <c r="P251" s="9" t="e">
        <f t="shared" si="384"/>
        <v>#N/A</v>
      </c>
      <c r="Q251" s="9" t="e">
        <f t="shared" si="385"/>
        <v>#N/A</v>
      </c>
      <c r="R251" s="9">
        <f t="shared" si="386"/>
        <v>0</v>
      </c>
      <c r="S251" s="9">
        <f t="shared" si="285"/>
        <v>0</v>
      </c>
      <c r="T251" s="9">
        <f t="shared" si="285"/>
        <v>0</v>
      </c>
      <c r="U251" s="9">
        <f t="shared" si="285"/>
        <v>0</v>
      </c>
      <c r="V251" s="9">
        <f t="shared" si="285"/>
        <v>0</v>
      </c>
      <c r="W251" s="9">
        <f t="shared" si="285"/>
        <v>0</v>
      </c>
      <c r="X251" s="9">
        <f t="shared" si="285"/>
        <v>0</v>
      </c>
      <c r="Y251" s="9">
        <f t="shared" si="285"/>
        <v>0</v>
      </c>
      <c r="Z251" s="9">
        <f t="shared" si="285"/>
        <v>0</v>
      </c>
      <c r="AA251" s="9">
        <f t="shared" si="285"/>
        <v>0</v>
      </c>
      <c r="AB251" s="9">
        <f t="shared" si="285"/>
        <v>0</v>
      </c>
      <c r="AC251" s="9">
        <f t="shared" si="387"/>
        <v>0</v>
      </c>
      <c r="AD251" s="9">
        <f t="shared" si="388"/>
        <v>0</v>
      </c>
      <c r="AE251" s="9">
        <f t="shared" si="389"/>
        <v>0</v>
      </c>
      <c r="AF251" s="9">
        <f t="shared" si="390"/>
        <v>0</v>
      </c>
      <c r="AG251" s="9">
        <f t="shared" si="391"/>
        <v>0</v>
      </c>
      <c r="AH251" s="9">
        <f t="shared" si="392"/>
        <v>0</v>
      </c>
      <c r="AI251" s="9">
        <f t="shared" si="393"/>
        <v>0</v>
      </c>
      <c r="AJ251" s="9">
        <f t="shared" si="394"/>
        <v>0</v>
      </c>
      <c r="AK251" s="9">
        <f t="shared" si="395"/>
        <v>0</v>
      </c>
      <c r="AL251" s="9">
        <f t="shared" si="396"/>
        <v>0</v>
      </c>
      <c r="AM251" s="9">
        <f t="shared" si="397"/>
        <v>0</v>
      </c>
      <c r="AN251" s="9">
        <f t="shared" si="398"/>
        <v>0</v>
      </c>
      <c r="AO251" s="9">
        <f t="shared" si="399"/>
        <v>0</v>
      </c>
      <c r="AP251" s="9">
        <f t="shared" si="400"/>
        <v>0</v>
      </c>
      <c r="AQ251" s="9">
        <f t="shared" si="401"/>
        <v>0</v>
      </c>
      <c r="AR251" s="9">
        <f t="shared" si="402"/>
        <v>0</v>
      </c>
      <c r="AS251" s="9">
        <f t="shared" si="403"/>
        <v>0</v>
      </c>
      <c r="AT251" s="9">
        <f t="shared" si="404"/>
        <v>0</v>
      </c>
      <c r="AU251" s="9">
        <f t="shared" si="405"/>
        <v>0</v>
      </c>
      <c r="AV251" s="9">
        <f t="shared" si="406"/>
        <v>0</v>
      </c>
      <c r="AW251" s="9">
        <f t="shared" si="407"/>
        <v>0</v>
      </c>
      <c r="AX251" s="9">
        <f t="shared" si="408"/>
        <v>0</v>
      </c>
      <c r="AY251" s="9">
        <f t="shared" si="409"/>
        <v>0</v>
      </c>
      <c r="AZ251" s="9">
        <f t="shared" si="410"/>
        <v>0</v>
      </c>
      <c r="BA251" s="9">
        <f t="shared" si="411"/>
        <v>0</v>
      </c>
      <c r="BB251" s="9">
        <f t="shared" si="412"/>
        <v>0</v>
      </c>
      <c r="BC251" s="9">
        <f t="shared" si="413"/>
        <v>0</v>
      </c>
      <c r="BD251" s="9">
        <f t="shared" si="414"/>
        <v>0</v>
      </c>
      <c r="BE251" s="9">
        <f t="shared" si="415"/>
        <v>0</v>
      </c>
      <c r="BF251" s="9">
        <f t="shared" si="416"/>
        <v>0</v>
      </c>
      <c r="BG251" s="9">
        <f t="shared" si="417"/>
        <v>0</v>
      </c>
      <c r="BH251" s="9">
        <f t="shared" si="418"/>
        <v>0</v>
      </c>
      <c r="BI251" s="9">
        <f t="shared" si="419"/>
        <v>0</v>
      </c>
      <c r="BJ251" s="9">
        <f t="shared" si="420"/>
        <v>0</v>
      </c>
      <c r="BK251" s="9">
        <f t="shared" si="421"/>
        <v>0</v>
      </c>
      <c r="BL251" s="9">
        <f t="shared" si="422"/>
        <v>0</v>
      </c>
      <c r="BM251" s="9">
        <f t="shared" si="423"/>
        <v>0</v>
      </c>
      <c r="BN251" s="9">
        <f t="shared" si="424"/>
        <v>0</v>
      </c>
      <c r="BO251" s="9">
        <f t="shared" si="425"/>
        <v>0</v>
      </c>
      <c r="BP251" s="9">
        <f t="shared" si="426"/>
        <v>0</v>
      </c>
      <c r="BQ251" s="9">
        <f t="shared" si="427"/>
        <v>0</v>
      </c>
      <c r="BR251" s="9">
        <f t="shared" si="428"/>
        <v>0</v>
      </c>
      <c r="BS251" s="9">
        <f t="shared" si="429"/>
        <v>0</v>
      </c>
      <c r="BT251" s="9">
        <f t="shared" si="430"/>
        <v>0</v>
      </c>
      <c r="BU251" s="9">
        <f t="shared" si="431"/>
        <v>0</v>
      </c>
      <c r="BV251" s="9">
        <f t="shared" si="432"/>
        <v>0</v>
      </c>
      <c r="BW251" s="9">
        <f t="shared" si="433"/>
        <v>0</v>
      </c>
      <c r="BX251" s="9">
        <f t="shared" si="434"/>
        <v>0</v>
      </c>
      <c r="BY251" s="9">
        <f t="shared" si="435"/>
        <v>0</v>
      </c>
      <c r="BZ251" s="9">
        <f t="shared" si="436"/>
        <v>0</v>
      </c>
      <c r="CA251" s="9">
        <f t="shared" si="437"/>
        <v>0</v>
      </c>
      <c r="CB251" s="9">
        <f t="shared" si="438"/>
        <v>0</v>
      </c>
      <c r="CC251" s="9">
        <f t="shared" si="439"/>
        <v>0</v>
      </c>
      <c r="CD251" s="9">
        <f t="shared" si="440"/>
        <v>0</v>
      </c>
      <c r="CE251" s="9">
        <f t="shared" si="441"/>
        <v>0</v>
      </c>
      <c r="CF251" s="9">
        <f t="shared" si="442"/>
        <v>0</v>
      </c>
      <c r="CG251" s="9">
        <f t="shared" si="443"/>
        <v>0</v>
      </c>
      <c r="CH251" s="9">
        <f t="shared" si="444"/>
        <v>0</v>
      </c>
      <c r="CI251" s="9">
        <f t="shared" si="445"/>
        <v>0</v>
      </c>
      <c r="CJ251" s="9">
        <f t="shared" si="446"/>
        <v>0</v>
      </c>
      <c r="CK251" s="9">
        <f t="shared" si="447"/>
        <v>0</v>
      </c>
      <c r="CL251" s="9">
        <f t="shared" si="448"/>
        <v>0</v>
      </c>
      <c r="CM251" s="9">
        <f t="shared" si="449"/>
        <v>0</v>
      </c>
      <c r="CN251" s="9">
        <f t="shared" si="450"/>
        <v>0</v>
      </c>
      <c r="CO251" s="9">
        <f t="shared" si="451"/>
        <v>0</v>
      </c>
      <c r="CP251" s="9">
        <f t="shared" si="452"/>
        <v>0</v>
      </c>
      <c r="CQ251" s="9">
        <f t="shared" si="453"/>
        <v>0</v>
      </c>
      <c r="CR251" s="9">
        <f t="shared" si="454"/>
        <v>0</v>
      </c>
      <c r="CS251" s="9">
        <f t="shared" si="455"/>
        <v>0</v>
      </c>
      <c r="CT251" s="9">
        <f t="shared" si="456"/>
        <v>0</v>
      </c>
      <c r="CU251" s="9">
        <f t="shared" si="457"/>
        <v>0</v>
      </c>
      <c r="CV251" s="9">
        <f t="shared" si="458"/>
        <v>0</v>
      </c>
      <c r="CW251" s="9">
        <f t="shared" si="459"/>
        <v>0</v>
      </c>
      <c r="CX251" s="9">
        <f t="shared" si="460"/>
        <v>0</v>
      </c>
      <c r="CY251" s="9">
        <f t="shared" si="461"/>
        <v>0</v>
      </c>
      <c r="CZ251" s="9">
        <f t="shared" si="462"/>
        <v>0</v>
      </c>
      <c r="DA251" s="9">
        <f t="shared" si="463"/>
        <v>0</v>
      </c>
      <c r="DB251" s="9">
        <f t="shared" si="464"/>
        <v>0</v>
      </c>
      <c r="DC251" s="9">
        <f t="shared" si="465"/>
        <v>0</v>
      </c>
      <c r="DD251" s="9">
        <f t="shared" si="466"/>
        <v>0</v>
      </c>
      <c r="DE251" s="9">
        <f t="shared" si="467"/>
        <v>0</v>
      </c>
      <c r="DF251" s="9">
        <f t="shared" si="468"/>
        <v>0</v>
      </c>
      <c r="DG251" s="9">
        <f t="shared" si="469"/>
        <v>0</v>
      </c>
      <c r="DH251" s="9">
        <f t="shared" si="470"/>
        <v>0</v>
      </c>
      <c r="DI251" s="9">
        <f t="shared" si="471"/>
        <v>0</v>
      </c>
    </row>
    <row r="252" spans="1:113" x14ac:dyDescent="0.2">
      <c r="A252" s="15" t="s">
        <v>139</v>
      </c>
      <c r="B252" s="9">
        <f t="shared" si="370"/>
        <v>2.32748047878394</v>
      </c>
      <c r="C252" s="9">
        <f t="shared" si="371"/>
        <v>2.1606177278021401</v>
      </c>
      <c r="D252" s="9">
        <f t="shared" si="372"/>
        <v>2.4004421466674701</v>
      </c>
      <c r="E252" s="9">
        <f t="shared" si="373"/>
        <v>2.64855947111614</v>
      </c>
      <c r="F252" s="9">
        <f t="shared" si="374"/>
        <v>3.6348540172983099E-2</v>
      </c>
      <c r="G252" s="9">
        <f t="shared" si="375"/>
        <v>5.8259122680372998E-2</v>
      </c>
      <c r="H252" s="9">
        <f t="shared" si="376"/>
        <v>5.81903349091899E-2</v>
      </c>
      <c r="I252" s="9">
        <f t="shared" si="377"/>
        <v>5.8210756788425598E-2</v>
      </c>
      <c r="J252" s="9" t="e">
        <f t="shared" si="378"/>
        <v>#N/A</v>
      </c>
      <c r="K252" s="9" t="e">
        <f t="shared" si="379"/>
        <v>#N/A</v>
      </c>
      <c r="L252" s="9" t="e">
        <f t="shared" si="380"/>
        <v>#N/A</v>
      </c>
      <c r="M252" s="9" t="e">
        <f t="shared" si="381"/>
        <v>#N/A</v>
      </c>
      <c r="N252" s="9" t="e">
        <f t="shared" si="382"/>
        <v>#N/A</v>
      </c>
      <c r="O252" s="9" t="e">
        <f t="shared" si="383"/>
        <v>#N/A</v>
      </c>
      <c r="P252" s="9" t="e">
        <f t="shared" si="384"/>
        <v>#N/A</v>
      </c>
      <c r="Q252" s="9" t="e">
        <f t="shared" si="385"/>
        <v>#N/A</v>
      </c>
      <c r="R252" s="9">
        <f t="shared" si="386"/>
        <v>0</v>
      </c>
      <c r="S252" s="9">
        <f t="shared" si="285"/>
        <v>0</v>
      </c>
      <c r="T252" s="9">
        <f t="shared" si="285"/>
        <v>2.2027145879982202</v>
      </c>
      <c r="U252" s="9">
        <f t="shared" si="285"/>
        <v>0</v>
      </c>
      <c r="V252" s="9">
        <f t="shared" si="285"/>
        <v>0</v>
      </c>
      <c r="W252" s="9">
        <f t="shared" si="285"/>
        <v>0</v>
      </c>
      <c r="X252" s="9">
        <f t="shared" si="285"/>
        <v>15.5336437379441</v>
      </c>
      <c r="Y252" s="9">
        <f t="shared" si="285"/>
        <v>0</v>
      </c>
      <c r="Z252" s="9">
        <f t="shared" si="285"/>
        <v>0</v>
      </c>
      <c r="AA252" s="9">
        <f t="shared" si="285"/>
        <v>0</v>
      </c>
      <c r="AB252" s="9">
        <f t="shared" si="285"/>
        <v>19.268790211148101</v>
      </c>
      <c r="AC252" s="9">
        <f t="shared" si="387"/>
        <v>0</v>
      </c>
      <c r="AD252" s="9">
        <f t="shared" si="388"/>
        <v>18.241782735372698</v>
      </c>
      <c r="AE252" s="9">
        <f t="shared" si="389"/>
        <v>0</v>
      </c>
      <c r="AF252" s="9">
        <f t="shared" si="390"/>
        <v>0</v>
      </c>
      <c r="AG252" s="9">
        <f t="shared" si="391"/>
        <v>10.476911164397899</v>
      </c>
      <c r="AH252" s="9">
        <f t="shared" si="392"/>
        <v>0.122789867107576</v>
      </c>
      <c r="AI252" s="9">
        <f t="shared" si="393"/>
        <v>0</v>
      </c>
      <c r="AJ252" s="9">
        <f t="shared" si="394"/>
        <v>0</v>
      </c>
      <c r="AK252" s="9">
        <f t="shared" si="395"/>
        <v>4.2769466906666899E-3</v>
      </c>
      <c r="AL252" s="9">
        <f t="shared" si="396"/>
        <v>3.78389553174596E-3</v>
      </c>
      <c r="AM252" s="9">
        <f t="shared" si="397"/>
        <v>55.678987162336099</v>
      </c>
      <c r="AN252" s="9">
        <f t="shared" si="398"/>
        <v>0</v>
      </c>
      <c r="AO252" s="9">
        <f t="shared" si="399"/>
        <v>1.0000794664359901E-2</v>
      </c>
      <c r="AP252" s="9">
        <f t="shared" si="400"/>
        <v>21.569606831953202</v>
      </c>
      <c r="AQ252" s="9">
        <f t="shared" si="401"/>
        <v>0</v>
      </c>
      <c r="AR252" s="9">
        <f t="shared" si="402"/>
        <v>0</v>
      </c>
      <c r="AS252" s="9">
        <f t="shared" si="403"/>
        <v>2.1359982775402301E-2</v>
      </c>
      <c r="AT252" s="9">
        <f t="shared" si="404"/>
        <v>1.40042690179509E-3</v>
      </c>
      <c r="AU252" s="9">
        <f t="shared" si="405"/>
        <v>0</v>
      </c>
      <c r="AV252" s="9">
        <f t="shared" si="406"/>
        <v>0</v>
      </c>
      <c r="AW252" s="9">
        <f t="shared" si="407"/>
        <v>2.0309266381910902E-2</v>
      </c>
      <c r="AX252" s="9">
        <f t="shared" si="408"/>
        <v>0.27559204766741502</v>
      </c>
      <c r="AY252" s="9">
        <f t="shared" si="409"/>
        <v>0</v>
      </c>
      <c r="AZ252" s="9">
        <f t="shared" si="410"/>
        <v>0</v>
      </c>
      <c r="BA252" s="9">
        <f t="shared" si="411"/>
        <v>7.8995252920884204E-2</v>
      </c>
      <c r="BB252" s="9">
        <f t="shared" si="412"/>
        <v>6.7045402609495305E-2</v>
      </c>
      <c r="BC252" s="9">
        <f t="shared" si="413"/>
        <v>6.1744327912377601</v>
      </c>
      <c r="BD252" s="9">
        <f t="shared" si="414"/>
        <v>6.1768202217877102</v>
      </c>
      <c r="BE252" s="9">
        <f t="shared" si="415"/>
        <v>0</v>
      </c>
      <c r="BF252" s="9">
        <f t="shared" si="416"/>
        <v>0</v>
      </c>
      <c r="BG252" s="9">
        <f t="shared" si="417"/>
        <v>7.1427307601316201</v>
      </c>
      <c r="BH252" s="9">
        <f t="shared" si="418"/>
        <v>12.2176837675066</v>
      </c>
      <c r="BI252" s="9">
        <f t="shared" si="419"/>
        <v>0</v>
      </c>
      <c r="BJ252" s="9">
        <f t="shared" si="420"/>
        <v>6.6673292581350001</v>
      </c>
      <c r="BK252" s="9">
        <f t="shared" si="421"/>
        <v>0.78540764465818402</v>
      </c>
      <c r="BL252" s="9">
        <f t="shared" si="422"/>
        <v>4.3468394465876203</v>
      </c>
      <c r="BM252" s="9">
        <f t="shared" si="423"/>
        <v>0</v>
      </c>
      <c r="BN252" s="9">
        <f t="shared" si="424"/>
        <v>0</v>
      </c>
      <c r="BO252" s="9">
        <f t="shared" si="425"/>
        <v>9.4393263420489895</v>
      </c>
      <c r="BP252" s="9">
        <f t="shared" si="426"/>
        <v>1.23871224035521E-2</v>
      </c>
      <c r="BQ252" s="9">
        <f t="shared" si="427"/>
        <v>63.212688763233501</v>
      </c>
      <c r="BR252" s="9">
        <f t="shared" si="428"/>
        <v>0</v>
      </c>
      <c r="BS252" s="9">
        <f t="shared" si="429"/>
        <v>4.1362615251410599E-2</v>
      </c>
      <c r="BT252" s="9">
        <f t="shared" si="430"/>
        <v>11.9859232299703</v>
      </c>
      <c r="BU252" s="9">
        <f t="shared" si="431"/>
        <v>61.703599038143601</v>
      </c>
      <c r="BV252" s="9">
        <f t="shared" si="432"/>
        <v>0</v>
      </c>
      <c r="BW252" s="9">
        <f t="shared" si="433"/>
        <v>5.8856112998389297E-2</v>
      </c>
      <c r="BX252" s="9">
        <f t="shared" si="434"/>
        <v>7.0044800266629004</v>
      </c>
      <c r="BY252" s="9">
        <f t="shared" si="435"/>
        <v>59.955191767483299</v>
      </c>
      <c r="BZ252" s="9">
        <f t="shared" si="436"/>
        <v>0</v>
      </c>
      <c r="CA252" s="9">
        <f t="shared" si="437"/>
        <v>0</v>
      </c>
      <c r="CB252" s="9">
        <f t="shared" si="438"/>
        <v>60.809979139247901</v>
      </c>
      <c r="CC252" s="9">
        <f t="shared" si="439"/>
        <v>0</v>
      </c>
      <c r="CD252" s="9">
        <f t="shared" si="440"/>
        <v>0</v>
      </c>
      <c r="CE252" s="9">
        <f t="shared" si="441"/>
        <v>0</v>
      </c>
      <c r="CF252" s="9">
        <f t="shared" si="442"/>
        <v>51.030462182670199</v>
      </c>
      <c r="CG252" s="9">
        <f t="shared" si="443"/>
        <v>2.4167182171903599E-3</v>
      </c>
      <c r="CH252" s="9">
        <f t="shared" si="444"/>
        <v>0</v>
      </c>
      <c r="CI252" s="9">
        <f t="shared" si="445"/>
        <v>0</v>
      </c>
      <c r="CJ252" s="9">
        <f t="shared" si="446"/>
        <v>51.639897239121197</v>
      </c>
      <c r="CK252" s="9">
        <f t="shared" si="447"/>
        <v>20.6110557253119</v>
      </c>
      <c r="CL252" s="9">
        <f t="shared" si="448"/>
        <v>0</v>
      </c>
      <c r="CM252" s="9">
        <f t="shared" si="449"/>
        <v>0</v>
      </c>
      <c r="CN252" s="9">
        <f t="shared" si="450"/>
        <v>19.895314265832901</v>
      </c>
      <c r="CO252" s="9">
        <f t="shared" si="451"/>
        <v>0</v>
      </c>
      <c r="CP252" s="9">
        <f t="shared" si="452"/>
        <v>0</v>
      </c>
      <c r="CQ252" s="9">
        <f t="shared" si="453"/>
        <v>0</v>
      </c>
      <c r="CR252" s="9">
        <f t="shared" si="454"/>
        <v>2.02686453117513E-2</v>
      </c>
      <c r="CS252" s="9">
        <f t="shared" si="455"/>
        <v>0</v>
      </c>
      <c r="CT252" s="9">
        <f t="shared" si="456"/>
        <v>0</v>
      </c>
      <c r="CU252" s="9">
        <f t="shared" si="457"/>
        <v>0</v>
      </c>
      <c r="CV252" s="9">
        <f t="shared" si="458"/>
        <v>27.341066455501299</v>
      </c>
      <c r="CW252" s="9">
        <f t="shared" si="459"/>
        <v>0</v>
      </c>
      <c r="CX252" s="9">
        <f t="shared" si="460"/>
        <v>65.973294342622196</v>
      </c>
      <c r="CY252" s="9">
        <f t="shared" si="461"/>
        <v>0</v>
      </c>
      <c r="CZ252" s="9">
        <f t="shared" si="462"/>
        <v>4.0745923710345397E-2</v>
      </c>
      <c r="DA252" s="9">
        <f t="shared" si="463"/>
        <v>0</v>
      </c>
      <c r="DB252" s="9">
        <f t="shared" si="464"/>
        <v>71.999985362086505</v>
      </c>
      <c r="DC252" s="9">
        <f t="shared" si="465"/>
        <v>0</v>
      </c>
      <c r="DD252" s="9">
        <f t="shared" si="466"/>
        <v>7.1738527268697394E-2</v>
      </c>
      <c r="DE252" s="9">
        <f t="shared" si="467"/>
        <v>0</v>
      </c>
      <c r="DF252" s="9">
        <f t="shared" si="468"/>
        <v>66.973003808769803</v>
      </c>
      <c r="DG252" s="9">
        <f t="shared" si="469"/>
        <v>0</v>
      </c>
      <c r="DH252" s="9">
        <f t="shared" si="470"/>
        <v>13.0490765528504</v>
      </c>
      <c r="DI252" s="9">
        <f t="shared" si="471"/>
        <v>0</v>
      </c>
    </row>
    <row r="253" spans="1:113" x14ac:dyDescent="0.2">
      <c r="A253" s="15" t="s">
        <v>140</v>
      </c>
      <c r="B253" s="9">
        <f t="shared" si="370"/>
        <v>0</v>
      </c>
      <c r="C253" s="9">
        <f t="shared" si="371"/>
        <v>0.39391143215089303</v>
      </c>
      <c r="D253" s="9">
        <f t="shared" si="372"/>
        <v>0.23982626359349199</v>
      </c>
      <c r="E253" s="9">
        <f t="shared" si="373"/>
        <v>0.27368876055443597</v>
      </c>
      <c r="F253" s="9">
        <f t="shared" si="374"/>
        <v>0</v>
      </c>
      <c r="G253" s="9">
        <f t="shared" si="375"/>
        <v>0</v>
      </c>
      <c r="H253" s="9">
        <f t="shared" si="376"/>
        <v>0</v>
      </c>
      <c r="I253" s="9">
        <f t="shared" si="377"/>
        <v>0</v>
      </c>
      <c r="J253" s="9" t="e">
        <f t="shared" si="378"/>
        <v>#N/A</v>
      </c>
      <c r="K253" s="9" t="e">
        <f t="shared" si="379"/>
        <v>#N/A</v>
      </c>
      <c r="L253" s="9" t="e">
        <f t="shared" si="380"/>
        <v>#N/A</v>
      </c>
      <c r="M253" s="9" t="e">
        <f t="shared" si="381"/>
        <v>#N/A</v>
      </c>
      <c r="N253" s="9">
        <f t="shared" si="382"/>
        <v>0</v>
      </c>
      <c r="O253" s="9">
        <f t="shared" si="383"/>
        <v>0</v>
      </c>
      <c r="P253" s="9">
        <f t="shared" si="384"/>
        <v>0</v>
      </c>
      <c r="Q253" s="9">
        <f t="shared" si="385"/>
        <v>0</v>
      </c>
      <c r="R253" s="9">
        <f t="shared" si="386"/>
        <v>0</v>
      </c>
      <c r="S253" s="9">
        <f t="shared" si="285"/>
        <v>0</v>
      </c>
      <c r="T253" s="9">
        <f t="shared" si="285"/>
        <v>0</v>
      </c>
      <c r="U253" s="9">
        <f t="shared" si="285"/>
        <v>0</v>
      </c>
      <c r="V253" s="9">
        <f t="shared" si="285"/>
        <v>0</v>
      </c>
      <c r="W253" s="9">
        <f t="shared" si="285"/>
        <v>0</v>
      </c>
      <c r="X253" s="9">
        <f t="shared" si="285"/>
        <v>0</v>
      </c>
      <c r="Y253" s="9">
        <f t="shared" si="285"/>
        <v>0</v>
      </c>
      <c r="Z253" s="9">
        <f t="shared" si="285"/>
        <v>0</v>
      </c>
      <c r="AA253" s="9">
        <f t="shared" si="285"/>
        <v>0</v>
      </c>
      <c r="AB253" s="9">
        <f t="shared" si="285"/>
        <v>0</v>
      </c>
      <c r="AC253" s="9">
        <f t="shared" si="387"/>
        <v>0</v>
      </c>
      <c r="AD253" s="9">
        <f t="shared" si="388"/>
        <v>0</v>
      </c>
      <c r="AE253" s="9">
        <f t="shared" si="389"/>
        <v>0</v>
      </c>
      <c r="AF253" s="9">
        <f t="shared" si="390"/>
        <v>0</v>
      </c>
      <c r="AG253" s="9">
        <f t="shared" si="391"/>
        <v>0</v>
      </c>
      <c r="AH253" s="9">
        <f t="shared" si="392"/>
        <v>0</v>
      </c>
      <c r="AI253" s="9">
        <f t="shared" si="393"/>
        <v>0</v>
      </c>
      <c r="AJ253" s="9">
        <f t="shared" si="394"/>
        <v>0</v>
      </c>
      <c r="AK253" s="9">
        <f t="shared" si="395"/>
        <v>0</v>
      </c>
      <c r="AL253" s="9">
        <f t="shared" si="396"/>
        <v>0</v>
      </c>
      <c r="AM253" s="9">
        <f t="shared" si="397"/>
        <v>0</v>
      </c>
      <c r="AN253" s="9">
        <f t="shared" si="398"/>
        <v>0</v>
      </c>
      <c r="AO253" s="9">
        <f t="shared" si="399"/>
        <v>0</v>
      </c>
      <c r="AP253" s="9">
        <f t="shared" si="400"/>
        <v>0</v>
      </c>
      <c r="AQ253" s="9">
        <f t="shared" si="401"/>
        <v>0</v>
      </c>
      <c r="AR253" s="9">
        <f t="shared" si="402"/>
        <v>0</v>
      </c>
      <c r="AS253" s="9">
        <f t="shared" si="403"/>
        <v>0</v>
      </c>
      <c r="AT253" s="9">
        <f t="shared" si="404"/>
        <v>0</v>
      </c>
      <c r="AU253" s="9">
        <f t="shared" si="405"/>
        <v>0</v>
      </c>
      <c r="AV253" s="9">
        <f t="shared" si="406"/>
        <v>0</v>
      </c>
      <c r="AW253" s="9">
        <f t="shared" si="407"/>
        <v>0</v>
      </c>
      <c r="AX253" s="9">
        <f t="shared" si="408"/>
        <v>0</v>
      </c>
      <c r="AY253" s="9">
        <f t="shared" si="409"/>
        <v>0</v>
      </c>
      <c r="AZ253" s="9">
        <f t="shared" si="410"/>
        <v>0</v>
      </c>
      <c r="BA253" s="9">
        <f t="shared" si="411"/>
        <v>0</v>
      </c>
      <c r="BB253" s="9">
        <f t="shared" si="412"/>
        <v>0</v>
      </c>
      <c r="BC253" s="9">
        <f t="shared" si="413"/>
        <v>0</v>
      </c>
      <c r="BD253" s="9">
        <f t="shared" si="414"/>
        <v>0</v>
      </c>
      <c r="BE253" s="9">
        <f t="shared" si="415"/>
        <v>0</v>
      </c>
      <c r="BF253" s="9">
        <f t="shared" si="416"/>
        <v>0</v>
      </c>
      <c r="BG253" s="9">
        <f t="shared" si="417"/>
        <v>0</v>
      </c>
      <c r="BH253" s="9">
        <f t="shared" si="418"/>
        <v>0</v>
      </c>
      <c r="BI253" s="9">
        <f t="shared" si="419"/>
        <v>0</v>
      </c>
      <c r="BJ253" s="9">
        <f t="shared" si="420"/>
        <v>0</v>
      </c>
      <c r="BK253" s="9">
        <f t="shared" si="421"/>
        <v>0</v>
      </c>
      <c r="BL253" s="9">
        <f t="shared" si="422"/>
        <v>0</v>
      </c>
      <c r="BM253" s="9">
        <f t="shared" si="423"/>
        <v>0</v>
      </c>
      <c r="BN253" s="9">
        <f t="shared" si="424"/>
        <v>0</v>
      </c>
      <c r="BO253" s="9">
        <f t="shared" si="425"/>
        <v>0</v>
      </c>
      <c r="BP253" s="9">
        <f t="shared" si="426"/>
        <v>0</v>
      </c>
      <c r="BQ253" s="9">
        <f t="shared" si="427"/>
        <v>0</v>
      </c>
      <c r="BR253" s="9">
        <f t="shared" si="428"/>
        <v>0</v>
      </c>
      <c r="BS253" s="9">
        <f t="shared" si="429"/>
        <v>0</v>
      </c>
      <c r="BT253" s="9">
        <f t="shared" si="430"/>
        <v>0</v>
      </c>
      <c r="BU253" s="9">
        <f t="shared" si="431"/>
        <v>0</v>
      </c>
      <c r="BV253" s="9">
        <f t="shared" si="432"/>
        <v>0</v>
      </c>
      <c r="BW253" s="9">
        <f t="shared" si="433"/>
        <v>0</v>
      </c>
      <c r="BX253" s="9">
        <f t="shared" si="434"/>
        <v>0</v>
      </c>
      <c r="BY253" s="9">
        <f t="shared" si="435"/>
        <v>0</v>
      </c>
      <c r="BZ253" s="9">
        <f t="shared" si="436"/>
        <v>0</v>
      </c>
      <c r="CA253" s="9">
        <f t="shared" si="437"/>
        <v>0</v>
      </c>
      <c r="CB253" s="9">
        <f t="shared" si="438"/>
        <v>0</v>
      </c>
      <c r="CC253" s="9">
        <f t="shared" si="439"/>
        <v>0</v>
      </c>
      <c r="CD253" s="9">
        <f t="shared" si="440"/>
        <v>0</v>
      </c>
      <c r="CE253" s="9">
        <f t="shared" si="441"/>
        <v>0</v>
      </c>
      <c r="CF253" s="9">
        <f t="shared" si="442"/>
        <v>0</v>
      </c>
      <c r="CG253" s="9">
        <f t="shared" si="443"/>
        <v>0</v>
      </c>
      <c r="CH253" s="9">
        <f t="shared" si="444"/>
        <v>0</v>
      </c>
      <c r="CI253" s="9">
        <f t="shared" si="445"/>
        <v>0</v>
      </c>
      <c r="CJ253" s="9">
        <f t="shared" si="446"/>
        <v>0</v>
      </c>
      <c r="CK253" s="9">
        <f t="shared" si="447"/>
        <v>0</v>
      </c>
      <c r="CL253" s="9">
        <f t="shared" si="448"/>
        <v>0</v>
      </c>
      <c r="CM253" s="9">
        <f t="shared" si="449"/>
        <v>0</v>
      </c>
      <c r="CN253" s="9">
        <f t="shared" si="450"/>
        <v>0</v>
      </c>
      <c r="CO253" s="9">
        <f t="shared" si="451"/>
        <v>0</v>
      </c>
      <c r="CP253" s="9">
        <f t="shared" si="452"/>
        <v>0</v>
      </c>
      <c r="CQ253" s="9">
        <f t="shared" si="453"/>
        <v>0</v>
      </c>
      <c r="CR253" s="9">
        <f t="shared" si="454"/>
        <v>0</v>
      </c>
      <c r="CS253" s="9">
        <f t="shared" si="455"/>
        <v>0</v>
      </c>
      <c r="CT253" s="9">
        <f t="shared" si="456"/>
        <v>0</v>
      </c>
      <c r="CU253" s="9">
        <f t="shared" si="457"/>
        <v>0</v>
      </c>
      <c r="CV253" s="9">
        <f t="shared" si="458"/>
        <v>0</v>
      </c>
      <c r="CW253" s="9">
        <f t="shared" si="459"/>
        <v>0</v>
      </c>
      <c r="CX253" s="9">
        <f t="shared" si="460"/>
        <v>0</v>
      </c>
      <c r="CY253" s="9">
        <f t="shared" si="461"/>
        <v>0</v>
      </c>
      <c r="CZ253" s="9">
        <f t="shared" si="462"/>
        <v>0</v>
      </c>
      <c r="DA253" s="9">
        <f t="shared" si="463"/>
        <v>0</v>
      </c>
      <c r="DB253" s="9">
        <f t="shared" si="464"/>
        <v>0</v>
      </c>
      <c r="DC253" s="9">
        <f t="shared" si="465"/>
        <v>0</v>
      </c>
      <c r="DD253" s="9">
        <f t="shared" si="466"/>
        <v>0</v>
      </c>
      <c r="DE253" s="9">
        <f t="shared" si="467"/>
        <v>0</v>
      </c>
      <c r="DF253" s="9">
        <f t="shared" si="468"/>
        <v>0</v>
      </c>
      <c r="DG253" s="9">
        <f t="shared" si="469"/>
        <v>0</v>
      </c>
      <c r="DH253" s="9">
        <f t="shared" si="470"/>
        <v>0</v>
      </c>
      <c r="DI253" s="9">
        <f t="shared" si="471"/>
        <v>0</v>
      </c>
    </row>
    <row r="254" spans="1:113" x14ac:dyDescent="0.2">
      <c r="A254" s="15" t="s">
        <v>141</v>
      </c>
      <c r="B254" s="9">
        <f t="shared" si="370"/>
        <v>2.3368106019605999</v>
      </c>
      <c r="C254" s="9">
        <f t="shared" si="371"/>
        <v>1.48911929317183</v>
      </c>
      <c r="D254" s="9">
        <f t="shared" si="372"/>
        <v>1.92160035300623</v>
      </c>
      <c r="E254" s="9">
        <f t="shared" si="373"/>
        <v>1.4595031894267001</v>
      </c>
      <c r="F254" s="9">
        <f t="shared" si="374"/>
        <v>28.4775446849223</v>
      </c>
      <c r="G254" s="9">
        <f t="shared" si="375"/>
        <v>36.616785833998598</v>
      </c>
      <c r="H254" s="9">
        <f t="shared" si="376"/>
        <v>35.542112612877197</v>
      </c>
      <c r="I254" s="9">
        <f t="shared" si="377"/>
        <v>38.490471447506899</v>
      </c>
      <c r="J254" s="9" t="e">
        <f t="shared" si="378"/>
        <v>#N/A</v>
      </c>
      <c r="K254" s="9" t="e">
        <f t="shared" si="379"/>
        <v>#N/A</v>
      </c>
      <c r="L254" s="9" t="e">
        <f t="shared" si="380"/>
        <v>#N/A</v>
      </c>
      <c r="M254" s="9" t="e">
        <f t="shared" si="381"/>
        <v>#N/A</v>
      </c>
      <c r="N254" s="9">
        <f t="shared" si="382"/>
        <v>0.282707669420656</v>
      </c>
      <c r="O254" s="9">
        <f t="shared" si="383"/>
        <v>0</v>
      </c>
      <c r="P254" s="9">
        <f t="shared" si="384"/>
        <v>0</v>
      </c>
      <c r="Q254" s="9">
        <f t="shared" si="385"/>
        <v>0</v>
      </c>
      <c r="R254" s="9">
        <f t="shared" si="386"/>
        <v>0</v>
      </c>
      <c r="S254" s="9">
        <f t="shared" si="285"/>
        <v>56.664023970137698</v>
      </c>
      <c r="T254" s="9">
        <f t="shared" si="285"/>
        <v>0</v>
      </c>
      <c r="U254" s="9">
        <f t="shared" si="285"/>
        <v>0</v>
      </c>
      <c r="V254" s="9">
        <f t="shared" si="285"/>
        <v>0</v>
      </c>
      <c r="W254" s="9">
        <f t="shared" si="285"/>
        <v>57.456954897598401</v>
      </c>
      <c r="X254" s="9">
        <f t="shared" si="285"/>
        <v>0</v>
      </c>
      <c r="Y254" s="9">
        <f t="shared" si="285"/>
        <v>0</v>
      </c>
      <c r="Z254" s="9">
        <f t="shared" si="285"/>
        <v>0</v>
      </c>
      <c r="AA254" s="9">
        <f t="shared" si="285"/>
        <v>52.6114294123036</v>
      </c>
      <c r="AB254" s="9">
        <f t="shared" si="285"/>
        <v>0</v>
      </c>
      <c r="AC254" s="9">
        <f t="shared" si="387"/>
        <v>0</v>
      </c>
      <c r="AD254" s="9">
        <f t="shared" si="388"/>
        <v>0</v>
      </c>
      <c r="AE254" s="9">
        <f t="shared" si="389"/>
        <v>0</v>
      </c>
      <c r="AF254" s="9">
        <f t="shared" si="390"/>
        <v>4.2142085222624903</v>
      </c>
      <c r="AG254" s="9">
        <f t="shared" si="391"/>
        <v>0</v>
      </c>
      <c r="AH254" s="9">
        <f t="shared" si="392"/>
        <v>0</v>
      </c>
      <c r="AI254" s="9">
        <f t="shared" si="393"/>
        <v>0</v>
      </c>
      <c r="AJ254" s="9">
        <f t="shared" si="394"/>
        <v>55.218497807988101</v>
      </c>
      <c r="AK254" s="9">
        <f t="shared" si="395"/>
        <v>0</v>
      </c>
      <c r="AL254" s="9">
        <f t="shared" si="396"/>
        <v>0</v>
      </c>
      <c r="AM254" s="9">
        <f t="shared" si="397"/>
        <v>0</v>
      </c>
      <c r="AN254" s="9">
        <f t="shared" si="398"/>
        <v>42.4556174930106</v>
      </c>
      <c r="AO254" s="9">
        <f t="shared" si="399"/>
        <v>0</v>
      </c>
      <c r="AP254" s="9">
        <f t="shared" si="400"/>
        <v>29.959819978336199</v>
      </c>
      <c r="AQ254" s="9">
        <f t="shared" si="401"/>
        <v>0</v>
      </c>
      <c r="AR254" s="9">
        <f t="shared" si="402"/>
        <v>0</v>
      </c>
      <c r="AS254" s="9">
        <f t="shared" si="403"/>
        <v>0</v>
      </c>
      <c r="AT254" s="9">
        <f t="shared" si="404"/>
        <v>15.043881757923501</v>
      </c>
      <c r="AU254" s="9">
        <f t="shared" si="405"/>
        <v>0</v>
      </c>
      <c r="AV254" s="9">
        <f t="shared" si="406"/>
        <v>0</v>
      </c>
      <c r="AW254" s="9">
        <f t="shared" si="407"/>
        <v>0</v>
      </c>
      <c r="AX254" s="9">
        <f t="shared" si="408"/>
        <v>16.962242548203498</v>
      </c>
      <c r="AY254" s="9">
        <f t="shared" si="409"/>
        <v>0</v>
      </c>
      <c r="AZ254" s="9">
        <f t="shared" si="410"/>
        <v>0</v>
      </c>
      <c r="BA254" s="9">
        <f t="shared" si="411"/>
        <v>0</v>
      </c>
      <c r="BB254" s="9">
        <f t="shared" si="412"/>
        <v>0</v>
      </c>
      <c r="BC254" s="9">
        <f t="shared" si="413"/>
        <v>0</v>
      </c>
      <c r="BD254" s="9">
        <f t="shared" si="414"/>
        <v>0</v>
      </c>
      <c r="BE254" s="9">
        <f t="shared" si="415"/>
        <v>0</v>
      </c>
      <c r="BF254" s="9">
        <f t="shared" si="416"/>
        <v>0</v>
      </c>
      <c r="BG254" s="9">
        <f t="shared" si="417"/>
        <v>0</v>
      </c>
      <c r="BH254" s="9">
        <f t="shared" si="418"/>
        <v>0</v>
      </c>
      <c r="BI254" s="9">
        <f t="shared" si="419"/>
        <v>0</v>
      </c>
      <c r="BJ254" s="9">
        <f t="shared" si="420"/>
        <v>0</v>
      </c>
      <c r="BK254" s="9">
        <f t="shared" si="421"/>
        <v>0</v>
      </c>
      <c r="BL254" s="9">
        <f t="shared" si="422"/>
        <v>0</v>
      </c>
      <c r="BM254" s="9">
        <f t="shared" si="423"/>
        <v>0</v>
      </c>
      <c r="BN254" s="9">
        <f t="shared" si="424"/>
        <v>46.562834153192902</v>
      </c>
      <c r="BO254" s="9">
        <f t="shared" si="425"/>
        <v>61.878658731586903</v>
      </c>
      <c r="BP254" s="9">
        <f t="shared" si="426"/>
        <v>0</v>
      </c>
      <c r="BQ254" s="9">
        <f t="shared" si="427"/>
        <v>0</v>
      </c>
      <c r="BR254" s="9">
        <f t="shared" si="428"/>
        <v>49.450347387607302</v>
      </c>
      <c r="BS254" s="9">
        <f t="shared" si="429"/>
        <v>60.0851986939482</v>
      </c>
      <c r="BT254" s="9">
        <f t="shared" si="430"/>
        <v>0</v>
      </c>
      <c r="BU254" s="9">
        <f t="shared" si="431"/>
        <v>0</v>
      </c>
      <c r="BV254" s="9">
        <f t="shared" si="432"/>
        <v>45.798021219872297</v>
      </c>
      <c r="BW254" s="9">
        <f t="shared" si="433"/>
        <v>60.879563118667001</v>
      </c>
      <c r="BX254" s="9">
        <f t="shared" si="434"/>
        <v>0</v>
      </c>
      <c r="BY254" s="9">
        <f t="shared" si="435"/>
        <v>0</v>
      </c>
      <c r="BZ254" s="9">
        <f t="shared" si="436"/>
        <v>45.387244234176897</v>
      </c>
      <c r="CA254" s="9">
        <f t="shared" si="437"/>
        <v>0</v>
      </c>
      <c r="CB254" s="9">
        <f t="shared" si="438"/>
        <v>0</v>
      </c>
      <c r="CC254" s="9">
        <f t="shared" si="439"/>
        <v>71.387153996640905</v>
      </c>
      <c r="CD254" s="9">
        <f t="shared" si="440"/>
        <v>47.090836863630798</v>
      </c>
      <c r="CE254" s="9">
        <f t="shared" si="441"/>
        <v>0</v>
      </c>
      <c r="CF254" s="9">
        <f t="shared" si="442"/>
        <v>0</v>
      </c>
      <c r="CG254" s="9">
        <f t="shared" si="443"/>
        <v>59.344060565287599</v>
      </c>
      <c r="CH254" s="9">
        <f t="shared" si="444"/>
        <v>34.117240770119899</v>
      </c>
      <c r="CI254" s="9">
        <f t="shared" si="445"/>
        <v>0</v>
      </c>
      <c r="CJ254" s="9">
        <f t="shared" si="446"/>
        <v>0</v>
      </c>
      <c r="CK254" s="9">
        <f t="shared" si="447"/>
        <v>0</v>
      </c>
      <c r="CL254" s="9">
        <f t="shared" si="448"/>
        <v>52.415754710647199</v>
      </c>
      <c r="CM254" s="9">
        <f t="shared" si="449"/>
        <v>0</v>
      </c>
      <c r="CN254" s="9">
        <f t="shared" si="450"/>
        <v>0</v>
      </c>
      <c r="CO254" s="9">
        <f t="shared" si="451"/>
        <v>0</v>
      </c>
      <c r="CP254" s="9">
        <f t="shared" si="452"/>
        <v>49.021876033944203</v>
      </c>
      <c r="CQ254" s="9">
        <f t="shared" si="453"/>
        <v>0</v>
      </c>
      <c r="CR254" s="9">
        <f t="shared" si="454"/>
        <v>0</v>
      </c>
      <c r="CS254" s="9">
        <f t="shared" si="455"/>
        <v>0</v>
      </c>
      <c r="CT254" s="9">
        <f t="shared" si="456"/>
        <v>31.815795684582099</v>
      </c>
      <c r="CU254" s="9">
        <f t="shared" si="457"/>
        <v>0</v>
      </c>
      <c r="CV254" s="9">
        <f t="shared" si="458"/>
        <v>0</v>
      </c>
      <c r="CW254" s="9">
        <f t="shared" si="459"/>
        <v>0</v>
      </c>
      <c r="CX254" s="9">
        <f t="shared" si="460"/>
        <v>0</v>
      </c>
      <c r="CY254" s="9">
        <f t="shared" si="461"/>
        <v>0</v>
      </c>
      <c r="CZ254" s="9">
        <f t="shared" si="462"/>
        <v>0</v>
      </c>
      <c r="DA254" s="9">
        <f t="shared" si="463"/>
        <v>0</v>
      </c>
      <c r="DB254" s="9">
        <f t="shared" si="464"/>
        <v>0</v>
      </c>
      <c r="DC254" s="9">
        <f t="shared" si="465"/>
        <v>0</v>
      </c>
      <c r="DD254" s="9">
        <f t="shared" si="466"/>
        <v>0</v>
      </c>
      <c r="DE254" s="9">
        <f t="shared" si="467"/>
        <v>0</v>
      </c>
      <c r="DF254" s="9">
        <f t="shared" si="468"/>
        <v>0</v>
      </c>
      <c r="DG254" s="9">
        <f t="shared" si="469"/>
        <v>0</v>
      </c>
      <c r="DH254" s="9">
        <f t="shared" si="470"/>
        <v>0</v>
      </c>
      <c r="DI254" s="9">
        <f t="shared" si="471"/>
        <v>0</v>
      </c>
    </row>
    <row r="255" spans="1:113" x14ac:dyDescent="0.2">
      <c r="A255" s="15" t="s">
        <v>142</v>
      </c>
      <c r="B255" s="9">
        <f t="shared" si="370"/>
        <v>0.20461991753551401</v>
      </c>
      <c r="C255" s="9">
        <f t="shared" si="371"/>
        <v>0.30203858089160202</v>
      </c>
      <c r="D255" s="9">
        <f t="shared" si="372"/>
        <v>0.35289485103683399</v>
      </c>
      <c r="E255" s="9">
        <f t="shared" si="373"/>
        <v>0.39277287101874198</v>
      </c>
      <c r="F255" s="9">
        <f t="shared" si="374"/>
        <v>1.17704507424116</v>
      </c>
      <c r="G255" s="9">
        <f t="shared" si="375"/>
        <v>0.166647040381594</v>
      </c>
      <c r="H255" s="9">
        <f t="shared" si="376"/>
        <v>4.6460098686259797E-2</v>
      </c>
      <c r="I255" s="9">
        <f t="shared" si="377"/>
        <v>0.472026117668842</v>
      </c>
      <c r="J255" s="9" t="e">
        <f t="shared" si="378"/>
        <v>#N/A</v>
      </c>
      <c r="K255" s="9" t="e">
        <f t="shared" si="379"/>
        <v>#N/A</v>
      </c>
      <c r="L255" s="9" t="e">
        <f t="shared" si="380"/>
        <v>#N/A</v>
      </c>
      <c r="M255" s="9" t="e">
        <f t="shared" si="381"/>
        <v>#N/A</v>
      </c>
      <c r="N255" s="9">
        <f t="shared" si="382"/>
        <v>0.14428167875970899</v>
      </c>
      <c r="O255" s="9">
        <f t="shared" si="383"/>
        <v>0.32208503426039597</v>
      </c>
      <c r="P255" s="9">
        <f t="shared" si="384"/>
        <v>5.1039482347259302</v>
      </c>
      <c r="Q255" s="9">
        <f t="shared" si="385"/>
        <v>1.7781366191483501</v>
      </c>
      <c r="R255" s="9">
        <f t="shared" si="386"/>
        <v>0</v>
      </c>
      <c r="S255" s="9">
        <f t="shared" ref="S255:S258" si="472">C232</f>
        <v>0</v>
      </c>
      <c r="T255" s="9">
        <f t="shared" ref="T255:T258" si="473">D232</f>
        <v>0</v>
      </c>
      <c r="U255" s="9">
        <f t="shared" ref="U255:U258" si="474">E232</f>
        <v>0</v>
      </c>
      <c r="V255" s="9">
        <f t="shared" ref="V255:V258" si="475">F232</f>
        <v>0</v>
      </c>
      <c r="W255" s="9">
        <f t="shared" ref="W255:W258" si="476">G232</f>
        <v>0</v>
      </c>
      <c r="X255" s="9">
        <f t="shared" ref="X255:X258" si="477">H232</f>
        <v>0</v>
      </c>
      <c r="Y255" s="9">
        <f t="shared" ref="Y255:Y258" si="478">I232</f>
        <v>0</v>
      </c>
      <c r="Z255" s="9">
        <f t="shared" ref="Z255:Z258" si="479">J232</f>
        <v>0</v>
      </c>
      <c r="AA255" s="9">
        <f t="shared" ref="AA255:AA258" si="480">K232</f>
        <v>0</v>
      </c>
      <c r="AB255" s="9">
        <f t="shared" ref="AB255:AB258" si="481">L232</f>
        <v>0</v>
      </c>
      <c r="AC255" s="9">
        <f t="shared" si="387"/>
        <v>0</v>
      </c>
      <c r="AD255" s="9">
        <f t="shared" si="388"/>
        <v>0</v>
      </c>
      <c r="AE255" s="9">
        <f t="shared" si="389"/>
        <v>0</v>
      </c>
      <c r="AF255" s="9">
        <f t="shared" si="390"/>
        <v>0</v>
      </c>
      <c r="AG255" s="9">
        <f t="shared" si="391"/>
        <v>0</v>
      </c>
      <c r="AH255" s="9">
        <f t="shared" si="392"/>
        <v>0</v>
      </c>
      <c r="AI255" s="9">
        <f t="shared" si="393"/>
        <v>0</v>
      </c>
      <c r="AJ255" s="9">
        <f t="shared" si="394"/>
        <v>0</v>
      </c>
      <c r="AK255" s="9">
        <f t="shared" si="395"/>
        <v>0</v>
      </c>
      <c r="AL255" s="9">
        <f t="shared" si="396"/>
        <v>0</v>
      </c>
      <c r="AM255" s="9">
        <f t="shared" si="397"/>
        <v>0</v>
      </c>
      <c r="AN255" s="9">
        <f t="shared" si="398"/>
        <v>0</v>
      </c>
      <c r="AO255" s="9">
        <f t="shared" si="399"/>
        <v>0</v>
      </c>
      <c r="AP255" s="9">
        <f t="shared" si="400"/>
        <v>59.729647539148999</v>
      </c>
      <c r="AQ255" s="9">
        <f t="shared" si="401"/>
        <v>0</v>
      </c>
      <c r="AR255" s="9">
        <f t="shared" si="402"/>
        <v>0</v>
      </c>
      <c r="AS255" s="9">
        <f t="shared" si="403"/>
        <v>0</v>
      </c>
      <c r="AT255" s="9">
        <f t="shared" si="404"/>
        <v>19.694372067976701</v>
      </c>
      <c r="AU255" s="9">
        <f t="shared" si="405"/>
        <v>0</v>
      </c>
      <c r="AV255" s="9">
        <f t="shared" si="406"/>
        <v>0</v>
      </c>
      <c r="AW255" s="9">
        <f t="shared" si="407"/>
        <v>0</v>
      </c>
      <c r="AX255" s="9">
        <f t="shared" si="408"/>
        <v>36.956462819659798</v>
      </c>
      <c r="AY255" s="9">
        <f t="shared" si="409"/>
        <v>0</v>
      </c>
      <c r="AZ255" s="9">
        <f t="shared" si="410"/>
        <v>0</v>
      </c>
      <c r="BA255" s="9">
        <f t="shared" si="411"/>
        <v>0</v>
      </c>
      <c r="BB255" s="9">
        <f t="shared" si="412"/>
        <v>0</v>
      </c>
      <c r="BC255" s="9">
        <f t="shared" si="413"/>
        <v>0</v>
      </c>
      <c r="BD255" s="9">
        <f t="shared" si="414"/>
        <v>0</v>
      </c>
      <c r="BE255" s="9">
        <f t="shared" si="415"/>
        <v>0</v>
      </c>
      <c r="BF255" s="9">
        <f t="shared" si="416"/>
        <v>0</v>
      </c>
      <c r="BG255" s="9">
        <f t="shared" si="417"/>
        <v>0</v>
      </c>
      <c r="BH255" s="9">
        <f t="shared" si="418"/>
        <v>0</v>
      </c>
      <c r="BI255" s="9">
        <f t="shared" si="419"/>
        <v>0</v>
      </c>
      <c r="BJ255" s="9">
        <f t="shared" si="420"/>
        <v>0</v>
      </c>
      <c r="BK255" s="9">
        <f t="shared" si="421"/>
        <v>0</v>
      </c>
      <c r="BL255" s="9">
        <f t="shared" si="422"/>
        <v>0</v>
      </c>
      <c r="BM255" s="9">
        <f t="shared" si="423"/>
        <v>0</v>
      </c>
      <c r="BN255" s="9">
        <f t="shared" si="424"/>
        <v>0</v>
      </c>
      <c r="BO255" s="9">
        <f t="shared" si="425"/>
        <v>0</v>
      </c>
      <c r="BP255" s="9">
        <f t="shared" si="426"/>
        <v>0</v>
      </c>
      <c r="BQ255" s="9">
        <f t="shared" si="427"/>
        <v>0</v>
      </c>
      <c r="BR255" s="9">
        <f t="shared" si="428"/>
        <v>0</v>
      </c>
      <c r="BS255" s="9">
        <f t="shared" si="429"/>
        <v>0</v>
      </c>
      <c r="BT255" s="9">
        <f t="shared" si="430"/>
        <v>0</v>
      </c>
      <c r="BU255" s="9">
        <f t="shared" si="431"/>
        <v>0</v>
      </c>
      <c r="BV255" s="9">
        <f t="shared" si="432"/>
        <v>0</v>
      </c>
      <c r="BW255" s="9">
        <f t="shared" si="433"/>
        <v>0</v>
      </c>
      <c r="BX255" s="9">
        <f t="shared" si="434"/>
        <v>0</v>
      </c>
      <c r="BY255" s="9">
        <f t="shared" si="435"/>
        <v>0</v>
      </c>
      <c r="BZ255" s="9">
        <f t="shared" si="436"/>
        <v>0</v>
      </c>
      <c r="CA255" s="9">
        <f t="shared" si="437"/>
        <v>0</v>
      </c>
      <c r="CB255" s="9">
        <f t="shared" si="438"/>
        <v>0</v>
      </c>
      <c r="CC255" s="9">
        <f t="shared" si="439"/>
        <v>0</v>
      </c>
      <c r="CD255" s="9">
        <f t="shared" si="440"/>
        <v>0</v>
      </c>
      <c r="CE255" s="9">
        <f t="shared" si="441"/>
        <v>0</v>
      </c>
      <c r="CF255" s="9">
        <f t="shared" si="442"/>
        <v>0</v>
      </c>
      <c r="CG255" s="9">
        <f t="shared" si="443"/>
        <v>0</v>
      </c>
      <c r="CH255" s="9">
        <f t="shared" si="444"/>
        <v>0</v>
      </c>
      <c r="CI255" s="9">
        <f t="shared" si="445"/>
        <v>0</v>
      </c>
      <c r="CJ255" s="9">
        <f t="shared" si="446"/>
        <v>0</v>
      </c>
      <c r="CK255" s="9">
        <f t="shared" si="447"/>
        <v>0</v>
      </c>
      <c r="CL255" s="9">
        <f t="shared" si="448"/>
        <v>0</v>
      </c>
      <c r="CM255" s="9">
        <f t="shared" si="449"/>
        <v>0</v>
      </c>
      <c r="CN255" s="9">
        <f t="shared" si="450"/>
        <v>0</v>
      </c>
      <c r="CO255" s="9">
        <f t="shared" si="451"/>
        <v>0</v>
      </c>
      <c r="CP255" s="9">
        <f t="shared" si="452"/>
        <v>0</v>
      </c>
      <c r="CQ255" s="9">
        <f t="shared" si="453"/>
        <v>0</v>
      </c>
      <c r="CR255" s="9">
        <f t="shared" si="454"/>
        <v>0</v>
      </c>
      <c r="CS255" s="9">
        <f t="shared" si="455"/>
        <v>0</v>
      </c>
      <c r="CT255" s="9">
        <f t="shared" si="456"/>
        <v>0</v>
      </c>
      <c r="CU255" s="9">
        <f t="shared" si="457"/>
        <v>0</v>
      </c>
      <c r="CV255" s="9">
        <f t="shared" si="458"/>
        <v>0</v>
      </c>
      <c r="CW255" s="9">
        <f t="shared" si="459"/>
        <v>0</v>
      </c>
      <c r="CX255" s="9">
        <f t="shared" si="460"/>
        <v>0</v>
      </c>
      <c r="CY255" s="9">
        <f t="shared" si="461"/>
        <v>0</v>
      </c>
      <c r="CZ255" s="9">
        <f t="shared" si="462"/>
        <v>0</v>
      </c>
      <c r="DA255" s="9">
        <f t="shared" si="463"/>
        <v>0</v>
      </c>
      <c r="DB255" s="9">
        <f t="shared" si="464"/>
        <v>0</v>
      </c>
      <c r="DC255" s="9">
        <f t="shared" si="465"/>
        <v>0</v>
      </c>
      <c r="DD255" s="9">
        <f t="shared" si="466"/>
        <v>0</v>
      </c>
      <c r="DE255" s="9">
        <f t="shared" si="467"/>
        <v>0</v>
      </c>
      <c r="DF255" s="9">
        <f t="shared" si="468"/>
        <v>0</v>
      </c>
      <c r="DG255" s="9">
        <f t="shared" si="469"/>
        <v>0</v>
      </c>
      <c r="DH255" s="9">
        <f t="shared" si="470"/>
        <v>0</v>
      </c>
      <c r="DI255" s="9">
        <f t="shared" si="471"/>
        <v>0</v>
      </c>
    </row>
    <row r="256" spans="1:113" x14ac:dyDescent="0.2">
      <c r="A256" s="15" t="s">
        <v>143</v>
      </c>
      <c r="B256" s="9">
        <f t="shared" si="370"/>
        <v>0.25832706760864399</v>
      </c>
      <c r="C256" s="9">
        <f t="shared" si="371"/>
        <v>3.0802591183938399</v>
      </c>
      <c r="D256" s="9">
        <f t="shared" si="372"/>
        <v>2.7974627630983502</v>
      </c>
      <c r="E256" s="9">
        <f t="shared" si="373"/>
        <v>1.7496186623021599</v>
      </c>
      <c r="F256" s="9" t="e">
        <f t="shared" si="374"/>
        <v>#N/A</v>
      </c>
      <c r="G256" s="9" t="e">
        <f t="shared" si="375"/>
        <v>#N/A</v>
      </c>
      <c r="H256" s="9" t="e">
        <f t="shared" si="376"/>
        <v>#N/A</v>
      </c>
      <c r="I256" s="9" t="e">
        <f t="shared" si="377"/>
        <v>#N/A</v>
      </c>
      <c r="J256" s="9">
        <f t="shared" si="378"/>
        <v>4.64264518435564</v>
      </c>
      <c r="K256" s="9">
        <f t="shared" si="379"/>
        <v>2.4449862964685898</v>
      </c>
      <c r="L256" s="9">
        <f t="shared" si="380"/>
        <v>7.9439382861504496E-2</v>
      </c>
      <c r="M256" s="9">
        <f t="shared" si="381"/>
        <v>9.1687200256340307E-2</v>
      </c>
      <c r="N256" s="9">
        <f t="shared" si="382"/>
        <v>0.23481743376950701</v>
      </c>
      <c r="O256" s="9">
        <f t="shared" si="383"/>
        <v>8.1639456298346893</v>
      </c>
      <c r="P256" s="9">
        <f t="shared" si="384"/>
        <v>6.0363391654459804</v>
      </c>
      <c r="Q256" s="9">
        <f t="shared" si="385"/>
        <v>0.18441978715712201</v>
      </c>
      <c r="R256" s="9">
        <f t="shared" si="386"/>
        <v>0</v>
      </c>
      <c r="S256" s="9">
        <f t="shared" si="472"/>
        <v>0</v>
      </c>
      <c r="T256" s="9">
        <f t="shared" si="473"/>
        <v>0</v>
      </c>
      <c r="U256" s="9">
        <f t="shared" si="474"/>
        <v>0</v>
      </c>
      <c r="V256" s="9">
        <f t="shared" si="475"/>
        <v>0</v>
      </c>
      <c r="W256" s="9">
        <f t="shared" si="476"/>
        <v>0</v>
      </c>
      <c r="X256" s="9">
        <f t="shared" si="477"/>
        <v>0</v>
      </c>
      <c r="Y256" s="9">
        <f t="shared" si="478"/>
        <v>0</v>
      </c>
      <c r="Z256" s="9">
        <f t="shared" si="479"/>
        <v>0</v>
      </c>
      <c r="AA256" s="9">
        <f t="shared" si="480"/>
        <v>0</v>
      </c>
      <c r="AB256" s="9">
        <f t="shared" si="481"/>
        <v>0</v>
      </c>
      <c r="AC256" s="9">
        <f t="shared" si="387"/>
        <v>0</v>
      </c>
      <c r="AD256" s="9">
        <f t="shared" si="388"/>
        <v>0</v>
      </c>
      <c r="AE256" s="9">
        <f t="shared" si="389"/>
        <v>0</v>
      </c>
      <c r="AF256" s="9">
        <f t="shared" si="390"/>
        <v>0</v>
      </c>
      <c r="AG256" s="9">
        <f t="shared" si="391"/>
        <v>0</v>
      </c>
      <c r="AH256" s="9">
        <f t="shared" si="392"/>
        <v>0</v>
      </c>
      <c r="AI256" s="9">
        <f t="shared" si="393"/>
        <v>0</v>
      </c>
      <c r="AJ256" s="9">
        <f t="shared" si="394"/>
        <v>0</v>
      </c>
      <c r="AK256" s="9">
        <f t="shared" si="395"/>
        <v>0</v>
      </c>
      <c r="AL256" s="9">
        <f t="shared" si="396"/>
        <v>0</v>
      </c>
      <c r="AM256" s="9">
        <f t="shared" si="397"/>
        <v>0</v>
      </c>
      <c r="AN256" s="9">
        <f t="shared" si="398"/>
        <v>0</v>
      </c>
      <c r="AO256" s="9">
        <f t="shared" si="399"/>
        <v>0</v>
      </c>
      <c r="AP256" s="9">
        <f t="shared" si="400"/>
        <v>0</v>
      </c>
      <c r="AQ256" s="9">
        <f t="shared" si="401"/>
        <v>0</v>
      </c>
      <c r="AR256" s="9">
        <f t="shared" si="402"/>
        <v>0</v>
      </c>
      <c r="AS256" s="9">
        <f t="shared" si="403"/>
        <v>0</v>
      </c>
      <c r="AT256" s="9">
        <f t="shared" si="404"/>
        <v>0</v>
      </c>
      <c r="AU256" s="9">
        <f t="shared" si="405"/>
        <v>0</v>
      </c>
      <c r="AV256" s="9">
        <f t="shared" si="406"/>
        <v>0</v>
      </c>
      <c r="AW256" s="9">
        <f t="shared" si="407"/>
        <v>0</v>
      </c>
      <c r="AX256" s="9">
        <f t="shared" si="408"/>
        <v>0</v>
      </c>
      <c r="AY256" s="9">
        <f t="shared" si="409"/>
        <v>0</v>
      </c>
      <c r="AZ256" s="9">
        <f t="shared" si="410"/>
        <v>0</v>
      </c>
      <c r="BA256" s="9">
        <f t="shared" si="411"/>
        <v>0</v>
      </c>
      <c r="BB256" s="9">
        <f t="shared" si="412"/>
        <v>0</v>
      </c>
      <c r="BC256" s="9">
        <f t="shared" si="413"/>
        <v>1.3715002561810701E-2</v>
      </c>
      <c r="BD256" s="9">
        <f t="shared" si="414"/>
        <v>0</v>
      </c>
      <c r="BE256" s="9">
        <f t="shared" si="415"/>
        <v>0</v>
      </c>
      <c r="BF256" s="9">
        <f t="shared" si="416"/>
        <v>0</v>
      </c>
      <c r="BG256" s="9">
        <f t="shared" si="417"/>
        <v>5.2962276774404203E-3</v>
      </c>
      <c r="BH256" s="9">
        <f t="shared" si="418"/>
        <v>0</v>
      </c>
      <c r="BI256" s="9">
        <f t="shared" si="419"/>
        <v>0</v>
      </c>
      <c r="BJ256" s="9">
        <f t="shared" si="420"/>
        <v>0</v>
      </c>
      <c r="BK256" s="9">
        <f t="shared" si="421"/>
        <v>0.19599590961518201</v>
      </c>
      <c r="BL256" s="9">
        <f t="shared" si="422"/>
        <v>0</v>
      </c>
      <c r="BM256" s="9">
        <f t="shared" si="423"/>
        <v>0</v>
      </c>
      <c r="BN256" s="9">
        <f t="shared" si="424"/>
        <v>0</v>
      </c>
      <c r="BO256" s="9">
        <f t="shared" si="425"/>
        <v>0</v>
      </c>
      <c r="BP256" s="9">
        <f t="shared" si="426"/>
        <v>0</v>
      </c>
      <c r="BQ256" s="9">
        <f t="shared" si="427"/>
        <v>0</v>
      </c>
      <c r="BR256" s="9">
        <f t="shared" si="428"/>
        <v>0</v>
      </c>
      <c r="BS256" s="9">
        <f t="shared" si="429"/>
        <v>0</v>
      </c>
      <c r="BT256" s="9">
        <f t="shared" si="430"/>
        <v>0</v>
      </c>
      <c r="BU256" s="9">
        <f t="shared" si="431"/>
        <v>0</v>
      </c>
      <c r="BV256" s="9">
        <f t="shared" si="432"/>
        <v>0</v>
      </c>
      <c r="BW256" s="9">
        <f t="shared" si="433"/>
        <v>0</v>
      </c>
      <c r="BX256" s="9">
        <f t="shared" si="434"/>
        <v>0</v>
      </c>
      <c r="BY256" s="9">
        <f t="shared" si="435"/>
        <v>0</v>
      </c>
      <c r="BZ256" s="9">
        <f t="shared" si="436"/>
        <v>0</v>
      </c>
      <c r="CA256" s="9">
        <f t="shared" si="437"/>
        <v>0</v>
      </c>
      <c r="CB256" s="9">
        <f t="shared" si="438"/>
        <v>0</v>
      </c>
      <c r="CC256" s="9">
        <f t="shared" si="439"/>
        <v>0</v>
      </c>
      <c r="CD256" s="9">
        <f t="shared" si="440"/>
        <v>0</v>
      </c>
      <c r="CE256" s="9">
        <f t="shared" si="441"/>
        <v>0</v>
      </c>
      <c r="CF256" s="9">
        <f t="shared" si="442"/>
        <v>0</v>
      </c>
      <c r="CG256" s="9">
        <f t="shared" si="443"/>
        <v>0</v>
      </c>
      <c r="CH256" s="9">
        <f t="shared" si="444"/>
        <v>0</v>
      </c>
      <c r="CI256" s="9">
        <f t="shared" si="445"/>
        <v>0</v>
      </c>
      <c r="CJ256" s="9">
        <f t="shared" si="446"/>
        <v>0</v>
      </c>
      <c r="CK256" s="9">
        <f t="shared" si="447"/>
        <v>0</v>
      </c>
      <c r="CL256" s="9">
        <f t="shared" si="448"/>
        <v>0</v>
      </c>
      <c r="CM256" s="9">
        <f t="shared" si="449"/>
        <v>0</v>
      </c>
      <c r="CN256" s="9">
        <f t="shared" si="450"/>
        <v>0</v>
      </c>
      <c r="CO256" s="9">
        <f t="shared" si="451"/>
        <v>0</v>
      </c>
      <c r="CP256" s="9">
        <f t="shared" si="452"/>
        <v>0</v>
      </c>
      <c r="CQ256" s="9">
        <f t="shared" si="453"/>
        <v>0</v>
      </c>
      <c r="CR256" s="9">
        <f t="shared" si="454"/>
        <v>0</v>
      </c>
      <c r="CS256" s="9">
        <f t="shared" si="455"/>
        <v>0</v>
      </c>
      <c r="CT256" s="9">
        <f t="shared" si="456"/>
        <v>0</v>
      </c>
      <c r="CU256" s="9">
        <f t="shared" si="457"/>
        <v>0</v>
      </c>
      <c r="CV256" s="9">
        <f t="shared" si="458"/>
        <v>0</v>
      </c>
      <c r="CW256" s="9">
        <f t="shared" si="459"/>
        <v>0</v>
      </c>
      <c r="CX256" s="9">
        <f t="shared" si="460"/>
        <v>0</v>
      </c>
      <c r="CY256" s="9">
        <f t="shared" si="461"/>
        <v>0</v>
      </c>
      <c r="CZ256" s="9">
        <f t="shared" si="462"/>
        <v>0</v>
      </c>
      <c r="DA256" s="9">
        <f t="shared" si="463"/>
        <v>0</v>
      </c>
      <c r="DB256" s="9">
        <f t="shared" si="464"/>
        <v>0</v>
      </c>
      <c r="DC256" s="9">
        <f t="shared" si="465"/>
        <v>0</v>
      </c>
      <c r="DD256" s="9">
        <f t="shared" si="466"/>
        <v>0</v>
      </c>
      <c r="DE256" s="9">
        <f t="shared" si="467"/>
        <v>0</v>
      </c>
      <c r="DF256" s="9">
        <f t="shared" si="468"/>
        <v>0</v>
      </c>
      <c r="DG256" s="9">
        <f t="shared" si="469"/>
        <v>0</v>
      </c>
      <c r="DH256" s="9">
        <f t="shared" si="470"/>
        <v>0</v>
      </c>
      <c r="DI256" s="9">
        <f t="shared" si="471"/>
        <v>0</v>
      </c>
    </row>
    <row r="257" spans="1:113" x14ac:dyDescent="0.2">
      <c r="A257" s="15" t="s">
        <v>144</v>
      </c>
      <c r="B257" s="9">
        <f t="shared" si="370"/>
        <v>0.27072093267315001</v>
      </c>
      <c r="C257" s="9">
        <f t="shared" si="371"/>
        <v>0.27236275841326002</v>
      </c>
      <c r="D257" s="9">
        <f t="shared" si="372"/>
        <v>0.245568572862714</v>
      </c>
      <c r="E257" s="9">
        <f t="shared" si="373"/>
        <v>0.20497868914944001</v>
      </c>
      <c r="F257" s="9">
        <f t="shared" si="374"/>
        <v>5.5989815626851502</v>
      </c>
      <c r="G257" s="9">
        <f t="shared" si="375"/>
        <v>5.42740092538852</v>
      </c>
      <c r="H257" s="9">
        <f t="shared" si="376"/>
        <v>5.2909662153568702</v>
      </c>
      <c r="I257" s="9">
        <f t="shared" si="377"/>
        <v>4.1376030374907096</v>
      </c>
      <c r="J257" s="9">
        <f t="shared" si="378"/>
        <v>2.8659133457488402</v>
      </c>
      <c r="K257" s="9">
        <f t="shared" si="379"/>
        <v>2.9311827525245802</v>
      </c>
      <c r="L257" s="9">
        <f t="shared" si="380"/>
        <v>2.8051660303722898</v>
      </c>
      <c r="M257" s="9">
        <f t="shared" si="381"/>
        <v>2.7513585352197101</v>
      </c>
      <c r="N257" s="9" t="e">
        <f t="shared" si="382"/>
        <v>#N/A</v>
      </c>
      <c r="O257" s="9" t="e">
        <f t="shared" si="383"/>
        <v>#N/A</v>
      </c>
      <c r="P257" s="9" t="e">
        <f t="shared" si="384"/>
        <v>#N/A</v>
      </c>
      <c r="Q257" s="9" t="e">
        <f t="shared" si="385"/>
        <v>#N/A</v>
      </c>
      <c r="R257" s="9">
        <f t="shared" si="386"/>
        <v>0</v>
      </c>
      <c r="S257" s="9">
        <f t="shared" si="472"/>
        <v>0</v>
      </c>
      <c r="T257" s="9">
        <f t="shared" si="473"/>
        <v>16.370827405706301</v>
      </c>
      <c r="U257" s="9">
        <f t="shared" si="474"/>
        <v>17.4315750333982</v>
      </c>
      <c r="V257" s="9">
        <f t="shared" si="475"/>
        <v>0</v>
      </c>
      <c r="W257" s="9">
        <f t="shared" si="476"/>
        <v>0</v>
      </c>
      <c r="X257" s="9">
        <f t="shared" si="477"/>
        <v>16.1597181254714</v>
      </c>
      <c r="Y257" s="9">
        <f t="shared" si="478"/>
        <v>1.8785898711106701E-3</v>
      </c>
      <c r="Z257" s="9">
        <f t="shared" si="479"/>
        <v>0</v>
      </c>
      <c r="AA257" s="9">
        <f t="shared" si="480"/>
        <v>0</v>
      </c>
      <c r="AB257" s="9">
        <f t="shared" si="481"/>
        <v>3.5350066155688702</v>
      </c>
      <c r="AC257" s="9">
        <f t="shared" si="387"/>
        <v>9.2131265393729294</v>
      </c>
      <c r="AD257" s="9">
        <f t="shared" si="388"/>
        <v>50.0847452663754</v>
      </c>
      <c r="AE257" s="9">
        <f t="shared" si="389"/>
        <v>1.07090120325664E-2</v>
      </c>
      <c r="AF257" s="9">
        <f t="shared" si="390"/>
        <v>8.43307354261809E-2</v>
      </c>
      <c r="AG257" s="9">
        <f t="shared" si="391"/>
        <v>71.999987818281298</v>
      </c>
      <c r="AH257" s="9">
        <f t="shared" si="392"/>
        <v>2.6062041416974298E-3</v>
      </c>
      <c r="AI257" s="9">
        <f t="shared" si="393"/>
        <v>0.58996330315935797</v>
      </c>
      <c r="AJ257" s="9">
        <f t="shared" si="394"/>
        <v>17.429211569790201</v>
      </c>
      <c r="AK257" s="9">
        <f t="shared" si="395"/>
        <v>17.118922227902399</v>
      </c>
      <c r="AL257" s="9">
        <f t="shared" si="396"/>
        <v>0.68764052538973197</v>
      </c>
      <c r="AM257" s="9">
        <f t="shared" si="397"/>
        <v>7.5318905594503596E-3</v>
      </c>
      <c r="AN257" s="9">
        <f t="shared" si="398"/>
        <v>23.9888329939375</v>
      </c>
      <c r="AO257" s="9">
        <f t="shared" si="399"/>
        <v>16.9282162418592</v>
      </c>
      <c r="AP257" s="9">
        <f t="shared" si="400"/>
        <v>0</v>
      </c>
      <c r="AQ257" s="9">
        <f t="shared" si="401"/>
        <v>0</v>
      </c>
      <c r="AR257" s="9">
        <f t="shared" si="402"/>
        <v>0</v>
      </c>
      <c r="AS257" s="9">
        <f t="shared" si="403"/>
        <v>0</v>
      </c>
      <c r="AT257" s="9">
        <f t="shared" si="404"/>
        <v>2.10394951900961E-3</v>
      </c>
      <c r="AU257" s="9">
        <f t="shared" si="405"/>
        <v>0</v>
      </c>
      <c r="AV257" s="9">
        <f t="shared" si="406"/>
        <v>0</v>
      </c>
      <c r="AW257" s="9">
        <f t="shared" si="407"/>
        <v>0</v>
      </c>
      <c r="AX257" s="9">
        <f t="shared" si="408"/>
        <v>4.3392922438068001E-3</v>
      </c>
      <c r="AY257" s="9">
        <f t="shared" si="409"/>
        <v>0</v>
      </c>
      <c r="AZ257" s="9">
        <f t="shared" si="410"/>
        <v>0</v>
      </c>
      <c r="BA257" s="9">
        <f t="shared" si="411"/>
        <v>0</v>
      </c>
      <c r="BB257" s="9">
        <f t="shared" si="412"/>
        <v>3.1759667462618602E-3</v>
      </c>
      <c r="BC257" s="9">
        <f t="shared" si="413"/>
        <v>7.5302343362752397</v>
      </c>
      <c r="BD257" s="9">
        <f t="shared" si="414"/>
        <v>16.751661849146</v>
      </c>
      <c r="BE257" s="9">
        <f t="shared" si="415"/>
        <v>0</v>
      </c>
      <c r="BF257" s="9">
        <f t="shared" si="416"/>
        <v>4.5351769605499496E-3</v>
      </c>
      <c r="BG257" s="9">
        <f t="shared" si="417"/>
        <v>5.0850302900037301</v>
      </c>
      <c r="BH257" s="9">
        <f t="shared" si="418"/>
        <v>3.4415035834685401</v>
      </c>
      <c r="BI257" s="9">
        <f t="shared" si="419"/>
        <v>0</v>
      </c>
      <c r="BJ257" s="9">
        <f t="shared" si="420"/>
        <v>7.2919335461310002E-3</v>
      </c>
      <c r="BK257" s="9">
        <f t="shared" si="421"/>
        <v>8.3246143481259303</v>
      </c>
      <c r="BL257" s="9">
        <f t="shared" si="422"/>
        <v>16.461001443824301</v>
      </c>
      <c r="BM257" s="9">
        <f t="shared" si="423"/>
        <v>0</v>
      </c>
      <c r="BN257" s="9">
        <f t="shared" si="424"/>
        <v>0</v>
      </c>
      <c r="BO257" s="9">
        <f t="shared" si="425"/>
        <v>0</v>
      </c>
      <c r="BP257" s="9">
        <f t="shared" si="426"/>
        <v>1.8979348753172E-3</v>
      </c>
      <c r="BQ257" s="9">
        <f t="shared" si="427"/>
        <v>0</v>
      </c>
      <c r="BR257" s="9">
        <f t="shared" si="428"/>
        <v>0</v>
      </c>
      <c r="BS257" s="9">
        <f t="shared" si="429"/>
        <v>0</v>
      </c>
      <c r="BT257" s="9">
        <f t="shared" si="430"/>
        <v>8.9095929814675401E-4</v>
      </c>
      <c r="BU257" s="9">
        <f t="shared" si="431"/>
        <v>0</v>
      </c>
      <c r="BV257" s="9">
        <f t="shared" si="432"/>
        <v>0</v>
      </c>
      <c r="BW257" s="9">
        <f t="shared" si="433"/>
        <v>0</v>
      </c>
      <c r="BX257" s="9">
        <f t="shared" si="434"/>
        <v>1.07686228091453E-3</v>
      </c>
      <c r="BY257" s="9">
        <f t="shared" si="435"/>
        <v>0</v>
      </c>
      <c r="BZ257" s="9">
        <f t="shared" si="436"/>
        <v>0</v>
      </c>
      <c r="CA257" s="9">
        <f t="shared" si="437"/>
        <v>24.154359807597402</v>
      </c>
      <c r="CB257" s="9">
        <f t="shared" si="438"/>
        <v>0</v>
      </c>
      <c r="CC257" s="9">
        <f t="shared" si="439"/>
        <v>0</v>
      </c>
      <c r="CD257" s="9">
        <f t="shared" si="440"/>
        <v>0</v>
      </c>
      <c r="CE257" s="9">
        <f t="shared" si="441"/>
        <v>1.26398258932219E-2</v>
      </c>
      <c r="CF257" s="9">
        <f t="shared" si="442"/>
        <v>4.5868371347423702</v>
      </c>
      <c r="CG257" s="9">
        <f t="shared" si="443"/>
        <v>0</v>
      </c>
      <c r="CH257" s="9">
        <f t="shared" si="444"/>
        <v>0</v>
      </c>
      <c r="CI257" s="9">
        <f t="shared" si="445"/>
        <v>2.2175672890183001E-2</v>
      </c>
      <c r="CJ257" s="9">
        <f t="shared" si="446"/>
        <v>2.4193680047587298</v>
      </c>
      <c r="CK257" s="9">
        <f t="shared" si="447"/>
        <v>0</v>
      </c>
      <c r="CL257" s="9">
        <f t="shared" si="448"/>
        <v>0</v>
      </c>
      <c r="CM257" s="9">
        <f t="shared" si="449"/>
        <v>0</v>
      </c>
      <c r="CN257" s="9">
        <f t="shared" si="450"/>
        <v>0</v>
      </c>
      <c r="CO257" s="9">
        <f t="shared" si="451"/>
        <v>0</v>
      </c>
      <c r="CP257" s="9">
        <f t="shared" si="452"/>
        <v>0</v>
      </c>
      <c r="CQ257" s="9">
        <f t="shared" si="453"/>
        <v>0</v>
      </c>
      <c r="CR257" s="9">
        <f t="shared" si="454"/>
        <v>0</v>
      </c>
      <c r="CS257" s="9">
        <f t="shared" si="455"/>
        <v>0</v>
      </c>
      <c r="CT257" s="9">
        <f t="shared" si="456"/>
        <v>0</v>
      </c>
      <c r="CU257" s="9">
        <f t="shared" si="457"/>
        <v>0</v>
      </c>
      <c r="CV257" s="9">
        <f t="shared" si="458"/>
        <v>0</v>
      </c>
      <c r="CW257" s="9">
        <f t="shared" si="459"/>
        <v>0</v>
      </c>
      <c r="CX257" s="9">
        <f t="shared" si="460"/>
        <v>0</v>
      </c>
      <c r="CY257" s="9">
        <f t="shared" si="461"/>
        <v>0</v>
      </c>
      <c r="CZ257" s="9">
        <f t="shared" si="462"/>
        <v>7.1273355525880398E-3</v>
      </c>
      <c r="DA257" s="9">
        <f t="shared" si="463"/>
        <v>13.598231484608499</v>
      </c>
      <c r="DB257" s="9">
        <f t="shared" si="464"/>
        <v>0</v>
      </c>
      <c r="DC257" s="9">
        <f t="shared" si="465"/>
        <v>4.0856590764070298E-2</v>
      </c>
      <c r="DD257" s="9">
        <f t="shared" si="466"/>
        <v>0.125468307540646</v>
      </c>
      <c r="DE257" s="9">
        <f t="shared" si="467"/>
        <v>6.8777346143151004</v>
      </c>
      <c r="DF257" s="9">
        <f t="shared" si="468"/>
        <v>0</v>
      </c>
      <c r="DG257" s="9">
        <f t="shared" si="469"/>
        <v>0.118265591894767</v>
      </c>
      <c r="DH257" s="9">
        <f t="shared" si="470"/>
        <v>0</v>
      </c>
      <c r="DI257" s="9">
        <f t="shared" si="471"/>
        <v>65.9066210924925</v>
      </c>
    </row>
    <row r="258" spans="1:113" x14ac:dyDescent="0.2">
      <c r="A258" s="15" t="s">
        <v>145</v>
      </c>
      <c r="B258" s="9">
        <f t="shared" si="370"/>
        <v>0.262782883858591</v>
      </c>
      <c r="C258" s="9">
        <f t="shared" si="371"/>
        <v>3.1614338127371902</v>
      </c>
      <c r="D258" s="9">
        <f t="shared" si="372"/>
        <v>3.0535426145162998</v>
      </c>
      <c r="E258" s="9">
        <f t="shared" si="373"/>
        <v>2.44606943390687</v>
      </c>
      <c r="F258" s="9">
        <f t="shared" si="374"/>
        <v>7.75482845532078</v>
      </c>
      <c r="G258" s="9">
        <f t="shared" si="375"/>
        <v>7.5364949859555299</v>
      </c>
      <c r="H258" s="9">
        <f t="shared" si="376"/>
        <v>7.8123342679437702</v>
      </c>
      <c r="I258" s="9">
        <f t="shared" si="377"/>
        <v>7.2583518790358204</v>
      </c>
      <c r="J258" s="9" t="e">
        <f t="shared" si="378"/>
        <v>#N/A</v>
      </c>
      <c r="K258" s="9" t="e">
        <f t="shared" si="379"/>
        <v>#N/A</v>
      </c>
      <c r="L258" s="9" t="e">
        <f t="shared" si="380"/>
        <v>#N/A</v>
      </c>
      <c r="M258" s="9" t="e">
        <f t="shared" si="381"/>
        <v>#N/A</v>
      </c>
      <c r="N258" s="9" t="e">
        <f t="shared" si="382"/>
        <v>#N/A</v>
      </c>
      <c r="O258" s="9" t="e">
        <f t="shared" si="383"/>
        <v>#N/A</v>
      </c>
      <c r="P258" s="9" t="e">
        <f t="shared" si="384"/>
        <v>#N/A</v>
      </c>
      <c r="Q258" s="9" t="e">
        <f t="shared" si="385"/>
        <v>#N/A</v>
      </c>
      <c r="R258" s="9">
        <f t="shared" si="386"/>
        <v>0</v>
      </c>
      <c r="S258" s="9">
        <f t="shared" si="472"/>
        <v>0</v>
      </c>
      <c r="T258" s="9">
        <f t="shared" si="473"/>
        <v>1.75484832349815E-3</v>
      </c>
      <c r="U258" s="9">
        <f t="shared" si="474"/>
        <v>16.1881131947375</v>
      </c>
      <c r="V258" s="9">
        <f t="shared" si="475"/>
        <v>0</v>
      </c>
      <c r="W258" s="9">
        <f t="shared" si="476"/>
        <v>0</v>
      </c>
      <c r="X258" s="9">
        <f t="shared" si="477"/>
        <v>6.0092253138546496</v>
      </c>
      <c r="Y258" s="9">
        <f t="shared" si="478"/>
        <v>12.357778251061999</v>
      </c>
      <c r="Z258" s="9">
        <f t="shared" si="479"/>
        <v>0</v>
      </c>
      <c r="AA258" s="9">
        <f t="shared" si="480"/>
        <v>0</v>
      </c>
      <c r="AB258" s="9">
        <f t="shared" si="481"/>
        <v>8.4827305513967008</v>
      </c>
      <c r="AC258" s="9">
        <f t="shared" si="387"/>
        <v>12.793558081867801</v>
      </c>
      <c r="AD258" s="9">
        <f t="shared" si="388"/>
        <v>18.3177894447944</v>
      </c>
      <c r="AE258" s="9">
        <f t="shared" si="389"/>
        <v>1.6099395051386401E-2</v>
      </c>
      <c r="AF258" s="9">
        <f t="shared" si="390"/>
        <v>15.553301597489799</v>
      </c>
      <c r="AG258" s="9">
        <f t="shared" si="391"/>
        <v>24.3783255362072</v>
      </c>
      <c r="AH258" s="9">
        <f t="shared" si="392"/>
        <v>1.06239189375001E-2</v>
      </c>
      <c r="AI258" s="9">
        <f t="shared" si="393"/>
        <v>5.2670723428306601E-2</v>
      </c>
      <c r="AJ258" s="9">
        <f t="shared" si="394"/>
        <v>18.7905596434614</v>
      </c>
      <c r="AK258" s="9">
        <f t="shared" si="395"/>
        <v>0.39772167369967798</v>
      </c>
      <c r="AL258" s="9">
        <f t="shared" si="396"/>
        <v>0.93832408062658101</v>
      </c>
      <c r="AM258" s="9">
        <f t="shared" si="397"/>
        <v>11.622145056729901</v>
      </c>
      <c r="AN258" s="9">
        <f t="shared" si="398"/>
        <v>23.3362726847311</v>
      </c>
      <c r="AO258" s="9">
        <f t="shared" si="399"/>
        <v>1.4311384696319401E-3</v>
      </c>
      <c r="AP258" s="9">
        <f t="shared" si="400"/>
        <v>17.302453794807501</v>
      </c>
      <c r="AQ258" s="9">
        <f t="shared" si="401"/>
        <v>6.7231551089756296</v>
      </c>
      <c r="AR258" s="9">
        <f t="shared" si="402"/>
        <v>0</v>
      </c>
      <c r="AS258" s="9">
        <f t="shared" si="403"/>
        <v>0</v>
      </c>
      <c r="AT258" s="9">
        <f t="shared" si="404"/>
        <v>24.607470690465799</v>
      </c>
      <c r="AU258" s="9">
        <f t="shared" si="405"/>
        <v>14.288980545435701</v>
      </c>
      <c r="AV258" s="9">
        <f t="shared" si="406"/>
        <v>0</v>
      </c>
      <c r="AW258" s="9">
        <f t="shared" si="407"/>
        <v>0</v>
      </c>
      <c r="AX258" s="9">
        <f t="shared" si="408"/>
        <v>8.2447865513841396</v>
      </c>
      <c r="AY258" s="9">
        <f t="shared" si="409"/>
        <v>25.252356282468</v>
      </c>
      <c r="AZ258" s="9">
        <f t="shared" si="410"/>
        <v>0</v>
      </c>
      <c r="BA258" s="9">
        <f t="shared" si="411"/>
        <v>0</v>
      </c>
      <c r="BB258" s="9">
        <f t="shared" si="412"/>
        <v>8.5572365659425398E-4</v>
      </c>
      <c r="BC258" s="9">
        <f t="shared" si="413"/>
        <v>10.062659202031501</v>
      </c>
      <c r="BD258" s="9">
        <f t="shared" si="414"/>
        <v>5.5364751153969696</v>
      </c>
      <c r="BE258" s="9">
        <f t="shared" si="415"/>
        <v>4.3147446077229602E-4</v>
      </c>
      <c r="BF258" s="9">
        <f t="shared" si="416"/>
        <v>2.18020769494034E-2</v>
      </c>
      <c r="BG258" s="9">
        <f t="shared" si="417"/>
        <v>8.0855292545078008</v>
      </c>
      <c r="BH258" s="9">
        <f t="shared" si="418"/>
        <v>9.6396602074152309</v>
      </c>
      <c r="BI258" s="9">
        <f t="shared" si="419"/>
        <v>10.374662110735001</v>
      </c>
      <c r="BJ258" s="9">
        <f t="shared" si="420"/>
        <v>8.1103728598193197</v>
      </c>
      <c r="BK258" s="9">
        <f t="shared" si="421"/>
        <v>4.4908219638344297E-3</v>
      </c>
      <c r="BL258" s="9">
        <f t="shared" si="422"/>
        <v>11.801376703986101</v>
      </c>
      <c r="BM258" s="9">
        <f t="shared" si="423"/>
        <v>9.2453085108499895</v>
      </c>
      <c r="BN258" s="9">
        <f t="shared" si="424"/>
        <v>0</v>
      </c>
      <c r="BO258" s="9">
        <f t="shared" si="425"/>
        <v>1.9236311845016701E-3</v>
      </c>
      <c r="BP258" s="9">
        <f t="shared" si="426"/>
        <v>3.4883260174702899E-3</v>
      </c>
      <c r="BQ258" s="9">
        <f t="shared" si="427"/>
        <v>0</v>
      </c>
      <c r="BR258" s="9">
        <f t="shared" si="428"/>
        <v>0</v>
      </c>
      <c r="BS258" s="9">
        <f t="shared" si="429"/>
        <v>1.7217037509595901E-3</v>
      </c>
      <c r="BT258" s="9">
        <f t="shared" si="430"/>
        <v>3.6790954390672099</v>
      </c>
      <c r="BU258" s="9">
        <f t="shared" si="431"/>
        <v>0</v>
      </c>
      <c r="BV258" s="9">
        <f t="shared" si="432"/>
        <v>0</v>
      </c>
      <c r="BW258" s="9">
        <f t="shared" si="433"/>
        <v>12.3714945582302</v>
      </c>
      <c r="BX258" s="9">
        <f t="shared" si="434"/>
        <v>8.4954105204495693</v>
      </c>
      <c r="BY258" s="9">
        <f t="shared" si="435"/>
        <v>0</v>
      </c>
      <c r="BZ258" s="9">
        <f t="shared" si="436"/>
        <v>0</v>
      </c>
      <c r="CA258" s="9">
        <f t="shared" si="437"/>
        <v>9.6414700649357297</v>
      </c>
      <c r="CB258" s="9">
        <f t="shared" si="438"/>
        <v>16.799300801739101</v>
      </c>
      <c r="CC258" s="9">
        <f t="shared" si="439"/>
        <v>57.469100389162897</v>
      </c>
      <c r="CD258" s="9">
        <f t="shared" si="440"/>
        <v>0</v>
      </c>
      <c r="CE258" s="9">
        <f t="shared" si="441"/>
        <v>1.75906085520219</v>
      </c>
      <c r="CF258" s="9">
        <f t="shared" si="442"/>
        <v>40.341030205809297</v>
      </c>
      <c r="CG258" s="9">
        <f t="shared" si="443"/>
        <v>53.105527879288097</v>
      </c>
      <c r="CH258" s="9">
        <f t="shared" si="444"/>
        <v>0</v>
      </c>
      <c r="CI258" s="9">
        <f t="shared" si="445"/>
        <v>4.0967226328875797E-2</v>
      </c>
      <c r="CJ258" s="9">
        <f t="shared" si="446"/>
        <v>23.212056767380901</v>
      </c>
      <c r="CK258" s="9">
        <f t="shared" si="447"/>
        <v>35.740516547497201</v>
      </c>
      <c r="CL258" s="9">
        <f t="shared" si="448"/>
        <v>0</v>
      </c>
      <c r="CM258" s="9">
        <f t="shared" si="449"/>
        <v>0</v>
      </c>
      <c r="CN258" s="9">
        <f t="shared" si="450"/>
        <v>0</v>
      </c>
      <c r="CO258" s="9">
        <f t="shared" si="451"/>
        <v>0</v>
      </c>
      <c r="CP258" s="9">
        <f t="shared" si="452"/>
        <v>0</v>
      </c>
      <c r="CQ258" s="9">
        <f t="shared" si="453"/>
        <v>0</v>
      </c>
      <c r="CR258" s="9">
        <f t="shared" si="454"/>
        <v>0</v>
      </c>
      <c r="CS258" s="9">
        <f t="shared" si="455"/>
        <v>0</v>
      </c>
      <c r="CT258" s="9">
        <f t="shared" si="456"/>
        <v>0</v>
      </c>
      <c r="CU258" s="9">
        <f t="shared" si="457"/>
        <v>0</v>
      </c>
      <c r="CV258" s="9">
        <f t="shared" si="458"/>
        <v>0</v>
      </c>
      <c r="CW258" s="9">
        <f t="shared" si="459"/>
        <v>0</v>
      </c>
      <c r="CX258" s="9">
        <f t="shared" si="460"/>
        <v>0</v>
      </c>
      <c r="CY258" s="9">
        <f t="shared" si="461"/>
        <v>0</v>
      </c>
      <c r="CZ258" s="9">
        <f t="shared" si="462"/>
        <v>0</v>
      </c>
      <c r="DA258" s="9">
        <f t="shared" si="463"/>
        <v>8.0123585681875298</v>
      </c>
      <c r="DB258" s="9">
        <f t="shared" si="464"/>
        <v>0</v>
      </c>
      <c r="DC258" s="9">
        <f t="shared" si="465"/>
        <v>0</v>
      </c>
      <c r="DD258" s="9">
        <f t="shared" si="466"/>
        <v>0</v>
      </c>
      <c r="DE258" s="9">
        <f t="shared" si="467"/>
        <v>15.7935045605923</v>
      </c>
      <c r="DF258" s="9">
        <f t="shared" si="468"/>
        <v>0</v>
      </c>
      <c r="DG258" s="9">
        <f t="shared" si="469"/>
        <v>0</v>
      </c>
      <c r="DH258" s="9">
        <f t="shared" si="470"/>
        <v>0</v>
      </c>
      <c r="DI258" s="9">
        <f t="shared" si="471"/>
        <v>20.552699699439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D36-6B35-8C45-8AA7-F1DB3899ED9F}">
  <dimension ref="A1:S16372"/>
  <sheetViews>
    <sheetView workbookViewId="0">
      <selection activeCell="A16" sqref="A16:XFD16"/>
    </sheetView>
  </sheetViews>
  <sheetFormatPr baseColWidth="10" defaultRowHeight="15" x14ac:dyDescent="0.2"/>
  <cols>
    <col min="1" max="1" width="20.5" bestFit="1" customWidth="1"/>
    <col min="2" max="2" width="18.83203125" style="9" customWidth="1"/>
    <col min="3" max="3" width="16.6640625" style="9" customWidth="1"/>
    <col min="5" max="5" width="13" style="9" customWidth="1"/>
    <col min="6" max="9" width="10.83203125" style="9"/>
    <col min="10" max="10" width="13.33203125" style="9" customWidth="1"/>
    <col min="11" max="14" width="10.83203125" style="9"/>
    <col min="16" max="19" width="10.83203125" style="9"/>
  </cols>
  <sheetData>
    <row r="1" spans="1:19" s="8" customFormat="1" x14ac:dyDescent="0.2">
      <c r="A1" s="8" t="s">
        <v>124</v>
      </c>
      <c r="B1" s="7" t="s">
        <v>122</v>
      </c>
      <c r="C1" s="7" t="s">
        <v>123</v>
      </c>
      <c r="E1" s="7" t="s">
        <v>124</v>
      </c>
      <c r="F1" s="7" t="s">
        <v>147</v>
      </c>
      <c r="G1" s="7" t="s">
        <v>148</v>
      </c>
      <c r="H1" s="7" t="s">
        <v>149</v>
      </c>
      <c r="I1" s="7" t="s">
        <v>150</v>
      </c>
      <c r="J1" s="7" t="s">
        <v>124</v>
      </c>
      <c r="K1" s="7" t="s">
        <v>147</v>
      </c>
      <c r="L1" s="7" t="s">
        <v>148</v>
      </c>
      <c r="M1" s="7" t="s">
        <v>149</v>
      </c>
      <c r="N1" s="7" t="s">
        <v>150</v>
      </c>
    </row>
    <row r="2" spans="1:19" x14ac:dyDescent="0.2">
      <c r="A2" s="8" t="s">
        <v>118</v>
      </c>
      <c r="B2" s="9">
        <v>0.32950280849819502</v>
      </c>
      <c r="C2" s="9">
        <v>0.95486555131846496</v>
      </c>
      <c r="E2" s="7" t="s">
        <v>139</v>
      </c>
      <c r="F2" s="9">
        <v>0.32950280849819502</v>
      </c>
      <c r="G2" s="9">
        <v>1.6063654370709699</v>
      </c>
      <c r="H2" s="9">
        <v>0.389672530617094</v>
      </c>
      <c r="I2" s="9">
        <v>0.351922207005057</v>
      </c>
      <c r="J2" s="7" t="s">
        <v>139</v>
      </c>
      <c r="K2" s="9">
        <v>0.95486555131846496</v>
      </c>
      <c r="L2" s="9">
        <v>3.7207784807281201</v>
      </c>
      <c r="M2" s="9">
        <v>2.2778077289498699</v>
      </c>
      <c r="N2" s="9">
        <v>1.1496777928195001</v>
      </c>
      <c r="P2"/>
      <c r="Q2"/>
      <c r="R2"/>
      <c r="S2"/>
    </row>
    <row r="3" spans="1:19" x14ac:dyDescent="0.2">
      <c r="A3" s="8" t="s">
        <v>106</v>
      </c>
      <c r="B3" s="9">
        <v>1.89782256270647</v>
      </c>
      <c r="C3" s="9">
        <v>3.8601625118023599</v>
      </c>
      <c r="E3" s="7" t="s">
        <v>141</v>
      </c>
      <c r="F3" s="9">
        <v>1.89782256270647</v>
      </c>
      <c r="G3" s="9">
        <v>0.39791476731294301</v>
      </c>
      <c r="H3" s="9">
        <v>0.32364879996384299</v>
      </c>
      <c r="I3" s="9">
        <v>0.57372035594504101</v>
      </c>
      <c r="J3" s="7" t="s">
        <v>141</v>
      </c>
      <c r="K3" s="9">
        <v>3.8601625118023599</v>
      </c>
      <c r="L3" s="9">
        <v>0.36146781749080098</v>
      </c>
      <c r="M3" s="9">
        <v>0.44121260823109998</v>
      </c>
      <c r="N3" s="9">
        <v>0.80001679857531205</v>
      </c>
      <c r="P3"/>
      <c r="Q3"/>
      <c r="R3"/>
      <c r="S3"/>
    </row>
    <row r="4" spans="1:19" x14ac:dyDescent="0.2">
      <c r="A4" s="8" t="s">
        <v>110</v>
      </c>
      <c r="B4" s="9">
        <v>0</v>
      </c>
      <c r="C4" s="9">
        <v>0</v>
      </c>
      <c r="E4" s="7" t="s">
        <v>140</v>
      </c>
      <c r="F4" s="9">
        <v>0</v>
      </c>
      <c r="G4" s="9">
        <v>0.72770407695197503</v>
      </c>
      <c r="H4" s="9">
        <v>0.70337799097452902</v>
      </c>
      <c r="I4" s="9">
        <v>0.70816744860569303</v>
      </c>
      <c r="J4" s="7" t="s">
        <v>140</v>
      </c>
      <c r="K4" s="9">
        <v>0</v>
      </c>
      <c r="L4" s="9">
        <v>0.35269486908988801</v>
      </c>
      <c r="M4" s="9">
        <v>0.24510024851409201</v>
      </c>
      <c r="N4" s="9">
        <v>0.22678651484290799</v>
      </c>
      <c r="P4"/>
      <c r="Q4"/>
      <c r="R4"/>
      <c r="S4"/>
    </row>
    <row r="5" spans="1:19" x14ac:dyDescent="0.2">
      <c r="A5" s="8" t="s">
        <v>111</v>
      </c>
      <c r="B5" s="9">
        <v>0.186343871538657</v>
      </c>
      <c r="C5" s="9">
        <v>0.17215026263592201</v>
      </c>
      <c r="E5" s="7" t="s">
        <v>142</v>
      </c>
      <c r="F5" s="9">
        <v>0.186343871538657</v>
      </c>
      <c r="G5" s="9">
        <v>0.297495414060721</v>
      </c>
      <c r="H5" s="9">
        <v>0.30103854176165001</v>
      </c>
      <c r="I5" s="9">
        <v>0.31649390663504501</v>
      </c>
      <c r="J5" s="7" t="s">
        <v>142</v>
      </c>
      <c r="K5" s="9">
        <v>0.17215026263592201</v>
      </c>
      <c r="L5" s="9">
        <v>0.17535016064731301</v>
      </c>
      <c r="M5" s="9">
        <v>0.261520684734252</v>
      </c>
      <c r="N5" s="9">
        <v>0.24926475602866099</v>
      </c>
      <c r="P5"/>
      <c r="Q5"/>
      <c r="R5"/>
      <c r="S5"/>
    </row>
    <row r="6" spans="1:19" x14ac:dyDescent="0.2">
      <c r="A6" s="8" t="s">
        <v>104</v>
      </c>
      <c r="B6" s="9">
        <v>0.30194485579808</v>
      </c>
      <c r="C6" s="9">
        <v>0.38200676331132399</v>
      </c>
      <c r="E6" s="7" t="s">
        <v>143</v>
      </c>
      <c r="F6" s="9">
        <v>0.30194485579808</v>
      </c>
      <c r="G6" s="9">
        <v>0.25805306958669999</v>
      </c>
      <c r="H6" s="9">
        <v>0.33128123118217401</v>
      </c>
      <c r="I6" s="9">
        <v>0.33699810484069698</v>
      </c>
      <c r="J6" s="7" t="s">
        <v>143</v>
      </c>
      <c r="K6" s="9">
        <v>0.38200676331132399</v>
      </c>
      <c r="L6" s="9">
        <v>1.17451694449514</v>
      </c>
      <c r="M6" s="9">
        <v>1.7566829289304999</v>
      </c>
      <c r="N6" s="9">
        <v>0.36977810592093902</v>
      </c>
      <c r="P6"/>
      <c r="Q6"/>
      <c r="R6"/>
      <c r="S6"/>
    </row>
    <row r="7" spans="1:19" x14ac:dyDescent="0.2">
      <c r="A7" s="8" t="s">
        <v>115</v>
      </c>
      <c r="B7" s="9">
        <v>0.10652946075639599</v>
      </c>
      <c r="C7" s="9">
        <v>9.8959583482744098E-2</v>
      </c>
      <c r="E7" s="7" t="s">
        <v>136</v>
      </c>
      <c r="F7" s="9">
        <v>0.10652946075639599</v>
      </c>
      <c r="G7" s="9">
        <v>0.220384914735301</v>
      </c>
      <c r="H7" s="9">
        <v>0.25952881382263798</v>
      </c>
      <c r="I7" s="9">
        <v>0.49361178985695697</v>
      </c>
      <c r="J7" s="7" t="s">
        <v>136</v>
      </c>
      <c r="K7" s="9">
        <v>9.8959583482744098E-2</v>
      </c>
      <c r="L7" s="9">
        <v>0.20882145507947</v>
      </c>
      <c r="M7" s="9">
        <v>0.21457310794756601</v>
      </c>
      <c r="N7" s="9">
        <v>6.91307553162268E-4</v>
      </c>
      <c r="P7"/>
      <c r="Q7"/>
      <c r="R7"/>
      <c r="S7"/>
    </row>
    <row r="8" spans="1:19" x14ac:dyDescent="0.2">
      <c r="A8" s="8" t="s">
        <v>99</v>
      </c>
      <c r="B8" s="9">
        <v>7.2463454763814203E-2</v>
      </c>
      <c r="C8" s="9">
        <v>0.20176005019544299</v>
      </c>
      <c r="E8" s="7" t="s">
        <v>127</v>
      </c>
      <c r="F8" s="9">
        <v>7.2463454763814203E-2</v>
      </c>
      <c r="G8" s="9">
        <v>0.11090738205999801</v>
      </c>
      <c r="H8" s="9">
        <v>0.12317036338031701</v>
      </c>
      <c r="I8" s="9">
        <v>0.12557913018111899</v>
      </c>
      <c r="J8" s="7" t="s">
        <v>127</v>
      </c>
      <c r="K8" s="9">
        <v>0.20176005019544299</v>
      </c>
      <c r="L8" s="9">
        <v>0.17202982185926999</v>
      </c>
      <c r="M8" s="9">
        <v>0.257910955864459</v>
      </c>
      <c r="N8" s="9">
        <v>0.309946234067219</v>
      </c>
      <c r="P8"/>
      <c r="Q8"/>
      <c r="R8"/>
      <c r="S8"/>
    </row>
    <row r="9" spans="1:19" x14ac:dyDescent="0.2">
      <c r="A9" s="8" t="s">
        <v>119</v>
      </c>
      <c r="B9" s="9">
        <v>3.18192802306577E-2</v>
      </c>
      <c r="C9" s="9">
        <v>0.488413988252906</v>
      </c>
      <c r="E9" s="7" t="s">
        <v>126</v>
      </c>
      <c r="F9" s="9">
        <v>3.18192802306577E-2</v>
      </c>
      <c r="G9" s="9">
        <v>9.4821845866850399E-2</v>
      </c>
      <c r="H9" s="9">
        <v>8.4828693847674996E-2</v>
      </c>
      <c r="I9" s="9">
        <v>9.2099687293063601E-2</v>
      </c>
      <c r="J9" s="7" t="s">
        <v>126</v>
      </c>
      <c r="K9" s="9">
        <v>0.488413988252906</v>
      </c>
      <c r="L9" s="9">
        <v>0.29031879297813701</v>
      </c>
      <c r="M9" s="9">
        <v>0.353906281742978</v>
      </c>
      <c r="N9" s="9">
        <v>0.30874959268177699</v>
      </c>
      <c r="P9"/>
      <c r="Q9"/>
      <c r="R9"/>
      <c r="S9"/>
    </row>
    <row r="10" spans="1:19" x14ac:dyDescent="0.2">
      <c r="A10" s="8" t="s">
        <v>107</v>
      </c>
      <c r="B10" s="9">
        <v>0.34013574765520899</v>
      </c>
      <c r="C10" s="9">
        <v>0.172277927607772</v>
      </c>
      <c r="E10" s="7" t="s">
        <v>128</v>
      </c>
      <c r="F10" s="9">
        <v>0.34013574765520899</v>
      </c>
      <c r="G10" s="9">
        <v>0.29687857410684498</v>
      </c>
      <c r="H10" s="9">
        <v>0.29938040782157299</v>
      </c>
      <c r="I10" s="9">
        <v>0.276310441051273</v>
      </c>
      <c r="J10" s="7" t="s">
        <v>128</v>
      </c>
      <c r="K10" s="9">
        <v>0.172277927607772</v>
      </c>
      <c r="L10" s="9">
        <v>0.40548329914324899</v>
      </c>
      <c r="M10" s="9">
        <v>0.40744471507706398</v>
      </c>
      <c r="N10" s="9">
        <v>0.39816608320615698</v>
      </c>
      <c r="P10"/>
      <c r="Q10"/>
      <c r="R10"/>
      <c r="S10"/>
    </row>
    <row r="11" spans="1:19" x14ac:dyDescent="0.2">
      <c r="A11" s="8" t="s">
        <v>112</v>
      </c>
      <c r="B11" s="9">
        <v>0.21951891562444401</v>
      </c>
      <c r="C11" s="9">
        <v>0.34564387974281702</v>
      </c>
      <c r="E11" s="7" t="s">
        <v>129</v>
      </c>
      <c r="F11" s="9">
        <v>0.21951891562444401</v>
      </c>
      <c r="G11" s="9">
        <v>0.39953253070686401</v>
      </c>
      <c r="H11" s="9">
        <v>0.440962511893283</v>
      </c>
      <c r="I11" s="9">
        <v>0.41195232642206803</v>
      </c>
      <c r="J11" s="7" t="s">
        <v>129</v>
      </c>
      <c r="K11" s="9">
        <v>0.34564387974281702</v>
      </c>
      <c r="L11" s="9">
        <v>0.260224254538028</v>
      </c>
      <c r="M11" s="9">
        <v>0.23186132300835899</v>
      </c>
      <c r="N11" s="9">
        <v>0.22346112438941901</v>
      </c>
      <c r="P11"/>
      <c r="Q11"/>
      <c r="R11"/>
      <c r="S11"/>
    </row>
    <row r="12" spans="1:19" x14ac:dyDescent="0.2">
      <c r="A12" s="8" t="s">
        <v>109</v>
      </c>
      <c r="B12" s="9">
        <v>0.24059505857164601</v>
      </c>
      <c r="C12" s="9">
        <v>0.19507269403177299</v>
      </c>
      <c r="E12" s="7" t="s">
        <v>130</v>
      </c>
      <c r="F12" s="9">
        <v>0.24059505857164601</v>
      </c>
      <c r="G12" s="9">
        <v>0.121980482996446</v>
      </c>
      <c r="H12" s="9">
        <v>0.117687175134778</v>
      </c>
      <c r="I12" s="9">
        <v>0.13616237149044</v>
      </c>
      <c r="J12" s="7" t="s">
        <v>130</v>
      </c>
      <c r="K12" s="9">
        <v>0.19507269403177299</v>
      </c>
      <c r="L12" s="9">
        <v>0.38987495970965502</v>
      </c>
      <c r="M12" s="9">
        <v>0.35067930292664801</v>
      </c>
      <c r="N12" s="9">
        <v>0.44184469293589301</v>
      </c>
      <c r="P12"/>
      <c r="Q12"/>
      <c r="R12"/>
      <c r="S12"/>
    </row>
    <row r="13" spans="1:19" x14ac:dyDescent="0.2">
      <c r="A13" s="8" t="s">
        <v>108</v>
      </c>
      <c r="B13" s="9">
        <v>0.39440310744005402</v>
      </c>
      <c r="C13" s="9">
        <v>0.91527703531815696</v>
      </c>
      <c r="E13" s="7" t="s">
        <v>156</v>
      </c>
      <c r="F13" s="9">
        <v>0.39440310744005402</v>
      </c>
      <c r="G13" s="9">
        <v>0.363606752836939</v>
      </c>
      <c r="H13" s="9">
        <v>0.54561204794164497</v>
      </c>
      <c r="I13" s="9">
        <v>0.39445002859778</v>
      </c>
      <c r="J13" s="7" t="s">
        <v>156</v>
      </c>
      <c r="K13" s="9">
        <v>0.91527703531815696</v>
      </c>
      <c r="L13" s="9">
        <v>0.46014981328653598</v>
      </c>
      <c r="M13" s="9">
        <v>1.35560237383916</v>
      </c>
      <c r="N13" s="9">
        <v>0.39279186860049398</v>
      </c>
      <c r="P13"/>
      <c r="Q13"/>
      <c r="R13"/>
      <c r="S13"/>
    </row>
    <row r="14" spans="1:19" x14ac:dyDescent="0.2">
      <c r="A14" s="8" t="s">
        <v>118</v>
      </c>
      <c r="B14" s="9">
        <v>1.6063654370709699</v>
      </c>
      <c r="C14" s="9">
        <v>3.7207784807281201</v>
      </c>
      <c r="E14" s="7" t="s">
        <v>145</v>
      </c>
      <c r="F14" s="9">
        <v>0.51370541005505999</v>
      </c>
      <c r="G14" s="9">
        <v>0.21168817159714001</v>
      </c>
      <c r="H14" s="9">
        <v>0.245898302497434</v>
      </c>
      <c r="I14" s="9">
        <v>0.23936693867627001</v>
      </c>
      <c r="J14" s="7" t="s">
        <v>145</v>
      </c>
      <c r="K14" s="9">
        <v>2.3204542144420799</v>
      </c>
      <c r="L14" s="9">
        <v>0.37694464088936402</v>
      </c>
      <c r="M14" s="9">
        <v>0.43120014007461099</v>
      </c>
      <c r="N14" s="9">
        <v>0.40268969215589401</v>
      </c>
      <c r="P14"/>
      <c r="Q14"/>
      <c r="R14"/>
      <c r="S14"/>
    </row>
    <row r="15" spans="1:19" x14ac:dyDescent="0.2">
      <c r="A15" s="8" t="s">
        <v>106</v>
      </c>
      <c r="B15" s="9">
        <v>0.39791476731294301</v>
      </c>
      <c r="C15" s="9">
        <v>0.36146781749080098</v>
      </c>
      <c r="E15" s="7" t="s">
        <v>131</v>
      </c>
      <c r="F15" s="9">
        <v>0</v>
      </c>
      <c r="G15" s="9">
        <v>0</v>
      </c>
      <c r="H15" s="9">
        <v>0.31722805754522598</v>
      </c>
      <c r="I15" s="9">
        <v>0</v>
      </c>
      <c r="J15" s="7" t="s">
        <v>131</v>
      </c>
      <c r="K15" s="9">
        <v>0</v>
      </c>
      <c r="L15" s="9">
        <v>0</v>
      </c>
      <c r="M15" s="9">
        <v>8.1316713116118802</v>
      </c>
      <c r="N15" s="9">
        <v>0</v>
      </c>
      <c r="P15"/>
      <c r="Q15"/>
      <c r="R15"/>
      <c r="S15"/>
    </row>
    <row r="16" spans="1:19" x14ac:dyDescent="0.2">
      <c r="A16" s="8" t="s">
        <v>110</v>
      </c>
      <c r="B16" s="9">
        <v>0.72770407695197503</v>
      </c>
      <c r="C16" s="9">
        <v>0.35269486908988801</v>
      </c>
      <c r="E16" s="7" t="s">
        <v>144</v>
      </c>
      <c r="F16" s="9">
        <v>0.289329696926302</v>
      </c>
      <c r="G16" s="9">
        <v>0.306263639702885</v>
      </c>
      <c r="H16" s="9">
        <v>0.31378328498685698</v>
      </c>
      <c r="I16" s="9">
        <v>0.143896397384356</v>
      </c>
      <c r="J16" s="7" t="s">
        <v>144</v>
      </c>
      <c r="K16" s="9">
        <v>0.123581861422183</v>
      </c>
      <c r="L16" s="9">
        <v>0.21904464149661099</v>
      </c>
      <c r="M16" s="9">
        <v>0.17078686317758601</v>
      </c>
      <c r="N16" s="9">
        <v>0.195815090470217</v>
      </c>
      <c r="P16"/>
      <c r="Q16"/>
      <c r="R16"/>
      <c r="S16"/>
    </row>
    <row r="17" spans="1:19" x14ac:dyDescent="0.2">
      <c r="A17" s="8" t="s">
        <v>111</v>
      </c>
      <c r="B17" s="9">
        <v>0.297495414060721</v>
      </c>
      <c r="C17" s="9">
        <v>0.17535016064731301</v>
      </c>
      <c r="E17" s="7" t="s">
        <v>133</v>
      </c>
      <c r="F17" s="9">
        <v>0.31531200101182799</v>
      </c>
      <c r="G17" s="9">
        <v>0.35626044668054102</v>
      </c>
      <c r="H17" s="9">
        <v>0.30217293035897203</v>
      </c>
      <c r="I17" s="9">
        <v>0.10319758918824599</v>
      </c>
      <c r="J17" s="7" t="s">
        <v>133</v>
      </c>
      <c r="K17" s="9">
        <v>0.37697633847727902</v>
      </c>
      <c r="L17" s="9">
        <v>0.24155503366551601</v>
      </c>
      <c r="M17" s="9">
        <v>0.35562734767320098</v>
      </c>
      <c r="N17" s="9">
        <v>0.40591793781018198</v>
      </c>
      <c r="P17"/>
      <c r="Q17"/>
      <c r="R17"/>
      <c r="S17"/>
    </row>
    <row r="18" spans="1:19" x14ac:dyDescent="0.2">
      <c r="A18" s="8" t="s">
        <v>104</v>
      </c>
      <c r="B18" s="9">
        <v>0.25805306958669999</v>
      </c>
      <c r="C18" s="9">
        <v>1.17451694449514</v>
      </c>
      <c r="E18" s="7" t="s">
        <v>132</v>
      </c>
      <c r="F18" s="9">
        <v>0</v>
      </c>
      <c r="G18" s="9">
        <v>0</v>
      </c>
      <c r="H18" s="9">
        <v>0</v>
      </c>
      <c r="I18" s="9">
        <v>0</v>
      </c>
      <c r="J18" s="7" t="s">
        <v>132</v>
      </c>
      <c r="K18" s="9">
        <v>0</v>
      </c>
      <c r="L18" s="9">
        <v>0</v>
      </c>
      <c r="M18" s="9">
        <v>0</v>
      </c>
      <c r="N18" s="9">
        <v>0</v>
      </c>
      <c r="P18"/>
      <c r="Q18"/>
      <c r="R18"/>
      <c r="S18"/>
    </row>
    <row r="19" spans="1:19" x14ac:dyDescent="0.2">
      <c r="A19" s="8" t="s">
        <v>115</v>
      </c>
      <c r="B19" s="9">
        <v>0.220384914735301</v>
      </c>
      <c r="C19" s="9">
        <v>0.20882145507947</v>
      </c>
      <c r="E19" s="7" t="s">
        <v>134</v>
      </c>
      <c r="F19" s="9">
        <v>0</v>
      </c>
      <c r="G19" s="9">
        <v>0</v>
      </c>
      <c r="H19" s="9">
        <v>0</v>
      </c>
      <c r="I19" s="9">
        <v>0</v>
      </c>
      <c r="J19" s="7" t="s">
        <v>134</v>
      </c>
      <c r="K19" s="9">
        <v>0</v>
      </c>
      <c r="L19" s="9">
        <v>0</v>
      </c>
      <c r="M19" s="9">
        <v>0</v>
      </c>
      <c r="N19" s="9">
        <v>0</v>
      </c>
      <c r="P19"/>
      <c r="Q19"/>
      <c r="R19"/>
      <c r="S19"/>
    </row>
    <row r="20" spans="1:19" x14ac:dyDescent="0.2">
      <c r="A20" s="8" t="s">
        <v>99</v>
      </c>
      <c r="B20" s="9">
        <v>0.11090738205999801</v>
      </c>
      <c r="C20" s="9">
        <v>0.17202982185926999</v>
      </c>
      <c r="E20" s="7" t="s">
        <v>137</v>
      </c>
      <c r="F20" s="9">
        <v>0.39789994614998703</v>
      </c>
      <c r="G20" s="9">
        <v>0.51880490891324405</v>
      </c>
      <c r="H20" s="9">
        <v>0.45091182348365499</v>
      </c>
      <c r="I20" s="9">
        <v>0.53950597859370797</v>
      </c>
      <c r="J20" s="7" t="s">
        <v>137</v>
      </c>
      <c r="K20" s="9">
        <v>0.33973579590987502</v>
      </c>
      <c r="L20" s="9">
        <v>0.41737130115156301</v>
      </c>
      <c r="M20" s="9">
        <v>0.37921510242387801</v>
      </c>
      <c r="N20" s="9">
        <v>0.26211524657292701</v>
      </c>
      <c r="P20"/>
      <c r="Q20"/>
      <c r="R20"/>
      <c r="S20"/>
    </row>
    <row r="21" spans="1:19" x14ac:dyDescent="0.2">
      <c r="A21" s="8" t="s">
        <v>119</v>
      </c>
      <c r="B21" s="9">
        <v>9.4821845866850399E-2</v>
      </c>
      <c r="C21" s="9">
        <v>0.29031879297813701</v>
      </c>
      <c r="E21" s="7" t="s">
        <v>135</v>
      </c>
      <c r="F21" s="9">
        <v>0.27684054211908299</v>
      </c>
      <c r="G21" s="9">
        <v>0.76412998180042002</v>
      </c>
      <c r="H21" s="9">
        <v>0.230637050555066</v>
      </c>
      <c r="I21" s="9">
        <v>0.412263108622898</v>
      </c>
      <c r="J21" s="7" t="s">
        <v>135</v>
      </c>
      <c r="K21" s="9">
        <v>0.36980794083103302</v>
      </c>
      <c r="L21" s="9">
        <v>0.37375996808456002</v>
      </c>
      <c r="M21" s="9">
        <v>0.41531828582212299</v>
      </c>
      <c r="N21" s="9">
        <v>0.30134798594976903</v>
      </c>
      <c r="P21"/>
      <c r="Q21"/>
      <c r="R21"/>
      <c r="S21"/>
    </row>
    <row r="22" spans="1:19" x14ac:dyDescent="0.2">
      <c r="A22" s="8" t="s">
        <v>107</v>
      </c>
      <c r="B22" s="9">
        <v>0.29687857410684498</v>
      </c>
      <c r="C22" s="9">
        <v>0.40548329914324899</v>
      </c>
      <c r="E22" s="7" t="s">
        <v>138</v>
      </c>
      <c r="F22" s="9">
        <v>0.211374070583186</v>
      </c>
      <c r="G22" s="9">
        <v>0.19423191977123999</v>
      </c>
      <c r="H22" s="9">
        <v>0.20172449102012899</v>
      </c>
      <c r="I22" s="9">
        <v>0.108641019325801</v>
      </c>
      <c r="J22" s="7" t="s">
        <v>138</v>
      </c>
      <c r="K22" s="9">
        <v>0.17163524372622299</v>
      </c>
      <c r="L22" s="9">
        <v>0.13951815885876301</v>
      </c>
      <c r="M22" s="9">
        <v>0.212715395998263</v>
      </c>
      <c r="N22" s="9">
        <v>0.34573946353957502</v>
      </c>
      <c r="P22"/>
      <c r="Q22"/>
      <c r="R22"/>
      <c r="S22"/>
    </row>
    <row r="23" spans="1:19" x14ac:dyDescent="0.2">
      <c r="A23" s="8" t="s">
        <v>112</v>
      </c>
      <c r="B23" s="9">
        <v>0.39953253070686401</v>
      </c>
      <c r="C23" s="9">
        <v>0.260224254538028</v>
      </c>
    </row>
    <row r="24" spans="1:19" x14ac:dyDescent="0.2">
      <c r="A24" s="8" t="s">
        <v>109</v>
      </c>
      <c r="B24" s="9">
        <v>0.121980482996446</v>
      </c>
      <c r="C24" s="9">
        <v>0.38987495970965502</v>
      </c>
    </row>
    <row r="25" spans="1:19" x14ac:dyDescent="0.2">
      <c r="A25" s="8" t="s">
        <v>108</v>
      </c>
      <c r="B25" s="9">
        <v>0.363606752836939</v>
      </c>
      <c r="C25" s="9">
        <v>0.46014981328653598</v>
      </c>
      <c r="E25" s="7" t="s">
        <v>155</v>
      </c>
    </row>
    <row r="26" spans="1:19" x14ac:dyDescent="0.2">
      <c r="A26" s="8" t="s">
        <v>118</v>
      </c>
      <c r="B26" s="9">
        <v>0.389672530617094</v>
      </c>
      <c r="C26" s="9">
        <v>2.2778077289498699</v>
      </c>
      <c r="E26" s="7" t="s">
        <v>126</v>
      </c>
      <c r="F26" s="9">
        <f>VLOOKUP(E26,$E$1:$I$22,2,0)</f>
        <v>3.18192802306577E-2</v>
      </c>
      <c r="G26" s="9">
        <f>VLOOKUP(E26,$E$1:$I$22,3,0)</f>
        <v>9.4821845866850399E-2</v>
      </c>
      <c r="H26" s="9">
        <f>VLOOKUP(E26,$E$1:$I$22,4,0)</f>
        <v>8.4828693847674996E-2</v>
      </c>
      <c r="I26" s="9">
        <f>VLOOKUP(E26,$E$1:$I$22,5,0)</f>
        <v>9.2099687293063601E-2</v>
      </c>
      <c r="K26" s="9">
        <f>VLOOKUP(E26,$J$1:$N$22,2,0)</f>
        <v>0.488413988252906</v>
      </c>
      <c r="L26" s="9">
        <f>VLOOKUP(E26,$J$1:$N$22,3,0)</f>
        <v>0.29031879297813701</v>
      </c>
      <c r="M26" s="9">
        <f>VLOOKUP(E26,$J$1:$N$22,4,0)</f>
        <v>0.353906281742978</v>
      </c>
      <c r="N26" s="9">
        <f>VLOOKUP(E26,$J$1:$N$22,4,0)</f>
        <v>0.353906281742978</v>
      </c>
      <c r="P26"/>
      <c r="Q26"/>
      <c r="R26"/>
      <c r="S26"/>
    </row>
    <row r="27" spans="1:19" x14ac:dyDescent="0.2">
      <c r="A27" s="8" t="s">
        <v>106</v>
      </c>
      <c r="B27" s="9">
        <v>0.32364879996384299</v>
      </c>
      <c r="C27" s="9">
        <v>0.44121260823109998</v>
      </c>
      <c r="E27" s="7" t="s">
        <v>127</v>
      </c>
      <c r="F27" s="9">
        <f t="shared" ref="F27:F45" si="0">VLOOKUP(E27,$E$1:$I$22,2,0)</f>
        <v>7.2463454763814203E-2</v>
      </c>
      <c r="G27" s="9">
        <f t="shared" ref="G27:G45" si="1">VLOOKUP(E27,$E$1:$I$22,3,0)</f>
        <v>0.11090738205999801</v>
      </c>
      <c r="H27" s="9">
        <f t="shared" ref="H27:H45" si="2">VLOOKUP(E27,$E$1:$I$22,4,0)</f>
        <v>0.12317036338031701</v>
      </c>
      <c r="I27" s="9">
        <f t="shared" ref="I27:I45" si="3">VLOOKUP(E27,$E$1:$I$22,5,0)</f>
        <v>0.12557913018111899</v>
      </c>
      <c r="K27" s="9">
        <f t="shared" ref="K27:K45" si="4">VLOOKUP(E27,$J$1:$N$22,2,0)</f>
        <v>0.20176005019544299</v>
      </c>
      <c r="L27" s="9">
        <f t="shared" ref="L27:L45" si="5">VLOOKUP(E27,$J$1:$N$22,3,0)</f>
        <v>0.17202982185926999</v>
      </c>
      <c r="M27" s="9">
        <f t="shared" ref="M27:M45" si="6">VLOOKUP(E27,$J$1:$N$22,4,0)</f>
        <v>0.257910955864459</v>
      </c>
      <c r="N27" s="9">
        <f t="shared" ref="N27:N45" si="7">VLOOKUP(E27,$J$1:$N$22,4,0)</f>
        <v>0.257910955864459</v>
      </c>
      <c r="P27"/>
      <c r="Q27"/>
      <c r="R27"/>
      <c r="S27"/>
    </row>
    <row r="28" spans="1:19" x14ac:dyDescent="0.2">
      <c r="A28" s="8" t="s">
        <v>110</v>
      </c>
      <c r="B28" s="9">
        <v>0.70337799097452902</v>
      </c>
      <c r="C28" s="9">
        <v>0.24510024851409201</v>
      </c>
      <c r="E28" s="7" t="s">
        <v>128</v>
      </c>
      <c r="F28" s="9">
        <f t="shared" si="0"/>
        <v>0.34013574765520899</v>
      </c>
      <c r="G28" s="9">
        <f t="shared" si="1"/>
        <v>0.29687857410684498</v>
      </c>
      <c r="H28" s="9">
        <f t="shared" si="2"/>
        <v>0.29938040782157299</v>
      </c>
      <c r="I28" s="9">
        <f t="shared" si="3"/>
        <v>0.276310441051273</v>
      </c>
      <c r="K28" s="9">
        <f t="shared" si="4"/>
        <v>0.172277927607772</v>
      </c>
      <c r="L28" s="9">
        <f t="shared" si="5"/>
        <v>0.40548329914324899</v>
      </c>
      <c r="M28" s="9">
        <f t="shared" si="6"/>
        <v>0.40744471507706398</v>
      </c>
      <c r="N28" s="9">
        <f t="shared" si="7"/>
        <v>0.40744471507706398</v>
      </c>
      <c r="P28"/>
      <c r="Q28"/>
      <c r="R28"/>
      <c r="S28"/>
    </row>
    <row r="29" spans="1:19" x14ac:dyDescent="0.2">
      <c r="A29" s="8" t="s">
        <v>111</v>
      </c>
      <c r="B29" s="9">
        <v>0.30103854176165001</v>
      </c>
      <c r="C29" s="9">
        <v>0.261520684734252</v>
      </c>
      <c r="E29" s="7" t="s">
        <v>129</v>
      </c>
      <c r="F29" s="9">
        <f t="shared" si="0"/>
        <v>0.21951891562444401</v>
      </c>
      <c r="G29" s="9">
        <f t="shared" si="1"/>
        <v>0.39953253070686401</v>
      </c>
      <c r="H29" s="9">
        <f t="shared" si="2"/>
        <v>0.440962511893283</v>
      </c>
      <c r="I29" s="9">
        <f t="shared" si="3"/>
        <v>0.41195232642206803</v>
      </c>
      <c r="K29" s="9">
        <f t="shared" si="4"/>
        <v>0.34564387974281702</v>
      </c>
      <c r="L29" s="9">
        <f t="shared" si="5"/>
        <v>0.260224254538028</v>
      </c>
      <c r="M29" s="9">
        <f t="shared" si="6"/>
        <v>0.23186132300835899</v>
      </c>
      <c r="N29" s="9">
        <f t="shared" si="7"/>
        <v>0.23186132300835899</v>
      </c>
      <c r="P29"/>
      <c r="Q29"/>
      <c r="R29"/>
      <c r="S29"/>
    </row>
    <row r="30" spans="1:19" x14ac:dyDescent="0.2">
      <c r="A30" s="8" t="s">
        <v>104</v>
      </c>
      <c r="B30" s="9">
        <v>0.33128123118217401</v>
      </c>
      <c r="C30" s="9">
        <v>1.7566829289304999</v>
      </c>
      <c r="E30" s="7" t="s">
        <v>130</v>
      </c>
      <c r="F30" s="9">
        <f t="shared" si="0"/>
        <v>0.24059505857164601</v>
      </c>
      <c r="G30" s="9">
        <f t="shared" si="1"/>
        <v>0.121980482996446</v>
      </c>
      <c r="H30" s="9">
        <f t="shared" si="2"/>
        <v>0.117687175134778</v>
      </c>
      <c r="I30" s="9">
        <f t="shared" si="3"/>
        <v>0.13616237149044</v>
      </c>
      <c r="K30" s="9">
        <f t="shared" si="4"/>
        <v>0.19507269403177299</v>
      </c>
      <c r="L30" s="9">
        <f t="shared" si="5"/>
        <v>0.38987495970965502</v>
      </c>
      <c r="M30" s="9">
        <f t="shared" si="6"/>
        <v>0.35067930292664801</v>
      </c>
      <c r="N30" s="9">
        <f t="shared" si="7"/>
        <v>0.35067930292664801</v>
      </c>
      <c r="P30"/>
      <c r="Q30"/>
      <c r="R30"/>
      <c r="S30"/>
    </row>
    <row r="31" spans="1:19" x14ac:dyDescent="0.2">
      <c r="A31" s="8" t="s">
        <v>115</v>
      </c>
      <c r="B31" s="9">
        <v>0.25952881382263798</v>
      </c>
      <c r="C31" s="9">
        <v>0.21457310794756601</v>
      </c>
      <c r="E31" s="7" t="s">
        <v>131</v>
      </c>
      <c r="F31" s="9">
        <f t="shared" si="0"/>
        <v>0</v>
      </c>
      <c r="G31" s="9">
        <f t="shared" si="1"/>
        <v>0</v>
      </c>
      <c r="H31" s="9">
        <f t="shared" si="2"/>
        <v>0.31722805754522598</v>
      </c>
      <c r="I31" s="9">
        <f t="shared" si="3"/>
        <v>0</v>
      </c>
      <c r="K31" s="9">
        <f t="shared" si="4"/>
        <v>0</v>
      </c>
      <c r="L31" s="9">
        <f t="shared" si="5"/>
        <v>0</v>
      </c>
      <c r="M31" s="9">
        <f t="shared" si="6"/>
        <v>8.1316713116118802</v>
      </c>
      <c r="N31" s="9">
        <f t="shared" si="7"/>
        <v>8.1316713116118802</v>
      </c>
      <c r="P31"/>
      <c r="Q31"/>
      <c r="R31"/>
      <c r="S31"/>
    </row>
    <row r="32" spans="1:19" x14ac:dyDescent="0.2">
      <c r="A32" s="8" t="s">
        <v>99</v>
      </c>
      <c r="B32" s="9">
        <v>0.12317036338031701</v>
      </c>
      <c r="C32" s="9">
        <v>0.257910955864459</v>
      </c>
      <c r="E32" s="7" t="s">
        <v>132</v>
      </c>
      <c r="F32" s="9">
        <f t="shared" si="0"/>
        <v>0</v>
      </c>
      <c r="G32" s="9">
        <f t="shared" si="1"/>
        <v>0</v>
      </c>
      <c r="H32" s="9">
        <f t="shared" si="2"/>
        <v>0</v>
      </c>
      <c r="I32" s="9">
        <f t="shared" si="3"/>
        <v>0</v>
      </c>
      <c r="K32" s="9">
        <f t="shared" si="4"/>
        <v>0</v>
      </c>
      <c r="L32" s="9">
        <f t="shared" si="5"/>
        <v>0</v>
      </c>
      <c r="M32" s="9">
        <f t="shared" si="6"/>
        <v>0</v>
      </c>
      <c r="N32" s="9">
        <f t="shared" si="7"/>
        <v>0</v>
      </c>
      <c r="P32"/>
      <c r="Q32"/>
      <c r="R32"/>
      <c r="S32"/>
    </row>
    <row r="33" spans="1:19" x14ac:dyDescent="0.2">
      <c r="A33" s="8" t="s">
        <v>119</v>
      </c>
      <c r="B33" s="9">
        <v>8.4828693847674996E-2</v>
      </c>
      <c r="C33" s="9">
        <v>0.353906281742978</v>
      </c>
      <c r="E33" s="7" t="s">
        <v>133</v>
      </c>
      <c r="F33" s="9">
        <f t="shared" si="0"/>
        <v>0.31531200101182799</v>
      </c>
      <c r="G33" s="9">
        <f t="shared" si="1"/>
        <v>0.35626044668054102</v>
      </c>
      <c r="H33" s="9">
        <f t="shared" si="2"/>
        <v>0.30217293035897203</v>
      </c>
      <c r="I33" s="9">
        <f t="shared" si="3"/>
        <v>0.10319758918824599</v>
      </c>
      <c r="K33" s="9">
        <f t="shared" si="4"/>
        <v>0.37697633847727902</v>
      </c>
      <c r="L33" s="9">
        <f t="shared" si="5"/>
        <v>0.24155503366551601</v>
      </c>
      <c r="M33" s="9">
        <f t="shared" si="6"/>
        <v>0.35562734767320098</v>
      </c>
      <c r="N33" s="9">
        <f t="shared" si="7"/>
        <v>0.35562734767320098</v>
      </c>
      <c r="P33"/>
      <c r="Q33"/>
      <c r="R33"/>
      <c r="S33"/>
    </row>
    <row r="34" spans="1:19" x14ac:dyDescent="0.2">
      <c r="A34" s="8" t="s">
        <v>107</v>
      </c>
      <c r="B34" s="9">
        <v>0.29938040782157299</v>
      </c>
      <c r="C34" s="9">
        <v>0.40744471507706398</v>
      </c>
      <c r="E34" s="7" t="s">
        <v>134</v>
      </c>
      <c r="F34" s="9">
        <f t="shared" si="0"/>
        <v>0</v>
      </c>
      <c r="G34" s="9">
        <f t="shared" si="1"/>
        <v>0</v>
      </c>
      <c r="H34" s="9">
        <f t="shared" si="2"/>
        <v>0</v>
      </c>
      <c r="I34" s="9">
        <f t="shared" si="3"/>
        <v>0</v>
      </c>
      <c r="K34" s="9">
        <f t="shared" si="4"/>
        <v>0</v>
      </c>
      <c r="L34" s="9">
        <f t="shared" si="5"/>
        <v>0</v>
      </c>
      <c r="M34" s="9">
        <f t="shared" si="6"/>
        <v>0</v>
      </c>
      <c r="N34" s="9">
        <f t="shared" si="7"/>
        <v>0</v>
      </c>
      <c r="P34"/>
      <c r="Q34"/>
      <c r="R34"/>
      <c r="S34"/>
    </row>
    <row r="35" spans="1:19" x14ac:dyDescent="0.2">
      <c r="A35" s="8" t="s">
        <v>112</v>
      </c>
      <c r="B35" s="9">
        <v>0.440962511893283</v>
      </c>
      <c r="C35" s="9">
        <v>0.23186132300835899</v>
      </c>
      <c r="E35" s="7" t="s">
        <v>135</v>
      </c>
      <c r="F35" s="9">
        <f t="shared" si="0"/>
        <v>0.27684054211908299</v>
      </c>
      <c r="G35" s="9">
        <f t="shared" si="1"/>
        <v>0.76412998180042002</v>
      </c>
      <c r="H35" s="9">
        <f t="shared" si="2"/>
        <v>0.230637050555066</v>
      </c>
      <c r="I35" s="9">
        <f t="shared" si="3"/>
        <v>0.412263108622898</v>
      </c>
      <c r="K35" s="9">
        <f t="shared" si="4"/>
        <v>0.36980794083103302</v>
      </c>
      <c r="L35" s="9">
        <f t="shared" si="5"/>
        <v>0.37375996808456002</v>
      </c>
      <c r="M35" s="9">
        <f t="shared" si="6"/>
        <v>0.41531828582212299</v>
      </c>
      <c r="N35" s="9">
        <f t="shared" si="7"/>
        <v>0.41531828582212299</v>
      </c>
      <c r="P35"/>
      <c r="Q35"/>
      <c r="R35"/>
      <c r="S35"/>
    </row>
    <row r="36" spans="1:19" x14ac:dyDescent="0.2">
      <c r="A36" s="8" t="s">
        <v>109</v>
      </c>
      <c r="B36" s="9">
        <v>0.117687175134778</v>
      </c>
      <c r="C36" s="9">
        <v>0.35067930292664801</v>
      </c>
      <c r="E36" s="7" t="s">
        <v>136</v>
      </c>
      <c r="F36" s="9">
        <f t="shared" si="0"/>
        <v>0.10652946075639599</v>
      </c>
      <c r="G36" s="9">
        <f t="shared" si="1"/>
        <v>0.220384914735301</v>
      </c>
      <c r="H36" s="9">
        <f t="shared" si="2"/>
        <v>0.25952881382263798</v>
      </c>
      <c r="I36" s="9">
        <f t="shared" si="3"/>
        <v>0.49361178985695697</v>
      </c>
      <c r="K36" s="9">
        <f t="shared" si="4"/>
        <v>9.8959583482744098E-2</v>
      </c>
      <c r="L36" s="9">
        <f t="shared" si="5"/>
        <v>0.20882145507947</v>
      </c>
      <c r="M36" s="9">
        <f t="shared" si="6"/>
        <v>0.21457310794756601</v>
      </c>
      <c r="N36" s="9">
        <f t="shared" si="7"/>
        <v>0.21457310794756601</v>
      </c>
      <c r="P36"/>
      <c r="Q36"/>
      <c r="R36"/>
      <c r="S36"/>
    </row>
    <row r="37" spans="1:19" x14ac:dyDescent="0.2">
      <c r="A37" s="8" t="s">
        <v>108</v>
      </c>
      <c r="B37" s="9">
        <v>0.54561204794164497</v>
      </c>
      <c r="C37" s="9">
        <v>1.35560237383916</v>
      </c>
      <c r="E37" s="7" t="s">
        <v>137</v>
      </c>
      <c r="F37" s="9">
        <f t="shared" si="0"/>
        <v>0.39789994614998703</v>
      </c>
      <c r="G37" s="9">
        <f t="shared" si="1"/>
        <v>0.51880490891324405</v>
      </c>
      <c r="H37" s="9">
        <f t="shared" si="2"/>
        <v>0.45091182348365499</v>
      </c>
      <c r="I37" s="9">
        <f t="shared" si="3"/>
        <v>0.53950597859370797</v>
      </c>
      <c r="K37" s="9">
        <f t="shared" si="4"/>
        <v>0.33973579590987502</v>
      </c>
      <c r="L37" s="9">
        <f t="shared" si="5"/>
        <v>0.41737130115156301</v>
      </c>
      <c r="M37" s="9">
        <f t="shared" si="6"/>
        <v>0.37921510242387801</v>
      </c>
      <c r="N37" s="9">
        <f t="shared" si="7"/>
        <v>0.37921510242387801</v>
      </c>
      <c r="P37"/>
      <c r="Q37"/>
      <c r="R37"/>
      <c r="S37"/>
    </row>
    <row r="38" spans="1:19" x14ac:dyDescent="0.2">
      <c r="A38" s="8" t="s">
        <v>118</v>
      </c>
      <c r="B38" s="9">
        <v>0.351922207005057</v>
      </c>
      <c r="C38" s="9">
        <v>1.1496777928195001</v>
      </c>
      <c r="E38" s="7" t="s">
        <v>138</v>
      </c>
      <c r="F38" s="9">
        <f t="shared" si="0"/>
        <v>0.211374070583186</v>
      </c>
      <c r="G38" s="9">
        <f t="shared" si="1"/>
        <v>0.19423191977123999</v>
      </c>
      <c r="H38" s="9">
        <f t="shared" si="2"/>
        <v>0.20172449102012899</v>
      </c>
      <c r="I38" s="9">
        <f t="shared" si="3"/>
        <v>0.108641019325801</v>
      </c>
      <c r="K38" s="9">
        <f t="shared" si="4"/>
        <v>0.17163524372622299</v>
      </c>
      <c r="L38" s="9">
        <f t="shared" si="5"/>
        <v>0.13951815885876301</v>
      </c>
      <c r="M38" s="9">
        <f t="shared" si="6"/>
        <v>0.212715395998263</v>
      </c>
      <c r="N38" s="9">
        <f t="shared" si="7"/>
        <v>0.212715395998263</v>
      </c>
      <c r="P38"/>
      <c r="Q38"/>
      <c r="R38"/>
      <c r="S38"/>
    </row>
    <row r="39" spans="1:19" x14ac:dyDescent="0.2">
      <c r="A39" s="8" t="s">
        <v>106</v>
      </c>
      <c r="B39" s="9">
        <v>0.57372035594504101</v>
      </c>
      <c r="C39" s="9">
        <v>0.80001679857531205</v>
      </c>
      <c r="E39" s="7" t="s">
        <v>139</v>
      </c>
      <c r="F39" s="9">
        <f t="shared" si="0"/>
        <v>0.32950280849819502</v>
      </c>
      <c r="G39" s="9">
        <f t="shared" si="1"/>
        <v>1.6063654370709699</v>
      </c>
      <c r="H39" s="9">
        <f t="shared" si="2"/>
        <v>0.389672530617094</v>
      </c>
      <c r="I39" s="9">
        <f t="shared" si="3"/>
        <v>0.351922207005057</v>
      </c>
      <c r="K39" s="9">
        <f t="shared" si="4"/>
        <v>0.95486555131846496</v>
      </c>
      <c r="L39" s="9">
        <f t="shared" si="5"/>
        <v>3.7207784807281201</v>
      </c>
      <c r="M39" s="9">
        <f t="shared" si="6"/>
        <v>2.2778077289498699</v>
      </c>
      <c r="N39" s="9">
        <f t="shared" si="7"/>
        <v>2.2778077289498699</v>
      </c>
      <c r="P39"/>
      <c r="Q39"/>
      <c r="R39"/>
      <c r="S39"/>
    </row>
    <row r="40" spans="1:19" x14ac:dyDescent="0.2">
      <c r="A40" s="8" t="s">
        <v>110</v>
      </c>
      <c r="B40" s="9">
        <v>0.70816744860569303</v>
      </c>
      <c r="C40" s="9">
        <v>0.22678651484290799</v>
      </c>
      <c r="E40" s="7" t="s">
        <v>140</v>
      </c>
      <c r="F40" s="9">
        <f t="shared" si="0"/>
        <v>0</v>
      </c>
      <c r="G40" s="9">
        <f t="shared" si="1"/>
        <v>0.72770407695197503</v>
      </c>
      <c r="H40" s="9">
        <f t="shared" si="2"/>
        <v>0.70337799097452902</v>
      </c>
      <c r="I40" s="9">
        <f t="shared" si="3"/>
        <v>0.70816744860569303</v>
      </c>
      <c r="K40" s="9">
        <f t="shared" si="4"/>
        <v>0</v>
      </c>
      <c r="L40" s="9">
        <f t="shared" si="5"/>
        <v>0.35269486908988801</v>
      </c>
      <c r="M40" s="9">
        <f t="shared" si="6"/>
        <v>0.24510024851409201</v>
      </c>
      <c r="N40" s="9">
        <f t="shared" si="7"/>
        <v>0.24510024851409201</v>
      </c>
      <c r="P40"/>
      <c r="Q40"/>
      <c r="R40"/>
      <c r="S40"/>
    </row>
    <row r="41" spans="1:19" x14ac:dyDescent="0.2">
      <c r="A41" s="8" t="s">
        <v>111</v>
      </c>
      <c r="B41" s="9">
        <v>0.31649390663504501</v>
      </c>
      <c r="C41" s="9">
        <v>0.24926475602866099</v>
      </c>
      <c r="E41" s="7" t="s">
        <v>141</v>
      </c>
      <c r="F41" s="9">
        <f t="shared" si="0"/>
        <v>1.89782256270647</v>
      </c>
      <c r="G41" s="9">
        <f t="shared" si="1"/>
        <v>0.39791476731294301</v>
      </c>
      <c r="H41" s="9">
        <f t="shared" si="2"/>
        <v>0.32364879996384299</v>
      </c>
      <c r="I41" s="9">
        <f t="shared" si="3"/>
        <v>0.57372035594504101</v>
      </c>
      <c r="K41" s="9">
        <f t="shared" si="4"/>
        <v>3.8601625118023599</v>
      </c>
      <c r="L41" s="9">
        <f t="shared" si="5"/>
        <v>0.36146781749080098</v>
      </c>
      <c r="M41" s="9">
        <f t="shared" si="6"/>
        <v>0.44121260823109998</v>
      </c>
      <c r="N41" s="9">
        <f t="shared" si="7"/>
        <v>0.44121260823109998</v>
      </c>
      <c r="P41"/>
      <c r="Q41"/>
      <c r="R41"/>
      <c r="S41"/>
    </row>
    <row r="42" spans="1:19" x14ac:dyDescent="0.2">
      <c r="A42" s="8" t="s">
        <v>104</v>
      </c>
      <c r="B42" s="9">
        <v>0.33699810484069698</v>
      </c>
      <c r="C42" s="9">
        <v>0.36977810592093902</v>
      </c>
      <c r="E42" s="7" t="s">
        <v>142</v>
      </c>
      <c r="F42" s="9">
        <f t="shared" si="0"/>
        <v>0.186343871538657</v>
      </c>
      <c r="G42" s="9">
        <f t="shared" si="1"/>
        <v>0.297495414060721</v>
      </c>
      <c r="H42" s="9">
        <f t="shared" si="2"/>
        <v>0.30103854176165001</v>
      </c>
      <c r="I42" s="9">
        <f t="shared" si="3"/>
        <v>0.31649390663504501</v>
      </c>
      <c r="K42" s="9">
        <f t="shared" si="4"/>
        <v>0.17215026263592201</v>
      </c>
      <c r="L42" s="9">
        <f t="shared" si="5"/>
        <v>0.17535016064731301</v>
      </c>
      <c r="M42" s="9">
        <f t="shared" si="6"/>
        <v>0.261520684734252</v>
      </c>
      <c r="N42" s="9">
        <f t="shared" si="7"/>
        <v>0.261520684734252</v>
      </c>
      <c r="P42"/>
      <c r="Q42"/>
      <c r="R42"/>
      <c r="S42"/>
    </row>
    <row r="43" spans="1:19" x14ac:dyDescent="0.2">
      <c r="A43" s="8" t="s">
        <v>115</v>
      </c>
      <c r="B43" s="9">
        <v>0.49361178985695697</v>
      </c>
      <c r="C43" s="9">
        <v>6.91307553162268E-4</v>
      </c>
      <c r="E43" s="7" t="s">
        <v>143</v>
      </c>
      <c r="F43" s="9">
        <f t="shared" si="0"/>
        <v>0.30194485579808</v>
      </c>
      <c r="G43" s="9">
        <f t="shared" si="1"/>
        <v>0.25805306958669999</v>
      </c>
      <c r="H43" s="9">
        <f t="shared" si="2"/>
        <v>0.33128123118217401</v>
      </c>
      <c r="I43" s="9">
        <f t="shared" si="3"/>
        <v>0.33699810484069698</v>
      </c>
      <c r="K43" s="9">
        <f t="shared" si="4"/>
        <v>0.38200676331132399</v>
      </c>
      <c r="L43" s="9">
        <f t="shared" si="5"/>
        <v>1.17451694449514</v>
      </c>
      <c r="M43" s="9">
        <f t="shared" si="6"/>
        <v>1.7566829289304999</v>
      </c>
      <c r="N43" s="9">
        <f t="shared" si="7"/>
        <v>1.7566829289304999</v>
      </c>
      <c r="P43"/>
      <c r="Q43"/>
      <c r="R43"/>
      <c r="S43"/>
    </row>
    <row r="44" spans="1:19" x14ac:dyDescent="0.2">
      <c r="A44" s="8" t="s">
        <v>99</v>
      </c>
      <c r="B44" s="9">
        <v>0.12557913018111899</v>
      </c>
      <c r="C44" s="9">
        <v>0.309946234067219</v>
      </c>
      <c r="E44" s="7" t="s">
        <v>144</v>
      </c>
      <c r="F44" s="9">
        <f t="shared" si="0"/>
        <v>0.289329696926302</v>
      </c>
      <c r="G44" s="9">
        <f t="shared" si="1"/>
        <v>0.306263639702885</v>
      </c>
      <c r="H44" s="9">
        <f t="shared" si="2"/>
        <v>0.31378328498685698</v>
      </c>
      <c r="I44" s="9">
        <f t="shared" si="3"/>
        <v>0.143896397384356</v>
      </c>
      <c r="K44" s="9">
        <f t="shared" si="4"/>
        <v>0.123581861422183</v>
      </c>
      <c r="L44" s="9">
        <f t="shared" si="5"/>
        <v>0.21904464149661099</v>
      </c>
      <c r="M44" s="9">
        <f t="shared" si="6"/>
        <v>0.17078686317758601</v>
      </c>
      <c r="N44" s="9">
        <f t="shared" si="7"/>
        <v>0.17078686317758601</v>
      </c>
      <c r="P44"/>
      <c r="Q44"/>
      <c r="R44"/>
      <c r="S44"/>
    </row>
    <row r="45" spans="1:19" x14ac:dyDescent="0.2">
      <c r="A45" s="8" t="s">
        <v>119</v>
      </c>
      <c r="B45" s="9">
        <v>9.2099687293063601E-2</v>
      </c>
      <c r="C45" s="9">
        <v>0.30874959268177699</v>
      </c>
      <c r="E45" s="7" t="s">
        <v>145</v>
      </c>
      <c r="F45" s="9">
        <f t="shared" si="0"/>
        <v>0.51370541005505999</v>
      </c>
      <c r="G45" s="9">
        <f t="shared" si="1"/>
        <v>0.21168817159714001</v>
      </c>
      <c r="H45" s="9">
        <f t="shared" si="2"/>
        <v>0.245898302497434</v>
      </c>
      <c r="I45" s="9">
        <f t="shared" si="3"/>
        <v>0.23936693867627001</v>
      </c>
      <c r="K45" s="9">
        <f t="shared" si="4"/>
        <v>2.3204542144420799</v>
      </c>
      <c r="L45" s="9">
        <f t="shared" si="5"/>
        <v>0.37694464088936402</v>
      </c>
      <c r="M45" s="9">
        <f t="shared" si="6"/>
        <v>0.43120014007461099</v>
      </c>
      <c r="N45" s="9">
        <f t="shared" si="7"/>
        <v>0.43120014007461099</v>
      </c>
      <c r="P45"/>
      <c r="Q45"/>
      <c r="R45"/>
      <c r="S45"/>
    </row>
    <row r="46" spans="1:19" x14ac:dyDescent="0.2">
      <c r="A46" s="8" t="s">
        <v>107</v>
      </c>
      <c r="B46" s="9">
        <v>0.276310441051273</v>
      </c>
      <c r="C46" s="9">
        <v>0.39816608320615698</v>
      </c>
    </row>
    <row r="47" spans="1:19" x14ac:dyDescent="0.2">
      <c r="A47" s="8" t="s">
        <v>112</v>
      </c>
      <c r="B47" s="9">
        <v>0.41195232642206803</v>
      </c>
      <c r="C47" s="9">
        <v>0.22346112438941901</v>
      </c>
    </row>
    <row r="48" spans="1:19" x14ac:dyDescent="0.2">
      <c r="A48" s="8" t="s">
        <v>109</v>
      </c>
      <c r="B48" s="9">
        <v>0.13616237149044</v>
      </c>
      <c r="C48" s="9">
        <v>0.44184469293589301</v>
      </c>
      <c r="E48" s="7" t="s">
        <v>278</v>
      </c>
    </row>
    <row r="49" spans="1:14" ht="16" x14ac:dyDescent="0.2">
      <c r="A49" s="8" t="s">
        <v>108</v>
      </c>
      <c r="B49" s="9">
        <v>0.39445002859778</v>
      </c>
      <c r="C49" s="9">
        <v>0.39279186860049398</v>
      </c>
      <c r="E49" s="10" t="s">
        <v>126</v>
      </c>
      <c r="F49" s="9">
        <f>VLOOKUP(E49,$E$1:$I$22,2,0)</f>
        <v>3.18192802306577E-2</v>
      </c>
      <c r="G49" s="9">
        <f>VLOOKUP(E49,$E$1:$I$22,3,0)</f>
        <v>9.4821845866850399E-2</v>
      </c>
      <c r="H49" s="9">
        <f>VLOOKUP(E49,$E$1:$I$22,4,0)</f>
        <v>8.4828693847674996E-2</v>
      </c>
      <c r="I49" s="9">
        <f>VLOOKUP(E49,$E$1:$I$22,5,0)</f>
        <v>9.2099687293063601E-2</v>
      </c>
      <c r="K49" s="9">
        <f>VLOOKUP(E49,$J$1:$N$22,2,0)</f>
        <v>0.488413988252906</v>
      </c>
      <c r="L49" s="9">
        <f>VLOOKUP(E49,$J$1:$N$22,3,0)</f>
        <v>0.29031879297813701</v>
      </c>
      <c r="M49" s="9">
        <f>VLOOKUP(E49,$J$1:$N$22,4,0)</f>
        <v>0.353906281742978</v>
      </c>
      <c r="N49" s="9">
        <f>VLOOKUP(E49,$J$1:$N$22,4,0)</f>
        <v>0.353906281742978</v>
      </c>
    </row>
    <row r="50" spans="1:14" ht="16" x14ac:dyDescent="0.2">
      <c r="A50" s="8" t="s">
        <v>114</v>
      </c>
      <c r="B50" s="9">
        <v>0.51370541005505999</v>
      </c>
      <c r="C50" s="9">
        <v>2.3204542144420799</v>
      </c>
      <c r="E50" s="10" t="s">
        <v>127</v>
      </c>
      <c r="F50" s="9">
        <f t="shared" ref="F50:F53" si="8">VLOOKUP(E50,$E$1:$I$22,2,0)</f>
        <v>7.2463454763814203E-2</v>
      </c>
      <c r="G50" s="9">
        <f t="shared" ref="G50:G53" si="9">VLOOKUP(E50,$E$1:$I$22,3,0)</f>
        <v>0.11090738205999801</v>
      </c>
      <c r="H50" s="9">
        <f t="shared" ref="H50:H53" si="10">VLOOKUP(E50,$E$1:$I$22,4,0)</f>
        <v>0.12317036338031701</v>
      </c>
      <c r="I50" s="9">
        <f t="shared" ref="I50:I53" si="11">VLOOKUP(E50,$E$1:$I$22,5,0)</f>
        <v>0.12557913018111899</v>
      </c>
      <c r="K50" s="9">
        <f t="shared" ref="K50:K53" si="12">VLOOKUP(E50,$J$1:$N$22,2,0)</f>
        <v>0.20176005019544299</v>
      </c>
      <c r="L50" s="9">
        <f t="shared" ref="L50:L53" si="13">VLOOKUP(E50,$J$1:$N$22,3,0)</f>
        <v>0.17202982185926999</v>
      </c>
      <c r="M50" s="9">
        <f t="shared" ref="M50:M53" si="14">VLOOKUP(E50,$J$1:$N$22,4,0)</f>
        <v>0.257910955864459</v>
      </c>
      <c r="N50" s="9">
        <f t="shared" ref="N50:N53" si="15">VLOOKUP(E50,$J$1:$N$22,4,0)</f>
        <v>0.257910955864459</v>
      </c>
    </row>
    <row r="51" spans="1:14" ht="16" x14ac:dyDescent="0.2">
      <c r="A51" s="8" t="s">
        <v>101</v>
      </c>
      <c r="B51" s="9">
        <v>0</v>
      </c>
      <c r="C51" s="9">
        <v>0</v>
      </c>
      <c r="E51" s="10" t="s">
        <v>128</v>
      </c>
      <c r="F51" s="9">
        <f t="shared" si="8"/>
        <v>0.34013574765520899</v>
      </c>
      <c r="G51" s="9">
        <f t="shared" si="9"/>
        <v>0.29687857410684498</v>
      </c>
      <c r="H51" s="9">
        <f t="shared" si="10"/>
        <v>0.29938040782157299</v>
      </c>
      <c r="I51" s="9">
        <f t="shared" si="11"/>
        <v>0.276310441051273</v>
      </c>
      <c r="K51" s="9">
        <f t="shared" si="12"/>
        <v>0.172277927607772</v>
      </c>
      <c r="L51" s="9">
        <f t="shared" si="13"/>
        <v>0.40548329914324899</v>
      </c>
      <c r="M51" s="9">
        <f t="shared" si="14"/>
        <v>0.40744471507706398</v>
      </c>
      <c r="N51" s="9">
        <f t="shared" si="15"/>
        <v>0.40744471507706398</v>
      </c>
    </row>
    <row r="52" spans="1:14" ht="16" x14ac:dyDescent="0.2">
      <c r="A52" s="8" t="s">
        <v>113</v>
      </c>
      <c r="B52" s="9">
        <v>0.289329696926302</v>
      </c>
      <c r="C52" s="9">
        <v>0.123581861422183</v>
      </c>
      <c r="E52" s="10" t="s">
        <v>129</v>
      </c>
      <c r="F52" s="9">
        <f t="shared" si="8"/>
        <v>0.21951891562444401</v>
      </c>
      <c r="G52" s="9">
        <f t="shared" si="9"/>
        <v>0.39953253070686401</v>
      </c>
      <c r="H52" s="9">
        <f t="shared" si="10"/>
        <v>0.440962511893283</v>
      </c>
      <c r="I52" s="9">
        <f t="shared" si="11"/>
        <v>0.41195232642206803</v>
      </c>
      <c r="K52" s="9">
        <f t="shared" si="12"/>
        <v>0.34564387974281702</v>
      </c>
      <c r="L52" s="9">
        <f t="shared" si="13"/>
        <v>0.260224254538028</v>
      </c>
      <c r="M52" s="9">
        <f t="shared" si="14"/>
        <v>0.23186132300835899</v>
      </c>
      <c r="N52" s="9">
        <f t="shared" si="15"/>
        <v>0.23186132300835899</v>
      </c>
    </row>
    <row r="53" spans="1:14" ht="16" x14ac:dyDescent="0.2">
      <c r="A53" s="8" t="s">
        <v>103</v>
      </c>
      <c r="B53" s="9">
        <v>0.31531200101182799</v>
      </c>
      <c r="C53" s="9">
        <v>0.37697633847727902</v>
      </c>
      <c r="E53" s="10" t="s">
        <v>130</v>
      </c>
      <c r="F53" s="9">
        <f t="shared" si="8"/>
        <v>0.24059505857164601</v>
      </c>
      <c r="G53" s="9">
        <f t="shared" si="9"/>
        <v>0.121980482996446</v>
      </c>
      <c r="H53" s="9">
        <f t="shared" si="10"/>
        <v>0.117687175134778</v>
      </c>
      <c r="I53" s="9">
        <f t="shared" si="11"/>
        <v>0.13616237149044</v>
      </c>
      <c r="K53" s="9">
        <f t="shared" si="12"/>
        <v>0.19507269403177299</v>
      </c>
      <c r="L53" s="9">
        <f t="shared" si="13"/>
        <v>0.38987495970965502</v>
      </c>
      <c r="M53" s="9">
        <f t="shared" si="14"/>
        <v>0.35067930292664801</v>
      </c>
      <c r="N53" s="9">
        <f t="shared" si="15"/>
        <v>0.35067930292664801</v>
      </c>
    </row>
    <row r="54" spans="1:14" ht="16" x14ac:dyDescent="0.2">
      <c r="A54" s="8" t="s">
        <v>105</v>
      </c>
      <c r="B54" s="9">
        <v>0</v>
      </c>
      <c r="C54" s="9">
        <v>0</v>
      </c>
      <c r="E54" s="10" t="s">
        <v>156</v>
      </c>
      <c r="F54" s="9">
        <v>0.39440310744005402</v>
      </c>
      <c r="G54" s="9">
        <v>0.363606752836939</v>
      </c>
      <c r="H54" s="9">
        <v>0.54561204794164497</v>
      </c>
      <c r="I54" s="9">
        <v>0.39445002859778</v>
      </c>
      <c r="K54" s="9">
        <v>0.91527703531815696</v>
      </c>
      <c r="L54" s="9">
        <v>0.46014981328653598</v>
      </c>
      <c r="M54" s="9">
        <v>1.35560237383916</v>
      </c>
      <c r="N54" s="9">
        <v>0.39279186860049398</v>
      </c>
    </row>
    <row r="55" spans="1:14" ht="16" x14ac:dyDescent="0.2">
      <c r="A55" s="8" t="s">
        <v>117</v>
      </c>
      <c r="B55" s="9">
        <v>0</v>
      </c>
      <c r="C55" s="9">
        <v>0</v>
      </c>
      <c r="E55" s="10" t="s">
        <v>131</v>
      </c>
      <c r="F55" s="9">
        <f t="shared" ref="F55:F69" si="16">VLOOKUP(E55,$E$1:$I$22,2,0)</f>
        <v>0</v>
      </c>
      <c r="G55" s="9">
        <f t="shared" ref="G55:G69" si="17">VLOOKUP(E55,$E$1:$I$22,3,0)</f>
        <v>0</v>
      </c>
      <c r="H55" s="9">
        <f t="shared" ref="H55:H69" si="18">VLOOKUP(E55,$E$1:$I$22,4,0)</f>
        <v>0.31722805754522598</v>
      </c>
      <c r="I55" s="9">
        <f t="shared" ref="I55:I69" si="19">VLOOKUP(E55,$E$1:$I$22,5,0)</f>
        <v>0</v>
      </c>
      <c r="K55" s="9">
        <f t="shared" ref="K55:K69" si="20">VLOOKUP(E55,$J$1:$N$22,2,0)</f>
        <v>0</v>
      </c>
      <c r="L55" s="9">
        <f t="shared" ref="L55:L69" si="21">VLOOKUP(E55,$J$1:$N$22,3,0)</f>
        <v>0</v>
      </c>
      <c r="M55" s="9">
        <f t="shared" ref="M55:M69" si="22">VLOOKUP(E55,$J$1:$N$22,4,0)</f>
        <v>8.1316713116118802</v>
      </c>
      <c r="N55" s="9">
        <f t="shared" ref="N55:N69" si="23">VLOOKUP(E55,$J$1:$N$22,4,0)</f>
        <v>8.1316713116118802</v>
      </c>
    </row>
    <row r="56" spans="1:14" ht="16" x14ac:dyDescent="0.2">
      <c r="A56" s="8" t="s">
        <v>100</v>
      </c>
      <c r="B56" s="9">
        <v>0.39789994614998703</v>
      </c>
      <c r="C56" s="9">
        <v>0.33973579590987502</v>
      </c>
      <c r="E56" s="10" t="s">
        <v>132</v>
      </c>
      <c r="F56" s="9">
        <f t="shared" si="16"/>
        <v>0</v>
      </c>
      <c r="G56" s="9">
        <f t="shared" si="17"/>
        <v>0</v>
      </c>
      <c r="H56" s="9">
        <f t="shared" si="18"/>
        <v>0</v>
      </c>
      <c r="I56" s="9">
        <f t="shared" si="19"/>
        <v>0</v>
      </c>
      <c r="K56" s="9">
        <f t="shared" si="20"/>
        <v>0</v>
      </c>
      <c r="L56" s="9">
        <f t="shared" si="21"/>
        <v>0</v>
      </c>
      <c r="M56" s="9">
        <f t="shared" si="22"/>
        <v>0</v>
      </c>
      <c r="N56" s="9">
        <f t="shared" si="23"/>
        <v>0</v>
      </c>
    </row>
    <row r="57" spans="1:14" ht="16" x14ac:dyDescent="0.2">
      <c r="A57" s="8" t="s">
        <v>116</v>
      </c>
      <c r="B57" s="9">
        <v>0.27684054211908299</v>
      </c>
      <c r="C57" s="9">
        <v>0.36980794083103302</v>
      </c>
      <c r="E57" s="10" t="s">
        <v>133</v>
      </c>
      <c r="F57" s="9">
        <f t="shared" si="16"/>
        <v>0.31531200101182799</v>
      </c>
      <c r="G57" s="9">
        <f t="shared" si="17"/>
        <v>0.35626044668054102</v>
      </c>
      <c r="H57" s="9">
        <f t="shared" si="18"/>
        <v>0.30217293035897203</v>
      </c>
      <c r="I57" s="9">
        <f t="shared" si="19"/>
        <v>0.10319758918824599</v>
      </c>
      <c r="K57" s="9">
        <f t="shared" si="20"/>
        <v>0.37697633847727902</v>
      </c>
      <c r="L57" s="9">
        <f t="shared" si="21"/>
        <v>0.24155503366551601</v>
      </c>
      <c r="M57" s="9">
        <f t="shared" si="22"/>
        <v>0.35562734767320098</v>
      </c>
      <c r="N57" s="9">
        <f t="shared" si="23"/>
        <v>0.35562734767320098</v>
      </c>
    </row>
    <row r="58" spans="1:14" ht="16" x14ac:dyDescent="0.2">
      <c r="A58" s="8" t="s">
        <v>102</v>
      </c>
      <c r="B58" s="9">
        <v>0.211374070583186</v>
      </c>
      <c r="C58" s="9">
        <v>0.17163524372622299</v>
      </c>
      <c r="E58" s="10" t="s">
        <v>134</v>
      </c>
      <c r="F58" s="9">
        <f t="shared" si="16"/>
        <v>0</v>
      </c>
      <c r="G58" s="9">
        <f t="shared" si="17"/>
        <v>0</v>
      </c>
      <c r="H58" s="9">
        <f t="shared" si="18"/>
        <v>0</v>
      </c>
      <c r="I58" s="9">
        <f t="shared" si="19"/>
        <v>0</v>
      </c>
      <c r="K58" s="9">
        <f t="shared" si="20"/>
        <v>0</v>
      </c>
      <c r="L58" s="9">
        <f t="shared" si="21"/>
        <v>0</v>
      </c>
      <c r="M58" s="9">
        <f t="shared" si="22"/>
        <v>0</v>
      </c>
      <c r="N58" s="9">
        <f t="shared" si="23"/>
        <v>0</v>
      </c>
    </row>
    <row r="59" spans="1:14" ht="16" x14ac:dyDescent="0.2">
      <c r="A59" s="8" t="s">
        <v>114</v>
      </c>
      <c r="B59" s="9">
        <v>0.21168817159714001</v>
      </c>
      <c r="C59" s="9">
        <v>0.37694464088936402</v>
      </c>
      <c r="E59" s="10" t="s">
        <v>135</v>
      </c>
      <c r="F59" s="9">
        <f t="shared" si="16"/>
        <v>0.27684054211908299</v>
      </c>
      <c r="G59" s="9">
        <f t="shared" si="17"/>
        <v>0.76412998180042002</v>
      </c>
      <c r="H59" s="9">
        <f t="shared" si="18"/>
        <v>0.230637050555066</v>
      </c>
      <c r="I59" s="9">
        <f t="shared" si="19"/>
        <v>0.412263108622898</v>
      </c>
      <c r="K59" s="9">
        <f t="shared" si="20"/>
        <v>0.36980794083103302</v>
      </c>
      <c r="L59" s="9">
        <f t="shared" si="21"/>
        <v>0.37375996808456002</v>
      </c>
      <c r="M59" s="9">
        <f t="shared" si="22"/>
        <v>0.41531828582212299</v>
      </c>
      <c r="N59" s="9">
        <f t="shared" si="23"/>
        <v>0.41531828582212299</v>
      </c>
    </row>
    <row r="60" spans="1:14" ht="16" x14ac:dyDescent="0.2">
      <c r="A60" s="8" t="s">
        <v>101</v>
      </c>
      <c r="B60" s="9">
        <v>0</v>
      </c>
      <c r="C60" s="9">
        <v>0</v>
      </c>
      <c r="E60" s="10" t="s">
        <v>136</v>
      </c>
      <c r="F60" s="9">
        <f t="shared" si="16"/>
        <v>0.10652946075639599</v>
      </c>
      <c r="G60" s="9">
        <f t="shared" si="17"/>
        <v>0.220384914735301</v>
      </c>
      <c r="H60" s="9">
        <f t="shared" si="18"/>
        <v>0.25952881382263798</v>
      </c>
      <c r="I60" s="9">
        <f t="shared" si="19"/>
        <v>0.49361178985695697</v>
      </c>
      <c r="K60" s="9">
        <f t="shared" si="20"/>
        <v>9.8959583482744098E-2</v>
      </c>
      <c r="L60" s="9">
        <f t="shared" si="21"/>
        <v>0.20882145507947</v>
      </c>
      <c r="M60" s="9">
        <f t="shared" si="22"/>
        <v>0.21457310794756601</v>
      </c>
      <c r="N60" s="9">
        <f t="shared" si="23"/>
        <v>0.21457310794756601</v>
      </c>
    </row>
    <row r="61" spans="1:14" ht="16" x14ac:dyDescent="0.2">
      <c r="A61" s="8" t="s">
        <v>113</v>
      </c>
      <c r="B61" s="9">
        <v>0.306263639702885</v>
      </c>
      <c r="C61" s="9">
        <v>0.21904464149661099</v>
      </c>
      <c r="E61" s="10" t="s">
        <v>137</v>
      </c>
      <c r="F61" s="9">
        <f t="shared" si="16"/>
        <v>0.39789994614998703</v>
      </c>
      <c r="G61" s="9">
        <f t="shared" si="17"/>
        <v>0.51880490891324405</v>
      </c>
      <c r="H61" s="9">
        <f t="shared" si="18"/>
        <v>0.45091182348365499</v>
      </c>
      <c r="I61" s="9">
        <f t="shared" si="19"/>
        <v>0.53950597859370797</v>
      </c>
      <c r="K61" s="9">
        <f t="shared" si="20"/>
        <v>0.33973579590987502</v>
      </c>
      <c r="L61" s="9">
        <f t="shared" si="21"/>
        <v>0.41737130115156301</v>
      </c>
      <c r="M61" s="9">
        <f t="shared" si="22"/>
        <v>0.37921510242387801</v>
      </c>
      <c r="N61" s="9">
        <f t="shared" si="23"/>
        <v>0.37921510242387801</v>
      </c>
    </row>
    <row r="62" spans="1:14" ht="16" x14ac:dyDescent="0.2">
      <c r="A62" s="8" t="s">
        <v>103</v>
      </c>
      <c r="B62" s="9">
        <v>0.35626044668054102</v>
      </c>
      <c r="C62" s="9">
        <v>0.24155503366551601</v>
      </c>
      <c r="E62" s="10" t="s">
        <v>138</v>
      </c>
      <c r="F62" s="9">
        <f t="shared" si="16"/>
        <v>0.211374070583186</v>
      </c>
      <c r="G62" s="9">
        <f t="shared" si="17"/>
        <v>0.19423191977123999</v>
      </c>
      <c r="H62" s="9">
        <f t="shared" si="18"/>
        <v>0.20172449102012899</v>
      </c>
      <c r="I62" s="9">
        <f t="shared" si="19"/>
        <v>0.108641019325801</v>
      </c>
      <c r="K62" s="9">
        <f t="shared" si="20"/>
        <v>0.17163524372622299</v>
      </c>
      <c r="L62" s="9">
        <f t="shared" si="21"/>
        <v>0.13951815885876301</v>
      </c>
      <c r="M62" s="9">
        <f t="shared" si="22"/>
        <v>0.212715395998263</v>
      </c>
      <c r="N62" s="9">
        <f t="shared" si="23"/>
        <v>0.212715395998263</v>
      </c>
    </row>
    <row r="63" spans="1:14" ht="16" x14ac:dyDescent="0.2">
      <c r="A63" s="8" t="s">
        <v>105</v>
      </c>
      <c r="B63" s="9">
        <v>0</v>
      </c>
      <c r="C63" s="9">
        <v>0</v>
      </c>
      <c r="E63" s="10" t="s">
        <v>139</v>
      </c>
      <c r="F63" s="9">
        <f t="shared" si="16"/>
        <v>0.32950280849819502</v>
      </c>
      <c r="G63" s="9">
        <f t="shared" si="17"/>
        <v>1.6063654370709699</v>
      </c>
      <c r="H63" s="9">
        <f t="shared" si="18"/>
        <v>0.389672530617094</v>
      </c>
      <c r="I63" s="9">
        <f t="shared" si="19"/>
        <v>0.351922207005057</v>
      </c>
      <c r="K63" s="9">
        <f t="shared" si="20"/>
        <v>0.95486555131846496</v>
      </c>
      <c r="L63" s="9">
        <f t="shared" si="21"/>
        <v>3.7207784807281201</v>
      </c>
      <c r="M63" s="9">
        <f t="shared" si="22"/>
        <v>2.2778077289498699</v>
      </c>
      <c r="N63" s="9">
        <f t="shared" si="23"/>
        <v>2.2778077289498699</v>
      </c>
    </row>
    <row r="64" spans="1:14" ht="16" x14ac:dyDescent="0.2">
      <c r="A64" s="8" t="s">
        <v>117</v>
      </c>
      <c r="B64" s="9">
        <v>0</v>
      </c>
      <c r="C64" s="9">
        <v>0</v>
      </c>
      <c r="E64" s="10" t="s">
        <v>140</v>
      </c>
      <c r="F64" s="9">
        <f t="shared" si="16"/>
        <v>0</v>
      </c>
      <c r="G64" s="9">
        <f t="shared" si="17"/>
        <v>0.72770407695197503</v>
      </c>
      <c r="H64" s="9">
        <f t="shared" si="18"/>
        <v>0.70337799097452902</v>
      </c>
      <c r="I64" s="9">
        <f t="shared" si="19"/>
        <v>0.70816744860569303</v>
      </c>
      <c r="K64" s="9">
        <f t="shared" si="20"/>
        <v>0</v>
      </c>
      <c r="L64" s="9">
        <f t="shared" si="21"/>
        <v>0.35269486908988801</v>
      </c>
      <c r="M64" s="9">
        <f t="shared" si="22"/>
        <v>0.24510024851409201</v>
      </c>
      <c r="N64" s="9">
        <f t="shared" si="23"/>
        <v>0.24510024851409201</v>
      </c>
    </row>
    <row r="65" spans="1:14" ht="16" x14ac:dyDescent="0.2">
      <c r="A65" s="8" t="s">
        <v>100</v>
      </c>
      <c r="B65" s="9">
        <v>0.51880490891324405</v>
      </c>
      <c r="C65" s="9">
        <v>0.41737130115156301</v>
      </c>
      <c r="E65" s="10" t="s">
        <v>141</v>
      </c>
      <c r="F65" s="9">
        <f t="shared" si="16"/>
        <v>1.89782256270647</v>
      </c>
      <c r="G65" s="9">
        <f t="shared" si="17"/>
        <v>0.39791476731294301</v>
      </c>
      <c r="H65" s="9">
        <f t="shared" si="18"/>
        <v>0.32364879996384299</v>
      </c>
      <c r="I65" s="9">
        <f t="shared" si="19"/>
        <v>0.57372035594504101</v>
      </c>
      <c r="K65" s="9">
        <f t="shared" si="20"/>
        <v>3.8601625118023599</v>
      </c>
      <c r="L65" s="9">
        <f t="shared" si="21"/>
        <v>0.36146781749080098</v>
      </c>
      <c r="M65" s="9">
        <f t="shared" si="22"/>
        <v>0.44121260823109998</v>
      </c>
      <c r="N65" s="9">
        <f t="shared" si="23"/>
        <v>0.44121260823109998</v>
      </c>
    </row>
    <row r="66" spans="1:14" ht="16" x14ac:dyDescent="0.2">
      <c r="A66" s="8" t="s">
        <v>116</v>
      </c>
      <c r="B66" s="9">
        <v>0.76412998180042002</v>
      </c>
      <c r="C66" s="9">
        <v>0.37375996808456002</v>
      </c>
      <c r="E66" s="10" t="s">
        <v>142</v>
      </c>
      <c r="F66" s="9">
        <f t="shared" si="16"/>
        <v>0.186343871538657</v>
      </c>
      <c r="G66" s="9">
        <f t="shared" si="17"/>
        <v>0.297495414060721</v>
      </c>
      <c r="H66" s="9">
        <f t="shared" si="18"/>
        <v>0.30103854176165001</v>
      </c>
      <c r="I66" s="9">
        <f t="shared" si="19"/>
        <v>0.31649390663504501</v>
      </c>
      <c r="K66" s="9">
        <f t="shared" si="20"/>
        <v>0.17215026263592201</v>
      </c>
      <c r="L66" s="9">
        <f t="shared" si="21"/>
        <v>0.17535016064731301</v>
      </c>
      <c r="M66" s="9">
        <f t="shared" si="22"/>
        <v>0.261520684734252</v>
      </c>
      <c r="N66" s="9">
        <f t="shared" si="23"/>
        <v>0.261520684734252</v>
      </c>
    </row>
    <row r="67" spans="1:14" ht="16" x14ac:dyDescent="0.2">
      <c r="A67" s="8" t="s">
        <v>102</v>
      </c>
      <c r="B67" s="9">
        <v>0.19423191977123999</v>
      </c>
      <c r="C67" s="9">
        <v>0.13951815885876301</v>
      </c>
      <c r="E67" s="10" t="s">
        <v>143</v>
      </c>
      <c r="F67" s="9">
        <f t="shared" si="16"/>
        <v>0.30194485579808</v>
      </c>
      <c r="G67" s="9">
        <f t="shared" si="17"/>
        <v>0.25805306958669999</v>
      </c>
      <c r="H67" s="9">
        <f t="shared" si="18"/>
        <v>0.33128123118217401</v>
      </c>
      <c r="I67" s="9">
        <f t="shared" si="19"/>
        <v>0.33699810484069698</v>
      </c>
      <c r="K67" s="9">
        <f t="shared" si="20"/>
        <v>0.38200676331132399</v>
      </c>
      <c r="L67" s="9">
        <f t="shared" si="21"/>
        <v>1.17451694449514</v>
      </c>
      <c r="M67" s="9">
        <f t="shared" si="22"/>
        <v>1.7566829289304999</v>
      </c>
      <c r="N67" s="9">
        <f t="shared" si="23"/>
        <v>1.7566829289304999</v>
      </c>
    </row>
    <row r="68" spans="1:14" ht="16" x14ac:dyDescent="0.2">
      <c r="A68" s="8" t="s">
        <v>114</v>
      </c>
      <c r="B68" s="9">
        <v>0.245898302497434</v>
      </c>
      <c r="C68" s="9">
        <v>0.43120014007461099</v>
      </c>
      <c r="E68" s="10" t="s">
        <v>144</v>
      </c>
      <c r="F68" s="9">
        <f t="shared" si="16"/>
        <v>0.289329696926302</v>
      </c>
      <c r="G68" s="9">
        <f t="shared" si="17"/>
        <v>0.306263639702885</v>
      </c>
      <c r="H68" s="9">
        <f t="shared" si="18"/>
        <v>0.31378328498685698</v>
      </c>
      <c r="I68" s="9">
        <f t="shared" si="19"/>
        <v>0.143896397384356</v>
      </c>
      <c r="K68" s="9">
        <f t="shared" si="20"/>
        <v>0.123581861422183</v>
      </c>
      <c r="L68" s="9">
        <f t="shared" si="21"/>
        <v>0.21904464149661099</v>
      </c>
      <c r="M68" s="9">
        <f t="shared" si="22"/>
        <v>0.17078686317758601</v>
      </c>
      <c r="N68" s="9">
        <f t="shared" si="23"/>
        <v>0.17078686317758601</v>
      </c>
    </row>
    <row r="69" spans="1:14" ht="16" x14ac:dyDescent="0.2">
      <c r="A69" s="8" t="s">
        <v>101</v>
      </c>
      <c r="B69" s="9">
        <v>0.31722805754522598</v>
      </c>
      <c r="C69" s="9">
        <v>8.1316713116118802</v>
      </c>
      <c r="E69" s="10" t="s">
        <v>145</v>
      </c>
      <c r="F69" s="9">
        <f t="shared" si="16"/>
        <v>0.51370541005505999</v>
      </c>
      <c r="G69" s="9">
        <f t="shared" si="17"/>
        <v>0.21168817159714001</v>
      </c>
      <c r="H69" s="9">
        <f t="shared" si="18"/>
        <v>0.245898302497434</v>
      </c>
      <c r="I69" s="9">
        <f t="shared" si="19"/>
        <v>0.23936693867627001</v>
      </c>
      <c r="K69" s="9">
        <f t="shared" si="20"/>
        <v>2.3204542144420799</v>
      </c>
      <c r="L69" s="9">
        <f t="shared" si="21"/>
        <v>0.37694464088936402</v>
      </c>
      <c r="M69" s="9">
        <f t="shared" si="22"/>
        <v>0.43120014007461099</v>
      </c>
      <c r="N69" s="9">
        <f t="shared" si="23"/>
        <v>0.43120014007461099</v>
      </c>
    </row>
    <row r="70" spans="1:14" x14ac:dyDescent="0.2">
      <c r="A70" s="8" t="s">
        <v>113</v>
      </c>
      <c r="B70" s="9">
        <v>0.31378328498685698</v>
      </c>
      <c r="C70" s="9">
        <v>0.17078686317758601</v>
      </c>
    </row>
    <row r="71" spans="1:14" x14ac:dyDescent="0.2">
      <c r="A71" s="8" t="s">
        <v>103</v>
      </c>
      <c r="B71" s="9">
        <v>0.30217293035897203</v>
      </c>
      <c r="C71" s="9">
        <v>0.35562734767320098</v>
      </c>
    </row>
    <row r="72" spans="1:14" x14ac:dyDescent="0.2">
      <c r="A72" s="8" t="s">
        <v>105</v>
      </c>
      <c r="B72" s="9">
        <v>0</v>
      </c>
      <c r="C72" s="9">
        <v>0</v>
      </c>
    </row>
    <row r="73" spans="1:14" x14ac:dyDescent="0.2">
      <c r="A73" s="8" t="s">
        <v>117</v>
      </c>
      <c r="B73" s="9">
        <v>0</v>
      </c>
      <c r="C73" s="9">
        <v>0</v>
      </c>
    </row>
    <row r="74" spans="1:14" x14ac:dyDescent="0.2">
      <c r="A74" s="8" t="s">
        <v>100</v>
      </c>
      <c r="B74" s="9">
        <v>0.45091182348365499</v>
      </c>
      <c r="C74" s="9">
        <v>0.37921510242387801</v>
      </c>
    </row>
    <row r="75" spans="1:14" x14ac:dyDescent="0.2">
      <c r="A75" s="8" t="s">
        <v>116</v>
      </c>
      <c r="B75" s="9">
        <v>0.230637050555066</v>
      </c>
      <c r="C75" s="9">
        <v>0.41531828582212299</v>
      </c>
    </row>
    <row r="76" spans="1:14" x14ac:dyDescent="0.2">
      <c r="A76" s="8" t="s">
        <v>102</v>
      </c>
      <c r="B76" s="9">
        <v>0.20172449102012899</v>
      </c>
      <c r="C76" s="9">
        <v>0.212715395998263</v>
      </c>
    </row>
    <row r="77" spans="1:14" x14ac:dyDescent="0.2">
      <c r="A77" s="8" t="s">
        <v>114</v>
      </c>
      <c r="B77" s="9">
        <v>0.23936693867627001</v>
      </c>
      <c r="C77" s="9">
        <v>0.40268969215589401</v>
      </c>
    </row>
    <row r="78" spans="1:14" x14ac:dyDescent="0.2">
      <c r="A78" s="8" t="s">
        <v>101</v>
      </c>
      <c r="B78" s="9">
        <v>0</v>
      </c>
      <c r="C78" s="9">
        <v>0</v>
      </c>
    </row>
    <row r="79" spans="1:14" x14ac:dyDescent="0.2">
      <c r="A79" s="8" t="s">
        <v>113</v>
      </c>
      <c r="B79" s="9">
        <v>0.143896397384356</v>
      </c>
      <c r="C79" s="9">
        <v>0.195815090470217</v>
      </c>
    </row>
    <row r="80" spans="1:14" x14ac:dyDescent="0.2">
      <c r="A80" s="8" t="s">
        <v>103</v>
      </c>
      <c r="B80" s="9">
        <v>0.10319758918824599</v>
      </c>
      <c r="C80" s="9">
        <v>0.40591793781018198</v>
      </c>
    </row>
    <row r="81" spans="1:3" x14ac:dyDescent="0.2">
      <c r="A81" s="8" t="s">
        <v>105</v>
      </c>
      <c r="B81" s="9">
        <v>0</v>
      </c>
      <c r="C81" s="9">
        <v>0</v>
      </c>
    </row>
    <row r="82" spans="1:3" x14ac:dyDescent="0.2">
      <c r="A82" s="8" t="s">
        <v>117</v>
      </c>
      <c r="B82" s="9">
        <v>0</v>
      </c>
      <c r="C82" s="9">
        <v>0</v>
      </c>
    </row>
    <row r="83" spans="1:3" x14ac:dyDescent="0.2">
      <c r="A83" s="8" t="s">
        <v>100</v>
      </c>
      <c r="B83" s="9">
        <v>0.53950597859370797</v>
      </c>
      <c r="C83" s="9">
        <v>0.26211524657292701</v>
      </c>
    </row>
    <row r="84" spans="1:3" x14ac:dyDescent="0.2">
      <c r="A84" s="8" t="s">
        <v>116</v>
      </c>
      <c r="B84" s="9">
        <v>0.412263108622898</v>
      </c>
      <c r="C84" s="9">
        <v>0.30134798594976903</v>
      </c>
    </row>
    <row r="85" spans="1:3" x14ac:dyDescent="0.2">
      <c r="A85" s="8" t="s">
        <v>102</v>
      </c>
      <c r="B85" s="9">
        <v>0.108641019325801</v>
      </c>
      <c r="C85" s="9">
        <v>0.34573946353957502</v>
      </c>
    </row>
    <row r="86" spans="1:3" x14ac:dyDescent="0.2">
      <c r="A86" s="8"/>
    </row>
    <row r="87" spans="1:3" x14ac:dyDescent="0.2">
      <c r="A87" s="8"/>
    </row>
    <row r="88" spans="1:3" x14ac:dyDescent="0.2">
      <c r="A88" s="8"/>
    </row>
    <row r="89" spans="1:3" x14ac:dyDescent="0.2">
      <c r="A89" s="8"/>
    </row>
    <row r="90" spans="1:3" x14ac:dyDescent="0.2">
      <c r="A90" s="8"/>
    </row>
    <row r="91" spans="1:3" x14ac:dyDescent="0.2">
      <c r="A91" s="8"/>
    </row>
    <row r="92" spans="1:3" x14ac:dyDescent="0.2">
      <c r="A92" s="8"/>
    </row>
    <row r="93" spans="1:3" x14ac:dyDescent="0.2">
      <c r="A93" s="8"/>
    </row>
    <row r="94" spans="1:3" x14ac:dyDescent="0.2">
      <c r="A94" s="8"/>
    </row>
    <row r="95" spans="1:3" x14ac:dyDescent="0.2">
      <c r="A95" s="8"/>
    </row>
    <row r="96" spans="1:3" x14ac:dyDescent="0.2">
      <c r="A96" s="8"/>
    </row>
    <row r="97" spans="1:1" x14ac:dyDescent="0.2">
      <c r="A97" s="8"/>
    </row>
    <row r="98" spans="1:1" x14ac:dyDescent="0.2">
      <c r="A98" s="8"/>
    </row>
    <row r="99" spans="1:1" x14ac:dyDescent="0.2">
      <c r="A99" s="8"/>
    </row>
    <row r="100" spans="1:1" x14ac:dyDescent="0.2">
      <c r="A100" s="8"/>
    </row>
    <row r="101" spans="1:1" x14ac:dyDescent="0.2">
      <c r="A101" s="8"/>
    </row>
    <row r="102" spans="1:1" x14ac:dyDescent="0.2">
      <c r="A102" s="8"/>
    </row>
    <row r="103" spans="1:1" x14ac:dyDescent="0.2">
      <c r="A103" s="8"/>
    </row>
    <row r="104" spans="1:1" x14ac:dyDescent="0.2">
      <c r="A104" s="8"/>
    </row>
    <row r="105" spans="1:1" x14ac:dyDescent="0.2">
      <c r="A105" s="8"/>
    </row>
    <row r="106" spans="1:1" x14ac:dyDescent="0.2">
      <c r="A106" s="8"/>
    </row>
    <row r="107" spans="1:1" x14ac:dyDescent="0.2">
      <c r="A107" s="8"/>
    </row>
    <row r="108" spans="1:1" x14ac:dyDescent="0.2">
      <c r="A108" s="8"/>
    </row>
    <row r="109" spans="1:1" x14ac:dyDescent="0.2">
      <c r="A109" s="8"/>
    </row>
    <row r="110" spans="1:1" x14ac:dyDescent="0.2">
      <c r="A110" s="8"/>
    </row>
    <row r="111" spans="1:1" x14ac:dyDescent="0.2">
      <c r="A111" s="8"/>
    </row>
    <row r="112" spans="1:1" x14ac:dyDescent="0.2">
      <c r="A112" s="8"/>
    </row>
    <row r="113" spans="1:1" x14ac:dyDescent="0.2">
      <c r="A113" s="8"/>
    </row>
    <row r="114" spans="1:1" x14ac:dyDescent="0.2">
      <c r="A114" s="8"/>
    </row>
    <row r="115" spans="1:1" x14ac:dyDescent="0.2">
      <c r="A115" s="8"/>
    </row>
    <row r="116" spans="1:1" x14ac:dyDescent="0.2">
      <c r="A116" s="8"/>
    </row>
    <row r="117" spans="1:1" x14ac:dyDescent="0.2">
      <c r="A117" s="8"/>
    </row>
    <row r="118" spans="1:1" x14ac:dyDescent="0.2">
      <c r="A118" s="8"/>
    </row>
    <row r="119" spans="1:1" x14ac:dyDescent="0.2">
      <c r="A119" s="8"/>
    </row>
    <row r="120" spans="1:1" x14ac:dyDescent="0.2">
      <c r="A120" s="8"/>
    </row>
    <row r="121" spans="1:1" x14ac:dyDescent="0.2">
      <c r="A121" s="8"/>
    </row>
    <row r="122" spans="1:1" x14ac:dyDescent="0.2">
      <c r="A122" s="8"/>
    </row>
    <row r="123" spans="1:1" x14ac:dyDescent="0.2">
      <c r="A123" s="8"/>
    </row>
    <row r="124" spans="1:1" x14ac:dyDescent="0.2">
      <c r="A124" s="8"/>
    </row>
    <row r="125" spans="1:1" x14ac:dyDescent="0.2">
      <c r="A125" s="8"/>
    </row>
    <row r="126" spans="1:1" x14ac:dyDescent="0.2">
      <c r="A126" s="8"/>
    </row>
    <row r="127" spans="1:1" x14ac:dyDescent="0.2">
      <c r="A127" s="8"/>
    </row>
    <row r="128" spans="1:1" x14ac:dyDescent="0.2">
      <c r="A128" s="8"/>
    </row>
    <row r="129" spans="1:1" x14ac:dyDescent="0.2">
      <c r="A129" s="8"/>
    </row>
    <row r="130" spans="1:1" x14ac:dyDescent="0.2">
      <c r="A130" s="8"/>
    </row>
    <row r="131" spans="1:1" x14ac:dyDescent="0.2">
      <c r="A131" s="8"/>
    </row>
    <row r="132" spans="1:1" x14ac:dyDescent="0.2">
      <c r="A132" s="8"/>
    </row>
    <row r="133" spans="1:1" x14ac:dyDescent="0.2">
      <c r="A133" s="8"/>
    </row>
    <row r="134" spans="1:1" x14ac:dyDescent="0.2">
      <c r="A134" s="8"/>
    </row>
    <row r="135" spans="1:1" x14ac:dyDescent="0.2">
      <c r="A135" s="8"/>
    </row>
    <row r="136" spans="1:1" x14ac:dyDescent="0.2">
      <c r="A136" s="8"/>
    </row>
    <row r="137" spans="1:1" x14ac:dyDescent="0.2">
      <c r="A137" s="8"/>
    </row>
    <row r="138" spans="1:1" x14ac:dyDescent="0.2">
      <c r="A138" s="8"/>
    </row>
    <row r="139" spans="1:1" x14ac:dyDescent="0.2">
      <c r="A139" s="8"/>
    </row>
    <row r="140" spans="1:1" x14ac:dyDescent="0.2">
      <c r="A140" s="8"/>
    </row>
    <row r="141" spans="1:1" x14ac:dyDescent="0.2">
      <c r="A141" s="8"/>
    </row>
    <row r="142" spans="1:1" x14ac:dyDescent="0.2">
      <c r="A142" s="8"/>
    </row>
    <row r="143" spans="1:1" x14ac:dyDescent="0.2">
      <c r="A143" s="8"/>
    </row>
    <row r="144" spans="1:1" x14ac:dyDescent="0.2">
      <c r="A144" s="8"/>
    </row>
    <row r="145" spans="1:1" x14ac:dyDescent="0.2">
      <c r="A145" s="8"/>
    </row>
    <row r="146" spans="1:1" x14ac:dyDescent="0.2">
      <c r="A146" s="8"/>
    </row>
    <row r="147" spans="1:1" x14ac:dyDescent="0.2">
      <c r="A147" s="8"/>
    </row>
    <row r="148" spans="1:1" x14ac:dyDescent="0.2">
      <c r="A148" s="8"/>
    </row>
    <row r="149" spans="1:1" x14ac:dyDescent="0.2">
      <c r="A149" s="8"/>
    </row>
    <row r="150" spans="1:1" x14ac:dyDescent="0.2">
      <c r="A150" s="8"/>
    </row>
    <row r="151" spans="1:1" x14ac:dyDescent="0.2">
      <c r="A151" s="8"/>
    </row>
    <row r="152" spans="1:1" x14ac:dyDescent="0.2">
      <c r="A152" s="8"/>
    </row>
    <row r="153" spans="1:1" x14ac:dyDescent="0.2">
      <c r="A153" s="8"/>
    </row>
    <row r="154" spans="1:1" x14ac:dyDescent="0.2">
      <c r="A154" s="8"/>
    </row>
    <row r="155" spans="1:1" x14ac:dyDescent="0.2">
      <c r="A155" s="8"/>
    </row>
    <row r="156" spans="1:1" x14ac:dyDescent="0.2">
      <c r="A156" s="8"/>
    </row>
    <row r="157" spans="1:1" x14ac:dyDescent="0.2">
      <c r="A157" s="8"/>
    </row>
    <row r="158" spans="1:1" x14ac:dyDescent="0.2">
      <c r="A158" s="8"/>
    </row>
    <row r="159" spans="1:1" x14ac:dyDescent="0.2">
      <c r="A159" s="8"/>
    </row>
    <row r="160" spans="1:1" x14ac:dyDescent="0.2">
      <c r="A160" s="8"/>
    </row>
    <row r="161" spans="1:1" x14ac:dyDescent="0.2">
      <c r="A161" s="8"/>
    </row>
    <row r="162" spans="1:1" x14ac:dyDescent="0.2">
      <c r="A162" s="8"/>
    </row>
    <row r="163" spans="1:1" x14ac:dyDescent="0.2">
      <c r="A163" s="8"/>
    </row>
    <row r="164" spans="1:1" x14ac:dyDescent="0.2">
      <c r="A164" s="8"/>
    </row>
    <row r="165" spans="1:1" x14ac:dyDescent="0.2">
      <c r="A165" s="8"/>
    </row>
    <row r="166" spans="1:1" x14ac:dyDescent="0.2">
      <c r="A166" s="8"/>
    </row>
    <row r="167" spans="1:1" x14ac:dyDescent="0.2">
      <c r="A167" s="8"/>
    </row>
    <row r="168" spans="1:1" x14ac:dyDescent="0.2">
      <c r="A168" s="8"/>
    </row>
    <row r="169" spans="1:1" x14ac:dyDescent="0.2">
      <c r="A169" s="8"/>
    </row>
    <row r="170" spans="1:1" x14ac:dyDescent="0.2">
      <c r="A170" s="8"/>
    </row>
    <row r="171" spans="1:1" x14ac:dyDescent="0.2">
      <c r="A171" s="8"/>
    </row>
    <row r="172" spans="1:1" x14ac:dyDescent="0.2">
      <c r="A172" s="8"/>
    </row>
    <row r="173" spans="1:1" x14ac:dyDescent="0.2">
      <c r="A173" s="8"/>
    </row>
    <row r="174" spans="1:1" x14ac:dyDescent="0.2">
      <c r="A174" s="8"/>
    </row>
    <row r="175" spans="1:1" x14ac:dyDescent="0.2">
      <c r="A175" s="8"/>
    </row>
    <row r="176" spans="1:1" x14ac:dyDescent="0.2">
      <c r="A176" s="8"/>
    </row>
    <row r="177" spans="1:1" x14ac:dyDescent="0.2">
      <c r="A177" s="8"/>
    </row>
    <row r="178" spans="1:1" x14ac:dyDescent="0.2">
      <c r="A178" s="8"/>
    </row>
    <row r="179" spans="1:1" x14ac:dyDescent="0.2">
      <c r="A179" s="8"/>
    </row>
    <row r="180" spans="1:1" x14ac:dyDescent="0.2">
      <c r="A180" s="8"/>
    </row>
    <row r="181" spans="1:1" x14ac:dyDescent="0.2">
      <c r="A181" s="8"/>
    </row>
    <row r="182" spans="1:1" x14ac:dyDescent="0.2">
      <c r="A182" s="8"/>
    </row>
    <row r="183" spans="1:1" x14ac:dyDescent="0.2">
      <c r="A183" s="8"/>
    </row>
    <row r="184" spans="1:1" x14ac:dyDescent="0.2">
      <c r="A184" s="8"/>
    </row>
    <row r="185" spans="1:1" x14ac:dyDescent="0.2">
      <c r="A185" s="8"/>
    </row>
    <row r="186" spans="1:1" x14ac:dyDescent="0.2">
      <c r="A186" s="8"/>
    </row>
    <row r="187" spans="1:1" x14ac:dyDescent="0.2">
      <c r="A187" s="8"/>
    </row>
    <row r="188" spans="1:1" x14ac:dyDescent="0.2">
      <c r="A188" s="8"/>
    </row>
    <row r="189" spans="1:1" x14ac:dyDescent="0.2">
      <c r="A189" s="8"/>
    </row>
    <row r="190" spans="1:1" x14ac:dyDescent="0.2">
      <c r="A190" s="8"/>
    </row>
    <row r="191" spans="1:1" x14ac:dyDescent="0.2">
      <c r="A191" s="8"/>
    </row>
    <row r="192" spans="1:1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  <row r="196" spans="1:1" x14ac:dyDescent="0.2">
      <c r="A196" s="8"/>
    </row>
    <row r="197" spans="1:1" x14ac:dyDescent="0.2">
      <c r="A197" s="8"/>
    </row>
    <row r="198" spans="1:1" x14ac:dyDescent="0.2">
      <c r="A198" s="8"/>
    </row>
    <row r="199" spans="1:1" x14ac:dyDescent="0.2">
      <c r="A199" s="8"/>
    </row>
    <row r="200" spans="1:1" x14ac:dyDescent="0.2">
      <c r="A200" s="8"/>
    </row>
    <row r="201" spans="1:1" x14ac:dyDescent="0.2">
      <c r="A201" s="8"/>
    </row>
    <row r="202" spans="1:1" x14ac:dyDescent="0.2">
      <c r="A202" s="8"/>
    </row>
    <row r="203" spans="1:1" x14ac:dyDescent="0.2">
      <c r="A203" s="8"/>
    </row>
    <row r="204" spans="1:1" x14ac:dyDescent="0.2">
      <c r="A204" s="8"/>
    </row>
    <row r="205" spans="1:1" x14ac:dyDescent="0.2">
      <c r="A205" s="8"/>
    </row>
    <row r="206" spans="1:1" x14ac:dyDescent="0.2">
      <c r="A206" s="8"/>
    </row>
    <row r="207" spans="1:1" x14ac:dyDescent="0.2">
      <c r="A207" s="8"/>
    </row>
    <row r="208" spans="1:1" x14ac:dyDescent="0.2">
      <c r="A208" s="8"/>
    </row>
    <row r="209" spans="1:1" x14ac:dyDescent="0.2">
      <c r="A209" s="8"/>
    </row>
    <row r="210" spans="1:1" x14ac:dyDescent="0.2">
      <c r="A210" s="8"/>
    </row>
    <row r="211" spans="1:1" x14ac:dyDescent="0.2">
      <c r="A211" s="8"/>
    </row>
    <row r="212" spans="1:1" x14ac:dyDescent="0.2">
      <c r="A212" s="8"/>
    </row>
    <row r="213" spans="1:1" x14ac:dyDescent="0.2">
      <c r="A213" s="8"/>
    </row>
    <row r="214" spans="1:1" x14ac:dyDescent="0.2">
      <c r="A214" s="8"/>
    </row>
    <row r="215" spans="1:1" x14ac:dyDescent="0.2">
      <c r="A215" s="8"/>
    </row>
    <row r="216" spans="1:1" x14ac:dyDescent="0.2">
      <c r="A216" s="8"/>
    </row>
    <row r="217" spans="1:1" x14ac:dyDescent="0.2">
      <c r="A217" s="8"/>
    </row>
    <row r="218" spans="1:1" x14ac:dyDescent="0.2">
      <c r="A218" s="8"/>
    </row>
    <row r="219" spans="1:1" x14ac:dyDescent="0.2">
      <c r="A219" s="8"/>
    </row>
    <row r="220" spans="1:1" x14ac:dyDescent="0.2">
      <c r="A220" s="8"/>
    </row>
    <row r="221" spans="1:1" x14ac:dyDescent="0.2">
      <c r="A221" s="8"/>
    </row>
    <row r="222" spans="1:1" x14ac:dyDescent="0.2">
      <c r="A222" s="8"/>
    </row>
    <row r="223" spans="1:1" x14ac:dyDescent="0.2">
      <c r="A223" s="8"/>
    </row>
    <row r="224" spans="1:1" x14ac:dyDescent="0.2">
      <c r="A224" s="8"/>
    </row>
    <row r="225" spans="1:1" x14ac:dyDescent="0.2">
      <c r="A225" s="8"/>
    </row>
    <row r="226" spans="1:1" x14ac:dyDescent="0.2">
      <c r="A226" s="8"/>
    </row>
    <row r="227" spans="1:1" x14ac:dyDescent="0.2">
      <c r="A227" s="8"/>
    </row>
    <row r="228" spans="1:1" x14ac:dyDescent="0.2">
      <c r="A228" s="8"/>
    </row>
    <row r="229" spans="1:1" x14ac:dyDescent="0.2">
      <c r="A229" s="8"/>
    </row>
    <row r="230" spans="1:1" x14ac:dyDescent="0.2">
      <c r="A230" s="8"/>
    </row>
    <row r="231" spans="1:1" x14ac:dyDescent="0.2">
      <c r="A231" s="8"/>
    </row>
    <row r="232" spans="1:1" x14ac:dyDescent="0.2">
      <c r="A232" s="8"/>
    </row>
    <row r="233" spans="1:1" x14ac:dyDescent="0.2">
      <c r="A233" s="8"/>
    </row>
    <row r="234" spans="1:1" x14ac:dyDescent="0.2">
      <c r="A234" s="8"/>
    </row>
    <row r="235" spans="1:1" x14ac:dyDescent="0.2">
      <c r="A235" s="8"/>
    </row>
    <row r="236" spans="1:1" x14ac:dyDescent="0.2">
      <c r="A236" s="8"/>
    </row>
    <row r="237" spans="1:1" x14ac:dyDescent="0.2">
      <c r="A237" s="8"/>
    </row>
    <row r="238" spans="1:1" x14ac:dyDescent="0.2">
      <c r="A238" s="8"/>
    </row>
    <row r="239" spans="1:1" x14ac:dyDescent="0.2">
      <c r="A239" s="8"/>
    </row>
    <row r="240" spans="1:1" x14ac:dyDescent="0.2">
      <c r="A240" s="8"/>
    </row>
    <row r="241" spans="1:1" x14ac:dyDescent="0.2">
      <c r="A241" s="8"/>
    </row>
    <row r="242" spans="1:1" x14ac:dyDescent="0.2">
      <c r="A242" s="8"/>
    </row>
    <row r="243" spans="1:1" x14ac:dyDescent="0.2">
      <c r="A243" s="8"/>
    </row>
    <row r="244" spans="1:1" x14ac:dyDescent="0.2">
      <c r="A244" s="8"/>
    </row>
    <row r="245" spans="1:1" x14ac:dyDescent="0.2">
      <c r="A245" s="8"/>
    </row>
    <row r="246" spans="1:1" x14ac:dyDescent="0.2">
      <c r="A246" s="8"/>
    </row>
    <row r="247" spans="1:1" x14ac:dyDescent="0.2">
      <c r="A247" s="8"/>
    </row>
    <row r="248" spans="1:1" x14ac:dyDescent="0.2">
      <c r="A248" s="8"/>
    </row>
    <row r="249" spans="1:1" x14ac:dyDescent="0.2">
      <c r="A249" s="8"/>
    </row>
    <row r="250" spans="1:1" x14ac:dyDescent="0.2">
      <c r="A250" s="8"/>
    </row>
    <row r="251" spans="1:1" x14ac:dyDescent="0.2">
      <c r="A251" s="8"/>
    </row>
    <row r="252" spans="1:1" x14ac:dyDescent="0.2">
      <c r="A252" s="8"/>
    </row>
    <row r="253" spans="1:1" x14ac:dyDescent="0.2">
      <c r="A253" s="8"/>
    </row>
    <row r="254" spans="1:1" x14ac:dyDescent="0.2">
      <c r="A254" s="8"/>
    </row>
    <row r="255" spans="1:1" x14ac:dyDescent="0.2">
      <c r="A255" s="8"/>
    </row>
    <row r="256" spans="1:1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  <row r="338" spans="1:1" x14ac:dyDescent="0.2">
      <c r="A338" s="8"/>
    </row>
    <row r="339" spans="1:1" x14ac:dyDescent="0.2">
      <c r="A339" s="8"/>
    </row>
    <row r="340" spans="1:1" x14ac:dyDescent="0.2">
      <c r="A340" s="8"/>
    </row>
    <row r="341" spans="1:1" x14ac:dyDescent="0.2">
      <c r="A341" s="8"/>
    </row>
    <row r="342" spans="1:1" x14ac:dyDescent="0.2">
      <c r="A342" s="8"/>
    </row>
    <row r="343" spans="1:1" x14ac:dyDescent="0.2">
      <c r="A343" s="8"/>
    </row>
    <row r="344" spans="1:1" x14ac:dyDescent="0.2">
      <c r="A344" s="8"/>
    </row>
    <row r="345" spans="1:1" x14ac:dyDescent="0.2">
      <c r="A345" s="8"/>
    </row>
    <row r="346" spans="1:1" x14ac:dyDescent="0.2">
      <c r="A346" s="8"/>
    </row>
    <row r="347" spans="1:1" x14ac:dyDescent="0.2">
      <c r="A347" s="8"/>
    </row>
    <row r="348" spans="1:1" x14ac:dyDescent="0.2">
      <c r="A348" s="8"/>
    </row>
    <row r="349" spans="1:1" x14ac:dyDescent="0.2">
      <c r="A349" s="8"/>
    </row>
    <row r="350" spans="1:1" x14ac:dyDescent="0.2">
      <c r="A350" s="8"/>
    </row>
    <row r="351" spans="1:1" x14ac:dyDescent="0.2">
      <c r="A351" s="8"/>
    </row>
    <row r="352" spans="1:1" x14ac:dyDescent="0.2">
      <c r="A352" s="8"/>
    </row>
    <row r="353" spans="1:1" x14ac:dyDescent="0.2">
      <c r="A353" s="8"/>
    </row>
    <row r="354" spans="1:1" x14ac:dyDescent="0.2">
      <c r="A354" s="8"/>
    </row>
    <row r="355" spans="1:1" x14ac:dyDescent="0.2">
      <c r="A355" s="8"/>
    </row>
    <row r="356" spans="1:1" x14ac:dyDescent="0.2">
      <c r="A356" s="8"/>
    </row>
    <row r="357" spans="1:1" x14ac:dyDescent="0.2">
      <c r="A357" s="8"/>
    </row>
    <row r="358" spans="1:1" x14ac:dyDescent="0.2">
      <c r="A358" s="8"/>
    </row>
    <row r="359" spans="1:1" x14ac:dyDescent="0.2">
      <c r="A359" s="8"/>
    </row>
    <row r="360" spans="1:1" x14ac:dyDescent="0.2">
      <c r="A360" s="8"/>
    </row>
    <row r="361" spans="1:1" x14ac:dyDescent="0.2">
      <c r="A361" s="8"/>
    </row>
    <row r="362" spans="1:1" x14ac:dyDescent="0.2">
      <c r="A362" s="8"/>
    </row>
    <row r="363" spans="1:1" x14ac:dyDescent="0.2">
      <c r="A363" s="8"/>
    </row>
    <row r="364" spans="1:1" x14ac:dyDescent="0.2">
      <c r="A364" s="8"/>
    </row>
    <row r="365" spans="1:1" x14ac:dyDescent="0.2">
      <c r="A365" s="8"/>
    </row>
    <row r="366" spans="1:1" x14ac:dyDescent="0.2">
      <c r="A366" s="8"/>
    </row>
    <row r="367" spans="1:1" x14ac:dyDescent="0.2">
      <c r="A367" s="8"/>
    </row>
    <row r="368" spans="1:1" x14ac:dyDescent="0.2">
      <c r="A368" s="8"/>
    </row>
    <row r="369" spans="1:1" x14ac:dyDescent="0.2">
      <c r="A369" s="8"/>
    </row>
    <row r="370" spans="1:1" x14ac:dyDescent="0.2">
      <c r="A370" s="8"/>
    </row>
    <row r="371" spans="1:1" x14ac:dyDescent="0.2">
      <c r="A371" s="8"/>
    </row>
    <row r="372" spans="1:1" x14ac:dyDescent="0.2">
      <c r="A372" s="8"/>
    </row>
    <row r="373" spans="1:1" x14ac:dyDescent="0.2">
      <c r="A373" s="8"/>
    </row>
    <row r="374" spans="1:1" x14ac:dyDescent="0.2">
      <c r="A374" s="8"/>
    </row>
    <row r="375" spans="1:1" x14ac:dyDescent="0.2">
      <c r="A375" s="8"/>
    </row>
    <row r="376" spans="1:1" x14ac:dyDescent="0.2">
      <c r="A376" s="8"/>
    </row>
    <row r="377" spans="1:1" x14ac:dyDescent="0.2">
      <c r="A377" s="8"/>
    </row>
    <row r="378" spans="1:1" x14ac:dyDescent="0.2">
      <c r="A378" s="8"/>
    </row>
    <row r="379" spans="1:1" x14ac:dyDescent="0.2">
      <c r="A379" s="8"/>
    </row>
    <row r="380" spans="1:1" x14ac:dyDescent="0.2">
      <c r="A380" s="8"/>
    </row>
    <row r="381" spans="1:1" x14ac:dyDescent="0.2">
      <c r="A381" s="8"/>
    </row>
    <row r="382" spans="1:1" x14ac:dyDescent="0.2">
      <c r="A382" s="8"/>
    </row>
    <row r="383" spans="1:1" x14ac:dyDescent="0.2">
      <c r="A383" s="8"/>
    </row>
    <row r="384" spans="1:1" x14ac:dyDescent="0.2">
      <c r="A384" s="8"/>
    </row>
    <row r="385" spans="1:1" x14ac:dyDescent="0.2">
      <c r="A385" s="8"/>
    </row>
    <row r="386" spans="1:1" x14ac:dyDescent="0.2">
      <c r="A386" s="8"/>
    </row>
    <row r="387" spans="1:1" x14ac:dyDescent="0.2">
      <c r="A387" s="8"/>
    </row>
    <row r="388" spans="1:1" x14ac:dyDescent="0.2">
      <c r="A388" s="8"/>
    </row>
    <row r="389" spans="1:1" x14ac:dyDescent="0.2">
      <c r="A389" s="8"/>
    </row>
    <row r="390" spans="1:1" x14ac:dyDescent="0.2">
      <c r="A390" s="8"/>
    </row>
    <row r="391" spans="1:1" x14ac:dyDescent="0.2">
      <c r="A391" s="8"/>
    </row>
    <row r="392" spans="1:1" x14ac:dyDescent="0.2">
      <c r="A392" s="8"/>
    </row>
    <row r="393" spans="1:1" x14ac:dyDescent="0.2">
      <c r="A393" s="8"/>
    </row>
    <row r="394" spans="1:1" x14ac:dyDescent="0.2">
      <c r="A394" s="8"/>
    </row>
    <row r="395" spans="1:1" x14ac:dyDescent="0.2">
      <c r="A395" s="8"/>
    </row>
    <row r="396" spans="1:1" x14ac:dyDescent="0.2">
      <c r="A396" s="8"/>
    </row>
    <row r="397" spans="1:1" x14ac:dyDescent="0.2">
      <c r="A397" s="8"/>
    </row>
    <row r="398" spans="1:1" x14ac:dyDescent="0.2">
      <c r="A398" s="8"/>
    </row>
    <row r="399" spans="1:1" x14ac:dyDescent="0.2">
      <c r="A399" s="8"/>
    </row>
    <row r="400" spans="1:1" x14ac:dyDescent="0.2">
      <c r="A400" s="8"/>
    </row>
    <row r="401" spans="1:1" x14ac:dyDescent="0.2">
      <c r="A401" s="8"/>
    </row>
    <row r="402" spans="1:1" x14ac:dyDescent="0.2">
      <c r="A402" s="8"/>
    </row>
    <row r="403" spans="1:1" x14ac:dyDescent="0.2">
      <c r="A403" s="8"/>
    </row>
    <row r="404" spans="1:1" x14ac:dyDescent="0.2">
      <c r="A404" s="8"/>
    </row>
    <row r="405" spans="1:1" x14ac:dyDescent="0.2">
      <c r="A405" s="8"/>
    </row>
    <row r="406" spans="1:1" x14ac:dyDescent="0.2">
      <c r="A406" s="8"/>
    </row>
    <row r="407" spans="1:1" x14ac:dyDescent="0.2">
      <c r="A407" s="8"/>
    </row>
    <row r="408" spans="1:1" x14ac:dyDescent="0.2">
      <c r="A408" s="8"/>
    </row>
    <row r="409" spans="1:1" x14ac:dyDescent="0.2">
      <c r="A409" s="8"/>
    </row>
    <row r="410" spans="1:1" x14ac:dyDescent="0.2">
      <c r="A410" s="8"/>
    </row>
    <row r="411" spans="1:1" x14ac:dyDescent="0.2">
      <c r="A411" s="8"/>
    </row>
    <row r="412" spans="1:1" x14ac:dyDescent="0.2">
      <c r="A412" s="8"/>
    </row>
    <row r="413" spans="1:1" x14ac:dyDescent="0.2">
      <c r="A413" s="8"/>
    </row>
    <row r="414" spans="1:1" x14ac:dyDescent="0.2">
      <c r="A414" s="8"/>
    </row>
    <row r="415" spans="1:1" x14ac:dyDescent="0.2">
      <c r="A415" s="8"/>
    </row>
    <row r="416" spans="1:1" x14ac:dyDescent="0.2">
      <c r="A416" s="8"/>
    </row>
    <row r="417" spans="1:1" x14ac:dyDescent="0.2">
      <c r="A417" s="8"/>
    </row>
    <row r="418" spans="1:1" x14ac:dyDescent="0.2">
      <c r="A418" s="8"/>
    </row>
    <row r="419" spans="1:1" x14ac:dyDescent="0.2">
      <c r="A419" s="8"/>
    </row>
    <row r="420" spans="1:1" x14ac:dyDescent="0.2">
      <c r="A420" s="8"/>
    </row>
    <row r="421" spans="1:1" x14ac:dyDescent="0.2">
      <c r="A421" s="8"/>
    </row>
    <row r="422" spans="1:1" x14ac:dyDescent="0.2">
      <c r="A422" s="8"/>
    </row>
    <row r="423" spans="1:1" x14ac:dyDescent="0.2">
      <c r="A423" s="8"/>
    </row>
    <row r="424" spans="1:1" x14ac:dyDescent="0.2">
      <c r="A424" s="8"/>
    </row>
    <row r="425" spans="1:1" x14ac:dyDescent="0.2">
      <c r="A425" s="8"/>
    </row>
    <row r="426" spans="1:1" x14ac:dyDescent="0.2">
      <c r="A426" s="8"/>
    </row>
    <row r="427" spans="1:1" x14ac:dyDescent="0.2">
      <c r="A427" s="8"/>
    </row>
    <row r="428" spans="1:1" x14ac:dyDescent="0.2">
      <c r="A428" s="8"/>
    </row>
    <row r="429" spans="1:1" x14ac:dyDescent="0.2">
      <c r="A429" s="8"/>
    </row>
    <row r="430" spans="1:1" x14ac:dyDescent="0.2">
      <c r="A430" s="8"/>
    </row>
    <row r="431" spans="1:1" x14ac:dyDescent="0.2">
      <c r="A431" s="8"/>
    </row>
    <row r="432" spans="1:1" x14ac:dyDescent="0.2">
      <c r="A432" s="8"/>
    </row>
    <row r="433" spans="1:1" x14ac:dyDescent="0.2">
      <c r="A433" s="8"/>
    </row>
    <row r="434" spans="1:1" x14ac:dyDescent="0.2">
      <c r="A434" s="8"/>
    </row>
    <row r="435" spans="1:1" x14ac:dyDescent="0.2">
      <c r="A435" s="8"/>
    </row>
    <row r="436" spans="1:1" x14ac:dyDescent="0.2">
      <c r="A436" s="8"/>
    </row>
    <row r="437" spans="1:1" x14ac:dyDescent="0.2">
      <c r="A437" s="8"/>
    </row>
    <row r="438" spans="1:1" x14ac:dyDescent="0.2">
      <c r="A438" s="8"/>
    </row>
    <row r="439" spans="1:1" x14ac:dyDescent="0.2">
      <c r="A439" s="8"/>
    </row>
    <row r="440" spans="1:1" x14ac:dyDescent="0.2">
      <c r="A440" s="8"/>
    </row>
    <row r="441" spans="1:1" x14ac:dyDescent="0.2">
      <c r="A441" s="8"/>
    </row>
    <row r="442" spans="1:1" x14ac:dyDescent="0.2">
      <c r="A442" s="8"/>
    </row>
    <row r="443" spans="1:1" x14ac:dyDescent="0.2">
      <c r="A443" s="8"/>
    </row>
    <row r="444" spans="1:1" x14ac:dyDescent="0.2">
      <c r="A444" s="8"/>
    </row>
    <row r="445" spans="1:1" x14ac:dyDescent="0.2">
      <c r="A445" s="8"/>
    </row>
    <row r="446" spans="1:1" x14ac:dyDescent="0.2">
      <c r="A446" s="8"/>
    </row>
    <row r="447" spans="1:1" x14ac:dyDescent="0.2">
      <c r="A447" s="8"/>
    </row>
    <row r="448" spans="1:1" x14ac:dyDescent="0.2">
      <c r="A448" s="8"/>
    </row>
    <row r="449" spans="1:1" x14ac:dyDescent="0.2">
      <c r="A449" s="8"/>
    </row>
    <row r="450" spans="1:1" x14ac:dyDescent="0.2">
      <c r="A450" s="8"/>
    </row>
    <row r="451" spans="1:1" x14ac:dyDescent="0.2">
      <c r="A451" s="8"/>
    </row>
    <row r="452" spans="1:1" x14ac:dyDescent="0.2">
      <c r="A452" s="8"/>
    </row>
    <row r="453" spans="1:1" x14ac:dyDescent="0.2">
      <c r="A453" s="8"/>
    </row>
    <row r="454" spans="1:1" x14ac:dyDescent="0.2">
      <c r="A454" s="8"/>
    </row>
    <row r="455" spans="1:1" x14ac:dyDescent="0.2">
      <c r="A455" s="8"/>
    </row>
    <row r="456" spans="1:1" x14ac:dyDescent="0.2">
      <c r="A456" s="8"/>
    </row>
    <row r="457" spans="1:1" x14ac:dyDescent="0.2">
      <c r="A457" s="8"/>
    </row>
    <row r="458" spans="1:1" x14ac:dyDescent="0.2">
      <c r="A458" s="8"/>
    </row>
    <row r="459" spans="1:1" x14ac:dyDescent="0.2">
      <c r="A459" s="8"/>
    </row>
    <row r="460" spans="1:1" x14ac:dyDescent="0.2">
      <c r="A460" s="8"/>
    </row>
    <row r="461" spans="1:1" x14ac:dyDescent="0.2">
      <c r="A461" s="8"/>
    </row>
    <row r="462" spans="1:1" x14ac:dyDescent="0.2">
      <c r="A462" s="8"/>
    </row>
    <row r="463" spans="1:1" x14ac:dyDescent="0.2">
      <c r="A463" s="8"/>
    </row>
    <row r="464" spans="1:1" x14ac:dyDescent="0.2">
      <c r="A464" s="8"/>
    </row>
    <row r="465" spans="1:1" x14ac:dyDescent="0.2">
      <c r="A465" s="8"/>
    </row>
    <row r="466" spans="1:1" x14ac:dyDescent="0.2">
      <c r="A466" s="8"/>
    </row>
    <row r="467" spans="1:1" x14ac:dyDescent="0.2">
      <c r="A467" s="8"/>
    </row>
    <row r="468" spans="1:1" x14ac:dyDescent="0.2">
      <c r="A468" s="8"/>
    </row>
    <row r="469" spans="1:1" x14ac:dyDescent="0.2">
      <c r="A469" s="8"/>
    </row>
    <row r="470" spans="1:1" x14ac:dyDescent="0.2">
      <c r="A470" s="8"/>
    </row>
    <row r="471" spans="1:1" x14ac:dyDescent="0.2">
      <c r="A471" s="8"/>
    </row>
    <row r="472" spans="1:1" x14ac:dyDescent="0.2">
      <c r="A472" s="8"/>
    </row>
    <row r="473" spans="1:1" x14ac:dyDescent="0.2">
      <c r="A473" s="8"/>
    </row>
    <row r="474" spans="1:1" x14ac:dyDescent="0.2">
      <c r="A474" s="8"/>
    </row>
    <row r="475" spans="1:1" x14ac:dyDescent="0.2">
      <c r="A475" s="8"/>
    </row>
    <row r="476" spans="1:1" x14ac:dyDescent="0.2">
      <c r="A476" s="8"/>
    </row>
    <row r="477" spans="1:1" x14ac:dyDescent="0.2">
      <c r="A477" s="8"/>
    </row>
    <row r="478" spans="1:1" x14ac:dyDescent="0.2">
      <c r="A478" s="8"/>
    </row>
    <row r="479" spans="1:1" x14ac:dyDescent="0.2">
      <c r="A479" s="8"/>
    </row>
    <row r="480" spans="1:1" x14ac:dyDescent="0.2">
      <c r="A480" s="8"/>
    </row>
    <row r="481" spans="1:1" x14ac:dyDescent="0.2">
      <c r="A481" s="8"/>
    </row>
    <row r="482" spans="1:1" x14ac:dyDescent="0.2">
      <c r="A482" s="8"/>
    </row>
    <row r="483" spans="1:1" x14ac:dyDescent="0.2">
      <c r="A483" s="8"/>
    </row>
    <row r="484" spans="1:1" x14ac:dyDescent="0.2">
      <c r="A484" s="8"/>
    </row>
    <row r="485" spans="1:1" x14ac:dyDescent="0.2">
      <c r="A485" s="8"/>
    </row>
    <row r="486" spans="1:1" x14ac:dyDescent="0.2">
      <c r="A486" s="8"/>
    </row>
    <row r="487" spans="1:1" x14ac:dyDescent="0.2">
      <c r="A487" s="8"/>
    </row>
    <row r="488" spans="1:1" x14ac:dyDescent="0.2">
      <c r="A488" s="8"/>
    </row>
    <row r="489" spans="1:1" x14ac:dyDescent="0.2">
      <c r="A489" s="8"/>
    </row>
    <row r="490" spans="1:1" x14ac:dyDescent="0.2">
      <c r="A490" s="8"/>
    </row>
    <row r="491" spans="1:1" x14ac:dyDescent="0.2">
      <c r="A491" s="8"/>
    </row>
    <row r="492" spans="1:1" x14ac:dyDescent="0.2">
      <c r="A492" s="8"/>
    </row>
    <row r="493" spans="1:1" x14ac:dyDescent="0.2">
      <c r="A493" s="8"/>
    </row>
    <row r="494" spans="1:1" x14ac:dyDescent="0.2">
      <c r="A494" s="8"/>
    </row>
    <row r="495" spans="1:1" x14ac:dyDescent="0.2">
      <c r="A495" s="8"/>
    </row>
    <row r="496" spans="1:1" x14ac:dyDescent="0.2">
      <c r="A496" s="8"/>
    </row>
    <row r="497" spans="1:1" x14ac:dyDescent="0.2">
      <c r="A497" s="8"/>
    </row>
    <row r="498" spans="1:1" x14ac:dyDescent="0.2">
      <c r="A498" s="8"/>
    </row>
    <row r="499" spans="1:1" x14ac:dyDescent="0.2">
      <c r="A499" s="8"/>
    </row>
    <row r="500" spans="1:1" x14ac:dyDescent="0.2">
      <c r="A500" s="8"/>
    </row>
    <row r="501" spans="1:1" x14ac:dyDescent="0.2">
      <c r="A501" s="8"/>
    </row>
    <row r="502" spans="1:1" x14ac:dyDescent="0.2">
      <c r="A502" s="8"/>
    </row>
    <row r="503" spans="1:1" x14ac:dyDescent="0.2">
      <c r="A503" s="8"/>
    </row>
    <row r="504" spans="1:1" x14ac:dyDescent="0.2">
      <c r="A504" s="8"/>
    </row>
    <row r="505" spans="1:1" x14ac:dyDescent="0.2">
      <c r="A505" s="8"/>
    </row>
    <row r="506" spans="1:1" x14ac:dyDescent="0.2">
      <c r="A506" s="8"/>
    </row>
    <row r="507" spans="1:1" x14ac:dyDescent="0.2">
      <c r="A507" s="8"/>
    </row>
    <row r="508" spans="1:1" x14ac:dyDescent="0.2">
      <c r="A508" s="8"/>
    </row>
    <row r="509" spans="1:1" x14ac:dyDescent="0.2">
      <c r="A509" s="8"/>
    </row>
    <row r="510" spans="1:1" x14ac:dyDescent="0.2">
      <c r="A510" s="8"/>
    </row>
    <row r="511" spans="1:1" x14ac:dyDescent="0.2">
      <c r="A511" s="8"/>
    </row>
    <row r="512" spans="1:1" x14ac:dyDescent="0.2">
      <c r="A512" s="8"/>
    </row>
    <row r="513" spans="1:1" x14ac:dyDescent="0.2">
      <c r="A513" s="8"/>
    </row>
    <row r="514" spans="1:1" x14ac:dyDescent="0.2">
      <c r="A514" s="8"/>
    </row>
    <row r="515" spans="1:1" x14ac:dyDescent="0.2">
      <c r="A515" s="8"/>
    </row>
    <row r="516" spans="1:1" x14ac:dyDescent="0.2">
      <c r="A516" s="8"/>
    </row>
    <row r="517" spans="1:1" x14ac:dyDescent="0.2">
      <c r="A517" s="8"/>
    </row>
    <row r="518" spans="1:1" x14ac:dyDescent="0.2">
      <c r="A518" s="8"/>
    </row>
    <row r="519" spans="1:1" x14ac:dyDescent="0.2">
      <c r="A519" s="8"/>
    </row>
    <row r="520" spans="1:1" x14ac:dyDescent="0.2">
      <c r="A520" s="8"/>
    </row>
    <row r="521" spans="1:1" x14ac:dyDescent="0.2">
      <c r="A521" s="8"/>
    </row>
    <row r="522" spans="1:1" x14ac:dyDescent="0.2">
      <c r="A522" s="8"/>
    </row>
    <row r="523" spans="1:1" x14ac:dyDescent="0.2">
      <c r="A523" s="8"/>
    </row>
    <row r="524" spans="1:1" x14ac:dyDescent="0.2">
      <c r="A524" s="8"/>
    </row>
    <row r="525" spans="1:1" x14ac:dyDescent="0.2">
      <c r="A525" s="8"/>
    </row>
    <row r="526" spans="1:1" x14ac:dyDescent="0.2">
      <c r="A526" s="8"/>
    </row>
    <row r="527" spans="1:1" x14ac:dyDescent="0.2">
      <c r="A527" s="8"/>
    </row>
    <row r="528" spans="1:1" x14ac:dyDescent="0.2">
      <c r="A528" s="8"/>
    </row>
    <row r="529" spans="1:1" x14ac:dyDescent="0.2">
      <c r="A529" s="8"/>
    </row>
    <row r="530" spans="1:1" x14ac:dyDescent="0.2">
      <c r="A530" s="8"/>
    </row>
    <row r="531" spans="1:1" x14ac:dyDescent="0.2">
      <c r="A531" s="8"/>
    </row>
    <row r="532" spans="1:1" x14ac:dyDescent="0.2">
      <c r="A532" s="8"/>
    </row>
    <row r="533" spans="1:1" x14ac:dyDescent="0.2">
      <c r="A533" s="8"/>
    </row>
    <row r="534" spans="1:1" x14ac:dyDescent="0.2">
      <c r="A534" s="8"/>
    </row>
    <row r="535" spans="1:1" x14ac:dyDescent="0.2">
      <c r="A535" s="8"/>
    </row>
    <row r="536" spans="1:1" x14ac:dyDescent="0.2">
      <c r="A536" s="8"/>
    </row>
    <row r="537" spans="1:1" x14ac:dyDescent="0.2">
      <c r="A537" s="8"/>
    </row>
    <row r="538" spans="1:1" x14ac:dyDescent="0.2">
      <c r="A538" s="8"/>
    </row>
    <row r="539" spans="1:1" x14ac:dyDescent="0.2">
      <c r="A539" s="8"/>
    </row>
    <row r="540" spans="1:1" x14ac:dyDescent="0.2">
      <c r="A540" s="8"/>
    </row>
    <row r="541" spans="1:1" x14ac:dyDescent="0.2">
      <c r="A541" s="8"/>
    </row>
    <row r="542" spans="1:1" x14ac:dyDescent="0.2">
      <c r="A542" s="8"/>
    </row>
    <row r="543" spans="1:1" x14ac:dyDescent="0.2">
      <c r="A543" s="8"/>
    </row>
    <row r="544" spans="1:1" x14ac:dyDescent="0.2">
      <c r="A544" s="8"/>
    </row>
    <row r="545" spans="1:1" x14ac:dyDescent="0.2">
      <c r="A545" s="8"/>
    </row>
    <row r="546" spans="1:1" x14ac:dyDescent="0.2">
      <c r="A546" s="8"/>
    </row>
    <row r="547" spans="1:1" x14ac:dyDescent="0.2">
      <c r="A547" s="8"/>
    </row>
    <row r="548" spans="1:1" x14ac:dyDescent="0.2">
      <c r="A548" s="8"/>
    </row>
    <row r="549" spans="1:1" x14ac:dyDescent="0.2">
      <c r="A549" s="8"/>
    </row>
    <row r="550" spans="1:1" x14ac:dyDescent="0.2">
      <c r="A550" s="8"/>
    </row>
    <row r="551" spans="1:1" x14ac:dyDescent="0.2">
      <c r="A551" s="8"/>
    </row>
    <row r="552" spans="1:1" x14ac:dyDescent="0.2">
      <c r="A552" s="8"/>
    </row>
    <row r="553" spans="1:1" x14ac:dyDescent="0.2">
      <c r="A553" s="8"/>
    </row>
    <row r="554" spans="1:1" x14ac:dyDescent="0.2">
      <c r="A554" s="8"/>
    </row>
    <row r="555" spans="1:1" x14ac:dyDescent="0.2">
      <c r="A555" s="8"/>
    </row>
    <row r="556" spans="1:1" x14ac:dyDescent="0.2">
      <c r="A556" s="8"/>
    </row>
    <row r="557" spans="1:1" x14ac:dyDescent="0.2">
      <c r="A557" s="8"/>
    </row>
    <row r="558" spans="1:1" x14ac:dyDescent="0.2">
      <c r="A558" s="8"/>
    </row>
    <row r="559" spans="1:1" x14ac:dyDescent="0.2">
      <c r="A559" s="8"/>
    </row>
    <row r="560" spans="1:1" x14ac:dyDescent="0.2">
      <c r="A560" s="8"/>
    </row>
    <row r="561" spans="1:1" x14ac:dyDescent="0.2">
      <c r="A561" s="8"/>
    </row>
    <row r="562" spans="1:1" x14ac:dyDescent="0.2">
      <c r="A562" s="8"/>
    </row>
    <row r="563" spans="1:1" x14ac:dyDescent="0.2">
      <c r="A563" s="8"/>
    </row>
    <row r="564" spans="1:1" x14ac:dyDescent="0.2">
      <c r="A564" s="8"/>
    </row>
    <row r="565" spans="1:1" x14ac:dyDescent="0.2">
      <c r="A565" s="8"/>
    </row>
    <row r="566" spans="1:1" x14ac:dyDescent="0.2">
      <c r="A566" s="8"/>
    </row>
    <row r="567" spans="1:1" x14ac:dyDescent="0.2">
      <c r="A567" s="8"/>
    </row>
    <row r="568" spans="1:1" x14ac:dyDescent="0.2">
      <c r="A568" s="8"/>
    </row>
    <row r="569" spans="1:1" x14ac:dyDescent="0.2">
      <c r="A569" s="8"/>
    </row>
    <row r="570" spans="1:1" x14ac:dyDescent="0.2">
      <c r="A570" s="8"/>
    </row>
    <row r="571" spans="1:1" x14ac:dyDescent="0.2">
      <c r="A571" s="8"/>
    </row>
    <row r="572" spans="1:1" x14ac:dyDescent="0.2">
      <c r="A572" s="8"/>
    </row>
    <row r="573" spans="1:1" x14ac:dyDescent="0.2">
      <c r="A573" s="8"/>
    </row>
    <row r="574" spans="1:1" x14ac:dyDescent="0.2">
      <c r="A574" s="8"/>
    </row>
    <row r="575" spans="1:1" x14ac:dyDescent="0.2">
      <c r="A575" s="8"/>
    </row>
    <row r="576" spans="1:1" x14ac:dyDescent="0.2">
      <c r="A576" s="8"/>
    </row>
    <row r="577" spans="1:1" x14ac:dyDescent="0.2">
      <c r="A577" s="8"/>
    </row>
    <row r="578" spans="1:1" x14ac:dyDescent="0.2">
      <c r="A578" s="8"/>
    </row>
    <row r="579" spans="1:1" x14ac:dyDescent="0.2">
      <c r="A579" s="8"/>
    </row>
    <row r="580" spans="1:1" x14ac:dyDescent="0.2">
      <c r="A580" s="8"/>
    </row>
    <row r="581" spans="1:1" x14ac:dyDescent="0.2">
      <c r="A581" s="8"/>
    </row>
    <row r="582" spans="1:1" x14ac:dyDescent="0.2">
      <c r="A582" s="8"/>
    </row>
    <row r="583" spans="1:1" x14ac:dyDescent="0.2">
      <c r="A583" s="8"/>
    </row>
    <row r="584" spans="1:1" x14ac:dyDescent="0.2">
      <c r="A584" s="8"/>
    </row>
    <row r="585" spans="1:1" x14ac:dyDescent="0.2">
      <c r="A585" s="8"/>
    </row>
    <row r="586" spans="1:1" x14ac:dyDescent="0.2">
      <c r="A586" s="8"/>
    </row>
    <row r="587" spans="1:1" x14ac:dyDescent="0.2">
      <c r="A587" s="8"/>
    </row>
    <row r="588" spans="1:1" x14ac:dyDescent="0.2">
      <c r="A588" s="8"/>
    </row>
    <row r="589" spans="1:1" x14ac:dyDescent="0.2">
      <c r="A589" s="8"/>
    </row>
    <row r="590" spans="1:1" x14ac:dyDescent="0.2">
      <c r="A590" s="8"/>
    </row>
    <row r="591" spans="1:1" x14ac:dyDescent="0.2">
      <c r="A591" s="8"/>
    </row>
    <row r="592" spans="1:1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  <row r="598" spans="1:1" x14ac:dyDescent="0.2">
      <c r="A598" s="8"/>
    </row>
    <row r="599" spans="1:1" x14ac:dyDescent="0.2">
      <c r="A599" s="8"/>
    </row>
    <row r="600" spans="1:1" x14ac:dyDescent="0.2">
      <c r="A600" s="8"/>
    </row>
    <row r="601" spans="1:1" x14ac:dyDescent="0.2">
      <c r="A601" s="8"/>
    </row>
    <row r="602" spans="1:1" x14ac:dyDescent="0.2">
      <c r="A602" s="8"/>
    </row>
    <row r="603" spans="1:1" x14ac:dyDescent="0.2">
      <c r="A603" s="8"/>
    </row>
    <row r="604" spans="1:1" x14ac:dyDescent="0.2">
      <c r="A604" s="8"/>
    </row>
    <row r="605" spans="1:1" x14ac:dyDescent="0.2">
      <c r="A605" s="8"/>
    </row>
    <row r="606" spans="1:1" x14ac:dyDescent="0.2">
      <c r="A606" s="8"/>
    </row>
    <row r="607" spans="1:1" x14ac:dyDescent="0.2">
      <c r="A607" s="8"/>
    </row>
    <row r="608" spans="1:1" x14ac:dyDescent="0.2">
      <c r="A608" s="8"/>
    </row>
    <row r="609" spans="1:1" x14ac:dyDescent="0.2">
      <c r="A609" s="8"/>
    </row>
    <row r="610" spans="1:1" x14ac:dyDescent="0.2">
      <c r="A610" s="8"/>
    </row>
    <row r="611" spans="1:1" x14ac:dyDescent="0.2">
      <c r="A611" s="8"/>
    </row>
    <row r="612" spans="1:1" x14ac:dyDescent="0.2">
      <c r="A612" s="8"/>
    </row>
    <row r="613" spans="1:1" x14ac:dyDescent="0.2">
      <c r="A613" s="8"/>
    </row>
    <row r="614" spans="1:1" x14ac:dyDescent="0.2">
      <c r="A614" s="8"/>
    </row>
    <row r="615" spans="1:1" x14ac:dyDescent="0.2">
      <c r="A615" s="8"/>
    </row>
    <row r="616" spans="1:1" x14ac:dyDescent="0.2">
      <c r="A616" s="8"/>
    </row>
    <row r="617" spans="1:1" x14ac:dyDescent="0.2">
      <c r="A617" s="8"/>
    </row>
    <row r="618" spans="1:1" x14ac:dyDescent="0.2">
      <c r="A618" s="8"/>
    </row>
    <row r="619" spans="1:1" x14ac:dyDescent="0.2">
      <c r="A619" s="8"/>
    </row>
    <row r="620" spans="1:1" x14ac:dyDescent="0.2">
      <c r="A620" s="8"/>
    </row>
    <row r="621" spans="1:1" x14ac:dyDescent="0.2">
      <c r="A621" s="8"/>
    </row>
    <row r="622" spans="1:1" x14ac:dyDescent="0.2">
      <c r="A622" s="8"/>
    </row>
    <row r="623" spans="1:1" x14ac:dyDescent="0.2">
      <c r="A623" s="8"/>
    </row>
    <row r="624" spans="1:1" x14ac:dyDescent="0.2">
      <c r="A624" s="8"/>
    </row>
    <row r="625" spans="1:1" x14ac:dyDescent="0.2">
      <c r="A625" s="8"/>
    </row>
    <row r="626" spans="1:1" x14ac:dyDescent="0.2">
      <c r="A626" s="8"/>
    </row>
    <row r="627" spans="1:1" x14ac:dyDescent="0.2">
      <c r="A627" s="8"/>
    </row>
    <row r="628" spans="1:1" x14ac:dyDescent="0.2">
      <c r="A628" s="8"/>
    </row>
    <row r="629" spans="1:1" x14ac:dyDescent="0.2">
      <c r="A629" s="8"/>
    </row>
    <row r="630" spans="1:1" x14ac:dyDescent="0.2">
      <c r="A630" s="8"/>
    </row>
    <row r="631" spans="1:1" x14ac:dyDescent="0.2">
      <c r="A631" s="8"/>
    </row>
    <row r="632" spans="1:1" x14ac:dyDescent="0.2">
      <c r="A632" s="8"/>
    </row>
    <row r="633" spans="1:1" x14ac:dyDescent="0.2">
      <c r="A633" s="8"/>
    </row>
    <row r="634" spans="1:1" x14ac:dyDescent="0.2">
      <c r="A634" s="8"/>
    </row>
    <row r="635" spans="1:1" x14ac:dyDescent="0.2">
      <c r="A635" s="8"/>
    </row>
    <row r="636" spans="1:1" x14ac:dyDescent="0.2">
      <c r="A636" s="8"/>
    </row>
    <row r="637" spans="1:1" x14ac:dyDescent="0.2">
      <c r="A637" s="8"/>
    </row>
    <row r="638" spans="1:1" x14ac:dyDescent="0.2">
      <c r="A638" s="8"/>
    </row>
    <row r="639" spans="1:1" x14ac:dyDescent="0.2">
      <c r="A639" s="8"/>
    </row>
    <row r="640" spans="1:1" x14ac:dyDescent="0.2">
      <c r="A640" s="8"/>
    </row>
    <row r="641" spans="1:1" x14ac:dyDescent="0.2">
      <c r="A641" s="8"/>
    </row>
    <row r="642" spans="1:1" x14ac:dyDescent="0.2">
      <c r="A642" s="8"/>
    </row>
    <row r="643" spans="1:1" x14ac:dyDescent="0.2">
      <c r="A643" s="8"/>
    </row>
    <row r="644" spans="1:1" x14ac:dyDescent="0.2">
      <c r="A644" s="8"/>
    </row>
    <row r="645" spans="1:1" x14ac:dyDescent="0.2">
      <c r="A645" s="8"/>
    </row>
    <row r="646" spans="1:1" x14ac:dyDescent="0.2">
      <c r="A646" s="8"/>
    </row>
    <row r="647" spans="1:1" x14ac:dyDescent="0.2">
      <c r="A647" s="8"/>
    </row>
    <row r="648" spans="1:1" x14ac:dyDescent="0.2">
      <c r="A648" s="8"/>
    </row>
    <row r="649" spans="1:1" x14ac:dyDescent="0.2">
      <c r="A649" s="8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8"/>
    </row>
    <row r="654" spans="1:1" x14ac:dyDescent="0.2">
      <c r="A654" s="8"/>
    </row>
    <row r="655" spans="1:1" x14ac:dyDescent="0.2">
      <c r="A655" s="8"/>
    </row>
    <row r="656" spans="1:1" x14ac:dyDescent="0.2">
      <c r="A656" s="8"/>
    </row>
    <row r="657" spans="1:1" x14ac:dyDescent="0.2">
      <c r="A657" s="8"/>
    </row>
    <row r="658" spans="1:1" x14ac:dyDescent="0.2">
      <c r="A658" s="8"/>
    </row>
    <row r="659" spans="1:1" x14ac:dyDescent="0.2">
      <c r="A659" s="8"/>
    </row>
    <row r="660" spans="1:1" x14ac:dyDescent="0.2">
      <c r="A660" s="8"/>
    </row>
    <row r="661" spans="1:1" x14ac:dyDescent="0.2">
      <c r="A661" s="8"/>
    </row>
    <row r="662" spans="1:1" x14ac:dyDescent="0.2">
      <c r="A662" s="8"/>
    </row>
    <row r="663" spans="1:1" x14ac:dyDescent="0.2">
      <c r="A663" s="8"/>
    </row>
    <row r="664" spans="1:1" x14ac:dyDescent="0.2">
      <c r="A664" s="8"/>
    </row>
    <row r="665" spans="1:1" x14ac:dyDescent="0.2">
      <c r="A665" s="8"/>
    </row>
    <row r="666" spans="1:1" x14ac:dyDescent="0.2">
      <c r="A666" s="8"/>
    </row>
    <row r="667" spans="1:1" x14ac:dyDescent="0.2">
      <c r="A667" s="8"/>
    </row>
    <row r="668" spans="1:1" x14ac:dyDescent="0.2">
      <c r="A668" s="8"/>
    </row>
    <row r="669" spans="1:1" x14ac:dyDescent="0.2">
      <c r="A669" s="8"/>
    </row>
    <row r="670" spans="1:1" x14ac:dyDescent="0.2">
      <c r="A670" s="8"/>
    </row>
    <row r="671" spans="1:1" x14ac:dyDescent="0.2">
      <c r="A671" s="8"/>
    </row>
    <row r="672" spans="1:1" x14ac:dyDescent="0.2">
      <c r="A672" s="8"/>
    </row>
    <row r="673" spans="1:1" x14ac:dyDescent="0.2">
      <c r="A673" s="8"/>
    </row>
    <row r="674" spans="1:1" x14ac:dyDescent="0.2">
      <c r="A674" s="8"/>
    </row>
    <row r="675" spans="1:1" x14ac:dyDescent="0.2">
      <c r="A675" s="8"/>
    </row>
    <row r="676" spans="1:1" x14ac:dyDescent="0.2">
      <c r="A676" s="8"/>
    </row>
    <row r="677" spans="1:1" x14ac:dyDescent="0.2">
      <c r="A677" s="8"/>
    </row>
    <row r="678" spans="1:1" x14ac:dyDescent="0.2">
      <c r="A678" s="8"/>
    </row>
    <row r="679" spans="1:1" x14ac:dyDescent="0.2">
      <c r="A679" s="8"/>
    </row>
    <row r="680" spans="1:1" x14ac:dyDescent="0.2">
      <c r="A680" s="8"/>
    </row>
    <row r="681" spans="1:1" x14ac:dyDescent="0.2">
      <c r="A681" s="8"/>
    </row>
    <row r="682" spans="1:1" x14ac:dyDescent="0.2">
      <c r="A682" s="8"/>
    </row>
    <row r="683" spans="1:1" x14ac:dyDescent="0.2">
      <c r="A683" s="8"/>
    </row>
    <row r="684" spans="1:1" x14ac:dyDescent="0.2">
      <c r="A684" s="8"/>
    </row>
    <row r="685" spans="1:1" x14ac:dyDescent="0.2">
      <c r="A685" s="8"/>
    </row>
    <row r="686" spans="1:1" x14ac:dyDescent="0.2">
      <c r="A686" s="8"/>
    </row>
    <row r="687" spans="1:1" x14ac:dyDescent="0.2">
      <c r="A687" s="8"/>
    </row>
    <row r="688" spans="1:1" x14ac:dyDescent="0.2">
      <c r="A688" s="8"/>
    </row>
    <row r="689" spans="1:1" x14ac:dyDescent="0.2">
      <c r="A689" s="8"/>
    </row>
    <row r="690" spans="1:1" x14ac:dyDescent="0.2">
      <c r="A690" s="8"/>
    </row>
    <row r="691" spans="1:1" x14ac:dyDescent="0.2">
      <c r="A691" s="8"/>
    </row>
    <row r="692" spans="1:1" x14ac:dyDescent="0.2">
      <c r="A692" s="8"/>
    </row>
    <row r="693" spans="1:1" x14ac:dyDescent="0.2">
      <c r="A693" s="8"/>
    </row>
    <row r="694" spans="1:1" x14ac:dyDescent="0.2">
      <c r="A694" s="8"/>
    </row>
    <row r="695" spans="1:1" x14ac:dyDescent="0.2">
      <c r="A695" s="8"/>
    </row>
    <row r="696" spans="1:1" x14ac:dyDescent="0.2">
      <c r="A696" s="8"/>
    </row>
    <row r="697" spans="1:1" x14ac:dyDescent="0.2">
      <c r="A697" s="8"/>
    </row>
    <row r="698" spans="1:1" x14ac:dyDescent="0.2">
      <c r="A698" s="8"/>
    </row>
    <row r="699" spans="1:1" x14ac:dyDescent="0.2">
      <c r="A699" s="8"/>
    </row>
    <row r="700" spans="1:1" x14ac:dyDescent="0.2">
      <c r="A700" s="8"/>
    </row>
    <row r="701" spans="1:1" x14ac:dyDescent="0.2">
      <c r="A701" s="8"/>
    </row>
    <row r="702" spans="1:1" x14ac:dyDescent="0.2">
      <c r="A702" s="8"/>
    </row>
    <row r="703" spans="1:1" x14ac:dyDescent="0.2">
      <c r="A703" s="8"/>
    </row>
    <row r="704" spans="1:1" x14ac:dyDescent="0.2">
      <c r="A704" s="8"/>
    </row>
    <row r="705" spans="1:1" x14ac:dyDescent="0.2">
      <c r="A705" s="8"/>
    </row>
    <row r="706" spans="1:1" x14ac:dyDescent="0.2">
      <c r="A706" s="8"/>
    </row>
    <row r="707" spans="1:1" x14ac:dyDescent="0.2">
      <c r="A707" s="8"/>
    </row>
    <row r="708" spans="1:1" x14ac:dyDescent="0.2">
      <c r="A708" s="8"/>
    </row>
    <row r="709" spans="1:1" x14ac:dyDescent="0.2">
      <c r="A709" s="8"/>
    </row>
    <row r="710" spans="1:1" x14ac:dyDescent="0.2">
      <c r="A710" s="8"/>
    </row>
    <row r="711" spans="1:1" x14ac:dyDescent="0.2">
      <c r="A711" s="8"/>
    </row>
    <row r="712" spans="1:1" x14ac:dyDescent="0.2">
      <c r="A712" s="8"/>
    </row>
    <row r="713" spans="1:1" x14ac:dyDescent="0.2">
      <c r="A713" s="8"/>
    </row>
    <row r="714" spans="1:1" x14ac:dyDescent="0.2">
      <c r="A714" s="8"/>
    </row>
    <row r="715" spans="1:1" x14ac:dyDescent="0.2">
      <c r="A715" s="8"/>
    </row>
    <row r="716" spans="1:1" x14ac:dyDescent="0.2">
      <c r="A716" s="8"/>
    </row>
    <row r="717" spans="1:1" x14ac:dyDescent="0.2">
      <c r="A717" s="8"/>
    </row>
    <row r="718" spans="1:1" x14ac:dyDescent="0.2">
      <c r="A718" s="8"/>
    </row>
    <row r="719" spans="1:1" x14ac:dyDescent="0.2">
      <c r="A719" s="8"/>
    </row>
    <row r="720" spans="1:1" x14ac:dyDescent="0.2">
      <c r="A720" s="8"/>
    </row>
    <row r="721" spans="1:1" x14ac:dyDescent="0.2">
      <c r="A721" s="8"/>
    </row>
    <row r="722" spans="1:1" x14ac:dyDescent="0.2">
      <c r="A722" s="8"/>
    </row>
    <row r="723" spans="1:1" x14ac:dyDescent="0.2">
      <c r="A723" s="8"/>
    </row>
    <row r="724" spans="1:1" x14ac:dyDescent="0.2">
      <c r="A724" s="8"/>
    </row>
    <row r="725" spans="1:1" x14ac:dyDescent="0.2">
      <c r="A725" s="8"/>
    </row>
    <row r="726" spans="1:1" x14ac:dyDescent="0.2">
      <c r="A726" s="8"/>
    </row>
    <row r="727" spans="1:1" x14ac:dyDescent="0.2">
      <c r="A727" s="8"/>
    </row>
    <row r="728" spans="1:1" x14ac:dyDescent="0.2">
      <c r="A728" s="8"/>
    </row>
    <row r="729" spans="1:1" x14ac:dyDescent="0.2">
      <c r="A729" s="8"/>
    </row>
    <row r="730" spans="1:1" x14ac:dyDescent="0.2">
      <c r="A730" s="8"/>
    </row>
    <row r="731" spans="1:1" x14ac:dyDescent="0.2">
      <c r="A731" s="8"/>
    </row>
    <row r="732" spans="1:1" x14ac:dyDescent="0.2">
      <c r="A732" s="8"/>
    </row>
    <row r="733" spans="1:1" x14ac:dyDescent="0.2">
      <c r="A733" s="8"/>
    </row>
    <row r="734" spans="1:1" x14ac:dyDescent="0.2">
      <c r="A734" s="8"/>
    </row>
    <row r="735" spans="1:1" x14ac:dyDescent="0.2">
      <c r="A735" s="8"/>
    </row>
    <row r="736" spans="1:1" x14ac:dyDescent="0.2">
      <c r="A736" s="8"/>
    </row>
    <row r="737" spans="1:1" x14ac:dyDescent="0.2">
      <c r="A737" s="8"/>
    </row>
    <row r="738" spans="1:1" x14ac:dyDescent="0.2">
      <c r="A738" s="8"/>
    </row>
    <row r="739" spans="1:1" x14ac:dyDescent="0.2">
      <c r="A739" s="8"/>
    </row>
    <row r="740" spans="1:1" x14ac:dyDescent="0.2">
      <c r="A740" s="8"/>
    </row>
    <row r="741" spans="1:1" x14ac:dyDescent="0.2">
      <c r="A741" s="8"/>
    </row>
    <row r="742" spans="1:1" x14ac:dyDescent="0.2">
      <c r="A742" s="8"/>
    </row>
    <row r="743" spans="1:1" x14ac:dyDescent="0.2">
      <c r="A743" s="8"/>
    </row>
    <row r="744" spans="1:1" x14ac:dyDescent="0.2">
      <c r="A744" s="8"/>
    </row>
    <row r="745" spans="1:1" x14ac:dyDescent="0.2">
      <c r="A745" s="8"/>
    </row>
    <row r="746" spans="1:1" x14ac:dyDescent="0.2">
      <c r="A746" s="8"/>
    </row>
    <row r="747" spans="1:1" x14ac:dyDescent="0.2">
      <c r="A747" s="8"/>
    </row>
    <row r="748" spans="1:1" x14ac:dyDescent="0.2">
      <c r="A748" s="8"/>
    </row>
    <row r="749" spans="1:1" x14ac:dyDescent="0.2">
      <c r="A749" s="8"/>
    </row>
    <row r="750" spans="1:1" x14ac:dyDescent="0.2">
      <c r="A750" s="8"/>
    </row>
    <row r="751" spans="1:1" x14ac:dyDescent="0.2">
      <c r="A751" s="8"/>
    </row>
    <row r="752" spans="1:1" x14ac:dyDescent="0.2">
      <c r="A752" s="8"/>
    </row>
    <row r="753" spans="1:1" x14ac:dyDescent="0.2">
      <c r="A753" s="8"/>
    </row>
    <row r="754" spans="1:1" x14ac:dyDescent="0.2">
      <c r="A754" s="8"/>
    </row>
    <row r="755" spans="1:1" x14ac:dyDescent="0.2">
      <c r="A755" s="8"/>
    </row>
    <row r="756" spans="1:1" x14ac:dyDescent="0.2">
      <c r="A756" s="8"/>
    </row>
    <row r="757" spans="1:1" x14ac:dyDescent="0.2">
      <c r="A757" s="8"/>
    </row>
    <row r="758" spans="1:1" x14ac:dyDescent="0.2">
      <c r="A758" s="8"/>
    </row>
    <row r="759" spans="1:1" x14ac:dyDescent="0.2">
      <c r="A759" s="8"/>
    </row>
    <row r="760" spans="1:1" x14ac:dyDescent="0.2">
      <c r="A760" s="8"/>
    </row>
    <row r="761" spans="1:1" x14ac:dyDescent="0.2">
      <c r="A761" s="8"/>
    </row>
    <row r="762" spans="1:1" x14ac:dyDescent="0.2">
      <c r="A762" s="8"/>
    </row>
    <row r="763" spans="1:1" x14ac:dyDescent="0.2">
      <c r="A763" s="8"/>
    </row>
    <row r="764" spans="1:1" x14ac:dyDescent="0.2">
      <c r="A764" s="8"/>
    </row>
    <row r="765" spans="1:1" x14ac:dyDescent="0.2">
      <c r="A765" s="8"/>
    </row>
    <row r="766" spans="1:1" x14ac:dyDescent="0.2">
      <c r="A766" s="8"/>
    </row>
    <row r="767" spans="1:1" x14ac:dyDescent="0.2">
      <c r="A767" s="8"/>
    </row>
    <row r="768" spans="1:1" x14ac:dyDescent="0.2">
      <c r="A768" s="8"/>
    </row>
    <row r="769" spans="1:1" x14ac:dyDescent="0.2">
      <c r="A769" s="8"/>
    </row>
    <row r="770" spans="1:1" x14ac:dyDescent="0.2">
      <c r="A770" s="8"/>
    </row>
    <row r="771" spans="1:1" x14ac:dyDescent="0.2">
      <c r="A771" s="8"/>
    </row>
    <row r="772" spans="1:1" x14ac:dyDescent="0.2">
      <c r="A772" s="8"/>
    </row>
    <row r="773" spans="1:1" x14ac:dyDescent="0.2">
      <c r="A773" s="8"/>
    </row>
    <row r="774" spans="1:1" x14ac:dyDescent="0.2">
      <c r="A774" s="8"/>
    </row>
    <row r="775" spans="1:1" x14ac:dyDescent="0.2">
      <c r="A775" s="8"/>
    </row>
    <row r="776" spans="1:1" x14ac:dyDescent="0.2">
      <c r="A776" s="8"/>
    </row>
    <row r="777" spans="1:1" x14ac:dyDescent="0.2">
      <c r="A777" s="8"/>
    </row>
    <row r="778" spans="1:1" x14ac:dyDescent="0.2">
      <c r="A778" s="8"/>
    </row>
    <row r="779" spans="1:1" x14ac:dyDescent="0.2">
      <c r="A779" s="8"/>
    </row>
    <row r="780" spans="1:1" x14ac:dyDescent="0.2">
      <c r="A780" s="8"/>
    </row>
    <row r="781" spans="1:1" x14ac:dyDescent="0.2">
      <c r="A781" s="8"/>
    </row>
    <row r="782" spans="1:1" x14ac:dyDescent="0.2">
      <c r="A782" s="8"/>
    </row>
    <row r="783" spans="1:1" x14ac:dyDescent="0.2">
      <c r="A783" s="8"/>
    </row>
    <row r="784" spans="1:1" x14ac:dyDescent="0.2">
      <c r="A784" s="8"/>
    </row>
    <row r="785" spans="1:1" x14ac:dyDescent="0.2">
      <c r="A785" s="8"/>
    </row>
    <row r="786" spans="1:1" x14ac:dyDescent="0.2">
      <c r="A786" s="8"/>
    </row>
    <row r="787" spans="1:1" x14ac:dyDescent="0.2">
      <c r="A787" s="8"/>
    </row>
    <row r="788" spans="1:1" x14ac:dyDescent="0.2">
      <c r="A788" s="8"/>
    </row>
    <row r="789" spans="1:1" x14ac:dyDescent="0.2">
      <c r="A789" s="8"/>
    </row>
    <row r="790" spans="1:1" x14ac:dyDescent="0.2">
      <c r="A790" s="8"/>
    </row>
    <row r="791" spans="1:1" x14ac:dyDescent="0.2">
      <c r="A791" s="8"/>
    </row>
    <row r="792" spans="1:1" x14ac:dyDescent="0.2">
      <c r="A792" s="8"/>
    </row>
    <row r="793" spans="1:1" x14ac:dyDescent="0.2">
      <c r="A793" s="8"/>
    </row>
    <row r="794" spans="1:1" x14ac:dyDescent="0.2">
      <c r="A794" s="8"/>
    </row>
    <row r="795" spans="1:1" x14ac:dyDescent="0.2">
      <c r="A795" s="8"/>
    </row>
    <row r="796" spans="1:1" x14ac:dyDescent="0.2">
      <c r="A796" s="8"/>
    </row>
    <row r="797" spans="1:1" x14ac:dyDescent="0.2">
      <c r="A797" s="8"/>
    </row>
    <row r="798" spans="1:1" x14ac:dyDescent="0.2">
      <c r="A798" s="8"/>
    </row>
    <row r="799" spans="1:1" x14ac:dyDescent="0.2">
      <c r="A799" s="8"/>
    </row>
    <row r="800" spans="1:1" x14ac:dyDescent="0.2">
      <c r="A800" s="8"/>
    </row>
    <row r="801" spans="1:1" x14ac:dyDescent="0.2">
      <c r="A801" s="8"/>
    </row>
    <row r="802" spans="1:1" x14ac:dyDescent="0.2">
      <c r="A802" s="8"/>
    </row>
    <row r="803" spans="1:1" x14ac:dyDescent="0.2">
      <c r="A803" s="8"/>
    </row>
    <row r="804" spans="1:1" x14ac:dyDescent="0.2">
      <c r="A804" s="8"/>
    </row>
    <row r="805" spans="1:1" x14ac:dyDescent="0.2">
      <c r="A805" s="8"/>
    </row>
    <row r="806" spans="1:1" x14ac:dyDescent="0.2">
      <c r="A806" s="8"/>
    </row>
    <row r="807" spans="1:1" x14ac:dyDescent="0.2">
      <c r="A807" s="8"/>
    </row>
    <row r="808" spans="1:1" x14ac:dyDescent="0.2">
      <c r="A808" s="8"/>
    </row>
    <row r="809" spans="1:1" x14ac:dyDescent="0.2">
      <c r="A809" s="8"/>
    </row>
    <row r="810" spans="1:1" x14ac:dyDescent="0.2">
      <c r="A810" s="8"/>
    </row>
    <row r="811" spans="1:1" x14ac:dyDescent="0.2">
      <c r="A811" s="8"/>
    </row>
    <row r="812" spans="1:1" x14ac:dyDescent="0.2">
      <c r="A812" s="8"/>
    </row>
    <row r="813" spans="1:1" x14ac:dyDescent="0.2">
      <c r="A813" s="8"/>
    </row>
    <row r="814" spans="1:1" x14ac:dyDescent="0.2">
      <c r="A814" s="8"/>
    </row>
    <row r="815" spans="1:1" x14ac:dyDescent="0.2">
      <c r="A815" s="8"/>
    </row>
    <row r="816" spans="1:1" x14ac:dyDescent="0.2">
      <c r="A816" s="8"/>
    </row>
    <row r="817" spans="1:1" x14ac:dyDescent="0.2">
      <c r="A817" s="8"/>
    </row>
    <row r="818" spans="1:1" x14ac:dyDescent="0.2">
      <c r="A818" s="8"/>
    </row>
    <row r="819" spans="1:1" x14ac:dyDescent="0.2">
      <c r="A819" s="8"/>
    </row>
    <row r="820" spans="1:1" x14ac:dyDescent="0.2">
      <c r="A820" s="8"/>
    </row>
    <row r="821" spans="1:1" x14ac:dyDescent="0.2">
      <c r="A821" s="8"/>
    </row>
    <row r="822" spans="1:1" x14ac:dyDescent="0.2">
      <c r="A822" s="8"/>
    </row>
    <row r="823" spans="1:1" x14ac:dyDescent="0.2">
      <c r="A823" s="8"/>
    </row>
    <row r="824" spans="1:1" x14ac:dyDescent="0.2">
      <c r="A824" s="8"/>
    </row>
    <row r="825" spans="1:1" x14ac:dyDescent="0.2">
      <c r="A825" s="8"/>
    </row>
    <row r="826" spans="1:1" x14ac:dyDescent="0.2">
      <c r="A826" s="8"/>
    </row>
    <row r="827" spans="1:1" x14ac:dyDescent="0.2">
      <c r="A827" s="8"/>
    </row>
    <row r="828" spans="1:1" x14ac:dyDescent="0.2">
      <c r="A828" s="8"/>
    </row>
    <row r="829" spans="1:1" x14ac:dyDescent="0.2">
      <c r="A829" s="8"/>
    </row>
    <row r="830" spans="1:1" x14ac:dyDescent="0.2">
      <c r="A830" s="8"/>
    </row>
    <row r="831" spans="1:1" x14ac:dyDescent="0.2">
      <c r="A831" s="8"/>
    </row>
    <row r="832" spans="1:1" x14ac:dyDescent="0.2">
      <c r="A832" s="8"/>
    </row>
    <row r="833" spans="1:1" x14ac:dyDescent="0.2">
      <c r="A833" s="8"/>
    </row>
    <row r="834" spans="1:1" x14ac:dyDescent="0.2">
      <c r="A834" s="8"/>
    </row>
    <row r="835" spans="1:1" x14ac:dyDescent="0.2">
      <c r="A835" s="8"/>
    </row>
    <row r="836" spans="1:1" x14ac:dyDescent="0.2">
      <c r="A836" s="8"/>
    </row>
    <row r="837" spans="1:1" x14ac:dyDescent="0.2">
      <c r="A837" s="8"/>
    </row>
    <row r="838" spans="1:1" x14ac:dyDescent="0.2">
      <c r="A838" s="8"/>
    </row>
    <row r="839" spans="1:1" x14ac:dyDescent="0.2">
      <c r="A839" s="8"/>
    </row>
    <row r="840" spans="1:1" x14ac:dyDescent="0.2">
      <c r="A840" s="8"/>
    </row>
    <row r="841" spans="1:1" x14ac:dyDescent="0.2">
      <c r="A841" s="8"/>
    </row>
    <row r="842" spans="1:1" x14ac:dyDescent="0.2">
      <c r="A842" s="8"/>
    </row>
    <row r="843" spans="1:1" x14ac:dyDescent="0.2">
      <c r="A843" s="8"/>
    </row>
    <row r="844" spans="1:1" x14ac:dyDescent="0.2">
      <c r="A844" s="8"/>
    </row>
    <row r="845" spans="1:1" x14ac:dyDescent="0.2">
      <c r="A845" s="8"/>
    </row>
    <row r="846" spans="1:1" x14ac:dyDescent="0.2">
      <c r="A846" s="8"/>
    </row>
    <row r="847" spans="1:1" x14ac:dyDescent="0.2">
      <c r="A847" s="8"/>
    </row>
    <row r="848" spans="1:1" x14ac:dyDescent="0.2">
      <c r="A848" s="8"/>
    </row>
    <row r="849" spans="1:1" x14ac:dyDescent="0.2">
      <c r="A849" s="8"/>
    </row>
    <row r="850" spans="1:1" x14ac:dyDescent="0.2">
      <c r="A850" s="8"/>
    </row>
    <row r="851" spans="1:1" x14ac:dyDescent="0.2">
      <c r="A851" s="8"/>
    </row>
    <row r="852" spans="1:1" x14ac:dyDescent="0.2">
      <c r="A852" s="8"/>
    </row>
    <row r="853" spans="1:1" x14ac:dyDescent="0.2">
      <c r="A853" s="8"/>
    </row>
    <row r="854" spans="1:1" x14ac:dyDescent="0.2">
      <c r="A854" s="8"/>
    </row>
    <row r="855" spans="1:1" x14ac:dyDescent="0.2">
      <c r="A855" s="8"/>
    </row>
    <row r="856" spans="1:1" x14ac:dyDescent="0.2">
      <c r="A856" s="8"/>
    </row>
    <row r="857" spans="1:1" x14ac:dyDescent="0.2">
      <c r="A857" s="8"/>
    </row>
    <row r="858" spans="1:1" x14ac:dyDescent="0.2">
      <c r="A858" s="8"/>
    </row>
    <row r="859" spans="1:1" x14ac:dyDescent="0.2">
      <c r="A859" s="8"/>
    </row>
    <row r="860" spans="1:1" x14ac:dyDescent="0.2">
      <c r="A860" s="8"/>
    </row>
    <row r="861" spans="1:1" x14ac:dyDescent="0.2">
      <c r="A861" s="8"/>
    </row>
    <row r="862" spans="1:1" x14ac:dyDescent="0.2">
      <c r="A862" s="8"/>
    </row>
    <row r="863" spans="1:1" x14ac:dyDescent="0.2">
      <c r="A863" s="8"/>
    </row>
    <row r="864" spans="1:1" x14ac:dyDescent="0.2">
      <c r="A864" s="8"/>
    </row>
    <row r="865" spans="1:1" x14ac:dyDescent="0.2">
      <c r="A865" s="8"/>
    </row>
    <row r="866" spans="1:1" x14ac:dyDescent="0.2">
      <c r="A866" s="8"/>
    </row>
    <row r="867" spans="1:1" x14ac:dyDescent="0.2">
      <c r="A867" s="8"/>
    </row>
    <row r="868" spans="1:1" x14ac:dyDescent="0.2">
      <c r="A868" s="8"/>
    </row>
    <row r="869" spans="1:1" x14ac:dyDescent="0.2">
      <c r="A869" s="8"/>
    </row>
    <row r="870" spans="1:1" x14ac:dyDescent="0.2">
      <c r="A870" s="8"/>
    </row>
    <row r="871" spans="1:1" x14ac:dyDescent="0.2">
      <c r="A871" s="8"/>
    </row>
    <row r="872" spans="1:1" x14ac:dyDescent="0.2">
      <c r="A872" s="8"/>
    </row>
    <row r="873" spans="1:1" x14ac:dyDescent="0.2">
      <c r="A873" s="8"/>
    </row>
    <row r="874" spans="1:1" x14ac:dyDescent="0.2">
      <c r="A874" s="8"/>
    </row>
    <row r="875" spans="1:1" x14ac:dyDescent="0.2">
      <c r="A875" s="8"/>
    </row>
    <row r="876" spans="1:1" x14ac:dyDescent="0.2">
      <c r="A876" s="8"/>
    </row>
    <row r="877" spans="1:1" x14ac:dyDescent="0.2">
      <c r="A877" s="8"/>
    </row>
    <row r="878" spans="1:1" x14ac:dyDescent="0.2">
      <c r="A878" s="8"/>
    </row>
    <row r="879" spans="1:1" x14ac:dyDescent="0.2">
      <c r="A879" s="8"/>
    </row>
    <row r="880" spans="1:1" x14ac:dyDescent="0.2">
      <c r="A880" s="8"/>
    </row>
    <row r="881" spans="1:1" x14ac:dyDescent="0.2">
      <c r="A881" s="8"/>
    </row>
    <row r="882" spans="1:1" x14ac:dyDescent="0.2">
      <c r="A882" s="8"/>
    </row>
    <row r="883" spans="1:1" x14ac:dyDescent="0.2">
      <c r="A883" s="8"/>
    </row>
    <row r="884" spans="1:1" x14ac:dyDescent="0.2">
      <c r="A884" s="8"/>
    </row>
    <row r="885" spans="1:1" x14ac:dyDescent="0.2">
      <c r="A885" s="8"/>
    </row>
    <row r="886" spans="1:1" x14ac:dyDescent="0.2">
      <c r="A886" s="8"/>
    </row>
    <row r="887" spans="1:1" x14ac:dyDescent="0.2">
      <c r="A887" s="8"/>
    </row>
    <row r="888" spans="1:1" x14ac:dyDescent="0.2">
      <c r="A888" s="8"/>
    </row>
    <row r="889" spans="1:1" x14ac:dyDescent="0.2">
      <c r="A889" s="8"/>
    </row>
    <row r="890" spans="1:1" x14ac:dyDescent="0.2">
      <c r="A890" s="8"/>
    </row>
    <row r="891" spans="1:1" x14ac:dyDescent="0.2">
      <c r="A891" s="8"/>
    </row>
    <row r="892" spans="1:1" x14ac:dyDescent="0.2">
      <c r="A892" s="8"/>
    </row>
    <row r="893" spans="1:1" x14ac:dyDescent="0.2">
      <c r="A893" s="8"/>
    </row>
    <row r="894" spans="1:1" x14ac:dyDescent="0.2">
      <c r="A894" s="8"/>
    </row>
    <row r="895" spans="1:1" x14ac:dyDescent="0.2">
      <c r="A895" s="8"/>
    </row>
    <row r="896" spans="1:1" x14ac:dyDescent="0.2">
      <c r="A896" s="8"/>
    </row>
    <row r="897" spans="1:1" x14ac:dyDescent="0.2">
      <c r="A897" s="8"/>
    </row>
    <row r="898" spans="1:1" x14ac:dyDescent="0.2">
      <c r="A898" s="8"/>
    </row>
    <row r="899" spans="1:1" x14ac:dyDescent="0.2">
      <c r="A899" s="8"/>
    </row>
    <row r="900" spans="1:1" x14ac:dyDescent="0.2">
      <c r="A900" s="8"/>
    </row>
    <row r="901" spans="1:1" x14ac:dyDescent="0.2">
      <c r="A901" s="8"/>
    </row>
    <row r="902" spans="1:1" x14ac:dyDescent="0.2">
      <c r="A902" s="8"/>
    </row>
    <row r="903" spans="1:1" x14ac:dyDescent="0.2">
      <c r="A903" s="8"/>
    </row>
    <row r="904" spans="1:1" x14ac:dyDescent="0.2">
      <c r="A904" s="8"/>
    </row>
    <row r="905" spans="1:1" x14ac:dyDescent="0.2">
      <c r="A905" s="8"/>
    </row>
    <row r="906" spans="1:1" x14ac:dyDescent="0.2">
      <c r="A906" s="8"/>
    </row>
    <row r="907" spans="1:1" x14ac:dyDescent="0.2">
      <c r="A907" s="8"/>
    </row>
    <row r="908" spans="1:1" x14ac:dyDescent="0.2">
      <c r="A908" s="8"/>
    </row>
    <row r="909" spans="1:1" x14ac:dyDescent="0.2">
      <c r="A909" s="8"/>
    </row>
    <row r="910" spans="1:1" x14ac:dyDescent="0.2">
      <c r="A910" s="8"/>
    </row>
    <row r="911" spans="1:1" x14ac:dyDescent="0.2">
      <c r="A911" s="8"/>
    </row>
    <row r="912" spans="1:1" x14ac:dyDescent="0.2">
      <c r="A912" s="8"/>
    </row>
    <row r="913" spans="1:1" x14ac:dyDescent="0.2">
      <c r="A913" s="8"/>
    </row>
    <row r="914" spans="1:1" x14ac:dyDescent="0.2">
      <c r="A914" s="8"/>
    </row>
    <row r="915" spans="1:1" x14ac:dyDescent="0.2">
      <c r="A915" s="8"/>
    </row>
    <row r="916" spans="1:1" x14ac:dyDescent="0.2">
      <c r="A916" s="8"/>
    </row>
    <row r="917" spans="1:1" x14ac:dyDescent="0.2">
      <c r="A917" s="8"/>
    </row>
    <row r="918" spans="1:1" x14ac:dyDescent="0.2">
      <c r="A918" s="8"/>
    </row>
    <row r="919" spans="1:1" x14ac:dyDescent="0.2">
      <c r="A919" s="8"/>
    </row>
    <row r="920" spans="1:1" x14ac:dyDescent="0.2">
      <c r="A920" s="8"/>
    </row>
    <row r="921" spans="1:1" x14ac:dyDescent="0.2">
      <c r="A921" s="8"/>
    </row>
    <row r="922" spans="1:1" x14ac:dyDescent="0.2">
      <c r="A922" s="8"/>
    </row>
    <row r="923" spans="1:1" x14ac:dyDescent="0.2">
      <c r="A923" s="8"/>
    </row>
    <row r="924" spans="1:1" x14ac:dyDescent="0.2">
      <c r="A924" s="8"/>
    </row>
    <row r="925" spans="1:1" x14ac:dyDescent="0.2">
      <c r="A925" s="8"/>
    </row>
    <row r="926" spans="1:1" x14ac:dyDescent="0.2">
      <c r="A926" s="8"/>
    </row>
    <row r="927" spans="1:1" x14ac:dyDescent="0.2">
      <c r="A927" s="8"/>
    </row>
    <row r="928" spans="1:1" x14ac:dyDescent="0.2">
      <c r="A928" s="8"/>
    </row>
    <row r="929" spans="1:1" x14ac:dyDescent="0.2">
      <c r="A929" s="8"/>
    </row>
    <row r="930" spans="1:1" x14ac:dyDescent="0.2">
      <c r="A930" s="8"/>
    </row>
    <row r="931" spans="1:1" x14ac:dyDescent="0.2">
      <c r="A931" s="8"/>
    </row>
    <row r="932" spans="1:1" x14ac:dyDescent="0.2">
      <c r="A932" s="8"/>
    </row>
    <row r="933" spans="1:1" x14ac:dyDescent="0.2">
      <c r="A933" s="8"/>
    </row>
    <row r="934" spans="1:1" x14ac:dyDescent="0.2">
      <c r="A934" s="8"/>
    </row>
    <row r="935" spans="1:1" x14ac:dyDescent="0.2">
      <c r="A935" s="8"/>
    </row>
    <row r="936" spans="1:1" x14ac:dyDescent="0.2">
      <c r="A936" s="8"/>
    </row>
    <row r="937" spans="1:1" x14ac:dyDescent="0.2">
      <c r="A937" s="8"/>
    </row>
    <row r="938" spans="1:1" x14ac:dyDescent="0.2">
      <c r="A938" s="8"/>
    </row>
    <row r="939" spans="1:1" x14ac:dyDescent="0.2">
      <c r="A939" s="8"/>
    </row>
    <row r="940" spans="1:1" x14ac:dyDescent="0.2">
      <c r="A940" s="8"/>
    </row>
    <row r="941" spans="1:1" x14ac:dyDescent="0.2">
      <c r="A941" s="8"/>
    </row>
    <row r="942" spans="1:1" x14ac:dyDescent="0.2">
      <c r="A942" s="8"/>
    </row>
    <row r="943" spans="1:1" x14ac:dyDescent="0.2">
      <c r="A943" s="8"/>
    </row>
    <row r="944" spans="1:1" x14ac:dyDescent="0.2">
      <c r="A944" s="8"/>
    </row>
    <row r="945" spans="1:1" x14ac:dyDescent="0.2">
      <c r="A945" s="8"/>
    </row>
    <row r="946" spans="1:1" x14ac:dyDescent="0.2">
      <c r="A946" s="8"/>
    </row>
    <row r="947" spans="1:1" x14ac:dyDescent="0.2">
      <c r="A947" s="8"/>
    </row>
    <row r="948" spans="1:1" x14ac:dyDescent="0.2">
      <c r="A948" s="8"/>
    </row>
    <row r="949" spans="1:1" x14ac:dyDescent="0.2">
      <c r="A949" s="8"/>
    </row>
    <row r="950" spans="1:1" x14ac:dyDescent="0.2">
      <c r="A950" s="8"/>
    </row>
    <row r="951" spans="1:1" x14ac:dyDescent="0.2">
      <c r="A951" s="8"/>
    </row>
    <row r="952" spans="1:1" x14ac:dyDescent="0.2">
      <c r="A952" s="8"/>
    </row>
    <row r="953" spans="1:1" x14ac:dyDescent="0.2">
      <c r="A953" s="8"/>
    </row>
    <row r="954" spans="1:1" x14ac:dyDescent="0.2">
      <c r="A954" s="8"/>
    </row>
    <row r="955" spans="1:1" x14ac:dyDescent="0.2">
      <c r="A955" s="8"/>
    </row>
    <row r="956" spans="1:1" x14ac:dyDescent="0.2">
      <c r="A956" s="8"/>
    </row>
    <row r="957" spans="1:1" x14ac:dyDescent="0.2">
      <c r="A957" s="8"/>
    </row>
    <row r="958" spans="1:1" x14ac:dyDescent="0.2">
      <c r="A958" s="8"/>
    </row>
    <row r="959" spans="1:1" x14ac:dyDescent="0.2">
      <c r="A959" s="8"/>
    </row>
    <row r="960" spans="1:1" x14ac:dyDescent="0.2">
      <c r="A960" s="8"/>
    </row>
    <row r="961" spans="1:1" x14ac:dyDescent="0.2">
      <c r="A961" s="8"/>
    </row>
    <row r="962" spans="1:1" x14ac:dyDescent="0.2">
      <c r="A962" s="8"/>
    </row>
    <row r="963" spans="1:1" x14ac:dyDescent="0.2">
      <c r="A963" s="8"/>
    </row>
    <row r="964" spans="1:1" x14ac:dyDescent="0.2">
      <c r="A964" s="8"/>
    </row>
    <row r="965" spans="1:1" x14ac:dyDescent="0.2">
      <c r="A965" s="8"/>
    </row>
    <row r="966" spans="1:1" x14ac:dyDescent="0.2">
      <c r="A966" s="8"/>
    </row>
    <row r="967" spans="1:1" x14ac:dyDescent="0.2">
      <c r="A967" s="8"/>
    </row>
    <row r="968" spans="1:1" x14ac:dyDescent="0.2">
      <c r="A968" s="8"/>
    </row>
    <row r="969" spans="1:1" x14ac:dyDescent="0.2">
      <c r="A969" s="8"/>
    </row>
    <row r="970" spans="1:1" x14ac:dyDescent="0.2">
      <c r="A970" s="8"/>
    </row>
    <row r="971" spans="1:1" x14ac:dyDescent="0.2">
      <c r="A971" s="8"/>
    </row>
    <row r="972" spans="1:1" x14ac:dyDescent="0.2">
      <c r="A972" s="8"/>
    </row>
    <row r="973" spans="1:1" x14ac:dyDescent="0.2">
      <c r="A973" s="8"/>
    </row>
    <row r="974" spans="1:1" x14ac:dyDescent="0.2">
      <c r="A974" s="8"/>
    </row>
    <row r="975" spans="1:1" x14ac:dyDescent="0.2">
      <c r="A975" s="8"/>
    </row>
    <row r="976" spans="1:1" x14ac:dyDescent="0.2">
      <c r="A976" s="8"/>
    </row>
    <row r="977" spans="1:1" x14ac:dyDescent="0.2">
      <c r="A977" s="8"/>
    </row>
    <row r="978" spans="1:1" x14ac:dyDescent="0.2">
      <c r="A978" s="8"/>
    </row>
    <row r="979" spans="1:1" x14ac:dyDescent="0.2">
      <c r="A979" s="8"/>
    </row>
    <row r="980" spans="1:1" x14ac:dyDescent="0.2">
      <c r="A980" s="8"/>
    </row>
    <row r="981" spans="1:1" x14ac:dyDescent="0.2">
      <c r="A981" s="8"/>
    </row>
    <row r="982" spans="1:1" x14ac:dyDescent="0.2">
      <c r="A982" s="8"/>
    </row>
    <row r="983" spans="1:1" x14ac:dyDescent="0.2">
      <c r="A983" s="8"/>
    </row>
    <row r="984" spans="1:1" x14ac:dyDescent="0.2">
      <c r="A984" s="8"/>
    </row>
    <row r="985" spans="1:1" x14ac:dyDescent="0.2">
      <c r="A985" s="8"/>
    </row>
    <row r="986" spans="1:1" x14ac:dyDescent="0.2">
      <c r="A986" s="8"/>
    </row>
    <row r="987" spans="1:1" x14ac:dyDescent="0.2">
      <c r="A987" s="8"/>
    </row>
    <row r="988" spans="1:1" x14ac:dyDescent="0.2">
      <c r="A988" s="8"/>
    </row>
    <row r="989" spans="1:1" x14ac:dyDescent="0.2">
      <c r="A989" s="8"/>
    </row>
    <row r="990" spans="1:1" x14ac:dyDescent="0.2">
      <c r="A990" s="8"/>
    </row>
    <row r="991" spans="1:1" x14ac:dyDescent="0.2">
      <c r="A991" s="8"/>
    </row>
    <row r="992" spans="1:1" x14ac:dyDescent="0.2">
      <c r="A992" s="8"/>
    </row>
    <row r="993" spans="1:1" x14ac:dyDescent="0.2">
      <c r="A993" s="8"/>
    </row>
    <row r="994" spans="1:1" x14ac:dyDescent="0.2">
      <c r="A994" s="8"/>
    </row>
    <row r="995" spans="1:1" x14ac:dyDescent="0.2">
      <c r="A995" s="8"/>
    </row>
    <row r="996" spans="1:1" x14ac:dyDescent="0.2">
      <c r="A996" s="8"/>
    </row>
    <row r="997" spans="1:1" x14ac:dyDescent="0.2">
      <c r="A997" s="8"/>
    </row>
    <row r="998" spans="1:1" x14ac:dyDescent="0.2">
      <c r="A998" s="8"/>
    </row>
    <row r="999" spans="1:1" x14ac:dyDescent="0.2">
      <c r="A999" s="8"/>
    </row>
    <row r="1000" spans="1:1" x14ac:dyDescent="0.2">
      <c r="A1000" s="8"/>
    </row>
    <row r="1001" spans="1:1" x14ac:dyDescent="0.2">
      <c r="A1001" s="8"/>
    </row>
    <row r="1002" spans="1:1" x14ac:dyDescent="0.2">
      <c r="A1002" s="8"/>
    </row>
    <row r="1003" spans="1:1" x14ac:dyDescent="0.2">
      <c r="A1003" s="8"/>
    </row>
    <row r="1004" spans="1:1" x14ac:dyDescent="0.2">
      <c r="A1004" s="8"/>
    </row>
    <row r="1005" spans="1:1" x14ac:dyDescent="0.2">
      <c r="A1005" s="8"/>
    </row>
    <row r="1006" spans="1:1" x14ac:dyDescent="0.2">
      <c r="A1006" s="8"/>
    </row>
    <row r="1007" spans="1:1" x14ac:dyDescent="0.2">
      <c r="A1007" s="8"/>
    </row>
    <row r="1008" spans="1:1" x14ac:dyDescent="0.2">
      <c r="A1008" s="8"/>
    </row>
    <row r="1009" spans="1:1" x14ac:dyDescent="0.2">
      <c r="A1009" s="8"/>
    </row>
    <row r="1010" spans="1:1" x14ac:dyDescent="0.2">
      <c r="A1010" s="8"/>
    </row>
    <row r="1011" spans="1:1" x14ac:dyDescent="0.2">
      <c r="A1011" s="8"/>
    </row>
    <row r="1012" spans="1:1" x14ac:dyDescent="0.2">
      <c r="A1012" s="8"/>
    </row>
    <row r="1013" spans="1:1" x14ac:dyDescent="0.2">
      <c r="A1013" s="8"/>
    </row>
    <row r="1014" spans="1:1" x14ac:dyDescent="0.2">
      <c r="A1014" s="8"/>
    </row>
    <row r="1015" spans="1:1" x14ac:dyDescent="0.2">
      <c r="A1015" s="8"/>
    </row>
    <row r="1016" spans="1:1" x14ac:dyDescent="0.2">
      <c r="A1016" s="8"/>
    </row>
    <row r="1017" spans="1:1" x14ac:dyDescent="0.2">
      <c r="A1017" s="8"/>
    </row>
    <row r="1018" spans="1:1" x14ac:dyDescent="0.2">
      <c r="A1018" s="8"/>
    </row>
    <row r="1019" spans="1:1" x14ac:dyDescent="0.2">
      <c r="A1019" s="8"/>
    </row>
    <row r="1020" spans="1:1" x14ac:dyDescent="0.2">
      <c r="A1020" s="8"/>
    </row>
    <row r="1021" spans="1:1" x14ac:dyDescent="0.2">
      <c r="A1021" s="8"/>
    </row>
    <row r="1022" spans="1:1" x14ac:dyDescent="0.2">
      <c r="A1022" s="8"/>
    </row>
    <row r="1023" spans="1:1" x14ac:dyDescent="0.2">
      <c r="A1023" s="8"/>
    </row>
    <row r="1024" spans="1:1" x14ac:dyDescent="0.2">
      <c r="A1024" s="8"/>
    </row>
    <row r="1025" spans="1:1" x14ac:dyDescent="0.2">
      <c r="A1025" s="8"/>
    </row>
    <row r="1026" spans="1:1" x14ac:dyDescent="0.2">
      <c r="A1026" s="8"/>
    </row>
    <row r="1027" spans="1:1" x14ac:dyDescent="0.2">
      <c r="A1027" s="8"/>
    </row>
    <row r="1028" spans="1:1" x14ac:dyDescent="0.2">
      <c r="A1028" s="8"/>
    </row>
    <row r="1029" spans="1:1" x14ac:dyDescent="0.2">
      <c r="A1029" s="8"/>
    </row>
    <row r="1030" spans="1:1" x14ac:dyDescent="0.2">
      <c r="A1030" s="8"/>
    </row>
    <row r="1031" spans="1:1" x14ac:dyDescent="0.2">
      <c r="A1031" s="8"/>
    </row>
    <row r="1032" spans="1:1" x14ac:dyDescent="0.2">
      <c r="A1032" s="8"/>
    </row>
    <row r="1033" spans="1:1" x14ac:dyDescent="0.2">
      <c r="A1033" s="8"/>
    </row>
    <row r="1034" spans="1:1" x14ac:dyDescent="0.2">
      <c r="A1034" s="8"/>
    </row>
    <row r="1035" spans="1:1" x14ac:dyDescent="0.2">
      <c r="A1035" s="8"/>
    </row>
    <row r="1036" spans="1:1" x14ac:dyDescent="0.2">
      <c r="A1036" s="8"/>
    </row>
    <row r="1037" spans="1:1" x14ac:dyDescent="0.2">
      <c r="A1037" s="8"/>
    </row>
    <row r="1038" spans="1:1" x14ac:dyDescent="0.2">
      <c r="A1038" s="8"/>
    </row>
    <row r="1039" spans="1:1" x14ac:dyDescent="0.2">
      <c r="A1039" s="8"/>
    </row>
    <row r="1040" spans="1:1" x14ac:dyDescent="0.2">
      <c r="A1040" s="8"/>
    </row>
    <row r="1041" spans="1:1" x14ac:dyDescent="0.2">
      <c r="A1041" s="8"/>
    </row>
    <row r="1042" spans="1:1" x14ac:dyDescent="0.2">
      <c r="A1042" s="8"/>
    </row>
    <row r="1043" spans="1:1" x14ac:dyDescent="0.2">
      <c r="A1043" s="8"/>
    </row>
    <row r="1044" spans="1:1" x14ac:dyDescent="0.2">
      <c r="A1044" s="8"/>
    </row>
    <row r="1045" spans="1:1" x14ac:dyDescent="0.2">
      <c r="A1045" s="8"/>
    </row>
    <row r="1046" spans="1:1" x14ac:dyDescent="0.2">
      <c r="A1046" s="8"/>
    </row>
    <row r="1047" spans="1:1" x14ac:dyDescent="0.2">
      <c r="A1047" s="8"/>
    </row>
    <row r="1048" spans="1:1" x14ac:dyDescent="0.2">
      <c r="A1048" s="8"/>
    </row>
    <row r="1049" spans="1:1" x14ac:dyDescent="0.2">
      <c r="A1049" s="8"/>
    </row>
    <row r="1050" spans="1:1" x14ac:dyDescent="0.2">
      <c r="A1050" s="8"/>
    </row>
    <row r="1051" spans="1:1" x14ac:dyDescent="0.2">
      <c r="A1051" s="8"/>
    </row>
    <row r="1052" spans="1:1" x14ac:dyDescent="0.2">
      <c r="A1052" s="8"/>
    </row>
    <row r="1053" spans="1:1" x14ac:dyDescent="0.2">
      <c r="A1053" s="8"/>
    </row>
    <row r="1054" spans="1:1" x14ac:dyDescent="0.2">
      <c r="A1054" s="8"/>
    </row>
    <row r="1055" spans="1:1" x14ac:dyDescent="0.2">
      <c r="A1055" s="8"/>
    </row>
    <row r="1056" spans="1:1" x14ac:dyDescent="0.2">
      <c r="A1056" s="8"/>
    </row>
    <row r="1057" spans="1:1" x14ac:dyDescent="0.2">
      <c r="A1057" s="8"/>
    </row>
    <row r="1058" spans="1:1" x14ac:dyDescent="0.2">
      <c r="A1058" s="8"/>
    </row>
    <row r="1059" spans="1:1" x14ac:dyDescent="0.2">
      <c r="A1059" s="8"/>
    </row>
    <row r="1060" spans="1:1" x14ac:dyDescent="0.2">
      <c r="A1060" s="8"/>
    </row>
    <row r="1061" spans="1:1" x14ac:dyDescent="0.2">
      <c r="A1061" s="8"/>
    </row>
    <row r="1062" spans="1:1" x14ac:dyDescent="0.2">
      <c r="A1062" s="8"/>
    </row>
    <row r="1063" spans="1:1" x14ac:dyDescent="0.2">
      <c r="A1063" s="8"/>
    </row>
    <row r="1064" spans="1:1" x14ac:dyDescent="0.2">
      <c r="A1064" s="8"/>
    </row>
    <row r="1065" spans="1:1" x14ac:dyDescent="0.2">
      <c r="A1065" s="8"/>
    </row>
    <row r="1066" spans="1:1" x14ac:dyDescent="0.2">
      <c r="A1066" s="8"/>
    </row>
    <row r="1067" spans="1:1" x14ac:dyDescent="0.2">
      <c r="A1067" s="8"/>
    </row>
    <row r="1068" spans="1:1" x14ac:dyDescent="0.2">
      <c r="A1068" s="8"/>
    </row>
    <row r="1069" spans="1:1" x14ac:dyDescent="0.2">
      <c r="A1069" s="8"/>
    </row>
    <row r="1070" spans="1:1" x14ac:dyDescent="0.2">
      <c r="A1070" s="8"/>
    </row>
    <row r="1071" spans="1:1" x14ac:dyDescent="0.2">
      <c r="A1071" s="8"/>
    </row>
    <row r="1072" spans="1:1" x14ac:dyDescent="0.2">
      <c r="A1072" s="8"/>
    </row>
    <row r="1073" spans="1:1" x14ac:dyDescent="0.2">
      <c r="A1073" s="8"/>
    </row>
    <row r="1074" spans="1:1" x14ac:dyDescent="0.2">
      <c r="A1074" s="8"/>
    </row>
    <row r="1075" spans="1:1" x14ac:dyDescent="0.2">
      <c r="A1075" s="8"/>
    </row>
    <row r="1076" spans="1:1" x14ac:dyDescent="0.2">
      <c r="A1076" s="8"/>
    </row>
    <row r="1077" spans="1:1" x14ac:dyDescent="0.2">
      <c r="A1077" s="8"/>
    </row>
    <row r="1078" spans="1:1" x14ac:dyDescent="0.2">
      <c r="A1078" s="8"/>
    </row>
    <row r="1079" spans="1:1" x14ac:dyDescent="0.2">
      <c r="A1079" s="8"/>
    </row>
    <row r="1080" spans="1:1" x14ac:dyDescent="0.2">
      <c r="A1080" s="8"/>
    </row>
    <row r="1081" spans="1:1" x14ac:dyDescent="0.2">
      <c r="A1081" s="8"/>
    </row>
    <row r="1082" spans="1:1" x14ac:dyDescent="0.2">
      <c r="A1082" s="8"/>
    </row>
    <row r="1083" spans="1:1" x14ac:dyDescent="0.2">
      <c r="A1083" s="8"/>
    </row>
    <row r="1084" spans="1:1" x14ac:dyDescent="0.2">
      <c r="A1084" s="8"/>
    </row>
    <row r="1085" spans="1:1" x14ac:dyDescent="0.2">
      <c r="A1085" s="8"/>
    </row>
    <row r="1086" spans="1:1" x14ac:dyDescent="0.2">
      <c r="A1086" s="8"/>
    </row>
    <row r="1087" spans="1:1" x14ac:dyDescent="0.2">
      <c r="A1087" s="8"/>
    </row>
    <row r="1088" spans="1:1" x14ac:dyDescent="0.2">
      <c r="A1088" s="8"/>
    </row>
    <row r="1089" spans="1:1" x14ac:dyDescent="0.2">
      <c r="A1089" s="8"/>
    </row>
    <row r="1090" spans="1:1" x14ac:dyDescent="0.2">
      <c r="A1090" s="8"/>
    </row>
    <row r="1091" spans="1:1" x14ac:dyDescent="0.2">
      <c r="A1091" s="8"/>
    </row>
    <row r="1092" spans="1:1" x14ac:dyDescent="0.2">
      <c r="A1092" s="8"/>
    </row>
    <row r="1093" spans="1:1" x14ac:dyDescent="0.2">
      <c r="A1093" s="8"/>
    </row>
    <row r="1094" spans="1:1" x14ac:dyDescent="0.2">
      <c r="A1094" s="8"/>
    </row>
    <row r="1095" spans="1:1" x14ac:dyDescent="0.2">
      <c r="A1095" s="8"/>
    </row>
    <row r="1096" spans="1:1" x14ac:dyDescent="0.2">
      <c r="A1096" s="8"/>
    </row>
    <row r="1097" spans="1:1" x14ac:dyDescent="0.2">
      <c r="A1097" s="8"/>
    </row>
    <row r="1098" spans="1:1" x14ac:dyDescent="0.2">
      <c r="A1098" s="8"/>
    </row>
    <row r="1099" spans="1:1" x14ac:dyDescent="0.2">
      <c r="A1099" s="8"/>
    </row>
    <row r="1100" spans="1:1" x14ac:dyDescent="0.2">
      <c r="A1100" s="8"/>
    </row>
    <row r="1101" spans="1:1" x14ac:dyDescent="0.2">
      <c r="A1101" s="8"/>
    </row>
    <row r="1102" spans="1:1" x14ac:dyDescent="0.2">
      <c r="A1102" s="8"/>
    </row>
    <row r="1103" spans="1:1" x14ac:dyDescent="0.2">
      <c r="A1103" s="8"/>
    </row>
    <row r="1104" spans="1:1" x14ac:dyDescent="0.2">
      <c r="A1104" s="8"/>
    </row>
    <row r="1105" spans="1:1" x14ac:dyDescent="0.2">
      <c r="A1105" s="8"/>
    </row>
    <row r="1106" spans="1:1" x14ac:dyDescent="0.2">
      <c r="A1106" s="8"/>
    </row>
    <row r="1107" spans="1:1" x14ac:dyDescent="0.2">
      <c r="A1107" s="8"/>
    </row>
    <row r="1108" spans="1:1" x14ac:dyDescent="0.2">
      <c r="A1108" s="8"/>
    </row>
    <row r="1109" spans="1:1" x14ac:dyDescent="0.2">
      <c r="A1109" s="8"/>
    </row>
    <row r="1110" spans="1:1" x14ac:dyDescent="0.2">
      <c r="A1110" s="8"/>
    </row>
    <row r="1111" spans="1:1" x14ac:dyDescent="0.2">
      <c r="A1111" s="8"/>
    </row>
    <row r="1112" spans="1:1" x14ac:dyDescent="0.2">
      <c r="A1112" s="8"/>
    </row>
    <row r="1113" spans="1:1" x14ac:dyDescent="0.2">
      <c r="A1113" s="8"/>
    </row>
    <row r="1114" spans="1:1" x14ac:dyDescent="0.2">
      <c r="A1114" s="8"/>
    </row>
    <row r="1115" spans="1:1" x14ac:dyDescent="0.2">
      <c r="A1115" s="8"/>
    </row>
    <row r="1116" spans="1:1" x14ac:dyDescent="0.2">
      <c r="A1116" s="8"/>
    </row>
    <row r="1117" spans="1:1" x14ac:dyDescent="0.2">
      <c r="A1117" s="8"/>
    </row>
    <row r="1118" spans="1:1" x14ac:dyDescent="0.2">
      <c r="A1118" s="8"/>
    </row>
    <row r="1119" spans="1:1" x14ac:dyDescent="0.2">
      <c r="A1119" s="8"/>
    </row>
    <row r="1120" spans="1:1" x14ac:dyDescent="0.2">
      <c r="A1120" s="8"/>
    </row>
    <row r="1121" spans="1:1" x14ac:dyDescent="0.2">
      <c r="A1121" s="8"/>
    </row>
    <row r="1122" spans="1:1" x14ac:dyDescent="0.2">
      <c r="A1122" s="8"/>
    </row>
    <row r="1123" spans="1:1" x14ac:dyDescent="0.2">
      <c r="A1123" s="8"/>
    </row>
    <row r="1124" spans="1:1" x14ac:dyDescent="0.2">
      <c r="A1124" s="8"/>
    </row>
    <row r="1125" spans="1:1" x14ac:dyDescent="0.2">
      <c r="A1125" s="8"/>
    </row>
    <row r="1126" spans="1:1" x14ac:dyDescent="0.2">
      <c r="A1126" s="8"/>
    </row>
    <row r="1127" spans="1:1" x14ac:dyDescent="0.2">
      <c r="A1127" s="8"/>
    </row>
    <row r="1128" spans="1:1" x14ac:dyDescent="0.2">
      <c r="A1128" s="8"/>
    </row>
    <row r="1129" spans="1:1" x14ac:dyDescent="0.2">
      <c r="A1129" s="8"/>
    </row>
    <row r="1130" spans="1:1" x14ac:dyDescent="0.2">
      <c r="A1130" s="8"/>
    </row>
    <row r="1131" spans="1:1" x14ac:dyDescent="0.2">
      <c r="A1131" s="8"/>
    </row>
    <row r="1132" spans="1:1" x14ac:dyDescent="0.2">
      <c r="A1132" s="8"/>
    </row>
    <row r="1133" spans="1:1" x14ac:dyDescent="0.2">
      <c r="A1133" s="8"/>
    </row>
    <row r="1134" spans="1:1" x14ac:dyDescent="0.2">
      <c r="A1134" s="8"/>
    </row>
    <row r="1135" spans="1:1" x14ac:dyDescent="0.2">
      <c r="A1135" s="8"/>
    </row>
    <row r="1136" spans="1:1" x14ac:dyDescent="0.2">
      <c r="A1136" s="8"/>
    </row>
    <row r="1137" spans="1:1" x14ac:dyDescent="0.2">
      <c r="A1137" s="8"/>
    </row>
    <row r="1138" spans="1:1" x14ac:dyDescent="0.2">
      <c r="A1138" s="8"/>
    </row>
    <row r="1139" spans="1:1" x14ac:dyDescent="0.2">
      <c r="A1139" s="8"/>
    </row>
    <row r="1140" spans="1:1" x14ac:dyDescent="0.2">
      <c r="A1140" s="8"/>
    </row>
    <row r="1141" spans="1:1" x14ac:dyDescent="0.2">
      <c r="A1141" s="8"/>
    </row>
    <row r="1142" spans="1:1" x14ac:dyDescent="0.2">
      <c r="A1142" s="8"/>
    </row>
    <row r="1143" spans="1:1" x14ac:dyDescent="0.2">
      <c r="A1143" s="8"/>
    </row>
    <row r="1144" spans="1:1" x14ac:dyDescent="0.2">
      <c r="A1144" s="8"/>
    </row>
    <row r="1145" spans="1:1" x14ac:dyDescent="0.2">
      <c r="A1145" s="8"/>
    </row>
    <row r="1146" spans="1:1" x14ac:dyDescent="0.2">
      <c r="A1146" s="8"/>
    </row>
    <row r="1147" spans="1:1" x14ac:dyDescent="0.2">
      <c r="A1147" s="8"/>
    </row>
    <row r="1148" spans="1:1" x14ac:dyDescent="0.2">
      <c r="A1148" s="8"/>
    </row>
    <row r="1149" spans="1:1" x14ac:dyDescent="0.2">
      <c r="A1149" s="8"/>
    </row>
    <row r="1150" spans="1:1" x14ac:dyDescent="0.2">
      <c r="A1150" s="8"/>
    </row>
    <row r="1151" spans="1:1" x14ac:dyDescent="0.2">
      <c r="A1151" s="8"/>
    </row>
    <row r="1152" spans="1:1" x14ac:dyDescent="0.2">
      <c r="A1152" s="8"/>
    </row>
    <row r="1153" spans="1:1" x14ac:dyDescent="0.2">
      <c r="A1153" s="8"/>
    </row>
    <row r="1154" spans="1:1" x14ac:dyDescent="0.2">
      <c r="A1154" s="8"/>
    </row>
    <row r="1155" spans="1:1" x14ac:dyDescent="0.2">
      <c r="A1155" s="8"/>
    </row>
    <row r="1156" spans="1:1" x14ac:dyDescent="0.2">
      <c r="A1156" s="8"/>
    </row>
    <row r="1157" spans="1:1" x14ac:dyDescent="0.2">
      <c r="A1157" s="8"/>
    </row>
    <row r="1158" spans="1:1" x14ac:dyDescent="0.2">
      <c r="A1158" s="8"/>
    </row>
    <row r="1159" spans="1:1" x14ac:dyDescent="0.2">
      <c r="A1159" s="8"/>
    </row>
    <row r="1160" spans="1:1" x14ac:dyDescent="0.2">
      <c r="A1160" s="8"/>
    </row>
    <row r="1161" spans="1:1" x14ac:dyDescent="0.2">
      <c r="A1161" s="8"/>
    </row>
    <row r="1162" spans="1:1" x14ac:dyDescent="0.2">
      <c r="A1162" s="8"/>
    </row>
    <row r="1163" spans="1:1" x14ac:dyDescent="0.2">
      <c r="A1163" s="8"/>
    </row>
    <row r="1164" spans="1:1" x14ac:dyDescent="0.2">
      <c r="A1164" s="8"/>
    </row>
    <row r="1165" spans="1:1" x14ac:dyDescent="0.2">
      <c r="A1165" s="8"/>
    </row>
    <row r="1166" spans="1:1" x14ac:dyDescent="0.2">
      <c r="A1166" s="8"/>
    </row>
    <row r="1167" spans="1:1" x14ac:dyDescent="0.2">
      <c r="A1167" s="8"/>
    </row>
    <row r="1168" spans="1:1" x14ac:dyDescent="0.2">
      <c r="A1168" s="8"/>
    </row>
    <row r="1169" spans="1:1" x14ac:dyDescent="0.2">
      <c r="A1169" s="8"/>
    </row>
    <row r="1170" spans="1:1" x14ac:dyDescent="0.2">
      <c r="A1170" s="8"/>
    </row>
    <row r="1171" spans="1:1" x14ac:dyDescent="0.2">
      <c r="A1171" s="8"/>
    </row>
    <row r="1172" spans="1:1" x14ac:dyDescent="0.2">
      <c r="A1172" s="8"/>
    </row>
    <row r="1173" spans="1:1" x14ac:dyDescent="0.2">
      <c r="A1173" s="8"/>
    </row>
    <row r="1174" spans="1:1" x14ac:dyDescent="0.2">
      <c r="A1174" s="8"/>
    </row>
    <row r="1175" spans="1:1" x14ac:dyDescent="0.2">
      <c r="A1175" s="8"/>
    </row>
    <row r="1176" spans="1:1" x14ac:dyDescent="0.2">
      <c r="A1176" s="8"/>
    </row>
    <row r="1177" spans="1:1" x14ac:dyDescent="0.2">
      <c r="A1177" s="8"/>
    </row>
    <row r="1178" spans="1:1" x14ac:dyDescent="0.2">
      <c r="A1178" s="8"/>
    </row>
    <row r="1179" spans="1:1" x14ac:dyDescent="0.2">
      <c r="A1179" s="8"/>
    </row>
    <row r="1180" spans="1:1" x14ac:dyDescent="0.2">
      <c r="A1180" s="8"/>
    </row>
    <row r="1181" spans="1:1" x14ac:dyDescent="0.2">
      <c r="A1181" s="8"/>
    </row>
    <row r="1182" spans="1:1" x14ac:dyDescent="0.2">
      <c r="A1182" s="8"/>
    </row>
    <row r="1183" spans="1:1" x14ac:dyDescent="0.2">
      <c r="A1183" s="8"/>
    </row>
    <row r="1184" spans="1:1" x14ac:dyDescent="0.2">
      <c r="A1184" s="8"/>
    </row>
    <row r="1185" spans="1:1" x14ac:dyDescent="0.2">
      <c r="A1185" s="8"/>
    </row>
    <row r="1186" spans="1:1" x14ac:dyDescent="0.2">
      <c r="A1186" s="8"/>
    </row>
    <row r="1187" spans="1:1" x14ac:dyDescent="0.2">
      <c r="A1187" s="8"/>
    </row>
    <row r="1188" spans="1:1" x14ac:dyDescent="0.2">
      <c r="A1188" s="8"/>
    </row>
    <row r="1189" spans="1:1" x14ac:dyDescent="0.2">
      <c r="A1189" s="8"/>
    </row>
    <row r="1190" spans="1:1" x14ac:dyDescent="0.2">
      <c r="A1190" s="8"/>
    </row>
    <row r="1191" spans="1:1" x14ac:dyDescent="0.2">
      <c r="A1191" s="8"/>
    </row>
    <row r="1192" spans="1:1" x14ac:dyDescent="0.2">
      <c r="A1192" s="8"/>
    </row>
    <row r="1193" spans="1:1" x14ac:dyDescent="0.2">
      <c r="A1193" s="8"/>
    </row>
    <row r="1194" spans="1:1" x14ac:dyDescent="0.2">
      <c r="A1194" s="8"/>
    </row>
    <row r="1195" spans="1:1" x14ac:dyDescent="0.2">
      <c r="A1195" s="8"/>
    </row>
    <row r="1196" spans="1:1" x14ac:dyDescent="0.2">
      <c r="A1196" s="8"/>
    </row>
    <row r="1197" spans="1:1" x14ac:dyDescent="0.2">
      <c r="A1197" s="8"/>
    </row>
    <row r="1198" spans="1:1" x14ac:dyDescent="0.2">
      <c r="A1198" s="8"/>
    </row>
    <row r="1199" spans="1:1" x14ac:dyDescent="0.2">
      <c r="A1199" s="8"/>
    </row>
    <row r="1200" spans="1:1" x14ac:dyDescent="0.2">
      <c r="A1200" s="8"/>
    </row>
    <row r="1201" spans="1:1" x14ac:dyDescent="0.2">
      <c r="A1201" s="8"/>
    </row>
    <row r="1202" spans="1:1" x14ac:dyDescent="0.2">
      <c r="A1202" s="8"/>
    </row>
    <row r="1203" spans="1:1" x14ac:dyDescent="0.2">
      <c r="A1203" s="8"/>
    </row>
    <row r="1204" spans="1:1" x14ac:dyDescent="0.2">
      <c r="A1204" s="8"/>
    </row>
    <row r="1205" spans="1:1" x14ac:dyDescent="0.2">
      <c r="A1205" s="8"/>
    </row>
    <row r="1206" spans="1:1" x14ac:dyDescent="0.2">
      <c r="A1206" s="8"/>
    </row>
    <row r="1207" spans="1:1" x14ac:dyDescent="0.2">
      <c r="A1207" s="8"/>
    </row>
    <row r="1208" spans="1:1" x14ac:dyDescent="0.2">
      <c r="A1208" s="8"/>
    </row>
    <row r="1209" spans="1:1" x14ac:dyDescent="0.2">
      <c r="A1209" s="8"/>
    </row>
    <row r="1210" spans="1:1" x14ac:dyDescent="0.2">
      <c r="A1210" s="8"/>
    </row>
    <row r="1211" spans="1:1" x14ac:dyDescent="0.2">
      <c r="A1211" s="8"/>
    </row>
    <row r="1212" spans="1:1" x14ac:dyDescent="0.2">
      <c r="A1212" s="8"/>
    </row>
    <row r="1213" spans="1:1" x14ac:dyDescent="0.2">
      <c r="A1213" s="8"/>
    </row>
    <row r="1214" spans="1:1" x14ac:dyDescent="0.2">
      <c r="A1214" s="8"/>
    </row>
    <row r="1215" spans="1:1" x14ac:dyDescent="0.2">
      <c r="A1215" s="8"/>
    </row>
    <row r="1216" spans="1:1" x14ac:dyDescent="0.2">
      <c r="A1216" s="8"/>
    </row>
    <row r="1217" spans="1:1" x14ac:dyDescent="0.2">
      <c r="A1217" s="8"/>
    </row>
    <row r="1218" spans="1:1" x14ac:dyDescent="0.2">
      <c r="A1218" s="8"/>
    </row>
    <row r="1219" spans="1:1" x14ac:dyDescent="0.2">
      <c r="A1219" s="8"/>
    </row>
    <row r="1220" spans="1:1" x14ac:dyDescent="0.2">
      <c r="A1220" s="8"/>
    </row>
    <row r="1221" spans="1:1" x14ac:dyDescent="0.2">
      <c r="A1221" s="8"/>
    </row>
    <row r="1222" spans="1:1" x14ac:dyDescent="0.2">
      <c r="A1222" s="8"/>
    </row>
    <row r="1223" spans="1:1" x14ac:dyDescent="0.2">
      <c r="A1223" s="8"/>
    </row>
    <row r="1224" spans="1:1" x14ac:dyDescent="0.2">
      <c r="A1224" s="8"/>
    </row>
    <row r="1225" spans="1:1" x14ac:dyDescent="0.2">
      <c r="A1225" s="8"/>
    </row>
    <row r="1226" spans="1:1" x14ac:dyDescent="0.2">
      <c r="A1226" s="8"/>
    </row>
    <row r="1227" spans="1:1" x14ac:dyDescent="0.2">
      <c r="A1227" s="8"/>
    </row>
    <row r="1228" spans="1:1" x14ac:dyDescent="0.2">
      <c r="A1228" s="8"/>
    </row>
    <row r="1229" spans="1:1" x14ac:dyDescent="0.2">
      <c r="A1229" s="8"/>
    </row>
    <row r="1230" spans="1:1" x14ac:dyDescent="0.2">
      <c r="A1230" s="8"/>
    </row>
    <row r="1231" spans="1:1" x14ac:dyDescent="0.2">
      <c r="A1231" s="8"/>
    </row>
    <row r="1232" spans="1:1" x14ac:dyDescent="0.2">
      <c r="A1232" s="8"/>
    </row>
    <row r="1233" spans="1:1" x14ac:dyDescent="0.2">
      <c r="A1233" s="8"/>
    </row>
    <row r="1234" spans="1:1" x14ac:dyDescent="0.2">
      <c r="A1234" s="8"/>
    </row>
    <row r="1235" spans="1:1" x14ac:dyDescent="0.2">
      <c r="A1235" s="8"/>
    </row>
    <row r="1236" spans="1:1" x14ac:dyDescent="0.2">
      <c r="A1236" s="8"/>
    </row>
    <row r="1237" spans="1:1" x14ac:dyDescent="0.2">
      <c r="A1237" s="8"/>
    </row>
    <row r="1238" spans="1:1" x14ac:dyDescent="0.2">
      <c r="A1238" s="8"/>
    </row>
    <row r="1239" spans="1:1" x14ac:dyDescent="0.2">
      <c r="A1239" s="8"/>
    </row>
    <row r="1240" spans="1:1" x14ac:dyDescent="0.2">
      <c r="A1240" s="8"/>
    </row>
    <row r="1241" spans="1:1" x14ac:dyDescent="0.2">
      <c r="A1241" s="8"/>
    </row>
    <row r="1242" spans="1:1" x14ac:dyDescent="0.2">
      <c r="A1242" s="8"/>
    </row>
    <row r="1243" spans="1:1" x14ac:dyDescent="0.2">
      <c r="A1243" s="8"/>
    </row>
    <row r="1244" spans="1:1" x14ac:dyDescent="0.2">
      <c r="A1244" s="8"/>
    </row>
    <row r="1245" spans="1:1" x14ac:dyDescent="0.2">
      <c r="A1245" s="8"/>
    </row>
    <row r="1246" spans="1:1" x14ac:dyDescent="0.2">
      <c r="A1246" s="8"/>
    </row>
    <row r="1247" spans="1:1" x14ac:dyDescent="0.2">
      <c r="A1247" s="8"/>
    </row>
    <row r="1248" spans="1:1" x14ac:dyDescent="0.2">
      <c r="A1248" s="8"/>
    </row>
    <row r="1249" spans="1:1" x14ac:dyDescent="0.2">
      <c r="A1249" s="8"/>
    </row>
    <row r="1250" spans="1:1" x14ac:dyDescent="0.2">
      <c r="A1250" s="8"/>
    </row>
    <row r="1251" spans="1:1" x14ac:dyDescent="0.2">
      <c r="A1251" s="8"/>
    </row>
    <row r="1252" spans="1:1" x14ac:dyDescent="0.2">
      <c r="A1252" s="8"/>
    </row>
    <row r="1253" spans="1:1" x14ac:dyDescent="0.2">
      <c r="A1253" s="8"/>
    </row>
    <row r="1254" spans="1:1" x14ac:dyDescent="0.2">
      <c r="A1254" s="8"/>
    </row>
    <row r="1255" spans="1:1" x14ac:dyDescent="0.2">
      <c r="A1255" s="8"/>
    </row>
    <row r="1256" spans="1:1" x14ac:dyDescent="0.2">
      <c r="A1256" s="8"/>
    </row>
    <row r="1257" spans="1:1" x14ac:dyDescent="0.2">
      <c r="A1257" s="8"/>
    </row>
    <row r="1258" spans="1:1" x14ac:dyDescent="0.2">
      <c r="A1258" s="8"/>
    </row>
    <row r="1259" spans="1:1" x14ac:dyDescent="0.2">
      <c r="A1259" s="8"/>
    </row>
    <row r="1260" spans="1:1" x14ac:dyDescent="0.2">
      <c r="A1260" s="8"/>
    </row>
    <row r="1261" spans="1:1" x14ac:dyDescent="0.2">
      <c r="A1261" s="8"/>
    </row>
    <row r="1262" spans="1:1" x14ac:dyDescent="0.2">
      <c r="A1262" s="8"/>
    </row>
    <row r="1263" spans="1:1" x14ac:dyDescent="0.2">
      <c r="A1263" s="8"/>
    </row>
    <row r="1264" spans="1:1" x14ac:dyDescent="0.2">
      <c r="A1264" s="8"/>
    </row>
    <row r="1265" spans="1:1" x14ac:dyDescent="0.2">
      <c r="A1265" s="8"/>
    </row>
    <row r="1266" spans="1:1" x14ac:dyDescent="0.2">
      <c r="A1266" s="8"/>
    </row>
    <row r="1267" spans="1:1" x14ac:dyDescent="0.2">
      <c r="A1267" s="8"/>
    </row>
    <row r="1268" spans="1:1" x14ac:dyDescent="0.2">
      <c r="A1268" s="8"/>
    </row>
    <row r="1269" spans="1:1" x14ac:dyDescent="0.2">
      <c r="A1269" s="8"/>
    </row>
    <row r="1270" spans="1:1" x14ac:dyDescent="0.2">
      <c r="A1270" s="8"/>
    </row>
    <row r="1271" spans="1:1" x14ac:dyDescent="0.2">
      <c r="A1271" s="8"/>
    </row>
    <row r="1272" spans="1:1" x14ac:dyDescent="0.2">
      <c r="A1272" s="8"/>
    </row>
    <row r="1273" spans="1:1" x14ac:dyDescent="0.2">
      <c r="A1273" s="8"/>
    </row>
    <row r="1274" spans="1:1" x14ac:dyDescent="0.2">
      <c r="A1274" s="8"/>
    </row>
    <row r="1275" spans="1:1" x14ac:dyDescent="0.2">
      <c r="A1275" s="8"/>
    </row>
    <row r="1276" spans="1:1" x14ac:dyDescent="0.2">
      <c r="A1276" s="8"/>
    </row>
    <row r="1277" spans="1:1" x14ac:dyDescent="0.2">
      <c r="A1277" s="8"/>
    </row>
    <row r="1278" spans="1:1" x14ac:dyDescent="0.2">
      <c r="A1278" s="8"/>
    </row>
    <row r="1279" spans="1:1" x14ac:dyDescent="0.2">
      <c r="A1279" s="8"/>
    </row>
    <row r="1280" spans="1:1" x14ac:dyDescent="0.2">
      <c r="A1280" s="8"/>
    </row>
    <row r="1281" spans="1:1" x14ac:dyDescent="0.2">
      <c r="A1281" s="8"/>
    </row>
    <row r="1282" spans="1:1" x14ac:dyDescent="0.2">
      <c r="A1282" s="8"/>
    </row>
    <row r="1283" spans="1:1" x14ac:dyDescent="0.2">
      <c r="A1283" s="8"/>
    </row>
    <row r="1284" spans="1:1" x14ac:dyDescent="0.2">
      <c r="A1284" s="8"/>
    </row>
    <row r="1285" spans="1:1" x14ac:dyDescent="0.2">
      <c r="A1285" s="8"/>
    </row>
    <row r="1286" spans="1:1" x14ac:dyDescent="0.2">
      <c r="A1286" s="8"/>
    </row>
    <row r="1287" spans="1:1" x14ac:dyDescent="0.2">
      <c r="A1287" s="8"/>
    </row>
    <row r="1288" spans="1:1" x14ac:dyDescent="0.2">
      <c r="A1288" s="8"/>
    </row>
    <row r="1289" spans="1:1" x14ac:dyDescent="0.2">
      <c r="A1289" s="8"/>
    </row>
    <row r="1290" spans="1:1" x14ac:dyDescent="0.2">
      <c r="A1290" s="8"/>
    </row>
    <row r="1291" spans="1:1" x14ac:dyDescent="0.2">
      <c r="A1291" s="8"/>
    </row>
    <row r="1292" spans="1:1" x14ac:dyDescent="0.2">
      <c r="A1292" s="8"/>
    </row>
    <row r="1293" spans="1:1" x14ac:dyDescent="0.2">
      <c r="A1293" s="8"/>
    </row>
    <row r="1294" spans="1:1" x14ac:dyDescent="0.2">
      <c r="A1294" s="8"/>
    </row>
    <row r="1295" spans="1:1" x14ac:dyDescent="0.2">
      <c r="A1295" s="8"/>
    </row>
    <row r="1296" spans="1:1" x14ac:dyDescent="0.2">
      <c r="A1296" s="8"/>
    </row>
    <row r="1297" spans="1:1" x14ac:dyDescent="0.2">
      <c r="A1297" s="8"/>
    </row>
    <row r="1298" spans="1:1" x14ac:dyDescent="0.2">
      <c r="A1298" s="8"/>
    </row>
    <row r="1299" spans="1:1" x14ac:dyDescent="0.2">
      <c r="A1299" s="8"/>
    </row>
    <row r="1300" spans="1:1" x14ac:dyDescent="0.2">
      <c r="A1300" s="8"/>
    </row>
    <row r="1301" spans="1:1" x14ac:dyDescent="0.2">
      <c r="A1301" s="8"/>
    </row>
    <row r="1302" spans="1:1" x14ac:dyDescent="0.2">
      <c r="A1302" s="8"/>
    </row>
    <row r="1303" spans="1:1" x14ac:dyDescent="0.2">
      <c r="A1303" s="8"/>
    </row>
    <row r="1304" spans="1:1" x14ac:dyDescent="0.2">
      <c r="A1304" s="8"/>
    </row>
    <row r="1305" spans="1:1" x14ac:dyDescent="0.2">
      <c r="A1305" s="8"/>
    </row>
    <row r="1306" spans="1:1" x14ac:dyDescent="0.2">
      <c r="A1306" s="8"/>
    </row>
    <row r="1307" spans="1:1" x14ac:dyDescent="0.2">
      <c r="A1307" s="8"/>
    </row>
    <row r="1308" spans="1:1" x14ac:dyDescent="0.2">
      <c r="A1308" s="8"/>
    </row>
    <row r="1309" spans="1:1" x14ac:dyDescent="0.2">
      <c r="A1309" s="8"/>
    </row>
    <row r="1310" spans="1:1" x14ac:dyDescent="0.2">
      <c r="A1310" s="8"/>
    </row>
    <row r="1311" spans="1:1" x14ac:dyDescent="0.2">
      <c r="A1311" s="8"/>
    </row>
    <row r="1312" spans="1:1" x14ac:dyDescent="0.2">
      <c r="A1312" s="8"/>
    </row>
    <row r="1313" spans="1:1" x14ac:dyDescent="0.2">
      <c r="A1313" s="8"/>
    </row>
    <row r="1314" spans="1:1" x14ac:dyDescent="0.2">
      <c r="A1314" s="8"/>
    </row>
    <row r="1315" spans="1:1" x14ac:dyDescent="0.2">
      <c r="A1315" s="8"/>
    </row>
    <row r="1316" spans="1:1" x14ac:dyDescent="0.2">
      <c r="A1316" s="8"/>
    </row>
    <row r="1317" spans="1:1" x14ac:dyDescent="0.2">
      <c r="A1317" s="8"/>
    </row>
    <row r="1318" spans="1:1" x14ac:dyDescent="0.2">
      <c r="A1318" s="8"/>
    </row>
    <row r="1319" spans="1:1" x14ac:dyDescent="0.2">
      <c r="A1319" s="8"/>
    </row>
    <row r="1320" spans="1:1" x14ac:dyDescent="0.2">
      <c r="A1320" s="8"/>
    </row>
    <row r="1321" spans="1:1" x14ac:dyDescent="0.2">
      <c r="A1321" s="8"/>
    </row>
    <row r="1322" spans="1:1" x14ac:dyDescent="0.2">
      <c r="A1322" s="8"/>
    </row>
    <row r="1323" spans="1:1" x14ac:dyDescent="0.2">
      <c r="A1323" s="8"/>
    </row>
    <row r="1324" spans="1:1" x14ac:dyDescent="0.2">
      <c r="A1324" s="8"/>
    </row>
    <row r="1325" spans="1:1" x14ac:dyDescent="0.2">
      <c r="A1325" s="8"/>
    </row>
    <row r="1326" spans="1:1" x14ac:dyDescent="0.2">
      <c r="A1326" s="8"/>
    </row>
    <row r="1327" spans="1:1" x14ac:dyDescent="0.2">
      <c r="A1327" s="8"/>
    </row>
    <row r="1328" spans="1:1" x14ac:dyDescent="0.2">
      <c r="A1328" s="8"/>
    </row>
    <row r="1329" spans="1:1" x14ac:dyDescent="0.2">
      <c r="A1329" s="8"/>
    </row>
    <row r="1330" spans="1:1" x14ac:dyDescent="0.2">
      <c r="A1330" s="8"/>
    </row>
    <row r="1331" spans="1:1" x14ac:dyDescent="0.2">
      <c r="A1331" s="8"/>
    </row>
    <row r="1332" spans="1:1" x14ac:dyDescent="0.2">
      <c r="A1332" s="8"/>
    </row>
    <row r="1333" spans="1:1" x14ac:dyDescent="0.2">
      <c r="A1333" s="8"/>
    </row>
    <row r="1334" spans="1:1" x14ac:dyDescent="0.2">
      <c r="A1334" s="8"/>
    </row>
    <row r="1335" spans="1:1" x14ac:dyDescent="0.2">
      <c r="A1335" s="8"/>
    </row>
    <row r="1336" spans="1:1" x14ac:dyDescent="0.2">
      <c r="A1336" s="8"/>
    </row>
    <row r="1337" spans="1:1" x14ac:dyDescent="0.2">
      <c r="A1337" s="8"/>
    </row>
    <row r="1338" spans="1:1" x14ac:dyDescent="0.2">
      <c r="A1338" s="8"/>
    </row>
    <row r="1339" spans="1:1" x14ac:dyDescent="0.2">
      <c r="A1339" s="8"/>
    </row>
    <row r="1340" spans="1:1" x14ac:dyDescent="0.2">
      <c r="A1340" s="8"/>
    </row>
    <row r="1341" spans="1:1" x14ac:dyDescent="0.2">
      <c r="A1341" s="8"/>
    </row>
    <row r="1342" spans="1:1" x14ac:dyDescent="0.2">
      <c r="A1342" s="8"/>
    </row>
    <row r="1343" spans="1:1" x14ac:dyDescent="0.2">
      <c r="A1343" s="8"/>
    </row>
    <row r="1344" spans="1:1" x14ac:dyDescent="0.2">
      <c r="A1344" s="8"/>
    </row>
    <row r="1345" spans="1:1" x14ac:dyDescent="0.2">
      <c r="A1345" s="8"/>
    </row>
    <row r="1346" spans="1:1" x14ac:dyDescent="0.2">
      <c r="A1346" s="8"/>
    </row>
    <row r="1347" spans="1:1" x14ac:dyDescent="0.2">
      <c r="A1347" s="8"/>
    </row>
    <row r="1348" spans="1:1" x14ac:dyDescent="0.2">
      <c r="A1348" s="8"/>
    </row>
    <row r="1349" spans="1:1" x14ac:dyDescent="0.2">
      <c r="A1349" s="8"/>
    </row>
    <row r="1350" spans="1:1" x14ac:dyDescent="0.2">
      <c r="A1350" s="8"/>
    </row>
    <row r="1351" spans="1:1" x14ac:dyDescent="0.2">
      <c r="A1351" s="8"/>
    </row>
    <row r="1352" spans="1:1" x14ac:dyDescent="0.2">
      <c r="A1352" s="8"/>
    </row>
    <row r="1353" spans="1:1" x14ac:dyDescent="0.2">
      <c r="A1353" s="8"/>
    </row>
    <row r="1354" spans="1:1" x14ac:dyDescent="0.2">
      <c r="A1354" s="8"/>
    </row>
    <row r="1355" spans="1:1" x14ac:dyDescent="0.2">
      <c r="A1355" s="8"/>
    </row>
    <row r="1356" spans="1:1" x14ac:dyDescent="0.2">
      <c r="A1356" s="8"/>
    </row>
    <row r="1357" spans="1:1" x14ac:dyDescent="0.2">
      <c r="A1357" s="8"/>
    </row>
    <row r="1358" spans="1:1" x14ac:dyDescent="0.2">
      <c r="A1358" s="8"/>
    </row>
    <row r="1359" spans="1:1" x14ac:dyDescent="0.2">
      <c r="A1359" s="8"/>
    </row>
    <row r="1360" spans="1:1" x14ac:dyDescent="0.2">
      <c r="A1360" s="8"/>
    </row>
    <row r="1361" spans="1:1" x14ac:dyDescent="0.2">
      <c r="A1361" s="8"/>
    </row>
    <row r="1362" spans="1:1" x14ac:dyDescent="0.2">
      <c r="A1362" s="8"/>
    </row>
    <row r="1363" spans="1:1" x14ac:dyDescent="0.2">
      <c r="A1363" s="8"/>
    </row>
    <row r="1364" spans="1:1" x14ac:dyDescent="0.2">
      <c r="A1364" s="8"/>
    </row>
    <row r="1365" spans="1:1" x14ac:dyDescent="0.2">
      <c r="A1365" s="8"/>
    </row>
    <row r="1366" spans="1:1" x14ac:dyDescent="0.2">
      <c r="A1366" s="8"/>
    </row>
    <row r="1367" spans="1:1" x14ac:dyDescent="0.2">
      <c r="A1367" s="8"/>
    </row>
    <row r="1368" spans="1:1" x14ac:dyDescent="0.2">
      <c r="A1368" s="8"/>
    </row>
    <row r="1369" spans="1:1" x14ac:dyDescent="0.2">
      <c r="A1369" s="8"/>
    </row>
    <row r="1370" spans="1:1" x14ac:dyDescent="0.2">
      <c r="A1370" s="8"/>
    </row>
    <row r="1371" spans="1:1" x14ac:dyDescent="0.2">
      <c r="A1371" s="8"/>
    </row>
    <row r="1372" spans="1:1" x14ac:dyDescent="0.2">
      <c r="A1372" s="8"/>
    </row>
    <row r="1373" spans="1:1" x14ac:dyDescent="0.2">
      <c r="A1373" s="8"/>
    </row>
    <row r="1374" spans="1:1" x14ac:dyDescent="0.2">
      <c r="A1374" s="8"/>
    </row>
    <row r="1375" spans="1:1" x14ac:dyDescent="0.2">
      <c r="A1375" s="8"/>
    </row>
    <row r="1376" spans="1:1" x14ac:dyDescent="0.2">
      <c r="A1376" s="8"/>
    </row>
    <row r="1377" spans="1:1" x14ac:dyDescent="0.2">
      <c r="A1377" s="8"/>
    </row>
    <row r="1378" spans="1:1" x14ac:dyDescent="0.2">
      <c r="A1378" s="8"/>
    </row>
    <row r="1379" spans="1:1" x14ac:dyDescent="0.2">
      <c r="A1379" s="8"/>
    </row>
    <row r="1380" spans="1:1" x14ac:dyDescent="0.2">
      <c r="A1380" s="8"/>
    </row>
    <row r="1381" spans="1:1" x14ac:dyDescent="0.2">
      <c r="A1381" s="8"/>
    </row>
    <row r="1382" spans="1:1" x14ac:dyDescent="0.2">
      <c r="A1382" s="8"/>
    </row>
    <row r="1383" spans="1:1" x14ac:dyDescent="0.2">
      <c r="A1383" s="8"/>
    </row>
    <row r="1384" spans="1:1" x14ac:dyDescent="0.2">
      <c r="A1384" s="8"/>
    </row>
    <row r="1385" spans="1:1" x14ac:dyDescent="0.2">
      <c r="A1385" s="8"/>
    </row>
    <row r="1386" spans="1:1" x14ac:dyDescent="0.2">
      <c r="A1386" s="8"/>
    </row>
    <row r="1387" spans="1:1" x14ac:dyDescent="0.2">
      <c r="A1387" s="8"/>
    </row>
    <row r="1388" spans="1:1" x14ac:dyDescent="0.2">
      <c r="A1388" s="8"/>
    </row>
    <row r="1389" spans="1:1" x14ac:dyDescent="0.2">
      <c r="A1389" s="8"/>
    </row>
    <row r="1390" spans="1:1" x14ac:dyDescent="0.2">
      <c r="A1390" s="8"/>
    </row>
    <row r="1391" spans="1:1" x14ac:dyDescent="0.2">
      <c r="A1391" s="8"/>
    </row>
    <row r="1392" spans="1:1" x14ac:dyDescent="0.2">
      <c r="A1392" s="8"/>
    </row>
    <row r="1393" spans="1:1" x14ac:dyDescent="0.2">
      <c r="A1393" s="8"/>
    </row>
    <row r="1394" spans="1:1" x14ac:dyDescent="0.2">
      <c r="A1394" s="8"/>
    </row>
    <row r="1395" spans="1:1" x14ac:dyDescent="0.2">
      <c r="A1395" s="8"/>
    </row>
    <row r="1396" spans="1:1" x14ac:dyDescent="0.2">
      <c r="A1396" s="8"/>
    </row>
    <row r="1397" spans="1:1" x14ac:dyDescent="0.2">
      <c r="A1397" s="8"/>
    </row>
    <row r="1398" spans="1:1" x14ac:dyDescent="0.2">
      <c r="A1398" s="8"/>
    </row>
    <row r="1399" spans="1:1" x14ac:dyDescent="0.2">
      <c r="A1399" s="8"/>
    </row>
    <row r="1400" spans="1:1" x14ac:dyDescent="0.2">
      <c r="A1400" s="8"/>
    </row>
    <row r="1401" spans="1:1" x14ac:dyDescent="0.2">
      <c r="A1401" s="8"/>
    </row>
    <row r="1402" spans="1:1" x14ac:dyDescent="0.2">
      <c r="A1402" s="8"/>
    </row>
    <row r="1403" spans="1:1" x14ac:dyDescent="0.2">
      <c r="A1403" s="8"/>
    </row>
    <row r="1404" spans="1:1" x14ac:dyDescent="0.2">
      <c r="A1404" s="8"/>
    </row>
    <row r="1405" spans="1:1" x14ac:dyDescent="0.2">
      <c r="A1405" s="8"/>
    </row>
    <row r="1406" spans="1:1" x14ac:dyDescent="0.2">
      <c r="A1406" s="8"/>
    </row>
    <row r="1407" spans="1:1" x14ac:dyDescent="0.2">
      <c r="A1407" s="8"/>
    </row>
    <row r="1408" spans="1:1" x14ac:dyDescent="0.2">
      <c r="A1408" s="8"/>
    </row>
    <row r="1409" spans="1:1" x14ac:dyDescent="0.2">
      <c r="A1409" s="8"/>
    </row>
    <row r="1410" spans="1:1" x14ac:dyDescent="0.2">
      <c r="A1410" s="8"/>
    </row>
    <row r="1411" spans="1:1" x14ac:dyDescent="0.2">
      <c r="A1411" s="8"/>
    </row>
    <row r="1412" spans="1:1" x14ac:dyDescent="0.2">
      <c r="A1412" s="8"/>
    </row>
    <row r="1413" spans="1:1" x14ac:dyDescent="0.2">
      <c r="A1413" s="8"/>
    </row>
    <row r="1414" spans="1:1" x14ac:dyDescent="0.2">
      <c r="A1414" s="8"/>
    </row>
    <row r="1415" spans="1:1" x14ac:dyDescent="0.2">
      <c r="A1415" s="8"/>
    </row>
    <row r="1416" spans="1:1" x14ac:dyDescent="0.2">
      <c r="A1416" s="8"/>
    </row>
    <row r="1417" spans="1:1" x14ac:dyDescent="0.2">
      <c r="A1417" s="8"/>
    </row>
    <row r="1418" spans="1:1" x14ac:dyDescent="0.2">
      <c r="A1418" s="8"/>
    </row>
    <row r="1419" spans="1:1" x14ac:dyDescent="0.2">
      <c r="A1419" s="8"/>
    </row>
    <row r="1420" spans="1:1" x14ac:dyDescent="0.2">
      <c r="A1420" s="8"/>
    </row>
    <row r="1421" spans="1:1" x14ac:dyDescent="0.2">
      <c r="A1421" s="8"/>
    </row>
    <row r="1422" spans="1:1" x14ac:dyDescent="0.2">
      <c r="A1422" s="8"/>
    </row>
    <row r="1423" spans="1:1" x14ac:dyDescent="0.2">
      <c r="A1423" s="8"/>
    </row>
    <row r="1424" spans="1:1" x14ac:dyDescent="0.2">
      <c r="A1424" s="8"/>
    </row>
    <row r="1425" spans="1:1" x14ac:dyDescent="0.2">
      <c r="A1425" s="8"/>
    </row>
    <row r="1426" spans="1:1" x14ac:dyDescent="0.2">
      <c r="A1426" s="8"/>
    </row>
    <row r="1427" spans="1:1" x14ac:dyDescent="0.2">
      <c r="A1427" s="8"/>
    </row>
    <row r="1428" spans="1:1" x14ac:dyDescent="0.2">
      <c r="A1428" s="8"/>
    </row>
    <row r="1429" spans="1:1" x14ac:dyDescent="0.2">
      <c r="A1429" s="8"/>
    </row>
    <row r="1430" spans="1:1" x14ac:dyDescent="0.2">
      <c r="A1430" s="8"/>
    </row>
    <row r="1431" spans="1:1" x14ac:dyDescent="0.2">
      <c r="A1431" s="8"/>
    </row>
    <row r="1432" spans="1:1" x14ac:dyDescent="0.2">
      <c r="A1432" s="8"/>
    </row>
    <row r="1433" spans="1:1" x14ac:dyDescent="0.2">
      <c r="A1433" s="8"/>
    </row>
    <row r="1434" spans="1:1" x14ac:dyDescent="0.2">
      <c r="A1434" s="8"/>
    </row>
    <row r="1435" spans="1:1" x14ac:dyDescent="0.2">
      <c r="A1435" s="8"/>
    </row>
    <row r="1436" spans="1:1" x14ac:dyDescent="0.2">
      <c r="A1436" s="8"/>
    </row>
    <row r="1437" spans="1:1" x14ac:dyDescent="0.2">
      <c r="A1437" s="8"/>
    </row>
    <row r="1438" spans="1:1" x14ac:dyDescent="0.2">
      <c r="A1438" s="8"/>
    </row>
    <row r="1439" spans="1:1" x14ac:dyDescent="0.2">
      <c r="A1439" s="8"/>
    </row>
    <row r="1440" spans="1:1" x14ac:dyDescent="0.2">
      <c r="A1440" s="8"/>
    </row>
    <row r="1441" spans="1:1" x14ac:dyDescent="0.2">
      <c r="A1441" s="8"/>
    </row>
    <row r="1442" spans="1:1" x14ac:dyDescent="0.2">
      <c r="A1442" s="8"/>
    </row>
    <row r="1443" spans="1:1" x14ac:dyDescent="0.2">
      <c r="A1443" s="8"/>
    </row>
    <row r="1444" spans="1:1" x14ac:dyDescent="0.2">
      <c r="A1444" s="8"/>
    </row>
    <row r="1445" spans="1:1" x14ac:dyDescent="0.2">
      <c r="A1445" s="8"/>
    </row>
    <row r="1446" spans="1:1" x14ac:dyDescent="0.2">
      <c r="A1446" s="8"/>
    </row>
    <row r="1447" spans="1:1" x14ac:dyDescent="0.2">
      <c r="A1447" s="8"/>
    </row>
    <row r="1448" spans="1:1" x14ac:dyDescent="0.2">
      <c r="A1448" s="8"/>
    </row>
    <row r="1449" spans="1:1" x14ac:dyDescent="0.2">
      <c r="A1449" s="8"/>
    </row>
    <row r="1450" spans="1:1" x14ac:dyDescent="0.2">
      <c r="A1450" s="8"/>
    </row>
    <row r="1451" spans="1:1" x14ac:dyDescent="0.2">
      <c r="A1451" s="8"/>
    </row>
    <row r="1452" spans="1:1" x14ac:dyDescent="0.2">
      <c r="A1452" s="8"/>
    </row>
    <row r="1453" spans="1:1" x14ac:dyDescent="0.2">
      <c r="A1453" s="8"/>
    </row>
    <row r="1454" spans="1:1" x14ac:dyDescent="0.2">
      <c r="A1454" s="8"/>
    </row>
    <row r="1455" spans="1:1" x14ac:dyDescent="0.2">
      <c r="A1455" s="8"/>
    </row>
    <row r="1456" spans="1:1" x14ac:dyDescent="0.2">
      <c r="A1456" s="8"/>
    </row>
    <row r="1457" spans="1:1" x14ac:dyDescent="0.2">
      <c r="A1457" s="8"/>
    </row>
    <row r="1458" spans="1:1" x14ac:dyDescent="0.2">
      <c r="A1458" s="8"/>
    </row>
    <row r="1459" spans="1:1" x14ac:dyDescent="0.2">
      <c r="A1459" s="8"/>
    </row>
    <row r="1460" spans="1:1" x14ac:dyDescent="0.2">
      <c r="A1460" s="8"/>
    </row>
    <row r="1461" spans="1:1" x14ac:dyDescent="0.2">
      <c r="A1461" s="8"/>
    </row>
    <row r="1462" spans="1:1" x14ac:dyDescent="0.2">
      <c r="A1462" s="8"/>
    </row>
    <row r="1463" spans="1:1" x14ac:dyDescent="0.2">
      <c r="A1463" s="8"/>
    </row>
    <row r="1464" spans="1:1" x14ac:dyDescent="0.2">
      <c r="A1464" s="8"/>
    </row>
    <row r="1465" spans="1:1" x14ac:dyDescent="0.2">
      <c r="A1465" s="8"/>
    </row>
    <row r="1466" spans="1:1" x14ac:dyDescent="0.2">
      <c r="A1466" s="8"/>
    </row>
    <row r="1467" spans="1:1" x14ac:dyDescent="0.2">
      <c r="A1467" s="8"/>
    </row>
    <row r="1468" spans="1:1" x14ac:dyDescent="0.2">
      <c r="A1468" s="8"/>
    </row>
    <row r="1469" spans="1:1" x14ac:dyDescent="0.2">
      <c r="A1469" s="8"/>
    </row>
    <row r="1470" spans="1:1" x14ac:dyDescent="0.2">
      <c r="A1470" s="8"/>
    </row>
    <row r="1471" spans="1:1" x14ac:dyDescent="0.2">
      <c r="A1471" s="8"/>
    </row>
    <row r="1472" spans="1:1" x14ac:dyDescent="0.2">
      <c r="A1472" s="8"/>
    </row>
    <row r="1473" spans="1:1" x14ac:dyDescent="0.2">
      <c r="A1473" s="8"/>
    </row>
    <row r="1474" spans="1:1" x14ac:dyDescent="0.2">
      <c r="A1474" s="8"/>
    </row>
    <row r="1475" spans="1:1" x14ac:dyDescent="0.2">
      <c r="A1475" s="8"/>
    </row>
    <row r="1476" spans="1:1" x14ac:dyDescent="0.2">
      <c r="A1476" s="8"/>
    </row>
    <row r="1477" spans="1:1" x14ac:dyDescent="0.2">
      <c r="A1477" s="8"/>
    </row>
    <row r="1478" spans="1:1" x14ac:dyDescent="0.2">
      <c r="A1478" s="8"/>
    </row>
    <row r="1479" spans="1:1" x14ac:dyDescent="0.2">
      <c r="A1479" s="8"/>
    </row>
    <row r="1480" spans="1:1" x14ac:dyDescent="0.2">
      <c r="A1480" s="8"/>
    </row>
    <row r="1481" spans="1:1" x14ac:dyDescent="0.2">
      <c r="A1481" s="8"/>
    </row>
    <row r="1482" spans="1:1" x14ac:dyDescent="0.2">
      <c r="A1482" s="8"/>
    </row>
    <row r="1483" spans="1:1" x14ac:dyDescent="0.2">
      <c r="A1483" s="8"/>
    </row>
    <row r="1484" spans="1:1" x14ac:dyDescent="0.2">
      <c r="A1484" s="8"/>
    </row>
    <row r="1485" spans="1:1" x14ac:dyDescent="0.2">
      <c r="A1485" s="8"/>
    </row>
    <row r="1486" spans="1:1" x14ac:dyDescent="0.2">
      <c r="A1486" s="8"/>
    </row>
    <row r="1487" spans="1:1" x14ac:dyDescent="0.2">
      <c r="A1487" s="8"/>
    </row>
    <row r="1488" spans="1:1" x14ac:dyDescent="0.2">
      <c r="A1488" s="8"/>
    </row>
    <row r="1489" spans="1:1" x14ac:dyDescent="0.2">
      <c r="A1489" s="8"/>
    </row>
    <row r="1490" spans="1:1" x14ac:dyDescent="0.2">
      <c r="A1490" s="8"/>
    </row>
    <row r="1491" spans="1:1" x14ac:dyDescent="0.2">
      <c r="A1491" s="8"/>
    </row>
    <row r="1492" spans="1:1" x14ac:dyDescent="0.2">
      <c r="A1492" s="8"/>
    </row>
    <row r="1493" spans="1:1" x14ac:dyDescent="0.2">
      <c r="A1493" s="8"/>
    </row>
    <row r="1494" spans="1:1" x14ac:dyDescent="0.2">
      <c r="A1494" s="8"/>
    </row>
    <row r="1495" spans="1:1" x14ac:dyDescent="0.2">
      <c r="A1495" s="8"/>
    </row>
    <row r="1496" spans="1:1" x14ac:dyDescent="0.2">
      <c r="A1496" s="8"/>
    </row>
    <row r="1497" spans="1:1" x14ac:dyDescent="0.2">
      <c r="A1497" s="8"/>
    </row>
    <row r="1498" spans="1:1" x14ac:dyDescent="0.2">
      <c r="A1498" s="8"/>
    </row>
    <row r="1499" spans="1:1" x14ac:dyDescent="0.2">
      <c r="A1499" s="8"/>
    </row>
    <row r="1500" spans="1:1" x14ac:dyDescent="0.2">
      <c r="A1500" s="8"/>
    </row>
    <row r="1501" spans="1:1" x14ac:dyDescent="0.2">
      <c r="A1501" s="8"/>
    </row>
    <row r="1502" spans="1:1" x14ac:dyDescent="0.2">
      <c r="A1502" s="8"/>
    </row>
    <row r="1503" spans="1:1" x14ac:dyDescent="0.2">
      <c r="A1503" s="8"/>
    </row>
    <row r="1504" spans="1:1" x14ac:dyDescent="0.2">
      <c r="A1504" s="8"/>
    </row>
    <row r="1505" spans="1:1" x14ac:dyDescent="0.2">
      <c r="A1505" s="8"/>
    </row>
    <row r="1506" spans="1:1" x14ac:dyDescent="0.2">
      <c r="A1506" s="8"/>
    </row>
    <row r="1507" spans="1:1" x14ac:dyDescent="0.2">
      <c r="A1507" s="8"/>
    </row>
    <row r="1508" spans="1:1" x14ac:dyDescent="0.2">
      <c r="A1508" s="8"/>
    </row>
    <row r="1509" spans="1:1" x14ac:dyDescent="0.2">
      <c r="A1509" s="8"/>
    </row>
    <row r="1510" spans="1:1" x14ac:dyDescent="0.2">
      <c r="A1510" s="8"/>
    </row>
    <row r="1511" spans="1:1" x14ac:dyDescent="0.2">
      <c r="A1511" s="8"/>
    </row>
    <row r="1512" spans="1:1" x14ac:dyDescent="0.2">
      <c r="A1512" s="8"/>
    </row>
    <row r="1513" spans="1:1" x14ac:dyDescent="0.2">
      <c r="A1513" s="8"/>
    </row>
    <row r="1514" spans="1:1" x14ac:dyDescent="0.2">
      <c r="A1514" s="8"/>
    </row>
    <row r="1515" spans="1:1" x14ac:dyDescent="0.2">
      <c r="A1515" s="8"/>
    </row>
    <row r="1516" spans="1:1" x14ac:dyDescent="0.2">
      <c r="A1516" s="8"/>
    </row>
    <row r="1517" spans="1:1" x14ac:dyDescent="0.2">
      <c r="A1517" s="8"/>
    </row>
    <row r="1518" spans="1:1" x14ac:dyDescent="0.2">
      <c r="A1518" s="8"/>
    </row>
    <row r="1519" spans="1:1" x14ac:dyDescent="0.2">
      <c r="A1519" s="8"/>
    </row>
    <row r="1520" spans="1:1" x14ac:dyDescent="0.2">
      <c r="A1520" s="8"/>
    </row>
    <row r="1521" spans="1:1" x14ac:dyDescent="0.2">
      <c r="A1521" s="8"/>
    </row>
    <row r="1522" spans="1:1" x14ac:dyDescent="0.2">
      <c r="A1522" s="8"/>
    </row>
    <row r="1523" spans="1:1" x14ac:dyDescent="0.2">
      <c r="A1523" s="8"/>
    </row>
    <row r="1524" spans="1:1" x14ac:dyDescent="0.2">
      <c r="A1524" s="8"/>
    </row>
    <row r="1525" spans="1:1" x14ac:dyDescent="0.2">
      <c r="A1525" s="8"/>
    </row>
    <row r="1526" spans="1:1" x14ac:dyDescent="0.2">
      <c r="A1526" s="8"/>
    </row>
    <row r="1527" spans="1:1" x14ac:dyDescent="0.2">
      <c r="A1527" s="8"/>
    </row>
    <row r="1528" spans="1:1" x14ac:dyDescent="0.2">
      <c r="A1528" s="8"/>
    </row>
    <row r="1529" spans="1:1" x14ac:dyDescent="0.2">
      <c r="A1529" s="8"/>
    </row>
    <row r="1530" spans="1:1" x14ac:dyDescent="0.2">
      <c r="A1530" s="8"/>
    </row>
    <row r="1531" spans="1:1" x14ac:dyDescent="0.2">
      <c r="A1531" s="8"/>
    </row>
    <row r="1532" spans="1:1" x14ac:dyDescent="0.2">
      <c r="A1532" s="8"/>
    </row>
    <row r="1533" spans="1:1" x14ac:dyDescent="0.2">
      <c r="A1533" s="8"/>
    </row>
    <row r="1534" spans="1:1" x14ac:dyDescent="0.2">
      <c r="A1534" s="8"/>
    </row>
    <row r="1535" spans="1:1" x14ac:dyDescent="0.2">
      <c r="A1535" s="8"/>
    </row>
    <row r="1536" spans="1:1" x14ac:dyDescent="0.2">
      <c r="A1536" s="8"/>
    </row>
    <row r="1537" spans="1:1" x14ac:dyDescent="0.2">
      <c r="A1537" s="8"/>
    </row>
    <row r="1538" spans="1:1" x14ac:dyDescent="0.2">
      <c r="A1538" s="8"/>
    </row>
    <row r="1539" spans="1:1" x14ac:dyDescent="0.2">
      <c r="A1539" s="8"/>
    </row>
    <row r="1540" spans="1:1" x14ac:dyDescent="0.2">
      <c r="A1540" s="8"/>
    </row>
    <row r="1541" spans="1:1" x14ac:dyDescent="0.2">
      <c r="A1541" s="8"/>
    </row>
    <row r="1542" spans="1:1" x14ac:dyDescent="0.2">
      <c r="A1542" s="8"/>
    </row>
    <row r="1543" spans="1:1" x14ac:dyDescent="0.2">
      <c r="A1543" s="8"/>
    </row>
    <row r="1544" spans="1:1" x14ac:dyDescent="0.2">
      <c r="A1544" s="8"/>
    </row>
    <row r="1545" spans="1:1" x14ac:dyDescent="0.2">
      <c r="A1545" s="8"/>
    </row>
    <row r="1546" spans="1:1" x14ac:dyDescent="0.2">
      <c r="A1546" s="8"/>
    </row>
    <row r="1547" spans="1:1" x14ac:dyDescent="0.2">
      <c r="A1547" s="8"/>
    </row>
    <row r="1548" spans="1:1" x14ac:dyDescent="0.2">
      <c r="A1548" s="8"/>
    </row>
    <row r="1549" spans="1:1" x14ac:dyDescent="0.2">
      <c r="A1549" s="8"/>
    </row>
    <row r="1550" spans="1:1" x14ac:dyDescent="0.2">
      <c r="A1550" s="8"/>
    </row>
    <row r="1551" spans="1:1" x14ac:dyDescent="0.2">
      <c r="A1551" s="8"/>
    </row>
    <row r="1552" spans="1:1" x14ac:dyDescent="0.2">
      <c r="A1552" s="8"/>
    </row>
    <row r="1553" spans="1:1" x14ac:dyDescent="0.2">
      <c r="A1553" s="8"/>
    </row>
    <row r="1554" spans="1:1" x14ac:dyDescent="0.2">
      <c r="A1554" s="8"/>
    </row>
    <row r="1555" spans="1:1" x14ac:dyDescent="0.2">
      <c r="A1555" s="8"/>
    </row>
    <row r="1556" spans="1:1" x14ac:dyDescent="0.2">
      <c r="A1556" s="8"/>
    </row>
    <row r="1557" spans="1:1" x14ac:dyDescent="0.2">
      <c r="A1557" s="8"/>
    </row>
    <row r="1558" spans="1:1" x14ac:dyDescent="0.2">
      <c r="A1558" s="8"/>
    </row>
    <row r="1559" spans="1:1" x14ac:dyDescent="0.2">
      <c r="A1559" s="8"/>
    </row>
    <row r="1560" spans="1:1" x14ac:dyDescent="0.2">
      <c r="A1560" s="8"/>
    </row>
    <row r="1561" spans="1:1" x14ac:dyDescent="0.2">
      <c r="A1561" s="8"/>
    </row>
    <row r="1562" spans="1:1" x14ac:dyDescent="0.2">
      <c r="A1562" s="8"/>
    </row>
    <row r="1563" spans="1:1" x14ac:dyDescent="0.2">
      <c r="A1563" s="8"/>
    </row>
    <row r="1564" spans="1:1" x14ac:dyDescent="0.2">
      <c r="A1564" s="8"/>
    </row>
    <row r="1565" spans="1:1" x14ac:dyDescent="0.2">
      <c r="A1565" s="8"/>
    </row>
    <row r="1566" spans="1:1" x14ac:dyDescent="0.2">
      <c r="A1566" s="8"/>
    </row>
    <row r="1567" spans="1:1" x14ac:dyDescent="0.2">
      <c r="A1567" s="8"/>
    </row>
    <row r="1568" spans="1:1" x14ac:dyDescent="0.2">
      <c r="A1568" s="8"/>
    </row>
    <row r="1569" spans="1:1" x14ac:dyDescent="0.2">
      <c r="A1569" s="8"/>
    </row>
    <row r="1570" spans="1:1" x14ac:dyDescent="0.2">
      <c r="A1570" s="8"/>
    </row>
    <row r="1571" spans="1:1" x14ac:dyDescent="0.2">
      <c r="A1571" s="8"/>
    </row>
    <row r="1572" spans="1:1" x14ac:dyDescent="0.2">
      <c r="A1572" s="8"/>
    </row>
    <row r="1573" spans="1:1" x14ac:dyDescent="0.2">
      <c r="A1573" s="8"/>
    </row>
    <row r="1574" spans="1:1" x14ac:dyDescent="0.2">
      <c r="A1574" s="8"/>
    </row>
    <row r="1575" spans="1:1" x14ac:dyDescent="0.2">
      <c r="A1575" s="8"/>
    </row>
    <row r="1576" spans="1:1" x14ac:dyDescent="0.2">
      <c r="A1576" s="8"/>
    </row>
    <row r="1577" spans="1:1" x14ac:dyDescent="0.2">
      <c r="A1577" s="8"/>
    </row>
    <row r="1578" spans="1:1" x14ac:dyDescent="0.2">
      <c r="A1578" s="8"/>
    </row>
    <row r="1579" spans="1:1" x14ac:dyDescent="0.2">
      <c r="A1579" s="8"/>
    </row>
    <row r="1580" spans="1:1" x14ac:dyDescent="0.2">
      <c r="A1580" s="8"/>
    </row>
    <row r="1581" spans="1:1" x14ac:dyDescent="0.2">
      <c r="A1581" s="8"/>
    </row>
    <row r="1582" spans="1:1" x14ac:dyDescent="0.2">
      <c r="A1582" s="8"/>
    </row>
    <row r="1583" spans="1:1" x14ac:dyDescent="0.2">
      <c r="A1583" s="8"/>
    </row>
    <row r="1584" spans="1:1" x14ac:dyDescent="0.2">
      <c r="A1584" s="8"/>
    </row>
    <row r="1585" spans="1:1" x14ac:dyDescent="0.2">
      <c r="A1585" s="8"/>
    </row>
    <row r="1586" spans="1:1" x14ac:dyDescent="0.2">
      <c r="A1586" s="8"/>
    </row>
    <row r="1587" spans="1:1" x14ac:dyDescent="0.2">
      <c r="A1587" s="8"/>
    </row>
    <row r="1588" spans="1:1" x14ac:dyDescent="0.2">
      <c r="A1588" s="8"/>
    </row>
    <row r="1589" spans="1:1" x14ac:dyDescent="0.2">
      <c r="A1589" s="8"/>
    </row>
    <row r="1590" spans="1:1" x14ac:dyDescent="0.2">
      <c r="A1590" s="8"/>
    </row>
    <row r="1591" spans="1:1" x14ac:dyDescent="0.2">
      <c r="A1591" s="8"/>
    </row>
    <row r="1592" spans="1:1" x14ac:dyDescent="0.2">
      <c r="A1592" s="8"/>
    </row>
    <row r="1593" spans="1:1" x14ac:dyDescent="0.2">
      <c r="A1593" s="8"/>
    </row>
    <row r="1594" spans="1:1" x14ac:dyDescent="0.2">
      <c r="A1594" s="8"/>
    </row>
    <row r="1595" spans="1:1" x14ac:dyDescent="0.2">
      <c r="A1595" s="8"/>
    </row>
    <row r="1596" spans="1:1" x14ac:dyDescent="0.2">
      <c r="A1596" s="8"/>
    </row>
    <row r="1597" spans="1:1" x14ac:dyDescent="0.2">
      <c r="A1597" s="8"/>
    </row>
    <row r="1598" spans="1:1" x14ac:dyDescent="0.2">
      <c r="A1598" s="8"/>
    </row>
    <row r="1599" spans="1:1" x14ac:dyDescent="0.2">
      <c r="A1599" s="8"/>
    </row>
    <row r="1600" spans="1:1" x14ac:dyDescent="0.2">
      <c r="A1600" s="8"/>
    </row>
    <row r="1601" spans="1:1" x14ac:dyDescent="0.2">
      <c r="A1601" s="8"/>
    </row>
    <row r="1602" spans="1:1" x14ac:dyDescent="0.2">
      <c r="A1602" s="8"/>
    </row>
    <row r="1603" spans="1:1" x14ac:dyDescent="0.2">
      <c r="A1603" s="8"/>
    </row>
    <row r="1604" spans="1:1" x14ac:dyDescent="0.2">
      <c r="A1604" s="8"/>
    </row>
    <row r="1605" spans="1:1" x14ac:dyDescent="0.2">
      <c r="A1605" s="8"/>
    </row>
    <row r="1606" spans="1:1" x14ac:dyDescent="0.2">
      <c r="A1606" s="8"/>
    </row>
    <row r="1607" spans="1:1" x14ac:dyDescent="0.2">
      <c r="A1607" s="8"/>
    </row>
    <row r="1608" spans="1:1" x14ac:dyDescent="0.2">
      <c r="A1608" s="8"/>
    </row>
    <row r="1609" spans="1:1" x14ac:dyDescent="0.2">
      <c r="A1609" s="8"/>
    </row>
    <row r="1610" spans="1:1" x14ac:dyDescent="0.2">
      <c r="A1610" s="8"/>
    </row>
    <row r="1611" spans="1:1" x14ac:dyDescent="0.2">
      <c r="A1611" s="8"/>
    </row>
    <row r="1612" spans="1:1" x14ac:dyDescent="0.2">
      <c r="A1612" s="8"/>
    </row>
    <row r="1613" spans="1:1" x14ac:dyDescent="0.2">
      <c r="A1613" s="8"/>
    </row>
    <row r="1614" spans="1:1" x14ac:dyDescent="0.2">
      <c r="A1614" s="8"/>
    </row>
    <row r="1615" spans="1:1" x14ac:dyDescent="0.2">
      <c r="A1615" s="8"/>
    </row>
    <row r="1616" spans="1:1" x14ac:dyDescent="0.2">
      <c r="A1616" s="8"/>
    </row>
    <row r="1617" spans="1:1" x14ac:dyDescent="0.2">
      <c r="A1617" s="8"/>
    </row>
    <row r="1618" spans="1:1" x14ac:dyDescent="0.2">
      <c r="A1618" s="8"/>
    </row>
    <row r="1619" spans="1:1" x14ac:dyDescent="0.2">
      <c r="A1619" s="8"/>
    </row>
    <row r="1620" spans="1:1" x14ac:dyDescent="0.2">
      <c r="A1620" s="8"/>
    </row>
    <row r="1621" spans="1:1" x14ac:dyDescent="0.2">
      <c r="A1621" s="8"/>
    </row>
    <row r="1622" spans="1:1" x14ac:dyDescent="0.2">
      <c r="A1622" s="8"/>
    </row>
    <row r="1623" spans="1:1" x14ac:dyDescent="0.2">
      <c r="A1623" s="8"/>
    </row>
    <row r="1624" spans="1:1" x14ac:dyDescent="0.2">
      <c r="A1624" s="8"/>
    </row>
    <row r="1625" spans="1:1" x14ac:dyDescent="0.2">
      <c r="A1625" s="8"/>
    </row>
    <row r="1626" spans="1:1" x14ac:dyDescent="0.2">
      <c r="A1626" s="8"/>
    </row>
    <row r="1627" spans="1:1" x14ac:dyDescent="0.2">
      <c r="A1627" s="8"/>
    </row>
    <row r="1628" spans="1:1" x14ac:dyDescent="0.2">
      <c r="A1628" s="8"/>
    </row>
    <row r="1629" spans="1:1" x14ac:dyDescent="0.2">
      <c r="A1629" s="8"/>
    </row>
    <row r="1630" spans="1:1" x14ac:dyDescent="0.2">
      <c r="A1630" s="8"/>
    </row>
    <row r="1631" spans="1:1" x14ac:dyDescent="0.2">
      <c r="A1631" s="8"/>
    </row>
    <row r="1632" spans="1:1" x14ac:dyDescent="0.2">
      <c r="A1632" s="8"/>
    </row>
    <row r="1633" spans="1:1" x14ac:dyDescent="0.2">
      <c r="A1633" s="8"/>
    </row>
    <row r="1634" spans="1:1" x14ac:dyDescent="0.2">
      <c r="A1634" s="8"/>
    </row>
    <row r="1635" spans="1:1" x14ac:dyDescent="0.2">
      <c r="A1635" s="8"/>
    </row>
    <row r="1636" spans="1:1" x14ac:dyDescent="0.2">
      <c r="A1636" s="8"/>
    </row>
    <row r="1637" spans="1:1" x14ac:dyDescent="0.2">
      <c r="A1637" s="8"/>
    </row>
    <row r="1638" spans="1:1" x14ac:dyDescent="0.2">
      <c r="A1638" s="8"/>
    </row>
    <row r="1639" spans="1:1" x14ac:dyDescent="0.2">
      <c r="A1639" s="8"/>
    </row>
    <row r="1640" spans="1:1" x14ac:dyDescent="0.2">
      <c r="A1640" s="8"/>
    </row>
    <row r="1641" spans="1:1" x14ac:dyDescent="0.2">
      <c r="A1641" s="8"/>
    </row>
    <row r="1642" spans="1:1" x14ac:dyDescent="0.2">
      <c r="A1642" s="8"/>
    </row>
    <row r="1643" spans="1:1" x14ac:dyDescent="0.2">
      <c r="A1643" s="8"/>
    </row>
    <row r="1644" spans="1:1" x14ac:dyDescent="0.2">
      <c r="A1644" s="8"/>
    </row>
    <row r="1645" spans="1:1" x14ac:dyDescent="0.2">
      <c r="A1645" s="8"/>
    </row>
    <row r="1646" spans="1:1" x14ac:dyDescent="0.2">
      <c r="A1646" s="8"/>
    </row>
    <row r="1647" spans="1:1" x14ac:dyDescent="0.2">
      <c r="A1647" s="8"/>
    </row>
    <row r="1648" spans="1:1" x14ac:dyDescent="0.2">
      <c r="A1648" s="8"/>
    </row>
    <row r="1649" spans="1:1" x14ac:dyDescent="0.2">
      <c r="A1649" s="8"/>
    </row>
    <row r="1650" spans="1:1" x14ac:dyDescent="0.2">
      <c r="A1650" s="8"/>
    </row>
    <row r="1651" spans="1:1" x14ac:dyDescent="0.2">
      <c r="A1651" s="8"/>
    </row>
    <row r="1652" spans="1:1" x14ac:dyDescent="0.2">
      <c r="A1652" s="8"/>
    </row>
    <row r="1653" spans="1:1" x14ac:dyDescent="0.2">
      <c r="A1653" s="8"/>
    </row>
    <row r="1654" spans="1:1" x14ac:dyDescent="0.2">
      <c r="A1654" s="8"/>
    </row>
    <row r="1655" spans="1:1" x14ac:dyDescent="0.2">
      <c r="A1655" s="8"/>
    </row>
    <row r="1656" spans="1:1" x14ac:dyDescent="0.2">
      <c r="A1656" s="8"/>
    </row>
    <row r="1657" spans="1:1" x14ac:dyDescent="0.2">
      <c r="A1657" s="8"/>
    </row>
    <row r="1658" spans="1:1" x14ac:dyDescent="0.2">
      <c r="A1658" s="8"/>
    </row>
    <row r="1659" spans="1:1" x14ac:dyDescent="0.2">
      <c r="A1659" s="8"/>
    </row>
    <row r="1660" spans="1:1" x14ac:dyDescent="0.2">
      <c r="A1660" s="8"/>
    </row>
    <row r="1661" spans="1:1" x14ac:dyDescent="0.2">
      <c r="A1661" s="8"/>
    </row>
    <row r="1662" spans="1:1" x14ac:dyDescent="0.2">
      <c r="A1662" s="8"/>
    </row>
    <row r="1663" spans="1:1" x14ac:dyDescent="0.2">
      <c r="A1663" s="8"/>
    </row>
    <row r="1664" spans="1:1" x14ac:dyDescent="0.2">
      <c r="A1664" s="8"/>
    </row>
    <row r="1665" spans="1:1" x14ac:dyDescent="0.2">
      <c r="A1665" s="8"/>
    </row>
    <row r="1666" spans="1:1" x14ac:dyDescent="0.2">
      <c r="A1666" s="8"/>
    </row>
    <row r="1667" spans="1:1" x14ac:dyDescent="0.2">
      <c r="A1667" s="8"/>
    </row>
    <row r="1668" spans="1:1" x14ac:dyDescent="0.2">
      <c r="A1668" s="8"/>
    </row>
    <row r="1669" spans="1:1" x14ac:dyDescent="0.2">
      <c r="A1669" s="8"/>
    </row>
    <row r="1670" spans="1:1" x14ac:dyDescent="0.2">
      <c r="A1670" s="8"/>
    </row>
    <row r="1671" spans="1:1" x14ac:dyDescent="0.2">
      <c r="A1671" s="8"/>
    </row>
    <row r="1672" spans="1:1" x14ac:dyDescent="0.2">
      <c r="A1672" s="8"/>
    </row>
    <row r="1673" spans="1:1" x14ac:dyDescent="0.2">
      <c r="A1673" s="8"/>
    </row>
    <row r="1674" spans="1:1" x14ac:dyDescent="0.2">
      <c r="A1674" s="8"/>
    </row>
    <row r="1675" spans="1:1" x14ac:dyDescent="0.2">
      <c r="A1675" s="8"/>
    </row>
    <row r="1676" spans="1:1" x14ac:dyDescent="0.2">
      <c r="A1676" s="8"/>
    </row>
    <row r="1677" spans="1:1" x14ac:dyDescent="0.2">
      <c r="A1677" s="8"/>
    </row>
    <row r="1678" spans="1:1" x14ac:dyDescent="0.2">
      <c r="A1678" s="8"/>
    </row>
    <row r="1679" spans="1:1" x14ac:dyDescent="0.2">
      <c r="A1679" s="8"/>
    </row>
    <row r="1680" spans="1:1" x14ac:dyDescent="0.2">
      <c r="A1680" s="8"/>
    </row>
    <row r="1681" spans="1:1" x14ac:dyDescent="0.2">
      <c r="A1681" s="8"/>
    </row>
    <row r="1682" spans="1:1" x14ac:dyDescent="0.2">
      <c r="A1682" s="8"/>
    </row>
    <row r="1683" spans="1:1" x14ac:dyDescent="0.2">
      <c r="A1683" s="8"/>
    </row>
    <row r="1684" spans="1:1" x14ac:dyDescent="0.2">
      <c r="A1684" s="8"/>
    </row>
    <row r="1685" spans="1:1" x14ac:dyDescent="0.2">
      <c r="A1685" s="8"/>
    </row>
    <row r="1686" spans="1:1" x14ac:dyDescent="0.2">
      <c r="A1686" s="8"/>
    </row>
    <row r="1687" spans="1:1" x14ac:dyDescent="0.2">
      <c r="A1687" s="8"/>
    </row>
    <row r="1688" spans="1:1" x14ac:dyDescent="0.2">
      <c r="A1688" s="8"/>
    </row>
    <row r="1689" spans="1:1" x14ac:dyDescent="0.2">
      <c r="A1689" s="8"/>
    </row>
    <row r="1690" spans="1:1" x14ac:dyDescent="0.2">
      <c r="A1690" s="8"/>
    </row>
    <row r="1691" spans="1:1" x14ac:dyDescent="0.2">
      <c r="A1691" s="8"/>
    </row>
    <row r="1692" spans="1:1" x14ac:dyDescent="0.2">
      <c r="A1692" s="8"/>
    </row>
    <row r="1693" spans="1:1" x14ac:dyDescent="0.2">
      <c r="A1693" s="8"/>
    </row>
    <row r="1694" spans="1:1" x14ac:dyDescent="0.2">
      <c r="A1694" s="8"/>
    </row>
    <row r="1695" spans="1:1" x14ac:dyDescent="0.2">
      <c r="A1695" s="8"/>
    </row>
    <row r="1696" spans="1:1" x14ac:dyDescent="0.2">
      <c r="A1696" s="8"/>
    </row>
    <row r="1697" spans="1:1" x14ac:dyDescent="0.2">
      <c r="A1697" s="8"/>
    </row>
    <row r="1698" spans="1:1" x14ac:dyDescent="0.2">
      <c r="A1698" s="8"/>
    </row>
    <row r="1699" spans="1:1" x14ac:dyDescent="0.2">
      <c r="A1699" s="8"/>
    </row>
    <row r="1700" spans="1:1" x14ac:dyDescent="0.2">
      <c r="A1700" s="8"/>
    </row>
    <row r="1701" spans="1:1" x14ac:dyDescent="0.2">
      <c r="A1701" s="8"/>
    </row>
    <row r="1702" spans="1:1" x14ac:dyDescent="0.2">
      <c r="A1702" s="8"/>
    </row>
    <row r="1703" spans="1:1" x14ac:dyDescent="0.2">
      <c r="A1703" s="8"/>
    </row>
    <row r="1704" spans="1:1" x14ac:dyDescent="0.2">
      <c r="A1704" s="8"/>
    </row>
    <row r="1705" spans="1:1" x14ac:dyDescent="0.2">
      <c r="A1705" s="8"/>
    </row>
    <row r="1706" spans="1:1" x14ac:dyDescent="0.2">
      <c r="A1706" s="8"/>
    </row>
    <row r="1707" spans="1:1" x14ac:dyDescent="0.2">
      <c r="A1707" s="8"/>
    </row>
    <row r="1708" spans="1:1" x14ac:dyDescent="0.2">
      <c r="A1708" s="8"/>
    </row>
    <row r="1709" spans="1:1" x14ac:dyDescent="0.2">
      <c r="A1709" s="8"/>
    </row>
    <row r="1710" spans="1:1" x14ac:dyDescent="0.2">
      <c r="A1710" s="8"/>
    </row>
    <row r="1711" spans="1:1" x14ac:dyDescent="0.2">
      <c r="A1711" s="8"/>
    </row>
    <row r="1712" spans="1:1" x14ac:dyDescent="0.2">
      <c r="A1712" s="8"/>
    </row>
    <row r="1713" spans="1:1" x14ac:dyDescent="0.2">
      <c r="A1713" s="8"/>
    </row>
    <row r="1714" spans="1:1" x14ac:dyDescent="0.2">
      <c r="A1714" s="8"/>
    </row>
    <row r="1715" spans="1:1" x14ac:dyDescent="0.2">
      <c r="A1715" s="8"/>
    </row>
    <row r="1716" spans="1:1" x14ac:dyDescent="0.2">
      <c r="A1716" s="8"/>
    </row>
    <row r="1717" spans="1:1" x14ac:dyDescent="0.2">
      <c r="A1717" s="8"/>
    </row>
    <row r="1718" spans="1:1" x14ac:dyDescent="0.2">
      <c r="A1718" s="8"/>
    </row>
    <row r="1719" spans="1:1" x14ac:dyDescent="0.2">
      <c r="A1719" s="8"/>
    </row>
    <row r="1720" spans="1:1" x14ac:dyDescent="0.2">
      <c r="A1720" s="8"/>
    </row>
    <row r="1721" spans="1:1" x14ac:dyDescent="0.2">
      <c r="A1721" s="8"/>
    </row>
    <row r="1722" spans="1:1" x14ac:dyDescent="0.2">
      <c r="A1722" s="8"/>
    </row>
    <row r="1723" spans="1:1" x14ac:dyDescent="0.2">
      <c r="A1723" s="8"/>
    </row>
    <row r="1724" spans="1:1" x14ac:dyDescent="0.2">
      <c r="A1724" s="8"/>
    </row>
    <row r="1725" spans="1:1" x14ac:dyDescent="0.2">
      <c r="A1725" s="8"/>
    </row>
    <row r="1726" spans="1:1" x14ac:dyDescent="0.2">
      <c r="A1726" s="8"/>
    </row>
    <row r="1727" spans="1:1" x14ac:dyDescent="0.2">
      <c r="A1727" s="8"/>
    </row>
    <row r="1728" spans="1:1" x14ac:dyDescent="0.2">
      <c r="A1728" s="8"/>
    </row>
    <row r="1729" spans="1:1" x14ac:dyDescent="0.2">
      <c r="A1729" s="8"/>
    </row>
    <row r="1730" spans="1:1" x14ac:dyDescent="0.2">
      <c r="A1730" s="8"/>
    </row>
    <row r="1731" spans="1:1" x14ac:dyDescent="0.2">
      <c r="A1731" s="8"/>
    </row>
    <row r="1732" spans="1:1" x14ac:dyDescent="0.2">
      <c r="A1732" s="8"/>
    </row>
    <row r="1733" spans="1:1" x14ac:dyDescent="0.2">
      <c r="A1733" s="8"/>
    </row>
    <row r="1734" spans="1:1" x14ac:dyDescent="0.2">
      <c r="A1734" s="8"/>
    </row>
    <row r="1735" spans="1:1" x14ac:dyDescent="0.2">
      <c r="A1735" s="8"/>
    </row>
    <row r="1736" spans="1:1" x14ac:dyDescent="0.2">
      <c r="A1736" s="8"/>
    </row>
    <row r="1737" spans="1:1" x14ac:dyDescent="0.2">
      <c r="A1737" s="8"/>
    </row>
    <row r="1738" spans="1:1" x14ac:dyDescent="0.2">
      <c r="A1738" s="8"/>
    </row>
    <row r="1739" spans="1:1" x14ac:dyDescent="0.2">
      <c r="A1739" s="8"/>
    </row>
    <row r="1740" spans="1:1" x14ac:dyDescent="0.2">
      <c r="A1740" s="8"/>
    </row>
    <row r="1741" spans="1:1" x14ac:dyDescent="0.2">
      <c r="A1741" s="8"/>
    </row>
    <row r="1742" spans="1:1" x14ac:dyDescent="0.2">
      <c r="A1742" s="8"/>
    </row>
    <row r="1743" spans="1:1" x14ac:dyDescent="0.2">
      <c r="A1743" s="8"/>
    </row>
    <row r="1744" spans="1:1" x14ac:dyDescent="0.2">
      <c r="A1744" s="8"/>
    </row>
    <row r="1745" spans="1:1" x14ac:dyDescent="0.2">
      <c r="A1745" s="8"/>
    </row>
    <row r="1746" spans="1:1" x14ac:dyDescent="0.2">
      <c r="A1746" s="8"/>
    </row>
    <row r="1747" spans="1:1" x14ac:dyDescent="0.2">
      <c r="A1747" s="8"/>
    </row>
    <row r="1748" spans="1:1" x14ac:dyDescent="0.2">
      <c r="A1748" s="8"/>
    </row>
    <row r="1749" spans="1:1" x14ac:dyDescent="0.2">
      <c r="A1749" s="8"/>
    </row>
    <row r="1750" spans="1:1" x14ac:dyDescent="0.2">
      <c r="A1750" s="8"/>
    </row>
    <row r="1751" spans="1:1" x14ac:dyDescent="0.2">
      <c r="A1751" s="8"/>
    </row>
    <row r="1752" spans="1:1" x14ac:dyDescent="0.2">
      <c r="A1752" s="8"/>
    </row>
    <row r="1753" spans="1:1" x14ac:dyDescent="0.2">
      <c r="A1753" s="8"/>
    </row>
    <row r="1754" spans="1:1" x14ac:dyDescent="0.2">
      <c r="A1754" s="8"/>
    </row>
    <row r="1755" spans="1:1" x14ac:dyDescent="0.2">
      <c r="A1755" s="8"/>
    </row>
    <row r="1756" spans="1:1" x14ac:dyDescent="0.2">
      <c r="A1756" s="8"/>
    </row>
    <row r="1757" spans="1:1" x14ac:dyDescent="0.2">
      <c r="A1757" s="8"/>
    </row>
    <row r="1758" spans="1:1" x14ac:dyDescent="0.2">
      <c r="A1758" s="8"/>
    </row>
    <row r="1759" spans="1:1" x14ac:dyDescent="0.2">
      <c r="A1759" s="8"/>
    </row>
    <row r="1760" spans="1:1" x14ac:dyDescent="0.2">
      <c r="A1760" s="8"/>
    </row>
    <row r="1761" spans="1:1" x14ac:dyDescent="0.2">
      <c r="A1761" s="8"/>
    </row>
    <row r="1762" spans="1:1" x14ac:dyDescent="0.2">
      <c r="A1762" s="8"/>
    </row>
    <row r="1763" spans="1:1" x14ac:dyDescent="0.2">
      <c r="A1763" s="8"/>
    </row>
    <row r="1764" spans="1:1" x14ac:dyDescent="0.2">
      <c r="A1764" s="8"/>
    </row>
    <row r="1765" spans="1:1" x14ac:dyDescent="0.2">
      <c r="A1765" s="8"/>
    </row>
    <row r="1766" spans="1:1" x14ac:dyDescent="0.2">
      <c r="A1766" s="8"/>
    </row>
    <row r="1767" spans="1:1" x14ac:dyDescent="0.2">
      <c r="A1767" s="8"/>
    </row>
    <row r="1768" spans="1:1" x14ac:dyDescent="0.2">
      <c r="A1768" s="8"/>
    </row>
    <row r="1769" spans="1:1" x14ac:dyDescent="0.2">
      <c r="A1769" s="8"/>
    </row>
    <row r="1770" spans="1:1" x14ac:dyDescent="0.2">
      <c r="A1770" s="8"/>
    </row>
    <row r="1771" spans="1:1" x14ac:dyDescent="0.2">
      <c r="A1771" s="8"/>
    </row>
    <row r="1772" spans="1:1" x14ac:dyDescent="0.2">
      <c r="A1772" s="8"/>
    </row>
    <row r="1773" spans="1:1" x14ac:dyDescent="0.2">
      <c r="A1773" s="8"/>
    </row>
    <row r="1774" spans="1:1" x14ac:dyDescent="0.2">
      <c r="A1774" s="8"/>
    </row>
    <row r="1775" spans="1:1" x14ac:dyDescent="0.2">
      <c r="A1775" s="8"/>
    </row>
    <row r="1776" spans="1:1" x14ac:dyDescent="0.2">
      <c r="A1776" s="8"/>
    </row>
    <row r="1777" spans="1:1" x14ac:dyDescent="0.2">
      <c r="A1777" s="8"/>
    </row>
    <row r="1778" spans="1:1" x14ac:dyDescent="0.2">
      <c r="A1778" s="8"/>
    </row>
    <row r="1779" spans="1:1" x14ac:dyDescent="0.2">
      <c r="A1779" s="8"/>
    </row>
    <row r="1780" spans="1:1" x14ac:dyDescent="0.2">
      <c r="A1780" s="8"/>
    </row>
    <row r="1781" spans="1:1" x14ac:dyDescent="0.2">
      <c r="A1781" s="8"/>
    </row>
    <row r="1782" spans="1:1" x14ac:dyDescent="0.2">
      <c r="A1782" s="8"/>
    </row>
    <row r="1783" spans="1:1" x14ac:dyDescent="0.2">
      <c r="A1783" s="8"/>
    </row>
    <row r="1784" spans="1:1" x14ac:dyDescent="0.2">
      <c r="A1784" s="8"/>
    </row>
    <row r="1785" spans="1:1" x14ac:dyDescent="0.2">
      <c r="A1785" s="8"/>
    </row>
    <row r="1786" spans="1:1" x14ac:dyDescent="0.2">
      <c r="A1786" s="8"/>
    </row>
    <row r="1787" spans="1:1" x14ac:dyDescent="0.2">
      <c r="A1787" s="8"/>
    </row>
    <row r="1788" spans="1:1" x14ac:dyDescent="0.2">
      <c r="A1788" s="8"/>
    </row>
    <row r="1789" spans="1:1" x14ac:dyDescent="0.2">
      <c r="A1789" s="8"/>
    </row>
    <row r="1790" spans="1:1" x14ac:dyDescent="0.2">
      <c r="A1790" s="8"/>
    </row>
    <row r="1791" spans="1:1" x14ac:dyDescent="0.2">
      <c r="A1791" s="8"/>
    </row>
    <row r="1792" spans="1:1" x14ac:dyDescent="0.2">
      <c r="A1792" s="8"/>
    </row>
    <row r="1793" spans="1:1" x14ac:dyDescent="0.2">
      <c r="A1793" s="8"/>
    </row>
    <row r="1794" spans="1:1" x14ac:dyDescent="0.2">
      <c r="A1794" s="8"/>
    </row>
    <row r="1795" spans="1:1" x14ac:dyDescent="0.2">
      <c r="A1795" s="8"/>
    </row>
    <row r="1796" spans="1:1" x14ac:dyDescent="0.2">
      <c r="A1796" s="8"/>
    </row>
    <row r="1797" spans="1:1" x14ac:dyDescent="0.2">
      <c r="A1797" s="8"/>
    </row>
    <row r="1798" spans="1:1" x14ac:dyDescent="0.2">
      <c r="A1798" s="8"/>
    </row>
    <row r="1799" spans="1:1" x14ac:dyDescent="0.2">
      <c r="A1799" s="8"/>
    </row>
    <row r="1800" spans="1:1" x14ac:dyDescent="0.2">
      <c r="A1800" s="8"/>
    </row>
    <row r="1801" spans="1:1" x14ac:dyDescent="0.2">
      <c r="A1801" s="8"/>
    </row>
    <row r="1802" spans="1:1" x14ac:dyDescent="0.2">
      <c r="A1802" s="8"/>
    </row>
    <row r="1803" spans="1:1" x14ac:dyDescent="0.2">
      <c r="A1803" s="8"/>
    </row>
    <row r="1804" spans="1:1" x14ac:dyDescent="0.2">
      <c r="A1804" s="8"/>
    </row>
    <row r="1805" spans="1:1" x14ac:dyDescent="0.2">
      <c r="A1805" s="8"/>
    </row>
    <row r="1806" spans="1:1" x14ac:dyDescent="0.2">
      <c r="A1806" s="8"/>
    </row>
    <row r="1807" spans="1:1" x14ac:dyDescent="0.2">
      <c r="A1807" s="8"/>
    </row>
    <row r="1808" spans="1:1" x14ac:dyDescent="0.2">
      <c r="A1808" s="8"/>
    </row>
    <row r="1809" spans="1:1" x14ac:dyDescent="0.2">
      <c r="A1809" s="8"/>
    </row>
    <row r="1810" spans="1:1" x14ac:dyDescent="0.2">
      <c r="A1810" s="8"/>
    </row>
    <row r="1811" spans="1:1" x14ac:dyDescent="0.2">
      <c r="A1811" s="8"/>
    </row>
    <row r="1812" spans="1:1" x14ac:dyDescent="0.2">
      <c r="A1812" s="8"/>
    </row>
    <row r="1813" spans="1:1" x14ac:dyDescent="0.2">
      <c r="A1813" s="8"/>
    </row>
    <row r="1814" spans="1:1" x14ac:dyDescent="0.2">
      <c r="A1814" s="8"/>
    </row>
    <row r="1815" spans="1:1" x14ac:dyDescent="0.2">
      <c r="A1815" s="8"/>
    </row>
    <row r="1816" spans="1:1" x14ac:dyDescent="0.2">
      <c r="A1816" s="8"/>
    </row>
    <row r="1817" spans="1:1" x14ac:dyDescent="0.2">
      <c r="A1817" s="8"/>
    </row>
    <row r="1818" spans="1:1" x14ac:dyDescent="0.2">
      <c r="A1818" s="8"/>
    </row>
    <row r="1819" spans="1:1" x14ac:dyDescent="0.2">
      <c r="A1819" s="8"/>
    </row>
    <row r="1820" spans="1:1" x14ac:dyDescent="0.2">
      <c r="A1820" s="8"/>
    </row>
    <row r="1821" spans="1:1" x14ac:dyDescent="0.2">
      <c r="A1821" s="8"/>
    </row>
    <row r="1822" spans="1:1" x14ac:dyDescent="0.2">
      <c r="A1822" s="8"/>
    </row>
    <row r="1823" spans="1:1" x14ac:dyDescent="0.2">
      <c r="A1823" s="8"/>
    </row>
    <row r="1824" spans="1:1" x14ac:dyDescent="0.2">
      <c r="A1824" s="8"/>
    </row>
    <row r="1825" spans="1:1" x14ac:dyDescent="0.2">
      <c r="A1825" s="8"/>
    </row>
    <row r="1826" spans="1:1" x14ac:dyDescent="0.2">
      <c r="A1826" s="8"/>
    </row>
    <row r="1827" spans="1:1" x14ac:dyDescent="0.2">
      <c r="A1827" s="8"/>
    </row>
    <row r="1828" spans="1:1" x14ac:dyDescent="0.2">
      <c r="A1828" s="8"/>
    </row>
    <row r="1829" spans="1:1" x14ac:dyDescent="0.2">
      <c r="A1829" s="8"/>
    </row>
    <row r="1830" spans="1:1" x14ac:dyDescent="0.2">
      <c r="A1830" s="8"/>
    </row>
    <row r="1831" spans="1:1" x14ac:dyDescent="0.2">
      <c r="A1831" s="8"/>
    </row>
    <row r="1832" spans="1:1" x14ac:dyDescent="0.2">
      <c r="A1832" s="8"/>
    </row>
    <row r="1833" spans="1:1" x14ac:dyDescent="0.2">
      <c r="A1833" s="8"/>
    </row>
    <row r="1834" spans="1:1" x14ac:dyDescent="0.2">
      <c r="A1834" s="8"/>
    </row>
    <row r="1835" spans="1:1" x14ac:dyDescent="0.2">
      <c r="A1835" s="8"/>
    </row>
    <row r="1836" spans="1:1" x14ac:dyDescent="0.2">
      <c r="A1836" s="8"/>
    </row>
    <row r="1837" spans="1:1" x14ac:dyDescent="0.2">
      <c r="A1837" s="8"/>
    </row>
    <row r="1838" spans="1:1" x14ac:dyDescent="0.2">
      <c r="A1838" s="8"/>
    </row>
    <row r="1839" spans="1:1" x14ac:dyDescent="0.2">
      <c r="A1839" s="8"/>
    </row>
    <row r="1840" spans="1:1" x14ac:dyDescent="0.2">
      <c r="A1840" s="8"/>
    </row>
    <row r="1841" spans="1:1" x14ac:dyDescent="0.2">
      <c r="A1841" s="8"/>
    </row>
    <row r="1842" spans="1:1" x14ac:dyDescent="0.2">
      <c r="A1842" s="8"/>
    </row>
    <row r="1843" spans="1:1" x14ac:dyDescent="0.2">
      <c r="A1843" s="8"/>
    </row>
    <row r="1844" spans="1:1" x14ac:dyDescent="0.2">
      <c r="A1844" s="8"/>
    </row>
    <row r="1845" spans="1:1" x14ac:dyDescent="0.2">
      <c r="A1845" s="8"/>
    </row>
    <row r="1846" spans="1:1" x14ac:dyDescent="0.2">
      <c r="A1846" s="8"/>
    </row>
    <row r="1847" spans="1:1" x14ac:dyDescent="0.2">
      <c r="A1847" s="8"/>
    </row>
    <row r="1848" spans="1:1" x14ac:dyDescent="0.2">
      <c r="A1848" s="8"/>
    </row>
    <row r="1849" spans="1:1" x14ac:dyDescent="0.2">
      <c r="A1849" s="8"/>
    </row>
    <row r="1850" spans="1:1" x14ac:dyDescent="0.2">
      <c r="A1850" s="8"/>
    </row>
    <row r="1851" spans="1:1" x14ac:dyDescent="0.2">
      <c r="A1851" s="8"/>
    </row>
    <row r="1852" spans="1:1" x14ac:dyDescent="0.2">
      <c r="A1852" s="8"/>
    </row>
    <row r="1853" spans="1:1" x14ac:dyDescent="0.2">
      <c r="A1853" s="8"/>
    </row>
    <row r="1854" spans="1:1" x14ac:dyDescent="0.2">
      <c r="A1854" s="8"/>
    </row>
    <row r="1855" spans="1:1" x14ac:dyDescent="0.2">
      <c r="A1855" s="8"/>
    </row>
    <row r="1856" spans="1:1" x14ac:dyDescent="0.2">
      <c r="A1856" s="8"/>
    </row>
    <row r="1857" spans="1:1" x14ac:dyDescent="0.2">
      <c r="A1857" s="8"/>
    </row>
    <row r="1858" spans="1:1" x14ac:dyDescent="0.2">
      <c r="A1858" s="8"/>
    </row>
    <row r="1859" spans="1:1" x14ac:dyDescent="0.2">
      <c r="A1859" s="8"/>
    </row>
    <row r="1860" spans="1:1" x14ac:dyDescent="0.2">
      <c r="A1860" s="8"/>
    </row>
    <row r="1861" spans="1:1" x14ac:dyDescent="0.2">
      <c r="A1861" s="8"/>
    </row>
    <row r="1862" spans="1:1" x14ac:dyDescent="0.2">
      <c r="A1862" s="8"/>
    </row>
    <row r="1863" spans="1:1" x14ac:dyDescent="0.2">
      <c r="A1863" s="8"/>
    </row>
    <row r="1864" spans="1:1" x14ac:dyDescent="0.2">
      <c r="A1864" s="8"/>
    </row>
    <row r="1865" spans="1:1" x14ac:dyDescent="0.2">
      <c r="A1865" s="8"/>
    </row>
    <row r="1866" spans="1:1" x14ac:dyDescent="0.2">
      <c r="A1866" s="8"/>
    </row>
    <row r="1867" spans="1:1" x14ac:dyDescent="0.2">
      <c r="A1867" s="8"/>
    </row>
    <row r="1868" spans="1:1" x14ac:dyDescent="0.2">
      <c r="A1868" s="8"/>
    </row>
    <row r="1869" spans="1:1" x14ac:dyDescent="0.2">
      <c r="A1869" s="8"/>
    </row>
    <row r="1870" spans="1:1" x14ac:dyDescent="0.2">
      <c r="A1870" s="8"/>
    </row>
    <row r="1871" spans="1:1" x14ac:dyDescent="0.2">
      <c r="A1871" s="8"/>
    </row>
    <row r="1872" spans="1:1" x14ac:dyDescent="0.2">
      <c r="A1872" s="8"/>
    </row>
    <row r="1873" spans="1:1" x14ac:dyDescent="0.2">
      <c r="A1873" s="8"/>
    </row>
    <row r="1874" spans="1:1" x14ac:dyDescent="0.2">
      <c r="A1874" s="8"/>
    </row>
    <row r="1875" spans="1:1" x14ac:dyDescent="0.2">
      <c r="A1875" s="8"/>
    </row>
    <row r="1876" spans="1:1" x14ac:dyDescent="0.2">
      <c r="A1876" s="8"/>
    </row>
    <row r="1877" spans="1:1" x14ac:dyDescent="0.2">
      <c r="A1877" s="8"/>
    </row>
    <row r="1878" spans="1:1" x14ac:dyDescent="0.2">
      <c r="A1878" s="8"/>
    </row>
    <row r="1879" spans="1:1" x14ac:dyDescent="0.2">
      <c r="A1879" s="8"/>
    </row>
    <row r="1880" spans="1:1" x14ac:dyDescent="0.2">
      <c r="A1880" s="8"/>
    </row>
    <row r="1881" spans="1:1" x14ac:dyDescent="0.2">
      <c r="A1881" s="8"/>
    </row>
    <row r="1882" spans="1:1" x14ac:dyDescent="0.2">
      <c r="A1882" s="8"/>
    </row>
    <row r="1883" spans="1:1" x14ac:dyDescent="0.2">
      <c r="A1883" s="8"/>
    </row>
    <row r="1884" spans="1:1" x14ac:dyDescent="0.2">
      <c r="A1884" s="8"/>
    </row>
    <row r="1885" spans="1:1" x14ac:dyDescent="0.2">
      <c r="A1885" s="8"/>
    </row>
    <row r="1886" spans="1:1" x14ac:dyDescent="0.2">
      <c r="A1886" s="8"/>
    </row>
    <row r="1887" spans="1:1" x14ac:dyDescent="0.2">
      <c r="A1887" s="8"/>
    </row>
    <row r="1888" spans="1:1" x14ac:dyDescent="0.2">
      <c r="A1888" s="8"/>
    </row>
    <row r="1889" spans="1:1" x14ac:dyDescent="0.2">
      <c r="A1889" s="8"/>
    </row>
    <row r="1890" spans="1:1" x14ac:dyDescent="0.2">
      <c r="A1890" s="8"/>
    </row>
    <row r="1891" spans="1:1" x14ac:dyDescent="0.2">
      <c r="A1891" s="8"/>
    </row>
    <row r="1892" spans="1:1" x14ac:dyDescent="0.2">
      <c r="A1892" s="8"/>
    </row>
    <row r="1893" spans="1:1" x14ac:dyDescent="0.2">
      <c r="A1893" s="8"/>
    </row>
    <row r="1894" spans="1:1" x14ac:dyDescent="0.2">
      <c r="A1894" s="8"/>
    </row>
    <row r="1895" spans="1:1" x14ac:dyDescent="0.2">
      <c r="A1895" s="8"/>
    </row>
    <row r="1896" spans="1:1" x14ac:dyDescent="0.2">
      <c r="A1896" s="8"/>
    </row>
    <row r="1897" spans="1:1" x14ac:dyDescent="0.2">
      <c r="A1897" s="8"/>
    </row>
    <row r="1898" spans="1:1" x14ac:dyDescent="0.2">
      <c r="A1898" s="8"/>
    </row>
    <row r="1899" spans="1:1" x14ac:dyDescent="0.2">
      <c r="A1899" s="8"/>
    </row>
    <row r="1900" spans="1:1" x14ac:dyDescent="0.2">
      <c r="A1900" s="8"/>
    </row>
    <row r="1901" spans="1:1" x14ac:dyDescent="0.2">
      <c r="A1901" s="8"/>
    </row>
    <row r="1902" spans="1:1" x14ac:dyDescent="0.2">
      <c r="A1902" s="8"/>
    </row>
    <row r="1903" spans="1:1" x14ac:dyDescent="0.2">
      <c r="A1903" s="8"/>
    </row>
    <row r="1904" spans="1:1" x14ac:dyDescent="0.2">
      <c r="A1904" s="8"/>
    </row>
    <row r="1905" spans="1:1" x14ac:dyDescent="0.2">
      <c r="A1905" s="8"/>
    </row>
    <row r="1906" spans="1:1" x14ac:dyDescent="0.2">
      <c r="A1906" s="8"/>
    </row>
    <row r="1907" spans="1:1" x14ac:dyDescent="0.2">
      <c r="A1907" s="8"/>
    </row>
    <row r="1908" spans="1:1" x14ac:dyDescent="0.2">
      <c r="A1908" s="8"/>
    </row>
    <row r="1909" spans="1:1" x14ac:dyDescent="0.2">
      <c r="A1909" s="8"/>
    </row>
    <row r="1910" spans="1:1" x14ac:dyDescent="0.2">
      <c r="A1910" s="8"/>
    </row>
    <row r="1911" spans="1:1" x14ac:dyDescent="0.2">
      <c r="A1911" s="8"/>
    </row>
    <row r="1912" spans="1:1" x14ac:dyDescent="0.2">
      <c r="A1912" s="8"/>
    </row>
    <row r="1913" spans="1:1" x14ac:dyDescent="0.2">
      <c r="A1913" s="8"/>
    </row>
    <row r="1914" spans="1:1" x14ac:dyDescent="0.2">
      <c r="A1914" s="8"/>
    </row>
    <row r="1915" spans="1:1" x14ac:dyDescent="0.2">
      <c r="A1915" s="8"/>
    </row>
    <row r="1916" spans="1:1" x14ac:dyDescent="0.2">
      <c r="A1916" s="8"/>
    </row>
    <row r="1917" spans="1:1" x14ac:dyDescent="0.2">
      <c r="A1917" s="8"/>
    </row>
    <row r="1918" spans="1:1" x14ac:dyDescent="0.2">
      <c r="A1918" s="8"/>
    </row>
    <row r="1919" spans="1:1" x14ac:dyDescent="0.2">
      <c r="A1919" s="8"/>
    </row>
    <row r="1920" spans="1:1" x14ac:dyDescent="0.2">
      <c r="A1920" s="8"/>
    </row>
    <row r="1921" spans="1:1" x14ac:dyDescent="0.2">
      <c r="A1921" s="8"/>
    </row>
    <row r="1922" spans="1:1" x14ac:dyDescent="0.2">
      <c r="A1922" s="8"/>
    </row>
    <row r="1923" spans="1:1" x14ac:dyDescent="0.2">
      <c r="A1923" s="8"/>
    </row>
    <row r="1924" spans="1:1" x14ac:dyDescent="0.2">
      <c r="A1924" s="8"/>
    </row>
    <row r="1925" spans="1:1" x14ac:dyDescent="0.2">
      <c r="A1925" s="8"/>
    </row>
    <row r="1926" spans="1:1" x14ac:dyDescent="0.2">
      <c r="A1926" s="8"/>
    </row>
    <row r="1927" spans="1:1" x14ac:dyDescent="0.2">
      <c r="A1927" s="8"/>
    </row>
    <row r="1928" spans="1:1" x14ac:dyDescent="0.2">
      <c r="A1928" s="8"/>
    </row>
    <row r="1929" spans="1:1" x14ac:dyDescent="0.2">
      <c r="A1929" s="8"/>
    </row>
    <row r="1930" spans="1:1" x14ac:dyDescent="0.2">
      <c r="A1930" s="8"/>
    </row>
    <row r="1931" spans="1:1" x14ac:dyDescent="0.2">
      <c r="A1931" s="8"/>
    </row>
    <row r="1932" spans="1:1" x14ac:dyDescent="0.2">
      <c r="A1932" s="8"/>
    </row>
    <row r="1933" spans="1:1" x14ac:dyDescent="0.2">
      <c r="A1933" s="8"/>
    </row>
    <row r="1934" spans="1:1" x14ac:dyDescent="0.2">
      <c r="A1934" s="8"/>
    </row>
    <row r="1935" spans="1:1" x14ac:dyDescent="0.2">
      <c r="A1935" s="8"/>
    </row>
    <row r="1936" spans="1:1" x14ac:dyDescent="0.2">
      <c r="A1936" s="8"/>
    </row>
    <row r="1937" spans="1:1" x14ac:dyDescent="0.2">
      <c r="A1937" s="8"/>
    </row>
    <row r="1938" spans="1:1" x14ac:dyDescent="0.2">
      <c r="A1938" s="8"/>
    </row>
    <row r="1939" spans="1:1" x14ac:dyDescent="0.2">
      <c r="A1939" s="8"/>
    </row>
    <row r="1940" spans="1:1" x14ac:dyDescent="0.2">
      <c r="A1940" s="8"/>
    </row>
    <row r="1941" spans="1:1" x14ac:dyDescent="0.2">
      <c r="A1941" s="8"/>
    </row>
    <row r="1942" spans="1:1" x14ac:dyDescent="0.2">
      <c r="A1942" s="8"/>
    </row>
    <row r="1943" spans="1:1" x14ac:dyDescent="0.2">
      <c r="A1943" s="8"/>
    </row>
    <row r="1944" spans="1:1" x14ac:dyDescent="0.2">
      <c r="A1944" s="8"/>
    </row>
    <row r="1945" spans="1:1" x14ac:dyDescent="0.2">
      <c r="A1945" s="8"/>
    </row>
    <row r="1946" spans="1:1" x14ac:dyDescent="0.2">
      <c r="A1946" s="8"/>
    </row>
    <row r="1947" spans="1:1" x14ac:dyDescent="0.2">
      <c r="A1947" s="8"/>
    </row>
    <row r="1948" spans="1:1" x14ac:dyDescent="0.2">
      <c r="A1948" s="8"/>
    </row>
    <row r="1949" spans="1:1" x14ac:dyDescent="0.2">
      <c r="A1949" s="8"/>
    </row>
    <row r="1950" spans="1:1" x14ac:dyDescent="0.2">
      <c r="A1950" s="8"/>
    </row>
    <row r="1951" spans="1:1" x14ac:dyDescent="0.2">
      <c r="A1951" s="8"/>
    </row>
    <row r="1952" spans="1:1" x14ac:dyDescent="0.2">
      <c r="A1952" s="8"/>
    </row>
    <row r="1953" spans="1:1" x14ac:dyDescent="0.2">
      <c r="A1953" s="8"/>
    </row>
    <row r="1954" spans="1:1" x14ac:dyDescent="0.2">
      <c r="A1954" s="8"/>
    </row>
    <row r="1955" spans="1:1" x14ac:dyDescent="0.2">
      <c r="A1955" s="8"/>
    </row>
    <row r="1956" spans="1:1" x14ac:dyDescent="0.2">
      <c r="A1956" s="8"/>
    </row>
    <row r="1957" spans="1:1" x14ac:dyDescent="0.2">
      <c r="A1957" s="8"/>
    </row>
    <row r="1958" spans="1:1" x14ac:dyDescent="0.2">
      <c r="A1958" s="8"/>
    </row>
    <row r="1959" spans="1:1" x14ac:dyDescent="0.2">
      <c r="A1959" s="8"/>
    </row>
    <row r="1960" spans="1:1" x14ac:dyDescent="0.2">
      <c r="A1960" s="8"/>
    </row>
    <row r="1961" spans="1:1" x14ac:dyDescent="0.2">
      <c r="A1961" s="8"/>
    </row>
    <row r="1962" spans="1:1" x14ac:dyDescent="0.2">
      <c r="A1962" s="8"/>
    </row>
    <row r="1963" spans="1:1" x14ac:dyDescent="0.2">
      <c r="A1963" s="8"/>
    </row>
    <row r="1964" spans="1:1" x14ac:dyDescent="0.2">
      <c r="A1964" s="8"/>
    </row>
    <row r="1965" spans="1:1" x14ac:dyDescent="0.2">
      <c r="A1965" s="8"/>
    </row>
    <row r="1966" spans="1:1" x14ac:dyDescent="0.2">
      <c r="A1966" s="8"/>
    </row>
    <row r="1967" spans="1:1" x14ac:dyDescent="0.2">
      <c r="A1967" s="8"/>
    </row>
    <row r="1968" spans="1:1" x14ac:dyDescent="0.2">
      <c r="A1968" s="8"/>
    </row>
    <row r="1969" spans="1:1" x14ac:dyDescent="0.2">
      <c r="A1969" s="8"/>
    </row>
    <row r="1970" spans="1:1" x14ac:dyDescent="0.2">
      <c r="A1970" s="8"/>
    </row>
    <row r="1971" spans="1:1" x14ac:dyDescent="0.2">
      <c r="A1971" s="8"/>
    </row>
    <row r="1972" spans="1:1" x14ac:dyDescent="0.2">
      <c r="A1972" s="8"/>
    </row>
    <row r="1973" spans="1:1" x14ac:dyDescent="0.2">
      <c r="A1973" s="8"/>
    </row>
    <row r="1974" spans="1:1" x14ac:dyDescent="0.2">
      <c r="A1974" s="8"/>
    </row>
    <row r="1975" spans="1:1" x14ac:dyDescent="0.2">
      <c r="A1975" s="8"/>
    </row>
    <row r="1976" spans="1:1" x14ac:dyDescent="0.2">
      <c r="A1976" s="8"/>
    </row>
    <row r="1977" spans="1:1" x14ac:dyDescent="0.2">
      <c r="A1977" s="8"/>
    </row>
    <row r="1978" spans="1:1" x14ac:dyDescent="0.2">
      <c r="A1978" s="8"/>
    </row>
    <row r="1979" spans="1:1" x14ac:dyDescent="0.2">
      <c r="A1979" s="8"/>
    </row>
    <row r="1980" spans="1:1" x14ac:dyDescent="0.2">
      <c r="A1980" s="8"/>
    </row>
    <row r="1981" spans="1:1" x14ac:dyDescent="0.2">
      <c r="A1981" s="8"/>
    </row>
    <row r="1982" spans="1:1" x14ac:dyDescent="0.2">
      <c r="A1982" s="8"/>
    </row>
    <row r="1983" spans="1:1" x14ac:dyDescent="0.2">
      <c r="A1983" s="8"/>
    </row>
    <row r="1984" spans="1:1" x14ac:dyDescent="0.2">
      <c r="A1984" s="8"/>
    </row>
    <row r="1985" spans="1:1" x14ac:dyDescent="0.2">
      <c r="A1985" s="8"/>
    </row>
    <row r="1986" spans="1:1" x14ac:dyDescent="0.2">
      <c r="A1986" s="8"/>
    </row>
    <row r="1987" spans="1:1" x14ac:dyDescent="0.2">
      <c r="A1987" s="8"/>
    </row>
    <row r="1988" spans="1:1" x14ac:dyDescent="0.2">
      <c r="A1988" s="8"/>
    </row>
    <row r="1989" spans="1:1" x14ac:dyDescent="0.2">
      <c r="A1989" s="8"/>
    </row>
    <row r="1990" spans="1:1" x14ac:dyDescent="0.2">
      <c r="A1990" s="8"/>
    </row>
    <row r="1991" spans="1:1" x14ac:dyDescent="0.2">
      <c r="A1991" s="8"/>
    </row>
    <row r="1992" spans="1:1" x14ac:dyDescent="0.2">
      <c r="A1992" s="8"/>
    </row>
    <row r="1993" spans="1:1" x14ac:dyDescent="0.2">
      <c r="A1993" s="8"/>
    </row>
    <row r="1994" spans="1:1" x14ac:dyDescent="0.2">
      <c r="A1994" s="8"/>
    </row>
    <row r="1995" spans="1:1" x14ac:dyDescent="0.2">
      <c r="A1995" s="8"/>
    </row>
    <row r="1996" spans="1:1" x14ac:dyDescent="0.2">
      <c r="A1996" s="8"/>
    </row>
    <row r="1997" spans="1:1" x14ac:dyDescent="0.2">
      <c r="A1997" s="8"/>
    </row>
    <row r="1998" spans="1:1" x14ac:dyDescent="0.2">
      <c r="A1998" s="8"/>
    </row>
    <row r="1999" spans="1:1" x14ac:dyDescent="0.2">
      <c r="A1999" s="8"/>
    </row>
    <row r="2000" spans="1:1" x14ac:dyDescent="0.2">
      <c r="A2000" s="8"/>
    </row>
    <row r="2001" spans="1:1" x14ac:dyDescent="0.2">
      <c r="A2001" s="8"/>
    </row>
    <row r="2002" spans="1:1" x14ac:dyDescent="0.2">
      <c r="A2002" s="8"/>
    </row>
    <row r="2003" spans="1:1" x14ac:dyDescent="0.2">
      <c r="A2003" s="8"/>
    </row>
    <row r="2004" spans="1:1" x14ac:dyDescent="0.2">
      <c r="A2004" s="8"/>
    </row>
    <row r="2005" spans="1:1" x14ac:dyDescent="0.2">
      <c r="A2005" s="8"/>
    </row>
    <row r="2006" spans="1:1" x14ac:dyDescent="0.2">
      <c r="A2006" s="8"/>
    </row>
    <row r="2007" spans="1:1" x14ac:dyDescent="0.2">
      <c r="A2007" s="8"/>
    </row>
    <row r="2008" spans="1:1" x14ac:dyDescent="0.2">
      <c r="A2008" s="8"/>
    </row>
    <row r="2009" spans="1:1" x14ac:dyDescent="0.2">
      <c r="A2009" s="8"/>
    </row>
    <row r="2010" spans="1:1" x14ac:dyDescent="0.2">
      <c r="A2010" s="8"/>
    </row>
    <row r="2011" spans="1:1" x14ac:dyDescent="0.2">
      <c r="A2011" s="8"/>
    </row>
    <row r="2012" spans="1:1" x14ac:dyDescent="0.2">
      <c r="A2012" s="8"/>
    </row>
    <row r="2013" spans="1:1" x14ac:dyDescent="0.2">
      <c r="A2013" s="8"/>
    </row>
    <row r="2014" spans="1:1" x14ac:dyDescent="0.2">
      <c r="A2014" s="8"/>
    </row>
    <row r="2015" spans="1:1" x14ac:dyDescent="0.2">
      <c r="A2015" s="8"/>
    </row>
    <row r="2016" spans="1:1" x14ac:dyDescent="0.2">
      <c r="A2016" s="8"/>
    </row>
    <row r="2017" spans="1:1" x14ac:dyDescent="0.2">
      <c r="A2017" s="8"/>
    </row>
    <row r="2018" spans="1:1" x14ac:dyDescent="0.2">
      <c r="A2018" s="8"/>
    </row>
    <row r="2019" spans="1:1" x14ac:dyDescent="0.2">
      <c r="A2019" s="8"/>
    </row>
    <row r="2020" spans="1:1" x14ac:dyDescent="0.2">
      <c r="A2020" s="8"/>
    </row>
    <row r="2021" spans="1:1" x14ac:dyDescent="0.2">
      <c r="A2021" s="8"/>
    </row>
    <row r="2022" spans="1:1" x14ac:dyDescent="0.2">
      <c r="A2022" s="8"/>
    </row>
    <row r="2023" spans="1:1" x14ac:dyDescent="0.2">
      <c r="A2023" s="8"/>
    </row>
    <row r="2024" spans="1:1" x14ac:dyDescent="0.2">
      <c r="A2024" s="8"/>
    </row>
    <row r="2025" spans="1:1" x14ac:dyDescent="0.2">
      <c r="A2025" s="8"/>
    </row>
    <row r="2026" spans="1:1" x14ac:dyDescent="0.2">
      <c r="A2026" s="8"/>
    </row>
    <row r="2027" spans="1:1" x14ac:dyDescent="0.2">
      <c r="A2027" s="8"/>
    </row>
    <row r="2028" spans="1:1" x14ac:dyDescent="0.2">
      <c r="A2028" s="8"/>
    </row>
    <row r="2029" spans="1:1" x14ac:dyDescent="0.2">
      <c r="A2029" s="8"/>
    </row>
    <row r="2030" spans="1:1" x14ac:dyDescent="0.2">
      <c r="A2030" s="8"/>
    </row>
    <row r="2031" spans="1:1" x14ac:dyDescent="0.2">
      <c r="A2031" s="8"/>
    </row>
    <row r="2032" spans="1:1" x14ac:dyDescent="0.2">
      <c r="A2032" s="8"/>
    </row>
    <row r="2033" spans="1:1" x14ac:dyDescent="0.2">
      <c r="A2033" s="8"/>
    </row>
    <row r="2034" spans="1:1" x14ac:dyDescent="0.2">
      <c r="A2034" s="8"/>
    </row>
    <row r="2035" spans="1:1" x14ac:dyDescent="0.2">
      <c r="A2035" s="8"/>
    </row>
    <row r="2036" spans="1:1" x14ac:dyDescent="0.2">
      <c r="A2036" s="8"/>
    </row>
    <row r="2037" spans="1:1" x14ac:dyDescent="0.2">
      <c r="A2037" s="8"/>
    </row>
    <row r="2038" spans="1:1" x14ac:dyDescent="0.2">
      <c r="A2038" s="8"/>
    </row>
    <row r="2039" spans="1:1" x14ac:dyDescent="0.2">
      <c r="A2039" s="8"/>
    </row>
    <row r="2040" spans="1:1" x14ac:dyDescent="0.2">
      <c r="A2040" s="8"/>
    </row>
    <row r="2041" spans="1:1" x14ac:dyDescent="0.2">
      <c r="A2041" s="8"/>
    </row>
    <row r="2042" spans="1:1" x14ac:dyDescent="0.2">
      <c r="A2042" s="8"/>
    </row>
    <row r="2043" spans="1:1" x14ac:dyDescent="0.2">
      <c r="A2043" s="8"/>
    </row>
    <row r="2044" spans="1:1" x14ac:dyDescent="0.2">
      <c r="A2044" s="8"/>
    </row>
    <row r="2045" spans="1:1" x14ac:dyDescent="0.2">
      <c r="A2045" s="8"/>
    </row>
    <row r="2046" spans="1:1" x14ac:dyDescent="0.2">
      <c r="A2046" s="8"/>
    </row>
    <row r="2047" spans="1:1" x14ac:dyDescent="0.2">
      <c r="A2047" s="8"/>
    </row>
    <row r="2048" spans="1:1" x14ac:dyDescent="0.2">
      <c r="A2048" s="8"/>
    </row>
    <row r="2049" spans="1:1" x14ac:dyDescent="0.2">
      <c r="A2049" s="8"/>
    </row>
    <row r="2050" spans="1:1" x14ac:dyDescent="0.2">
      <c r="A2050" s="8"/>
    </row>
    <row r="2051" spans="1:1" x14ac:dyDescent="0.2">
      <c r="A2051" s="8"/>
    </row>
    <row r="2052" spans="1:1" x14ac:dyDescent="0.2">
      <c r="A2052" s="8"/>
    </row>
    <row r="2053" spans="1:1" x14ac:dyDescent="0.2">
      <c r="A2053" s="8"/>
    </row>
    <row r="2054" spans="1:1" x14ac:dyDescent="0.2">
      <c r="A2054" s="8"/>
    </row>
    <row r="2055" spans="1:1" x14ac:dyDescent="0.2">
      <c r="A2055" s="8"/>
    </row>
    <row r="2056" spans="1:1" x14ac:dyDescent="0.2">
      <c r="A2056" s="8"/>
    </row>
    <row r="2057" spans="1:1" x14ac:dyDescent="0.2">
      <c r="A2057" s="8"/>
    </row>
    <row r="2058" spans="1:1" x14ac:dyDescent="0.2">
      <c r="A2058" s="8"/>
    </row>
    <row r="2059" spans="1:1" x14ac:dyDescent="0.2">
      <c r="A2059" s="8"/>
    </row>
    <row r="2060" spans="1:1" x14ac:dyDescent="0.2">
      <c r="A2060" s="8"/>
    </row>
    <row r="2061" spans="1:1" x14ac:dyDescent="0.2">
      <c r="A2061" s="8"/>
    </row>
    <row r="2062" spans="1:1" x14ac:dyDescent="0.2">
      <c r="A2062" s="8"/>
    </row>
    <row r="2063" spans="1:1" x14ac:dyDescent="0.2">
      <c r="A2063" s="8"/>
    </row>
    <row r="2064" spans="1:1" x14ac:dyDescent="0.2">
      <c r="A2064" s="8"/>
    </row>
    <row r="2065" spans="1:1" x14ac:dyDescent="0.2">
      <c r="A2065" s="8"/>
    </row>
    <row r="2066" spans="1:1" x14ac:dyDescent="0.2">
      <c r="A2066" s="8"/>
    </row>
    <row r="2067" spans="1:1" x14ac:dyDescent="0.2">
      <c r="A2067" s="8"/>
    </row>
    <row r="2068" spans="1:1" x14ac:dyDescent="0.2">
      <c r="A2068" s="8"/>
    </row>
    <row r="2069" spans="1:1" x14ac:dyDescent="0.2">
      <c r="A2069" s="8"/>
    </row>
    <row r="2070" spans="1:1" x14ac:dyDescent="0.2">
      <c r="A2070" s="8"/>
    </row>
    <row r="2071" spans="1:1" x14ac:dyDescent="0.2">
      <c r="A2071" s="8"/>
    </row>
    <row r="2072" spans="1:1" x14ac:dyDescent="0.2">
      <c r="A2072" s="8"/>
    </row>
    <row r="2073" spans="1:1" x14ac:dyDescent="0.2">
      <c r="A2073" s="8"/>
    </row>
    <row r="2074" spans="1:1" x14ac:dyDescent="0.2">
      <c r="A2074" s="8"/>
    </row>
    <row r="2075" spans="1:1" x14ac:dyDescent="0.2">
      <c r="A2075" s="8"/>
    </row>
    <row r="2076" spans="1:1" x14ac:dyDescent="0.2">
      <c r="A2076" s="8"/>
    </row>
    <row r="2077" spans="1:1" x14ac:dyDescent="0.2">
      <c r="A2077" s="8"/>
    </row>
    <row r="2078" spans="1:1" x14ac:dyDescent="0.2">
      <c r="A2078" s="8"/>
    </row>
    <row r="2079" spans="1:1" x14ac:dyDescent="0.2">
      <c r="A2079" s="8"/>
    </row>
    <row r="2080" spans="1:1" x14ac:dyDescent="0.2">
      <c r="A2080" s="8"/>
    </row>
    <row r="2081" spans="1:1" x14ac:dyDescent="0.2">
      <c r="A2081" s="8"/>
    </row>
    <row r="2082" spans="1:1" x14ac:dyDescent="0.2">
      <c r="A2082" s="8"/>
    </row>
    <row r="2083" spans="1:1" x14ac:dyDescent="0.2">
      <c r="A2083" s="8"/>
    </row>
    <row r="2084" spans="1:1" x14ac:dyDescent="0.2">
      <c r="A2084" s="8"/>
    </row>
    <row r="2085" spans="1:1" x14ac:dyDescent="0.2">
      <c r="A2085" s="8"/>
    </row>
    <row r="2086" spans="1:1" x14ac:dyDescent="0.2">
      <c r="A2086" s="8"/>
    </row>
    <row r="2087" spans="1:1" x14ac:dyDescent="0.2">
      <c r="A2087" s="8"/>
    </row>
    <row r="2088" spans="1:1" x14ac:dyDescent="0.2">
      <c r="A2088" s="8"/>
    </row>
    <row r="2089" spans="1:1" x14ac:dyDescent="0.2">
      <c r="A2089" s="8"/>
    </row>
    <row r="2090" spans="1:1" x14ac:dyDescent="0.2">
      <c r="A2090" s="8"/>
    </row>
    <row r="2091" spans="1:1" x14ac:dyDescent="0.2">
      <c r="A2091" s="8"/>
    </row>
    <row r="2092" spans="1:1" x14ac:dyDescent="0.2">
      <c r="A2092" s="8"/>
    </row>
    <row r="2093" spans="1:1" x14ac:dyDescent="0.2">
      <c r="A2093" s="8"/>
    </row>
    <row r="2094" spans="1:1" x14ac:dyDescent="0.2">
      <c r="A2094" s="8"/>
    </row>
    <row r="2095" spans="1:1" x14ac:dyDescent="0.2">
      <c r="A2095" s="8"/>
    </row>
    <row r="2096" spans="1:1" x14ac:dyDescent="0.2">
      <c r="A2096" s="8"/>
    </row>
    <row r="2097" spans="1:1" x14ac:dyDescent="0.2">
      <c r="A2097" s="8"/>
    </row>
    <row r="2098" spans="1:1" x14ac:dyDescent="0.2">
      <c r="A2098" s="8"/>
    </row>
    <row r="2099" spans="1:1" x14ac:dyDescent="0.2">
      <c r="A2099" s="8"/>
    </row>
    <row r="2100" spans="1:1" x14ac:dyDescent="0.2">
      <c r="A2100" s="8"/>
    </row>
    <row r="2101" spans="1:1" x14ac:dyDescent="0.2">
      <c r="A2101" s="8"/>
    </row>
    <row r="2102" spans="1:1" x14ac:dyDescent="0.2">
      <c r="A2102" s="8"/>
    </row>
    <row r="2103" spans="1:1" x14ac:dyDescent="0.2">
      <c r="A2103" s="8"/>
    </row>
    <row r="2104" spans="1:1" x14ac:dyDescent="0.2">
      <c r="A2104" s="8"/>
    </row>
    <row r="2105" spans="1:1" x14ac:dyDescent="0.2">
      <c r="A2105" s="8"/>
    </row>
    <row r="2106" spans="1:1" x14ac:dyDescent="0.2">
      <c r="A2106" s="8"/>
    </row>
    <row r="2107" spans="1:1" x14ac:dyDescent="0.2">
      <c r="A2107" s="8"/>
    </row>
    <row r="2108" spans="1:1" x14ac:dyDescent="0.2">
      <c r="A2108" s="8"/>
    </row>
    <row r="2109" spans="1:1" x14ac:dyDescent="0.2">
      <c r="A2109" s="8"/>
    </row>
    <row r="2110" spans="1:1" x14ac:dyDescent="0.2">
      <c r="A2110" s="8"/>
    </row>
    <row r="2111" spans="1:1" x14ac:dyDescent="0.2">
      <c r="A2111" s="8"/>
    </row>
    <row r="2112" spans="1:1" x14ac:dyDescent="0.2">
      <c r="A2112" s="8"/>
    </row>
    <row r="2113" spans="1:1" x14ac:dyDescent="0.2">
      <c r="A2113" s="8"/>
    </row>
    <row r="2114" spans="1:1" x14ac:dyDescent="0.2">
      <c r="A2114" s="8"/>
    </row>
    <row r="2115" spans="1:1" x14ac:dyDescent="0.2">
      <c r="A2115" s="8"/>
    </row>
    <row r="2116" spans="1:1" x14ac:dyDescent="0.2">
      <c r="A2116" s="8"/>
    </row>
    <row r="2117" spans="1:1" x14ac:dyDescent="0.2">
      <c r="A2117" s="8"/>
    </row>
    <row r="2118" spans="1:1" x14ac:dyDescent="0.2">
      <c r="A2118" s="8"/>
    </row>
    <row r="2119" spans="1:1" x14ac:dyDescent="0.2">
      <c r="A2119" s="8"/>
    </row>
    <row r="2120" spans="1:1" x14ac:dyDescent="0.2">
      <c r="A2120" s="8"/>
    </row>
    <row r="2121" spans="1:1" x14ac:dyDescent="0.2">
      <c r="A2121" s="8"/>
    </row>
    <row r="2122" spans="1:1" x14ac:dyDescent="0.2">
      <c r="A2122" s="8"/>
    </row>
    <row r="2123" spans="1:1" x14ac:dyDescent="0.2">
      <c r="A2123" s="8"/>
    </row>
    <row r="2124" spans="1:1" x14ac:dyDescent="0.2">
      <c r="A2124" s="8"/>
    </row>
    <row r="2125" spans="1:1" x14ac:dyDescent="0.2">
      <c r="A2125" s="8"/>
    </row>
    <row r="2126" spans="1:1" x14ac:dyDescent="0.2">
      <c r="A2126" s="8"/>
    </row>
    <row r="2127" spans="1:1" x14ac:dyDescent="0.2">
      <c r="A2127" s="8"/>
    </row>
    <row r="2128" spans="1:1" x14ac:dyDescent="0.2">
      <c r="A2128" s="8"/>
    </row>
    <row r="2129" spans="1:1" x14ac:dyDescent="0.2">
      <c r="A2129" s="8"/>
    </row>
    <row r="2130" spans="1:1" x14ac:dyDescent="0.2">
      <c r="A2130" s="8"/>
    </row>
    <row r="2131" spans="1:1" x14ac:dyDescent="0.2">
      <c r="A2131" s="8"/>
    </row>
    <row r="2132" spans="1:1" x14ac:dyDescent="0.2">
      <c r="A2132" s="8"/>
    </row>
    <row r="2133" spans="1:1" x14ac:dyDescent="0.2">
      <c r="A2133" s="8"/>
    </row>
    <row r="2134" spans="1:1" x14ac:dyDescent="0.2">
      <c r="A2134" s="8"/>
    </row>
    <row r="2135" spans="1:1" x14ac:dyDescent="0.2">
      <c r="A2135" s="8"/>
    </row>
    <row r="2136" spans="1:1" x14ac:dyDescent="0.2">
      <c r="A2136" s="8"/>
    </row>
    <row r="2137" spans="1:1" x14ac:dyDescent="0.2">
      <c r="A2137" s="8"/>
    </row>
    <row r="2138" spans="1:1" x14ac:dyDescent="0.2">
      <c r="A2138" s="8"/>
    </row>
    <row r="2139" spans="1:1" x14ac:dyDescent="0.2">
      <c r="A2139" s="8"/>
    </row>
    <row r="2140" spans="1:1" x14ac:dyDescent="0.2">
      <c r="A2140" s="8"/>
    </row>
    <row r="2141" spans="1:1" x14ac:dyDescent="0.2">
      <c r="A2141" s="8"/>
    </row>
    <row r="2142" spans="1:1" x14ac:dyDescent="0.2">
      <c r="A2142" s="8"/>
    </row>
    <row r="2143" spans="1:1" x14ac:dyDescent="0.2">
      <c r="A2143" s="8"/>
    </row>
    <row r="2144" spans="1:1" x14ac:dyDescent="0.2">
      <c r="A2144" s="8"/>
    </row>
    <row r="2145" spans="1:1" x14ac:dyDescent="0.2">
      <c r="A2145" s="8"/>
    </row>
    <row r="2146" spans="1:1" x14ac:dyDescent="0.2">
      <c r="A2146" s="8"/>
    </row>
    <row r="2147" spans="1:1" x14ac:dyDescent="0.2">
      <c r="A2147" s="8"/>
    </row>
    <row r="2148" spans="1:1" x14ac:dyDescent="0.2">
      <c r="A2148" s="8"/>
    </row>
    <row r="2149" spans="1:1" x14ac:dyDescent="0.2">
      <c r="A2149" s="8"/>
    </row>
    <row r="2150" spans="1:1" x14ac:dyDescent="0.2">
      <c r="A2150" s="8"/>
    </row>
    <row r="2151" spans="1:1" x14ac:dyDescent="0.2">
      <c r="A2151" s="8"/>
    </row>
    <row r="2152" spans="1:1" x14ac:dyDescent="0.2">
      <c r="A2152" s="8"/>
    </row>
    <row r="2153" spans="1:1" x14ac:dyDescent="0.2">
      <c r="A2153" s="8"/>
    </row>
    <row r="2154" spans="1:1" x14ac:dyDescent="0.2">
      <c r="A2154" s="8"/>
    </row>
    <row r="2155" spans="1:1" x14ac:dyDescent="0.2">
      <c r="A2155" s="8"/>
    </row>
    <row r="2156" spans="1:1" x14ac:dyDescent="0.2">
      <c r="A2156" s="8"/>
    </row>
    <row r="2157" spans="1:1" x14ac:dyDescent="0.2">
      <c r="A2157" s="8"/>
    </row>
    <row r="2158" spans="1:1" x14ac:dyDescent="0.2">
      <c r="A2158" s="8"/>
    </row>
    <row r="2159" spans="1:1" x14ac:dyDescent="0.2">
      <c r="A2159" s="8"/>
    </row>
    <row r="2160" spans="1:1" x14ac:dyDescent="0.2">
      <c r="A2160" s="8"/>
    </row>
    <row r="2161" spans="1:1" x14ac:dyDescent="0.2">
      <c r="A2161" s="8"/>
    </row>
    <row r="2162" spans="1:1" x14ac:dyDescent="0.2">
      <c r="A2162" s="8"/>
    </row>
    <row r="2163" spans="1:1" x14ac:dyDescent="0.2">
      <c r="A2163" s="8"/>
    </row>
    <row r="2164" spans="1:1" x14ac:dyDescent="0.2">
      <c r="A2164" s="8"/>
    </row>
    <row r="2165" spans="1:1" x14ac:dyDescent="0.2">
      <c r="A2165" s="8"/>
    </row>
    <row r="2166" spans="1:1" x14ac:dyDescent="0.2">
      <c r="A2166" s="8"/>
    </row>
    <row r="2167" spans="1:1" x14ac:dyDescent="0.2">
      <c r="A2167" s="8"/>
    </row>
    <row r="2168" spans="1:1" x14ac:dyDescent="0.2">
      <c r="A2168" s="8"/>
    </row>
    <row r="2169" spans="1:1" x14ac:dyDescent="0.2">
      <c r="A2169" s="8"/>
    </row>
    <row r="2170" spans="1:1" x14ac:dyDescent="0.2">
      <c r="A2170" s="8"/>
    </row>
    <row r="2171" spans="1:1" x14ac:dyDescent="0.2">
      <c r="A2171" s="8"/>
    </row>
    <row r="2172" spans="1:1" x14ac:dyDescent="0.2">
      <c r="A2172" s="8"/>
    </row>
    <row r="2173" spans="1:1" x14ac:dyDescent="0.2">
      <c r="A2173" s="8"/>
    </row>
    <row r="2174" spans="1:1" x14ac:dyDescent="0.2">
      <c r="A2174" s="8"/>
    </row>
    <row r="2175" spans="1:1" x14ac:dyDescent="0.2">
      <c r="A2175" s="8"/>
    </row>
    <row r="2176" spans="1:1" x14ac:dyDescent="0.2">
      <c r="A2176" s="8"/>
    </row>
    <row r="2177" spans="1:1" x14ac:dyDescent="0.2">
      <c r="A2177" s="8"/>
    </row>
    <row r="2178" spans="1:1" x14ac:dyDescent="0.2">
      <c r="A2178" s="8"/>
    </row>
    <row r="2179" spans="1:1" x14ac:dyDescent="0.2">
      <c r="A2179" s="8"/>
    </row>
    <row r="2180" spans="1:1" x14ac:dyDescent="0.2">
      <c r="A2180" s="8"/>
    </row>
    <row r="2181" spans="1:1" x14ac:dyDescent="0.2">
      <c r="A2181" s="8"/>
    </row>
    <row r="2182" spans="1:1" x14ac:dyDescent="0.2">
      <c r="A2182" s="8"/>
    </row>
    <row r="2183" spans="1:1" x14ac:dyDescent="0.2">
      <c r="A2183" s="8"/>
    </row>
    <row r="2184" spans="1:1" x14ac:dyDescent="0.2">
      <c r="A2184" s="8"/>
    </row>
    <row r="2185" spans="1:1" x14ac:dyDescent="0.2">
      <c r="A2185" s="8"/>
    </row>
    <row r="2186" spans="1:1" x14ac:dyDescent="0.2">
      <c r="A2186" s="8"/>
    </row>
    <row r="2187" spans="1:1" x14ac:dyDescent="0.2">
      <c r="A2187" s="8"/>
    </row>
    <row r="2188" spans="1:1" x14ac:dyDescent="0.2">
      <c r="A2188" s="8"/>
    </row>
    <row r="2189" spans="1:1" x14ac:dyDescent="0.2">
      <c r="A2189" s="8"/>
    </row>
    <row r="2190" spans="1:1" x14ac:dyDescent="0.2">
      <c r="A2190" s="8"/>
    </row>
    <row r="2191" spans="1:1" x14ac:dyDescent="0.2">
      <c r="A2191" s="8"/>
    </row>
    <row r="2192" spans="1:1" x14ac:dyDescent="0.2">
      <c r="A2192" s="8"/>
    </row>
    <row r="2193" spans="1:1" x14ac:dyDescent="0.2">
      <c r="A2193" s="8"/>
    </row>
    <row r="2194" spans="1:1" x14ac:dyDescent="0.2">
      <c r="A2194" s="8"/>
    </row>
    <row r="2195" spans="1:1" x14ac:dyDescent="0.2">
      <c r="A2195" s="8"/>
    </row>
    <row r="2196" spans="1:1" x14ac:dyDescent="0.2">
      <c r="A2196" s="8"/>
    </row>
    <row r="2197" spans="1:1" x14ac:dyDescent="0.2">
      <c r="A2197" s="8"/>
    </row>
    <row r="2198" spans="1:1" x14ac:dyDescent="0.2">
      <c r="A2198" s="8"/>
    </row>
    <row r="2199" spans="1:1" x14ac:dyDescent="0.2">
      <c r="A2199" s="8"/>
    </row>
    <row r="2200" spans="1:1" x14ac:dyDescent="0.2">
      <c r="A2200" s="8"/>
    </row>
    <row r="2201" spans="1:1" x14ac:dyDescent="0.2">
      <c r="A2201" s="8"/>
    </row>
    <row r="2202" spans="1:1" x14ac:dyDescent="0.2">
      <c r="A2202" s="8"/>
    </row>
    <row r="2203" spans="1:1" x14ac:dyDescent="0.2">
      <c r="A2203" s="8"/>
    </row>
    <row r="2204" spans="1:1" x14ac:dyDescent="0.2">
      <c r="A2204" s="8"/>
    </row>
    <row r="2205" spans="1:1" x14ac:dyDescent="0.2">
      <c r="A2205" s="8"/>
    </row>
    <row r="2206" spans="1:1" x14ac:dyDescent="0.2">
      <c r="A2206" s="8"/>
    </row>
    <row r="2207" spans="1:1" x14ac:dyDescent="0.2">
      <c r="A2207" s="8"/>
    </row>
    <row r="2208" spans="1:1" x14ac:dyDescent="0.2">
      <c r="A2208" s="8"/>
    </row>
    <row r="2209" spans="1:1" x14ac:dyDescent="0.2">
      <c r="A2209" s="8"/>
    </row>
    <row r="2210" spans="1:1" x14ac:dyDescent="0.2">
      <c r="A2210" s="8"/>
    </row>
    <row r="2211" spans="1:1" x14ac:dyDescent="0.2">
      <c r="A2211" s="8"/>
    </row>
    <row r="2212" spans="1:1" x14ac:dyDescent="0.2">
      <c r="A2212" s="8"/>
    </row>
    <row r="2213" spans="1:1" x14ac:dyDescent="0.2">
      <c r="A2213" s="8"/>
    </row>
    <row r="2214" spans="1:1" x14ac:dyDescent="0.2">
      <c r="A2214" s="8"/>
    </row>
    <row r="2215" spans="1:1" x14ac:dyDescent="0.2">
      <c r="A2215" s="8"/>
    </row>
    <row r="2216" spans="1:1" x14ac:dyDescent="0.2">
      <c r="A2216" s="8"/>
    </row>
    <row r="2217" spans="1:1" x14ac:dyDescent="0.2">
      <c r="A2217" s="8"/>
    </row>
    <row r="2218" spans="1:1" x14ac:dyDescent="0.2">
      <c r="A2218" s="8"/>
    </row>
    <row r="2219" spans="1:1" x14ac:dyDescent="0.2">
      <c r="A2219" s="8"/>
    </row>
    <row r="2220" spans="1:1" x14ac:dyDescent="0.2">
      <c r="A2220" s="8"/>
    </row>
    <row r="2221" spans="1:1" x14ac:dyDescent="0.2">
      <c r="A2221" s="8"/>
    </row>
    <row r="2222" spans="1:1" x14ac:dyDescent="0.2">
      <c r="A2222" s="8"/>
    </row>
    <row r="2223" spans="1:1" x14ac:dyDescent="0.2">
      <c r="A2223" s="8"/>
    </row>
    <row r="2224" spans="1:1" x14ac:dyDescent="0.2">
      <c r="A2224" s="8"/>
    </row>
    <row r="2225" spans="1:1" x14ac:dyDescent="0.2">
      <c r="A2225" s="8"/>
    </row>
    <row r="2226" spans="1:1" x14ac:dyDescent="0.2">
      <c r="A2226" s="8"/>
    </row>
    <row r="2227" spans="1:1" x14ac:dyDescent="0.2">
      <c r="A2227" s="8"/>
    </row>
    <row r="2228" spans="1:1" x14ac:dyDescent="0.2">
      <c r="A2228" s="8"/>
    </row>
    <row r="2229" spans="1:1" x14ac:dyDescent="0.2">
      <c r="A2229" s="8"/>
    </row>
    <row r="2230" spans="1:1" x14ac:dyDescent="0.2">
      <c r="A2230" s="8"/>
    </row>
    <row r="2231" spans="1:1" x14ac:dyDescent="0.2">
      <c r="A2231" s="8"/>
    </row>
    <row r="2232" spans="1:1" x14ac:dyDescent="0.2">
      <c r="A2232" s="8"/>
    </row>
    <row r="2233" spans="1:1" x14ac:dyDescent="0.2">
      <c r="A2233" s="8"/>
    </row>
    <row r="2234" spans="1:1" x14ac:dyDescent="0.2">
      <c r="A2234" s="8"/>
    </row>
    <row r="2235" spans="1:1" x14ac:dyDescent="0.2">
      <c r="A2235" s="8"/>
    </row>
    <row r="2236" spans="1:1" x14ac:dyDescent="0.2">
      <c r="A2236" s="8"/>
    </row>
    <row r="2237" spans="1:1" x14ac:dyDescent="0.2">
      <c r="A2237" s="8"/>
    </row>
    <row r="2238" spans="1:1" x14ac:dyDescent="0.2">
      <c r="A2238" s="8"/>
    </row>
    <row r="2239" spans="1:1" x14ac:dyDescent="0.2">
      <c r="A2239" s="8"/>
    </row>
    <row r="2240" spans="1:1" x14ac:dyDescent="0.2">
      <c r="A2240" s="8"/>
    </row>
    <row r="2241" spans="1:1" x14ac:dyDescent="0.2">
      <c r="A2241" s="8"/>
    </row>
    <row r="2242" spans="1:1" x14ac:dyDescent="0.2">
      <c r="A2242" s="8"/>
    </row>
    <row r="2243" spans="1:1" x14ac:dyDescent="0.2">
      <c r="A2243" s="8"/>
    </row>
    <row r="2244" spans="1:1" x14ac:dyDescent="0.2">
      <c r="A2244" s="8"/>
    </row>
    <row r="2245" spans="1:1" x14ac:dyDescent="0.2">
      <c r="A2245" s="8"/>
    </row>
    <row r="2246" spans="1:1" x14ac:dyDescent="0.2">
      <c r="A2246" s="8"/>
    </row>
    <row r="2247" spans="1:1" x14ac:dyDescent="0.2">
      <c r="A2247" s="8"/>
    </row>
    <row r="2248" spans="1:1" x14ac:dyDescent="0.2">
      <c r="A2248" s="8"/>
    </row>
    <row r="2249" spans="1:1" x14ac:dyDescent="0.2">
      <c r="A2249" s="8"/>
    </row>
    <row r="2250" spans="1:1" x14ac:dyDescent="0.2">
      <c r="A2250" s="8"/>
    </row>
    <row r="2251" spans="1:1" x14ac:dyDescent="0.2">
      <c r="A2251" s="8"/>
    </row>
    <row r="2252" spans="1:1" x14ac:dyDescent="0.2">
      <c r="A2252" s="8"/>
    </row>
    <row r="2253" spans="1:1" x14ac:dyDescent="0.2">
      <c r="A2253" s="8"/>
    </row>
    <row r="2254" spans="1:1" x14ac:dyDescent="0.2">
      <c r="A2254" s="8"/>
    </row>
    <row r="2255" spans="1:1" x14ac:dyDescent="0.2">
      <c r="A2255" s="8"/>
    </row>
    <row r="2256" spans="1:1" x14ac:dyDescent="0.2">
      <c r="A2256" s="8"/>
    </row>
    <row r="2257" spans="1:1" x14ac:dyDescent="0.2">
      <c r="A2257" s="8"/>
    </row>
    <row r="2258" spans="1:1" x14ac:dyDescent="0.2">
      <c r="A2258" s="8"/>
    </row>
    <row r="2259" spans="1:1" x14ac:dyDescent="0.2">
      <c r="A2259" s="8"/>
    </row>
    <row r="2260" spans="1:1" x14ac:dyDescent="0.2">
      <c r="A2260" s="8"/>
    </row>
    <row r="2261" spans="1:1" x14ac:dyDescent="0.2">
      <c r="A2261" s="8"/>
    </row>
    <row r="2262" spans="1:1" x14ac:dyDescent="0.2">
      <c r="A2262" s="8"/>
    </row>
    <row r="2263" spans="1:1" x14ac:dyDescent="0.2">
      <c r="A2263" s="8"/>
    </row>
    <row r="2264" spans="1:1" x14ac:dyDescent="0.2">
      <c r="A2264" s="8"/>
    </row>
    <row r="2265" spans="1:1" x14ac:dyDescent="0.2">
      <c r="A2265" s="8"/>
    </row>
    <row r="2266" spans="1:1" x14ac:dyDescent="0.2">
      <c r="A2266" s="8"/>
    </row>
    <row r="2267" spans="1:1" x14ac:dyDescent="0.2">
      <c r="A2267" s="8"/>
    </row>
    <row r="2268" spans="1:1" x14ac:dyDescent="0.2">
      <c r="A2268" s="8"/>
    </row>
    <row r="2269" spans="1:1" x14ac:dyDescent="0.2">
      <c r="A2269" s="8"/>
    </row>
    <row r="2270" spans="1:1" x14ac:dyDescent="0.2">
      <c r="A2270" s="8"/>
    </row>
    <row r="2271" spans="1:1" x14ac:dyDescent="0.2">
      <c r="A2271" s="8"/>
    </row>
    <row r="2272" spans="1:1" x14ac:dyDescent="0.2">
      <c r="A2272" s="8"/>
    </row>
    <row r="2273" spans="1:1" x14ac:dyDescent="0.2">
      <c r="A2273" s="8"/>
    </row>
    <row r="2274" spans="1:1" x14ac:dyDescent="0.2">
      <c r="A2274" s="8"/>
    </row>
    <row r="2275" spans="1:1" x14ac:dyDescent="0.2">
      <c r="A2275" s="8"/>
    </row>
    <row r="2276" spans="1:1" x14ac:dyDescent="0.2">
      <c r="A2276" s="8"/>
    </row>
    <row r="2277" spans="1:1" x14ac:dyDescent="0.2">
      <c r="A2277" s="8"/>
    </row>
    <row r="2278" spans="1:1" x14ac:dyDescent="0.2">
      <c r="A2278" s="8"/>
    </row>
    <row r="2279" spans="1:1" x14ac:dyDescent="0.2">
      <c r="A2279" s="8"/>
    </row>
    <row r="2280" spans="1:1" x14ac:dyDescent="0.2">
      <c r="A2280" s="8"/>
    </row>
    <row r="2281" spans="1:1" x14ac:dyDescent="0.2">
      <c r="A2281" s="8"/>
    </row>
    <row r="2282" spans="1:1" x14ac:dyDescent="0.2">
      <c r="A2282" s="8"/>
    </row>
    <row r="2283" spans="1:1" x14ac:dyDescent="0.2">
      <c r="A2283" s="8"/>
    </row>
    <row r="2284" spans="1:1" x14ac:dyDescent="0.2">
      <c r="A2284" s="8"/>
    </row>
    <row r="2285" spans="1:1" x14ac:dyDescent="0.2">
      <c r="A2285" s="8"/>
    </row>
    <row r="2286" spans="1:1" x14ac:dyDescent="0.2">
      <c r="A2286" s="8"/>
    </row>
    <row r="2287" spans="1:1" x14ac:dyDescent="0.2">
      <c r="A2287" s="8"/>
    </row>
    <row r="2288" spans="1:1" x14ac:dyDescent="0.2">
      <c r="A2288" s="8"/>
    </row>
    <row r="2289" spans="1:1" x14ac:dyDescent="0.2">
      <c r="A2289" s="8"/>
    </row>
    <row r="2290" spans="1:1" x14ac:dyDescent="0.2">
      <c r="A2290" s="8"/>
    </row>
    <row r="2291" spans="1:1" x14ac:dyDescent="0.2">
      <c r="A2291" s="8"/>
    </row>
    <row r="2292" spans="1:1" x14ac:dyDescent="0.2">
      <c r="A2292" s="8"/>
    </row>
    <row r="2293" spans="1:1" x14ac:dyDescent="0.2">
      <c r="A2293" s="8"/>
    </row>
    <row r="2294" spans="1:1" x14ac:dyDescent="0.2">
      <c r="A2294" s="8"/>
    </row>
    <row r="2295" spans="1:1" x14ac:dyDescent="0.2">
      <c r="A2295" s="8"/>
    </row>
    <row r="2296" spans="1:1" x14ac:dyDescent="0.2">
      <c r="A2296" s="8"/>
    </row>
    <row r="2297" spans="1:1" x14ac:dyDescent="0.2">
      <c r="A2297" s="8"/>
    </row>
    <row r="2298" spans="1:1" x14ac:dyDescent="0.2">
      <c r="A2298" s="8"/>
    </row>
    <row r="2299" spans="1:1" x14ac:dyDescent="0.2">
      <c r="A2299" s="8"/>
    </row>
    <row r="2300" spans="1:1" x14ac:dyDescent="0.2">
      <c r="A2300" s="8"/>
    </row>
    <row r="2301" spans="1:1" x14ac:dyDescent="0.2">
      <c r="A2301" s="8"/>
    </row>
    <row r="2302" spans="1:1" x14ac:dyDescent="0.2">
      <c r="A2302" s="8"/>
    </row>
    <row r="2303" spans="1:1" x14ac:dyDescent="0.2">
      <c r="A2303" s="8"/>
    </row>
    <row r="2304" spans="1:1" x14ac:dyDescent="0.2">
      <c r="A2304" s="8"/>
    </row>
    <row r="2305" spans="1:1" x14ac:dyDescent="0.2">
      <c r="A2305" s="8"/>
    </row>
    <row r="2306" spans="1:1" x14ac:dyDescent="0.2">
      <c r="A2306" s="8"/>
    </row>
    <row r="2307" spans="1:1" x14ac:dyDescent="0.2">
      <c r="A2307" s="8"/>
    </row>
    <row r="2308" spans="1:1" x14ac:dyDescent="0.2">
      <c r="A2308" s="8"/>
    </row>
    <row r="2309" spans="1:1" x14ac:dyDescent="0.2">
      <c r="A2309" s="8"/>
    </row>
    <row r="2310" spans="1:1" x14ac:dyDescent="0.2">
      <c r="A2310" s="8"/>
    </row>
    <row r="2311" spans="1:1" x14ac:dyDescent="0.2">
      <c r="A2311" s="8"/>
    </row>
    <row r="2312" spans="1:1" x14ac:dyDescent="0.2">
      <c r="A2312" s="8"/>
    </row>
    <row r="2313" spans="1:1" x14ac:dyDescent="0.2">
      <c r="A2313" s="8"/>
    </row>
    <row r="2314" spans="1:1" x14ac:dyDescent="0.2">
      <c r="A2314" s="8"/>
    </row>
    <row r="2315" spans="1:1" x14ac:dyDescent="0.2">
      <c r="A2315" s="8"/>
    </row>
    <row r="2316" spans="1:1" x14ac:dyDescent="0.2">
      <c r="A2316" s="8"/>
    </row>
    <row r="2317" spans="1:1" x14ac:dyDescent="0.2">
      <c r="A2317" s="8"/>
    </row>
    <row r="2318" spans="1:1" x14ac:dyDescent="0.2">
      <c r="A2318" s="8"/>
    </row>
    <row r="2319" spans="1:1" x14ac:dyDescent="0.2">
      <c r="A2319" s="8"/>
    </row>
    <row r="2320" spans="1:1" x14ac:dyDescent="0.2">
      <c r="A2320" s="8"/>
    </row>
    <row r="2321" spans="1:1" x14ac:dyDescent="0.2">
      <c r="A2321" s="8"/>
    </row>
    <row r="2322" spans="1:1" x14ac:dyDescent="0.2">
      <c r="A2322" s="8"/>
    </row>
    <row r="2323" spans="1:1" x14ac:dyDescent="0.2">
      <c r="A2323" s="8"/>
    </row>
    <row r="2324" spans="1:1" x14ac:dyDescent="0.2">
      <c r="A2324" s="8"/>
    </row>
    <row r="2325" spans="1:1" x14ac:dyDescent="0.2">
      <c r="A2325" s="8"/>
    </row>
    <row r="2326" spans="1:1" x14ac:dyDescent="0.2">
      <c r="A2326" s="8"/>
    </row>
    <row r="2327" spans="1:1" x14ac:dyDescent="0.2">
      <c r="A2327" s="8"/>
    </row>
    <row r="2328" spans="1:1" x14ac:dyDescent="0.2">
      <c r="A2328" s="8"/>
    </row>
    <row r="2329" spans="1:1" x14ac:dyDescent="0.2">
      <c r="A2329" s="8"/>
    </row>
    <row r="2330" spans="1:1" x14ac:dyDescent="0.2">
      <c r="A2330" s="8"/>
    </row>
    <row r="2331" spans="1:1" x14ac:dyDescent="0.2">
      <c r="A2331" s="8"/>
    </row>
    <row r="2332" spans="1:1" x14ac:dyDescent="0.2">
      <c r="A2332" s="8"/>
    </row>
    <row r="2333" spans="1:1" x14ac:dyDescent="0.2">
      <c r="A2333" s="8"/>
    </row>
    <row r="2334" spans="1:1" x14ac:dyDescent="0.2">
      <c r="A2334" s="8"/>
    </row>
    <row r="2335" spans="1:1" x14ac:dyDescent="0.2">
      <c r="A2335" s="8"/>
    </row>
    <row r="2336" spans="1:1" x14ac:dyDescent="0.2">
      <c r="A2336" s="8"/>
    </row>
    <row r="2337" spans="1:1" x14ac:dyDescent="0.2">
      <c r="A2337" s="8"/>
    </row>
    <row r="2338" spans="1:1" x14ac:dyDescent="0.2">
      <c r="A2338" s="8"/>
    </row>
    <row r="2339" spans="1:1" x14ac:dyDescent="0.2">
      <c r="A2339" s="8"/>
    </row>
    <row r="2340" spans="1:1" x14ac:dyDescent="0.2">
      <c r="A2340" s="8"/>
    </row>
    <row r="2341" spans="1:1" x14ac:dyDescent="0.2">
      <c r="A2341" s="8"/>
    </row>
    <row r="2342" spans="1:1" x14ac:dyDescent="0.2">
      <c r="A2342" s="8"/>
    </row>
    <row r="2343" spans="1:1" x14ac:dyDescent="0.2">
      <c r="A2343" s="8"/>
    </row>
    <row r="2344" spans="1:1" x14ac:dyDescent="0.2">
      <c r="A2344" s="8"/>
    </row>
    <row r="2345" spans="1:1" x14ac:dyDescent="0.2">
      <c r="A2345" s="8"/>
    </row>
    <row r="2346" spans="1:1" x14ac:dyDescent="0.2">
      <c r="A2346" s="8"/>
    </row>
    <row r="2347" spans="1:1" x14ac:dyDescent="0.2">
      <c r="A2347" s="8"/>
    </row>
    <row r="2348" spans="1:1" x14ac:dyDescent="0.2">
      <c r="A2348" s="8"/>
    </row>
    <row r="2349" spans="1:1" x14ac:dyDescent="0.2">
      <c r="A2349" s="8"/>
    </row>
    <row r="2350" spans="1:1" x14ac:dyDescent="0.2">
      <c r="A2350" s="8"/>
    </row>
    <row r="2351" spans="1:1" x14ac:dyDescent="0.2">
      <c r="A2351" s="8"/>
    </row>
    <row r="2352" spans="1:1" x14ac:dyDescent="0.2">
      <c r="A2352" s="8"/>
    </row>
    <row r="2353" spans="1:1" x14ac:dyDescent="0.2">
      <c r="A2353" s="8"/>
    </row>
    <row r="2354" spans="1:1" x14ac:dyDescent="0.2">
      <c r="A2354" s="8"/>
    </row>
    <row r="2355" spans="1:1" x14ac:dyDescent="0.2">
      <c r="A2355" s="8"/>
    </row>
    <row r="2356" spans="1:1" x14ac:dyDescent="0.2">
      <c r="A2356" s="8"/>
    </row>
    <row r="2357" spans="1:1" x14ac:dyDescent="0.2">
      <c r="A2357" s="8"/>
    </row>
    <row r="2358" spans="1:1" x14ac:dyDescent="0.2">
      <c r="A2358" s="8"/>
    </row>
    <row r="2359" spans="1:1" x14ac:dyDescent="0.2">
      <c r="A2359" s="8"/>
    </row>
    <row r="2360" spans="1:1" x14ac:dyDescent="0.2">
      <c r="A2360" s="8"/>
    </row>
    <row r="2361" spans="1:1" x14ac:dyDescent="0.2">
      <c r="A2361" s="8"/>
    </row>
    <row r="2362" spans="1:1" x14ac:dyDescent="0.2">
      <c r="A2362" s="8"/>
    </row>
    <row r="2363" spans="1:1" x14ac:dyDescent="0.2">
      <c r="A2363" s="8"/>
    </row>
    <row r="2364" spans="1:1" x14ac:dyDescent="0.2">
      <c r="A2364" s="8"/>
    </row>
    <row r="2365" spans="1:1" x14ac:dyDescent="0.2">
      <c r="A2365" s="8"/>
    </row>
    <row r="2366" spans="1:1" x14ac:dyDescent="0.2">
      <c r="A2366" s="8"/>
    </row>
    <row r="2367" spans="1:1" x14ac:dyDescent="0.2">
      <c r="A2367" s="8"/>
    </row>
    <row r="2368" spans="1:1" x14ac:dyDescent="0.2">
      <c r="A2368" s="8"/>
    </row>
    <row r="2369" spans="1:1" x14ac:dyDescent="0.2">
      <c r="A2369" s="8"/>
    </row>
    <row r="2370" spans="1:1" x14ac:dyDescent="0.2">
      <c r="A2370" s="8"/>
    </row>
    <row r="2371" spans="1:1" x14ac:dyDescent="0.2">
      <c r="A2371" s="8"/>
    </row>
    <row r="2372" spans="1:1" x14ac:dyDescent="0.2">
      <c r="A2372" s="8"/>
    </row>
    <row r="2373" spans="1:1" x14ac:dyDescent="0.2">
      <c r="A2373" s="8"/>
    </row>
    <row r="2374" spans="1:1" x14ac:dyDescent="0.2">
      <c r="A2374" s="8"/>
    </row>
    <row r="2375" spans="1:1" x14ac:dyDescent="0.2">
      <c r="A2375" s="8"/>
    </row>
    <row r="2376" spans="1:1" x14ac:dyDescent="0.2">
      <c r="A2376" s="8"/>
    </row>
    <row r="2377" spans="1:1" x14ac:dyDescent="0.2">
      <c r="A2377" s="8"/>
    </row>
    <row r="2378" spans="1:1" x14ac:dyDescent="0.2">
      <c r="A2378" s="8"/>
    </row>
    <row r="2379" spans="1:1" x14ac:dyDescent="0.2">
      <c r="A2379" s="8"/>
    </row>
    <row r="2380" spans="1:1" x14ac:dyDescent="0.2">
      <c r="A2380" s="8"/>
    </row>
    <row r="2381" spans="1:1" x14ac:dyDescent="0.2">
      <c r="A2381" s="8"/>
    </row>
    <row r="2382" spans="1:1" x14ac:dyDescent="0.2">
      <c r="A2382" s="8"/>
    </row>
    <row r="2383" spans="1:1" x14ac:dyDescent="0.2">
      <c r="A2383" s="8"/>
    </row>
    <row r="2384" spans="1:1" x14ac:dyDescent="0.2">
      <c r="A2384" s="8"/>
    </row>
    <row r="2385" spans="1:1" x14ac:dyDescent="0.2">
      <c r="A2385" s="8"/>
    </row>
    <row r="2386" spans="1:1" x14ac:dyDescent="0.2">
      <c r="A2386" s="8"/>
    </row>
    <row r="2387" spans="1:1" x14ac:dyDescent="0.2">
      <c r="A2387" s="8"/>
    </row>
    <row r="2388" spans="1:1" x14ac:dyDescent="0.2">
      <c r="A2388" s="8"/>
    </row>
    <row r="2389" spans="1:1" x14ac:dyDescent="0.2">
      <c r="A2389" s="8"/>
    </row>
    <row r="2390" spans="1:1" x14ac:dyDescent="0.2">
      <c r="A2390" s="8"/>
    </row>
    <row r="2391" spans="1:1" x14ac:dyDescent="0.2">
      <c r="A2391" s="8"/>
    </row>
    <row r="2392" spans="1:1" x14ac:dyDescent="0.2">
      <c r="A2392" s="8"/>
    </row>
    <row r="2393" spans="1:1" x14ac:dyDescent="0.2">
      <c r="A2393" s="8"/>
    </row>
    <row r="2394" spans="1:1" x14ac:dyDescent="0.2">
      <c r="A2394" s="8"/>
    </row>
    <row r="2395" spans="1:1" x14ac:dyDescent="0.2">
      <c r="A2395" s="8"/>
    </row>
    <row r="2396" spans="1:1" x14ac:dyDescent="0.2">
      <c r="A2396" s="8"/>
    </row>
    <row r="2397" spans="1:1" x14ac:dyDescent="0.2">
      <c r="A2397" s="8"/>
    </row>
    <row r="2398" spans="1:1" x14ac:dyDescent="0.2">
      <c r="A2398" s="8"/>
    </row>
    <row r="2399" spans="1:1" x14ac:dyDescent="0.2">
      <c r="A2399" s="8"/>
    </row>
    <row r="2400" spans="1:1" x14ac:dyDescent="0.2">
      <c r="A2400" s="8"/>
    </row>
    <row r="2401" spans="1:1" x14ac:dyDescent="0.2">
      <c r="A2401" s="8"/>
    </row>
    <row r="2402" spans="1:1" x14ac:dyDescent="0.2">
      <c r="A2402" s="8"/>
    </row>
    <row r="2403" spans="1:1" x14ac:dyDescent="0.2">
      <c r="A2403" s="8"/>
    </row>
    <row r="2404" spans="1:1" x14ac:dyDescent="0.2">
      <c r="A2404" s="8"/>
    </row>
    <row r="2405" spans="1:1" x14ac:dyDescent="0.2">
      <c r="A2405" s="8"/>
    </row>
    <row r="2406" spans="1:1" x14ac:dyDescent="0.2">
      <c r="A2406" s="8"/>
    </row>
    <row r="2407" spans="1:1" x14ac:dyDescent="0.2">
      <c r="A2407" s="8"/>
    </row>
    <row r="2408" spans="1:1" x14ac:dyDescent="0.2">
      <c r="A2408" s="8"/>
    </row>
    <row r="2409" spans="1:1" x14ac:dyDescent="0.2">
      <c r="A2409" s="8"/>
    </row>
    <row r="2410" spans="1:1" x14ac:dyDescent="0.2">
      <c r="A2410" s="8"/>
    </row>
    <row r="2411" spans="1:1" x14ac:dyDescent="0.2">
      <c r="A2411" s="8"/>
    </row>
    <row r="2412" spans="1:1" x14ac:dyDescent="0.2">
      <c r="A2412" s="8"/>
    </row>
    <row r="2413" spans="1:1" x14ac:dyDescent="0.2">
      <c r="A2413" s="8"/>
    </row>
    <row r="2414" spans="1:1" x14ac:dyDescent="0.2">
      <c r="A2414" s="8"/>
    </row>
    <row r="2415" spans="1:1" x14ac:dyDescent="0.2">
      <c r="A2415" s="8"/>
    </row>
    <row r="2416" spans="1:1" x14ac:dyDescent="0.2">
      <c r="A2416" s="8"/>
    </row>
    <row r="2417" spans="1:1" x14ac:dyDescent="0.2">
      <c r="A2417" s="8"/>
    </row>
    <row r="2418" spans="1:1" x14ac:dyDescent="0.2">
      <c r="A2418" s="8"/>
    </row>
    <row r="2419" spans="1:1" x14ac:dyDescent="0.2">
      <c r="A2419" s="8"/>
    </row>
    <row r="2420" spans="1:1" x14ac:dyDescent="0.2">
      <c r="A2420" s="8"/>
    </row>
    <row r="2421" spans="1:1" x14ac:dyDescent="0.2">
      <c r="A2421" s="8"/>
    </row>
    <row r="2422" spans="1:1" x14ac:dyDescent="0.2">
      <c r="A2422" s="8"/>
    </row>
    <row r="2423" spans="1:1" x14ac:dyDescent="0.2">
      <c r="A2423" s="8"/>
    </row>
    <row r="2424" spans="1:1" x14ac:dyDescent="0.2">
      <c r="A2424" s="8"/>
    </row>
    <row r="2425" spans="1:1" x14ac:dyDescent="0.2">
      <c r="A2425" s="8"/>
    </row>
    <row r="2426" spans="1:1" x14ac:dyDescent="0.2">
      <c r="A2426" s="8"/>
    </row>
    <row r="2427" spans="1:1" x14ac:dyDescent="0.2">
      <c r="A2427" s="8"/>
    </row>
    <row r="2428" spans="1:1" x14ac:dyDescent="0.2">
      <c r="A2428" s="8"/>
    </row>
    <row r="2429" spans="1:1" x14ac:dyDescent="0.2">
      <c r="A2429" s="8"/>
    </row>
    <row r="2430" spans="1:1" x14ac:dyDescent="0.2">
      <c r="A2430" s="8"/>
    </row>
    <row r="2431" spans="1:1" x14ac:dyDescent="0.2">
      <c r="A2431" s="8"/>
    </row>
    <row r="2432" spans="1:1" x14ac:dyDescent="0.2">
      <c r="A2432" s="8"/>
    </row>
    <row r="2433" spans="1:1" x14ac:dyDescent="0.2">
      <c r="A2433" s="8"/>
    </row>
    <row r="2434" spans="1:1" x14ac:dyDescent="0.2">
      <c r="A2434" s="8"/>
    </row>
    <row r="2435" spans="1:1" x14ac:dyDescent="0.2">
      <c r="A2435" s="8"/>
    </row>
    <row r="2436" spans="1:1" x14ac:dyDescent="0.2">
      <c r="A2436" s="8"/>
    </row>
    <row r="2437" spans="1:1" x14ac:dyDescent="0.2">
      <c r="A2437" s="8"/>
    </row>
    <row r="2438" spans="1:1" x14ac:dyDescent="0.2">
      <c r="A2438" s="8"/>
    </row>
    <row r="2439" spans="1:1" x14ac:dyDescent="0.2">
      <c r="A2439" s="8"/>
    </row>
    <row r="2440" spans="1:1" x14ac:dyDescent="0.2">
      <c r="A2440" s="8"/>
    </row>
    <row r="2441" spans="1:1" x14ac:dyDescent="0.2">
      <c r="A2441" s="8"/>
    </row>
    <row r="2442" spans="1:1" x14ac:dyDescent="0.2">
      <c r="A2442" s="8"/>
    </row>
    <row r="2443" spans="1:1" x14ac:dyDescent="0.2">
      <c r="A2443" s="8"/>
    </row>
    <row r="2444" spans="1:1" x14ac:dyDescent="0.2">
      <c r="A2444" s="8"/>
    </row>
    <row r="2445" spans="1:1" x14ac:dyDescent="0.2">
      <c r="A2445" s="8"/>
    </row>
    <row r="2446" spans="1:1" x14ac:dyDescent="0.2">
      <c r="A2446" s="8"/>
    </row>
    <row r="2447" spans="1:1" x14ac:dyDescent="0.2">
      <c r="A2447" s="8"/>
    </row>
    <row r="2448" spans="1:1" x14ac:dyDescent="0.2">
      <c r="A2448" s="8"/>
    </row>
    <row r="2449" spans="1:1" x14ac:dyDescent="0.2">
      <c r="A2449" s="8"/>
    </row>
    <row r="2450" spans="1:1" x14ac:dyDescent="0.2">
      <c r="A2450" s="8"/>
    </row>
    <row r="2451" spans="1:1" x14ac:dyDescent="0.2">
      <c r="A2451" s="8"/>
    </row>
    <row r="2452" spans="1:1" x14ac:dyDescent="0.2">
      <c r="A2452" s="8"/>
    </row>
    <row r="2453" spans="1:1" x14ac:dyDescent="0.2">
      <c r="A2453" s="8"/>
    </row>
    <row r="2454" spans="1:1" x14ac:dyDescent="0.2">
      <c r="A2454" s="8"/>
    </row>
    <row r="2455" spans="1:1" x14ac:dyDescent="0.2">
      <c r="A2455" s="8"/>
    </row>
    <row r="2456" spans="1:1" x14ac:dyDescent="0.2">
      <c r="A2456" s="8"/>
    </row>
    <row r="2457" spans="1:1" x14ac:dyDescent="0.2">
      <c r="A2457" s="8"/>
    </row>
    <row r="2458" spans="1:1" x14ac:dyDescent="0.2">
      <c r="A2458" s="8"/>
    </row>
    <row r="2459" spans="1:1" x14ac:dyDescent="0.2">
      <c r="A2459" s="8"/>
    </row>
    <row r="2460" spans="1:1" x14ac:dyDescent="0.2">
      <c r="A2460" s="8"/>
    </row>
    <row r="2461" spans="1:1" x14ac:dyDescent="0.2">
      <c r="A2461" s="8"/>
    </row>
    <row r="2462" spans="1:1" x14ac:dyDescent="0.2">
      <c r="A2462" s="8"/>
    </row>
    <row r="2463" spans="1:1" x14ac:dyDescent="0.2">
      <c r="A2463" s="8"/>
    </row>
    <row r="2464" spans="1:1" x14ac:dyDescent="0.2">
      <c r="A2464" s="8"/>
    </row>
    <row r="2465" spans="1:1" x14ac:dyDescent="0.2">
      <c r="A2465" s="8"/>
    </row>
    <row r="2466" spans="1:1" x14ac:dyDescent="0.2">
      <c r="A2466" s="8"/>
    </row>
    <row r="2467" spans="1:1" x14ac:dyDescent="0.2">
      <c r="A2467" s="8"/>
    </row>
    <row r="2468" spans="1:1" x14ac:dyDescent="0.2">
      <c r="A2468" s="8"/>
    </row>
    <row r="2469" spans="1:1" x14ac:dyDescent="0.2">
      <c r="A2469" s="8"/>
    </row>
    <row r="2470" spans="1:1" x14ac:dyDescent="0.2">
      <c r="A2470" s="8"/>
    </row>
    <row r="2471" spans="1:1" x14ac:dyDescent="0.2">
      <c r="A2471" s="8"/>
    </row>
    <row r="2472" spans="1:1" x14ac:dyDescent="0.2">
      <c r="A2472" s="8"/>
    </row>
    <row r="2473" spans="1:1" x14ac:dyDescent="0.2">
      <c r="A2473" s="8"/>
    </row>
    <row r="2474" spans="1:1" x14ac:dyDescent="0.2">
      <c r="A2474" s="8"/>
    </row>
    <row r="2475" spans="1:1" x14ac:dyDescent="0.2">
      <c r="A2475" s="8"/>
    </row>
    <row r="2476" spans="1:1" x14ac:dyDescent="0.2">
      <c r="A2476" s="8"/>
    </row>
    <row r="2477" spans="1:1" x14ac:dyDescent="0.2">
      <c r="A2477" s="8"/>
    </row>
    <row r="2478" spans="1:1" x14ac:dyDescent="0.2">
      <c r="A2478" s="8"/>
    </row>
    <row r="2479" spans="1:1" x14ac:dyDescent="0.2">
      <c r="A2479" s="8"/>
    </row>
    <row r="2480" spans="1:1" x14ac:dyDescent="0.2">
      <c r="A2480" s="8"/>
    </row>
    <row r="2481" spans="1:1" x14ac:dyDescent="0.2">
      <c r="A2481" s="8"/>
    </row>
    <row r="2482" spans="1:1" x14ac:dyDescent="0.2">
      <c r="A2482" s="8"/>
    </row>
    <row r="2483" spans="1:1" x14ac:dyDescent="0.2">
      <c r="A2483" s="8"/>
    </row>
    <row r="2484" spans="1:1" x14ac:dyDescent="0.2">
      <c r="A2484" s="8"/>
    </row>
    <row r="2485" spans="1:1" x14ac:dyDescent="0.2">
      <c r="A2485" s="8"/>
    </row>
    <row r="2486" spans="1:1" x14ac:dyDescent="0.2">
      <c r="A2486" s="8"/>
    </row>
    <row r="2487" spans="1:1" x14ac:dyDescent="0.2">
      <c r="A2487" s="8"/>
    </row>
    <row r="2488" spans="1:1" x14ac:dyDescent="0.2">
      <c r="A2488" s="8"/>
    </row>
    <row r="2489" spans="1:1" x14ac:dyDescent="0.2">
      <c r="A2489" s="8"/>
    </row>
    <row r="2490" spans="1:1" x14ac:dyDescent="0.2">
      <c r="A2490" s="8"/>
    </row>
    <row r="2491" spans="1:1" x14ac:dyDescent="0.2">
      <c r="A2491" s="8"/>
    </row>
    <row r="2492" spans="1:1" x14ac:dyDescent="0.2">
      <c r="A2492" s="8"/>
    </row>
    <row r="2493" spans="1:1" x14ac:dyDescent="0.2">
      <c r="A2493" s="8"/>
    </row>
    <row r="2494" spans="1:1" x14ac:dyDescent="0.2">
      <c r="A2494" s="8"/>
    </row>
    <row r="2495" spans="1:1" x14ac:dyDescent="0.2">
      <c r="A2495" s="8"/>
    </row>
    <row r="2496" spans="1:1" x14ac:dyDescent="0.2">
      <c r="A2496" s="8"/>
    </row>
    <row r="2497" spans="1:1" x14ac:dyDescent="0.2">
      <c r="A2497" s="8"/>
    </row>
    <row r="2498" spans="1:1" x14ac:dyDescent="0.2">
      <c r="A2498" s="8"/>
    </row>
    <row r="2499" spans="1:1" x14ac:dyDescent="0.2">
      <c r="A2499" s="8"/>
    </row>
    <row r="2500" spans="1:1" x14ac:dyDescent="0.2">
      <c r="A2500" s="8"/>
    </row>
    <row r="2501" spans="1:1" x14ac:dyDescent="0.2">
      <c r="A2501" s="8"/>
    </row>
    <row r="2502" spans="1:1" x14ac:dyDescent="0.2">
      <c r="A2502" s="8"/>
    </row>
    <row r="2503" spans="1:1" x14ac:dyDescent="0.2">
      <c r="A2503" s="8"/>
    </row>
    <row r="2504" spans="1:1" x14ac:dyDescent="0.2">
      <c r="A2504" s="8"/>
    </row>
    <row r="2505" spans="1:1" x14ac:dyDescent="0.2">
      <c r="A2505" s="8"/>
    </row>
    <row r="2506" spans="1:1" x14ac:dyDescent="0.2">
      <c r="A2506" s="8"/>
    </row>
    <row r="2507" spans="1:1" x14ac:dyDescent="0.2">
      <c r="A2507" s="8"/>
    </row>
    <row r="2508" spans="1:1" x14ac:dyDescent="0.2">
      <c r="A2508" s="8"/>
    </row>
    <row r="2509" spans="1:1" x14ac:dyDescent="0.2">
      <c r="A2509" s="8"/>
    </row>
    <row r="2510" spans="1:1" x14ac:dyDescent="0.2">
      <c r="A2510" s="8"/>
    </row>
    <row r="2511" spans="1:1" x14ac:dyDescent="0.2">
      <c r="A2511" s="8"/>
    </row>
    <row r="2512" spans="1:1" x14ac:dyDescent="0.2">
      <c r="A2512" s="8"/>
    </row>
    <row r="2513" spans="1:1" x14ac:dyDescent="0.2">
      <c r="A2513" s="8"/>
    </row>
    <row r="2514" spans="1:1" x14ac:dyDescent="0.2">
      <c r="A2514" s="8"/>
    </row>
    <row r="2515" spans="1:1" x14ac:dyDescent="0.2">
      <c r="A2515" s="8"/>
    </row>
    <row r="2516" spans="1:1" x14ac:dyDescent="0.2">
      <c r="A2516" s="8"/>
    </row>
    <row r="2517" spans="1:1" x14ac:dyDescent="0.2">
      <c r="A2517" s="8"/>
    </row>
    <row r="2518" spans="1:1" x14ac:dyDescent="0.2">
      <c r="A2518" s="8"/>
    </row>
    <row r="2519" spans="1:1" x14ac:dyDescent="0.2">
      <c r="A2519" s="8"/>
    </row>
    <row r="2520" spans="1:1" x14ac:dyDescent="0.2">
      <c r="A2520" s="8"/>
    </row>
    <row r="2521" spans="1:1" x14ac:dyDescent="0.2">
      <c r="A2521" s="8"/>
    </row>
    <row r="2522" spans="1:1" x14ac:dyDescent="0.2">
      <c r="A2522" s="8"/>
    </row>
    <row r="2523" spans="1:1" x14ac:dyDescent="0.2">
      <c r="A2523" s="8"/>
    </row>
    <row r="2524" spans="1:1" x14ac:dyDescent="0.2">
      <c r="A2524" s="8"/>
    </row>
    <row r="2525" spans="1:1" x14ac:dyDescent="0.2">
      <c r="A2525" s="8"/>
    </row>
    <row r="2526" spans="1:1" x14ac:dyDescent="0.2">
      <c r="A2526" s="8"/>
    </row>
    <row r="2527" spans="1:1" x14ac:dyDescent="0.2">
      <c r="A2527" s="8"/>
    </row>
    <row r="2528" spans="1:1" x14ac:dyDescent="0.2">
      <c r="A2528" s="8"/>
    </row>
    <row r="2529" spans="1:1" x14ac:dyDescent="0.2">
      <c r="A2529" s="8"/>
    </row>
    <row r="2530" spans="1:1" x14ac:dyDescent="0.2">
      <c r="A2530" s="8"/>
    </row>
    <row r="2531" spans="1:1" x14ac:dyDescent="0.2">
      <c r="A2531" s="8"/>
    </row>
    <row r="2532" spans="1:1" x14ac:dyDescent="0.2">
      <c r="A2532" s="8"/>
    </row>
    <row r="2533" spans="1:1" x14ac:dyDescent="0.2">
      <c r="A2533" s="8"/>
    </row>
    <row r="2534" spans="1:1" x14ac:dyDescent="0.2">
      <c r="A2534" s="8"/>
    </row>
    <row r="2535" spans="1:1" x14ac:dyDescent="0.2">
      <c r="A2535" s="8"/>
    </row>
    <row r="2536" spans="1:1" x14ac:dyDescent="0.2">
      <c r="A2536" s="8"/>
    </row>
    <row r="2537" spans="1:1" x14ac:dyDescent="0.2">
      <c r="A2537" s="8"/>
    </row>
    <row r="2538" spans="1:1" x14ac:dyDescent="0.2">
      <c r="A2538" s="8"/>
    </row>
    <row r="2539" spans="1:1" x14ac:dyDescent="0.2">
      <c r="A2539" s="8"/>
    </row>
    <row r="2540" spans="1:1" x14ac:dyDescent="0.2">
      <c r="A2540" s="8"/>
    </row>
    <row r="2541" spans="1:1" x14ac:dyDescent="0.2">
      <c r="A2541" s="8"/>
    </row>
    <row r="2542" spans="1:1" x14ac:dyDescent="0.2">
      <c r="A2542" s="8"/>
    </row>
    <row r="2543" spans="1:1" x14ac:dyDescent="0.2">
      <c r="A2543" s="8"/>
    </row>
    <row r="2544" spans="1:1" x14ac:dyDescent="0.2">
      <c r="A2544" s="8"/>
    </row>
    <row r="2545" spans="1:1" x14ac:dyDescent="0.2">
      <c r="A2545" s="8"/>
    </row>
    <row r="2546" spans="1:1" x14ac:dyDescent="0.2">
      <c r="A2546" s="8"/>
    </row>
    <row r="2547" spans="1:1" x14ac:dyDescent="0.2">
      <c r="A2547" s="8"/>
    </row>
    <row r="2548" spans="1:1" x14ac:dyDescent="0.2">
      <c r="A2548" s="8"/>
    </row>
    <row r="2549" spans="1:1" x14ac:dyDescent="0.2">
      <c r="A2549" s="8"/>
    </row>
    <row r="2550" spans="1:1" x14ac:dyDescent="0.2">
      <c r="A2550" s="8"/>
    </row>
    <row r="2551" spans="1:1" x14ac:dyDescent="0.2">
      <c r="A2551" s="8"/>
    </row>
    <row r="2552" spans="1:1" x14ac:dyDescent="0.2">
      <c r="A2552" s="8"/>
    </row>
    <row r="2553" spans="1:1" x14ac:dyDescent="0.2">
      <c r="A2553" s="8"/>
    </row>
    <row r="2554" spans="1:1" x14ac:dyDescent="0.2">
      <c r="A2554" s="8"/>
    </row>
    <row r="2555" spans="1:1" x14ac:dyDescent="0.2">
      <c r="A2555" s="8"/>
    </row>
    <row r="2556" spans="1:1" x14ac:dyDescent="0.2">
      <c r="A2556" s="8"/>
    </row>
    <row r="2557" spans="1:1" x14ac:dyDescent="0.2">
      <c r="A2557" s="8"/>
    </row>
    <row r="2558" spans="1:1" x14ac:dyDescent="0.2">
      <c r="A2558" s="8"/>
    </row>
    <row r="2559" spans="1:1" x14ac:dyDescent="0.2">
      <c r="A2559" s="8"/>
    </row>
    <row r="2560" spans="1:1" x14ac:dyDescent="0.2">
      <c r="A2560" s="8"/>
    </row>
    <row r="2561" spans="1:1" x14ac:dyDescent="0.2">
      <c r="A2561" s="8"/>
    </row>
    <row r="2562" spans="1:1" x14ac:dyDescent="0.2">
      <c r="A2562" s="8"/>
    </row>
    <row r="2563" spans="1:1" x14ac:dyDescent="0.2">
      <c r="A2563" s="8"/>
    </row>
    <row r="2564" spans="1:1" x14ac:dyDescent="0.2">
      <c r="A2564" s="8"/>
    </row>
    <row r="2565" spans="1:1" x14ac:dyDescent="0.2">
      <c r="A2565" s="8"/>
    </row>
    <row r="2566" spans="1:1" x14ac:dyDescent="0.2">
      <c r="A2566" s="8"/>
    </row>
    <row r="2567" spans="1:1" x14ac:dyDescent="0.2">
      <c r="A2567" s="8"/>
    </row>
    <row r="2568" spans="1:1" x14ac:dyDescent="0.2">
      <c r="A2568" s="8"/>
    </row>
    <row r="2569" spans="1:1" x14ac:dyDescent="0.2">
      <c r="A2569" s="8"/>
    </row>
    <row r="2570" spans="1:1" x14ac:dyDescent="0.2">
      <c r="A2570" s="8"/>
    </row>
    <row r="2571" spans="1:1" x14ac:dyDescent="0.2">
      <c r="A2571" s="8"/>
    </row>
    <row r="2572" spans="1:1" x14ac:dyDescent="0.2">
      <c r="A2572" s="8"/>
    </row>
    <row r="2573" spans="1:1" x14ac:dyDescent="0.2">
      <c r="A2573" s="8"/>
    </row>
    <row r="2574" spans="1:1" x14ac:dyDescent="0.2">
      <c r="A2574" s="8"/>
    </row>
    <row r="2575" spans="1:1" x14ac:dyDescent="0.2">
      <c r="A2575" s="8"/>
    </row>
    <row r="2576" spans="1:1" x14ac:dyDescent="0.2">
      <c r="A2576" s="8"/>
    </row>
    <row r="2577" spans="1:1" x14ac:dyDescent="0.2">
      <c r="A2577" s="8"/>
    </row>
    <row r="2578" spans="1:1" x14ac:dyDescent="0.2">
      <c r="A2578" s="8"/>
    </row>
    <row r="2579" spans="1:1" x14ac:dyDescent="0.2">
      <c r="A2579" s="8"/>
    </row>
    <row r="2580" spans="1:1" x14ac:dyDescent="0.2">
      <c r="A2580" s="8"/>
    </row>
    <row r="2581" spans="1:1" x14ac:dyDescent="0.2">
      <c r="A2581" s="8"/>
    </row>
    <row r="2582" spans="1:1" x14ac:dyDescent="0.2">
      <c r="A2582" s="8"/>
    </row>
    <row r="2583" spans="1:1" x14ac:dyDescent="0.2">
      <c r="A2583" s="8"/>
    </row>
    <row r="2584" spans="1:1" x14ac:dyDescent="0.2">
      <c r="A2584" s="8"/>
    </row>
    <row r="2585" spans="1:1" x14ac:dyDescent="0.2">
      <c r="A2585" s="8"/>
    </row>
    <row r="2586" spans="1:1" x14ac:dyDescent="0.2">
      <c r="A2586" s="8"/>
    </row>
    <row r="2587" spans="1:1" x14ac:dyDescent="0.2">
      <c r="A2587" s="8"/>
    </row>
    <row r="2588" spans="1:1" x14ac:dyDescent="0.2">
      <c r="A2588" s="8"/>
    </row>
    <row r="2589" spans="1:1" x14ac:dyDescent="0.2">
      <c r="A2589" s="8"/>
    </row>
    <row r="2590" spans="1:1" x14ac:dyDescent="0.2">
      <c r="A2590" s="8"/>
    </row>
    <row r="2591" spans="1:1" x14ac:dyDescent="0.2">
      <c r="A2591" s="8"/>
    </row>
    <row r="2592" spans="1:1" x14ac:dyDescent="0.2">
      <c r="A2592" s="8"/>
    </row>
    <row r="2593" spans="1:1" x14ac:dyDescent="0.2">
      <c r="A2593" s="8"/>
    </row>
    <row r="2594" spans="1:1" x14ac:dyDescent="0.2">
      <c r="A2594" s="8"/>
    </row>
    <row r="2595" spans="1:1" x14ac:dyDescent="0.2">
      <c r="A2595" s="8"/>
    </row>
    <row r="2596" spans="1:1" x14ac:dyDescent="0.2">
      <c r="A2596" s="8"/>
    </row>
    <row r="2597" spans="1:1" x14ac:dyDescent="0.2">
      <c r="A2597" s="8"/>
    </row>
    <row r="2598" spans="1:1" x14ac:dyDescent="0.2">
      <c r="A2598" s="8"/>
    </row>
    <row r="2599" spans="1:1" x14ac:dyDescent="0.2">
      <c r="A2599" s="8"/>
    </row>
    <row r="2600" spans="1:1" x14ac:dyDescent="0.2">
      <c r="A2600" s="8"/>
    </row>
    <row r="2601" spans="1:1" x14ac:dyDescent="0.2">
      <c r="A2601" s="8"/>
    </row>
    <row r="2602" spans="1:1" x14ac:dyDescent="0.2">
      <c r="A2602" s="8"/>
    </row>
    <row r="2603" spans="1:1" x14ac:dyDescent="0.2">
      <c r="A2603" s="8"/>
    </row>
    <row r="2604" spans="1:1" x14ac:dyDescent="0.2">
      <c r="A2604" s="8"/>
    </row>
    <row r="2605" spans="1:1" x14ac:dyDescent="0.2">
      <c r="A2605" s="8"/>
    </row>
    <row r="2606" spans="1:1" x14ac:dyDescent="0.2">
      <c r="A2606" s="8"/>
    </row>
    <row r="2607" spans="1:1" x14ac:dyDescent="0.2">
      <c r="A2607" s="8"/>
    </row>
    <row r="2608" spans="1:1" x14ac:dyDescent="0.2">
      <c r="A2608" s="8"/>
    </row>
    <row r="2609" spans="1:1" x14ac:dyDescent="0.2">
      <c r="A2609" s="8"/>
    </row>
    <row r="2610" spans="1:1" x14ac:dyDescent="0.2">
      <c r="A2610" s="8"/>
    </row>
    <row r="2611" spans="1:1" x14ac:dyDescent="0.2">
      <c r="A2611" s="8"/>
    </row>
    <row r="2612" spans="1:1" x14ac:dyDescent="0.2">
      <c r="A2612" s="8"/>
    </row>
    <row r="2613" spans="1:1" x14ac:dyDescent="0.2">
      <c r="A2613" s="8"/>
    </row>
    <row r="2614" spans="1:1" x14ac:dyDescent="0.2">
      <c r="A2614" s="8"/>
    </row>
    <row r="2615" spans="1:1" x14ac:dyDescent="0.2">
      <c r="A2615" s="8"/>
    </row>
    <row r="2616" spans="1:1" x14ac:dyDescent="0.2">
      <c r="A2616" s="8"/>
    </row>
    <row r="2617" spans="1:1" x14ac:dyDescent="0.2">
      <c r="A2617" s="8"/>
    </row>
    <row r="2618" spans="1:1" x14ac:dyDescent="0.2">
      <c r="A2618" s="8"/>
    </row>
    <row r="2619" spans="1:1" x14ac:dyDescent="0.2">
      <c r="A2619" s="8"/>
    </row>
    <row r="2620" spans="1:1" x14ac:dyDescent="0.2">
      <c r="A2620" s="8"/>
    </row>
    <row r="2621" spans="1:1" x14ac:dyDescent="0.2">
      <c r="A2621" s="8"/>
    </row>
    <row r="2622" spans="1:1" x14ac:dyDescent="0.2">
      <c r="A2622" s="8"/>
    </row>
    <row r="2623" spans="1:1" x14ac:dyDescent="0.2">
      <c r="A2623" s="8"/>
    </row>
    <row r="2624" spans="1:1" x14ac:dyDescent="0.2">
      <c r="A2624" s="8"/>
    </row>
    <row r="2625" spans="1:1" x14ac:dyDescent="0.2">
      <c r="A2625" s="8"/>
    </row>
    <row r="2626" spans="1:1" x14ac:dyDescent="0.2">
      <c r="A2626" s="8"/>
    </row>
    <row r="2627" spans="1:1" x14ac:dyDescent="0.2">
      <c r="A2627" s="8"/>
    </row>
    <row r="2628" spans="1:1" x14ac:dyDescent="0.2">
      <c r="A2628" s="8"/>
    </row>
    <row r="2629" spans="1:1" x14ac:dyDescent="0.2">
      <c r="A2629" s="8"/>
    </row>
    <row r="2630" spans="1:1" x14ac:dyDescent="0.2">
      <c r="A2630" s="8"/>
    </row>
    <row r="2631" spans="1:1" x14ac:dyDescent="0.2">
      <c r="A2631" s="8"/>
    </row>
    <row r="2632" spans="1:1" x14ac:dyDescent="0.2">
      <c r="A2632" s="8"/>
    </row>
    <row r="2633" spans="1:1" x14ac:dyDescent="0.2">
      <c r="A2633" s="8"/>
    </row>
    <row r="2634" spans="1:1" x14ac:dyDescent="0.2">
      <c r="A2634" s="8"/>
    </row>
    <row r="2635" spans="1:1" x14ac:dyDescent="0.2">
      <c r="A2635" s="8"/>
    </row>
    <row r="2636" spans="1:1" x14ac:dyDescent="0.2">
      <c r="A2636" s="8"/>
    </row>
    <row r="2637" spans="1:1" x14ac:dyDescent="0.2">
      <c r="A2637" s="8"/>
    </row>
    <row r="2638" spans="1:1" x14ac:dyDescent="0.2">
      <c r="A2638" s="8"/>
    </row>
    <row r="2639" spans="1:1" x14ac:dyDescent="0.2">
      <c r="A2639" s="8"/>
    </row>
    <row r="2640" spans="1:1" x14ac:dyDescent="0.2">
      <c r="A2640" s="8"/>
    </row>
    <row r="2641" spans="1:1" x14ac:dyDescent="0.2">
      <c r="A2641" s="8"/>
    </row>
    <row r="2642" spans="1:1" x14ac:dyDescent="0.2">
      <c r="A2642" s="8"/>
    </row>
    <row r="2643" spans="1:1" x14ac:dyDescent="0.2">
      <c r="A2643" s="8"/>
    </row>
    <row r="2644" spans="1:1" x14ac:dyDescent="0.2">
      <c r="A2644" s="8"/>
    </row>
    <row r="2645" spans="1:1" x14ac:dyDescent="0.2">
      <c r="A2645" s="8"/>
    </row>
    <row r="2646" spans="1:1" x14ac:dyDescent="0.2">
      <c r="A2646" s="8"/>
    </row>
    <row r="2647" spans="1:1" x14ac:dyDescent="0.2">
      <c r="A2647" s="8"/>
    </row>
    <row r="2648" spans="1:1" x14ac:dyDescent="0.2">
      <c r="A2648" s="8"/>
    </row>
    <row r="2649" spans="1:1" x14ac:dyDescent="0.2">
      <c r="A2649" s="8"/>
    </row>
    <row r="2650" spans="1:1" x14ac:dyDescent="0.2">
      <c r="A2650" s="8"/>
    </row>
    <row r="2651" spans="1:1" x14ac:dyDescent="0.2">
      <c r="A2651" s="8"/>
    </row>
    <row r="2652" spans="1:1" x14ac:dyDescent="0.2">
      <c r="A2652" s="8"/>
    </row>
    <row r="2653" spans="1:1" x14ac:dyDescent="0.2">
      <c r="A2653" s="8"/>
    </row>
    <row r="2654" spans="1:1" x14ac:dyDescent="0.2">
      <c r="A2654" s="8"/>
    </row>
    <row r="2655" spans="1:1" x14ac:dyDescent="0.2">
      <c r="A2655" s="8"/>
    </row>
    <row r="2656" spans="1:1" x14ac:dyDescent="0.2">
      <c r="A2656" s="8"/>
    </row>
    <row r="2657" spans="1:1" x14ac:dyDescent="0.2">
      <c r="A2657" s="8"/>
    </row>
    <row r="2658" spans="1:1" x14ac:dyDescent="0.2">
      <c r="A2658" s="8"/>
    </row>
    <row r="2659" spans="1:1" x14ac:dyDescent="0.2">
      <c r="A2659" s="8"/>
    </row>
    <row r="2660" spans="1:1" x14ac:dyDescent="0.2">
      <c r="A2660" s="8"/>
    </row>
    <row r="2661" spans="1:1" x14ac:dyDescent="0.2">
      <c r="A2661" s="8"/>
    </row>
    <row r="2662" spans="1:1" x14ac:dyDescent="0.2">
      <c r="A2662" s="8"/>
    </row>
    <row r="2663" spans="1:1" x14ac:dyDescent="0.2">
      <c r="A2663" s="8"/>
    </row>
    <row r="2664" spans="1:1" x14ac:dyDescent="0.2">
      <c r="A2664" s="8"/>
    </row>
    <row r="2665" spans="1:1" x14ac:dyDescent="0.2">
      <c r="A2665" s="8"/>
    </row>
    <row r="2666" spans="1:1" x14ac:dyDescent="0.2">
      <c r="A2666" s="8"/>
    </row>
    <row r="2667" spans="1:1" x14ac:dyDescent="0.2">
      <c r="A2667" s="8"/>
    </row>
    <row r="2668" spans="1:1" x14ac:dyDescent="0.2">
      <c r="A2668" s="8"/>
    </row>
    <row r="2669" spans="1:1" x14ac:dyDescent="0.2">
      <c r="A2669" s="8"/>
    </row>
    <row r="2670" spans="1:1" x14ac:dyDescent="0.2">
      <c r="A2670" s="8"/>
    </row>
    <row r="2671" spans="1:1" x14ac:dyDescent="0.2">
      <c r="A2671" s="8"/>
    </row>
    <row r="2672" spans="1:1" x14ac:dyDescent="0.2">
      <c r="A2672" s="8"/>
    </row>
    <row r="2673" spans="1:1" x14ac:dyDescent="0.2">
      <c r="A2673" s="8"/>
    </row>
    <row r="2674" spans="1:1" x14ac:dyDescent="0.2">
      <c r="A2674" s="8"/>
    </row>
    <row r="2675" spans="1:1" x14ac:dyDescent="0.2">
      <c r="A2675" s="8"/>
    </row>
    <row r="2676" spans="1:1" x14ac:dyDescent="0.2">
      <c r="A2676" s="8"/>
    </row>
    <row r="2677" spans="1:1" x14ac:dyDescent="0.2">
      <c r="A2677" s="8"/>
    </row>
    <row r="2678" spans="1:1" x14ac:dyDescent="0.2">
      <c r="A2678" s="8"/>
    </row>
    <row r="2679" spans="1:1" x14ac:dyDescent="0.2">
      <c r="A2679" s="8"/>
    </row>
    <row r="2680" spans="1:1" x14ac:dyDescent="0.2">
      <c r="A2680" s="8"/>
    </row>
    <row r="2681" spans="1:1" x14ac:dyDescent="0.2">
      <c r="A2681" s="8"/>
    </row>
    <row r="2682" spans="1:1" x14ac:dyDescent="0.2">
      <c r="A2682" s="8"/>
    </row>
    <row r="2683" spans="1:1" x14ac:dyDescent="0.2">
      <c r="A2683" s="8"/>
    </row>
    <row r="2684" spans="1:1" x14ac:dyDescent="0.2">
      <c r="A2684" s="8"/>
    </row>
    <row r="2685" spans="1:1" x14ac:dyDescent="0.2">
      <c r="A2685" s="8"/>
    </row>
    <row r="2686" spans="1:1" x14ac:dyDescent="0.2">
      <c r="A2686" s="8"/>
    </row>
    <row r="2687" spans="1:1" x14ac:dyDescent="0.2">
      <c r="A2687" s="8"/>
    </row>
    <row r="2688" spans="1:1" x14ac:dyDescent="0.2">
      <c r="A2688" s="8"/>
    </row>
    <row r="2689" spans="1:1" x14ac:dyDescent="0.2">
      <c r="A2689" s="8"/>
    </row>
    <row r="2690" spans="1:1" x14ac:dyDescent="0.2">
      <c r="A2690" s="8"/>
    </row>
    <row r="2691" spans="1:1" x14ac:dyDescent="0.2">
      <c r="A2691" s="8"/>
    </row>
    <row r="2692" spans="1:1" x14ac:dyDescent="0.2">
      <c r="A2692" s="8"/>
    </row>
    <row r="2693" spans="1:1" x14ac:dyDescent="0.2">
      <c r="A2693" s="8"/>
    </row>
    <row r="2694" spans="1:1" x14ac:dyDescent="0.2">
      <c r="A2694" s="8"/>
    </row>
    <row r="2695" spans="1:1" x14ac:dyDescent="0.2">
      <c r="A2695" s="8"/>
    </row>
    <row r="2696" spans="1:1" x14ac:dyDescent="0.2">
      <c r="A2696" s="8"/>
    </row>
    <row r="2697" spans="1:1" x14ac:dyDescent="0.2">
      <c r="A2697" s="8"/>
    </row>
    <row r="2698" spans="1:1" x14ac:dyDescent="0.2">
      <c r="A2698" s="8"/>
    </row>
    <row r="2699" spans="1:1" x14ac:dyDescent="0.2">
      <c r="A2699" s="8"/>
    </row>
    <row r="2700" spans="1:1" x14ac:dyDescent="0.2">
      <c r="A2700" s="8"/>
    </row>
    <row r="2701" spans="1:1" x14ac:dyDescent="0.2">
      <c r="A2701" s="8"/>
    </row>
    <row r="2702" spans="1:1" x14ac:dyDescent="0.2">
      <c r="A2702" s="8"/>
    </row>
    <row r="2703" spans="1:1" x14ac:dyDescent="0.2">
      <c r="A2703" s="8"/>
    </row>
    <row r="2704" spans="1:1" x14ac:dyDescent="0.2">
      <c r="A2704" s="8"/>
    </row>
    <row r="2705" spans="1:1" x14ac:dyDescent="0.2">
      <c r="A2705" s="8"/>
    </row>
    <row r="2706" spans="1:1" x14ac:dyDescent="0.2">
      <c r="A2706" s="8"/>
    </row>
    <row r="2707" spans="1:1" x14ac:dyDescent="0.2">
      <c r="A2707" s="8"/>
    </row>
    <row r="2708" spans="1:1" x14ac:dyDescent="0.2">
      <c r="A2708" s="8"/>
    </row>
    <row r="2709" spans="1:1" x14ac:dyDescent="0.2">
      <c r="A2709" s="8"/>
    </row>
    <row r="2710" spans="1:1" x14ac:dyDescent="0.2">
      <c r="A2710" s="8"/>
    </row>
    <row r="2711" spans="1:1" x14ac:dyDescent="0.2">
      <c r="A2711" s="8"/>
    </row>
    <row r="2712" spans="1:1" x14ac:dyDescent="0.2">
      <c r="A2712" s="8"/>
    </row>
    <row r="2713" spans="1:1" x14ac:dyDescent="0.2">
      <c r="A2713" s="8"/>
    </row>
    <row r="2714" spans="1:1" x14ac:dyDescent="0.2">
      <c r="A2714" s="8"/>
    </row>
    <row r="2715" spans="1:1" x14ac:dyDescent="0.2">
      <c r="A2715" s="8"/>
    </row>
    <row r="2716" spans="1:1" x14ac:dyDescent="0.2">
      <c r="A2716" s="8"/>
    </row>
    <row r="2717" spans="1:1" x14ac:dyDescent="0.2">
      <c r="A2717" s="8"/>
    </row>
    <row r="2718" spans="1:1" x14ac:dyDescent="0.2">
      <c r="A2718" s="8"/>
    </row>
    <row r="2719" spans="1:1" x14ac:dyDescent="0.2">
      <c r="A2719" s="8"/>
    </row>
    <row r="2720" spans="1:1" x14ac:dyDescent="0.2">
      <c r="A2720" s="8"/>
    </row>
    <row r="2721" spans="1:1" x14ac:dyDescent="0.2">
      <c r="A2721" s="8"/>
    </row>
    <row r="2722" spans="1:1" x14ac:dyDescent="0.2">
      <c r="A2722" s="8"/>
    </row>
    <row r="2723" spans="1:1" x14ac:dyDescent="0.2">
      <c r="A2723" s="8"/>
    </row>
    <row r="2724" spans="1:1" x14ac:dyDescent="0.2">
      <c r="A2724" s="8"/>
    </row>
    <row r="2725" spans="1:1" x14ac:dyDescent="0.2">
      <c r="A2725" s="8"/>
    </row>
    <row r="2726" spans="1:1" x14ac:dyDescent="0.2">
      <c r="A2726" s="8"/>
    </row>
    <row r="2727" spans="1:1" x14ac:dyDescent="0.2">
      <c r="A2727" s="8"/>
    </row>
    <row r="2728" spans="1:1" x14ac:dyDescent="0.2">
      <c r="A2728" s="8"/>
    </row>
    <row r="2729" spans="1:1" x14ac:dyDescent="0.2">
      <c r="A2729" s="8"/>
    </row>
    <row r="2730" spans="1:1" x14ac:dyDescent="0.2">
      <c r="A2730" s="8"/>
    </row>
    <row r="2731" spans="1:1" x14ac:dyDescent="0.2">
      <c r="A2731" s="8"/>
    </row>
    <row r="2732" spans="1:1" x14ac:dyDescent="0.2">
      <c r="A2732" s="8"/>
    </row>
    <row r="2733" spans="1:1" x14ac:dyDescent="0.2">
      <c r="A2733" s="8"/>
    </row>
    <row r="2734" spans="1:1" x14ac:dyDescent="0.2">
      <c r="A2734" s="8"/>
    </row>
    <row r="2735" spans="1:1" x14ac:dyDescent="0.2">
      <c r="A2735" s="8"/>
    </row>
    <row r="2736" spans="1:1" x14ac:dyDescent="0.2">
      <c r="A2736" s="8"/>
    </row>
    <row r="2737" spans="1:1" x14ac:dyDescent="0.2">
      <c r="A2737" s="8"/>
    </row>
    <row r="2738" spans="1:1" x14ac:dyDescent="0.2">
      <c r="A2738" s="8"/>
    </row>
    <row r="2739" spans="1:1" x14ac:dyDescent="0.2">
      <c r="A2739" s="8"/>
    </row>
    <row r="2740" spans="1:1" x14ac:dyDescent="0.2">
      <c r="A2740" s="8"/>
    </row>
    <row r="2741" spans="1:1" x14ac:dyDescent="0.2">
      <c r="A2741" s="8"/>
    </row>
    <row r="2742" spans="1:1" x14ac:dyDescent="0.2">
      <c r="A2742" s="8"/>
    </row>
    <row r="2743" spans="1:1" x14ac:dyDescent="0.2">
      <c r="A2743" s="8"/>
    </row>
    <row r="2744" spans="1:1" x14ac:dyDescent="0.2">
      <c r="A2744" s="8"/>
    </row>
    <row r="2745" spans="1:1" x14ac:dyDescent="0.2">
      <c r="A2745" s="8"/>
    </row>
    <row r="2746" spans="1:1" x14ac:dyDescent="0.2">
      <c r="A2746" s="8"/>
    </row>
    <row r="2747" spans="1:1" x14ac:dyDescent="0.2">
      <c r="A2747" s="8"/>
    </row>
    <row r="2748" spans="1:1" x14ac:dyDescent="0.2">
      <c r="A2748" s="8"/>
    </row>
    <row r="2749" spans="1:1" x14ac:dyDescent="0.2">
      <c r="A2749" s="8"/>
    </row>
    <row r="2750" spans="1:1" x14ac:dyDescent="0.2">
      <c r="A2750" s="8"/>
    </row>
    <row r="2751" spans="1:1" x14ac:dyDescent="0.2">
      <c r="A2751" s="8"/>
    </row>
    <row r="2752" spans="1:1" x14ac:dyDescent="0.2">
      <c r="A2752" s="8"/>
    </row>
    <row r="2753" spans="1:1" x14ac:dyDescent="0.2">
      <c r="A2753" s="8"/>
    </row>
    <row r="2754" spans="1:1" x14ac:dyDescent="0.2">
      <c r="A2754" s="8"/>
    </row>
    <row r="2755" spans="1:1" x14ac:dyDescent="0.2">
      <c r="A2755" s="8"/>
    </row>
    <row r="2756" spans="1:1" x14ac:dyDescent="0.2">
      <c r="A2756" s="8"/>
    </row>
    <row r="2757" spans="1:1" x14ac:dyDescent="0.2">
      <c r="A2757" s="8"/>
    </row>
    <row r="2758" spans="1:1" x14ac:dyDescent="0.2">
      <c r="A2758" s="8"/>
    </row>
    <row r="2759" spans="1:1" x14ac:dyDescent="0.2">
      <c r="A2759" s="8"/>
    </row>
    <row r="2760" spans="1:1" x14ac:dyDescent="0.2">
      <c r="A2760" s="8"/>
    </row>
    <row r="2761" spans="1:1" x14ac:dyDescent="0.2">
      <c r="A2761" s="8"/>
    </row>
    <row r="2762" spans="1:1" x14ac:dyDescent="0.2">
      <c r="A2762" s="8"/>
    </row>
    <row r="2763" spans="1:1" x14ac:dyDescent="0.2">
      <c r="A2763" s="8"/>
    </row>
    <row r="2764" spans="1:1" x14ac:dyDescent="0.2">
      <c r="A2764" s="8"/>
    </row>
    <row r="2765" spans="1:1" x14ac:dyDescent="0.2">
      <c r="A2765" s="8"/>
    </row>
    <row r="2766" spans="1:1" x14ac:dyDescent="0.2">
      <c r="A2766" s="8"/>
    </row>
    <row r="2767" spans="1:1" x14ac:dyDescent="0.2">
      <c r="A2767" s="8"/>
    </row>
    <row r="2768" spans="1:1" x14ac:dyDescent="0.2">
      <c r="A2768" s="8"/>
    </row>
    <row r="2769" spans="1:1" x14ac:dyDescent="0.2">
      <c r="A2769" s="8"/>
    </row>
    <row r="2770" spans="1:1" x14ac:dyDescent="0.2">
      <c r="A2770" s="8"/>
    </row>
    <row r="2771" spans="1:1" x14ac:dyDescent="0.2">
      <c r="A2771" s="8"/>
    </row>
    <row r="2772" spans="1:1" x14ac:dyDescent="0.2">
      <c r="A2772" s="8"/>
    </row>
    <row r="2773" spans="1:1" x14ac:dyDescent="0.2">
      <c r="A2773" s="8"/>
    </row>
    <row r="2774" spans="1:1" x14ac:dyDescent="0.2">
      <c r="A2774" s="8"/>
    </row>
    <row r="2775" spans="1:1" x14ac:dyDescent="0.2">
      <c r="A2775" s="8"/>
    </row>
    <row r="2776" spans="1:1" x14ac:dyDescent="0.2">
      <c r="A2776" s="8"/>
    </row>
    <row r="2777" spans="1:1" x14ac:dyDescent="0.2">
      <c r="A2777" s="8"/>
    </row>
    <row r="2778" spans="1:1" x14ac:dyDescent="0.2">
      <c r="A2778" s="8"/>
    </row>
    <row r="2779" spans="1:1" x14ac:dyDescent="0.2">
      <c r="A2779" s="8"/>
    </row>
    <row r="2780" spans="1:1" x14ac:dyDescent="0.2">
      <c r="A2780" s="8"/>
    </row>
    <row r="2781" spans="1:1" x14ac:dyDescent="0.2">
      <c r="A2781" s="8"/>
    </row>
    <row r="2782" spans="1:1" x14ac:dyDescent="0.2">
      <c r="A2782" s="8"/>
    </row>
    <row r="2783" spans="1:1" x14ac:dyDescent="0.2">
      <c r="A2783" s="8"/>
    </row>
    <row r="2784" spans="1:1" x14ac:dyDescent="0.2">
      <c r="A2784" s="8"/>
    </row>
    <row r="2785" spans="1:1" x14ac:dyDescent="0.2">
      <c r="A2785" s="8"/>
    </row>
    <row r="2786" spans="1:1" x14ac:dyDescent="0.2">
      <c r="A2786" s="8"/>
    </row>
    <row r="2787" spans="1:1" x14ac:dyDescent="0.2">
      <c r="A2787" s="8"/>
    </row>
    <row r="2788" spans="1:1" x14ac:dyDescent="0.2">
      <c r="A2788" s="8"/>
    </row>
    <row r="2789" spans="1:1" x14ac:dyDescent="0.2">
      <c r="A2789" s="8"/>
    </row>
    <row r="2790" spans="1:1" x14ac:dyDescent="0.2">
      <c r="A2790" s="8"/>
    </row>
    <row r="2791" spans="1:1" x14ac:dyDescent="0.2">
      <c r="A2791" s="8"/>
    </row>
    <row r="2792" spans="1:1" x14ac:dyDescent="0.2">
      <c r="A2792" s="8"/>
    </row>
    <row r="2793" spans="1:1" x14ac:dyDescent="0.2">
      <c r="A2793" s="8"/>
    </row>
    <row r="2794" spans="1:1" x14ac:dyDescent="0.2">
      <c r="A2794" s="8"/>
    </row>
    <row r="2795" spans="1:1" x14ac:dyDescent="0.2">
      <c r="A2795" s="8"/>
    </row>
    <row r="2796" spans="1:1" x14ac:dyDescent="0.2">
      <c r="A2796" s="8"/>
    </row>
    <row r="2797" spans="1:1" x14ac:dyDescent="0.2">
      <c r="A2797" s="8"/>
    </row>
    <row r="2798" spans="1:1" x14ac:dyDescent="0.2">
      <c r="A2798" s="8"/>
    </row>
    <row r="2799" spans="1:1" x14ac:dyDescent="0.2">
      <c r="A2799" s="8"/>
    </row>
    <row r="2800" spans="1:1" x14ac:dyDescent="0.2">
      <c r="A2800" s="8"/>
    </row>
    <row r="2801" spans="1:1" x14ac:dyDescent="0.2">
      <c r="A2801" s="8"/>
    </row>
    <row r="2802" spans="1:1" x14ac:dyDescent="0.2">
      <c r="A2802" s="8"/>
    </row>
    <row r="2803" spans="1:1" x14ac:dyDescent="0.2">
      <c r="A2803" s="8"/>
    </row>
    <row r="2804" spans="1:1" x14ac:dyDescent="0.2">
      <c r="A2804" s="8"/>
    </row>
    <row r="2805" spans="1:1" x14ac:dyDescent="0.2">
      <c r="A2805" s="8"/>
    </row>
    <row r="2806" spans="1:1" x14ac:dyDescent="0.2">
      <c r="A2806" s="8"/>
    </row>
    <row r="2807" spans="1:1" x14ac:dyDescent="0.2">
      <c r="A2807" s="8"/>
    </row>
    <row r="2808" spans="1:1" x14ac:dyDescent="0.2">
      <c r="A2808" s="8"/>
    </row>
    <row r="2809" spans="1:1" x14ac:dyDescent="0.2">
      <c r="A2809" s="8"/>
    </row>
    <row r="2810" spans="1:1" x14ac:dyDescent="0.2">
      <c r="A2810" s="8"/>
    </row>
    <row r="2811" spans="1:1" x14ac:dyDescent="0.2">
      <c r="A2811" s="8"/>
    </row>
    <row r="2812" spans="1:1" x14ac:dyDescent="0.2">
      <c r="A2812" s="8"/>
    </row>
    <row r="2813" spans="1:1" x14ac:dyDescent="0.2">
      <c r="A2813" s="8"/>
    </row>
    <row r="2814" spans="1:1" x14ac:dyDescent="0.2">
      <c r="A2814" s="8"/>
    </row>
    <row r="2815" spans="1:1" x14ac:dyDescent="0.2">
      <c r="A2815" s="8"/>
    </row>
    <row r="2816" spans="1:1" x14ac:dyDescent="0.2">
      <c r="A2816" s="8"/>
    </row>
    <row r="2817" spans="1:1" x14ac:dyDescent="0.2">
      <c r="A2817" s="8"/>
    </row>
    <row r="2818" spans="1:1" x14ac:dyDescent="0.2">
      <c r="A2818" s="8"/>
    </row>
    <row r="2819" spans="1:1" x14ac:dyDescent="0.2">
      <c r="A2819" s="8"/>
    </row>
    <row r="2820" spans="1:1" x14ac:dyDescent="0.2">
      <c r="A2820" s="8"/>
    </row>
    <row r="2821" spans="1:1" x14ac:dyDescent="0.2">
      <c r="A2821" s="8"/>
    </row>
    <row r="2822" spans="1:1" x14ac:dyDescent="0.2">
      <c r="A2822" s="8"/>
    </row>
    <row r="2823" spans="1:1" x14ac:dyDescent="0.2">
      <c r="A2823" s="8"/>
    </row>
    <row r="2824" spans="1:1" x14ac:dyDescent="0.2">
      <c r="A2824" s="8"/>
    </row>
    <row r="2825" spans="1:1" x14ac:dyDescent="0.2">
      <c r="A2825" s="8"/>
    </row>
    <row r="2826" spans="1:1" x14ac:dyDescent="0.2">
      <c r="A2826" s="8"/>
    </row>
    <row r="2827" spans="1:1" x14ac:dyDescent="0.2">
      <c r="A2827" s="8"/>
    </row>
    <row r="2828" spans="1:1" x14ac:dyDescent="0.2">
      <c r="A2828" s="8"/>
    </row>
    <row r="2829" spans="1:1" x14ac:dyDescent="0.2">
      <c r="A2829" s="8"/>
    </row>
    <row r="2830" spans="1:1" x14ac:dyDescent="0.2">
      <c r="A2830" s="8"/>
    </row>
    <row r="2831" spans="1:1" x14ac:dyDescent="0.2">
      <c r="A2831" s="8"/>
    </row>
    <row r="2832" spans="1:1" x14ac:dyDescent="0.2">
      <c r="A2832" s="8"/>
    </row>
    <row r="2833" spans="1:1" x14ac:dyDescent="0.2">
      <c r="A2833" s="8"/>
    </row>
    <row r="2834" spans="1:1" x14ac:dyDescent="0.2">
      <c r="A2834" s="8"/>
    </row>
    <row r="2835" spans="1:1" x14ac:dyDescent="0.2">
      <c r="A2835" s="8"/>
    </row>
    <row r="2836" spans="1:1" x14ac:dyDescent="0.2">
      <c r="A2836" s="8"/>
    </row>
    <row r="2837" spans="1:1" x14ac:dyDescent="0.2">
      <c r="A2837" s="8"/>
    </row>
    <row r="2838" spans="1:1" x14ac:dyDescent="0.2">
      <c r="A2838" s="8"/>
    </row>
    <row r="2839" spans="1:1" x14ac:dyDescent="0.2">
      <c r="A2839" s="8"/>
    </row>
    <row r="2840" spans="1:1" x14ac:dyDescent="0.2">
      <c r="A2840" s="8"/>
    </row>
    <row r="2841" spans="1:1" x14ac:dyDescent="0.2">
      <c r="A2841" s="8"/>
    </row>
    <row r="2842" spans="1:1" x14ac:dyDescent="0.2">
      <c r="A2842" s="8"/>
    </row>
    <row r="2843" spans="1:1" x14ac:dyDescent="0.2">
      <c r="A2843" s="8"/>
    </row>
    <row r="2844" spans="1:1" x14ac:dyDescent="0.2">
      <c r="A2844" s="8"/>
    </row>
    <row r="2845" spans="1:1" x14ac:dyDescent="0.2">
      <c r="A2845" s="8"/>
    </row>
    <row r="2846" spans="1:1" x14ac:dyDescent="0.2">
      <c r="A2846" s="8"/>
    </row>
    <row r="2847" spans="1:1" x14ac:dyDescent="0.2">
      <c r="A2847" s="8"/>
    </row>
    <row r="2848" spans="1:1" x14ac:dyDescent="0.2">
      <c r="A2848" s="8"/>
    </row>
    <row r="2849" spans="1:1" x14ac:dyDescent="0.2">
      <c r="A2849" s="8"/>
    </row>
    <row r="2850" spans="1:1" x14ac:dyDescent="0.2">
      <c r="A2850" s="8"/>
    </row>
    <row r="2851" spans="1:1" x14ac:dyDescent="0.2">
      <c r="A2851" s="8"/>
    </row>
    <row r="2852" spans="1:1" x14ac:dyDescent="0.2">
      <c r="A2852" s="8"/>
    </row>
    <row r="2853" spans="1:1" x14ac:dyDescent="0.2">
      <c r="A2853" s="8"/>
    </row>
    <row r="2854" spans="1:1" x14ac:dyDescent="0.2">
      <c r="A2854" s="8"/>
    </row>
    <row r="2855" spans="1:1" x14ac:dyDescent="0.2">
      <c r="A2855" s="8"/>
    </row>
    <row r="2856" spans="1:1" x14ac:dyDescent="0.2">
      <c r="A2856" s="8"/>
    </row>
    <row r="2857" spans="1:1" x14ac:dyDescent="0.2">
      <c r="A2857" s="8"/>
    </row>
    <row r="2858" spans="1:1" x14ac:dyDescent="0.2">
      <c r="A2858" s="8"/>
    </row>
    <row r="2859" spans="1:1" x14ac:dyDescent="0.2">
      <c r="A2859" s="8"/>
    </row>
    <row r="2860" spans="1:1" x14ac:dyDescent="0.2">
      <c r="A2860" s="8"/>
    </row>
    <row r="2861" spans="1:1" x14ac:dyDescent="0.2">
      <c r="A2861" s="8"/>
    </row>
    <row r="2862" spans="1:1" x14ac:dyDescent="0.2">
      <c r="A2862" s="8"/>
    </row>
    <row r="2863" spans="1:1" x14ac:dyDescent="0.2">
      <c r="A2863" s="8"/>
    </row>
    <row r="2864" spans="1:1" x14ac:dyDescent="0.2">
      <c r="A2864" s="8"/>
    </row>
    <row r="2865" spans="1:1" x14ac:dyDescent="0.2">
      <c r="A2865" s="8"/>
    </row>
    <row r="2866" spans="1:1" x14ac:dyDescent="0.2">
      <c r="A2866" s="8"/>
    </row>
    <row r="2867" spans="1:1" x14ac:dyDescent="0.2">
      <c r="A2867" s="8"/>
    </row>
    <row r="2868" spans="1:1" x14ac:dyDescent="0.2">
      <c r="A2868" s="8"/>
    </row>
    <row r="2869" spans="1:1" x14ac:dyDescent="0.2">
      <c r="A2869" s="8"/>
    </row>
    <row r="2870" spans="1:1" x14ac:dyDescent="0.2">
      <c r="A2870" s="8"/>
    </row>
    <row r="2871" spans="1:1" x14ac:dyDescent="0.2">
      <c r="A2871" s="8"/>
    </row>
    <row r="2872" spans="1:1" x14ac:dyDescent="0.2">
      <c r="A2872" s="8"/>
    </row>
    <row r="2873" spans="1:1" x14ac:dyDescent="0.2">
      <c r="A2873" s="8"/>
    </row>
    <row r="2874" spans="1:1" x14ac:dyDescent="0.2">
      <c r="A2874" s="8"/>
    </row>
    <row r="2875" spans="1:1" x14ac:dyDescent="0.2">
      <c r="A2875" s="8"/>
    </row>
    <row r="2876" spans="1:1" x14ac:dyDescent="0.2">
      <c r="A2876" s="8"/>
    </row>
    <row r="2877" spans="1:1" x14ac:dyDescent="0.2">
      <c r="A2877" s="8"/>
    </row>
    <row r="2878" spans="1:1" x14ac:dyDescent="0.2">
      <c r="A2878" s="8"/>
    </row>
    <row r="2879" spans="1:1" x14ac:dyDescent="0.2">
      <c r="A2879" s="8"/>
    </row>
    <row r="2880" spans="1:1" x14ac:dyDescent="0.2">
      <c r="A2880" s="8"/>
    </row>
    <row r="2881" spans="1:1" x14ac:dyDescent="0.2">
      <c r="A2881" s="8"/>
    </row>
    <row r="2882" spans="1:1" x14ac:dyDescent="0.2">
      <c r="A2882" s="8"/>
    </row>
    <row r="2883" spans="1:1" x14ac:dyDescent="0.2">
      <c r="A2883" s="8"/>
    </row>
    <row r="2884" spans="1:1" x14ac:dyDescent="0.2">
      <c r="A2884" s="8"/>
    </row>
    <row r="2885" spans="1:1" x14ac:dyDescent="0.2">
      <c r="A2885" s="8"/>
    </row>
    <row r="2886" spans="1:1" x14ac:dyDescent="0.2">
      <c r="A2886" s="8"/>
    </row>
    <row r="2887" spans="1:1" x14ac:dyDescent="0.2">
      <c r="A2887" s="8"/>
    </row>
    <row r="2888" spans="1:1" x14ac:dyDescent="0.2">
      <c r="A2888" s="8"/>
    </row>
    <row r="2889" spans="1:1" x14ac:dyDescent="0.2">
      <c r="A2889" s="8"/>
    </row>
    <row r="2890" spans="1:1" x14ac:dyDescent="0.2">
      <c r="A2890" s="8"/>
    </row>
    <row r="2891" spans="1:1" x14ac:dyDescent="0.2">
      <c r="A2891" s="8"/>
    </row>
    <row r="2892" spans="1:1" x14ac:dyDescent="0.2">
      <c r="A2892" s="8"/>
    </row>
    <row r="2893" spans="1:1" x14ac:dyDescent="0.2">
      <c r="A2893" s="8"/>
    </row>
    <row r="2894" spans="1:1" x14ac:dyDescent="0.2">
      <c r="A2894" s="8"/>
    </row>
    <row r="2895" spans="1:1" x14ac:dyDescent="0.2">
      <c r="A2895" s="8"/>
    </row>
    <row r="2896" spans="1:1" x14ac:dyDescent="0.2">
      <c r="A2896" s="8"/>
    </row>
    <row r="2897" spans="1:1" x14ac:dyDescent="0.2">
      <c r="A2897" s="8"/>
    </row>
    <row r="2898" spans="1:1" x14ac:dyDescent="0.2">
      <c r="A2898" s="8"/>
    </row>
    <row r="2899" spans="1:1" x14ac:dyDescent="0.2">
      <c r="A2899" s="8"/>
    </row>
    <row r="2900" spans="1:1" x14ac:dyDescent="0.2">
      <c r="A2900" s="8"/>
    </row>
    <row r="2901" spans="1:1" x14ac:dyDescent="0.2">
      <c r="A2901" s="8"/>
    </row>
    <row r="2902" spans="1:1" x14ac:dyDescent="0.2">
      <c r="A2902" s="8"/>
    </row>
    <row r="2903" spans="1:1" x14ac:dyDescent="0.2">
      <c r="A2903" s="8"/>
    </row>
    <row r="2904" spans="1:1" x14ac:dyDescent="0.2">
      <c r="A2904" s="8"/>
    </row>
    <row r="2905" spans="1:1" x14ac:dyDescent="0.2">
      <c r="A2905" s="8"/>
    </row>
    <row r="2906" spans="1:1" x14ac:dyDescent="0.2">
      <c r="A2906" s="8"/>
    </row>
    <row r="2907" spans="1:1" x14ac:dyDescent="0.2">
      <c r="A2907" s="8"/>
    </row>
    <row r="2908" spans="1:1" x14ac:dyDescent="0.2">
      <c r="A2908" s="8"/>
    </row>
    <row r="2909" spans="1:1" x14ac:dyDescent="0.2">
      <c r="A2909" s="8"/>
    </row>
    <row r="2910" spans="1:1" x14ac:dyDescent="0.2">
      <c r="A2910" s="8"/>
    </row>
    <row r="2911" spans="1:1" x14ac:dyDescent="0.2">
      <c r="A2911" s="8"/>
    </row>
    <row r="2912" spans="1:1" x14ac:dyDescent="0.2">
      <c r="A2912" s="8"/>
    </row>
    <row r="2913" spans="1:1" x14ac:dyDescent="0.2">
      <c r="A2913" s="8"/>
    </row>
    <row r="2914" spans="1:1" x14ac:dyDescent="0.2">
      <c r="A2914" s="8"/>
    </row>
    <row r="2915" spans="1:1" x14ac:dyDescent="0.2">
      <c r="A2915" s="8"/>
    </row>
    <row r="2916" spans="1:1" x14ac:dyDescent="0.2">
      <c r="A2916" s="8"/>
    </row>
    <row r="2917" spans="1:1" x14ac:dyDescent="0.2">
      <c r="A2917" s="8"/>
    </row>
    <row r="2918" spans="1:1" x14ac:dyDescent="0.2">
      <c r="A2918" s="8"/>
    </row>
    <row r="2919" spans="1:1" x14ac:dyDescent="0.2">
      <c r="A2919" s="8"/>
    </row>
    <row r="2920" spans="1:1" x14ac:dyDescent="0.2">
      <c r="A2920" s="8"/>
    </row>
    <row r="2921" spans="1:1" x14ac:dyDescent="0.2">
      <c r="A2921" s="8"/>
    </row>
    <row r="2922" spans="1:1" x14ac:dyDescent="0.2">
      <c r="A2922" s="8"/>
    </row>
    <row r="2923" spans="1:1" x14ac:dyDescent="0.2">
      <c r="A2923" s="8"/>
    </row>
    <row r="2924" spans="1:1" x14ac:dyDescent="0.2">
      <c r="A2924" s="8"/>
    </row>
    <row r="2925" spans="1:1" x14ac:dyDescent="0.2">
      <c r="A2925" s="8"/>
    </row>
    <row r="2926" spans="1:1" x14ac:dyDescent="0.2">
      <c r="A2926" s="8"/>
    </row>
    <row r="2927" spans="1:1" x14ac:dyDescent="0.2">
      <c r="A2927" s="8"/>
    </row>
    <row r="2928" spans="1:1" x14ac:dyDescent="0.2">
      <c r="A2928" s="8"/>
    </row>
    <row r="2929" spans="1:1" x14ac:dyDescent="0.2">
      <c r="A2929" s="8"/>
    </row>
    <row r="2930" spans="1:1" x14ac:dyDescent="0.2">
      <c r="A2930" s="8"/>
    </row>
    <row r="2931" spans="1:1" x14ac:dyDescent="0.2">
      <c r="A2931" s="8"/>
    </row>
    <row r="2932" spans="1:1" x14ac:dyDescent="0.2">
      <c r="A2932" s="8"/>
    </row>
    <row r="2933" spans="1:1" x14ac:dyDescent="0.2">
      <c r="A2933" s="8"/>
    </row>
    <row r="2934" spans="1:1" x14ac:dyDescent="0.2">
      <c r="A2934" s="8"/>
    </row>
    <row r="2935" spans="1:1" x14ac:dyDescent="0.2">
      <c r="A2935" s="8"/>
    </row>
    <row r="2936" spans="1:1" x14ac:dyDescent="0.2">
      <c r="A2936" s="8"/>
    </row>
    <row r="2937" spans="1:1" x14ac:dyDescent="0.2">
      <c r="A2937" s="8"/>
    </row>
    <row r="2938" spans="1:1" x14ac:dyDescent="0.2">
      <c r="A2938" s="8"/>
    </row>
    <row r="2939" spans="1:1" x14ac:dyDescent="0.2">
      <c r="A2939" s="8"/>
    </row>
    <row r="2940" spans="1:1" x14ac:dyDescent="0.2">
      <c r="A2940" s="8"/>
    </row>
    <row r="2941" spans="1:1" x14ac:dyDescent="0.2">
      <c r="A2941" s="8"/>
    </row>
    <row r="2942" spans="1:1" x14ac:dyDescent="0.2">
      <c r="A2942" s="8"/>
    </row>
    <row r="2943" spans="1:1" x14ac:dyDescent="0.2">
      <c r="A2943" s="8"/>
    </row>
    <row r="2944" spans="1:1" x14ac:dyDescent="0.2">
      <c r="A2944" s="8"/>
    </row>
    <row r="2945" spans="1:1" x14ac:dyDescent="0.2">
      <c r="A2945" s="8"/>
    </row>
    <row r="2946" spans="1:1" x14ac:dyDescent="0.2">
      <c r="A2946" s="8"/>
    </row>
    <row r="2947" spans="1:1" x14ac:dyDescent="0.2">
      <c r="A2947" s="8"/>
    </row>
    <row r="2948" spans="1:1" x14ac:dyDescent="0.2">
      <c r="A2948" s="8"/>
    </row>
    <row r="2949" spans="1:1" x14ac:dyDescent="0.2">
      <c r="A2949" s="8"/>
    </row>
    <row r="2950" spans="1:1" x14ac:dyDescent="0.2">
      <c r="A2950" s="8"/>
    </row>
    <row r="2951" spans="1:1" x14ac:dyDescent="0.2">
      <c r="A2951" s="8"/>
    </row>
    <row r="2952" spans="1:1" x14ac:dyDescent="0.2">
      <c r="A2952" s="8"/>
    </row>
    <row r="2953" spans="1:1" x14ac:dyDescent="0.2">
      <c r="A2953" s="8"/>
    </row>
    <row r="2954" spans="1:1" x14ac:dyDescent="0.2">
      <c r="A2954" s="8"/>
    </row>
    <row r="2955" spans="1:1" x14ac:dyDescent="0.2">
      <c r="A2955" s="8"/>
    </row>
    <row r="2956" spans="1:1" x14ac:dyDescent="0.2">
      <c r="A2956" s="8"/>
    </row>
    <row r="2957" spans="1:1" x14ac:dyDescent="0.2">
      <c r="A2957" s="8"/>
    </row>
    <row r="2958" spans="1:1" x14ac:dyDescent="0.2">
      <c r="A2958" s="8"/>
    </row>
    <row r="2959" spans="1:1" x14ac:dyDescent="0.2">
      <c r="A2959" s="8"/>
    </row>
    <row r="2960" spans="1:1" x14ac:dyDescent="0.2">
      <c r="A2960" s="8"/>
    </row>
    <row r="2961" spans="1:1" x14ac:dyDescent="0.2">
      <c r="A2961" s="8"/>
    </row>
    <row r="2962" spans="1:1" x14ac:dyDescent="0.2">
      <c r="A2962" s="8"/>
    </row>
    <row r="2963" spans="1:1" x14ac:dyDescent="0.2">
      <c r="A2963" s="8"/>
    </row>
    <row r="2964" spans="1:1" x14ac:dyDescent="0.2">
      <c r="A2964" s="8"/>
    </row>
    <row r="2965" spans="1:1" x14ac:dyDescent="0.2">
      <c r="A2965" s="8"/>
    </row>
    <row r="2966" spans="1:1" x14ac:dyDescent="0.2">
      <c r="A2966" s="8"/>
    </row>
    <row r="2967" spans="1:1" x14ac:dyDescent="0.2">
      <c r="A2967" s="8"/>
    </row>
    <row r="2968" spans="1:1" x14ac:dyDescent="0.2">
      <c r="A2968" s="8"/>
    </row>
    <row r="2969" spans="1:1" x14ac:dyDescent="0.2">
      <c r="A2969" s="8"/>
    </row>
    <row r="2970" spans="1:1" x14ac:dyDescent="0.2">
      <c r="A2970" s="8"/>
    </row>
    <row r="2971" spans="1:1" x14ac:dyDescent="0.2">
      <c r="A2971" s="8"/>
    </row>
    <row r="2972" spans="1:1" x14ac:dyDescent="0.2">
      <c r="A2972" s="8"/>
    </row>
    <row r="2973" spans="1:1" x14ac:dyDescent="0.2">
      <c r="A2973" s="8"/>
    </row>
    <row r="2974" spans="1:1" x14ac:dyDescent="0.2">
      <c r="A2974" s="8"/>
    </row>
    <row r="2975" spans="1:1" x14ac:dyDescent="0.2">
      <c r="A2975" s="8"/>
    </row>
    <row r="2976" spans="1:1" x14ac:dyDescent="0.2">
      <c r="A2976" s="8"/>
    </row>
    <row r="2977" spans="1:1" x14ac:dyDescent="0.2">
      <c r="A2977" s="8"/>
    </row>
    <row r="2978" spans="1:1" x14ac:dyDescent="0.2">
      <c r="A2978" s="8"/>
    </row>
    <row r="2979" spans="1:1" x14ac:dyDescent="0.2">
      <c r="A2979" s="8"/>
    </row>
    <row r="2980" spans="1:1" x14ac:dyDescent="0.2">
      <c r="A2980" s="8"/>
    </row>
    <row r="2981" spans="1:1" x14ac:dyDescent="0.2">
      <c r="A2981" s="8"/>
    </row>
    <row r="2982" spans="1:1" x14ac:dyDescent="0.2">
      <c r="A2982" s="8"/>
    </row>
    <row r="2983" spans="1:1" x14ac:dyDescent="0.2">
      <c r="A2983" s="8"/>
    </row>
    <row r="2984" spans="1:1" x14ac:dyDescent="0.2">
      <c r="A2984" s="8"/>
    </row>
    <row r="2985" spans="1:1" x14ac:dyDescent="0.2">
      <c r="A2985" s="8"/>
    </row>
    <row r="2986" spans="1:1" x14ac:dyDescent="0.2">
      <c r="A2986" s="8"/>
    </row>
    <row r="2987" spans="1:1" x14ac:dyDescent="0.2">
      <c r="A2987" s="8"/>
    </row>
    <row r="2988" spans="1:1" x14ac:dyDescent="0.2">
      <c r="A2988" s="8"/>
    </row>
    <row r="2989" spans="1:1" x14ac:dyDescent="0.2">
      <c r="A2989" s="8"/>
    </row>
    <row r="2990" spans="1:1" x14ac:dyDescent="0.2">
      <c r="A2990" s="8"/>
    </row>
    <row r="2991" spans="1:1" x14ac:dyDescent="0.2">
      <c r="A2991" s="8"/>
    </row>
    <row r="2992" spans="1:1" x14ac:dyDescent="0.2">
      <c r="A2992" s="8"/>
    </row>
    <row r="2993" spans="1:1" x14ac:dyDescent="0.2">
      <c r="A2993" s="8"/>
    </row>
    <row r="2994" spans="1:1" x14ac:dyDescent="0.2">
      <c r="A2994" s="8"/>
    </row>
    <row r="2995" spans="1:1" x14ac:dyDescent="0.2">
      <c r="A2995" s="8"/>
    </row>
    <row r="2996" spans="1:1" x14ac:dyDescent="0.2">
      <c r="A2996" s="8"/>
    </row>
    <row r="2997" spans="1:1" x14ac:dyDescent="0.2">
      <c r="A2997" s="8"/>
    </row>
    <row r="2998" spans="1:1" x14ac:dyDescent="0.2">
      <c r="A2998" s="8"/>
    </row>
    <row r="2999" spans="1:1" x14ac:dyDescent="0.2">
      <c r="A2999" s="8"/>
    </row>
    <row r="3000" spans="1:1" x14ac:dyDescent="0.2">
      <c r="A3000" s="8"/>
    </row>
    <row r="3001" spans="1:1" x14ac:dyDescent="0.2">
      <c r="A3001" s="8"/>
    </row>
    <row r="3002" spans="1:1" x14ac:dyDescent="0.2">
      <c r="A3002" s="8"/>
    </row>
    <row r="3003" spans="1:1" x14ac:dyDescent="0.2">
      <c r="A3003" s="8"/>
    </row>
    <row r="3004" spans="1:1" x14ac:dyDescent="0.2">
      <c r="A3004" s="8"/>
    </row>
    <row r="3005" spans="1:1" x14ac:dyDescent="0.2">
      <c r="A3005" s="8"/>
    </row>
    <row r="3006" spans="1:1" x14ac:dyDescent="0.2">
      <c r="A3006" s="8"/>
    </row>
    <row r="3007" spans="1:1" x14ac:dyDescent="0.2">
      <c r="A3007" s="8"/>
    </row>
    <row r="3008" spans="1:1" x14ac:dyDescent="0.2">
      <c r="A3008" s="8"/>
    </row>
    <row r="3009" spans="1:1" x14ac:dyDescent="0.2">
      <c r="A3009" s="8"/>
    </row>
    <row r="3010" spans="1:1" x14ac:dyDescent="0.2">
      <c r="A3010" s="8"/>
    </row>
    <row r="3011" spans="1:1" x14ac:dyDescent="0.2">
      <c r="A3011" s="8"/>
    </row>
    <row r="3012" spans="1:1" x14ac:dyDescent="0.2">
      <c r="A3012" s="8"/>
    </row>
    <row r="3013" spans="1:1" x14ac:dyDescent="0.2">
      <c r="A3013" s="8"/>
    </row>
    <row r="3014" spans="1:1" x14ac:dyDescent="0.2">
      <c r="A3014" s="8"/>
    </row>
    <row r="3015" spans="1:1" x14ac:dyDescent="0.2">
      <c r="A3015" s="8"/>
    </row>
    <row r="3016" spans="1:1" x14ac:dyDescent="0.2">
      <c r="A3016" s="8"/>
    </row>
    <row r="3017" spans="1:1" x14ac:dyDescent="0.2">
      <c r="A3017" s="8"/>
    </row>
    <row r="3018" spans="1:1" x14ac:dyDescent="0.2">
      <c r="A3018" s="8"/>
    </row>
    <row r="3019" spans="1:1" x14ac:dyDescent="0.2">
      <c r="A3019" s="8"/>
    </row>
    <row r="3020" spans="1:1" x14ac:dyDescent="0.2">
      <c r="A3020" s="8"/>
    </row>
    <row r="3021" spans="1:1" x14ac:dyDescent="0.2">
      <c r="A3021" s="8"/>
    </row>
    <row r="3022" spans="1:1" x14ac:dyDescent="0.2">
      <c r="A3022" s="8"/>
    </row>
    <row r="3023" spans="1:1" x14ac:dyDescent="0.2">
      <c r="A3023" s="8"/>
    </row>
    <row r="3024" spans="1:1" x14ac:dyDescent="0.2">
      <c r="A3024" s="8"/>
    </row>
    <row r="3025" spans="1:1" x14ac:dyDescent="0.2">
      <c r="A3025" s="8"/>
    </row>
    <row r="3026" spans="1:1" x14ac:dyDescent="0.2">
      <c r="A3026" s="8"/>
    </row>
    <row r="3027" spans="1:1" x14ac:dyDescent="0.2">
      <c r="A3027" s="8"/>
    </row>
    <row r="3028" spans="1:1" x14ac:dyDescent="0.2">
      <c r="A3028" s="8"/>
    </row>
    <row r="3029" spans="1:1" x14ac:dyDescent="0.2">
      <c r="A3029" s="8"/>
    </row>
    <row r="3030" spans="1:1" x14ac:dyDescent="0.2">
      <c r="A3030" s="8"/>
    </row>
    <row r="3031" spans="1:1" x14ac:dyDescent="0.2">
      <c r="A3031" s="8"/>
    </row>
    <row r="3032" spans="1:1" x14ac:dyDescent="0.2">
      <c r="A3032" s="8"/>
    </row>
    <row r="3033" spans="1:1" x14ac:dyDescent="0.2">
      <c r="A3033" s="8"/>
    </row>
    <row r="3034" spans="1:1" x14ac:dyDescent="0.2">
      <c r="A3034" s="8"/>
    </row>
    <row r="3035" spans="1:1" x14ac:dyDescent="0.2">
      <c r="A3035" s="8"/>
    </row>
    <row r="3036" spans="1:1" x14ac:dyDescent="0.2">
      <c r="A3036" s="8"/>
    </row>
    <row r="3037" spans="1:1" x14ac:dyDescent="0.2">
      <c r="A3037" s="8"/>
    </row>
    <row r="3038" spans="1:1" x14ac:dyDescent="0.2">
      <c r="A3038" s="8"/>
    </row>
    <row r="3039" spans="1:1" x14ac:dyDescent="0.2">
      <c r="A3039" s="8"/>
    </row>
    <row r="3040" spans="1:1" x14ac:dyDescent="0.2">
      <c r="A3040" s="8"/>
    </row>
    <row r="3041" spans="1:1" x14ac:dyDescent="0.2">
      <c r="A3041" s="8"/>
    </row>
    <row r="3042" spans="1:1" x14ac:dyDescent="0.2">
      <c r="A3042" s="8"/>
    </row>
    <row r="3043" spans="1:1" x14ac:dyDescent="0.2">
      <c r="A3043" s="8"/>
    </row>
    <row r="3044" spans="1:1" x14ac:dyDescent="0.2">
      <c r="A3044" s="8"/>
    </row>
    <row r="3045" spans="1:1" x14ac:dyDescent="0.2">
      <c r="A3045" s="8"/>
    </row>
    <row r="3046" spans="1:1" x14ac:dyDescent="0.2">
      <c r="A3046" s="8"/>
    </row>
    <row r="3047" spans="1:1" x14ac:dyDescent="0.2">
      <c r="A3047" s="8"/>
    </row>
    <row r="3048" spans="1:1" x14ac:dyDescent="0.2">
      <c r="A3048" s="8"/>
    </row>
    <row r="3049" spans="1:1" x14ac:dyDescent="0.2">
      <c r="A3049" s="8"/>
    </row>
    <row r="3050" spans="1:1" x14ac:dyDescent="0.2">
      <c r="A3050" s="8"/>
    </row>
    <row r="3051" spans="1:1" x14ac:dyDescent="0.2">
      <c r="A3051" s="8"/>
    </row>
    <row r="3052" spans="1:1" x14ac:dyDescent="0.2">
      <c r="A3052" s="8"/>
    </row>
    <row r="3053" spans="1:1" x14ac:dyDescent="0.2">
      <c r="A3053" s="8"/>
    </row>
    <row r="3054" spans="1:1" x14ac:dyDescent="0.2">
      <c r="A3054" s="8"/>
    </row>
    <row r="3055" spans="1:1" x14ac:dyDescent="0.2">
      <c r="A3055" s="8"/>
    </row>
    <row r="3056" spans="1:1" x14ac:dyDescent="0.2">
      <c r="A3056" s="8"/>
    </row>
    <row r="3057" spans="1:1" x14ac:dyDescent="0.2">
      <c r="A3057" s="8"/>
    </row>
    <row r="3058" spans="1:1" x14ac:dyDescent="0.2">
      <c r="A3058" s="8"/>
    </row>
    <row r="3059" spans="1:1" x14ac:dyDescent="0.2">
      <c r="A3059" s="8"/>
    </row>
    <row r="3060" spans="1:1" x14ac:dyDescent="0.2">
      <c r="A3060" s="8"/>
    </row>
    <row r="3061" spans="1:1" x14ac:dyDescent="0.2">
      <c r="A3061" s="8"/>
    </row>
    <row r="3062" spans="1:1" x14ac:dyDescent="0.2">
      <c r="A3062" s="8"/>
    </row>
    <row r="3063" spans="1:1" x14ac:dyDescent="0.2">
      <c r="A3063" s="8"/>
    </row>
    <row r="3064" spans="1:1" x14ac:dyDescent="0.2">
      <c r="A3064" s="8"/>
    </row>
    <row r="3065" spans="1:1" x14ac:dyDescent="0.2">
      <c r="A3065" s="8"/>
    </row>
    <row r="3066" spans="1:1" x14ac:dyDescent="0.2">
      <c r="A3066" s="8"/>
    </row>
    <row r="3067" spans="1:1" x14ac:dyDescent="0.2">
      <c r="A3067" s="8"/>
    </row>
    <row r="3068" spans="1:1" x14ac:dyDescent="0.2">
      <c r="A3068" s="8"/>
    </row>
    <row r="3069" spans="1:1" x14ac:dyDescent="0.2">
      <c r="A3069" s="8"/>
    </row>
    <row r="3070" spans="1:1" x14ac:dyDescent="0.2">
      <c r="A3070" s="8"/>
    </row>
    <row r="3071" spans="1:1" x14ac:dyDescent="0.2">
      <c r="A3071" s="8"/>
    </row>
    <row r="3072" spans="1:1" x14ac:dyDescent="0.2">
      <c r="A3072" s="8"/>
    </row>
    <row r="3073" spans="1:1" x14ac:dyDescent="0.2">
      <c r="A3073" s="8"/>
    </row>
    <row r="3074" spans="1:1" x14ac:dyDescent="0.2">
      <c r="A3074" s="8"/>
    </row>
    <row r="3075" spans="1:1" x14ac:dyDescent="0.2">
      <c r="A3075" s="8"/>
    </row>
    <row r="3076" spans="1:1" x14ac:dyDescent="0.2">
      <c r="A3076" s="8"/>
    </row>
    <row r="3077" spans="1:1" x14ac:dyDescent="0.2">
      <c r="A3077" s="8"/>
    </row>
    <row r="3078" spans="1:1" x14ac:dyDescent="0.2">
      <c r="A3078" s="8"/>
    </row>
    <row r="3079" spans="1:1" x14ac:dyDescent="0.2">
      <c r="A3079" s="8"/>
    </row>
    <row r="3080" spans="1:1" x14ac:dyDescent="0.2">
      <c r="A3080" s="8"/>
    </row>
    <row r="3081" spans="1:1" x14ac:dyDescent="0.2">
      <c r="A3081" s="8"/>
    </row>
    <row r="3082" spans="1:1" x14ac:dyDescent="0.2">
      <c r="A3082" s="8"/>
    </row>
    <row r="3083" spans="1:1" x14ac:dyDescent="0.2">
      <c r="A3083" s="8"/>
    </row>
    <row r="3084" spans="1:1" x14ac:dyDescent="0.2">
      <c r="A3084" s="8"/>
    </row>
    <row r="3085" spans="1:1" x14ac:dyDescent="0.2">
      <c r="A3085" s="8"/>
    </row>
    <row r="3086" spans="1:1" x14ac:dyDescent="0.2">
      <c r="A3086" s="8"/>
    </row>
    <row r="3087" spans="1:1" x14ac:dyDescent="0.2">
      <c r="A3087" s="8"/>
    </row>
    <row r="3088" spans="1:1" x14ac:dyDescent="0.2">
      <c r="A3088" s="8"/>
    </row>
    <row r="3089" spans="1:1" x14ac:dyDescent="0.2">
      <c r="A3089" s="8"/>
    </row>
    <row r="3090" spans="1:1" x14ac:dyDescent="0.2">
      <c r="A3090" s="8"/>
    </row>
    <row r="3091" spans="1:1" x14ac:dyDescent="0.2">
      <c r="A3091" s="8"/>
    </row>
    <row r="3092" spans="1:1" x14ac:dyDescent="0.2">
      <c r="A3092" s="8"/>
    </row>
    <row r="3093" spans="1:1" x14ac:dyDescent="0.2">
      <c r="A3093" s="8"/>
    </row>
    <row r="3094" spans="1:1" x14ac:dyDescent="0.2">
      <c r="A3094" s="8"/>
    </row>
    <row r="3095" spans="1:1" x14ac:dyDescent="0.2">
      <c r="A3095" s="8"/>
    </row>
    <row r="3096" spans="1:1" x14ac:dyDescent="0.2">
      <c r="A3096" s="8"/>
    </row>
    <row r="3097" spans="1:1" x14ac:dyDescent="0.2">
      <c r="A3097" s="8"/>
    </row>
    <row r="3098" spans="1:1" x14ac:dyDescent="0.2">
      <c r="A3098" s="8"/>
    </row>
    <row r="3099" spans="1:1" x14ac:dyDescent="0.2">
      <c r="A3099" s="8"/>
    </row>
    <row r="3100" spans="1:1" x14ac:dyDescent="0.2">
      <c r="A3100" s="8"/>
    </row>
    <row r="3101" spans="1:1" x14ac:dyDescent="0.2">
      <c r="A3101" s="8"/>
    </row>
    <row r="3102" spans="1:1" x14ac:dyDescent="0.2">
      <c r="A3102" s="8"/>
    </row>
    <row r="3103" spans="1:1" x14ac:dyDescent="0.2">
      <c r="A3103" s="8"/>
    </row>
    <row r="3104" spans="1:1" x14ac:dyDescent="0.2">
      <c r="A3104" s="8"/>
    </row>
    <row r="3105" spans="1:1" x14ac:dyDescent="0.2">
      <c r="A3105" s="8"/>
    </row>
    <row r="3106" spans="1:1" x14ac:dyDescent="0.2">
      <c r="A3106" s="8"/>
    </row>
    <row r="3107" spans="1:1" x14ac:dyDescent="0.2">
      <c r="A3107" s="8"/>
    </row>
    <row r="3108" spans="1:1" x14ac:dyDescent="0.2">
      <c r="A3108" s="8"/>
    </row>
    <row r="3109" spans="1:1" x14ac:dyDescent="0.2">
      <c r="A3109" s="8"/>
    </row>
    <row r="3110" spans="1:1" x14ac:dyDescent="0.2">
      <c r="A3110" s="8"/>
    </row>
    <row r="3111" spans="1:1" x14ac:dyDescent="0.2">
      <c r="A3111" s="8"/>
    </row>
    <row r="3112" spans="1:1" x14ac:dyDescent="0.2">
      <c r="A3112" s="8"/>
    </row>
    <row r="3113" spans="1:1" x14ac:dyDescent="0.2">
      <c r="A3113" s="8"/>
    </row>
    <row r="3114" spans="1:1" x14ac:dyDescent="0.2">
      <c r="A3114" s="8"/>
    </row>
    <row r="3115" spans="1:1" x14ac:dyDescent="0.2">
      <c r="A3115" s="8"/>
    </row>
    <row r="3116" spans="1:1" x14ac:dyDescent="0.2">
      <c r="A3116" s="8"/>
    </row>
    <row r="3117" spans="1:1" x14ac:dyDescent="0.2">
      <c r="A3117" s="8"/>
    </row>
    <row r="3118" spans="1:1" x14ac:dyDescent="0.2">
      <c r="A3118" s="8"/>
    </row>
    <row r="3119" spans="1:1" x14ac:dyDescent="0.2">
      <c r="A3119" s="8"/>
    </row>
    <row r="3120" spans="1:1" x14ac:dyDescent="0.2">
      <c r="A3120" s="8"/>
    </row>
    <row r="3121" spans="1:1" x14ac:dyDescent="0.2">
      <c r="A3121" s="8"/>
    </row>
    <row r="3122" spans="1:1" x14ac:dyDescent="0.2">
      <c r="A3122" s="8"/>
    </row>
    <row r="3123" spans="1:1" x14ac:dyDescent="0.2">
      <c r="A3123" s="8"/>
    </row>
    <row r="3124" spans="1:1" x14ac:dyDescent="0.2">
      <c r="A3124" s="8"/>
    </row>
    <row r="3125" spans="1:1" x14ac:dyDescent="0.2">
      <c r="A3125" s="8"/>
    </row>
    <row r="3126" spans="1:1" x14ac:dyDescent="0.2">
      <c r="A3126" s="8"/>
    </row>
    <row r="3127" spans="1:1" x14ac:dyDescent="0.2">
      <c r="A3127" s="8"/>
    </row>
    <row r="3128" spans="1:1" x14ac:dyDescent="0.2">
      <c r="A3128" s="8"/>
    </row>
    <row r="3129" spans="1:1" x14ac:dyDescent="0.2">
      <c r="A3129" s="8"/>
    </row>
    <row r="3130" spans="1:1" x14ac:dyDescent="0.2">
      <c r="A3130" s="8"/>
    </row>
    <row r="3131" spans="1:1" x14ac:dyDescent="0.2">
      <c r="A3131" s="8"/>
    </row>
    <row r="3132" spans="1:1" x14ac:dyDescent="0.2">
      <c r="A3132" s="8"/>
    </row>
    <row r="3133" spans="1:1" x14ac:dyDescent="0.2">
      <c r="A3133" s="8"/>
    </row>
    <row r="3134" spans="1:1" x14ac:dyDescent="0.2">
      <c r="A3134" s="8"/>
    </row>
    <row r="3135" spans="1:1" x14ac:dyDescent="0.2">
      <c r="A3135" s="8"/>
    </row>
    <row r="3136" spans="1:1" x14ac:dyDescent="0.2">
      <c r="A3136" s="8"/>
    </row>
    <row r="3137" spans="1:1" x14ac:dyDescent="0.2">
      <c r="A3137" s="8"/>
    </row>
    <row r="3138" spans="1:1" x14ac:dyDescent="0.2">
      <c r="A3138" s="8"/>
    </row>
    <row r="3139" spans="1:1" x14ac:dyDescent="0.2">
      <c r="A3139" s="8"/>
    </row>
    <row r="3140" spans="1:1" x14ac:dyDescent="0.2">
      <c r="A3140" s="8"/>
    </row>
    <row r="3141" spans="1:1" x14ac:dyDescent="0.2">
      <c r="A3141" s="8"/>
    </row>
    <row r="3142" spans="1:1" x14ac:dyDescent="0.2">
      <c r="A3142" s="8"/>
    </row>
    <row r="3143" spans="1:1" x14ac:dyDescent="0.2">
      <c r="A3143" s="8"/>
    </row>
    <row r="3144" spans="1:1" x14ac:dyDescent="0.2">
      <c r="A3144" s="8"/>
    </row>
    <row r="3145" spans="1:1" x14ac:dyDescent="0.2">
      <c r="A3145" s="8"/>
    </row>
    <row r="3146" spans="1:1" x14ac:dyDescent="0.2">
      <c r="A3146" s="8"/>
    </row>
    <row r="3147" spans="1:1" x14ac:dyDescent="0.2">
      <c r="A3147" s="8"/>
    </row>
    <row r="3148" spans="1:1" x14ac:dyDescent="0.2">
      <c r="A3148" s="8"/>
    </row>
    <row r="3149" spans="1:1" x14ac:dyDescent="0.2">
      <c r="A3149" s="8"/>
    </row>
    <row r="3150" spans="1:1" x14ac:dyDescent="0.2">
      <c r="A3150" s="8"/>
    </row>
    <row r="3151" spans="1:1" x14ac:dyDescent="0.2">
      <c r="A3151" s="8"/>
    </row>
    <row r="3152" spans="1:1" x14ac:dyDescent="0.2">
      <c r="A3152" s="8"/>
    </row>
    <row r="3153" spans="1:1" x14ac:dyDescent="0.2">
      <c r="A3153" s="8"/>
    </row>
    <row r="3154" spans="1:1" x14ac:dyDescent="0.2">
      <c r="A3154" s="8"/>
    </row>
    <row r="3155" spans="1:1" x14ac:dyDescent="0.2">
      <c r="A3155" s="8"/>
    </row>
    <row r="3156" spans="1:1" x14ac:dyDescent="0.2">
      <c r="A3156" s="8"/>
    </row>
    <row r="3157" spans="1:1" x14ac:dyDescent="0.2">
      <c r="A3157" s="8"/>
    </row>
    <row r="3158" spans="1:1" x14ac:dyDescent="0.2">
      <c r="A3158" s="8"/>
    </row>
    <row r="3159" spans="1:1" x14ac:dyDescent="0.2">
      <c r="A3159" s="8"/>
    </row>
    <row r="3160" spans="1:1" x14ac:dyDescent="0.2">
      <c r="A3160" s="8"/>
    </row>
    <row r="3161" spans="1:1" x14ac:dyDescent="0.2">
      <c r="A3161" s="8"/>
    </row>
    <row r="3162" spans="1:1" x14ac:dyDescent="0.2">
      <c r="A3162" s="8"/>
    </row>
    <row r="3163" spans="1:1" x14ac:dyDescent="0.2">
      <c r="A3163" s="8"/>
    </row>
    <row r="3164" spans="1:1" x14ac:dyDescent="0.2">
      <c r="A3164" s="8"/>
    </row>
    <row r="3165" spans="1:1" x14ac:dyDescent="0.2">
      <c r="A3165" s="8"/>
    </row>
    <row r="3166" spans="1:1" x14ac:dyDescent="0.2">
      <c r="A3166" s="8"/>
    </row>
    <row r="3167" spans="1:1" x14ac:dyDescent="0.2">
      <c r="A3167" s="8"/>
    </row>
    <row r="3168" spans="1:1" x14ac:dyDescent="0.2">
      <c r="A3168" s="8"/>
    </row>
    <row r="3169" spans="1:1" x14ac:dyDescent="0.2">
      <c r="A3169" s="8"/>
    </row>
    <row r="3170" spans="1:1" x14ac:dyDescent="0.2">
      <c r="A3170" s="8"/>
    </row>
    <row r="3171" spans="1:1" x14ac:dyDescent="0.2">
      <c r="A3171" s="8"/>
    </row>
    <row r="3172" spans="1:1" x14ac:dyDescent="0.2">
      <c r="A3172" s="8"/>
    </row>
    <row r="3173" spans="1:1" x14ac:dyDescent="0.2">
      <c r="A3173" s="8"/>
    </row>
    <row r="3174" spans="1:1" x14ac:dyDescent="0.2">
      <c r="A3174" s="8"/>
    </row>
    <row r="3175" spans="1:1" x14ac:dyDescent="0.2">
      <c r="A3175" s="8"/>
    </row>
    <row r="3176" spans="1:1" x14ac:dyDescent="0.2">
      <c r="A3176" s="8"/>
    </row>
    <row r="3177" spans="1:1" x14ac:dyDescent="0.2">
      <c r="A3177" s="8"/>
    </row>
    <row r="3178" spans="1:1" x14ac:dyDescent="0.2">
      <c r="A3178" s="8"/>
    </row>
    <row r="3179" spans="1:1" x14ac:dyDescent="0.2">
      <c r="A3179" s="8"/>
    </row>
    <row r="3180" spans="1:1" x14ac:dyDescent="0.2">
      <c r="A3180" s="8"/>
    </row>
    <row r="3181" spans="1:1" x14ac:dyDescent="0.2">
      <c r="A3181" s="8"/>
    </row>
    <row r="3182" spans="1:1" x14ac:dyDescent="0.2">
      <c r="A3182" s="8"/>
    </row>
    <row r="3183" spans="1:1" x14ac:dyDescent="0.2">
      <c r="A3183" s="8"/>
    </row>
    <row r="3184" spans="1:1" x14ac:dyDescent="0.2">
      <c r="A3184" s="8"/>
    </row>
    <row r="3185" spans="1:1" x14ac:dyDescent="0.2">
      <c r="A3185" s="8"/>
    </row>
    <row r="3186" spans="1:1" x14ac:dyDescent="0.2">
      <c r="A3186" s="8"/>
    </row>
    <row r="3187" spans="1:1" x14ac:dyDescent="0.2">
      <c r="A3187" s="8"/>
    </row>
    <row r="3188" spans="1:1" x14ac:dyDescent="0.2">
      <c r="A3188" s="8"/>
    </row>
    <row r="3189" spans="1:1" x14ac:dyDescent="0.2">
      <c r="A3189" s="8"/>
    </row>
    <row r="3190" spans="1:1" x14ac:dyDescent="0.2">
      <c r="A3190" s="8"/>
    </row>
    <row r="3191" spans="1:1" x14ac:dyDescent="0.2">
      <c r="A3191" s="8"/>
    </row>
    <row r="3192" spans="1:1" x14ac:dyDescent="0.2">
      <c r="A3192" s="8"/>
    </row>
    <row r="3193" spans="1:1" x14ac:dyDescent="0.2">
      <c r="A3193" s="8"/>
    </row>
    <row r="3194" spans="1:1" x14ac:dyDescent="0.2">
      <c r="A3194" s="8"/>
    </row>
    <row r="3195" spans="1:1" x14ac:dyDescent="0.2">
      <c r="A3195" s="8"/>
    </row>
    <row r="3196" spans="1:1" x14ac:dyDescent="0.2">
      <c r="A3196" s="8"/>
    </row>
    <row r="3197" spans="1:1" x14ac:dyDescent="0.2">
      <c r="A3197" s="8"/>
    </row>
    <row r="3198" spans="1:1" x14ac:dyDescent="0.2">
      <c r="A3198" s="8"/>
    </row>
    <row r="3199" spans="1:1" x14ac:dyDescent="0.2">
      <c r="A3199" s="8"/>
    </row>
    <row r="3200" spans="1:1" x14ac:dyDescent="0.2">
      <c r="A3200" s="8"/>
    </row>
    <row r="3201" spans="1:1" x14ac:dyDescent="0.2">
      <c r="A3201" s="8"/>
    </row>
    <row r="3202" spans="1:1" x14ac:dyDescent="0.2">
      <c r="A3202" s="8"/>
    </row>
    <row r="3203" spans="1:1" x14ac:dyDescent="0.2">
      <c r="A3203" s="8"/>
    </row>
    <row r="3204" spans="1:1" x14ac:dyDescent="0.2">
      <c r="A3204" s="8"/>
    </row>
    <row r="3205" spans="1:1" x14ac:dyDescent="0.2">
      <c r="A3205" s="8"/>
    </row>
    <row r="3206" spans="1:1" x14ac:dyDescent="0.2">
      <c r="A3206" s="8"/>
    </row>
    <row r="3207" spans="1:1" x14ac:dyDescent="0.2">
      <c r="A3207" s="8"/>
    </row>
    <row r="3208" spans="1:1" x14ac:dyDescent="0.2">
      <c r="A3208" s="8"/>
    </row>
    <row r="3209" spans="1:1" x14ac:dyDescent="0.2">
      <c r="A3209" s="8"/>
    </row>
    <row r="3210" spans="1:1" x14ac:dyDescent="0.2">
      <c r="A3210" s="8"/>
    </row>
    <row r="3211" spans="1:1" x14ac:dyDescent="0.2">
      <c r="A3211" s="8"/>
    </row>
    <row r="3212" spans="1:1" x14ac:dyDescent="0.2">
      <c r="A3212" s="8"/>
    </row>
    <row r="3213" spans="1:1" x14ac:dyDescent="0.2">
      <c r="A3213" s="8"/>
    </row>
    <row r="3214" spans="1:1" x14ac:dyDescent="0.2">
      <c r="A3214" s="8"/>
    </row>
    <row r="3215" spans="1:1" x14ac:dyDescent="0.2">
      <c r="A3215" s="8"/>
    </row>
    <row r="3216" spans="1:1" x14ac:dyDescent="0.2">
      <c r="A3216" s="8"/>
    </row>
    <row r="3217" spans="1:1" x14ac:dyDescent="0.2">
      <c r="A3217" s="8"/>
    </row>
    <row r="3218" spans="1:1" x14ac:dyDescent="0.2">
      <c r="A3218" s="8"/>
    </row>
    <row r="3219" spans="1:1" x14ac:dyDescent="0.2">
      <c r="A3219" s="8"/>
    </row>
    <row r="3220" spans="1:1" x14ac:dyDescent="0.2">
      <c r="A3220" s="8"/>
    </row>
    <row r="3221" spans="1:1" x14ac:dyDescent="0.2">
      <c r="A3221" s="8"/>
    </row>
    <row r="3222" spans="1:1" x14ac:dyDescent="0.2">
      <c r="A3222" s="8"/>
    </row>
    <row r="3223" spans="1:1" x14ac:dyDescent="0.2">
      <c r="A3223" s="8"/>
    </row>
    <row r="3224" spans="1:1" x14ac:dyDescent="0.2">
      <c r="A3224" s="8"/>
    </row>
    <row r="3225" spans="1:1" x14ac:dyDescent="0.2">
      <c r="A3225" s="8"/>
    </row>
    <row r="3226" spans="1:1" x14ac:dyDescent="0.2">
      <c r="A3226" s="8"/>
    </row>
    <row r="3227" spans="1:1" x14ac:dyDescent="0.2">
      <c r="A3227" s="8"/>
    </row>
    <row r="3228" spans="1:1" x14ac:dyDescent="0.2">
      <c r="A3228" s="8"/>
    </row>
    <row r="3229" spans="1:1" x14ac:dyDescent="0.2">
      <c r="A3229" s="8"/>
    </row>
    <row r="3230" spans="1:1" x14ac:dyDescent="0.2">
      <c r="A3230" s="8"/>
    </row>
    <row r="3231" spans="1:1" x14ac:dyDescent="0.2">
      <c r="A3231" s="8"/>
    </row>
    <row r="3232" spans="1:1" x14ac:dyDescent="0.2">
      <c r="A3232" s="8"/>
    </row>
    <row r="3233" spans="1:1" x14ac:dyDescent="0.2">
      <c r="A3233" s="8"/>
    </row>
    <row r="3234" spans="1:1" x14ac:dyDescent="0.2">
      <c r="A3234" s="8"/>
    </row>
    <row r="3235" spans="1:1" x14ac:dyDescent="0.2">
      <c r="A3235" s="8"/>
    </row>
    <row r="3236" spans="1:1" x14ac:dyDescent="0.2">
      <c r="A3236" s="8"/>
    </row>
    <row r="3237" spans="1:1" x14ac:dyDescent="0.2">
      <c r="A3237" s="8"/>
    </row>
    <row r="3238" spans="1:1" x14ac:dyDescent="0.2">
      <c r="A3238" s="8"/>
    </row>
    <row r="3239" spans="1:1" x14ac:dyDescent="0.2">
      <c r="A3239" s="8"/>
    </row>
    <row r="3240" spans="1:1" x14ac:dyDescent="0.2">
      <c r="A3240" s="8"/>
    </row>
    <row r="3241" spans="1:1" x14ac:dyDescent="0.2">
      <c r="A3241" s="8"/>
    </row>
    <row r="3242" spans="1:1" x14ac:dyDescent="0.2">
      <c r="A3242" s="8"/>
    </row>
    <row r="3243" spans="1:1" x14ac:dyDescent="0.2">
      <c r="A3243" s="8"/>
    </row>
    <row r="3244" spans="1:1" x14ac:dyDescent="0.2">
      <c r="A3244" s="8"/>
    </row>
    <row r="3245" spans="1:1" x14ac:dyDescent="0.2">
      <c r="A3245" s="8"/>
    </row>
    <row r="3246" spans="1:1" x14ac:dyDescent="0.2">
      <c r="A3246" s="8"/>
    </row>
    <row r="3247" spans="1:1" x14ac:dyDescent="0.2">
      <c r="A3247" s="8"/>
    </row>
    <row r="3248" spans="1:1" x14ac:dyDescent="0.2">
      <c r="A3248" s="8"/>
    </row>
    <row r="3249" spans="1:1" x14ac:dyDescent="0.2">
      <c r="A3249" s="8"/>
    </row>
    <row r="3250" spans="1:1" x14ac:dyDescent="0.2">
      <c r="A3250" s="8"/>
    </row>
    <row r="3251" spans="1:1" x14ac:dyDescent="0.2">
      <c r="A3251" s="8"/>
    </row>
    <row r="3252" spans="1:1" x14ac:dyDescent="0.2">
      <c r="A3252" s="8"/>
    </row>
    <row r="3253" spans="1:1" x14ac:dyDescent="0.2">
      <c r="A3253" s="8"/>
    </row>
    <row r="3254" spans="1:1" x14ac:dyDescent="0.2">
      <c r="A3254" s="8"/>
    </row>
    <row r="3255" spans="1:1" x14ac:dyDescent="0.2">
      <c r="A3255" s="8"/>
    </row>
    <row r="3256" spans="1:1" x14ac:dyDescent="0.2">
      <c r="A3256" s="8"/>
    </row>
    <row r="3257" spans="1:1" x14ac:dyDescent="0.2">
      <c r="A3257" s="8"/>
    </row>
    <row r="3258" spans="1:1" x14ac:dyDescent="0.2">
      <c r="A3258" s="8"/>
    </row>
    <row r="3259" spans="1:1" x14ac:dyDescent="0.2">
      <c r="A3259" s="8"/>
    </row>
    <row r="3260" spans="1:1" x14ac:dyDescent="0.2">
      <c r="A3260" s="8"/>
    </row>
    <row r="3261" spans="1:1" x14ac:dyDescent="0.2">
      <c r="A3261" s="8"/>
    </row>
    <row r="3262" spans="1:1" x14ac:dyDescent="0.2">
      <c r="A3262" s="8"/>
    </row>
    <row r="3263" spans="1:1" x14ac:dyDescent="0.2">
      <c r="A3263" s="8"/>
    </row>
    <row r="3264" spans="1:1" x14ac:dyDescent="0.2">
      <c r="A3264" s="8"/>
    </row>
    <row r="3265" spans="1:1" x14ac:dyDescent="0.2">
      <c r="A3265" s="8"/>
    </row>
    <row r="3266" spans="1:1" x14ac:dyDescent="0.2">
      <c r="A3266" s="8"/>
    </row>
    <row r="3267" spans="1:1" x14ac:dyDescent="0.2">
      <c r="A3267" s="8"/>
    </row>
    <row r="3268" spans="1:1" x14ac:dyDescent="0.2">
      <c r="A3268" s="8"/>
    </row>
    <row r="3269" spans="1:1" x14ac:dyDescent="0.2">
      <c r="A3269" s="8"/>
    </row>
    <row r="3270" spans="1:1" x14ac:dyDescent="0.2">
      <c r="A3270" s="8"/>
    </row>
    <row r="3271" spans="1:1" x14ac:dyDescent="0.2">
      <c r="A3271" s="8"/>
    </row>
    <row r="3272" spans="1:1" x14ac:dyDescent="0.2">
      <c r="A3272" s="8"/>
    </row>
    <row r="3273" spans="1:1" x14ac:dyDescent="0.2">
      <c r="A3273" s="8"/>
    </row>
    <row r="3274" spans="1:1" x14ac:dyDescent="0.2">
      <c r="A3274" s="8"/>
    </row>
    <row r="3275" spans="1:1" x14ac:dyDescent="0.2">
      <c r="A3275" s="8"/>
    </row>
    <row r="3276" spans="1:1" x14ac:dyDescent="0.2">
      <c r="A3276" s="8"/>
    </row>
    <row r="3277" spans="1:1" x14ac:dyDescent="0.2">
      <c r="A3277" s="8"/>
    </row>
    <row r="3278" spans="1:1" x14ac:dyDescent="0.2">
      <c r="A3278" s="8"/>
    </row>
    <row r="3279" spans="1:1" x14ac:dyDescent="0.2">
      <c r="A3279" s="8"/>
    </row>
    <row r="3280" spans="1:1" x14ac:dyDescent="0.2">
      <c r="A3280" s="8"/>
    </row>
    <row r="3281" spans="1:1" x14ac:dyDescent="0.2">
      <c r="A3281" s="8"/>
    </row>
    <row r="3282" spans="1:1" x14ac:dyDescent="0.2">
      <c r="A3282" s="8"/>
    </row>
    <row r="3283" spans="1:1" x14ac:dyDescent="0.2">
      <c r="A3283" s="8"/>
    </row>
    <row r="3284" spans="1:1" x14ac:dyDescent="0.2">
      <c r="A3284" s="8"/>
    </row>
    <row r="3285" spans="1:1" x14ac:dyDescent="0.2">
      <c r="A3285" s="8"/>
    </row>
    <row r="3286" spans="1:1" x14ac:dyDescent="0.2">
      <c r="A3286" s="8"/>
    </row>
    <row r="3287" spans="1:1" x14ac:dyDescent="0.2">
      <c r="A3287" s="8"/>
    </row>
    <row r="3288" spans="1:1" x14ac:dyDescent="0.2">
      <c r="A3288" s="8"/>
    </row>
    <row r="3289" spans="1:1" x14ac:dyDescent="0.2">
      <c r="A3289" s="8"/>
    </row>
    <row r="3290" spans="1:1" x14ac:dyDescent="0.2">
      <c r="A3290" s="8"/>
    </row>
    <row r="3291" spans="1:1" x14ac:dyDescent="0.2">
      <c r="A3291" s="8"/>
    </row>
    <row r="3292" spans="1:1" x14ac:dyDescent="0.2">
      <c r="A3292" s="8"/>
    </row>
    <row r="3293" spans="1:1" x14ac:dyDescent="0.2">
      <c r="A3293" s="8"/>
    </row>
    <row r="3294" spans="1:1" x14ac:dyDescent="0.2">
      <c r="A3294" s="8"/>
    </row>
    <row r="3295" spans="1:1" x14ac:dyDescent="0.2">
      <c r="A3295" s="8"/>
    </row>
    <row r="3296" spans="1:1" x14ac:dyDescent="0.2">
      <c r="A3296" s="8"/>
    </row>
    <row r="3297" spans="1:1" x14ac:dyDescent="0.2">
      <c r="A3297" s="8"/>
    </row>
    <row r="3298" spans="1:1" x14ac:dyDescent="0.2">
      <c r="A3298" s="8"/>
    </row>
    <row r="3299" spans="1:1" x14ac:dyDescent="0.2">
      <c r="A3299" s="8"/>
    </row>
    <row r="3300" spans="1:1" x14ac:dyDescent="0.2">
      <c r="A3300" s="8"/>
    </row>
    <row r="3301" spans="1:1" x14ac:dyDescent="0.2">
      <c r="A3301" s="8"/>
    </row>
    <row r="3302" spans="1:1" x14ac:dyDescent="0.2">
      <c r="A3302" s="8"/>
    </row>
    <row r="3303" spans="1:1" x14ac:dyDescent="0.2">
      <c r="A3303" s="8"/>
    </row>
    <row r="3304" spans="1:1" x14ac:dyDescent="0.2">
      <c r="A3304" s="8"/>
    </row>
    <row r="3305" spans="1:1" x14ac:dyDescent="0.2">
      <c r="A3305" s="8"/>
    </row>
    <row r="3306" spans="1:1" x14ac:dyDescent="0.2">
      <c r="A3306" s="8"/>
    </row>
    <row r="3307" spans="1:1" x14ac:dyDescent="0.2">
      <c r="A3307" s="8"/>
    </row>
    <row r="3308" spans="1:1" x14ac:dyDescent="0.2">
      <c r="A3308" s="8"/>
    </row>
    <row r="3309" spans="1:1" x14ac:dyDescent="0.2">
      <c r="A3309" s="8"/>
    </row>
    <row r="3310" spans="1:1" x14ac:dyDescent="0.2">
      <c r="A3310" s="8"/>
    </row>
    <row r="3311" spans="1:1" x14ac:dyDescent="0.2">
      <c r="A3311" s="8"/>
    </row>
    <row r="3312" spans="1:1" x14ac:dyDescent="0.2">
      <c r="A3312" s="8"/>
    </row>
    <row r="3313" spans="1:1" x14ac:dyDescent="0.2">
      <c r="A3313" s="8"/>
    </row>
    <row r="3314" spans="1:1" x14ac:dyDescent="0.2">
      <c r="A3314" s="8"/>
    </row>
    <row r="3315" spans="1:1" x14ac:dyDescent="0.2">
      <c r="A3315" s="8"/>
    </row>
    <row r="3316" spans="1:1" x14ac:dyDescent="0.2">
      <c r="A3316" s="8"/>
    </row>
    <row r="3317" spans="1:1" x14ac:dyDescent="0.2">
      <c r="A3317" s="8"/>
    </row>
    <row r="3318" spans="1:1" x14ac:dyDescent="0.2">
      <c r="A3318" s="8"/>
    </row>
    <row r="3319" spans="1:1" x14ac:dyDescent="0.2">
      <c r="A3319" s="8"/>
    </row>
    <row r="3320" spans="1:1" x14ac:dyDescent="0.2">
      <c r="A3320" s="8"/>
    </row>
    <row r="3321" spans="1:1" x14ac:dyDescent="0.2">
      <c r="A3321" s="8"/>
    </row>
    <row r="3322" spans="1:1" x14ac:dyDescent="0.2">
      <c r="A3322" s="8"/>
    </row>
    <row r="3323" spans="1:1" x14ac:dyDescent="0.2">
      <c r="A3323" s="8"/>
    </row>
    <row r="3324" spans="1:1" x14ac:dyDescent="0.2">
      <c r="A3324" s="8"/>
    </row>
    <row r="3325" spans="1:1" x14ac:dyDescent="0.2">
      <c r="A3325" s="8"/>
    </row>
    <row r="3326" spans="1:1" x14ac:dyDescent="0.2">
      <c r="A3326" s="8"/>
    </row>
    <row r="3327" spans="1:1" x14ac:dyDescent="0.2">
      <c r="A3327" s="8"/>
    </row>
    <row r="3328" spans="1:1" x14ac:dyDescent="0.2">
      <c r="A3328" s="8"/>
    </row>
    <row r="3329" spans="1:1" x14ac:dyDescent="0.2">
      <c r="A3329" s="8"/>
    </row>
    <row r="3330" spans="1:1" x14ac:dyDescent="0.2">
      <c r="A3330" s="8"/>
    </row>
    <row r="3331" spans="1:1" x14ac:dyDescent="0.2">
      <c r="A3331" s="8"/>
    </row>
    <row r="3332" spans="1:1" x14ac:dyDescent="0.2">
      <c r="A3332" s="8"/>
    </row>
    <row r="3333" spans="1:1" x14ac:dyDescent="0.2">
      <c r="A3333" s="8"/>
    </row>
    <row r="3334" spans="1:1" x14ac:dyDescent="0.2">
      <c r="A3334" s="8"/>
    </row>
    <row r="3335" spans="1:1" x14ac:dyDescent="0.2">
      <c r="A3335" s="8"/>
    </row>
    <row r="3336" spans="1:1" x14ac:dyDescent="0.2">
      <c r="A3336" s="8"/>
    </row>
    <row r="3337" spans="1:1" x14ac:dyDescent="0.2">
      <c r="A3337" s="8"/>
    </row>
    <row r="3338" spans="1:1" x14ac:dyDescent="0.2">
      <c r="A3338" s="8"/>
    </row>
    <row r="3339" spans="1:1" x14ac:dyDescent="0.2">
      <c r="A3339" s="8"/>
    </row>
    <row r="3340" spans="1:1" x14ac:dyDescent="0.2">
      <c r="A3340" s="8"/>
    </row>
    <row r="3341" spans="1:1" x14ac:dyDescent="0.2">
      <c r="A3341" s="8"/>
    </row>
    <row r="3342" spans="1:1" x14ac:dyDescent="0.2">
      <c r="A3342" s="8"/>
    </row>
    <row r="3343" spans="1:1" x14ac:dyDescent="0.2">
      <c r="A3343" s="8"/>
    </row>
    <row r="3344" spans="1:1" x14ac:dyDescent="0.2">
      <c r="A3344" s="8"/>
    </row>
    <row r="3345" spans="1:1" x14ac:dyDescent="0.2">
      <c r="A3345" s="8"/>
    </row>
    <row r="3346" spans="1:1" x14ac:dyDescent="0.2">
      <c r="A3346" s="8"/>
    </row>
    <row r="3347" spans="1:1" x14ac:dyDescent="0.2">
      <c r="A3347" s="8"/>
    </row>
    <row r="3348" spans="1:1" x14ac:dyDescent="0.2">
      <c r="A3348" s="8"/>
    </row>
    <row r="3349" spans="1:1" x14ac:dyDescent="0.2">
      <c r="A3349" s="8"/>
    </row>
    <row r="3350" spans="1:1" x14ac:dyDescent="0.2">
      <c r="A3350" s="8"/>
    </row>
    <row r="3351" spans="1:1" x14ac:dyDescent="0.2">
      <c r="A3351" s="8"/>
    </row>
    <row r="3352" spans="1:1" x14ac:dyDescent="0.2">
      <c r="A3352" s="8"/>
    </row>
    <row r="3353" spans="1:1" x14ac:dyDescent="0.2">
      <c r="A3353" s="8"/>
    </row>
    <row r="3354" spans="1:1" x14ac:dyDescent="0.2">
      <c r="A3354" s="8"/>
    </row>
    <row r="3355" spans="1:1" x14ac:dyDescent="0.2">
      <c r="A3355" s="8"/>
    </row>
    <row r="3356" spans="1:1" x14ac:dyDescent="0.2">
      <c r="A3356" s="8"/>
    </row>
    <row r="3357" spans="1:1" x14ac:dyDescent="0.2">
      <c r="A3357" s="8"/>
    </row>
    <row r="3358" spans="1:1" x14ac:dyDescent="0.2">
      <c r="A3358" s="8"/>
    </row>
    <row r="3359" spans="1:1" x14ac:dyDescent="0.2">
      <c r="A3359" s="8"/>
    </row>
    <row r="3360" spans="1:1" x14ac:dyDescent="0.2">
      <c r="A3360" s="8"/>
    </row>
    <row r="3361" spans="1:1" x14ac:dyDescent="0.2">
      <c r="A3361" s="8"/>
    </row>
    <row r="3362" spans="1:1" x14ac:dyDescent="0.2">
      <c r="A3362" s="8"/>
    </row>
    <row r="3363" spans="1:1" x14ac:dyDescent="0.2">
      <c r="A3363" s="8"/>
    </row>
    <row r="3364" spans="1:1" x14ac:dyDescent="0.2">
      <c r="A3364" s="8"/>
    </row>
    <row r="3365" spans="1:1" x14ac:dyDescent="0.2">
      <c r="A3365" s="8"/>
    </row>
    <row r="3366" spans="1:1" x14ac:dyDescent="0.2">
      <c r="A3366" s="8"/>
    </row>
    <row r="3367" spans="1:1" x14ac:dyDescent="0.2">
      <c r="A3367" s="8"/>
    </row>
    <row r="3368" spans="1:1" x14ac:dyDescent="0.2">
      <c r="A3368" s="8"/>
    </row>
    <row r="3369" spans="1:1" x14ac:dyDescent="0.2">
      <c r="A3369" s="8"/>
    </row>
    <row r="3370" spans="1:1" x14ac:dyDescent="0.2">
      <c r="A3370" s="8"/>
    </row>
    <row r="3371" spans="1:1" x14ac:dyDescent="0.2">
      <c r="A3371" s="8"/>
    </row>
    <row r="3372" spans="1:1" x14ac:dyDescent="0.2">
      <c r="A3372" s="8"/>
    </row>
    <row r="3373" spans="1:1" x14ac:dyDescent="0.2">
      <c r="A3373" s="8"/>
    </row>
    <row r="3374" spans="1:1" x14ac:dyDescent="0.2">
      <c r="A3374" s="8"/>
    </row>
    <row r="3375" spans="1:1" x14ac:dyDescent="0.2">
      <c r="A3375" s="8"/>
    </row>
    <row r="3376" spans="1:1" x14ac:dyDescent="0.2">
      <c r="A3376" s="8"/>
    </row>
    <row r="3377" spans="1:1" x14ac:dyDescent="0.2">
      <c r="A3377" s="8"/>
    </row>
    <row r="3378" spans="1:1" x14ac:dyDescent="0.2">
      <c r="A3378" s="8"/>
    </row>
    <row r="3379" spans="1:1" x14ac:dyDescent="0.2">
      <c r="A3379" s="8"/>
    </row>
    <row r="3380" spans="1:1" x14ac:dyDescent="0.2">
      <c r="A3380" s="8"/>
    </row>
    <row r="3381" spans="1:1" x14ac:dyDescent="0.2">
      <c r="A3381" s="8"/>
    </row>
    <row r="3382" spans="1:1" x14ac:dyDescent="0.2">
      <c r="A3382" s="8"/>
    </row>
    <row r="3383" spans="1:1" x14ac:dyDescent="0.2">
      <c r="A3383" s="8"/>
    </row>
    <row r="3384" spans="1:1" x14ac:dyDescent="0.2">
      <c r="A3384" s="8"/>
    </row>
    <row r="3385" spans="1:1" x14ac:dyDescent="0.2">
      <c r="A3385" s="8"/>
    </row>
    <row r="3386" spans="1:1" x14ac:dyDescent="0.2">
      <c r="A3386" s="8"/>
    </row>
    <row r="3387" spans="1:1" x14ac:dyDescent="0.2">
      <c r="A3387" s="8"/>
    </row>
    <row r="3388" spans="1:1" x14ac:dyDescent="0.2">
      <c r="A3388" s="8"/>
    </row>
    <row r="3389" spans="1:1" x14ac:dyDescent="0.2">
      <c r="A3389" s="8"/>
    </row>
    <row r="3390" spans="1:1" x14ac:dyDescent="0.2">
      <c r="A3390" s="8"/>
    </row>
    <row r="3391" spans="1:1" x14ac:dyDescent="0.2">
      <c r="A3391" s="8"/>
    </row>
    <row r="3392" spans="1:1" x14ac:dyDescent="0.2">
      <c r="A3392" s="8"/>
    </row>
    <row r="3393" spans="1:1" x14ac:dyDescent="0.2">
      <c r="A3393" s="8"/>
    </row>
    <row r="3394" spans="1:1" x14ac:dyDescent="0.2">
      <c r="A3394" s="8"/>
    </row>
    <row r="3395" spans="1:1" x14ac:dyDescent="0.2">
      <c r="A3395" s="8"/>
    </row>
    <row r="3396" spans="1:1" x14ac:dyDescent="0.2">
      <c r="A3396" s="8"/>
    </row>
    <row r="3397" spans="1:1" x14ac:dyDescent="0.2">
      <c r="A3397" s="8"/>
    </row>
    <row r="3398" spans="1:1" x14ac:dyDescent="0.2">
      <c r="A3398" s="8"/>
    </row>
    <row r="3399" spans="1:1" x14ac:dyDescent="0.2">
      <c r="A3399" s="8"/>
    </row>
    <row r="3400" spans="1:1" x14ac:dyDescent="0.2">
      <c r="A3400" s="8"/>
    </row>
    <row r="3401" spans="1:1" x14ac:dyDescent="0.2">
      <c r="A3401" s="8"/>
    </row>
    <row r="3402" spans="1:1" x14ac:dyDescent="0.2">
      <c r="A3402" s="8"/>
    </row>
    <row r="3403" spans="1:1" x14ac:dyDescent="0.2">
      <c r="A3403" s="8"/>
    </row>
    <row r="3404" spans="1:1" x14ac:dyDescent="0.2">
      <c r="A3404" s="8"/>
    </row>
    <row r="3405" spans="1:1" x14ac:dyDescent="0.2">
      <c r="A3405" s="8"/>
    </row>
    <row r="3406" spans="1:1" x14ac:dyDescent="0.2">
      <c r="A3406" s="8"/>
    </row>
    <row r="3407" spans="1:1" x14ac:dyDescent="0.2">
      <c r="A3407" s="8"/>
    </row>
    <row r="3408" spans="1:1" x14ac:dyDescent="0.2">
      <c r="A3408" s="8"/>
    </row>
    <row r="3409" spans="1:1" x14ac:dyDescent="0.2">
      <c r="A3409" s="8"/>
    </row>
    <row r="3410" spans="1:1" x14ac:dyDescent="0.2">
      <c r="A3410" s="8"/>
    </row>
    <row r="3411" spans="1:1" x14ac:dyDescent="0.2">
      <c r="A3411" s="8"/>
    </row>
    <row r="3412" spans="1:1" x14ac:dyDescent="0.2">
      <c r="A3412" s="8"/>
    </row>
    <row r="3413" spans="1:1" x14ac:dyDescent="0.2">
      <c r="A3413" s="8"/>
    </row>
    <row r="3414" spans="1:1" x14ac:dyDescent="0.2">
      <c r="A3414" s="8"/>
    </row>
    <row r="3415" spans="1:1" x14ac:dyDescent="0.2">
      <c r="A3415" s="8"/>
    </row>
    <row r="3416" spans="1:1" x14ac:dyDescent="0.2">
      <c r="A3416" s="8"/>
    </row>
    <row r="3417" spans="1:1" x14ac:dyDescent="0.2">
      <c r="A3417" s="8"/>
    </row>
    <row r="3418" spans="1:1" x14ac:dyDescent="0.2">
      <c r="A3418" s="8"/>
    </row>
    <row r="3419" spans="1:1" x14ac:dyDescent="0.2">
      <c r="A3419" s="8"/>
    </row>
    <row r="3420" spans="1:1" x14ac:dyDescent="0.2">
      <c r="A3420" s="8"/>
    </row>
    <row r="3421" spans="1:1" x14ac:dyDescent="0.2">
      <c r="A3421" s="8"/>
    </row>
    <row r="3422" spans="1:1" x14ac:dyDescent="0.2">
      <c r="A3422" s="8"/>
    </row>
    <row r="3423" spans="1:1" x14ac:dyDescent="0.2">
      <c r="A3423" s="8"/>
    </row>
    <row r="3424" spans="1:1" x14ac:dyDescent="0.2">
      <c r="A3424" s="8"/>
    </row>
    <row r="3425" spans="1:1" x14ac:dyDescent="0.2">
      <c r="A3425" s="8"/>
    </row>
    <row r="3426" spans="1:1" x14ac:dyDescent="0.2">
      <c r="A3426" s="8"/>
    </row>
    <row r="3427" spans="1:1" x14ac:dyDescent="0.2">
      <c r="A3427" s="8"/>
    </row>
    <row r="3428" spans="1:1" x14ac:dyDescent="0.2">
      <c r="A3428" s="8"/>
    </row>
    <row r="3429" spans="1:1" x14ac:dyDescent="0.2">
      <c r="A3429" s="8"/>
    </row>
    <row r="3430" spans="1:1" x14ac:dyDescent="0.2">
      <c r="A3430" s="8"/>
    </row>
    <row r="3431" spans="1:1" x14ac:dyDescent="0.2">
      <c r="A3431" s="8"/>
    </row>
    <row r="3432" spans="1:1" x14ac:dyDescent="0.2">
      <c r="A3432" s="8"/>
    </row>
    <row r="3433" spans="1:1" x14ac:dyDescent="0.2">
      <c r="A3433" s="8"/>
    </row>
    <row r="3434" spans="1:1" x14ac:dyDescent="0.2">
      <c r="A3434" s="8"/>
    </row>
    <row r="3435" spans="1:1" x14ac:dyDescent="0.2">
      <c r="A3435" s="8"/>
    </row>
    <row r="3436" spans="1:1" x14ac:dyDescent="0.2">
      <c r="A3436" s="8"/>
    </row>
    <row r="3437" spans="1:1" x14ac:dyDescent="0.2">
      <c r="A3437" s="8"/>
    </row>
    <row r="3438" spans="1:1" x14ac:dyDescent="0.2">
      <c r="A3438" s="8"/>
    </row>
    <row r="3439" spans="1:1" x14ac:dyDescent="0.2">
      <c r="A3439" s="8"/>
    </row>
    <row r="3440" spans="1:1" x14ac:dyDescent="0.2">
      <c r="A3440" s="8"/>
    </row>
    <row r="3441" spans="1:1" x14ac:dyDescent="0.2">
      <c r="A3441" s="8"/>
    </row>
    <row r="3442" spans="1:1" x14ac:dyDescent="0.2">
      <c r="A3442" s="8"/>
    </row>
    <row r="3443" spans="1:1" x14ac:dyDescent="0.2">
      <c r="A3443" s="8"/>
    </row>
    <row r="3444" spans="1:1" x14ac:dyDescent="0.2">
      <c r="A3444" s="8"/>
    </row>
    <row r="3445" spans="1:1" x14ac:dyDescent="0.2">
      <c r="A3445" s="8"/>
    </row>
    <row r="3446" spans="1:1" x14ac:dyDescent="0.2">
      <c r="A3446" s="8"/>
    </row>
    <row r="3447" spans="1:1" x14ac:dyDescent="0.2">
      <c r="A3447" s="8"/>
    </row>
    <row r="3448" spans="1:1" x14ac:dyDescent="0.2">
      <c r="A3448" s="8"/>
    </row>
    <row r="3449" spans="1:1" x14ac:dyDescent="0.2">
      <c r="A3449" s="8"/>
    </row>
    <row r="3450" spans="1:1" x14ac:dyDescent="0.2">
      <c r="A3450" s="8"/>
    </row>
    <row r="3451" spans="1:1" x14ac:dyDescent="0.2">
      <c r="A3451" s="8"/>
    </row>
    <row r="3452" spans="1:1" x14ac:dyDescent="0.2">
      <c r="A3452" s="8"/>
    </row>
    <row r="3453" spans="1:1" x14ac:dyDescent="0.2">
      <c r="A3453" s="8"/>
    </row>
    <row r="3454" spans="1:1" x14ac:dyDescent="0.2">
      <c r="A3454" s="8"/>
    </row>
    <row r="3455" spans="1:1" x14ac:dyDescent="0.2">
      <c r="A3455" s="8"/>
    </row>
    <row r="3456" spans="1:1" x14ac:dyDescent="0.2">
      <c r="A3456" s="8"/>
    </row>
    <row r="3457" spans="1:1" x14ac:dyDescent="0.2">
      <c r="A3457" s="8"/>
    </row>
    <row r="3458" spans="1:1" x14ac:dyDescent="0.2">
      <c r="A3458" s="8"/>
    </row>
    <row r="3459" spans="1:1" x14ac:dyDescent="0.2">
      <c r="A3459" s="8"/>
    </row>
    <row r="3460" spans="1:1" x14ac:dyDescent="0.2">
      <c r="A3460" s="8"/>
    </row>
    <row r="3461" spans="1:1" x14ac:dyDescent="0.2">
      <c r="A3461" s="8"/>
    </row>
    <row r="3462" spans="1:1" x14ac:dyDescent="0.2">
      <c r="A3462" s="8"/>
    </row>
    <row r="3463" spans="1:1" x14ac:dyDescent="0.2">
      <c r="A3463" s="8"/>
    </row>
    <row r="3464" spans="1:1" x14ac:dyDescent="0.2">
      <c r="A3464" s="8"/>
    </row>
    <row r="3465" spans="1:1" x14ac:dyDescent="0.2">
      <c r="A3465" s="8"/>
    </row>
    <row r="3466" spans="1:1" x14ac:dyDescent="0.2">
      <c r="A3466" s="8"/>
    </row>
    <row r="3467" spans="1:1" x14ac:dyDescent="0.2">
      <c r="A3467" s="8"/>
    </row>
    <row r="3468" spans="1:1" x14ac:dyDescent="0.2">
      <c r="A3468" s="8"/>
    </row>
    <row r="3469" spans="1:1" x14ac:dyDescent="0.2">
      <c r="A3469" s="8"/>
    </row>
    <row r="3470" spans="1:1" x14ac:dyDescent="0.2">
      <c r="A3470" s="8"/>
    </row>
    <row r="3471" spans="1:1" x14ac:dyDescent="0.2">
      <c r="A3471" s="8"/>
    </row>
    <row r="3472" spans="1:1" x14ac:dyDescent="0.2">
      <c r="A3472" s="8"/>
    </row>
    <row r="3473" spans="1:1" x14ac:dyDescent="0.2">
      <c r="A3473" s="8"/>
    </row>
    <row r="3474" spans="1:1" x14ac:dyDescent="0.2">
      <c r="A3474" s="8"/>
    </row>
    <row r="3475" spans="1:1" x14ac:dyDescent="0.2">
      <c r="A3475" s="8"/>
    </row>
    <row r="3476" spans="1:1" x14ac:dyDescent="0.2">
      <c r="A3476" s="8"/>
    </row>
    <row r="3477" spans="1:1" x14ac:dyDescent="0.2">
      <c r="A3477" s="8"/>
    </row>
    <row r="3478" spans="1:1" x14ac:dyDescent="0.2">
      <c r="A3478" s="8"/>
    </row>
    <row r="3479" spans="1:1" x14ac:dyDescent="0.2">
      <c r="A3479" s="8"/>
    </row>
    <row r="3480" spans="1:1" x14ac:dyDescent="0.2">
      <c r="A3480" s="8"/>
    </row>
    <row r="3481" spans="1:1" x14ac:dyDescent="0.2">
      <c r="A3481" s="8"/>
    </row>
    <row r="3482" spans="1:1" x14ac:dyDescent="0.2">
      <c r="A3482" s="8"/>
    </row>
    <row r="3483" spans="1:1" x14ac:dyDescent="0.2">
      <c r="A3483" s="8"/>
    </row>
    <row r="3484" spans="1:1" x14ac:dyDescent="0.2">
      <c r="A3484" s="8"/>
    </row>
    <row r="3485" spans="1:1" x14ac:dyDescent="0.2">
      <c r="A3485" s="8"/>
    </row>
    <row r="3486" spans="1:1" x14ac:dyDescent="0.2">
      <c r="A3486" s="8"/>
    </row>
    <row r="3487" spans="1:1" x14ac:dyDescent="0.2">
      <c r="A3487" s="8"/>
    </row>
    <row r="3488" spans="1:1" x14ac:dyDescent="0.2">
      <c r="A3488" s="8"/>
    </row>
    <row r="3489" spans="1:1" x14ac:dyDescent="0.2">
      <c r="A3489" s="8"/>
    </row>
    <row r="3490" spans="1:1" x14ac:dyDescent="0.2">
      <c r="A3490" s="8"/>
    </row>
    <row r="3491" spans="1:1" x14ac:dyDescent="0.2">
      <c r="A3491" s="8"/>
    </row>
    <row r="3492" spans="1:1" x14ac:dyDescent="0.2">
      <c r="A3492" s="8"/>
    </row>
    <row r="3493" spans="1:1" x14ac:dyDescent="0.2">
      <c r="A3493" s="8"/>
    </row>
    <row r="3494" spans="1:1" x14ac:dyDescent="0.2">
      <c r="A3494" s="8"/>
    </row>
    <row r="3495" spans="1:1" x14ac:dyDescent="0.2">
      <c r="A3495" s="8"/>
    </row>
    <row r="3496" spans="1:1" x14ac:dyDescent="0.2">
      <c r="A3496" s="8"/>
    </row>
    <row r="3497" spans="1:1" x14ac:dyDescent="0.2">
      <c r="A3497" s="8"/>
    </row>
    <row r="3498" spans="1:1" x14ac:dyDescent="0.2">
      <c r="A3498" s="8"/>
    </row>
    <row r="3499" spans="1:1" x14ac:dyDescent="0.2">
      <c r="A3499" s="8"/>
    </row>
    <row r="3500" spans="1:1" x14ac:dyDescent="0.2">
      <c r="A3500" s="8"/>
    </row>
    <row r="3501" spans="1:1" x14ac:dyDescent="0.2">
      <c r="A3501" s="8"/>
    </row>
    <row r="3502" spans="1:1" x14ac:dyDescent="0.2">
      <c r="A3502" s="8"/>
    </row>
    <row r="3503" spans="1:1" x14ac:dyDescent="0.2">
      <c r="A3503" s="8"/>
    </row>
    <row r="3504" spans="1:1" x14ac:dyDescent="0.2">
      <c r="A3504" s="8"/>
    </row>
    <row r="3505" spans="1:1" x14ac:dyDescent="0.2">
      <c r="A3505" s="8"/>
    </row>
    <row r="3506" spans="1:1" x14ac:dyDescent="0.2">
      <c r="A3506" s="8"/>
    </row>
    <row r="3507" spans="1:1" x14ac:dyDescent="0.2">
      <c r="A3507" s="8"/>
    </row>
    <row r="3508" spans="1:1" x14ac:dyDescent="0.2">
      <c r="A3508" s="8"/>
    </row>
    <row r="3509" spans="1:1" x14ac:dyDescent="0.2">
      <c r="A3509" s="8"/>
    </row>
    <row r="3510" spans="1:1" x14ac:dyDescent="0.2">
      <c r="A3510" s="8"/>
    </row>
    <row r="3511" spans="1:1" x14ac:dyDescent="0.2">
      <c r="A3511" s="8"/>
    </row>
    <row r="3512" spans="1:1" x14ac:dyDescent="0.2">
      <c r="A3512" s="8"/>
    </row>
    <row r="3513" spans="1:1" x14ac:dyDescent="0.2">
      <c r="A3513" s="8"/>
    </row>
    <row r="3514" spans="1:1" x14ac:dyDescent="0.2">
      <c r="A3514" s="8"/>
    </row>
    <row r="3515" spans="1:1" x14ac:dyDescent="0.2">
      <c r="A3515" s="8"/>
    </row>
    <row r="3516" spans="1:1" x14ac:dyDescent="0.2">
      <c r="A3516" s="8"/>
    </row>
    <row r="3517" spans="1:1" x14ac:dyDescent="0.2">
      <c r="A3517" s="8"/>
    </row>
    <row r="3518" spans="1:1" x14ac:dyDescent="0.2">
      <c r="A3518" s="8"/>
    </row>
    <row r="3519" spans="1:1" x14ac:dyDescent="0.2">
      <c r="A3519" s="8"/>
    </row>
    <row r="3520" spans="1:1" x14ac:dyDescent="0.2">
      <c r="A3520" s="8"/>
    </row>
    <row r="3521" spans="1:1" x14ac:dyDescent="0.2">
      <c r="A3521" s="8"/>
    </row>
    <row r="3522" spans="1:1" x14ac:dyDescent="0.2">
      <c r="A3522" s="8"/>
    </row>
    <row r="3523" spans="1:1" x14ac:dyDescent="0.2">
      <c r="A3523" s="8"/>
    </row>
    <row r="3524" spans="1:1" x14ac:dyDescent="0.2">
      <c r="A3524" s="8"/>
    </row>
    <row r="3525" spans="1:1" x14ac:dyDescent="0.2">
      <c r="A3525" s="8"/>
    </row>
    <row r="3526" spans="1:1" x14ac:dyDescent="0.2">
      <c r="A3526" s="8"/>
    </row>
    <row r="3527" spans="1:1" x14ac:dyDescent="0.2">
      <c r="A3527" s="8"/>
    </row>
    <row r="3528" spans="1:1" x14ac:dyDescent="0.2">
      <c r="A3528" s="8"/>
    </row>
    <row r="3529" spans="1:1" x14ac:dyDescent="0.2">
      <c r="A3529" s="8"/>
    </row>
    <row r="3530" spans="1:1" x14ac:dyDescent="0.2">
      <c r="A3530" s="8"/>
    </row>
    <row r="3531" spans="1:1" x14ac:dyDescent="0.2">
      <c r="A3531" s="8"/>
    </row>
    <row r="3532" spans="1:1" x14ac:dyDescent="0.2">
      <c r="A3532" s="8"/>
    </row>
    <row r="3533" spans="1:1" x14ac:dyDescent="0.2">
      <c r="A3533" s="8"/>
    </row>
    <row r="3534" spans="1:1" x14ac:dyDescent="0.2">
      <c r="A3534" s="8"/>
    </row>
    <row r="3535" spans="1:1" x14ac:dyDescent="0.2">
      <c r="A3535" s="8"/>
    </row>
    <row r="3536" spans="1:1" x14ac:dyDescent="0.2">
      <c r="A3536" s="8"/>
    </row>
    <row r="3537" spans="1:1" x14ac:dyDescent="0.2">
      <c r="A3537" s="8"/>
    </row>
    <row r="3538" spans="1:1" x14ac:dyDescent="0.2">
      <c r="A3538" s="8"/>
    </row>
    <row r="3539" spans="1:1" x14ac:dyDescent="0.2">
      <c r="A3539" s="8"/>
    </row>
    <row r="3540" spans="1:1" x14ac:dyDescent="0.2">
      <c r="A3540" s="8"/>
    </row>
    <row r="3541" spans="1:1" x14ac:dyDescent="0.2">
      <c r="A3541" s="8"/>
    </row>
    <row r="3542" spans="1:1" x14ac:dyDescent="0.2">
      <c r="A3542" s="8"/>
    </row>
    <row r="3543" spans="1:1" x14ac:dyDescent="0.2">
      <c r="A3543" s="8"/>
    </row>
    <row r="3544" spans="1:1" x14ac:dyDescent="0.2">
      <c r="A3544" s="8"/>
    </row>
    <row r="3545" spans="1:1" x14ac:dyDescent="0.2">
      <c r="A3545" s="8"/>
    </row>
    <row r="3546" spans="1:1" x14ac:dyDescent="0.2">
      <c r="A3546" s="8"/>
    </row>
    <row r="3547" spans="1:1" x14ac:dyDescent="0.2">
      <c r="A3547" s="8"/>
    </row>
    <row r="3548" spans="1:1" x14ac:dyDescent="0.2">
      <c r="A3548" s="8"/>
    </row>
    <row r="3549" spans="1:1" x14ac:dyDescent="0.2">
      <c r="A3549" s="8"/>
    </row>
    <row r="3550" spans="1:1" x14ac:dyDescent="0.2">
      <c r="A3550" s="8"/>
    </row>
    <row r="3551" spans="1:1" x14ac:dyDescent="0.2">
      <c r="A3551" s="8"/>
    </row>
    <row r="3552" spans="1:1" x14ac:dyDescent="0.2">
      <c r="A3552" s="8"/>
    </row>
    <row r="3553" spans="1:1" x14ac:dyDescent="0.2">
      <c r="A3553" s="8"/>
    </row>
    <row r="3554" spans="1:1" x14ac:dyDescent="0.2">
      <c r="A3554" s="8"/>
    </row>
    <row r="3555" spans="1:1" x14ac:dyDescent="0.2">
      <c r="A3555" s="8"/>
    </row>
    <row r="3556" spans="1:1" x14ac:dyDescent="0.2">
      <c r="A3556" s="8"/>
    </row>
    <row r="3557" spans="1:1" x14ac:dyDescent="0.2">
      <c r="A3557" s="8"/>
    </row>
    <row r="3558" spans="1:1" x14ac:dyDescent="0.2">
      <c r="A3558" s="8"/>
    </row>
    <row r="3559" spans="1:1" x14ac:dyDescent="0.2">
      <c r="A3559" s="8"/>
    </row>
    <row r="3560" spans="1:1" x14ac:dyDescent="0.2">
      <c r="A3560" s="8"/>
    </row>
    <row r="3561" spans="1:1" x14ac:dyDescent="0.2">
      <c r="A3561" s="8"/>
    </row>
    <row r="3562" spans="1:1" x14ac:dyDescent="0.2">
      <c r="A3562" s="8"/>
    </row>
    <row r="3563" spans="1:1" x14ac:dyDescent="0.2">
      <c r="A3563" s="8"/>
    </row>
    <row r="3564" spans="1:1" x14ac:dyDescent="0.2">
      <c r="A3564" s="8"/>
    </row>
    <row r="3565" spans="1:1" x14ac:dyDescent="0.2">
      <c r="A3565" s="8"/>
    </row>
    <row r="3566" spans="1:1" x14ac:dyDescent="0.2">
      <c r="A3566" s="8"/>
    </row>
    <row r="3567" spans="1:1" x14ac:dyDescent="0.2">
      <c r="A3567" s="8"/>
    </row>
    <row r="3568" spans="1:1" x14ac:dyDescent="0.2">
      <c r="A3568" s="8"/>
    </row>
    <row r="3569" spans="1:1" x14ac:dyDescent="0.2">
      <c r="A3569" s="8"/>
    </row>
    <row r="3570" spans="1:1" x14ac:dyDescent="0.2">
      <c r="A3570" s="8"/>
    </row>
    <row r="3571" spans="1:1" x14ac:dyDescent="0.2">
      <c r="A3571" s="8"/>
    </row>
    <row r="3572" spans="1:1" x14ac:dyDescent="0.2">
      <c r="A3572" s="8"/>
    </row>
    <row r="3573" spans="1:1" x14ac:dyDescent="0.2">
      <c r="A3573" s="8"/>
    </row>
    <row r="3574" spans="1:1" x14ac:dyDescent="0.2">
      <c r="A3574" s="8"/>
    </row>
    <row r="3575" spans="1:1" x14ac:dyDescent="0.2">
      <c r="A3575" s="8"/>
    </row>
    <row r="3576" spans="1:1" x14ac:dyDescent="0.2">
      <c r="A3576" s="8"/>
    </row>
    <row r="3577" spans="1:1" x14ac:dyDescent="0.2">
      <c r="A3577" s="8"/>
    </row>
    <row r="3578" spans="1:1" x14ac:dyDescent="0.2">
      <c r="A3578" s="8"/>
    </row>
    <row r="3579" spans="1:1" x14ac:dyDescent="0.2">
      <c r="A3579" s="8"/>
    </row>
    <row r="3580" spans="1:1" x14ac:dyDescent="0.2">
      <c r="A3580" s="8"/>
    </row>
    <row r="3581" spans="1:1" x14ac:dyDescent="0.2">
      <c r="A3581" s="8"/>
    </row>
    <row r="3582" spans="1:1" x14ac:dyDescent="0.2">
      <c r="A3582" s="8"/>
    </row>
    <row r="3583" spans="1:1" x14ac:dyDescent="0.2">
      <c r="A3583" s="8"/>
    </row>
    <row r="3584" spans="1:1" x14ac:dyDescent="0.2">
      <c r="A3584" s="8"/>
    </row>
    <row r="3585" spans="1:1" x14ac:dyDescent="0.2">
      <c r="A3585" s="8"/>
    </row>
    <row r="3586" spans="1:1" x14ac:dyDescent="0.2">
      <c r="A3586" s="8"/>
    </row>
    <row r="3587" spans="1:1" x14ac:dyDescent="0.2">
      <c r="A3587" s="8"/>
    </row>
    <row r="3588" spans="1:1" x14ac:dyDescent="0.2">
      <c r="A3588" s="8"/>
    </row>
    <row r="3589" spans="1:1" x14ac:dyDescent="0.2">
      <c r="A3589" s="8"/>
    </row>
    <row r="3590" spans="1:1" x14ac:dyDescent="0.2">
      <c r="A3590" s="8"/>
    </row>
    <row r="3591" spans="1:1" x14ac:dyDescent="0.2">
      <c r="A3591" s="8"/>
    </row>
    <row r="3592" spans="1:1" x14ac:dyDescent="0.2">
      <c r="A3592" s="8"/>
    </row>
    <row r="3593" spans="1:1" x14ac:dyDescent="0.2">
      <c r="A3593" s="8"/>
    </row>
    <row r="3594" spans="1:1" x14ac:dyDescent="0.2">
      <c r="A3594" s="8"/>
    </row>
    <row r="3595" spans="1:1" x14ac:dyDescent="0.2">
      <c r="A3595" s="8"/>
    </row>
    <row r="3596" spans="1:1" x14ac:dyDescent="0.2">
      <c r="A3596" s="8"/>
    </row>
    <row r="3597" spans="1:1" x14ac:dyDescent="0.2">
      <c r="A3597" s="8"/>
    </row>
    <row r="3598" spans="1:1" x14ac:dyDescent="0.2">
      <c r="A3598" s="8"/>
    </row>
    <row r="3599" spans="1:1" x14ac:dyDescent="0.2">
      <c r="A3599" s="8"/>
    </row>
    <row r="3600" spans="1:1" x14ac:dyDescent="0.2">
      <c r="A3600" s="8"/>
    </row>
    <row r="3601" spans="1:1" x14ac:dyDescent="0.2">
      <c r="A3601" s="8"/>
    </row>
    <row r="3602" spans="1:1" x14ac:dyDescent="0.2">
      <c r="A3602" s="8"/>
    </row>
    <row r="3603" spans="1:1" x14ac:dyDescent="0.2">
      <c r="A3603" s="8"/>
    </row>
    <row r="3604" spans="1:1" x14ac:dyDescent="0.2">
      <c r="A3604" s="8"/>
    </row>
    <row r="3605" spans="1:1" x14ac:dyDescent="0.2">
      <c r="A3605" s="8"/>
    </row>
    <row r="3606" spans="1:1" x14ac:dyDescent="0.2">
      <c r="A3606" s="8"/>
    </row>
    <row r="3607" spans="1:1" x14ac:dyDescent="0.2">
      <c r="A3607" s="8"/>
    </row>
    <row r="3608" spans="1:1" x14ac:dyDescent="0.2">
      <c r="A3608" s="8"/>
    </row>
    <row r="3609" spans="1:1" x14ac:dyDescent="0.2">
      <c r="A3609" s="8"/>
    </row>
    <row r="3610" spans="1:1" x14ac:dyDescent="0.2">
      <c r="A3610" s="8"/>
    </row>
    <row r="3611" spans="1:1" x14ac:dyDescent="0.2">
      <c r="A3611" s="8"/>
    </row>
    <row r="3612" spans="1:1" x14ac:dyDescent="0.2">
      <c r="A3612" s="8"/>
    </row>
    <row r="3613" spans="1:1" x14ac:dyDescent="0.2">
      <c r="A3613" s="8"/>
    </row>
    <row r="3614" spans="1:1" x14ac:dyDescent="0.2">
      <c r="A3614" s="8"/>
    </row>
    <row r="3615" spans="1:1" x14ac:dyDescent="0.2">
      <c r="A3615" s="8"/>
    </row>
    <row r="3616" spans="1:1" x14ac:dyDescent="0.2">
      <c r="A3616" s="8"/>
    </row>
    <row r="3617" spans="1:1" x14ac:dyDescent="0.2">
      <c r="A3617" s="8"/>
    </row>
    <row r="3618" spans="1:1" x14ac:dyDescent="0.2">
      <c r="A3618" s="8"/>
    </row>
    <row r="3619" spans="1:1" x14ac:dyDescent="0.2">
      <c r="A3619" s="8"/>
    </row>
    <row r="3620" spans="1:1" x14ac:dyDescent="0.2">
      <c r="A3620" s="8"/>
    </row>
    <row r="3621" spans="1:1" x14ac:dyDescent="0.2">
      <c r="A3621" s="8"/>
    </row>
    <row r="3622" spans="1:1" x14ac:dyDescent="0.2">
      <c r="A3622" s="8"/>
    </row>
    <row r="3623" spans="1:1" x14ac:dyDescent="0.2">
      <c r="A3623" s="8"/>
    </row>
    <row r="3624" spans="1:1" x14ac:dyDescent="0.2">
      <c r="A3624" s="8"/>
    </row>
    <row r="3625" spans="1:1" x14ac:dyDescent="0.2">
      <c r="A3625" s="8"/>
    </row>
    <row r="3626" spans="1:1" x14ac:dyDescent="0.2">
      <c r="A3626" s="8"/>
    </row>
    <row r="3627" spans="1:1" x14ac:dyDescent="0.2">
      <c r="A3627" s="8"/>
    </row>
    <row r="3628" spans="1:1" x14ac:dyDescent="0.2">
      <c r="A3628" s="8"/>
    </row>
    <row r="3629" spans="1:1" x14ac:dyDescent="0.2">
      <c r="A3629" s="8"/>
    </row>
    <row r="3630" spans="1:1" x14ac:dyDescent="0.2">
      <c r="A3630" s="8"/>
    </row>
    <row r="3631" spans="1:1" x14ac:dyDescent="0.2">
      <c r="A3631" s="8"/>
    </row>
    <row r="3632" spans="1:1" x14ac:dyDescent="0.2">
      <c r="A3632" s="8"/>
    </row>
    <row r="3633" spans="1:1" x14ac:dyDescent="0.2">
      <c r="A3633" s="8"/>
    </row>
    <row r="3634" spans="1:1" x14ac:dyDescent="0.2">
      <c r="A3634" s="8"/>
    </row>
    <row r="3635" spans="1:1" x14ac:dyDescent="0.2">
      <c r="A3635" s="8"/>
    </row>
    <row r="3636" spans="1:1" x14ac:dyDescent="0.2">
      <c r="A3636" s="8"/>
    </row>
    <row r="3637" spans="1:1" x14ac:dyDescent="0.2">
      <c r="A3637" s="8"/>
    </row>
    <row r="3638" spans="1:1" x14ac:dyDescent="0.2">
      <c r="A3638" s="8"/>
    </row>
    <row r="3639" spans="1:1" x14ac:dyDescent="0.2">
      <c r="A3639" s="8"/>
    </row>
    <row r="3640" spans="1:1" x14ac:dyDescent="0.2">
      <c r="A3640" s="8"/>
    </row>
    <row r="3641" spans="1:1" x14ac:dyDescent="0.2">
      <c r="A3641" s="8"/>
    </row>
    <row r="3642" spans="1:1" x14ac:dyDescent="0.2">
      <c r="A3642" s="8"/>
    </row>
    <row r="3643" spans="1:1" x14ac:dyDescent="0.2">
      <c r="A3643" s="8"/>
    </row>
    <row r="3644" spans="1:1" x14ac:dyDescent="0.2">
      <c r="A3644" s="8"/>
    </row>
    <row r="3645" spans="1:1" x14ac:dyDescent="0.2">
      <c r="A3645" s="8"/>
    </row>
    <row r="3646" spans="1:1" x14ac:dyDescent="0.2">
      <c r="A3646" s="8"/>
    </row>
    <row r="3647" spans="1:1" x14ac:dyDescent="0.2">
      <c r="A3647" s="8"/>
    </row>
    <row r="3648" spans="1:1" x14ac:dyDescent="0.2">
      <c r="A3648" s="8"/>
    </row>
    <row r="3649" spans="1:1" x14ac:dyDescent="0.2">
      <c r="A3649" s="8"/>
    </row>
    <row r="3650" spans="1:1" x14ac:dyDescent="0.2">
      <c r="A3650" s="8"/>
    </row>
    <row r="3651" spans="1:1" x14ac:dyDescent="0.2">
      <c r="A3651" s="8"/>
    </row>
    <row r="3652" spans="1:1" x14ac:dyDescent="0.2">
      <c r="A3652" s="8"/>
    </row>
    <row r="3653" spans="1:1" x14ac:dyDescent="0.2">
      <c r="A3653" s="8"/>
    </row>
    <row r="3654" spans="1:1" x14ac:dyDescent="0.2">
      <c r="A3654" s="8"/>
    </row>
    <row r="3655" spans="1:1" x14ac:dyDescent="0.2">
      <c r="A3655" s="8"/>
    </row>
    <row r="3656" spans="1:1" x14ac:dyDescent="0.2">
      <c r="A3656" s="8"/>
    </row>
    <row r="3657" spans="1:1" x14ac:dyDescent="0.2">
      <c r="A3657" s="8"/>
    </row>
    <row r="3658" spans="1:1" x14ac:dyDescent="0.2">
      <c r="A3658" s="8"/>
    </row>
    <row r="3659" spans="1:1" x14ac:dyDescent="0.2">
      <c r="A3659" s="8"/>
    </row>
    <row r="3660" spans="1:1" x14ac:dyDescent="0.2">
      <c r="A3660" s="8"/>
    </row>
    <row r="3661" spans="1:1" x14ac:dyDescent="0.2">
      <c r="A3661" s="8"/>
    </row>
    <row r="3662" spans="1:1" x14ac:dyDescent="0.2">
      <c r="A3662" s="8"/>
    </row>
    <row r="3663" spans="1:1" x14ac:dyDescent="0.2">
      <c r="A3663" s="8"/>
    </row>
    <row r="3664" spans="1:1" x14ac:dyDescent="0.2">
      <c r="A3664" s="8"/>
    </row>
    <row r="3665" spans="1:1" x14ac:dyDescent="0.2">
      <c r="A3665" s="8"/>
    </row>
    <row r="3666" spans="1:1" x14ac:dyDescent="0.2">
      <c r="A3666" s="8"/>
    </row>
    <row r="3667" spans="1:1" x14ac:dyDescent="0.2">
      <c r="A3667" s="8"/>
    </row>
    <row r="3668" spans="1:1" x14ac:dyDescent="0.2">
      <c r="A3668" s="8"/>
    </row>
    <row r="3669" spans="1:1" x14ac:dyDescent="0.2">
      <c r="A3669" s="8"/>
    </row>
    <row r="3670" spans="1:1" x14ac:dyDescent="0.2">
      <c r="A3670" s="8"/>
    </row>
    <row r="3671" spans="1:1" x14ac:dyDescent="0.2">
      <c r="A3671" s="8"/>
    </row>
    <row r="3672" spans="1:1" x14ac:dyDescent="0.2">
      <c r="A3672" s="8"/>
    </row>
    <row r="3673" spans="1:1" x14ac:dyDescent="0.2">
      <c r="A3673" s="8"/>
    </row>
    <row r="3674" spans="1:1" x14ac:dyDescent="0.2">
      <c r="A3674" s="8"/>
    </row>
    <row r="3675" spans="1:1" x14ac:dyDescent="0.2">
      <c r="A3675" s="8"/>
    </row>
    <row r="3676" spans="1:1" x14ac:dyDescent="0.2">
      <c r="A3676" s="8"/>
    </row>
    <row r="3677" spans="1:1" x14ac:dyDescent="0.2">
      <c r="A3677" s="8"/>
    </row>
    <row r="3678" spans="1:1" x14ac:dyDescent="0.2">
      <c r="A3678" s="8"/>
    </row>
    <row r="3679" spans="1:1" x14ac:dyDescent="0.2">
      <c r="A3679" s="8"/>
    </row>
    <row r="3680" spans="1:1" x14ac:dyDescent="0.2">
      <c r="A3680" s="8"/>
    </row>
    <row r="3681" spans="1:1" x14ac:dyDescent="0.2">
      <c r="A3681" s="8"/>
    </row>
    <row r="3682" spans="1:1" x14ac:dyDescent="0.2">
      <c r="A3682" s="8"/>
    </row>
    <row r="3683" spans="1:1" x14ac:dyDescent="0.2">
      <c r="A3683" s="8"/>
    </row>
    <row r="3684" spans="1:1" x14ac:dyDescent="0.2">
      <c r="A3684" s="8"/>
    </row>
    <row r="3685" spans="1:1" x14ac:dyDescent="0.2">
      <c r="A3685" s="8"/>
    </row>
    <row r="3686" spans="1:1" x14ac:dyDescent="0.2">
      <c r="A3686" s="8"/>
    </row>
    <row r="3687" spans="1:1" x14ac:dyDescent="0.2">
      <c r="A3687" s="8"/>
    </row>
    <row r="3688" spans="1:1" x14ac:dyDescent="0.2">
      <c r="A3688" s="8"/>
    </row>
    <row r="3689" spans="1:1" x14ac:dyDescent="0.2">
      <c r="A3689" s="8"/>
    </row>
    <row r="3690" spans="1:1" x14ac:dyDescent="0.2">
      <c r="A3690" s="8"/>
    </row>
    <row r="3691" spans="1:1" x14ac:dyDescent="0.2">
      <c r="A3691" s="8"/>
    </row>
    <row r="3692" spans="1:1" x14ac:dyDescent="0.2">
      <c r="A3692" s="8"/>
    </row>
    <row r="3693" spans="1:1" x14ac:dyDescent="0.2">
      <c r="A3693" s="8"/>
    </row>
    <row r="3694" spans="1:1" x14ac:dyDescent="0.2">
      <c r="A3694" s="8"/>
    </row>
    <row r="3695" spans="1:1" x14ac:dyDescent="0.2">
      <c r="A3695" s="8"/>
    </row>
    <row r="3696" spans="1:1" x14ac:dyDescent="0.2">
      <c r="A3696" s="8"/>
    </row>
    <row r="3697" spans="1:1" x14ac:dyDescent="0.2">
      <c r="A3697" s="8"/>
    </row>
    <row r="3698" spans="1:1" x14ac:dyDescent="0.2">
      <c r="A3698" s="8"/>
    </row>
    <row r="3699" spans="1:1" x14ac:dyDescent="0.2">
      <c r="A3699" s="8"/>
    </row>
    <row r="3700" spans="1:1" x14ac:dyDescent="0.2">
      <c r="A3700" s="8"/>
    </row>
    <row r="3701" spans="1:1" x14ac:dyDescent="0.2">
      <c r="A3701" s="8"/>
    </row>
    <row r="3702" spans="1:1" x14ac:dyDescent="0.2">
      <c r="A3702" s="8"/>
    </row>
    <row r="3703" spans="1:1" x14ac:dyDescent="0.2">
      <c r="A3703" s="8"/>
    </row>
    <row r="3704" spans="1:1" x14ac:dyDescent="0.2">
      <c r="A3704" s="8"/>
    </row>
    <row r="3705" spans="1:1" x14ac:dyDescent="0.2">
      <c r="A3705" s="8"/>
    </row>
    <row r="3706" spans="1:1" x14ac:dyDescent="0.2">
      <c r="A3706" s="8"/>
    </row>
    <row r="3707" spans="1:1" x14ac:dyDescent="0.2">
      <c r="A3707" s="8"/>
    </row>
    <row r="3708" spans="1:1" x14ac:dyDescent="0.2">
      <c r="A3708" s="8"/>
    </row>
    <row r="3709" spans="1:1" x14ac:dyDescent="0.2">
      <c r="A3709" s="8"/>
    </row>
    <row r="3710" spans="1:1" x14ac:dyDescent="0.2">
      <c r="A3710" s="8"/>
    </row>
    <row r="3711" spans="1:1" x14ac:dyDescent="0.2">
      <c r="A3711" s="8"/>
    </row>
    <row r="3712" spans="1:1" x14ac:dyDescent="0.2">
      <c r="A3712" s="8"/>
    </row>
    <row r="3713" spans="1:1" x14ac:dyDescent="0.2">
      <c r="A3713" s="8"/>
    </row>
    <row r="3714" spans="1:1" x14ac:dyDescent="0.2">
      <c r="A3714" s="8"/>
    </row>
    <row r="3715" spans="1:1" x14ac:dyDescent="0.2">
      <c r="A3715" s="8"/>
    </row>
    <row r="3716" spans="1:1" x14ac:dyDescent="0.2">
      <c r="A3716" s="8"/>
    </row>
    <row r="3717" spans="1:1" x14ac:dyDescent="0.2">
      <c r="A3717" s="8"/>
    </row>
    <row r="3718" spans="1:1" x14ac:dyDescent="0.2">
      <c r="A3718" s="8"/>
    </row>
    <row r="3719" spans="1:1" x14ac:dyDescent="0.2">
      <c r="A3719" s="8"/>
    </row>
    <row r="3720" spans="1:1" x14ac:dyDescent="0.2">
      <c r="A3720" s="8"/>
    </row>
    <row r="3721" spans="1:1" x14ac:dyDescent="0.2">
      <c r="A3721" s="8"/>
    </row>
    <row r="3722" spans="1:1" x14ac:dyDescent="0.2">
      <c r="A3722" s="8"/>
    </row>
    <row r="3723" spans="1:1" x14ac:dyDescent="0.2">
      <c r="A3723" s="8"/>
    </row>
    <row r="3724" spans="1:1" x14ac:dyDescent="0.2">
      <c r="A3724" s="8"/>
    </row>
    <row r="3725" spans="1:1" x14ac:dyDescent="0.2">
      <c r="A3725" s="8"/>
    </row>
    <row r="3726" spans="1:1" x14ac:dyDescent="0.2">
      <c r="A3726" s="8"/>
    </row>
    <row r="3727" spans="1:1" x14ac:dyDescent="0.2">
      <c r="A3727" s="8"/>
    </row>
    <row r="3728" spans="1:1" x14ac:dyDescent="0.2">
      <c r="A3728" s="8"/>
    </row>
    <row r="3729" spans="1:1" x14ac:dyDescent="0.2">
      <c r="A3729" s="8"/>
    </row>
    <row r="3730" spans="1:1" x14ac:dyDescent="0.2">
      <c r="A3730" s="8"/>
    </row>
    <row r="3731" spans="1:1" x14ac:dyDescent="0.2">
      <c r="A3731" s="8"/>
    </row>
    <row r="3732" spans="1:1" x14ac:dyDescent="0.2">
      <c r="A3732" s="8"/>
    </row>
    <row r="3733" spans="1:1" x14ac:dyDescent="0.2">
      <c r="A3733" s="8"/>
    </row>
    <row r="3734" spans="1:1" x14ac:dyDescent="0.2">
      <c r="A3734" s="8"/>
    </row>
    <row r="3735" spans="1:1" x14ac:dyDescent="0.2">
      <c r="A3735" s="8"/>
    </row>
    <row r="3736" spans="1:1" x14ac:dyDescent="0.2">
      <c r="A3736" s="8"/>
    </row>
    <row r="3737" spans="1:1" x14ac:dyDescent="0.2">
      <c r="A3737" s="8"/>
    </row>
    <row r="3738" spans="1:1" x14ac:dyDescent="0.2">
      <c r="A3738" s="8"/>
    </row>
    <row r="3739" spans="1:1" x14ac:dyDescent="0.2">
      <c r="A3739" s="8"/>
    </row>
    <row r="3740" spans="1:1" x14ac:dyDescent="0.2">
      <c r="A3740" s="8"/>
    </row>
    <row r="3741" spans="1:1" x14ac:dyDescent="0.2">
      <c r="A3741" s="8"/>
    </row>
    <row r="3742" spans="1:1" x14ac:dyDescent="0.2">
      <c r="A3742" s="8"/>
    </row>
    <row r="3743" spans="1:1" x14ac:dyDescent="0.2">
      <c r="A3743" s="8"/>
    </row>
    <row r="3744" spans="1:1" x14ac:dyDescent="0.2">
      <c r="A3744" s="8"/>
    </row>
    <row r="3745" spans="1:1" x14ac:dyDescent="0.2">
      <c r="A3745" s="8"/>
    </row>
    <row r="3746" spans="1:1" x14ac:dyDescent="0.2">
      <c r="A3746" s="8"/>
    </row>
    <row r="3747" spans="1:1" x14ac:dyDescent="0.2">
      <c r="A3747" s="8"/>
    </row>
    <row r="3748" spans="1:1" x14ac:dyDescent="0.2">
      <c r="A3748" s="8"/>
    </row>
    <row r="3749" spans="1:1" x14ac:dyDescent="0.2">
      <c r="A3749" s="8"/>
    </row>
    <row r="3750" spans="1:1" x14ac:dyDescent="0.2">
      <c r="A3750" s="8"/>
    </row>
    <row r="3751" spans="1:1" x14ac:dyDescent="0.2">
      <c r="A3751" s="8"/>
    </row>
    <row r="3752" spans="1:1" x14ac:dyDescent="0.2">
      <c r="A3752" s="8"/>
    </row>
    <row r="3753" spans="1:1" x14ac:dyDescent="0.2">
      <c r="A3753" s="8"/>
    </row>
    <row r="3754" spans="1:1" x14ac:dyDescent="0.2">
      <c r="A3754" s="8"/>
    </row>
    <row r="3755" spans="1:1" x14ac:dyDescent="0.2">
      <c r="A3755" s="8"/>
    </row>
    <row r="3756" spans="1:1" x14ac:dyDescent="0.2">
      <c r="A3756" s="8"/>
    </row>
    <row r="3757" spans="1:1" x14ac:dyDescent="0.2">
      <c r="A3757" s="8"/>
    </row>
    <row r="3758" spans="1:1" x14ac:dyDescent="0.2">
      <c r="A3758" s="8"/>
    </row>
    <row r="3759" spans="1:1" x14ac:dyDescent="0.2">
      <c r="A3759" s="8"/>
    </row>
    <row r="3760" spans="1:1" x14ac:dyDescent="0.2">
      <c r="A3760" s="8"/>
    </row>
    <row r="3761" spans="1:1" x14ac:dyDescent="0.2">
      <c r="A3761" s="8"/>
    </row>
    <row r="3762" spans="1:1" x14ac:dyDescent="0.2">
      <c r="A3762" s="8"/>
    </row>
    <row r="3763" spans="1:1" x14ac:dyDescent="0.2">
      <c r="A3763" s="8"/>
    </row>
    <row r="3764" spans="1:1" x14ac:dyDescent="0.2">
      <c r="A3764" s="8"/>
    </row>
    <row r="3765" spans="1:1" x14ac:dyDescent="0.2">
      <c r="A3765" s="8"/>
    </row>
    <row r="3766" spans="1:1" x14ac:dyDescent="0.2">
      <c r="A3766" s="8"/>
    </row>
    <row r="3767" spans="1:1" x14ac:dyDescent="0.2">
      <c r="A3767" s="8"/>
    </row>
    <row r="3768" spans="1:1" x14ac:dyDescent="0.2">
      <c r="A3768" s="8"/>
    </row>
    <row r="3769" spans="1:1" x14ac:dyDescent="0.2">
      <c r="A3769" s="8"/>
    </row>
    <row r="3770" spans="1:1" x14ac:dyDescent="0.2">
      <c r="A3770" s="8"/>
    </row>
    <row r="3771" spans="1:1" x14ac:dyDescent="0.2">
      <c r="A3771" s="8"/>
    </row>
    <row r="3772" spans="1:1" x14ac:dyDescent="0.2">
      <c r="A3772" s="8"/>
    </row>
    <row r="3773" spans="1:1" x14ac:dyDescent="0.2">
      <c r="A3773" s="8"/>
    </row>
    <row r="3774" spans="1:1" x14ac:dyDescent="0.2">
      <c r="A3774" s="8"/>
    </row>
    <row r="3775" spans="1:1" x14ac:dyDescent="0.2">
      <c r="A3775" s="8"/>
    </row>
    <row r="3776" spans="1:1" x14ac:dyDescent="0.2">
      <c r="A3776" s="8"/>
    </row>
    <row r="3777" spans="1:1" x14ac:dyDescent="0.2">
      <c r="A3777" s="8"/>
    </row>
    <row r="3778" spans="1:1" x14ac:dyDescent="0.2">
      <c r="A3778" s="8"/>
    </row>
    <row r="3779" spans="1:1" x14ac:dyDescent="0.2">
      <c r="A3779" s="8"/>
    </row>
    <row r="3780" spans="1:1" x14ac:dyDescent="0.2">
      <c r="A3780" s="8"/>
    </row>
    <row r="3781" spans="1:1" x14ac:dyDescent="0.2">
      <c r="A3781" s="8"/>
    </row>
    <row r="3782" spans="1:1" x14ac:dyDescent="0.2">
      <c r="A3782" s="8"/>
    </row>
    <row r="3783" spans="1:1" x14ac:dyDescent="0.2">
      <c r="A3783" s="8"/>
    </row>
    <row r="3784" spans="1:1" x14ac:dyDescent="0.2">
      <c r="A3784" s="8"/>
    </row>
    <row r="3785" spans="1:1" x14ac:dyDescent="0.2">
      <c r="A3785" s="8"/>
    </row>
    <row r="3786" spans="1:1" x14ac:dyDescent="0.2">
      <c r="A3786" s="8"/>
    </row>
    <row r="3787" spans="1:1" x14ac:dyDescent="0.2">
      <c r="A3787" s="8"/>
    </row>
    <row r="3788" spans="1:1" x14ac:dyDescent="0.2">
      <c r="A3788" s="8"/>
    </row>
    <row r="3789" spans="1:1" x14ac:dyDescent="0.2">
      <c r="A3789" s="8"/>
    </row>
    <row r="3790" spans="1:1" x14ac:dyDescent="0.2">
      <c r="A3790" s="8"/>
    </row>
    <row r="3791" spans="1:1" x14ac:dyDescent="0.2">
      <c r="A3791" s="8"/>
    </row>
    <row r="3792" spans="1:1" x14ac:dyDescent="0.2">
      <c r="A3792" s="8"/>
    </row>
    <row r="3793" spans="1:1" x14ac:dyDescent="0.2">
      <c r="A3793" s="8"/>
    </row>
    <row r="3794" spans="1:1" x14ac:dyDescent="0.2">
      <c r="A3794" s="8"/>
    </row>
    <row r="3795" spans="1:1" x14ac:dyDescent="0.2">
      <c r="A3795" s="8"/>
    </row>
    <row r="3796" spans="1:1" x14ac:dyDescent="0.2">
      <c r="A3796" s="8"/>
    </row>
    <row r="3797" spans="1:1" x14ac:dyDescent="0.2">
      <c r="A3797" s="8"/>
    </row>
    <row r="3798" spans="1:1" x14ac:dyDescent="0.2">
      <c r="A3798" s="8"/>
    </row>
    <row r="3799" spans="1:1" x14ac:dyDescent="0.2">
      <c r="A3799" s="8"/>
    </row>
    <row r="3800" spans="1:1" x14ac:dyDescent="0.2">
      <c r="A3800" s="8"/>
    </row>
    <row r="3801" spans="1:1" x14ac:dyDescent="0.2">
      <c r="A3801" s="8"/>
    </row>
    <row r="3802" spans="1:1" x14ac:dyDescent="0.2">
      <c r="A3802" s="8"/>
    </row>
    <row r="3803" spans="1:1" x14ac:dyDescent="0.2">
      <c r="A3803" s="8"/>
    </row>
    <row r="3804" spans="1:1" x14ac:dyDescent="0.2">
      <c r="A3804" s="8"/>
    </row>
    <row r="3805" spans="1:1" x14ac:dyDescent="0.2">
      <c r="A3805" s="8"/>
    </row>
    <row r="3806" spans="1:1" x14ac:dyDescent="0.2">
      <c r="A3806" s="8"/>
    </row>
    <row r="3807" spans="1:1" x14ac:dyDescent="0.2">
      <c r="A3807" s="8"/>
    </row>
    <row r="3808" spans="1:1" x14ac:dyDescent="0.2">
      <c r="A3808" s="8"/>
    </row>
    <row r="3809" spans="1:1" x14ac:dyDescent="0.2">
      <c r="A3809" s="8"/>
    </row>
    <row r="3810" spans="1:1" x14ac:dyDescent="0.2">
      <c r="A3810" s="8"/>
    </row>
    <row r="3811" spans="1:1" x14ac:dyDescent="0.2">
      <c r="A3811" s="8"/>
    </row>
    <row r="3812" spans="1:1" x14ac:dyDescent="0.2">
      <c r="A3812" s="8"/>
    </row>
    <row r="3813" spans="1:1" x14ac:dyDescent="0.2">
      <c r="A3813" s="8"/>
    </row>
    <row r="3814" spans="1:1" x14ac:dyDescent="0.2">
      <c r="A3814" s="8"/>
    </row>
    <row r="3815" spans="1:1" x14ac:dyDescent="0.2">
      <c r="A3815" s="8"/>
    </row>
    <row r="3816" spans="1:1" x14ac:dyDescent="0.2">
      <c r="A3816" s="8"/>
    </row>
    <row r="3817" spans="1:1" x14ac:dyDescent="0.2">
      <c r="A3817" s="8"/>
    </row>
    <row r="3818" spans="1:1" x14ac:dyDescent="0.2">
      <c r="A3818" s="8"/>
    </row>
    <row r="3819" spans="1:1" x14ac:dyDescent="0.2">
      <c r="A3819" s="8"/>
    </row>
    <row r="3820" spans="1:1" x14ac:dyDescent="0.2">
      <c r="A3820" s="8"/>
    </row>
    <row r="3821" spans="1:1" x14ac:dyDescent="0.2">
      <c r="A3821" s="8"/>
    </row>
    <row r="3822" spans="1:1" x14ac:dyDescent="0.2">
      <c r="A3822" s="8"/>
    </row>
    <row r="3823" spans="1:1" x14ac:dyDescent="0.2">
      <c r="A3823" s="8"/>
    </row>
    <row r="3824" spans="1:1" x14ac:dyDescent="0.2">
      <c r="A3824" s="8"/>
    </row>
    <row r="3825" spans="1:1" x14ac:dyDescent="0.2">
      <c r="A3825" s="8"/>
    </row>
    <row r="3826" spans="1:1" x14ac:dyDescent="0.2">
      <c r="A3826" s="8"/>
    </row>
    <row r="3827" spans="1:1" x14ac:dyDescent="0.2">
      <c r="A3827" s="8"/>
    </row>
    <row r="3828" spans="1:1" x14ac:dyDescent="0.2">
      <c r="A3828" s="8"/>
    </row>
    <row r="3829" spans="1:1" x14ac:dyDescent="0.2">
      <c r="A3829" s="8"/>
    </row>
    <row r="3830" spans="1:1" x14ac:dyDescent="0.2">
      <c r="A3830" s="8"/>
    </row>
    <row r="3831" spans="1:1" x14ac:dyDescent="0.2">
      <c r="A3831" s="8"/>
    </row>
    <row r="3832" spans="1:1" x14ac:dyDescent="0.2">
      <c r="A3832" s="8"/>
    </row>
    <row r="3833" spans="1:1" x14ac:dyDescent="0.2">
      <c r="A3833" s="8"/>
    </row>
    <row r="3834" spans="1:1" x14ac:dyDescent="0.2">
      <c r="A3834" s="8"/>
    </row>
    <row r="3835" spans="1:1" x14ac:dyDescent="0.2">
      <c r="A3835" s="8"/>
    </row>
    <row r="3836" spans="1:1" x14ac:dyDescent="0.2">
      <c r="A3836" s="8"/>
    </row>
    <row r="3837" spans="1:1" x14ac:dyDescent="0.2">
      <c r="A3837" s="8"/>
    </row>
    <row r="3838" spans="1:1" x14ac:dyDescent="0.2">
      <c r="A3838" s="8"/>
    </row>
    <row r="3839" spans="1:1" x14ac:dyDescent="0.2">
      <c r="A3839" s="8"/>
    </row>
    <row r="3840" spans="1:1" x14ac:dyDescent="0.2">
      <c r="A3840" s="8"/>
    </row>
    <row r="3841" spans="1:1" x14ac:dyDescent="0.2">
      <c r="A3841" s="8"/>
    </row>
    <row r="3842" spans="1:1" x14ac:dyDescent="0.2">
      <c r="A3842" s="8"/>
    </row>
    <row r="3843" spans="1:1" x14ac:dyDescent="0.2">
      <c r="A3843" s="8"/>
    </row>
    <row r="3844" spans="1:1" x14ac:dyDescent="0.2">
      <c r="A3844" s="8"/>
    </row>
    <row r="3845" spans="1:1" x14ac:dyDescent="0.2">
      <c r="A3845" s="8"/>
    </row>
    <row r="3846" spans="1:1" x14ac:dyDescent="0.2">
      <c r="A3846" s="8"/>
    </row>
    <row r="3847" spans="1:1" x14ac:dyDescent="0.2">
      <c r="A3847" s="8"/>
    </row>
    <row r="3848" spans="1:1" x14ac:dyDescent="0.2">
      <c r="A3848" s="8"/>
    </row>
    <row r="3849" spans="1:1" x14ac:dyDescent="0.2">
      <c r="A3849" s="8"/>
    </row>
    <row r="3850" spans="1:1" x14ac:dyDescent="0.2">
      <c r="A3850" s="8"/>
    </row>
    <row r="3851" spans="1:1" x14ac:dyDescent="0.2">
      <c r="A3851" s="8"/>
    </row>
    <row r="3852" spans="1:1" x14ac:dyDescent="0.2">
      <c r="A3852" s="8"/>
    </row>
    <row r="3853" spans="1:1" x14ac:dyDescent="0.2">
      <c r="A3853" s="8"/>
    </row>
    <row r="3854" spans="1:1" x14ac:dyDescent="0.2">
      <c r="A3854" s="8"/>
    </row>
    <row r="3855" spans="1:1" x14ac:dyDescent="0.2">
      <c r="A3855" s="8"/>
    </row>
    <row r="3856" spans="1:1" x14ac:dyDescent="0.2">
      <c r="A3856" s="8"/>
    </row>
    <row r="3857" spans="1:1" x14ac:dyDescent="0.2">
      <c r="A3857" s="8"/>
    </row>
    <row r="3858" spans="1:1" x14ac:dyDescent="0.2">
      <c r="A3858" s="8"/>
    </row>
    <row r="3859" spans="1:1" x14ac:dyDescent="0.2">
      <c r="A3859" s="8"/>
    </row>
    <row r="3860" spans="1:1" x14ac:dyDescent="0.2">
      <c r="A3860" s="8"/>
    </row>
    <row r="3861" spans="1:1" x14ac:dyDescent="0.2">
      <c r="A3861" s="8"/>
    </row>
    <row r="3862" spans="1:1" x14ac:dyDescent="0.2">
      <c r="A3862" s="8"/>
    </row>
    <row r="3863" spans="1:1" x14ac:dyDescent="0.2">
      <c r="A3863" s="8"/>
    </row>
    <row r="3864" spans="1:1" x14ac:dyDescent="0.2">
      <c r="A3864" s="8"/>
    </row>
    <row r="3865" spans="1:1" x14ac:dyDescent="0.2">
      <c r="A3865" s="8"/>
    </row>
    <row r="3866" spans="1:1" x14ac:dyDescent="0.2">
      <c r="A3866" s="8"/>
    </row>
    <row r="3867" spans="1:1" x14ac:dyDescent="0.2">
      <c r="A3867" s="8"/>
    </row>
    <row r="3868" spans="1:1" x14ac:dyDescent="0.2">
      <c r="A3868" s="8"/>
    </row>
    <row r="3869" spans="1:1" x14ac:dyDescent="0.2">
      <c r="A3869" s="8"/>
    </row>
    <row r="3870" spans="1:1" x14ac:dyDescent="0.2">
      <c r="A3870" s="8"/>
    </row>
    <row r="3871" spans="1:1" x14ac:dyDescent="0.2">
      <c r="A3871" s="8"/>
    </row>
    <row r="3872" spans="1:1" x14ac:dyDescent="0.2">
      <c r="A3872" s="8"/>
    </row>
    <row r="3873" spans="1:1" x14ac:dyDescent="0.2">
      <c r="A3873" s="8"/>
    </row>
    <row r="3874" spans="1:1" x14ac:dyDescent="0.2">
      <c r="A3874" s="8"/>
    </row>
    <row r="3875" spans="1:1" x14ac:dyDescent="0.2">
      <c r="A3875" s="8"/>
    </row>
    <row r="3876" spans="1:1" x14ac:dyDescent="0.2">
      <c r="A3876" s="8"/>
    </row>
    <row r="3877" spans="1:1" x14ac:dyDescent="0.2">
      <c r="A3877" s="8"/>
    </row>
    <row r="3878" spans="1:1" x14ac:dyDescent="0.2">
      <c r="A3878" s="8"/>
    </row>
    <row r="3879" spans="1:1" x14ac:dyDescent="0.2">
      <c r="A3879" s="8"/>
    </row>
    <row r="3880" spans="1:1" x14ac:dyDescent="0.2">
      <c r="A3880" s="8"/>
    </row>
    <row r="3881" spans="1:1" x14ac:dyDescent="0.2">
      <c r="A3881" s="8"/>
    </row>
    <row r="3882" spans="1:1" x14ac:dyDescent="0.2">
      <c r="A3882" s="8"/>
    </row>
    <row r="3883" spans="1:1" x14ac:dyDescent="0.2">
      <c r="A3883" s="8"/>
    </row>
    <row r="3884" spans="1:1" x14ac:dyDescent="0.2">
      <c r="A3884" s="8"/>
    </row>
    <row r="3885" spans="1:1" x14ac:dyDescent="0.2">
      <c r="A3885" s="8"/>
    </row>
    <row r="3886" spans="1:1" x14ac:dyDescent="0.2">
      <c r="A3886" s="8"/>
    </row>
    <row r="3887" spans="1:1" x14ac:dyDescent="0.2">
      <c r="A3887" s="8"/>
    </row>
    <row r="3888" spans="1:1" x14ac:dyDescent="0.2">
      <c r="A3888" s="8"/>
    </row>
    <row r="3889" spans="1:1" x14ac:dyDescent="0.2">
      <c r="A3889" s="8"/>
    </row>
    <row r="3890" spans="1:1" x14ac:dyDescent="0.2">
      <c r="A3890" s="8"/>
    </row>
    <row r="3891" spans="1:1" x14ac:dyDescent="0.2">
      <c r="A3891" s="8"/>
    </row>
    <row r="3892" spans="1:1" x14ac:dyDescent="0.2">
      <c r="A3892" s="8"/>
    </row>
    <row r="3893" spans="1:1" x14ac:dyDescent="0.2">
      <c r="A3893" s="8"/>
    </row>
    <row r="3894" spans="1:1" x14ac:dyDescent="0.2">
      <c r="A3894" s="8"/>
    </row>
    <row r="3895" spans="1:1" x14ac:dyDescent="0.2">
      <c r="A3895" s="8"/>
    </row>
    <row r="3896" spans="1:1" x14ac:dyDescent="0.2">
      <c r="A3896" s="8"/>
    </row>
    <row r="3897" spans="1:1" x14ac:dyDescent="0.2">
      <c r="A3897" s="8"/>
    </row>
    <row r="3898" spans="1:1" x14ac:dyDescent="0.2">
      <c r="A3898" s="8"/>
    </row>
    <row r="3899" spans="1:1" x14ac:dyDescent="0.2">
      <c r="A3899" s="8"/>
    </row>
    <row r="3900" spans="1:1" x14ac:dyDescent="0.2">
      <c r="A3900" s="8"/>
    </row>
    <row r="3901" spans="1:1" x14ac:dyDescent="0.2">
      <c r="A3901" s="8"/>
    </row>
    <row r="3902" spans="1:1" x14ac:dyDescent="0.2">
      <c r="A3902" s="8"/>
    </row>
    <row r="3903" spans="1:1" x14ac:dyDescent="0.2">
      <c r="A3903" s="8"/>
    </row>
    <row r="3904" spans="1:1" x14ac:dyDescent="0.2">
      <c r="A3904" s="8"/>
    </row>
    <row r="3905" spans="1:1" x14ac:dyDescent="0.2">
      <c r="A3905" s="8"/>
    </row>
    <row r="3906" spans="1:1" x14ac:dyDescent="0.2">
      <c r="A3906" s="8"/>
    </row>
    <row r="3907" spans="1:1" x14ac:dyDescent="0.2">
      <c r="A3907" s="8"/>
    </row>
    <row r="3908" spans="1:1" x14ac:dyDescent="0.2">
      <c r="A3908" s="8"/>
    </row>
    <row r="3909" spans="1:1" x14ac:dyDescent="0.2">
      <c r="A3909" s="8"/>
    </row>
    <row r="3910" spans="1:1" x14ac:dyDescent="0.2">
      <c r="A3910" s="8"/>
    </row>
    <row r="3911" spans="1:1" x14ac:dyDescent="0.2">
      <c r="A3911" s="8"/>
    </row>
    <row r="3912" spans="1:1" x14ac:dyDescent="0.2">
      <c r="A3912" s="8"/>
    </row>
    <row r="3913" spans="1:1" x14ac:dyDescent="0.2">
      <c r="A3913" s="8"/>
    </row>
    <row r="3914" spans="1:1" x14ac:dyDescent="0.2">
      <c r="A3914" s="8"/>
    </row>
    <row r="3915" spans="1:1" x14ac:dyDescent="0.2">
      <c r="A3915" s="8"/>
    </row>
    <row r="3916" spans="1:1" x14ac:dyDescent="0.2">
      <c r="A3916" s="8"/>
    </row>
    <row r="3917" spans="1:1" x14ac:dyDescent="0.2">
      <c r="A3917" s="8"/>
    </row>
    <row r="3918" spans="1:1" x14ac:dyDescent="0.2">
      <c r="A3918" s="8"/>
    </row>
    <row r="3919" spans="1:1" x14ac:dyDescent="0.2">
      <c r="A3919" s="8"/>
    </row>
    <row r="3920" spans="1:1" x14ac:dyDescent="0.2">
      <c r="A3920" s="8"/>
    </row>
    <row r="3921" spans="1:1" x14ac:dyDescent="0.2">
      <c r="A3921" s="8"/>
    </row>
    <row r="3922" spans="1:1" x14ac:dyDescent="0.2">
      <c r="A3922" s="8"/>
    </row>
    <row r="3923" spans="1:1" x14ac:dyDescent="0.2">
      <c r="A3923" s="8"/>
    </row>
    <row r="3924" spans="1:1" x14ac:dyDescent="0.2">
      <c r="A3924" s="8"/>
    </row>
    <row r="3925" spans="1:1" x14ac:dyDescent="0.2">
      <c r="A3925" s="8"/>
    </row>
    <row r="3926" spans="1:1" x14ac:dyDescent="0.2">
      <c r="A3926" s="8"/>
    </row>
    <row r="3927" spans="1:1" x14ac:dyDescent="0.2">
      <c r="A3927" s="8"/>
    </row>
    <row r="3928" spans="1:1" x14ac:dyDescent="0.2">
      <c r="A3928" s="8"/>
    </row>
    <row r="3929" spans="1:1" x14ac:dyDescent="0.2">
      <c r="A3929" s="8"/>
    </row>
    <row r="3930" spans="1:1" x14ac:dyDescent="0.2">
      <c r="A3930" s="8"/>
    </row>
    <row r="3931" spans="1:1" x14ac:dyDescent="0.2">
      <c r="A3931" s="8"/>
    </row>
    <row r="3932" spans="1:1" x14ac:dyDescent="0.2">
      <c r="A3932" s="8"/>
    </row>
    <row r="3933" spans="1:1" x14ac:dyDescent="0.2">
      <c r="A3933" s="8"/>
    </row>
    <row r="3934" spans="1:1" x14ac:dyDescent="0.2">
      <c r="A3934" s="8"/>
    </row>
    <row r="3935" spans="1:1" x14ac:dyDescent="0.2">
      <c r="A3935" s="8"/>
    </row>
    <row r="3936" spans="1:1" x14ac:dyDescent="0.2">
      <c r="A3936" s="8"/>
    </row>
    <row r="3937" spans="1:1" x14ac:dyDescent="0.2">
      <c r="A3937" s="8"/>
    </row>
    <row r="3938" spans="1:1" x14ac:dyDescent="0.2">
      <c r="A3938" s="8"/>
    </row>
    <row r="3939" spans="1:1" x14ac:dyDescent="0.2">
      <c r="A3939" s="8"/>
    </row>
    <row r="3940" spans="1:1" x14ac:dyDescent="0.2">
      <c r="A3940" s="8"/>
    </row>
    <row r="3941" spans="1:1" x14ac:dyDescent="0.2">
      <c r="A3941" s="8"/>
    </row>
    <row r="3942" spans="1:1" x14ac:dyDescent="0.2">
      <c r="A3942" s="8"/>
    </row>
    <row r="3943" spans="1:1" x14ac:dyDescent="0.2">
      <c r="A3943" s="8"/>
    </row>
    <row r="3944" spans="1:1" x14ac:dyDescent="0.2">
      <c r="A3944" s="8"/>
    </row>
    <row r="3945" spans="1:1" x14ac:dyDescent="0.2">
      <c r="A3945" s="8"/>
    </row>
    <row r="3946" spans="1:1" x14ac:dyDescent="0.2">
      <c r="A3946" s="8"/>
    </row>
    <row r="3947" spans="1:1" x14ac:dyDescent="0.2">
      <c r="A3947" s="8"/>
    </row>
    <row r="3948" spans="1:1" x14ac:dyDescent="0.2">
      <c r="A3948" s="8"/>
    </row>
    <row r="3949" spans="1:1" x14ac:dyDescent="0.2">
      <c r="A3949" s="8"/>
    </row>
    <row r="3950" spans="1:1" x14ac:dyDescent="0.2">
      <c r="A3950" s="8"/>
    </row>
    <row r="3951" spans="1:1" x14ac:dyDescent="0.2">
      <c r="A3951" s="8"/>
    </row>
    <row r="3952" spans="1:1" x14ac:dyDescent="0.2">
      <c r="A3952" s="8"/>
    </row>
    <row r="3953" spans="1:1" x14ac:dyDescent="0.2">
      <c r="A3953" s="8"/>
    </row>
    <row r="3954" spans="1:1" x14ac:dyDescent="0.2">
      <c r="A3954" s="8"/>
    </row>
    <row r="3955" spans="1:1" x14ac:dyDescent="0.2">
      <c r="A3955" s="8"/>
    </row>
    <row r="3956" spans="1:1" x14ac:dyDescent="0.2">
      <c r="A3956" s="8"/>
    </row>
    <row r="3957" spans="1:1" x14ac:dyDescent="0.2">
      <c r="A3957" s="8"/>
    </row>
    <row r="3958" spans="1:1" x14ac:dyDescent="0.2">
      <c r="A3958" s="8"/>
    </row>
    <row r="3959" spans="1:1" x14ac:dyDescent="0.2">
      <c r="A3959" s="8"/>
    </row>
    <row r="3960" spans="1:1" x14ac:dyDescent="0.2">
      <c r="A3960" s="8"/>
    </row>
    <row r="3961" spans="1:1" x14ac:dyDescent="0.2">
      <c r="A3961" s="8"/>
    </row>
    <row r="3962" spans="1:1" x14ac:dyDescent="0.2">
      <c r="A3962" s="8"/>
    </row>
    <row r="3963" spans="1:1" x14ac:dyDescent="0.2">
      <c r="A3963" s="8"/>
    </row>
    <row r="3964" spans="1:1" x14ac:dyDescent="0.2">
      <c r="A3964" s="8"/>
    </row>
    <row r="3965" spans="1:1" x14ac:dyDescent="0.2">
      <c r="A3965" s="8"/>
    </row>
    <row r="3966" spans="1:1" x14ac:dyDescent="0.2">
      <c r="A3966" s="8"/>
    </row>
    <row r="3967" spans="1:1" x14ac:dyDescent="0.2">
      <c r="A3967" s="8"/>
    </row>
    <row r="3968" spans="1:1" x14ac:dyDescent="0.2">
      <c r="A3968" s="8"/>
    </row>
    <row r="3969" spans="1:1" x14ac:dyDescent="0.2">
      <c r="A3969" s="8"/>
    </row>
    <row r="3970" spans="1:1" x14ac:dyDescent="0.2">
      <c r="A3970" s="8"/>
    </row>
    <row r="3971" spans="1:1" x14ac:dyDescent="0.2">
      <c r="A3971" s="8"/>
    </row>
    <row r="3972" spans="1:1" x14ac:dyDescent="0.2">
      <c r="A3972" s="8"/>
    </row>
    <row r="3973" spans="1:1" x14ac:dyDescent="0.2">
      <c r="A3973" s="8"/>
    </row>
    <row r="3974" spans="1:1" x14ac:dyDescent="0.2">
      <c r="A3974" s="8"/>
    </row>
    <row r="3975" spans="1:1" x14ac:dyDescent="0.2">
      <c r="A3975" s="8"/>
    </row>
    <row r="3976" spans="1:1" x14ac:dyDescent="0.2">
      <c r="A3976" s="8"/>
    </row>
    <row r="3977" spans="1:1" x14ac:dyDescent="0.2">
      <c r="A3977" s="8"/>
    </row>
    <row r="3978" spans="1:1" x14ac:dyDescent="0.2">
      <c r="A3978" s="8"/>
    </row>
    <row r="3979" spans="1:1" x14ac:dyDescent="0.2">
      <c r="A3979" s="8"/>
    </row>
    <row r="3980" spans="1:1" x14ac:dyDescent="0.2">
      <c r="A3980" s="8"/>
    </row>
    <row r="3981" spans="1:1" x14ac:dyDescent="0.2">
      <c r="A3981" s="8"/>
    </row>
    <row r="3982" spans="1:1" x14ac:dyDescent="0.2">
      <c r="A3982" s="8"/>
    </row>
    <row r="3983" spans="1:1" x14ac:dyDescent="0.2">
      <c r="A3983" s="8"/>
    </row>
    <row r="3984" spans="1:1" x14ac:dyDescent="0.2">
      <c r="A3984" s="8"/>
    </row>
    <row r="3985" spans="1:1" x14ac:dyDescent="0.2">
      <c r="A3985" s="8"/>
    </row>
    <row r="3986" spans="1:1" x14ac:dyDescent="0.2">
      <c r="A3986" s="8"/>
    </row>
    <row r="3987" spans="1:1" x14ac:dyDescent="0.2">
      <c r="A3987" s="8"/>
    </row>
    <row r="3988" spans="1:1" x14ac:dyDescent="0.2">
      <c r="A3988" s="8"/>
    </row>
    <row r="3989" spans="1:1" x14ac:dyDescent="0.2">
      <c r="A3989" s="8"/>
    </row>
    <row r="3990" spans="1:1" x14ac:dyDescent="0.2">
      <c r="A3990" s="8"/>
    </row>
    <row r="3991" spans="1:1" x14ac:dyDescent="0.2">
      <c r="A3991" s="8"/>
    </row>
    <row r="3992" spans="1:1" x14ac:dyDescent="0.2">
      <c r="A3992" s="8"/>
    </row>
    <row r="3993" spans="1:1" x14ac:dyDescent="0.2">
      <c r="A3993" s="8"/>
    </row>
    <row r="3994" spans="1:1" x14ac:dyDescent="0.2">
      <c r="A3994" s="8"/>
    </row>
    <row r="3995" spans="1:1" x14ac:dyDescent="0.2">
      <c r="A3995" s="8"/>
    </row>
    <row r="3996" spans="1:1" x14ac:dyDescent="0.2">
      <c r="A3996" s="8"/>
    </row>
    <row r="3997" spans="1:1" x14ac:dyDescent="0.2">
      <c r="A3997" s="8"/>
    </row>
    <row r="3998" spans="1:1" x14ac:dyDescent="0.2">
      <c r="A3998" s="8"/>
    </row>
    <row r="3999" spans="1:1" x14ac:dyDescent="0.2">
      <c r="A3999" s="8"/>
    </row>
    <row r="4000" spans="1:1" x14ac:dyDescent="0.2">
      <c r="A4000" s="8"/>
    </row>
    <row r="4001" spans="1:1" x14ac:dyDescent="0.2">
      <c r="A4001" s="8"/>
    </row>
    <row r="4002" spans="1:1" x14ac:dyDescent="0.2">
      <c r="A4002" s="8"/>
    </row>
    <row r="4003" spans="1:1" x14ac:dyDescent="0.2">
      <c r="A4003" s="8"/>
    </row>
    <row r="4004" spans="1:1" x14ac:dyDescent="0.2">
      <c r="A4004" s="8"/>
    </row>
    <row r="4005" spans="1:1" x14ac:dyDescent="0.2">
      <c r="A4005" s="8"/>
    </row>
    <row r="4006" spans="1:1" x14ac:dyDescent="0.2">
      <c r="A4006" s="8"/>
    </row>
    <row r="4007" spans="1:1" x14ac:dyDescent="0.2">
      <c r="A4007" s="8"/>
    </row>
    <row r="4008" spans="1:1" x14ac:dyDescent="0.2">
      <c r="A4008" s="8"/>
    </row>
    <row r="4009" spans="1:1" x14ac:dyDescent="0.2">
      <c r="A4009" s="8"/>
    </row>
    <row r="4010" spans="1:1" x14ac:dyDescent="0.2">
      <c r="A4010" s="8"/>
    </row>
    <row r="4011" spans="1:1" x14ac:dyDescent="0.2">
      <c r="A4011" s="8"/>
    </row>
    <row r="4012" spans="1:1" x14ac:dyDescent="0.2">
      <c r="A4012" s="8"/>
    </row>
    <row r="4013" spans="1:1" x14ac:dyDescent="0.2">
      <c r="A4013" s="8"/>
    </row>
    <row r="4014" spans="1:1" x14ac:dyDescent="0.2">
      <c r="A4014" s="8"/>
    </row>
    <row r="4015" spans="1:1" x14ac:dyDescent="0.2">
      <c r="A4015" s="8"/>
    </row>
    <row r="4016" spans="1:1" x14ac:dyDescent="0.2">
      <c r="A4016" s="8"/>
    </row>
    <row r="4017" spans="1:1" x14ac:dyDescent="0.2">
      <c r="A4017" s="8"/>
    </row>
    <row r="4018" spans="1:1" x14ac:dyDescent="0.2">
      <c r="A4018" s="8"/>
    </row>
    <row r="4019" spans="1:1" x14ac:dyDescent="0.2">
      <c r="A4019" s="8"/>
    </row>
    <row r="4020" spans="1:1" x14ac:dyDescent="0.2">
      <c r="A4020" s="8"/>
    </row>
    <row r="4021" spans="1:1" x14ac:dyDescent="0.2">
      <c r="A4021" s="8"/>
    </row>
    <row r="4022" spans="1:1" x14ac:dyDescent="0.2">
      <c r="A4022" s="8"/>
    </row>
    <row r="4023" spans="1:1" x14ac:dyDescent="0.2">
      <c r="A4023" s="8"/>
    </row>
    <row r="4024" spans="1:1" x14ac:dyDescent="0.2">
      <c r="A4024" s="8"/>
    </row>
    <row r="4025" spans="1:1" x14ac:dyDescent="0.2">
      <c r="A4025" s="8"/>
    </row>
    <row r="4026" spans="1:1" x14ac:dyDescent="0.2">
      <c r="A4026" s="8"/>
    </row>
    <row r="4027" spans="1:1" x14ac:dyDescent="0.2">
      <c r="A4027" s="8"/>
    </row>
    <row r="4028" spans="1:1" x14ac:dyDescent="0.2">
      <c r="A4028" s="8"/>
    </row>
    <row r="4029" spans="1:1" x14ac:dyDescent="0.2">
      <c r="A4029" s="8"/>
    </row>
    <row r="4030" spans="1:1" x14ac:dyDescent="0.2">
      <c r="A4030" s="8"/>
    </row>
    <row r="4031" spans="1:1" x14ac:dyDescent="0.2">
      <c r="A4031" s="8"/>
    </row>
    <row r="4032" spans="1:1" x14ac:dyDescent="0.2">
      <c r="A4032" s="8"/>
    </row>
    <row r="4033" spans="1:1" x14ac:dyDescent="0.2">
      <c r="A4033" s="8"/>
    </row>
    <row r="4034" spans="1:1" x14ac:dyDescent="0.2">
      <c r="A4034" s="8"/>
    </row>
    <row r="4035" spans="1:1" x14ac:dyDescent="0.2">
      <c r="A4035" s="8"/>
    </row>
    <row r="4036" spans="1:1" x14ac:dyDescent="0.2">
      <c r="A4036" s="8"/>
    </row>
    <row r="4037" spans="1:1" x14ac:dyDescent="0.2">
      <c r="A4037" s="8"/>
    </row>
    <row r="4038" spans="1:1" x14ac:dyDescent="0.2">
      <c r="A4038" s="8"/>
    </row>
    <row r="4039" spans="1:1" x14ac:dyDescent="0.2">
      <c r="A4039" s="8"/>
    </row>
    <row r="4040" spans="1:1" x14ac:dyDescent="0.2">
      <c r="A4040" s="8"/>
    </row>
    <row r="4041" spans="1:1" x14ac:dyDescent="0.2">
      <c r="A4041" s="8"/>
    </row>
    <row r="4042" spans="1:1" x14ac:dyDescent="0.2">
      <c r="A4042" s="8"/>
    </row>
    <row r="4043" spans="1:1" x14ac:dyDescent="0.2">
      <c r="A4043" s="8"/>
    </row>
    <row r="4044" spans="1:1" x14ac:dyDescent="0.2">
      <c r="A4044" s="8"/>
    </row>
    <row r="4045" spans="1:1" x14ac:dyDescent="0.2">
      <c r="A4045" s="8"/>
    </row>
    <row r="4046" spans="1:1" x14ac:dyDescent="0.2">
      <c r="A4046" s="8"/>
    </row>
    <row r="4047" spans="1:1" x14ac:dyDescent="0.2">
      <c r="A4047" s="8"/>
    </row>
    <row r="4048" spans="1:1" x14ac:dyDescent="0.2">
      <c r="A4048" s="8"/>
    </row>
    <row r="4049" spans="1:1" x14ac:dyDescent="0.2">
      <c r="A4049" s="8"/>
    </row>
    <row r="4050" spans="1:1" x14ac:dyDescent="0.2">
      <c r="A4050" s="8"/>
    </row>
    <row r="4051" spans="1:1" x14ac:dyDescent="0.2">
      <c r="A4051" s="8"/>
    </row>
    <row r="4052" spans="1:1" x14ac:dyDescent="0.2">
      <c r="A4052" s="8"/>
    </row>
    <row r="4053" spans="1:1" x14ac:dyDescent="0.2">
      <c r="A4053" s="8"/>
    </row>
    <row r="4054" spans="1:1" x14ac:dyDescent="0.2">
      <c r="A4054" s="8"/>
    </row>
    <row r="4055" spans="1:1" x14ac:dyDescent="0.2">
      <c r="A4055" s="8"/>
    </row>
    <row r="4056" spans="1:1" x14ac:dyDescent="0.2">
      <c r="A4056" s="8"/>
    </row>
    <row r="4057" spans="1:1" x14ac:dyDescent="0.2">
      <c r="A4057" s="8"/>
    </row>
    <row r="4058" spans="1:1" x14ac:dyDescent="0.2">
      <c r="A4058" s="8"/>
    </row>
    <row r="4059" spans="1:1" x14ac:dyDescent="0.2">
      <c r="A4059" s="8"/>
    </row>
    <row r="4060" spans="1:1" x14ac:dyDescent="0.2">
      <c r="A4060" s="8"/>
    </row>
    <row r="4061" spans="1:1" x14ac:dyDescent="0.2">
      <c r="A4061" s="8"/>
    </row>
    <row r="4062" spans="1:1" x14ac:dyDescent="0.2">
      <c r="A4062" s="8"/>
    </row>
    <row r="4063" spans="1:1" x14ac:dyDescent="0.2">
      <c r="A4063" s="8"/>
    </row>
    <row r="4064" spans="1:1" x14ac:dyDescent="0.2">
      <c r="A4064" s="8"/>
    </row>
    <row r="4065" spans="1:1" x14ac:dyDescent="0.2">
      <c r="A4065" s="8"/>
    </row>
    <row r="4066" spans="1:1" x14ac:dyDescent="0.2">
      <c r="A4066" s="8"/>
    </row>
    <row r="4067" spans="1:1" x14ac:dyDescent="0.2">
      <c r="A4067" s="8"/>
    </row>
    <row r="4068" spans="1:1" x14ac:dyDescent="0.2">
      <c r="A4068" s="8"/>
    </row>
    <row r="4069" spans="1:1" x14ac:dyDescent="0.2">
      <c r="A4069" s="8"/>
    </row>
    <row r="4070" spans="1:1" x14ac:dyDescent="0.2">
      <c r="A4070" s="8"/>
    </row>
    <row r="4071" spans="1:1" x14ac:dyDescent="0.2">
      <c r="A4071" s="8"/>
    </row>
    <row r="4072" spans="1:1" x14ac:dyDescent="0.2">
      <c r="A4072" s="8"/>
    </row>
    <row r="4073" spans="1:1" x14ac:dyDescent="0.2">
      <c r="A4073" s="8"/>
    </row>
    <row r="4074" spans="1:1" x14ac:dyDescent="0.2">
      <c r="A4074" s="8"/>
    </row>
    <row r="4075" spans="1:1" x14ac:dyDescent="0.2">
      <c r="A4075" s="8"/>
    </row>
    <row r="4076" spans="1:1" x14ac:dyDescent="0.2">
      <c r="A4076" s="8"/>
    </row>
    <row r="4077" spans="1:1" x14ac:dyDescent="0.2">
      <c r="A4077" s="8"/>
    </row>
    <row r="4078" spans="1:1" x14ac:dyDescent="0.2">
      <c r="A4078" s="8"/>
    </row>
    <row r="4079" spans="1:1" x14ac:dyDescent="0.2">
      <c r="A4079" s="8"/>
    </row>
    <row r="4080" spans="1:1" x14ac:dyDescent="0.2">
      <c r="A4080" s="8"/>
    </row>
    <row r="4081" spans="1:1" x14ac:dyDescent="0.2">
      <c r="A4081" s="8"/>
    </row>
    <row r="4082" spans="1:1" x14ac:dyDescent="0.2">
      <c r="A4082" s="8"/>
    </row>
    <row r="4083" spans="1:1" x14ac:dyDescent="0.2">
      <c r="A4083" s="8"/>
    </row>
    <row r="4084" spans="1:1" x14ac:dyDescent="0.2">
      <c r="A4084" s="8"/>
    </row>
    <row r="4085" spans="1:1" x14ac:dyDescent="0.2">
      <c r="A4085" s="8"/>
    </row>
    <row r="4086" spans="1:1" x14ac:dyDescent="0.2">
      <c r="A4086" s="8"/>
    </row>
    <row r="4087" spans="1:1" x14ac:dyDescent="0.2">
      <c r="A4087" s="8"/>
    </row>
    <row r="4088" spans="1:1" x14ac:dyDescent="0.2">
      <c r="A4088" s="8"/>
    </row>
    <row r="4089" spans="1:1" x14ac:dyDescent="0.2">
      <c r="A4089" s="8"/>
    </row>
    <row r="4090" spans="1:1" x14ac:dyDescent="0.2">
      <c r="A4090" s="8"/>
    </row>
    <row r="4091" spans="1:1" x14ac:dyDescent="0.2">
      <c r="A4091" s="8"/>
    </row>
    <row r="4092" spans="1:1" x14ac:dyDescent="0.2">
      <c r="A4092" s="8"/>
    </row>
    <row r="4093" spans="1:1" x14ac:dyDescent="0.2">
      <c r="A4093" s="8"/>
    </row>
    <row r="4094" spans="1:1" x14ac:dyDescent="0.2">
      <c r="A4094" s="8"/>
    </row>
    <row r="4095" spans="1:1" x14ac:dyDescent="0.2">
      <c r="A4095" s="8"/>
    </row>
    <row r="4096" spans="1:1" x14ac:dyDescent="0.2">
      <c r="A4096" s="8"/>
    </row>
    <row r="4097" spans="1:1" x14ac:dyDescent="0.2">
      <c r="A4097" s="8"/>
    </row>
    <row r="4098" spans="1:1" x14ac:dyDescent="0.2">
      <c r="A4098" s="8"/>
    </row>
    <row r="4099" spans="1:1" x14ac:dyDescent="0.2">
      <c r="A4099" s="8"/>
    </row>
    <row r="4100" spans="1:1" x14ac:dyDescent="0.2">
      <c r="A4100" s="8"/>
    </row>
    <row r="4101" spans="1:1" x14ac:dyDescent="0.2">
      <c r="A4101" s="8"/>
    </row>
    <row r="4102" spans="1:1" x14ac:dyDescent="0.2">
      <c r="A4102" s="8"/>
    </row>
    <row r="4103" spans="1:1" x14ac:dyDescent="0.2">
      <c r="A4103" s="8"/>
    </row>
    <row r="4104" spans="1:1" x14ac:dyDescent="0.2">
      <c r="A4104" s="8"/>
    </row>
    <row r="4105" spans="1:1" x14ac:dyDescent="0.2">
      <c r="A4105" s="8"/>
    </row>
    <row r="4106" spans="1:1" x14ac:dyDescent="0.2">
      <c r="A4106" s="8"/>
    </row>
    <row r="4107" spans="1:1" x14ac:dyDescent="0.2">
      <c r="A4107" s="8"/>
    </row>
    <row r="4108" spans="1:1" x14ac:dyDescent="0.2">
      <c r="A4108" s="8"/>
    </row>
    <row r="4109" spans="1:1" x14ac:dyDescent="0.2">
      <c r="A4109" s="8"/>
    </row>
    <row r="4110" spans="1:1" x14ac:dyDescent="0.2">
      <c r="A4110" s="8"/>
    </row>
    <row r="4111" spans="1:1" x14ac:dyDescent="0.2">
      <c r="A4111" s="8"/>
    </row>
    <row r="4112" spans="1:1" x14ac:dyDescent="0.2">
      <c r="A4112" s="8"/>
    </row>
    <row r="4113" spans="1:1" x14ac:dyDescent="0.2">
      <c r="A4113" s="8"/>
    </row>
    <row r="4114" spans="1:1" x14ac:dyDescent="0.2">
      <c r="A4114" s="8"/>
    </row>
    <row r="4115" spans="1:1" x14ac:dyDescent="0.2">
      <c r="A4115" s="8"/>
    </row>
    <row r="4116" spans="1:1" x14ac:dyDescent="0.2">
      <c r="A4116" s="8"/>
    </row>
    <row r="4117" spans="1:1" x14ac:dyDescent="0.2">
      <c r="A4117" s="8"/>
    </row>
    <row r="4118" spans="1:1" x14ac:dyDescent="0.2">
      <c r="A4118" s="8"/>
    </row>
    <row r="4119" spans="1:1" x14ac:dyDescent="0.2">
      <c r="A4119" s="8"/>
    </row>
    <row r="4120" spans="1:1" x14ac:dyDescent="0.2">
      <c r="A4120" s="8"/>
    </row>
    <row r="4121" spans="1:1" x14ac:dyDescent="0.2">
      <c r="A4121" s="8"/>
    </row>
    <row r="4122" spans="1:1" x14ac:dyDescent="0.2">
      <c r="A4122" s="8"/>
    </row>
    <row r="4123" spans="1:1" x14ac:dyDescent="0.2">
      <c r="A4123" s="8"/>
    </row>
    <row r="4124" spans="1:1" x14ac:dyDescent="0.2">
      <c r="A4124" s="8"/>
    </row>
    <row r="4125" spans="1:1" x14ac:dyDescent="0.2">
      <c r="A4125" s="8"/>
    </row>
    <row r="4126" spans="1:1" x14ac:dyDescent="0.2">
      <c r="A4126" s="8"/>
    </row>
    <row r="4127" spans="1:1" x14ac:dyDescent="0.2">
      <c r="A4127" s="8"/>
    </row>
    <row r="4128" spans="1:1" x14ac:dyDescent="0.2">
      <c r="A4128" s="8"/>
    </row>
    <row r="4129" spans="1:1" x14ac:dyDescent="0.2">
      <c r="A4129" s="8"/>
    </row>
    <row r="4130" spans="1:1" x14ac:dyDescent="0.2">
      <c r="A4130" s="8"/>
    </row>
    <row r="4131" spans="1:1" x14ac:dyDescent="0.2">
      <c r="A4131" s="8"/>
    </row>
    <row r="4132" spans="1:1" x14ac:dyDescent="0.2">
      <c r="A4132" s="8"/>
    </row>
    <row r="4133" spans="1:1" x14ac:dyDescent="0.2">
      <c r="A4133" s="8"/>
    </row>
    <row r="4134" spans="1:1" x14ac:dyDescent="0.2">
      <c r="A4134" s="8"/>
    </row>
    <row r="4135" spans="1:1" x14ac:dyDescent="0.2">
      <c r="A4135" s="8"/>
    </row>
    <row r="4136" spans="1:1" x14ac:dyDescent="0.2">
      <c r="A4136" s="8"/>
    </row>
    <row r="4137" spans="1:1" x14ac:dyDescent="0.2">
      <c r="A4137" s="8"/>
    </row>
    <row r="4138" spans="1:1" x14ac:dyDescent="0.2">
      <c r="A4138" s="8"/>
    </row>
    <row r="4139" spans="1:1" x14ac:dyDescent="0.2">
      <c r="A4139" s="8"/>
    </row>
    <row r="4140" spans="1:1" x14ac:dyDescent="0.2">
      <c r="A4140" s="8"/>
    </row>
    <row r="4141" spans="1:1" x14ac:dyDescent="0.2">
      <c r="A4141" s="8"/>
    </row>
    <row r="4142" spans="1:1" x14ac:dyDescent="0.2">
      <c r="A4142" s="8"/>
    </row>
    <row r="4143" spans="1:1" x14ac:dyDescent="0.2">
      <c r="A4143" s="8"/>
    </row>
    <row r="4144" spans="1:1" x14ac:dyDescent="0.2">
      <c r="A4144" s="8"/>
    </row>
    <row r="4145" spans="1:1" x14ac:dyDescent="0.2">
      <c r="A4145" s="8"/>
    </row>
    <row r="4146" spans="1:1" x14ac:dyDescent="0.2">
      <c r="A4146" s="8"/>
    </row>
    <row r="4147" spans="1:1" x14ac:dyDescent="0.2">
      <c r="A4147" s="8"/>
    </row>
    <row r="4148" spans="1:1" x14ac:dyDescent="0.2">
      <c r="A4148" s="8"/>
    </row>
    <row r="4149" spans="1:1" x14ac:dyDescent="0.2">
      <c r="A4149" s="8"/>
    </row>
    <row r="4150" spans="1:1" x14ac:dyDescent="0.2">
      <c r="A4150" s="8"/>
    </row>
    <row r="4151" spans="1:1" x14ac:dyDescent="0.2">
      <c r="A4151" s="8"/>
    </row>
    <row r="4152" spans="1:1" x14ac:dyDescent="0.2">
      <c r="A4152" s="8"/>
    </row>
    <row r="4153" spans="1:1" x14ac:dyDescent="0.2">
      <c r="A4153" s="8"/>
    </row>
    <row r="4154" spans="1:1" x14ac:dyDescent="0.2">
      <c r="A4154" s="8"/>
    </row>
    <row r="4155" spans="1:1" x14ac:dyDescent="0.2">
      <c r="A4155" s="8"/>
    </row>
    <row r="4156" spans="1:1" x14ac:dyDescent="0.2">
      <c r="A4156" s="8"/>
    </row>
    <row r="4157" spans="1:1" x14ac:dyDescent="0.2">
      <c r="A4157" s="8"/>
    </row>
    <row r="4158" spans="1:1" x14ac:dyDescent="0.2">
      <c r="A4158" s="8"/>
    </row>
    <row r="4159" spans="1:1" x14ac:dyDescent="0.2">
      <c r="A4159" s="8"/>
    </row>
    <row r="4160" spans="1:1" x14ac:dyDescent="0.2">
      <c r="A4160" s="8"/>
    </row>
    <row r="4161" spans="1:1" x14ac:dyDescent="0.2">
      <c r="A4161" s="8"/>
    </row>
    <row r="4162" spans="1:1" x14ac:dyDescent="0.2">
      <c r="A4162" s="8"/>
    </row>
    <row r="4163" spans="1:1" x14ac:dyDescent="0.2">
      <c r="A4163" s="8"/>
    </row>
    <row r="4164" spans="1:1" x14ac:dyDescent="0.2">
      <c r="A4164" s="8"/>
    </row>
    <row r="4165" spans="1:1" x14ac:dyDescent="0.2">
      <c r="A4165" s="8"/>
    </row>
    <row r="4166" spans="1:1" x14ac:dyDescent="0.2">
      <c r="A4166" s="8"/>
    </row>
    <row r="4167" spans="1:1" x14ac:dyDescent="0.2">
      <c r="A4167" s="8"/>
    </row>
    <row r="4168" spans="1:1" x14ac:dyDescent="0.2">
      <c r="A4168" s="8"/>
    </row>
    <row r="4169" spans="1:1" x14ac:dyDescent="0.2">
      <c r="A4169" s="8"/>
    </row>
    <row r="4170" spans="1:1" x14ac:dyDescent="0.2">
      <c r="A4170" s="8"/>
    </row>
    <row r="4171" spans="1:1" x14ac:dyDescent="0.2">
      <c r="A4171" s="8"/>
    </row>
    <row r="4172" spans="1:1" x14ac:dyDescent="0.2">
      <c r="A4172" s="8"/>
    </row>
    <row r="4173" spans="1:1" x14ac:dyDescent="0.2">
      <c r="A4173" s="8"/>
    </row>
    <row r="4174" spans="1:1" x14ac:dyDescent="0.2">
      <c r="A4174" s="8"/>
    </row>
    <row r="4175" spans="1:1" x14ac:dyDescent="0.2">
      <c r="A4175" s="8"/>
    </row>
    <row r="4176" spans="1:1" x14ac:dyDescent="0.2">
      <c r="A4176" s="8"/>
    </row>
    <row r="4177" spans="1:1" x14ac:dyDescent="0.2">
      <c r="A4177" s="8"/>
    </row>
    <row r="4178" spans="1:1" x14ac:dyDescent="0.2">
      <c r="A4178" s="8"/>
    </row>
    <row r="4179" spans="1:1" x14ac:dyDescent="0.2">
      <c r="A4179" s="8"/>
    </row>
    <row r="4180" spans="1:1" x14ac:dyDescent="0.2">
      <c r="A4180" s="8"/>
    </row>
    <row r="4181" spans="1:1" x14ac:dyDescent="0.2">
      <c r="A4181" s="8"/>
    </row>
    <row r="4182" spans="1:1" x14ac:dyDescent="0.2">
      <c r="A4182" s="8"/>
    </row>
    <row r="4183" spans="1:1" x14ac:dyDescent="0.2">
      <c r="A4183" s="8"/>
    </row>
    <row r="4184" spans="1:1" x14ac:dyDescent="0.2">
      <c r="A4184" s="8"/>
    </row>
    <row r="4185" spans="1:1" x14ac:dyDescent="0.2">
      <c r="A4185" s="8"/>
    </row>
    <row r="4186" spans="1:1" x14ac:dyDescent="0.2">
      <c r="A4186" s="8"/>
    </row>
    <row r="4187" spans="1:1" x14ac:dyDescent="0.2">
      <c r="A4187" s="8"/>
    </row>
    <row r="4188" spans="1:1" x14ac:dyDescent="0.2">
      <c r="A4188" s="8"/>
    </row>
    <row r="4189" spans="1:1" x14ac:dyDescent="0.2">
      <c r="A4189" s="8"/>
    </row>
    <row r="4190" spans="1:1" x14ac:dyDescent="0.2">
      <c r="A4190" s="8"/>
    </row>
    <row r="4191" spans="1:1" x14ac:dyDescent="0.2">
      <c r="A4191" s="8"/>
    </row>
    <row r="4192" spans="1:1" x14ac:dyDescent="0.2">
      <c r="A4192" s="8"/>
    </row>
    <row r="4193" spans="1:1" x14ac:dyDescent="0.2">
      <c r="A4193" s="8"/>
    </row>
    <row r="4194" spans="1:1" x14ac:dyDescent="0.2">
      <c r="A4194" s="8"/>
    </row>
    <row r="4195" spans="1:1" x14ac:dyDescent="0.2">
      <c r="A4195" s="8"/>
    </row>
    <row r="4196" spans="1:1" x14ac:dyDescent="0.2">
      <c r="A4196" s="8"/>
    </row>
    <row r="4197" spans="1:1" x14ac:dyDescent="0.2">
      <c r="A4197" s="8"/>
    </row>
    <row r="4198" spans="1:1" x14ac:dyDescent="0.2">
      <c r="A4198" s="8"/>
    </row>
    <row r="4199" spans="1:1" x14ac:dyDescent="0.2">
      <c r="A4199" s="8"/>
    </row>
    <row r="4200" spans="1:1" x14ac:dyDescent="0.2">
      <c r="A4200" s="8"/>
    </row>
    <row r="4201" spans="1:1" x14ac:dyDescent="0.2">
      <c r="A4201" s="8"/>
    </row>
    <row r="4202" spans="1:1" x14ac:dyDescent="0.2">
      <c r="A4202" s="8"/>
    </row>
    <row r="4203" spans="1:1" x14ac:dyDescent="0.2">
      <c r="A4203" s="8"/>
    </row>
    <row r="4204" spans="1:1" x14ac:dyDescent="0.2">
      <c r="A4204" s="8"/>
    </row>
    <row r="4205" spans="1:1" x14ac:dyDescent="0.2">
      <c r="A4205" s="8"/>
    </row>
    <row r="4206" spans="1:1" x14ac:dyDescent="0.2">
      <c r="A4206" s="8"/>
    </row>
    <row r="4207" spans="1:1" x14ac:dyDescent="0.2">
      <c r="A4207" s="8"/>
    </row>
    <row r="4208" spans="1:1" x14ac:dyDescent="0.2">
      <c r="A4208" s="8"/>
    </row>
    <row r="4209" spans="1:1" x14ac:dyDescent="0.2">
      <c r="A4209" s="8"/>
    </row>
    <row r="4210" spans="1:1" x14ac:dyDescent="0.2">
      <c r="A4210" s="8"/>
    </row>
    <row r="4211" spans="1:1" x14ac:dyDescent="0.2">
      <c r="A4211" s="8"/>
    </row>
    <row r="4212" spans="1:1" x14ac:dyDescent="0.2">
      <c r="A4212" s="8"/>
    </row>
    <row r="4213" spans="1:1" x14ac:dyDescent="0.2">
      <c r="A4213" s="8"/>
    </row>
    <row r="4214" spans="1:1" x14ac:dyDescent="0.2">
      <c r="A4214" s="8"/>
    </row>
    <row r="4215" spans="1:1" x14ac:dyDescent="0.2">
      <c r="A4215" s="8"/>
    </row>
    <row r="4216" spans="1:1" x14ac:dyDescent="0.2">
      <c r="A4216" s="8"/>
    </row>
    <row r="4217" spans="1:1" x14ac:dyDescent="0.2">
      <c r="A4217" s="8"/>
    </row>
    <row r="4218" spans="1:1" x14ac:dyDescent="0.2">
      <c r="A4218" s="8"/>
    </row>
    <row r="4219" spans="1:1" x14ac:dyDescent="0.2">
      <c r="A4219" s="8"/>
    </row>
    <row r="4220" spans="1:1" x14ac:dyDescent="0.2">
      <c r="A4220" s="8"/>
    </row>
    <row r="4221" spans="1:1" x14ac:dyDescent="0.2">
      <c r="A4221" s="8"/>
    </row>
    <row r="4222" spans="1:1" x14ac:dyDescent="0.2">
      <c r="A4222" s="8"/>
    </row>
    <row r="4223" spans="1:1" x14ac:dyDescent="0.2">
      <c r="A4223" s="8"/>
    </row>
    <row r="4224" spans="1:1" x14ac:dyDescent="0.2">
      <c r="A4224" s="8"/>
    </row>
    <row r="4225" spans="1:1" x14ac:dyDescent="0.2">
      <c r="A4225" s="8"/>
    </row>
    <row r="4226" spans="1:1" x14ac:dyDescent="0.2">
      <c r="A4226" s="8"/>
    </row>
    <row r="4227" spans="1:1" x14ac:dyDescent="0.2">
      <c r="A4227" s="8"/>
    </row>
    <row r="4228" spans="1:1" x14ac:dyDescent="0.2">
      <c r="A4228" s="8"/>
    </row>
    <row r="4229" spans="1:1" x14ac:dyDescent="0.2">
      <c r="A4229" s="8"/>
    </row>
    <row r="4230" spans="1:1" x14ac:dyDescent="0.2">
      <c r="A4230" s="8"/>
    </row>
    <row r="4231" spans="1:1" x14ac:dyDescent="0.2">
      <c r="A4231" s="8"/>
    </row>
    <row r="4232" spans="1:1" x14ac:dyDescent="0.2">
      <c r="A4232" s="8"/>
    </row>
    <row r="4233" spans="1:1" x14ac:dyDescent="0.2">
      <c r="A4233" s="8"/>
    </row>
    <row r="4234" spans="1:1" x14ac:dyDescent="0.2">
      <c r="A4234" s="8"/>
    </row>
    <row r="4235" spans="1:1" x14ac:dyDescent="0.2">
      <c r="A4235" s="8"/>
    </row>
    <row r="4236" spans="1:1" x14ac:dyDescent="0.2">
      <c r="A4236" s="8"/>
    </row>
    <row r="4237" spans="1:1" x14ac:dyDescent="0.2">
      <c r="A4237" s="8"/>
    </row>
    <row r="4238" spans="1:1" x14ac:dyDescent="0.2">
      <c r="A4238" s="8"/>
    </row>
    <row r="4239" spans="1:1" x14ac:dyDescent="0.2">
      <c r="A4239" s="8"/>
    </row>
    <row r="4240" spans="1:1" x14ac:dyDescent="0.2">
      <c r="A4240" s="8"/>
    </row>
    <row r="4241" spans="1:1" x14ac:dyDescent="0.2">
      <c r="A4241" s="8"/>
    </row>
    <row r="4242" spans="1:1" x14ac:dyDescent="0.2">
      <c r="A4242" s="8"/>
    </row>
    <row r="4243" spans="1:1" x14ac:dyDescent="0.2">
      <c r="A4243" s="8"/>
    </row>
    <row r="4244" spans="1:1" x14ac:dyDescent="0.2">
      <c r="A4244" s="8"/>
    </row>
    <row r="4245" spans="1:1" x14ac:dyDescent="0.2">
      <c r="A4245" s="8"/>
    </row>
    <row r="4246" spans="1:1" x14ac:dyDescent="0.2">
      <c r="A4246" s="8"/>
    </row>
    <row r="4247" spans="1:1" x14ac:dyDescent="0.2">
      <c r="A4247" s="8"/>
    </row>
    <row r="4248" spans="1:1" x14ac:dyDescent="0.2">
      <c r="A4248" s="8"/>
    </row>
    <row r="4249" spans="1:1" x14ac:dyDescent="0.2">
      <c r="A4249" s="8"/>
    </row>
    <row r="4250" spans="1:1" x14ac:dyDescent="0.2">
      <c r="A4250" s="8"/>
    </row>
    <row r="4251" spans="1:1" x14ac:dyDescent="0.2">
      <c r="A4251" s="8"/>
    </row>
    <row r="4252" spans="1:1" x14ac:dyDescent="0.2">
      <c r="A4252" s="8"/>
    </row>
    <row r="4253" spans="1:1" x14ac:dyDescent="0.2">
      <c r="A4253" s="8"/>
    </row>
    <row r="4254" spans="1:1" x14ac:dyDescent="0.2">
      <c r="A4254" s="8"/>
    </row>
    <row r="4255" spans="1:1" x14ac:dyDescent="0.2">
      <c r="A4255" s="8"/>
    </row>
    <row r="4256" spans="1:1" x14ac:dyDescent="0.2">
      <c r="A4256" s="8"/>
    </row>
    <row r="4257" spans="1:1" x14ac:dyDescent="0.2">
      <c r="A4257" s="8"/>
    </row>
    <row r="4258" spans="1:1" x14ac:dyDescent="0.2">
      <c r="A4258" s="8"/>
    </row>
    <row r="4259" spans="1:1" x14ac:dyDescent="0.2">
      <c r="A4259" s="8"/>
    </row>
    <row r="4260" spans="1:1" x14ac:dyDescent="0.2">
      <c r="A4260" s="8"/>
    </row>
    <row r="4261" spans="1:1" x14ac:dyDescent="0.2">
      <c r="A4261" s="8"/>
    </row>
    <row r="4262" spans="1:1" x14ac:dyDescent="0.2">
      <c r="A4262" s="8"/>
    </row>
    <row r="4263" spans="1:1" x14ac:dyDescent="0.2">
      <c r="A4263" s="8"/>
    </row>
    <row r="4264" spans="1:1" x14ac:dyDescent="0.2">
      <c r="A4264" s="8"/>
    </row>
    <row r="4265" spans="1:1" x14ac:dyDescent="0.2">
      <c r="A4265" s="8"/>
    </row>
    <row r="4266" spans="1:1" x14ac:dyDescent="0.2">
      <c r="A4266" s="8"/>
    </row>
    <row r="4267" spans="1:1" x14ac:dyDescent="0.2">
      <c r="A4267" s="8"/>
    </row>
    <row r="4268" spans="1:1" x14ac:dyDescent="0.2">
      <c r="A4268" s="8"/>
    </row>
    <row r="4269" spans="1:1" x14ac:dyDescent="0.2">
      <c r="A4269" s="8"/>
    </row>
    <row r="4270" spans="1:1" x14ac:dyDescent="0.2">
      <c r="A4270" s="8"/>
    </row>
    <row r="4271" spans="1:1" x14ac:dyDescent="0.2">
      <c r="A4271" s="8"/>
    </row>
    <row r="4272" spans="1:1" x14ac:dyDescent="0.2">
      <c r="A4272" s="8"/>
    </row>
    <row r="4273" spans="1:1" x14ac:dyDescent="0.2">
      <c r="A4273" s="8"/>
    </row>
    <row r="4274" spans="1:1" x14ac:dyDescent="0.2">
      <c r="A4274" s="8"/>
    </row>
    <row r="4275" spans="1:1" x14ac:dyDescent="0.2">
      <c r="A4275" s="8"/>
    </row>
    <row r="4276" spans="1:1" x14ac:dyDescent="0.2">
      <c r="A4276" s="8"/>
    </row>
    <row r="4277" spans="1:1" x14ac:dyDescent="0.2">
      <c r="A4277" s="8"/>
    </row>
    <row r="4278" spans="1:1" x14ac:dyDescent="0.2">
      <c r="A4278" s="8"/>
    </row>
    <row r="4279" spans="1:1" x14ac:dyDescent="0.2">
      <c r="A4279" s="8"/>
    </row>
    <row r="4280" spans="1:1" x14ac:dyDescent="0.2">
      <c r="A4280" s="8"/>
    </row>
    <row r="4281" spans="1:1" x14ac:dyDescent="0.2">
      <c r="A4281" s="8"/>
    </row>
    <row r="4282" spans="1:1" x14ac:dyDescent="0.2">
      <c r="A4282" s="8"/>
    </row>
    <row r="4283" spans="1:1" x14ac:dyDescent="0.2">
      <c r="A4283" s="8"/>
    </row>
    <row r="4284" spans="1:1" x14ac:dyDescent="0.2">
      <c r="A4284" s="8"/>
    </row>
    <row r="4285" spans="1:1" x14ac:dyDescent="0.2">
      <c r="A4285" s="8"/>
    </row>
    <row r="4286" spans="1:1" x14ac:dyDescent="0.2">
      <c r="A4286" s="8"/>
    </row>
    <row r="4287" spans="1:1" x14ac:dyDescent="0.2">
      <c r="A4287" s="8"/>
    </row>
    <row r="4288" spans="1:1" x14ac:dyDescent="0.2">
      <c r="A4288" s="8"/>
    </row>
    <row r="4289" spans="1:1" x14ac:dyDescent="0.2">
      <c r="A4289" s="8"/>
    </row>
    <row r="4290" spans="1:1" x14ac:dyDescent="0.2">
      <c r="A4290" s="8"/>
    </row>
    <row r="4291" spans="1:1" x14ac:dyDescent="0.2">
      <c r="A4291" s="8"/>
    </row>
    <row r="4292" spans="1:1" x14ac:dyDescent="0.2">
      <c r="A4292" s="8"/>
    </row>
    <row r="4293" spans="1:1" x14ac:dyDescent="0.2">
      <c r="A4293" s="8"/>
    </row>
    <row r="4294" spans="1:1" x14ac:dyDescent="0.2">
      <c r="A4294" s="8"/>
    </row>
    <row r="4295" spans="1:1" x14ac:dyDescent="0.2">
      <c r="A4295" s="8"/>
    </row>
    <row r="4296" spans="1:1" x14ac:dyDescent="0.2">
      <c r="A4296" s="8"/>
    </row>
    <row r="4297" spans="1:1" x14ac:dyDescent="0.2">
      <c r="A4297" s="8"/>
    </row>
    <row r="4298" spans="1:1" x14ac:dyDescent="0.2">
      <c r="A4298" s="8"/>
    </row>
    <row r="4299" spans="1:1" x14ac:dyDescent="0.2">
      <c r="A4299" s="8"/>
    </row>
    <row r="4300" spans="1:1" x14ac:dyDescent="0.2">
      <c r="A4300" s="8"/>
    </row>
    <row r="4301" spans="1:1" x14ac:dyDescent="0.2">
      <c r="A4301" s="8"/>
    </row>
    <row r="4302" spans="1:1" x14ac:dyDescent="0.2">
      <c r="A4302" s="8"/>
    </row>
    <row r="4303" spans="1:1" x14ac:dyDescent="0.2">
      <c r="A4303" s="8"/>
    </row>
    <row r="4304" spans="1:1" x14ac:dyDescent="0.2">
      <c r="A4304" s="8"/>
    </row>
    <row r="4305" spans="1:1" x14ac:dyDescent="0.2">
      <c r="A4305" s="8"/>
    </row>
    <row r="4306" spans="1:1" x14ac:dyDescent="0.2">
      <c r="A4306" s="8"/>
    </row>
    <row r="4307" spans="1:1" x14ac:dyDescent="0.2">
      <c r="A4307" s="8"/>
    </row>
    <row r="4308" spans="1:1" x14ac:dyDescent="0.2">
      <c r="A4308" s="8"/>
    </row>
    <row r="4309" spans="1:1" x14ac:dyDescent="0.2">
      <c r="A4309" s="8"/>
    </row>
    <row r="4310" spans="1:1" x14ac:dyDescent="0.2">
      <c r="A4310" s="8"/>
    </row>
    <row r="4311" spans="1:1" x14ac:dyDescent="0.2">
      <c r="A4311" s="8"/>
    </row>
    <row r="4312" spans="1:1" x14ac:dyDescent="0.2">
      <c r="A4312" s="8"/>
    </row>
    <row r="4313" spans="1:1" x14ac:dyDescent="0.2">
      <c r="A4313" s="8"/>
    </row>
    <row r="4314" spans="1:1" x14ac:dyDescent="0.2">
      <c r="A4314" s="8"/>
    </row>
    <row r="4315" spans="1:1" x14ac:dyDescent="0.2">
      <c r="A4315" s="8"/>
    </row>
    <row r="4316" spans="1:1" x14ac:dyDescent="0.2">
      <c r="A4316" s="8"/>
    </row>
    <row r="4317" spans="1:1" x14ac:dyDescent="0.2">
      <c r="A4317" s="8"/>
    </row>
    <row r="4318" spans="1:1" x14ac:dyDescent="0.2">
      <c r="A4318" s="8"/>
    </row>
    <row r="4319" spans="1:1" x14ac:dyDescent="0.2">
      <c r="A4319" s="8"/>
    </row>
    <row r="4320" spans="1:1" x14ac:dyDescent="0.2">
      <c r="A4320" s="8"/>
    </row>
    <row r="4321" spans="1:1" x14ac:dyDescent="0.2">
      <c r="A4321" s="8"/>
    </row>
    <row r="4322" spans="1:1" x14ac:dyDescent="0.2">
      <c r="A4322" s="8"/>
    </row>
    <row r="4323" spans="1:1" x14ac:dyDescent="0.2">
      <c r="A4323" s="8"/>
    </row>
    <row r="4324" spans="1:1" x14ac:dyDescent="0.2">
      <c r="A4324" s="8"/>
    </row>
    <row r="4325" spans="1:1" x14ac:dyDescent="0.2">
      <c r="A4325" s="8"/>
    </row>
    <row r="4326" spans="1:1" x14ac:dyDescent="0.2">
      <c r="A4326" s="8"/>
    </row>
    <row r="4327" spans="1:1" x14ac:dyDescent="0.2">
      <c r="A4327" s="8"/>
    </row>
    <row r="4328" spans="1:1" x14ac:dyDescent="0.2">
      <c r="A4328" s="8"/>
    </row>
    <row r="4329" spans="1:1" x14ac:dyDescent="0.2">
      <c r="A4329" s="8"/>
    </row>
    <row r="4330" spans="1:1" x14ac:dyDescent="0.2">
      <c r="A4330" s="8"/>
    </row>
    <row r="4331" spans="1:1" x14ac:dyDescent="0.2">
      <c r="A4331" s="8"/>
    </row>
    <row r="4332" spans="1:1" x14ac:dyDescent="0.2">
      <c r="A4332" s="8"/>
    </row>
    <row r="4333" spans="1:1" x14ac:dyDescent="0.2">
      <c r="A4333" s="8"/>
    </row>
    <row r="4334" spans="1:1" x14ac:dyDescent="0.2">
      <c r="A4334" s="8"/>
    </row>
    <row r="4335" spans="1:1" x14ac:dyDescent="0.2">
      <c r="A4335" s="8"/>
    </row>
    <row r="4336" spans="1:1" x14ac:dyDescent="0.2">
      <c r="A4336" s="8"/>
    </row>
    <row r="4337" spans="1:1" x14ac:dyDescent="0.2">
      <c r="A4337" s="8"/>
    </row>
    <row r="4338" spans="1:1" x14ac:dyDescent="0.2">
      <c r="A4338" s="8"/>
    </row>
    <row r="4339" spans="1:1" x14ac:dyDescent="0.2">
      <c r="A4339" s="8"/>
    </row>
    <row r="4340" spans="1:1" x14ac:dyDescent="0.2">
      <c r="A4340" s="8"/>
    </row>
    <row r="4341" spans="1:1" x14ac:dyDescent="0.2">
      <c r="A4341" s="8"/>
    </row>
    <row r="4342" spans="1:1" x14ac:dyDescent="0.2">
      <c r="A4342" s="8"/>
    </row>
    <row r="4343" spans="1:1" x14ac:dyDescent="0.2">
      <c r="A4343" s="8"/>
    </row>
    <row r="4344" spans="1:1" x14ac:dyDescent="0.2">
      <c r="A4344" s="8"/>
    </row>
    <row r="4345" spans="1:1" x14ac:dyDescent="0.2">
      <c r="A4345" s="8"/>
    </row>
    <row r="4346" spans="1:1" x14ac:dyDescent="0.2">
      <c r="A4346" s="8"/>
    </row>
    <row r="4347" spans="1:1" x14ac:dyDescent="0.2">
      <c r="A4347" s="8"/>
    </row>
    <row r="4348" spans="1:1" x14ac:dyDescent="0.2">
      <c r="A4348" s="8"/>
    </row>
    <row r="4349" spans="1:1" x14ac:dyDescent="0.2">
      <c r="A4349" s="8"/>
    </row>
    <row r="4350" spans="1:1" x14ac:dyDescent="0.2">
      <c r="A4350" s="8"/>
    </row>
    <row r="4351" spans="1:1" x14ac:dyDescent="0.2">
      <c r="A4351" s="8"/>
    </row>
    <row r="4352" spans="1:1" x14ac:dyDescent="0.2">
      <c r="A4352" s="8"/>
    </row>
    <row r="4353" spans="1:1" x14ac:dyDescent="0.2">
      <c r="A4353" s="8"/>
    </row>
    <row r="4354" spans="1:1" x14ac:dyDescent="0.2">
      <c r="A4354" s="8"/>
    </row>
    <row r="4355" spans="1:1" x14ac:dyDescent="0.2">
      <c r="A4355" s="8"/>
    </row>
    <row r="4356" spans="1:1" x14ac:dyDescent="0.2">
      <c r="A4356" s="8"/>
    </row>
    <row r="4357" spans="1:1" x14ac:dyDescent="0.2">
      <c r="A4357" s="8"/>
    </row>
    <row r="4358" spans="1:1" x14ac:dyDescent="0.2">
      <c r="A4358" s="8"/>
    </row>
    <row r="4359" spans="1:1" x14ac:dyDescent="0.2">
      <c r="A4359" s="8"/>
    </row>
    <row r="4360" spans="1:1" x14ac:dyDescent="0.2">
      <c r="A4360" s="8"/>
    </row>
    <row r="4361" spans="1:1" x14ac:dyDescent="0.2">
      <c r="A4361" s="8"/>
    </row>
    <row r="4362" spans="1:1" x14ac:dyDescent="0.2">
      <c r="A4362" s="8"/>
    </row>
    <row r="4363" spans="1:1" x14ac:dyDescent="0.2">
      <c r="A4363" s="8"/>
    </row>
    <row r="4364" spans="1:1" x14ac:dyDescent="0.2">
      <c r="A4364" s="8"/>
    </row>
    <row r="4365" spans="1:1" x14ac:dyDescent="0.2">
      <c r="A4365" s="8"/>
    </row>
    <row r="4366" spans="1:1" x14ac:dyDescent="0.2">
      <c r="A4366" s="8"/>
    </row>
    <row r="4367" spans="1:1" x14ac:dyDescent="0.2">
      <c r="A4367" s="8"/>
    </row>
    <row r="4368" spans="1:1" x14ac:dyDescent="0.2">
      <c r="A4368" s="8"/>
    </row>
    <row r="4369" spans="1:1" x14ac:dyDescent="0.2">
      <c r="A4369" s="8"/>
    </row>
    <row r="4370" spans="1:1" x14ac:dyDescent="0.2">
      <c r="A4370" s="8"/>
    </row>
    <row r="4371" spans="1:1" x14ac:dyDescent="0.2">
      <c r="A4371" s="8"/>
    </row>
    <row r="4372" spans="1:1" x14ac:dyDescent="0.2">
      <c r="A4372" s="8"/>
    </row>
    <row r="4373" spans="1:1" x14ac:dyDescent="0.2">
      <c r="A4373" s="8"/>
    </row>
    <row r="4374" spans="1:1" x14ac:dyDescent="0.2">
      <c r="A4374" s="8"/>
    </row>
    <row r="4375" spans="1:1" x14ac:dyDescent="0.2">
      <c r="A4375" s="8"/>
    </row>
    <row r="4376" spans="1:1" x14ac:dyDescent="0.2">
      <c r="A4376" s="8"/>
    </row>
    <row r="4377" spans="1:1" x14ac:dyDescent="0.2">
      <c r="A4377" s="8"/>
    </row>
    <row r="4378" spans="1:1" x14ac:dyDescent="0.2">
      <c r="A4378" s="8"/>
    </row>
    <row r="4379" spans="1:1" x14ac:dyDescent="0.2">
      <c r="A4379" s="8"/>
    </row>
    <row r="4380" spans="1:1" x14ac:dyDescent="0.2">
      <c r="A4380" s="8"/>
    </row>
    <row r="4381" spans="1:1" x14ac:dyDescent="0.2">
      <c r="A4381" s="8"/>
    </row>
    <row r="4382" spans="1:1" x14ac:dyDescent="0.2">
      <c r="A4382" s="8"/>
    </row>
    <row r="4383" spans="1:1" x14ac:dyDescent="0.2">
      <c r="A4383" s="8"/>
    </row>
    <row r="4384" spans="1:1" x14ac:dyDescent="0.2">
      <c r="A4384" s="8"/>
    </row>
    <row r="4385" spans="1:1" x14ac:dyDescent="0.2">
      <c r="A4385" s="8"/>
    </row>
    <row r="4386" spans="1:1" x14ac:dyDescent="0.2">
      <c r="A4386" s="8"/>
    </row>
    <row r="4387" spans="1:1" x14ac:dyDescent="0.2">
      <c r="A4387" s="8"/>
    </row>
    <row r="4388" spans="1:1" x14ac:dyDescent="0.2">
      <c r="A4388" s="8"/>
    </row>
    <row r="4389" spans="1:1" x14ac:dyDescent="0.2">
      <c r="A4389" s="8"/>
    </row>
    <row r="4390" spans="1:1" x14ac:dyDescent="0.2">
      <c r="A4390" s="8"/>
    </row>
    <row r="4391" spans="1:1" x14ac:dyDescent="0.2">
      <c r="A4391" s="8"/>
    </row>
    <row r="4392" spans="1:1" x14ac:dyDescent="0.2">
      <c r="A4392" s="8"/>
    </row>
    <row r="4393" spans="1:1" x14ac:dyDescent="0.2">
      <c r="A4393" s="8"/>
    </row>
    <row r="4394" spans="1:1" x14ac:dyDescent="0.2">
      <c r="A4394" s="8"/>
    </row>
    <row r="4395" spans="1:1" x14ac:dyDescent="0.2">
      <c r="A4395" s="8"/>
    </row>
    <row r="4396" spans="1:1" x14ac:dyDescent="0.2">
      <c r="A4396" s="8"/>
    </row>
    <row r="4397" spans="1:1" x14ac:dyDescent="0.2">
      <c r="A4397" s="8"/>
    </row>
    <row r="4398" spans="1:1" x14ac:dyDescent="0.2">
      <c r="A4398" s="8"/>
    </row>
    <row r="4399" spans="1:1" x14ac:dyDescent="0.2">
      <c r="A4399" s="8"/>
    </row>
    <row r="4400" spans="1:1" x14ac:dyDescent="0.2">
      <c r="A4400" s="8"/>
    </row>
    <row r="4401" spans="1:1" x14ac:dyDescent="0.2">
      <c r="A4401" s="8"/>
    </row>
    <row r="4402" spans="1:1" x14ac:dyDescent="0.2">
      <c r="A4402" s="8"/>
    </row>
    <row r="4403" spans="1:1" x14ac:dyDescent="0.2">
      <c r="A4403" s="8"/>
    </row>
    <row r="4404" spans="1:1" x14ac:dyDescent="0.2">
      <c r="A4404" s="8"/>
    </row>
    <row r="4405" spans="1:1" x14ac:dyDescent="0.2">
      <c r="A4405" s="8"/>
    </row>
    <row r="4406" spans="1:1" x14ac:dyDescent="0.2">
      <c r="A4406" s="8"/>
    </row>
    <row r="4407" spans="1:1" x14ac:dyDescent="0.2">
      <c r="A4407" s="8"/>
    </row>
    <row r="4408" spans="1:1" x14ac:dyDescent="0.2">
      <c r="A4408" s="8"/>
    </row>
    <row r="4409" spans="1:1" x14ac:dyDescent="0.2">
      <c r="A4409" s="8"/>
    </row>
    <row r="4410" spans="1:1" x14ac:dyDescent="0.2">
      <c r="A4410" s="8"/>
    </row>
    <row r="4411" spans="1:1" x14ac:dyDescent="0.2">
      <c r="A4411" s="8"/>
    </row>
    <row r="4412" spans="1:1" x14ac:dyDescent="0.2">
      <c r="A4412" s="8"/>
    </row>
    <row r="4413" spans="1:1" x14ac:dyDescent="0.2">
      <c r="A4413" s="8"/>
    </row>
    <row r="4414" spans="1:1" x14ac:dyDescent="0.2">
      <c r="A4414" s="8"/>
    </row>
    <row r="4415" spans="1:1" x14ac:dyDescent="0.2">
      <c r="A4415" s="8"/>
    </row>
    <row r="4416" spans="1:1" x14ac:dyDescent="0.2">
      <c r="A4416" s="8"/>
    </row>
    <row r="4417" spans="1:1" x14ac:dyDescent="0.2">
      <c r="A4417" s="8"/>
    </row>
    <row r="4418" spans="1:1" x14ac:dyDescent="0.2">
      <c r="A4418" s="8"/>
    </row>
    <row r="4419" spans="1:1" x14ac:dyDescent="0.2">
      <c r="A4419" s="8"/>
    </row>
    <row r="4420" spans="1:1" x14ac:dyDescent="0.2">
      <c r="A4420" s="8"/>
    </row>
    <row r="4421" spans="1:1" x14ac:dyDescent="0.2">
      <c r="A4421" s="8"/>
    </row>
    <row r="4422" spans="1:1" x14ac:dyDescent="0.2">
      <c r="A4422" s="8"/>
    </row>
    <row r="4423" spans="1:1" x14ac:dyDescent="0.2">
      <c r="A4423" s="8"/>
    </row>
    <row r="4424" spans="1:1" x14ac:dyDescent="0.2">
      <c r="A4424" s="8"/>
    </row>
    <row r="4425" spans="1:1" x14ac:dyDescent="0.2">
      <c r="A4425" s="8"/>
    </row>
    <row r="4426" spans="1:1" x14ac:dyDescent="0.2">
      <c r="A4426" s="8"/>
    </row>
    <row r="4427" spans="1:1" x14ac:dyDescent="0.2">
      <c r="A4427" s="8"/>
    </row>
    <row r="4428" spans="1:1" x14ac:dyDescent="0.2">
      <c r="A4428" s="8"/>
    </row>
    <row r="4429" spans="1:1" x14ac:dyDescent="0.2">
      <c r="A4429" s="8"/>
    </row>
    <row r="4430" spans="1:1" x14ac:dyDescent="0.2">
      <c r="A4430" s="8"/>
    </row>
    <row r="4431" spans="1:1" x14ac:dyDescent="0.2">
      <c r="A4431" s="8"/>
    </row>
    <row r="4432" spans="1:1" x14ac:dyDescent="0.2">
      <c r="A4432" s="8"/>
    </row>
    <row r="4433" spans="1:1" x14ac:dyDescent="0.2">
      <c r="A4433" s="8"/>
    </row>
    <row r="4434" spans="1:1" x14ac:dyDescent="0.2">
      <c r="A4434" s="8"/>
    </row>
    <row r="4435" spans="1:1" x14ac:dyDescent="0.2">
      <c r="A4435" s="8"/>
    </row>
    <row r="4436" spans="1:1" x14ac:dyDescent="0.2">
      <c r="A4436" s="8"/>
    </row>
    <row r="4437" spans="1:1" x14ac:dyDescent="0.2">
      <c r="A4437" s="8"/>
    </row>
    <row r="4438" spans="1:1" x14ac:dyDescent="0.2">
      <c r="A4438" s="8"/>
    </row>
    <row r="4439" spans="1:1" x14ac:dyDescent="0.2">
      <c r="A4439" s="8"/>
    </row>
    <row r="4440" spans="1:1" x14ac:dyDescent="0.2">
      <c r="A4440" s="8"/>
    </row>
    <row r="4441" spans="1:1" x14ac:dyDescent="0.2">
      <c r="A4441" s="8"/>
    </row>
    <row r="4442" spans="1:1" x14ac:dyDescent="0.2">
      <c r="A4442" s="8"/>
    </row>
    <row r="4443" spans="1:1" x14ac:dyDescent="0.2">
      <c r="A4443" s="8"/>
    </row>
    <row r="4444" spans="1:1" x14ac:dyDescent="0.2">
      <c r="A4444" s="8"/>
    </row>
    <row r="4445" spans="1:1" x14ac:dyDescent="0.2">
      <c r="A4445" s="8"/>
    </row>
    <row r="4446" spans="1:1" x14ac:dyDescent="0.2">
      <c r="A4446" s="8"/>
    </row>
    <row r="4447" spans="1:1" x14ac:dyDescent="0.2">
      <c r="A4447" s="8"/>
    </row>
    <row r="4448" spans="1:1" x14ac:dyDescent="0.2">
      <c r="A4448" s="8"/>
    </row>
    <row r="4449" spans="1:1" x14ac:dyDescent="0.2">
      <c r="A4449" s="8"/>
    </row>
    <row r="4450" spans="1:1" x14ac:dyDescent="0.2">
      <c r="A4450" s="8"/>
    </row>
    <row r="4451" spans="1:1" x14ac:dyDescent="0.2">
      <c r="A4451" s="8"/>
    </row>
    <row r="4452" spans="1:1" x14ac:dyDescent="0.2">
      <c r="A4452" s="8"/>
    </row>
    <row r="4453" spans="1:1" x14ac:dyDescent="0.2">
      <c r="A4453" s="8"/>
    </row>
    <row r="4454" spans="1:1" x14ac:dyDescent="0.2">
      <c r="A4454" s="8"/>
    </row>
    <row r="4455" spans="1:1" x14ac:dyDescent="0.2">
      <c r="A4455" s="8"/>
    </row>
    <row r="4456" spans="1:1" x14ac:dyDescent="0.2">
      <c r="A4456" s="8"/>
    </row>
    <row r="4457" spans="1:1" x14ac:dyDescent="0.2">
      <c r="A4457" s="8"/>
    </row>
    <row r="4458" spans="1:1" x14ac:dyDescent="0.2">
      <c r="A4458" s="8"/>
    </row>
    <row r="4459" spans="1:1" x14ac:dyDescent="0.2">
      <c r="A4459" s="8"/>
    </row>
    <row r="4460" spans="1:1" x14ac:dyDescent="0.2">
      <c r="A4460" s="8"/>
    </row>
    <row r="4461" spans="1:1" x14ac:dyDescent="0.2">
      <c r="A4461" s="8"/>
    </row>
    <row r="4462" spans="1:1" x14ac:dyDescent="0.2">
      <c r="A4462" s="8"/>
    </row>
    <row r="4463" spans="1:1" x14ac:dyDescent="0.2">
      <c r="A4463" s="8"/>
    </row>
    <row r="4464" spans="1:1" x14ac:dyDescent="0.2">
      <c r="A4464" s="8"/>
    </row>
    <row r="4465" spans="1:1" x14ac:dyDescent="0.2">
      <c r="A4465" s="8"/>
    </row>
    <row r="4466" spans="1:1" x14ac:dyDescent="0.2">
      <c r="A4466" s="8"/>
    </row>
    <row r="4467" spans="1:1" x14ac:dyDescent="0.2">
      <c r="A4467" s="8"/>
    </row>
    <row r="4468" spans="1:1" x14ac:dyDescent="0.2">
      <c r="A4468" s="8"/>
    </row>
    <row r="4469" spans="1:1" x14ac:dyDescent="0.2">
      <c r="A4469" s="8"/>
    </row>
    <row r="4470" spans="1:1" x14ac:dyDescent="0.2">
      <c r="A4470" s="8"/>
    </row>
    <row r="4471" spans="1:1" x14ac:dyDescent="0.2">
      <c r="A4471" s="8"/>
    </row>
    <row r="4472" spans="1:1" x14ac:dyDescent="0.2">
      <c r="A4472" s="8"/>
    </row>
    <row r="4473" spans="1:1" x14ac:dyDescent="0.2">
      <c r="A4473" s="8"/>
    </row>
    <row r="4474" spans="1:1" x14ac:dyDescent="0.2">
      <c r="A4474" s="8"/>
    </row>
    <row r="4475" spans="1:1" x14ac:dyDescent="0.2">
      <c r="A4475" s="8"/>
    </row>
    <row r="4476" spans="1:1" x14ac:dyDescent="0.2">
      <c r="A4476" s="8"/>
    </row>
    <row r="4477" spans="1:1" x14ac:dyDescent="0.2">
      <c r="A4477" s="8"/>
    </row>
    <row r="4478" spans="1:1" x14ac:dyDescent="0.2">
      <c r="A4478" s="8"/>
    </row>
    <row r="4479" spans="1:1" x14ac:dyDescent="0.2">
      <c r="A4479" s="8"/>
    </row>
    <row r="4480" spans="1:1" x14ac:dyDescent="0.2">
      <c r="A4480" s="8"/>
    </row>
    <row r="4481" spans="1:1" x14ac:dyDescent="0.2">
      <c r="A4481" s="8"/>
    </row>
    <row r="4482" spans="1:1" x14ac:dyDescent="0.2">
      <c r="A4482" s="8"/>
    </row>
    <row r="4483" spans="1:1" x14ac:dyDescent="0.2">
      <c r="A4483" s="8"/>
    </row>
    <row r="4484" spans="1:1" x14ac:dyDescent="0.2">
      <c r="A4484" s="8"/>
    </row>
    <row r="4485" spans="1:1" x14ac:dyDescent="0.2">
      <c r="A4485" s="8"/>
    </row>
    <row r="4486" spans="1:1" x14ac:dyDescent="0.2">
      <c r="A4486" s="8"/>
    </row>
    <row r="4487" spans="1:1" x14ac:dyDescent="0.2">
      <c r="A4487" s="8"/>
    </row>
    <row r="4488" spans="1:1" x14ac:dyDescent="0.2">
      <c r="A4488" s="8"/>
    </row>
    <row r="4489" spans="1:1" x14ac:dyDescent="0.2">
      <c r="A4489" s="8"/>
    </row>
    <row r="4490" spans="1:1" x14ac:dyDescent="0.2">
      <c r="A4490" s="8"/>
    </row>
    <row r="4491" spans="1:1" x14ac:dyDescent="0.2">
      <c r="A4491" s="8"/>
    </row>
    <row r="4492" spans="1:1" x14ac:dyDescent="0.2">
      <c r="A4492" s="8"/>
    </row>
    <row r="4493" spans="1:1" x14ac:dyDescent="0.2">
      <c r="A4493" s="8"/>
    </row>
    <row r="4494" spans="1:1" x14ac:dyDescent="0.2">
      <c r="A4494" s="8"/>
    </row>
    <row r="4495" spans="1:1" x14ac:dyDescent="0.2">
      <c r="A4495" s="8"/>
    </row>
    <row r="4496" spans="1:1" x14ac:dyDescent="0.2">
      <c r="A4496" s="8"/>
    </row>
    <row r="4497" spans="1:1" x14ac:dyDescent="0.2">
      <c r="A4497" s="8"/>
    </row>
    <row r="4498" spans="1:1" x14ac:dyDescent="0.2">
      <c r="A4498" s="8"/>
    </row>
    <row r="4499" spans="1:1" x14ac:dyDescent="0.2">
      <c r="A4499" s="8"/>
    </row>
    <row r="4500" spans="1:1" x14ac:dyDescent="0.2">
      <c r="A4500" s="8"/>
    </row>
    <row r="4501" spans="1:1" x14ac:dyDescent="0.2">
      <c r="A4501" s="8"/>
    </row>
    <row r="4502" spans="1:1" x14ac:dyDescent="0.2">
      <c r="A4502" s="8"/>
    </row>
    <row r="4503" spans="1:1" x14ac:dyDescent="0.2">
      <c r="A4503" s="8"/>
    </row>
    <row r="4504" spans="1:1" x14ac:dyDescent="0.2">
      <c r="A4504" s="8"/>
    </row>
    <row r="4505" spans="1:1" x14ac:dyDescent="0.2">
      <c r="A4505" s="8"/>
    </row>
    <row r="4506" spans="1:1" x14ac:dyDescent="0.2">
      <c r="A4506" s="8"/>
    </row>
    <row r="4507" spans="1:1" x14ac:dyDescent="0.2">
      <c r="A4507" s="8"/>
    </row>
    <row r="4508" spans="1:1" x14ac:dyDescent="0.2">
      <c r="A4508" s="8"/>
    </row>
    <row r="4509" spans="1:1" x14ac:dyDescent="0.2">
      <c r="A4509" s="8"/>
    </row>
    <row r="4510" spans="1:1" x14ac:dyDescent="0.2">
      <c r="A4510" s="8"/>
    </row>
    <row r="4511" spans="1:1" x14ac:dyDescent="0.2">
      <c r="A4511" s="8"/>
    </row>
    <row r="4512" spans="1:1" x14ac:dyDescent="0.2">
      <c r="A4512" s="8"/>
    </row>
    <row r="4513" spans="1:1" x14ac:dyDescent="0.2">
      <c r="A4513" s="8"/>
    </row>
    <row r="4514" spans="1:1" x14ac:dyDescent="0.2">
      <c r="A4514" s="8"/>
    </row>
    <row r="4515" spans="1:1" x14ac:dyDescent="0.2">
      <c r="A4515" s="8"/>
    </row>
    <row r="4516" spans="1:1" x14ac:dyDescent="0.2">
      <c r="A4516" s="8"/>
    </row>
    <row r="4517" spans="1:1" x14ac:dyDescent="0.2">
      <c r="A4517" s="8"/>
    </row>
    <row r="4518" spans="1:1" x14ac:dyDescent="0.2">
      <c r="A4518" s="8"/>
    </row>
    <row r="4519" spans="1:1" x14ac:dyDescent="0.2">
      <c r="A4519" s="8"/>
    </row>
    <row r="4520" spans="1:1" x14ac:dyDescent="0.2">
      <c r="A4520" s="8"/>
    </row>
    <row r="4521" spans="1:1" x14ac:dyDescent="0.2">
      <c r="A4521" s="8"/>
    </row>
    <row r="4522" spans="1:1" x14ac:dyDescent="0.2">
      <c r="A4522" s="8"/>
    </row>
    <row r="4523" spans="1:1" x14ac:dyDescent="0.2">
      <c r="A4523" s="8"/>
    </row>
    <row r="4524" spans="1:1" x14ac:dyDescent="0.2">
      <c r="A4524" s="8"/>
    </row>
    <row r="4525" spans="1:1" x14ac:dyDescent="0.2">
      <c r="A4525" s="8"/>
    </row>
    <row r="4526" spans="1:1" x14ac:dyDescent="0.2">
      <c r="A4526" s="8"/>
    </row>
    <row r="4527" spans="1:1" x14ac:dyDescent="0.2">
      <c r="A4527" s="8"/>
    </row>
    <row r="4528" spans="1:1" x14ac:dyDescent="0.2">
      <c r="A4528" s="8"/>
    </row>
    <row r="4529" spans="1:1" x14ac:dyDescent="0.2">
      <c r="A4529" s="8"/>
    </row>
    <row r="4530" spans="1:1" x14ac:dyDescent="0.2">
      <c r="A4530" s="8"/>
    </row>
    <row r="4531" spans="1:1" x14ac:dyDescent="0.2">
      <c r="A4531" s="8"/>
    </row>
    <row r="4532" spans="1:1" x14ac:dyDescent="0.2">
      <c r="A4532" s="8"/>
    </row>
    <row r="4533" spans="1:1" x14ac:dyDescent="0.2">
      <c r="A4533" s="8"/>
    </row>
    <row r="4534" spans="1:1" x14ac:dyDescent="0.2">
      <c r="A4534" s="8"/>
    </row>
    <row r="4535" spans="1:1" x14ac:dyDescent="0.2">
      <c r="A4535" s="8"/>
    </row>
    <row r="4536" spans="1:1" x14ac:dyDescent="0.2">
      <c r="A4536" s="8"/>
    </row>
    <row r="4537" spans="1:1" x14ac:dyDescent="0.2">
      <c r="A4537" s="8"/>
    </row>
    <row r="4538" spans="1:1" x14ac:dyDescent="0.2">
      <c r="A4538" s="8"/>
    </row>
    <row r="4539" spans="1:1" x14ac:dyDescent="0.2">
      <c r="A4539" s="8"/>
    </row>
    <row r="4540" spans="1:1" x14ac:dyDescent="0.2">
      <c r="A4540" s="8"/>
    </row>
    <row r="4541" spans="1:1" x14ac:dyDescent="0.2">
      <c r="A4541" s="8"/>
    </row>
    <row r="4542" spans="1:1" x14ac:dyDescent="0.2">
      <c r="A4542" s="8"/>
    </row>
    <row r="4543" spans="1:1" x14ac:dyDescent="0.2">
      <c r="A4543" s="8"/>
    </row>
    <row r="4544" spans="1:1" x14ac:dyDescent="0.2">
      <c r="A4544" s="8"/>
    </row>
    <row r="4545" spans="1:1" x14ac:dyDescent="0.2">
      <c r="A4545" s="8"/>
    </row>
    <row r="4546" spans="1:1" x14ac:dyDescent="0.2">
      <c r="A4546" s="8"/>
    </row>
    <row r="4547" spans="1:1" x14ac:dyDescent="0.2">
      <c r="A4547" s="8"/>
    </row>
    <row r="4548" spans="1:1" x14ac:dyDescent="0.2">
      <c r="A4548" s="8"/>
    </row>
    <row r="4549" spans="1:1" x14ac:dyDescent="0.2">
      <c r="A4549" s="8"/>
    </row>
    <row r="4550" spans="1:1" x14ac:dyDescent="0.2">
      <c r="A4550" s="8"/>
    </row>
    <row r="4551" spans="1:1" x14ac:dyDescent="0.2">
      <c r="A4551" s="8"/>
    </row>
    <row r="4552" spans="1:1" x14ac:dyDescent="0.2">
      <c r="A4552" s="8"/>
    </row>
    <row r="4553" spans="1:1" x14ac:dyDescent="0.2">
      <c r="A4553" s="8"/>
    </row>
    <row r="4554" spans="1:1" x14ac:dyDescent="0.2">
      <c r="A4554" s="8"/>
    </row>
    <row r="4555" spans="1:1" x14ac:dyDescent="0.2">
      <c r="A4555" s="8"/>
    </row>
    <row r="4556" spans="1:1" x14ac:dyDescent="0.2">
      <c r="A4556" s="8"/>
    </row>
    <row r="4557" spans="1:1" x14ac:dyDescent="0.2">
      <c r="A4557" s="8"/>
    </row>
    <row r="4558" spans="1:1" x14ac:dyDescent="0.2">
      <c r="A4558" s="8"/>
    </row>
    <row r="4559" spans="1:1" x14ac:dyDescent="0.2">
      <c r="A4559" s="8"/>
    </row>
    <row r="4560" spans="1:1" x14ac:dyDescent="0.2">
      <c r="A4560" s="8"/>
    </row>
    <row r="4561" spans="1:1" x14ac:dyDescent="0.2">
      <c r="A4561" s="8"/>
    </row>
    <row r="4562" spans="1:1" x14ac:dyDescent="0.2">
      <c r="A4562" s="8"/>
    </row>
    <row r="4563" spans="1:1" x14ac:dyDescent="0.2">
      <c r="A4563" s="8"/>
    </row>
    <row r="4564" spans="1:1" x14ac:dyDescent="0.2">
      <c r="A4564" s="8"/>
    </row>
    <row r="4565" spans="1:1" x14ac:dyDescent="0.2">
      <c r="A4565" s="8"/>
    </row>
    <row r="4566" spans="1:1" x14ac:dyDescent="0.2">
      <c r="A4566" s="8"/>
    </row>
    <row r="4567" spans="1:1" x14ac:dyDescent="0.2">
      <c r="A4567" s="8"/>
    </row>
    <row r="4568" spans="1:1" x14ac:dyDescent="0.2">
      <c r="A4568" s="8"/>
    </row>
    <row r="4569" spans="1:1" x14ac:dyDescent="0.2">
      <c r="A4569" s="8"/>
    </row>
    <row r="4570" spans="1:1" x14ac:dyDescent="0.2">
      <c r="A4570" s="8"/>
    </row>
    <row r="4571" spans="1:1" x14ac:dyDescent="0.2">
      <c r="A4571" s="8"/>
    </row>
    <row r="4572" spans="1:1" x14ac:dyDescent="0.2">
      <c r="A4572" s="8"/>
    </row>
    <row r="4573" spans="1:1" x14ac:dyDescent="0.2">
      <c r="A4573" s="8"/>
    </row>
    <row r="4574" spans="1:1" x14ac:dyDescent="0.2">
      <c r="A4574" s="8"/>
    </row>
    <row r="4575" spans="1:1" x14ac:dyDescent="0.2">
      <c r="A4575" s="8"/>
    </row>
    <row r="4576" spans="1:1" x14ac:dyDescent="0.2">
      <c r="A4576" s="8"/>
    </row>
    <row r="4577" spans="1:1" x14ac:dyDescent="0.2">
      <c r="A4577" s="8"/>
    </row>
    <row r="4578" spans="1:1" x14ac:dyDescent="0.2">
      <c r="A4578" s="8"/>
    </row>
    <row r="4579" spans="1:1" x14ac:dyDescent="0.2">
      <c r="A4579" s="8"/>
    </row>
    <row r="4580" spans="1:1" x14ac:dyDescent="0.2">
      <c r="A4580" s="8"/>
    </row>
    <row r="4581" spans="1:1" x14ac:dyDescent="0.2">
      <c r="A4581" s="8"/>
    </row>
    <row r="4582" spans="1:1" x14ac:dyDescent="0.2">
      <c r="A4582" s="8"/>
    </row>
    <row r="4583" spans="1:1" x14ac:dyDescent="0.2">
      <c r="A4583" s="8"/>
    </row>
    <row r="4584" spans="1:1" x14ac:dyDescent="0.2">
      <c r="A4584" s="8"/>
    </row>
    <row r="4585" spans="1:1" x14ac:dyDescent="0.2">
      <c r="A4585" s="8"/>
    </row>
    <row r="4586" spans="1:1" x14ac:dyDescent="0.2">
      <c r="A4586" s="8"/>
    </row>
    <row r="4587" spans="1:1" x14ac:dyDescent="0.2">
      <c r="A4587" s="8"/>
    </row>
    <row r="4588" spans="1:1" x14ac:dyDescent="0.2">
      <c r="A4588" s="8"/>
    </row>
    <row r="4589" spans="1:1" x14ac:dyDescent="0.2">
      <c r="A4589" s="8"/>
    </row>
    <row r="4590" spans="1:1" x14ac:dyDescent="0.2">
      <c r="A4590" s="8"/>
    </row>
    <row r="4591" spans="1:1" x14ac:dyDescent="0.2">
      <c r="A4591" s="8"/>
    </row>
    <row r="4592" spans="1:1" x14ac:dyDescent="0.2">
      <c r="A4592" s="8"/>
    </row>
    <row r="4593" spans="1:1" x14ac:dyDescent="0.2">
      <c r="A4593" s="8"/>
    </row>
    <row r="4594" spans="1:1" x14ac:dyDescent="0.2">
      <c r="A4594" s="8"/>
    </row>
    <row r="4595" spans="1:1" x14ac:dyDescent="0.2">
      <c r="A4595" s="8"/>
    </row>
    <row r="4596" spans="1:1" x14ac:dyDescent="0.2">
      <c r="A4596" s="8"/>
    </row>
    <row r="4597" spans="1:1" x14ac:dyDescent="0.2">
      <c r="A4597" s="8"/>
    </row>
    <row r="4598" spans="1:1" x14ac:dyDescent="0.2">
      <c r="A4598" s="8"/>
    </row>
    <row r="4599" spans="1:1" x14ac:dyDescent="0.2">
      <c r="A4599" s="8"/>
    </row>
    <row r="4600" spans="1:1" x14ac:dyDescent="0.2">
      <c r="A4600" s="8"/>
    </row>
    <row r="4601" spans="1:1" x14ac:dyDescent="0.2">
      <c r="A4601" s="8"/>
    </row>
    <row r="4602" spans="1:1" x14ac:dyDescent="0.2">
      <c r="A4602" s="8"/>
    </row>
    <row r="4603" spans="1:1" x14ac:dyDescent="0.2">
      <c r="A4603" s="8"/>
    </row>
    <row r="4604" spans="1:1" x14ac:dyDescent="0.2">
      <c r="A4604" s="8"/>
    </row>
    <row r="4605" spans="1:1" x14ac:dyDescent="0.2">
      <c r="A4605" s="8"/>
    </row>
    <row r="4606" spans="1:1" x14ac:dyDescent="0.2">
      <c r="A4606" s="8"/>
    </row>
    <row r="4607" spans="1:1" x14ac:dyDescent="0.2">
      <c r="A4607" s="8"/>
    </row>
    <row r="4608" spans="1:1" x14ac:dyDescent="0.2">
      <c r="A4608" s="8"/>
    </row>
    <row r="4609" spans="1:1" x14ac:dyDescent="0.2">
      <c r="A4609" s="8"/>
    </row>
    <row r="4610" spans="1:1" x14ac:dyDescent="0.2">
      <c r="A4610" s="8"/>
    </row>
    <row r="4611" spans="1:1" x14ac:dyDescent="0.2">
      <c r="A4611" s="8"/>
    </row>
    <row r="4612" spans="1:1" x14ac:dyDescent="0.2">
      <c r="A4612" s="8"/>
    </row>
    <row r="4613" spans="1:1" x14ac:dyDescent="0.2">
      <c r="A4613" s="8"/>
    </row>
    <row r="4614" spans="1:1" x14ac:dyDescent="0.2">
      <c r="A4614" s="8"/>
    </row>
    <row r="4615" spans="1:1" x14ac:dyDescent="0.2">
      <c r="A4615" s="8"/>
    </row>
    <row r="4616" spans="1:1" x14ac:dyDescent="0.2">
      <c r="A4616" s="8"/>
    </row>
    <row r="4617" spans="1:1" x14ac:dyDescent="0.2">
      <c r="A4617" s="8"/>
    </row>
    <row r="4618" spans="1:1" x14ac:dyDescent="0.2">
      <c r="A4618" s="8"/>
    </row>
    <row r="4619" spans="1:1" x14ac:dyDescent="0.2">
      <c r="A4619" s="8"/>
    </row>
    <row r="4620" spans="1:1" x14ac:dyDescent="0.2">
      <c r="A4620" s="8"/>
    </row>
    <row r="4621" spans="1:1" x14ac:dyDescent="0.2">
      <c r="A4621" s="8"/>
    </row>
    <row r="4622" spans="1:1" x14ac:dyDescent="0.2">
      <c r="A4622" s="8"/>
    </row>
    <row r="4623" spans="1:1" x14ac:dyDescent="0.2">
      <c r="A4623" s="8"/>
    </row>
    <row r="4624" spans="1:1" x14ac:dyDescent="0.2">
      <c r="A4624" s="8"/>
    </row>
    <row r="4625" spans="1:1" x14ac:dyDescent="0.2">
      <c r="A4625" s="8"/>
    </row>
    <row r="4626" spans="1:1" x14ac:dyDescent="0.2">
      <c r="A4626" s="8"/>
    </row>
    <row r="4627" spans="1:1" x14ac:dyDescent="0.2">
      <c r="A4627" s="8"/>
    </row>
    <row r="4628" spans="1:1" x14ac:dyDescent="0.2">
      <c r="A4628" s="8"/>
    </row>
    <row r="4629" spans="1:1" x14ac:dyDescent="0.2">
      <c r="A4629" s="8"/>
    </row>
    <row r="4630" spans="1:1" x14ac:dyDescent="0.2">
      <c r="A4630" s="8"/>
    </row>
    <row r="4631" spans="1:1" x14ac:dyDescent="0.2">
      <c r="A4631" s="8"/>
    </row>
    <row r="4632" spans="1:1" x14ac:dyDescent="0.2">
      <c r="A4632" s="8"/>
    </row>
    <row r="4633" spans="1:1" x14ac:dyDescent="0.2">
      <c r="A4633" s="8"/>
    </row>
    <row r="4634" spans="1:1" x14ac:dyDescent="0.2">
      <c r="A4634" s="8"/>
    </row>
    <row r="4635" spans="1:1" x14ac:dyDescent="0.2">
      <c r="A4635" s="8"/>
    </row>
    <row r="4636" spans="1:1" x14ac:dyDescent="0.2">
      <c r="A4636" s="8"/>
    </row>
    <row r="4637" spans="1:1" x14ac:dyDescent="0.2">
      <c r="A4637" s="8"/>
    </row>
    <row r="4638" spans="1:1" x14ac:dyDescent="0.2">
      <c r="A4638" s="8"/>
    </row>
    <row r="4639" spans="1:1" x14ac:dyDescent="0.2">
      <c r="A4639" s="8"/>
    </row>
    <row r="4640" spans="1:1" x14ac:dyDescent="0.2">
      <c r="A4640" s="8"/>
    </row>
    <row r="4641" spans="1:1" x14ac:dyDescent="0.2">
      <c r="A4641" s="8"/>
    </row>
    <row r="4642" spans="1:1" x14ac:dyDescent="0.2">
      <c r="A4642" s="8"/>
    </row>
    <row r="4643" spans="1:1" x14ac:dyDescent="0.2">
      <c r="A4643" s="8"/>
    </row>
    <row r="4644" spans="1:1" x14ac:dyDescent="0.2">
      <c r="A4644" s="8"/>
    </row>
    <row r="4645" spans="1:1" x14ac:dyDescent="0.2">
      <c r="A4645" s="8"/>
    </row>
    <row r="4646" spans="1:1" x14ac:dyDescent="0.2">
      <c r="A4646" s="8"/>
    </row>
    <row r="4647" spans="1:1" x14ac:dyDescent="0.2">
      <c r="A4647" s="8"/>
    </row>
    <row r="4648" spans="1:1" x14ac:dyDescent="0.2">
      <c r="A4648" s="8"/>
    </row>
    <row r="4649" spans="1:1" x14ac:dyDescent="0.2">
      <c r="A4649" s="8"/>
    </row>
    <row r="4650" spans="1:1" x14ac:dyDescent="0.2">
      <c r="A4650" s="8"/>
    </row>
    <row r="4651" spans="1:1" x14ac:dyDescent="0.2">
      <c r="A4651" s="8"/>
    </row>
    <row r="4652" spans="1:1" x14ac:dyDescent="0.2">
      <c r="A4652" s="8"/>
    </row>
    <row r="4653" spans="1:1" x14ac:dyDescent="0.2">
      <c r="A4653" s="8"/>
    </row>
    <row r="4654" spans="1:1" x14ac:dyDescent="0.2">
      <c r="A4654" s="8"/>
    </row>
    <row r="4655" spans="1:1" x14ac:dyDescent="0.2">
      <c r="A4655" s="8"/>
    </row>
    <row r="4656" spans="1:1" x14ac:dyDescent="0.2">
      <c r="A4656" s="8"/>
    </row>
    <row r="4657" spans="1:1" x14ac:dyDescent="0.2">
      <c r="A4657" s="8"/>
    </row>
    <row r="4658" spans="1:1" x14ac:dyDescent="0.2">
      <c r="A4658" s="8"/>
    </row>
    <row r="4659" spans="1:1" x14ac:dyDescent="0.2">
      <c r="A4659" s="8"/>
    </row>
    <row r="4660" spans="1:1" x14ac:dyDescent="0.2">
      <c r="A4660" s="8"/>
    </row>
    <row r="4661" spans="1:1" x14ac:dyDescent="0.2">
      <c r="A4661" s="8"/>
    </row>
    <row r="4662" spans="1:1" x14ac:dyDescent="0.2">
      <c r="A4662" s="8"/>
    </row>
    <row r="4663" spans="1:1" x14ac:dyDescent="0.2">
      <c r="A4663" s="8"/>
    </row>
    <row r="4664" spans="1:1" x14ac:dyDescent="0.2">
      <c r="A4664" s="8"/>
    </row>
    <row r="4665" spans="1:1" x14ac:dyDescent="0.2">
      <c r="A4665" s="8"/>
    </row>
    <row r="4666" spans="1:1" x14ac:dyDescent="0.2">
      <c r="A4666" s="8"/>
    </row>
    <row r="4667" spans="1:1" x14ac:dyDescent="0.2">
      <c r="A4667" s="8"/>
    </row>
    <row r="4668" spans="1:1" x14ac:dyDescent="0.2">
      <c r="A4668" s="8"/>
    </row>
    <row r="4669" spans="1:1" x14ac:dyDescent="0.2">
      <c r="A4669" s="8"/>
    </row>
    <row r="4670" spans="1:1" x14ac:dyDescent="0.2">
      <c r="A4670" s="8"/>
    </row>
    <row r="4671" spans="1:1" x14ac:dyDescent="0.2">
      <c r="A4671" s="8"/>
    </row>
    <row r="4672" spans="1:1" x14ac:dyDescent="0.2">
      <c r="A4672" s="8"/>
    </row>
    <row r="4673" spans="1:1" x14ac:dyDescent="0.2">
      <c r="A4673" s="8"/>
    </row>
    <row r="4674" spans="1:1" x14ac:dyDescent="0.2">
      <c r="A4674" s="8"/>
    </row>
    <row r="4675" spans="1:1" x14ac:dyDescent="0.2">
      <c r="A4675" s="8"/>
    </row>
    <row r="4676" spans="1:1" x14ac:dyDescent="0.2">
      <c r="A4676" s="8"/>
    </row>
    <row r="4677" spans="1:1" x14ac:dyDescent="0.2">
      <c r="A4677" s="8"/>
    </row>
    <row r="4678" spans="1:1" x14ac:dyDescent="0.2">
      <c r="A4678" s="8"/>
    </row>
    <row r="4679" spans="1:1" x14ac:dyDescent="0.2">
      <c r="A4679" s="8"/>
    </row>
    <row r="4680" spans="1:1" x14ac:dyDescent="0.2">
      <c r="A4680" s="8"/>
    </row>
    <row r="4681" spans="1:1" x14ac:dyDescent="0.2">
      <c r="A4681" s="8"/>
    </row>
    <row r="4682" spans="1:1" x14ac:dyDescent="0.2">
      <c r="A4682" s="8"/>
    </row>
    <row r="4683" spans="1:1" x14ac:dyDescent="0.2">
      <c r="A4683" s="8"/>
    </row>
    <row r="4684" spans="1:1" x14ac:dyDescent="0.2">
      <c r="A4684" s="8"/>
    </row>
    <row r="4685" spans="1:1" x14ac:dyDescent="0.2">
      <c r="A4685" s="8"/>
    </row>
    <row r="4686" spans="1:1" x14ac:dyDescent="0.2">
      <c r="A4686" s="8"/>
    </row>
    <row r="4687" spans="1:1" x14ac:dyDescent="0.2">
      <c r="A4687" s="8"/>
    </row>
    <row r="4688" spans="1:1" x14ac:dyDescent="0.2">
      <c r="A4688" s="8"/>
    </row>
    <row r="4689" spans="1:1" x14ac:dyDescent="0.2">
      <c r="A4689" s="8"/>
    </row>
    <row r="4690" spans="1:1" x14ac:dyDescent="0.2">
      <c r="A4690" s="8"/>
    </row>
    <row r="4691" spans="1:1" x14ac:dyDescent="0.2">
      <c r="A4691" s="8"/>
    </row>
    <row r="4692" spans="1:1" x14ac:dyDescent="0.2">
      <c r="A4692" s="8"/>
    </row>
    <row r="4693" spans="1:1" x14ac:dyDescent="0.2">
      <c r="A4693" s="8"/>
    </row>
    <row r="4694" spans="1:1" x14ac:dyDescent="0.2">
      <c r="A4694" s="8"/>
    </row>
    <row r="4695" spans="1:1" x14ac:dyDescent="0.2">
      <c r="A4695" s="8"/>
    </row>
    <row r="4696" spans="1:1" x14ac:dyDescent="0.2">
      <c r="A4696" s="8"/>
    </row>
    <row r="4697" spans="1:1" x14ac:dyDescent="0.2">
      <c r="A4697" s="8"/>
    </row>
    <row r="4698" spans="1:1" x14ac:dyDescent="0.2">
      <c r="A4698" s="8"/>
    </row>
    <row r="4699" spans="1:1" x14ac:dyDescent="0.2">
      <c r="A4699" s="8"/>
    </row>
    <row r="4700" spans="1:1" x14ac:dyDescent="0.2">
      <c r="A4700" s="8"/>
    </row>
    <row r="4701" spans="1:1" x14ac:dyDescent="0.2">
      <c r="A4701" s="8"/>
    </row>
    <row r="4702" spans="1:1" x14ac:dyDescent="0.2">
      <c r="A4702" s="8"/>
    </row>
    <row r="4703" spans="1:1" x14ac:dyDescent="0.2">
      <c r="A4703" s="8"/>
    </row>
    <row r="4704" spans="1:1" x14ac:dyDescent="0.2">
      <c r="A4704" s="8"/>
    </row>
    <row r="4705" spans="1:1" x14ac:dyDescent="0.2">
      <c r="A4705" s="8"/>
    </row>
    <row r="4706" spans="1:1" x14ac:dyDescent="0.2">
      <c r="A4706" s="8"/>
    </row>
    <row r="4707" spans="1:1" x14ac:dyDescent="0.2">
      <c r="A4707" s="8"/>
    </row>
    <row r="4708" spans="1:1" x14ac:dyDescent="0.2">
      <c r="A4708" s="8"/>
    </row>
    <row r="4709" spans="1:1" x14ac:dyDescent="0.2">
      <c r="A4709" s="8"/>
    </row>
    <row r="4710" spans="1:1" x14ac:dyDescent="0.2">
      <c r="A4710" s="8"/>
    </row>
    <row r="4711" spans="1:1" x14ac:dyDescent="0.2">
      <c r="A4711" s="8"/>
    </row>
    <row r="4712" spans="1:1" x14ac:dyDescent="0.2">
      <c r="A4712" s="8"/>
    </row>
    <row r="4713" spans="1:1" x14ac:dyDescent="0.2">
      <c r="A4713" s="8"/>
    </row>
    <row r="4714" spans="1:1" x14ac:dyDescent="0.2">
      <c r="A4714" s="8"/>
    </row>
    <row r="4715" spans="1:1" x14ac:dyDescent="0.2">
      <c r="A4715" s="8"/>
    </row>
    <row r="4716" spans="1:1" x14ac:dyDescent="0.2">
      <c r="A4716" s="8"/>
    </row>
    <row r="4717" spans="1:1" x14ac:dyDescent="0.2">
      <c r="A4717" s="8"/>
    </row>
    <row r="4718" spans="1:1" x14ac:dyDescent="0.2">
      <c r="A4718" s="8"/>
    </row>
    <row r="4719" spans="1:1" x14ac:dyDescent="0.2">
      <c r="A4719" s="8"/>
    </row>
    <row r="4720" spans="1:1" x14ac:dyDescent="0.2">
      <c r="A4720" s="8"/>
    </row>
    <row r="4721" spans="1:1" x14ac:dyDescent="0.2">
      <c r="A4721" s="8"/>
    </row>
    <row r="4722" spans="1:1" x14ac:dyDescent="0.2">
      <c r="A4722" s="8"/>
    </row>
    <row r="4723" spans="1:1" x14ac:dyDescent="0.2">
      <c r="A4723" s="8"/>
    </row>
    <row r="4724" spans="1:1" x14ac:dyDescent="0.2">
      <c r="A4724" s="8"/>
    </row>
    <row r="4725" spans="1:1" x14ac:dyDescent="0.2">
      <c r="A4725" s="8"/>
    </row>
    <row r="4726" spans="1:1" x14ac:dyDescent="0.2">
      <c r="A4726" s="8"/>
    </row>
    <row r="4727" spans="1:1" x14ac:dyDescent="0.2">
      <c r="A4727" s="8"/>
    </row>
    <row r="4728" spans="1:1" x14ac:dyDescent="0.2">
      <c r="A4728" s="8"/>
    </row>
    <row r="4729" spans="1:1" x14ac:dyDescent="0.2">
      <c r="A4729" s="8"/>
    </row>
    <row r="4730" spans="1:1" x14ac:dyDescent="0.2">
      <c r="A4730" s="8"/>
    </row>
    <row r="4731" spans="1:1" x14ac:dyDescent="0.2">
      <c r="A4731" s="8"/>
    </row>
    <row r="4732" spans="1:1" x14ac:dyDescent="0.2">
      <c r="A4732" s="8"/>
    </row>
    <row r="4733" spans="1:1" x14ac:dyDescent="0.2">
      <c r="A4733" s="8"/>
    </row>
    <row r="4734" spans="1:1" x14ac:dyDescent="0.2">
      <c r="A4734" s="8"/>
    </row>
    <row r="4735" spans="1:1" x14ac:dyDescent="0.2">
      <c r="A4735" s="8"/>
    </row>
    <row r="4736" spans="1:1" x14ac:dyDescent="0.2">
      <c r="A4736" s="8"/>
    </row>
    <row r="4737" spans="1:1" x14ac:dyDescent="0.2">
      <c r="A4737" s="8"/>
    </row>
    <row r="4738" spans="1:1" x14ac:dyDescent="0.2">
      <c r="A4738" s="8"/>
    </row>
    <row r="4739" spans="1:1" x14ac:dyDescent="0.2">
      <c r="A4739" s="8"/>
    </row>
    <row r="4740" spans="1:1" x14ac:dyDescent="0.2">
      <c r="A4740" s="8"/>
    </row>
    <row r="4741" spans="1:1" x14ac:dyDescent="0.2">
      <c r="A4741" s="8"/>
    </row>
    <row r="4742" spans="1:1" x14ac:dyDescent="0.2">
      <c r="A4742" s="8"/>
    </row>
    <row r="4743" spans="1:1" x14ac:dyDescent="0.2">
      <c r="A4743" s="8"/>
    </row>
    <row r="4744" spans="1:1" x14ac:dyDescent="0.2">
      <c r="A4744" s="8"/>
    </row>
    <row r="4745" spans="1:1" x14ac:dyDescent="0.2">
      <c r="A4745" s="8"/>
    </row>
    <row r="4746" spans="1:1" x14ac:dyDescent="0.2">
      <c r="A4746" s="8"/>
    </row>
    <row r="4747" spans="1:1" x14ac:dyDescent="0.2">
      <c r="A4747" s="8"/>
    </row>
    <row r="4748" spans="1:1" x14ac:dyDescent="0.2">
      <c r="A4748" s="8"/>
    </row>
    <row r="4749" spans="1:1" x14ac:dyDescent="0.2">
      <c r="A4749" s="8"/>
    </row>
    <row r="4750" spans="1:1" x14ac:dyDescent="0.2">
      <c r="A4750" s="8"/>
    </row>
    <row r="4751" spans="1:1" x14ac:dyDescent="0.2">
      <c r="A4751" s="8"/>
    </row>
    <row r="4752" spans="1:1" x14ac:dyDescent="0.2">
      <c r="A4752" s="8"/>
    </row>
    <row r="4753" spans="1:1" x14ac:dyDescent="0.2">
      <c r="A4753" s="8"/>
    </row>
    <row r="4754" spans="1:1" x14ac:dyDescent="0.2">
      <c r="A4754" s="8"/>
    </row>
    <row r="4755" spans="1:1" x14ac:dyDescent="0.2">
      <c r="A4755" s="8"/>
    </row>
    <row r="4756" spans="1:1" x14ac:dyDescent="0.2">
      <c r="A4756" s="8"/>
    </row>
    <row r="4757" spans="1:1" x14ac:dyDescent="0.2">
      <c r="A4757" s="8"/>
    </row>
    <row r="4758" spans="1:1" x14ac:dyDescent="0.2">
      <c r="A4758" s="8"/>
    </row>
    <row r="4759" spans="1:1" x14ac:dyDescent="0.2">
      <c r="A4759" s="8"/>
    </row>
    <row r="4760" spans="1:1" x14ac:dyDescent="0.2">
      <c r="A4760" s="8"/>
    </row>
    <row r="4761" spans="1:1" x14ac:dyDescent="0.2">
      <c r="A4761" s="8"/>
    </row>
    <row r="4762" spans="1:1" x14ac:dyDescent="0.2">
      <c r="A4762" s="8"/>
    </row>
    <row r="4763" spans="1:1" x14ac:dyDescent="0.2">
      <c r="A4763" s="8"/>
    </row>
    <row r="4764" spans="1:1" x14ac:dyDescent="0.2">
      <c r="A4764" s="8"/>
    </row>
    <row r="4765" spans="1:1" x14ac:dyDescent="0.2">
      <c r="A4765" s="8"/>
    </row>
    <row r="4766" spans="1:1" x14ac:dyDescent="0.2">
      <c r="A4766" s="8"/>
    </row>
    <row r="4767" spans="1:1" x14ac:dyDescent="0.2">
      <c r="A4767" s="8"/>
    </row>
    <row r="4768" spans="1:1" x14ac:dyDescent="0.2">
      <c r="A4768" s="8"/>
    </row>
    <row r="4769" spans="1:1" x14ac:dyDescent="0.2">
      <c r="A4769" s="8"/>
    </row>
    <row r="4770" spans="1:1" x14ac:dyDescent="0.2">
      <c r="A4770" s="8"/>
    </row>
    <row r="4771" spans="1:1" x14ac:dyDescent="0.2">
      <c r="A4771" s="8"/>
    </row>
    <row r="4772" spans="1:1" x14ac:dyDescent="0.2">
      <c r="A4772" s="8"/>
    </row>
    <row r="4773" spans="1:1" x14ac:dyDescent="0.2">
      <c r="A4773" s="8"/>
    </row>
    <row r="4774" spans="1:1" x14ac:dyDescent="0.2">
      <c r="A4774" s="8"/>
    </row>
    <row r="4775" spans="1:1" x14ac:dyDescent="0.2">
      <c r="A4775" s="8"/>
    </row>
    <row r="4776" spans="1:1" x14ac:dyDescent="0.2">
      <c r="A4776" s="8"/>
    </row>
    <row r="4777" spans="1:1" x14ac:dyDescent="0.2">
      <c r="A4777" s="8"/>
    </row>
    <row r="4778" spans="1:1" x14ac:dyDescent="0.2">
      <c r="A4778" s="8"/>
    </row>
    <row r="4779" spans="1:1" x14ac:dyDescent="0.2">
      <c r="A4779" s="8"/>
    </row>
    <row r="4780" spans="1:1" x14ac:dyDescent="0.2">
      <c r="A4780" s="8"/>
    </row>
    <row r="4781" spans="1:1" x14ac:dyDescent="0.2">
      <c r="A4781" s="8"/>
    </row>
    <row r="4782" spans="1:1" x14ac:dyDescent="0.2">
      <c r="A4782" s="8"/>
    </row>
    <row r="4783" spans="1:1" x14ac:dyDescent="0.2">
      <c r="A4783" s="8"/>
    </row>
    <row r="4784" spans="1:1" x14ac:dyDescent="0.2">
      <c r="A4784" s="8"/>
    </row>
    <row r="4785" spans="1:1" x14ac:dyDescent="0.2">
      <c r="A4785" s="8"/>
    </row>
    <row r="4786" spans="1:1" x14ac:dyDescent="0.2">
      <c r="A4786" s="8"/>
    </row>
    <row r="4787" spans="1:1" x14ac:dyDescent="0.2">
      <c r="A4787" s="8"/>
    </row>
    <row r="4788" spans="1:1" x14ac:dyDescent="0.2">
      <c r="A4788" s="8"/>
    </row>
    <row r="4789" spans="1:1" x14ac:dyDescent="0.2">
      <c r="A4789" s="8"/>
    </row>
    <row r="4790" spans="1:1" x14ac:dyDescent="0.2">
      <c r="A4790" s="8"/>
    </row>
    <row r="4791" spans="1:1" x14ac:dyDescent="0.2">
      <c r="A4791" s="8"/>
    </row>
    <row r="4792" spans="1:1" x14ac:dyDescent="0.2">
      <c r="A4792" s="8"/>
    </row>
    <row r="4793" spans="1:1" x14ac:dyDescent="0.2">
      <c r="A4793" s="8"/>
    </row>
    <row r="4794" spans="1:1" x14ac:dyDescent="0.2">
      <c r="A4794" s="8"/>
    </row>
    <row r="4795" spans="1:1" x14ac:dyDescent="0.2">
      <c r="A4795" s="8"/>
    </row>
    <row r="4796" spans="1:1" x14ac:dyDescent="0.2">
      <c r="A4796" s="8"/>
    </row>
    <row r="4797" spans="1:1" x14ac:dyDescent="0.2">
      <c r="A4797" s="8"/>
    </row>
    <row r="4798" spans="1:1" x14ac:dyDescent="0.2">
      <c r="A4798" s="8"/>
    </row>
    <row r="4799" spans="1:1" x14ac:dyDescent="0.2">
      <c r="A4799" s="8"/>
    </row>
    <row r="4800" spans="1:1" x14ac:dyDescent="0.2">
      <c r="A4800" s="8"/>
    </row>
    <row r="4801" spans="1:1" x14ac:dyDescent="0.2">
      <c r="A4801" s="8"/>
    </row>
    <row r="4802" spans="1:1" x14ac:dyDescent="0.2">
      <c r="A4802" s="8"/>
    </row>
    <row r="4803" spans="1:1" x14ac:dyDescent="0.2">
      <c r="A4803" s="8"/>
    </row>
    <row r="4804" spans="1:1" x14ac:dyDescent="0.2">
      <c r="A4804" s="8"/>
    </row>
    <row r="4805" spans="1:1" x14ac:dyDescent="0.2">
      <c r="A4805" s="8"/>
    </row>
    <row r="4806" spans="1:1" x14ac:dyDescent="0.2">
      <c r="A4806" s="8"/>
    </row>
    <row r="4807" spans="1:1" x14ac:dyDescent="0.2">
      <c r="A4807" s="8"/>
    </row>
    <row r="4808" spans="1:1" x14ac:dyDescent="0.2">
      <c r="A4808" s="8"/>
    </row>
    <row r="4809" spans="1:1" x14ac:dyDescent="0.2">
      <c r="A4809" s="8"/>
    </row>
    <row r="4810" spans="1:1" x14ac:dyDescent="0.2">
      <c r="A4810" s="8"/>
    </row>
    <row r="4811" spans="1:1" x14ac:dyDescent="0.2">
      <c r="A4811" s="8"/>
    </row>
    <row r="4812" spans="1:1" x14ac:dyDescent="0.2">
      <c r="A4812" s="8"/>
    </row>
    <row r="4813" spans="1:1" x14ac:dyDescent="0.2">
      <c r="A4813" s="8"/>
    </row>
    <row r="4814" spans="1:1" x14ac:dyDescent="0.2">
      <c r="A4814" s="8"/>
    </row>
    <row r="4815" spans="1:1" x14ac:dyDescent="0.2">
      <c r="A4815" s="8"/>
    </row>
    <row r="4816" spans="1:1" x14ac:dyDescent="0.2">
      <c r="A4816" s="8"/>
    </row>
    <row r="4817" spans="1:1" x14ac:dyDescent="0.2">
      <c r="A4817" s="8"/>
    </row>
    <row r="4818" spans="1:1" x14ac:dyDescent="0.2">
      <c r="A4818" s="8"/>
    </row>
    <row r="4819" spans="1:1" x14ac:dyDescent="0.2">
      <c r="A4819" s="8"/>
    </row>
    <row r="4820" spans="1:1" x14ac:dyDescent="0.2">
      <c r="A4820" s="8"/>
    </row>
    <row r="4821" spans="1:1" x14ac:dyDescent="0.2">
      <c r="A4821" s="8"/>
    </row>
    <row r="4822" spans="1:1" x14ac:dyDescent="0.2">
      <c r="A4822" s="8"/>
    </row>
    <row r="4823" spans="1:1" x14ac:dyDescent="0.2">
      <c r="A4823" s="8"/>
    </row>
    <row r="4824" spans="1:1" x14ac:dyDescent="0.2">
      <c r="A4824" s="8"/>
    </row>
    <row r="4825" spans="1:1" x14ac:dyDescent="0.2">
      <c r="A4825" s="8"/>
    </row>
    <row r="4826" spans="1:1" x14ac:dyDescent="0.2">
      <c r="A4826" s="8"/>
    </row>
    <row r="4827" spans="1:1" x14ac:dyDescent="0.2">
      <c r="A4827" s="8"/>
    </row>
    <row r="4828" spans="1:1" x14ac:dyDescent="0.2">
      <c r="A4828" s="8"/>
    </row>
    <row r="4829" spans="1:1" x14ac:dyDescent="0.2">
      <c r="A4829" s="8"/>
    </row>
    <row r="4830" spans="1:1" x14ac:dyDescent="0.2">
      <c r="A4830" s="8"/>
    </row>
    <row r="4831" spans="1:1" x14ac:dyDescent="0.2">
      <c r="A4831" s="8"/>
    </row>
    <row r="4832" spans="1:1" x14ac:dyDescent="0.2">
      <c r="A4832" s="8"/>
    </row>
    <row r="4833" spans="1:1" x14ac:dyDescent="0.2">
      <c r="A4833" s="8"/>
    </row>
    <row r="4834" spans="1:1" x14ac:dyDescent="0.2">
      <c r="A4834" s="8"/>
    </row>
    <row r="4835" spans="1:1" x14ac:dyDescent="0.2">
      <c r="A4835" s="8"/>
    </row>
    <row r="4836" spans="1:1" x14ac:dyDescent="0.2">
      <c r="A4836" s="8"/>
    </row>
    <row r="4837" spans="1:1" x14ac:dyDescent="0.2">
      <c r="A4837" s="8"/>
    </row>
    <row r="4838" spans="1:1" x14ac:dyDescent="0.2">
      <c r="A4838" s="8"/>
    </row>
    <row r="4839" spans="1:1" x14ac:dyDescent="0.2">
      <c r="A4839" s="8"/>
    </row>
    <row r="4840" spans="1:1" x14ac:dyDescent="0.2">
      <c r="A4840" s="8"/>
    </row>
    <row r="4841" spans="1:1" x14ac:dyDescent="0.2">
      <c r="A4841" s="8"/>
    </row>
    <row r="4842" spans="1:1" x14ac:dyDescent="0.2">
      <c r="A4842" s="8"/>
    </row>
    <row r="4843" spans="1:1" x14ac:dyDescent="0.2">
      <c r="A4843" s="8"/>
    </row>
    <row r="4844" spans="1:1" x14ac:dyDescent="0.2">
      <c r="A4844" s="8"/>
    </row>
    <row r="4845" spans="1:1" x14ac:dyDescent="0.2">
      <c r="A4845" s="8"/>
    </row>
    <row r="4846" spans="1:1" x14ac:dyDescent="0.2">
      <c r="A4846" s="8"/>
    </row>
    <row r="4847" spans="1:1" x14ac:dyDescent="0.2">
      <c r="A4847" s="8"/>
    </row>
    <row r="4848" spans="1:1" x14ac:dyDescent="0.2">
      <c r="A4848" s="8"/>
    </row>
    <row r="4849" spans="1:1" x14ac:dyDescent="0.2">
      <c r="A4849" s="8"/>
    </row>
    <row r="4850" spans="1:1" x14ac:dyDescent="0.2">
      <c r="A4850" s="8"/>
    </row>
    <row r="4851" spans="1:1" x14ac:dyDescent="0.2">
      <c r="A4851" s="8"/>
    </row>
    <row r="4852" spans="1:1" x14ac:dyDescent="0.2">
      <c r="A4852" s="8"/>
    </row>
    <row r="4853" spans="1:1" x14ac:dyDescent="0.2">
      <c r="A4853" s="8"/>
    </row>
    <row r="4854" spans="1:1" x14ac:dyDescent="0.2">
      <c r="A4854" s="8"/>
    </row>
    <row r="4855" spans="1:1" x14ac:dyDescent="0.2">
      <c r="A4855" s="8"/>
    </row>
    <row r="4856" spans="1:1" x14ac:dyDescent="0.2">
      <c r="A4856" s="8"/>
    </row>
    <row r="4857" spans="1:1" x14ac:dyDescent="0.2">
      <c r="A4857" s="8"/>
    </row>
    <row r="4858" spans="1:1" x14ac:dyDescent="0.2">
      <c r="A4858" s="8"/>
    </row>
    <row r="4859" spans="1:1" x14ac:dyDescent="0.2">
      <c r="A4859" s="8"/>
    </row>
    <row r="4860" spans="1:1" x14ac:dyDescent="0.2">
      <c r="A4860" s="8"/>
    </row>
    <row r="4861" spans="1:1" x14ac:dyDescent="0.2">
      <c r="A4861" s="8"/>
    </row>
    <row r="4862" spans="1:1" x14ac:dyDescent="0.2">
      <c r="A4862" s="8"/>
    </row>
    <row r="4863" spans="1:1" x14ac:dyDescent="0.2">
      <c r="A4863" s="8"/>
    </row>
    <row r="4864" spans="1:1" x14ac:dyDescent="0.2">
      <c r="A4864" s="8"/>
    </row>
    <row r="4865" spans="1:1" x14ac:dyDescent="0.2">
      <c r="A4865" s="8"/>
    </row>
    <row r="4866" spans="1:1" x14ac:dyDescent="0.2">
      <c r="A4866" s="8"/>
    </row>
    <row r="4867" spans="1:1" x14ac:dyDescent="0.2">
      <c r="A4867" s="8"/>
    </row>
    <row r="4868" spans="1:1" x14ac:dyDescent="0.2">
      <c r="A4868" s="8"/>
    </row>
    <row r="4869" spans="1:1" x14ac:dyDescent="0.2">
      <c r="A4869" s="8"/>
    </row>
    <row r="4870" spans="1:1" x14ac:dyDescent="0.2">
      <c r="A4870" s="8"/>
    </row>
    <row r="4871" spans="1:1" x14ac:dyDescent="0.2">
      <c r="A4871" s="8"/>
    </row>
    <row r="4872" spans="1:1" x14ac:dyDescent="0.2">
      <c r="A4872" s="8"/>
    </row>
    <row r="4873" spans="1:1" x14ac:dyDescent="0.2">
      <c r="A4873" s="8"/>
    </row>
    <row r="4874" spans="1:1" x14ac:dyDescent="0.2">
      <c r="A4874" s="8"/>
    </row>
    <row r="4875" spans="1:1" x14ac:dyDescent="0.2">
      <c r="A4875" s="8"/>
    </row>
    <row r="4876" spans="1:1" x14ac:dyDescent="0.2">
      <c r="A4876" s="8"/>
    </row>
    <row r="4877" spans="1:1" x14ac:dyDescent="0.2">
      <c r="A4877" s="8"/>
    </row>
    <row r="4878" spans="1:1" x14ac:dyDescent="0.2">
      <c r="A4878" s="8"/>
    </row>
    <row r="4879" spans="1:1" x14ac:dyDescent="0.2">
      <c r="A4879" s="8"/>
    </row>
    <row r="4880" spans="1:1" x14ac:dyDescent="0.2">
      <c r="A4880" s="8"/>
    </row>
    <row r="4881" spans="1:1" x14ac:dyDescent="0.2">
      <c r="A4881" s="8"/>
    </row>
    <row r="4882" spans="1:1" x14ac:dyDescent="0.2">
      <c r="A4882" s="8"/>
    </row>
    <row r="4883" spans="1:1" x14ac:dyDescent="0.2">
      <c r="A4883" s="8"/>
    </row>
    <row r="4884" spans="1:1" x14ac:dyDescent="0.2">
      <c r="A4884" s="8"/>
    </row>
    <row r="4885" spans="1:1" x14ac:dyDescent="0.2">
      <c r="A4885" s="8"/>
    </row>
    <row r="4886" spans="1:1" x14ac:dyDescent="0.2">
      <c r="A4886" s="8"/>
    </row>
    <row r="4887" spans="1:1" x14ac:dyDescent="0.2">
      <c r="A4887" s="8"/>
    </row>
    <row r="4888" spans="1:1" x14ac:dyDescent="0.2">
      <c r="A4888" s="8"/>
    </row>
    <row r="4889" spans="1:1" x14ac:dyDescent="0.2">
      <c r="A4889" s="8"/>
    </row>
    <row r="4890" spans="1:1" x14ac:dyDescent="0.2">
      <c r="A4890" s="8"/>
    </row>
    <row r="4891" spans="1:1" x14ac:dyDescent="0.2">
      <c r="A4891" s="8"/>
    </row>
    <row r="4892" spans="1:1" x14ac:dyDescent="0.2">
      <c r="A4892" s="8"/>
    </row>
    <row r="4893" spans="1:1" x14ac:dyDescent="0.2">
      <c r="A4893" s="8"/>
    </row>
    <row r="4894" spans="1:1" x14ac:dyDescent="0.2">
      <c r="A4894" s="8"/>
    </row>
    <row r="4895" spans="1:1" x14ac:dyDescent="0.2">
      <c r="A4895" s="8"/>
    </row>
    <row r="4896" spans="1:1" x14ac:dyDescent="0.2">
      <c r="A4896" s="8"/>
    </row>
    <row r="4897" spans="1:1" x14ac:dyDescent="0.2">
      <c r="A4897" s="8"/>
    </row>
    <row r="4898" spans="1:1" x14ac:dyDescent="0.2">
      <c r="A4898" s="8"/>
    </row>
    <row r="4899" spans="1:1" x14ac:dyDescent="0.2">
      <c r="A4899" s="8"/>
    </row>
    <row r="4900" spans="1:1" x14ac:dyDescent="0.2">
      <c r="A4900" s="8"/>
    </row>
    <row r="4901" spans="1:1" x14ac:dyDescent="0.2">
      <c r="A4901" s="8"/>
    </row>
    <row r="4902" spans="1:1" x14ac:dyDescent="0.2">
      <c r="A4902" s="8"/>
    </row>
    <row r="4903" spans="1:1" x14ac:dyDescent="0.2">
      <c r="A4903" s="8"/>
    </row>
    <row r="4904" spans="1:1" x14ac:dyDescent="0.2">
      <c r="A4904" s="8"/>
    </row>
    <row r="4905" spans="1:1" x14ac:dyDescent="0.2">
      <c r="A4905" s="8"/>
    </row>
    <row r="4906" spans="1:1" x14ac:dyDescent="0.2">
      <c r="A4906" s="8"/>
    </row>
    <row r="4907" spans="1:1" x14ac:dyDescent="0.2">
      <c r="A4907" s="8"/>
    </row>
    <row r="4908" spans="1:1" x14ac:dyDescent="0.2">
      <c r="A4908" s="8"/>
    </row>
    <row r="4909" spans="1:1" x14ac:dyDescent="0.2">
      <c r="A4909" s="8"/>
    </row>
    <row r="4910" spans="1:1" x14ac:dyDescent="0.2">
      <c r="A4910" s="8"/>
    </row>
    <row r="4911" spans="1:1" x14ac:dyDescent="0.2">
      <c r="A4911" s="8"/>
    </row>
    <row r="4912" spans="1:1" x14ac:dyDescent="0.2">
      <c r="A4912" s="8"/>
    </row>
    <row r="4913" spans="1:1" x14ac:dyDescent="0.2">
      <c r="A4913" s="8"/>
    </row>
    <row r="4914" spans="1:1" x14ac:dyDescent="0.2">
      <c r="A4914" s="8"/>
    </row>
    <row r="4915" spans="1:1" x14ac:dyDescent="0.2">
      <c r="A4915" s="8"/>
    </row>
    <row r="4916" spans="1:1" x14ac:dyDescent="0.2">
      <c r="A4916" s="8"/>
    </row>
    <row r="4917" spans="1:1" x14ac:dyDescent="0.2">
      <c r="A4917" s="8"/>
    </row>
    <row r="4918" spans="1:1" x14ac:dyDescent="0.2">
      <c r="A4918" s="8"/>
    </row>
    <row r="4919" spans="1:1" x14ac:dyDescent="0.2">
      <c r="A4919" s="8"/>
    </row>
    <row r="4920" spans="1:1" x14ac:dyDescent="0.2">
      <c r="A4920" s="8"/>
    </row>
    <row r="4921" spans="1:1" x14ac:dyDescent="0.2">
      <c r="A4921" s="8"/>
    </row>
    <row r="4922" spans="1:1" x14ac:dyDescent="0.2">
      <c r="A4922" s="8"/>
    </row>
    <row r="4923" spans="1:1" x14ac:dyDescent="0.2">
      <c r="A4923" s="8"/>
    </row>
    <row r="4924" spans="1:1" x14ac:dyDescent="0.2">
      <c r="A4924" s="8"/>
    </row>
    <row r="4925" spans="1:1" x14ac:dyDescent="0.2">
      <c r="A4925" s="8"/>
    </row>
    <row r="4926" spans="1:1" x14ac:dyDescent="0.2">
      <c r="A4926" s="8"/>
    </row>
    <row r="4927" spans="1:1" x14ac:dyDescent="0.2">
      <c r="A4927" s="8"/>
    </row>
    <row r="4928" spans="1:1" x14ac:dyDescent="0.2">
      <c r="A4928" s="8"/>
    </row>
    <row r="4929" spans="1:1" x14ac:dyDescent="0.2">
      <c r="A4929" s="8"/>
    </row>
    <row r="4930" spans="1:1" x14ac:dyDescent="0.2">
      <c r="A4930" s="8"/>
    </row>
    <row r="4931" spans="1:1" x14ac:dyDescent="0.2">
      <c r="A4931" s="8"/>
    </row>
    <row r="4932" spans="1:1" x14ac:dyDescent="0.2">
      <c r="A4932" s="8"/>
    </row>
    <row r="4933" spans="1:1" x14ac:dyDescent="0.2">
      <c r="A4933" s="8"/>
    </row>
    <row r="4934" spans="1:1" x14ac:dyDescent="0.2">
      <c r="A4934" s="8"/>
    </row>
    <row r="4935" spans="1:1" x14ac:dyDescent="0.2">
      <c r="A4935" s="8"/>
    </row>
    <row r="4936" spans="1:1" x14ac:dyDescent="0.2">
      <c r="A4936" s="8"/>
    </row>
    <row r="4937" spans="1:1" x14ac:dyDescent="0.2">
      <c r="A4937" s="8"/>
    </row>
    <row r="4938" spans="1:1" x14ac:dyDescent="0.2">
      <c r="A4938" s="8"/>
    </row>
    <row r="4939" spans="1:1" x14ac:dyDescent="0.2">
      <c r="A4939" s="8"/>
    </row>
    <row r="4940" spans="1:1" x14ac:dyDescent="0.2">
      <c r="A4940" s="8"/>
    </row>
    <row r="4941" spans="1:1" x14ac:dyDescent="0.2">
      <c r="A4941" s="8"/>
    </row>
    <row r="4942" spans="1:1" x14ac:dyDescent="0.2">
      <c r="A4942" s="8"/>
    </row>
    <row r="4943" spans="1:1" x14ac:dyDescent="0.2">
      <c r="A4943" s="8"/>
    </row>
    <row r="4944" spans="1:1" x14ac:dyDescent="0.2">
      <c r="A4944" s="8"/>
    </row>
    <row r="4945" spans="1:1" x14ac:dyDescent="0.2">
      <c r="A4945" s="8"/>
    </row>
    <row r="4946" spans="1:1" x14ac:dyDescent="0.2">
      <c r="A4946" s="8"/>
    </row>
    <row r="4947" spans="1:1" x14ac:dyDescent="0.2">
      <c r="A4947" s="8"/>
    </row>
    <row r="4948" spans="1:1" x14ac:dyDescent="0.2">
      <c r="A4948" s="8"/>
    </row>
    <row r="4949" spans="1:1" x14ac:dyDescent="0.2">
      <c r="A4949" s="8"/>
    </row>
    <row r="4950" spans="1:1" x14ac:dyDescent="0.2">
      <c r="A4950" s="8"/>
    </row>
    <row r="4951" spans="1:1" x14ac:dyDescent="0.2">
      <c r="A4951" s="8"/>
    </row>
    <row r="4952" spans="1:1" x14ac:dyDescent="0.2">
      <c r="A4952" s="8"/>
    </row>
    <row r="4953" spans="1:1" x14ac:dyDescent="0.2">
      <c r="A4953" s="8"/>
    </row>
    <row r="4954" spans="1:1" x14ac:dyDescent="0.2">
      <c r="A4954" s="8"/>
    </row>
    <row r="4955" spans="1:1" x14ac:dyDescent="0.2">
      <c r="A4955" s="8"/>
    </row>
    <row r="4956" spans="1:1" x14ac:dyDescent="0.2">
      <c r="A4956" s="8"/>
    </row>
    <row r="4957" spans="1:1" x14ac:dyDescent="0.2">
      <c r="A4957" s="8"/>
    </row>
    <row r="4958" spans="1:1" x14ac:dyDescent="0.2">
      <c r="A4958" s="8"/>
    </row>
    <row r="4959" spans="1:1" x14ac:dyDescent="0.2">
      <c r="A4959" s="8"/>
    </row>
    <row r="4960" spans="1:1" x14ac:dyDescent="0.2">
      <c r="A4960" s="8"/>
    </row>
    <row r="4961" spans="1:1" x14ac:dyDescent="0.2">
      <c r="A4961" s="8"/>
    </row>
    <row r="4962" spans="1:1" x14ac:dyDescent="0.2">
      <c r="A4962" s="8"/>
    </row>
    <row r="4963" spans="1:1" x14ac:dyDescent="0.2">
      <c r="A4963" s="8"/>
    </row>
    <row r="4964" spans="1:1" x14ac:dyDescent="0.2">
      <c r="A4964" s="8"/>
    </row>
    <row r="4965" spans="1:1" x14ac:dyDescent="0.2">
      <c r="A4965" s="8"/>
    </row>
    <row r="4966" spans="1:1" x14ac:dyDescent="0.2">
      <c r="A4966" s="8"/>
    </row>
    <row r="4967" spans="1:1" x14ac:dyDescent="0.2">
      <c r="A4967" s="8"/>
    </row>
    <row r="4968" spans="1:1" x14ac:dyDescent="0.2">
      <c r="A4968" s="8"/>
    </row>
    <row r="4969" spans="1:1" x14ac:dyDescent="0.2">
      <c r="A4969" s="8"/>
    </row>
    <row r="4970" spans="1:1" x14ac:dyDescent="0.2">
      <c r="A4970" s="8"/>
    </row>
    <row r="4971" spans="1:1" x14ac:dyDescent="0.2">
      <c r="A4971" s="8"/>
    </row>
    <row r="4972" spans="1:1" x14ac:dyDescent="0.2">
      <c r="A4972" s="8"/>
    </row>
    <row r="4973" spans="1:1" x14ac:dyDescent="0.2">
      <c r="A4973" s="8"/>
    </row>
    <row r="4974" spans="1:1" x14ac:dyDescent="0.2">
      <c r="A4974" s="8"/>
    </row>
    <row r="4975" spans="1:1" x14ac:dyDescent="0.2">
      <c r="A4975" s="8"/>
    </row>
    <row r="4976" spans="1:1" x14ac:dyDescent="0.2">
      <c r="A4976" s="8"/>
    </row>
    <row r="4977" spans="1:1" x14ac:dyDescent="0.2">
      <c r="A4977" s="8"/>
    </row>
    <row r="4978" spans="1:1" x14ac:dyDescent="0.2">
      <c r="A4978" s="8"/>
    </row>
    <row r="4979" spans="1:1" x14ac:dyDescent="0.2">
      <c r="A4979" s="8"/>
    </row>
    <row r="4980" spans="1:1" x14ac:dyDescent="0.2">
      <c r="A4980" s="8"/>
    </row>
    <row r="4981" spans="1:1" x14ac:dyDescent="0.2">
      <c r="A4981" s="8"/>
    </row>
    <row r="4982" spans="1:1" x14ac:dyDescent="0.2">
      <c r="A4982" s="8"/>
    </row>
    <row r="4983" spans="1:1" x14ac:dyDescent="0.2">
      <c r="A4983" s="8"/>
    </row>
    <row r="4984" spans="1:1" x14ac:dyDescent="0.2">
      <c r="A4984" s="8"/>
    </row>
    <row r="4985" spans="1:1" x14ac:dyDescent="0.2">
      <c r="A4985" s="8"/>
    </row>
    <row r="4986" spans="1:1" x14ac:dyDescent="0.2">
      <c r="A4986" s="8"/>
    </row>
    <row r="4987" spans="1:1" x14ac:dyDescent="0.2">
      <c r="A4987" s="8"/>
    </row>
    <row r="4988" spans="1:1" x14ac:dyDescent="0.2">
      <c r="A4988" s="8"/>
    </row>
    <row r="4989" spans="1:1" x14ac:dyDescent="0.2">
      <c r="A4989" s="8"/>
    </row>
    <row r="4990" spans="1:1" x14ac:dyDescent="0.2">
      <c r="A4990" s="8"/>
    </row>
    <row r="4991" spans="1:1" x14ac:dyDescent="0.2">
      <c r="A4991" s="8"/>
    </row>
    <row r="4992" spans="1:1" x14ac:dyDescent="0.2">
      <c r="A4992" s="8"/>
    </row>
    <row r="4993" spans="1:1" x14ac:dyDescent="0.2">
      <c r="A4993" s="8"/>
    </row>
    <row r="4994" spans="1:1" x14ac:dyDescent="0.2">
      <c r="A4994" s="8"/>
    </row>
    <row r="4995" spans="1:1" x14ac:dyDescent="0.2">
      <c r="A4995" s="8"/>
    </row>
    <row r="4996" spans="1:1" x14ac:dyDescent="0.2">
      <c r="A4996" s="8"/>
    </row>
    <row r="4997" spans="1:1" x14ac:dyDescent="0.2">
      <c r="A4997" s="8"/>
    </row>
    <row r="4998" spans="1:1" x14ac:dyDescent="0.2">
      <c r="A4998" s="8"/>
    </row>
    <row r="4999" spans="1:1" x14ac:dyDescent="0.2">
      <c r="A4999" s="8"/>
    </row>
    <row r="5000" spans="1:1" x14ac:dyDescent="0.2">
      <c r="A5000" s="8"/>
    </row>
    <row r="5001" spans="1:1" x14ac:dyDescent="0.2">
      <c r="A5001" s="8"/>
    </row>
    <row r="5002" spans="1:1" x14ac:dyDescent="0.2">
      <c r="A5002" s="8"/>
    </row>
    <row r="5003" spans="1:1" x14ac:dyDescent="0.2">
      <c r="A5003" s="8"/>
    </row>
    <row r="5004" spans="1:1" x14ac:dyDescent="0.2">
      <c r="A5004" s="8"/>
    </row>
    <row r="5005" spans="1:1" x14ac:dyDescent="0.2">
      <c r="A5005" s="8"/>
    </row>
    <row r="5006" spans="1:1" x14ac:dyDescent="0.2">
      <c r="A5006" s="8"/>
    </row>
    <row r="5007" spans="1:1" x14ac:dyDescent="0.2">
      <c r="A5007" s="8"/>
    </row>
    <row r="5008" spans="1:1" x14ac:dyDescent="0.2">
      <c r="A5008" s="8"/>
    </row>
    <row r="5009" spans="1:1" x14ac:dyDescent="0.2">
      <c r="A5009" s="8"/>
    </row>
    <row r="5010" spans="1:1" x14ac:dyDescent="0.2">
      <c r="A5010" s="8"/>
    </row>
    <row r="5011" spans="1:1" x14ac:dyDescent="0.2">
      <c r="A5011" s="8"/>
    </row>
    <row r="5012" spans="1:1" x14ac:dyDescent="0.2">
      <c r="A5012" s="8"/>
    </row>
    <row r="5013" spans="1:1" x14ac:dyDescent="0.2">
      <c r="A5013" s="8"/>
    </row>
    <row r="5014" spans="1:1" x14ac:dyDescent="0.2">
      <c r="A5014" s="8"/>
    </row>
    <row r="5015" spans="1:1" x14ac:dyDescent="0.2">
      <c r="A5015" s="8"/>
    </row>
    <row r="5016" spans="1:1" x14ac:dyDescent="0.2">
      <c r="A5016" s="8"/>
    </row>
    <row r="5017" spans="1:1" x14ac:dyDescent="0.2">
      <c r="A5017" s="8"/>
    </row>
    <row r="5018" spans="1:1" x14ac:dyDescent="0.2">
      <c r="A5018" s="8"/>
    </row>
    <row r="5019" spans="1:1" x14ac:dyDescent="0.2">
      <c r="A5019" s="8"/>
    </row>
    <row r="5020" spans="1:1" x14ac:dyDescent="0.2">
      <c r="A5020" s="8"/>
    </row>
    <row r="5021" spans="1:1" x14ac:dyDescent="0.2">
      <c r="A5021" s="8"/>
    </row>
    <row r="5022" spans="1:1" x14ac:dyDescent="0.2">
      <c r="A5022" s="8"/>
    </row>
    <row r="5023" spans="1:1" x14ac:dyDescent="0.2">
      <c r="A5023" s="8"/>
    </row>
    <row r="5024" spans="1:1" x14ac:dyDescent="0.2">
      <c r="A5024" s="8"/>
    </row>
    <row r="5025" spans="1:1" x14ac:dyDescent="0.2">
      <c r="A5025" s="8"/>
    </row>
    <row r="5026" spans="1:1" x14ac:dyDescent="0.2">
      <c r="A5026" s="8"/>
    </row>
    <row r="5027" spans="1:1" x14ac:dyDescent="0.2">
      <c r="A5027" s="8"/>
    </row>
    <row r="5028" spans="1:1" x14ac:dyDescent="0.2">
      <c r="A5028" s="8"/>
    </row>
    <row r="5029" spans="1:1" x14ac:dyDescent="0.2">
      <c r="A5029" s="8"/>
    </row>
    <row r="5030" spans="1:1" x14ac:dyDescent="0.2">
      <c r="A5030" s="8"/>
    </row>
    <row r="5031" spans="1:1" x14ac:dyDescent="0.2">
      <c r="A5031" s="8"/>
    </row>
    <row r="5032" spans="1:1" x14ac:dyDescent="0.2">
      <c r="A5032" s="8"/>
    </row>
    <row r="5033" spans="1:1" x14ac:dyDescent="0.2">
      <c r="A5033" s="8"/>
    </row>
    <row r="5034" spans="1:1" x14ac:dyDescent="0.2">
      <c r="A5034" s="8"/>
    </row>
    <row r="5035" spans="1:1" x14ac:dyDescent="0.2">
      <c r="A5035" s="8"/>
    </row>
    <row r="5036" spans="1:1" x14ac:dyDescent="0.2">
      <c r="A5036" s="8"/>
    </row>
    <row r="5037" spans="1:1" x14ac:dyDescent="0.2">
      <c r="A5037" s="8"/>
    </row>
    <row r="5038" spans="1:1" x14ac:dyDescent="0.2">
      <c r="A5038" s="8"/>
    </row>
    <row r="5039" spans="1:1" x14ac:dyDescent="0.2">
      <c r="A5039" s="8"/>
    </row>
    <row r="5040" spans="1:1" x14ac:dyDescent="0.2">
      <c r="A5040" s="8"/>
    </row>
    <row r="5041" spans="1:1" x14ac:dyDescent="0.2">
      <c r="A5041" s="8"/>
    </row>
    <row r="5042" spans="1:1" x14ac:dyDescent="0.2">
      <c r="A5042" s="8"/>
    </row>
    <row r="5043" spans="1:1" x14ac:dyDescent="0.2">
      <c r="A5043" s="8"/>
    </row>
    <row r="5044" spans="1:1" x14ac:dyDescent="0.2">
      <c r="A5044" s="8"/>
    </row>
    <row r="5045" spans="1:1" x14ac:dyDescent="0.2">
      <c r="A5045" s="8"/>
    </row>
    <row r="5046" spans="1:1" x14ac:dyDescent="0.2">
      <c r="A5046" s="8"/>
    </row>
    <row r="5047" spans="1:1" x14ac:dyDescent="0.2">
      <c r="A5047" s="8"/>
    </row>
    <row r="5048" spans="1:1" x14ac:dyDescent="0.2">
      <c r="A5048" s="8"/>
    </row>
    <row r="5049" spans="1:1" x14ac:dyDescent="0.2">
      <c r="A5049" s="8"/>
    </row>
    <row r="5050" spans="1:1" x14ac:dyDescent="0.2">
      <c r="A5050" s="8"/>
    </row>
    <row r="5051" spans="1:1" x14ac:dyDescent="0.2">
      <c r="A5051" s="8"/>
    </row>
    <row r="5052" spans="1:1" x14ac:dyDescent="0.2">
      <c r="A5052" s="8"/>
    </row>
    <row r="5053" spans="1:1" x14ac:dyDescent="0.2">
      <c r="A5053" s="8"/>
    </row>
    <row r="5054" spans="1:1" x14ac:dyDescent="0.2">
      <c r="A5054" s="8"/>
    </row>
    <row r="5055" spans="1:1" x14ac:dyDescent="0.2">
      <c r="A5055" s="8"/>
    </row>
    <row r="5056" spans="1:1" x14ac:dyDescent="0.2">
      <c r="A5056" s="8"/>
    </row>
    <row r="5057" spans="1:1" x14ac:dyDescent="0.2">
      <c r="A5057" s="8"/>
    </row>
    <row r="5058" spans="1:1" x14ac:dyDescent="0.2">
      <c r="A5058" s="8"/>
    </row>
    <row r="5059" spans="1:1" x14ac:dyDescent="0.2">
      <c r="A5059" s="8"/>
    </row>
    <row r="5060" spans="1:1" x14ac:dyDescent="0.2">
      <c r="A5060" s="8"/>
    </row>
    <row r="5061" spans="1:1" x14ac:dyDescent="0.2">
      <c r="A5061" s="8"/>
    </row>
    <row r="5062" spans="1:1" x14ac:dyDescent="0.2">
      <c r="A5062" s="8"/>
    </row>
    <row r="5063" spans="1:1" x14ac:dyDescent="0.2">
      <c r="A5063" s="8"/>
    </row>
    <row r="5064" spans="1:1" x14ac:dyDescent="0.2">
      <c r="A5064" s="8"/>
    </row>
    <row r="5065" spans="1:1" x14ac:dyDescent="0.2">
      <c r="A5065" s="8"/>
    </row>
    <row r="5066" spans="1:1" x14ac:dyDescent="0.2">
      <c r="A5066" s="8"/>
    </row>
    <row r="5067" spans="1:1" x14ac:dyDescent="0.2">
      <c r="A5067" s="8"/>
    </row>
    <row r="5068" spans="1:1" x14ac:dyDescent="0.2">
      <c r="A5068" s="8"/>
    </row>
    <row r="5069" spans="1:1" x14ac:dyDescent="0.2">
      <c r="A5069" s="8"/>
    </row>
    <row r="5070" spans="1:1" x14ac:dyDescent="0.2">
      <c r="A5070" s="8"/>
    </row>
    <row r="5071" spans="1:1" x14ac:dyDescent="0.2">
      <c r="A5071" s="8"/>
    </row>
    <row r="5072" spans="1:1" x14ac:dyDescent="0.2">
      <c r="A5072" s="8"/>
    </row>
    <row r="5073" spans="1:1" x14ac:dyDescent="0.2">
      <c r="A5073" s="8"/>
    </row>
    <row r="5074" spans="1:1" x14ac:dyDescent="0.2">
      <c r="A5074" s="8"/>
    </row>
    <row r="5075" spans="1:1" x14ac:dyDescent="0.2">
      <c r="A5075" s="8"/>
    </row>
    <row r="5076" spans="1:1" x14ac:dyDescent="0.2">
      <c r="A5076" s="8"/>
    </row>
    <row r="5077" spans="1:1" x14ac:dyDescent="0.2">
      <c r="A5077" s="8"/>
    </row>
    <row r="5078" spans="1:1" x14ac:dyDescent="0.2">
      <c r="A5078" s="8"/>
    </row>
    <row r="5079" spans="1:1" x14ac:dyDescent="0.2">
      <c r="A5079" s="8"/>
    </row>
    <row r="5080" spans="1:1" x14ac:dyDescent="0.2">
      <c r="A5080" s="8"/>
    </row>
    <row r="5081" spans="1:1" x14ac:dyDescent="0.2">
      <c r="A5081" s="8"/>
    </row>
    <row r="5082" spans="1:1" x14ac:dyDescent="0.2">
      <c r="A5082" s="8"/>
    </row>
    <row r="5083" spans="1:1" x14ac:dyDescent="0.2">
      <c r="A5083" s="8"/>
    </row>
    <row r="5084" spans="1:1" x14ac:dyDescent="0.2">
      <c r="A5084" s="8"/>
    </row>
    <row r="5085" spans="1:1" x14ac:dyDescent="0.2">
      <c r="A5085" s="8"/>
    </row>
    <row r="5086" spans="1:1" x14ac:dyDescent="0.2">
      <c r="A5086" s="8"/>
    </row>
    <row r="5087" spans="1:1" x14ac:dyDescent="0.2">
      <c r="A5087" s="8"/>
    </row>
    <row r="5088" spans="1:1" x14ac:dyDescent="0.2">
      <c r="A5088" s="8"/>
    </row>
    <row r="5089" spans="1:1" x14ac:dyDescent="0.2">
      <c r="A5089" s="8"/>
    </row>
    <row r="5090" spans="1:1" x14ac:dyDescent="0.2">
      <c r="A5090" s="8"/>
    </row>
    <row r="5091" spans="1:1" x14ac:dyDescent="0.2">
      <c r="A5091" s="8"/>
    </row>
    <row r="5092" spans="1:1" x14ac:dyDescent="0.2">
      <c r="A5092" s="8"/>
    </row>
    <row r="5093" spans="1:1" x14ac:dyDescent="0.2">
      <c r="A5093" s="8"/>
    </row>
    <row r="5094" spans="1:1" x14ac:dyDescent="0.2">
      <c r="A5094" s="8"/>
    </row>
    <row r="5095" spans="1:1" x14ac:dyDescent="0.2">
      <c r="A5095" s="8"/>
    </row>
    <row r="5096" spans="1:1" x14ac:dyDescent="0.2">
      <c r="A5096" s="8"/>
    </row>
    <row r="5097" spans="1:1" x14ac:dyDescent="0.2">
      <c r="A5097" s="8"/>
    </row>
    <row r="5098" spans="1:1" x14ac:dyDescent="0.2">
      <c r="A5098" s="8"/>
    </row>
    <row r="5099" spans="1:1" x14ac:dyDescent="0.2">
      <c r="A5099" s="8"/>
    </row>
    <row r="5100" spans="1:1" x14ac:dyDescent="0.2">
      <c r="A5100" s="8"/>
    </row>
    <row r="5101" spans="1:1" x14ac:dyDescent="0.2">
      <c r="A5101" s="8"/>
    </row>
    <row r="5102" spans="1:1" x14ac:dyDescent="0.2">
      <c r="A5102" s="8"/>
    </row>
    <row r="5103" spans="1:1" x14ac:dyDescent="0.2">
      <c r="A5103" s="8"/>
    </row>
    <row r="5104" spans="1:1" x14ac:dyDescent="0.2">
      <c r="A5104" s="8"/>
    </row>
    <row r="5105" spans="1:1" x14ac:dyDescent="0.2">
      <c r="A5105" s="8"/>
    </row>
    <row r="5106" spans="1:1" x14ac:dyDescent="0.2">
      <c r="A5106" s="8"/>
    </row>
    <row r="5107" spans="1:1" x14ac:dyDescent="0.2">
      <c r="A5107" s="8"/>
    </row>
    <row r="5108" spans="1:1" x14ac:dyDescent="0.2">
      <c r="A5108" s="8"/>
    </row>
    <row r="5109" spans="1:1" x14ac:dyDescent="0.2">
      <c r="A5109" s="8"/>
    </row>
    <row r="5110" spans="1:1" x14ac:dyDescent="0.2">
      <c r="A5110" s="8"/>
    </row>
    <row r="5111" spans="1:1" x14ac:dyDescent="0.2">
      <c r="A5111" s="8"/>
    </row>
    <row r="5112" spans="1:1" x14ac:dyDescent="0.2">
      <c r="A5112" s="8"/>
    </row>
    <row r="5113" spans="1:1" x14ac:dyDescent="0.2">
      <c r="A5113" s="8"/>
    </row>
    <row r="5114" spans="1:1" x14ac:dyDescent="0.2">
      <c r="A5114" s="8"/>
    </row>
    <row r="5115" spans="1:1" x14ac:dyDescent="0.2">
      <c r="A5115" s="8"/>
    </row>
    <row r="5116" spans="1:1" x14ac:dyDescent="0.2">
      <c r="A5116" s="8"/>
    </row>
    <row r="5117" spans="1:1" x14ac:dyDescent="0.2">
      <c r="A5117" s="8"/>
    </row>
    <row r="5118" spans="1:1" x14ac:dyDescent="0.2">
      <c r="A5118" s="8"/>
    </row>
    <row r="5119" spans="1:1" x14ac:dyDescent="0.2">
      <c r="A5119" s="8"/>
    </row>
    <row r="5120" spans="1:1" x14ac:dyDescent="0.2">
      <c r="A5120" s="8"/>
    </row>
    <row r="5121" spans="1:1" x14ac:dyDescent="0.2">
      <c r="A5121" s="8"/>
    </row>
    <row r="5122" spans="1:1" x14ac:dyDescent="0.2">
      <c r="A5122" s="8"/>
    </row>
    <row r="5123" spans="1:1" x14ac:dyDescent="0.2">
      <c r="A5123" s="8"/>
    </row>
    <row r="5124" spans="1:1" x14ac:dyDescent="0.2">
      <c r="A5124" s="8"/>
    </row>
    <row r="5125" spans="1:1" x14ac:dyDescent="0.2">
      <c r="A5125" s="8"/>
    </row>
    <row r="5126" spans="1:1" x14ac:dyDescent="0.2">
      <c r="A5126" s="8"/>
    </row>
    <row r="5127" spans="1:1" x14ac:dyDescent="0.2">
      <c r="A5127" s="8"/>
    </row>
    <row r="5128" spans="1:1" x14ac:dyDescent="0.2">
      <c r="A5128" s="8"/>
    </row>
    <row r="5129" spans="1:1" x14ac:dyDescent="0.2">
      <c r="A5129" s="8"/>
    </row>
    <row r="5130" spans="1:1" x14ac:dyDescent="0.2">
      <c r="A5130" s="8"/>
    </row>
    <row r="5131" spans="1:1" x14ac:dyDescent="0.2">
      <c r="A5131" s="8"/>
    </row>
    <row r="5132" spans="1:1" x14ac:dyDescent="0.2">
      <c r="A5132" s="8"/>
    </row>
    <row r="5133" spans="1:1" x14ac:dyDescent="0.2">
      <c r="A5133" s="8"/>
    </row>
    <row r="5134" spans="1:1" x14ac:dyDescent="0.2">
      <c r="A5134" s="8"/>
    </row>
    <row r="5135" spans="1:1" x14ac:dyDescent="0.2">
      <c r="A5135" s="8"/>
    </row>
    <row r="5136" spans="1:1" x14ac:dyDescent="0.2">
      <c r="A5136" s="8"/>
    </row>
    <row r="5137" spans="1:1" x14ac:dyDescent="0.2">
      <c r="A5137" s="8"/>
    </row>
    <row r="5138" spans="1:1" x14ac:dyDescent="0.2">
      <c r="A5138" s="8"/>
    </row>
    <row r="5139" spans="1:1" x14ac:dyDescent="0.2">
      <c r="A5139" s="8"/>
    </row>
    <row r="5140" spans="1:1" x14ac:dyDescent="0.2">
      <c r="A5140" s="8"/>
    </row>
    <row r="5141" spans="1:1" x14ac:dyDescent="0.2">
      <c r="A5141" s="8"/>
    </row>
    <row r="5142" spans="1:1" x14ac:dyDescent="0.2">
      <c r="A5142" s="8"/>
    </row>
    <row r="5143" spans="1:1" x14ac:dyDescent="0.2">
      <c r="A5143" s="8"/>
    </row>
    <row r="5144" spans="1:1" x14ac:dyDescent="0.2">
      <c r="A5144" s="8"/>
    </row>
    <row r="5145" spans="1:1" x14ac:dyDescent="0.2">
      <c r="A5145" s="8"/>
    </row>
    <row r="5146" spans="1:1" x14ac:dyDescent="0.2">
      <c r="A5146" s="8"/>
    </row>
    <row r="5147" spans="1:1" x14ac:dyDescent="0.2">
      <c r="A5147" s="8"/>
    </row>
    <row r="5148" spans="1:1" x14ac:dyDescent="0.2">
      <c r="A5148" s="8"/>
    </row>
    <row r="5149" spans="1:1" x14ac:dyDescent="0.2">
      <c r="A5149" s="8"/>
    </row>
    <row r="5150" spans="1:1" x14ac:dyDescent="0.2">
      <c r="A5150" s="8"/>
    </row>
    <row r="5151" spans="1:1" x14ac:dyDescent="0.2">
      <c r="A5151" s="8"/>
    </row>
    <row r="5152" spans="1:1" x14ac:dyDescent="0.2">
      <c r="A5152" s="8"/>
    </row>
    <row r="5153" spans="1:1" x14ac:dyDescent="0.2">
      <c r="A5153" s="8"/>
    </row>
    <row r="5154" spans="1:1" x14ac:dyDescent="0.2">
      <c r="A5154" s="8"/>
    </row>
    <row r="5155" spans="1:1" x14ac:dyDescent="0.2">
      <c r="A5155" s="8"/>
    </row>
    <row r="5156" spans="1:1" x14ac:dyDescent="0.2">
      <c r="A5156" s="8"/>
    </row>
    <row r="5157" spans="1:1" x14ac:dyDescent="0.2">
      <c r="A5157" s="8"/>
    </row>
    <row r="5158" spans="1:1" x14ac:dyDescent="0.2">
      <c r="A5158" s="8"/>
    </row>
    <row r="5159" spans="1:1" x14ac:dyDescent="0.2">
      <c r="A5159" s="8"/>
    </row>
    <row r="5160" spans="1:1" x14ac:dyDescent="0.2">
      <c r="A5160" s="8"/>
    </row>
    <row r="5161" spans="1:1" x14ac:dyDescent="0.2">
      <c r="A5161" s="8"/>
    </row>
    <row r="5162" spans="1:1" x14ac:dyDescent="0.2">
      <c r="A5162" s="8"/>
    </row>
    <row r="5163" spans="1:1" x14ac:dyDescent="0.2">
      <c r="A5163" s="8"/>
    </row>
    <row r="5164" spans="1:1" x14ac:dyDescent="0.2">
      <c r="A5164" s="8"/>
    </row>
    <row r="5165" spans="1:1" x14ac:dyDescent="0.2">
      <c r="A5165" s="8"/>
    </row>
    <row r="5166" spans="1:1" x14ac:dyDescent="0.2">
      <c r="A5166" s="8"/>
    </row>
    <row r="5167" spans="1:1" x14ac:dyDescent="0.2">
      <c r="A5167" s="8"/>
    </row>
    <row r="5168" spans="1:1" x14ac:dyDescent="0.2">
      <c r="A5168" s="8"/>
    </row>
    <row r="5169" spans="1:1" x14ac:dyDescent="0.2">
      <c r="A5169" s="8"/>
    </row>
    <row r="5170" spans="1:1" x14ac:dyDescent="0.2">
      <c r="A5170" s="8"/>
    </row>
    <row r="5171" spans="1:1" x14ac:dyDescent="0.2">
      <c r="A5171" s="8"/>
    </row>
    <row r="5172" spans="1:1" x14ac:dyDescent="0.2">
      <c r="A5172" s="8"/>
    </row>
    <row r="5173" spans="1:1" x14ac:dyDescent="0.2">
      <c r="A5173" s="8"/>
    </row>
    <row r="5174" spans="1:1" x14ac:dyDescent="0.2">
      <c r="A5174" s="8"/>
    </row>
    <row r="5175" spans="1:1" x14ac:dyDescent="0.2">
      <c r="A5175" s="8"/>
    </row>
    <row r="5176" spans="1:1" x14ac:dyDescent="0.2">
      <c r="A5176" s="8"/>
    </row>
    <row r="5177" spans="1:1" x14ac:dyDescent="0.2">
      <c r="A5177" s="8"/>
    </row>
    <row r="5178" spans="1:1" x14ac:dyDescent="0.2">
      <c r="A5178" s="8"/>
    </row>
    <row r="5179" spans="1:1" x14ac:dyDescent="0.2">
      <c r="A5179" s="8"/>
    </row>
    <row r="5180" spans="1:1" x14ac:dyDescent="0.2">
      <c r="A5180" s="8"/>
    </row>
    <row r="5181" spans="1:1" x14ac:dyDescent="0.2">
      <c r="A5181" s="8"/>
    </row>
    <row r="5182" spans="1:1" x14ac:dyDescent="0.2">
      <c r="A5182" s="8"/>
    </row>
    <row r="5183" spans="1:1" x14ac:dyDescent="0.2">
      <c r="A5183" s="8"/>
    </row>
    <row r="5184" spans="1:1" x14ac:dyDescent="0.2">
      <c r="A5184" s="8"/>
    </row>
    <row r="5185" spans="1:1" x14ac:dyDescent="0.2">
      <c r="A5185" s="8"/>
    </row>
    <row r="5186" spans="1:1" x14ac:dyDescent="0.2">
      <c r="A5186" s="8"/>
    </row>
    <row r="5187" spans="1:1" x14ac:dyDescent="0.2">
      <c r="A5187" s="8"/>
    </row>
    <row r="5188" spans="1:1" x14ac:dyDescent="0.2">
      <c r="A5188" s="8"/>
    </row>
    <row r="5189" spans="1:1" x14ac:dyDescent="0.2">
      <c r="A5189" s="8"/>
    </row>
    <row r="5190" spans="1:1" x14ac:dyDescent="0.2">
      <c r="A5190" s="8"/>
    </row>
    <row r="5191" spans="1:1" x14ac:dyDescent="0.2">
      <c r="A5191" s="8"/>
    </row>
    <row r="5192" spans="1:1" x14ac:dyDescent="0.2">
      <c r="A5192" s="8"/>
    </row>
    <row r="5193" spans="1:1" x14ac:dyDescent="0.2">
      <c r="A5193" s="8"/>
    </row>
    <row r="5194" spans="1:1" x14ac:dyDescent="0.2">
      <c r="A5194" s="8"/>
    </row>
    <row r="5195" spans="1:1" x14ac:dyDescent="0.2">
      <c r="A5195" s="8"/>
    </row>
    <row r="5196" spans="1:1" x14ac:dyDescent="0.2">
      <c r="A5196" s="8"/>
    </row>
    <row r="5197" spans="1:1" x14ac:dyDescent="0.2">
      <c r="A5197" s="8"/>
    </row>
    <row r="5198" spans="1:1" x14ac:dyDescent="0.2">
      <c r="A5198" s="8"/>
    </row>
    <row r="5199" spans="1:1" x14ac:dyDescent="0.2">
      <c r="A5199" s="8"/>
    </row>
    <row r="5200" spans="1:1" x14ac:dyDescent="0.2">
      <c r="A5200" s="8"/>
    </row>
    <row r="5201" spans="1:1" x14ac:dyDescent="0.2">
      <c r="A5201" s="8"/>
    </row>
    <row r="5202" spans="1:1" x14ac:dyDescent="0.2">
      <c r="A5202" s="8"/>
    </row>
    <row r="5203" spans="1:1" x14ac:dyDescent="0.2">
      <c r="A5203" s="8"/>
    </row>
    <row r="5204" spans="1:1" x14ac:dyDescent="0.2">
      <c r="A5204" s="8"/>
    </row>
    <row r="5205" spans="1:1" x14ac:dyDescent="0.2">
      <c r="A5205" s="8"/>
    </row>
    <row r="5206" spans="1:1" x14ac:dyDescent="0.2">
      <c r="A5206" s="8"/>
    </row>
    <row r="5207" spans="1:1" x14ac:dyDescent="0.2">
      <c r="A5207" s="8"/>
    </row>
    <row r="5208" spans="1:1" x14ac:dyDescent="0.2">
      <c r="A5208" s="8"/>
    </row>
    <row r="5209" spans="1:1" x14ac:dyDescent="0.2">
      <c r="A5209" s="8"/>
    </row>
    <row r="5210" spans="1:1" x14ac:dyDescent="0.2">
      <c r="A5210" s="8"/>
    </row>
    <row r="5211" spans="1:1" x14ac:dyDescent="0.2">
      <c r="A5211" s="8"/>
    </row>
    <row r="5212" spans="1:1" x14ac:dyDescent="0.2">
      <c r="A5212" s="8"/>
    </row>
    <row r="5213" spans="1:1" x14ac:dyDescent="0.2">
      <c r="A5213" s="8"/>
    </row>
    <row r="5214" spans="1:1" x14ac:dyDescent="0.2">
      <c r="A5214" s="8"/>
    </row>
    <row r="5215" spans="1:1" x14ac:dyDescent="0.2">
      <c r="A5215" s="8"/>
    </row>
    <row r="5216" spans="1:1" x14ac:dyDescent="0.2">
      <c r="A5216" s="8"/>
    </row>
    <row r="5217" spans="1:1" x14ac:dyDescent="0.2">
      <c r="A5217" s="8"/>
    </row>
    <row r="5218" spans="1:1" x14ac:dyDescent="0.2">
      <c r="A5218" s="8"/>
    </row>
    <row r="5219" spans="1:1" x14ac:dyDescent="0.2">
      <c r="A5219" s="8"/>
    </row>
    <row r="5220" spans="1:1" x14ac:dyDescent="0.2">
      <c r="A5220" s="8"/>
    </row>
    <row r="5221" spans="1:1" x14ac:dyDescent="0.2">
      <c r="A5221" s="8"/>
    </row>
    <row r="5222" spans="1:1" x14ac:dyDescent="0.2">
      <c r="A5222" s="8"/>
    </row>
    <row r="5223" spans="1:1" x14ac:dyDescent="0.2">
      <c r="A5223" s="8"/>
    </row>
    <row r="5224" spans="1:1" x14ac:dyDescent="0.2">
      <c r="A5224" s="8"/>
    </row>
    <row r="5225" spans="1:1" x14ac:dyDescent="0.2">
      <c r="A5225" s="8"/>
    </row>
    <row r="5226" spans="1:1" x14ac:dyDescent="0.2">
      <c r="A5226" s="8"/>
    </row>
    <row r="5227" spans="1:1" x14ac:dyDescent="0.2">
      <c r="A5227" s="8"/>
    </row>
    <row r="5228" spans="1:1" x14ac:dyDescent="0.2">
      <c r="A5228" s="8"/>
    </row>
    <row r="5229" spans="1:1" x14ac:dyDescent="0.2">
      <c r="A5229" s="8"/>
    </row>
    <row r="5230" spans="1:1" x14ac:dyDescent="0.2">
      <c r="A5230" s="8"/>
    </row>
    <row r="5231" spans="1:1" x14ac:dyDescent="0.2">
      <c r="A5231" s="8"/>
    </row>
    <row r="5232" spans="1:1" x14ac:dyDescent="0.2">
      <c r="A5232" s="8"/>
    </row>
    <row r="5233" spans="1:1" x14ac:dyDescent="0.2">
      <c r="A5233" s="8"/>
    </row>
    <row r="5234" spans="1:1" x14ac:dyDescent="0.2">
      <c r="A5234" s="8"/>
    </row>
    <row r="5235" spans="1:1" x14ac:dyDescent="0.2">
      <c r="A5235" s="8"/>
    </row>
    <row r="5236" spans="1:1" x14ac:dyDescent="0.2">
      <c r="A5236" s="8"/>
    </row>
    <row r="5237" spans="1:1" x14ac:dyDescent="0.2">
      <c r="A5237" s="8"/>
    </row>
    <row r="5238" spans="1:1" x14ac:dyDescent="0.2">
      <c r="A5238" s="8"/>
    </row>
    <row r="5239" spans="1:1" x14ac:dyDescent="0.2">
      <c r="A5239" s="8"/>
    </row>
    <row r="5240" spans="1:1" x14ac:dyDescent="0.2">
      <c r="A5240" s="8"/>
    </row>
    <row r="5241" spans="1:1" x14ac:dyDescent="0.2">
      <c r="A5241" s="8"/>
    </row>
    <row r="5242" spans="1:1" x14ac:dyDescent="0.2">
      <c r="A5242" s="8"/>
    </row>
    <row r="5243" spans="1:1" x14ac:dyDescent="0.2">
      <c r="A5243" s="8"/>
    </row>
    <row r="5244" spans="1:1" x14ac:dyDescent="0.2">
      <c r="A5244" s="8"/>
    </row>
    <row r="5245" spans="1:1" x14ac:dyDescent="0.2">
      <c r="A5245" s="8"/>
    </row>
    <row r="5246" spans="1:1" x14ac:dyDescent="0.2">
      <c r="A5246" s="8"/>
    </row>
    <row r="5247" spans="1:1" x14ac:dyDescent="0.2">
      <c r="A5247" s="8"/>
    </row>
    <row r="5248" spans="1:1" x14ac:dyDescent="0.2">
      <c r="A5248" s="8"/>
    </row>
    <row r="5249" spans="1:1" x14ac:dyDescent="0.2">
      <c r="A5249" s="8"/>
    </row>
    <row r="5250" spans="1:1" x14ac:dyDescent="0.2">
      <c r="A5250" s="8"/>
    </row>
    <row r="5251" spans="1:1" x14ac:dyDescent="0.2">
      <c r="A5251" s="8"/>
    </row>
    <row r="5252" spans="1:1" x14ac:dyDescent="0.2">
      <c r="A5252" s="8"/>
    </row>
    <row r="5253" spans="1:1" x14ac:dyDescent="0.2">
      <c r="A5253" s="8"/>
    </row>
    <row r="5254" spans="1:1" x14ac:dyDescent="0.2">
      <c r="A5254" s="8"/>
    </row>
    <row r="5255" spans="1:1" x14ac:dyDescent="0.2">
      <c r="A5255" s="8"/>
    </row>
    <row r="5256" spans="1:1" x14ac:dyDescent="0.2">
      <c r="A5256" s="8"/>
    </row>
    <row r="5257" spans="1:1" x14ac:dyDescent="0.2">
      <c r="A5257" s="8"/>
    </row>
    <row r="5258" spans="1:1" x14ac:dyDescent="0.2">
      <c r="A5258" s="8"/>
    </row>
    <row r="5259" spans="1:1" x14ac:dyDescent="0.2">
      <c r="A5259" s="8"/>
    </row>
    <row r="5260" spans="1:1" x14ac:dyDescent="0.2">
      <c r="A5260" s="8"/>
    </row>
    <row r="5261" spans="1:1" x14ac:dyDescent="0.2">
      <c r="A5261" s="8"/>
    </row>
    <row r="5262" spans="1:1" x14ac:dyDescent="0.2">
      <c r="A5262" s="8"/>
    </row>
    <row r="5263" spans="1:1" x14ac:dyDescent="0.2">
      <c r="A5263" s="8"/>
    </row>
    <row r="5264" spans="1:1" x14ac:dyDescent="0.2">
      <c r="A5264" s="8"/>
    </row>
    <row r="5265" spans="1:1" x14ac:dyDescent="0.2">
      <c r="A5265" s="8"/>
    </row>
    <row r="5266" spans="1:1" x14ac:dyDescent="0.2">
      <c r="A5266" s="8"/>
    </row>
    <row r="5267" spans="1:1" x14ac:dyDescent="0.2">
      <c r="A5267" s="8"/>
    </row>
    <row r="5268" spans="1:1" x14ac:dyDescent="0.2">
      <c r="A5268" s="8"/>
    </row>
    <row r="5269" spans="1:1" x14ac:dyDescent="0.2">
      <c r="A5269" s="8"/>
    </row>
    <row r="5270" spans="1:1" x14ac:dyDescent="0.2">
      <c r="A5270" s="8"/>
    </row>
    <row r="5271" spans="1:1" x14ac:dyDescent="0.2">
      <c r="A5271" s="8"/>
    </row>
    <row r="5272" spans="1:1" x14ac:dyDescent="0.2">
      <c r="A5272" s="8"/>
    </row>
    <row r="5273" spans="1:1" x14ac:dyDescent="0.2">
      <c r="A5273" s="8"/>
    </row>
    <row r="5274" spans="1:1" x14ac:dyDescent="0.2">
      <c r="A5274" s="8"/>
    </row>
    <row r="5275" spans="1:1" x14ac:dyDescent="0.2">
      <c r="A5275" s="8"/>
    </row>
    <row r="5276" spans="1:1" x14ac:dyDescent="0.2">
      <c r="A5276" s="8"/>
    </row>
    <row r="5277" spans="1:1" x14ac:dyDescent="0.2">
      <c r="A5277" s="8"/>
    </row>
    <row r="5278" spans="1:1" x14ac:dyDescent="0.2">
      <c r="A5278" s="8"/>
    </row>
    <row r="5279" spans="1:1" x14ac:dyDescent="0.2">
      <c r="A5279" s="8"/>
    </row>
    <row r="5280" spans="1:1" x14ac:dyDescent="0.2">
      <c r="A5280" s="8"/>
    </row>
    <row r="5281" spans="1:1" x14ac:dyDescent="0.2">
      <c r="A5281" s="8"/>
    </row>
    <row r="5282" spans="1:1" x14ac:dyDescent="0.2">
      <c r="A5282" s="8"/>
    </row>
    <row r="5283" spans="1:1" x14ac:dyDescent="0.2">
      <c r="A5283" s="8"/>
    </row>
    <row r="5284" spans="1:1" x14ac:dyDescent="0.2">
      <c r="A5284" s="8"/>
    </row>
    <row r="5285" spans="1:1" x14ac:dyDescent="0.2">
      <c r="A5285" s="8"/>
    </row>
    <row r="5286" spans="1:1" x14ac:dyDescent="0.2">
      <c r="A5286" s="8"/>
    </row>
    <row r="5287" spans="1:1" x14ac:dyDescent="0.2">
      <c r="A5287" s="8"/>
    </row>
    <row r="5288" spans="1:1" x14ac:dyDescent="0.2">
      <c r="A5288" s="8"/>
    </row>
    <row r="5289" spans="1:1" x14ac:dyDescent="0.2">
      <c r="A5289" s="8"/>
    </row>
    <row r="5290" spans="1:1" x14ac:dyDescent="0.2">
      <c r="A5290" s="8"/>
    </row>
    <row r="5291" spans="1:1" x14ac:dyDescent="0.2">
      <c r="A5291" s="8"/>
    </row>
    <row r="5292" spans="1:1" x14ac:dyDescent="0.2">
      <c r="A5292" s="8"/>
    </row>
    <row r="5293" spans="1:1" x14ac:dyDescent="0.2">
      <c r="A5293" s="8"/>
    </row>
    <row r="5294" spans="1:1" x14ac:dyDescent="0.2">
      <c r="A5294" s="8"/>
    </row>
    <row r="5295" spans="1:1" x14ac:dyDescent="0.2">
      <c r="A5295" s="8"/>
    </row>
    <row r="5296" spans="1:1" x14ac:dyDescent="0.2">
      <c r="A5296" s="8"/>
    </row>
    <row r="5297" spans="1:1" x14ac:dyDescent="0.2">
      <c r="A5297" s="8"/>
    </row>
    <row r="5298" spans="1:1" x14ac:dyDescent="0.2">
      <c r="A5298" s="8"/>
    </row>
    <row r="5299" spans="1:1" x14ac:dyDescent="0.2">
      <c r="A5299" s="8"/>
    </row>
    <row r="5300" spans="1:1" x14ac:dyDescent="0.2">
      <c r="A5300" s="8"/>
    </row>
    <row r="5301" spans="1:1" x14ac:dyDescent="0.2">
      <c r="A5301" s="8"/>
    </row>
    <row r="5302" spans="1:1" x14ac:dyDescent="0.2">
      <c r="A5302" s="8"/>
    </row>
    <row r="5303" spans="1:1" x14ac:dyDescent="0.2">
      <c r="A5303" s="8"/>
    </row>
    <row r="5304" spans="1:1" x14ac:dyDescent="0.2">
      <c r="A5304" s="8"/>
    </row>
    <row r="5305" spans="1:1" x14ac:dyDescent="0.2">
      <c r="A5305" s="8"/>
    </row>
    <row r="5306" spans="1:1" x14ac:dyDescent="0.2">
      <c r="A5306" s="8"/>
    </row>
    <row r="5307" spans="1:1" x14ac:dyDescent="0.2">
      <c r="A5307" s="8"/>
    </row>
    <row r="5308" spans="1:1" x14ac:dyDescent="0.2">
      <c r="A5308" s="8"/>
    </row>
    <row r="5309" spans="1:1" x14ac:dyDescent="0.2">
      <c r="A5309" s="8"/>
    </row>
    <row r="5310" spans="1:1" x14ac:dyDescent="0.2">
      <c r="A5310" s="8"/>
    </row>
    <row r="5311" spans="1:1" x14ac:dyDescent="0.2">
      <c r="A5311" s="8"/>
    </row>
    <row r="5312" spans="1:1" x14ac:dyDescent="0.2">
      <c r="A5312" s="8"/>
    </row>
    <row r="5313" spans="1:1" x14ac:dyDescent="0.2">
      <c r="A5313" s="8"/>
    </row>
    <row r="5314" spans="1:1" x14ac:dyDescent="0.2">
      <c r="A5314" s="8"/>
    </row>
    <row r="5315" spans="1:1" x14ac:dyDescent="0.2">
      <c r="A5315" s="8"/>
    </row>
    <row r="5316" spans="1:1" x14ac:dyDescent="0.2">
      <c r="A5316" s="8"/>
    </row>
    <row r="5317" spans="1:1" x14ac:dyDescent="0.2">
      <c r="A5317" s="8"/>
    </row>
    <row r="5318" spans="1:1" x14ac:dyDescent="0.2">
      <c r="A5318" s="8"/>
    </row>
    <row r="5319" spans="1:1" x14ac:dyDescent="0.2">
      <c r="A5319" s="8"/>
    </row>
    <row r="5320" spans="1:1" x14ac:dyDescent="0.2">
      <c r="A5320" s="8"/>
    </row>
    <row r="5321" spans="1:1" x14ac:dyDescent="0.2">
      <c r="A5321" s="8"/>
    </row>
    <row r="5322" spans="1:1" x14ac:dyDescent="0.2">
      <c r="A5322" s="8"/>
    </row>
    <row r="5323" spans="1:1" x14ac:dyDescent="0.2">
      <c r="A5323" s="8"/>
    </row>
    <row r="5324" spans="1:1" x14ac:dyDescent="0.2">
      <c r="A5324" s="8"/>
    </row>
    <row r="5325" spans="1:1" x14ac:dyDescent="0.2">
      <c r="A5325" s="8"/>
    </row>
    <row r="5326" spans="1:1" x14ac:dyDescent="0.2">
      <c r="A5326" s="8"/>
    </row>
    <row r="5327" spans="1:1" x14ac:dyDescent="0.2">
      <c r="A5327" s="8"/>
    </row>
    <row r="5328" spans="1:1" x14ac:dyDescent="0.2">
      <c r="A5328" s="8"/>
    </row>
    <row r="5329" spans="1:1" x14ac:dyDescent="0.2">
      <c r="A5329" s="8"/>
    </row>
    <row r="5330" spans="1:1" x14ac:dyDescent="0.2">
      <c r="A5330" s="8"/>
    </row>
    <row r="5331" spans="1:1" x14ac:dyDescent="0.2">
      <c r="A5331" s="8"/>
    </row>
    <row r="5332" spans="1:1" x14ac:dyDescent="0.2">
      <c r="A5332" s="8"/>
    </row>
    <row r="5333" spans="1:1" x14ac:dyDescent="0.2">
      <c r="A5333" s="8"/>
    </row>
    <row r="5334" spans="1:1" x14ac:dyDescent="0.2">
      <c r="A5334" s="8"/>
    </row>
    <row r="5335" spans="1:1" x14ac:dyDescent="0.2">
      <c r="A5335" s="8"/>
    </row>
    <row r="5336" spans="1:1" x14ac:dyDescent="0.2">
      <c r="A5336" s="8"/>
    </row>
    <row r="5337" spans="1:1" x14ac:dyDescent="0.2">
      <c r="A5337" s="8"/>
    </row>
    <row r="5338" spans="1:1" x14ac:dyDescent="0.2">
      <c r="A5338" s="8"/>
    </row>
    <row r="5339" spans="1:1" x14ac:dyDescent="0.2">
      <c r="A5339" s="8"/>
    </row>
    <row r="5340" spans="1:1" x14ac:dyDescent="0.2">
      <c r="A5340" s="8"/>
    </row>
    <row r="5341" spans="1:1" x14ac:dyDescent="0.2">
      <c r="A5341" s="8"/>
    </row>
    <row r="5342" spans="1:1" x14ac:dyDescent="0.2">
      <c r="A5342" s="8"/>
    </row>
    <row r="5343" spans="1:1" x14ac:dyDescent="0.2">
      <c r="A5343" s="8"/>
    </row>
    <row r="5344" spans="1:1" x14ac:dyDescent="0.2">
      <c r="A5344" s="8"/>
    </row>
    <row r="5345" spans="1:1" x14ac:dyDescent="0.2">
      <c r="A5345" s="8"/>
    </row>
    <row r="5346" spans="1:1" x14ac:dyDescent="0.2">
      <c r="A5346" s="8"/>
    </row>
    <row r="5347" spans="1:1" x14ac:dyDescent="0.2">
      <c r="A5347" s="8"/>
    </row>
    <row r="5348" spans="1:1" x14ac:dyDescent="0.2">
      <c r="A5348" s="8"/>
    </row>
    <row r="5349" spans="1:1" x14ac:dyDescent="0.2">
      <c r="A5349" s="8"/>
    </row>
    <row r="5350" spans="1:1" x14ac:dyDescent="0.2">
      <c r="A5350" s="8"/>
    </row>
    <row r="5351" spans="1:1" x14ac:dyDescent="0.2">
      <c r="A5351" s="8"/>
    </row>
    <row r="5352" spans="1:1" x14ac:dyDescent="0.2">
      <c r="A5352" s="8"/>
    </row>
    <row r="5353" spans="1:1" x14ac:dyDescent="0.2">
      <c r="A5353" s="8"/>
    </row>
    <row r="5354" spans="1:1" x14ac:dyDescent="0.2">
      <c r="A5354" s="8"/>
    </row>
    <row r="5355" spans="1:1" x14ac:dyDescent="0.2">
      <c r="A5355" s="8"/>
    </row>
    <row r="5356" spans="1:1" x14ac:dyDescent="0.2">
      <c r="A5356" s="8"/>
    </row>
    <row r="5357" spans="1:1" x14ac:dyDescent="0.2">
      <c r="A5357" s="8"/>
    </row>
    <row r="5358" spans="1:1" x14ac:dyDescent="0.2">
      <c r="A5358" s="8"/>
    </row>
    <row r="5359" spans="1:1" x14ac:dyDescent="0.2">
      <c r="A5359" s="8"/>
    </row>
    <row r="5360" spans="1:1" x14ac:dyDescent="0.2">
      <c r="A5360" s="8"/>
    </row>
    <row r="5361" spans="1:1" x14ac:dyDescent="0.2">
      <c r="A5361" s="8"/>
    </row>
    <row r="5362" spans="1:1" x14ac:dyDescent="0.2">
      <c r="A5362" s="8"/>
    </row>
    <row r="5363" spans="1:1" x14ac:dyDescent="0.2">
      <c r="A5363" s="8"/>
    </row>
    <row r="5364" spans="1:1" x14ac:dyDescent="0.2">
      <c r="A5364" s="8"/>
    </row>
    <row r="5365" spans="1:1" x14ac:dyDescent="0.2">
      <c r="A5365" s="8"/>
    </row>
    <row r="5366" spans="1:1" x14ac:dyDescent="0.2">
      <c r="A5366" s="8"/>
    </row>
    <row r="5367" spans="1:1" x14ac:dyDescent="0.2">
      <c r="A5367" s="8"/>
    </row>
    <row r="5368" spans="1:1" x14ac:dyDescent="0.2">
      <c r="A5368" s="8"/>
    </row>
    <row r="5369" spans="1:1" x14ac:dyDescent="0.2">
      <c r="A5369" s="8"/>
    </row>
    <row r="5370" spans="1:1" x14ac:dyDescent="0.2">
      <c r="A5370" s="8"/>
    </row>
    <row r="5371" spans="1:1" x14ac:dyDescent="0.2">
      <c r="A5371" s="8"/>
    </row>
    <row r="5372" spans="1:1" x14ac:dyDescent="0.2">
      <c r="A5372" s="8"/>
    </row>
    <row r="5373" spans="1:1" x14ac:dyDescent="0.2">
      <c r="A5373" s="8"/>
    </row>
    <row r="5374" spans="1:1" x14ac:dyDescent="0.2">
      <c r="A5374" s="8"/>
    </row>
    <row r="5375" spans="1:1" x14ac:dyDescent="0.2">
      <c r="A5375" s="8"/>
    </row>
    <row r="5376" spans="1:1" x14ac:dyDescent="0.2">
      <c r="A5376" s="8"/>
    </row>
    <row r="5377" spans="1:1" x14ac:dyDescent="0.2">
      <c r="A5377" s="8"/>
    </row>
    <row r="5378" spans="1:1" x14ac:dyDescent="0.2">
      <c r="A5378" s="8"/>
    </row>
    <row r="5379" spans="1:1" x14ac:dyDescent="0.2">
      <c r="A5379" s="8"/>
    </row>
    <row r="5380" spans="1:1" x14ac:dyDescent="0.2">
      <c r="A5380" s="8"/>
    </row>
    <row r="5381" spans="1:1" x14ac:dyDescent="0.2">
      <c r="A5381" s="8"/>
    </row>
    <row r="5382" spans="1:1" x14ac:dyDescent="0.2">
      <c r="A5382" s="8"/>
    </row>
    <row r="5383" spans="1:1" x14ac:dyDescent="0.2">
      <c r="A5383" s="8"/>
    </row>
    <row r="5384" spans="1:1" x14ac:dyDescent="0.2">
      <c r="A5384" s="8"/>
    </row>
    <row r="5385" spans="1:1" x14ac:dyDescent="0.2">
      <c r="A5385" s="8"/>
    </row>
    <row r="5386" spans="1:1" x14ac:dyDescent="0.2">
      <c r="A5386" s="8"/>
    </row>
    <row r="5387" spans="1:1" x14ac:dyDescent="0.2">
      <c r="A5387" s="8"/>
    </row>
    <row r="5388" spans="1:1" x14ac:dyDescent="0.2">
      <c r="A5388" s="8"/>
    </row>
    <row r="5389" spans="1:1" x14ac:dyDescent="0.2">
      <c r="A5389" s="8"/>
    </row>
    <row r="5390" spans="1:1" x14ac:dyDescent="0.2">
      <c r="A5390" s="8"/>
    </row>
    <row r="5391" spans="1:1" x14ac:dyDescent="0.2">
      <c r="A5391" s="8"/>
    </row>
    <row r="5392" spans="1:1" x14ac:dyDescent="0.2">
      <c r="A5392" s="8"/>
    </row>
    <row r="5393" spans="1:1" x14ac:dyDescent="0.2">
      <c r="A5393" s="8"/>
    </row>
    <row r="5394" spans="1:1" x14ac:dyDescent="0.2">
      <c r="A5394" s="8"/>
    </row>
    <row r="5395" spans="1:1" x14ac:dyDescent="0.2">
      <c r="A5395" s="8"/>
    </row>
    <row r="5396" spans="1:1" x14ac:dyDescent="0.2">
      <c r="A5396" s="8"/>
    </row>
    <row r="5397" spans="1:1" x14ac:dyDescent="0.2">
      <c r="A5397" s="8"/>
    </row>
    <row r="5398" spans="1:1" x14ac:dyDescent="0.2">
      <c r="A5398" s="8"/>
    </row>
    <row r="5399" spans="1:1" x14ac:dyDescent="0.2">
      <c r="A5399" s="8"/>
    </row>
    <row r="5400" spans="1:1" x14ac:dyDescent="0.2">
      <c r="A5400" s="8"/>
    </row>
    <row r="5401" spans="1:1" x14ac:dyDescent="0.2">
      <c r="A5401" s="8"/>
    </row>
    <row r="5402" spans="1:1" x14ac:dyDescent="0.2">
      <c r="A5402" s="8"/>
    </row>
    <row r="5403" spans="1:1" x14ac:dyDescent="0.2">
      <c r="A5403" s="8"/>
    </row>
    <row r="5404" spans="1:1" x14ac:dyDescent="0.2">
      <c r="A5404" s="8"/>
    </row>
    <row r="5405" spans="1:1" x14ac:dyDescent="0.2">
      <c r="A5405" s="8"/>
    </row>
    <row r="5406" spans="1:1" x14ac:dyDescent="0.2">
      <c r="A5406" s="8"/>
    </row>
    <row r="5407" spans="1:1" x14ac:dyDescent="0.2">
      <c r="A5407" s="8"/>
    </row>
    <row r="5408" spans="1:1" x14ac:dyDescent="0.2">
      <c r="A5408" s="8"/>
    </row>
    <row r="5409" spans="1:1" x14ac:dyDescent="0.2">
      <c r="A5409" s="8"/>
    </row>
    <row r="5410" spans="1:1" x14ac:dyDescent="0.2">
      <c r="A5410" s="8"/>
    </row>
    <row r="5411" spans="1:1" x14ac:dyDescent="0.2">
      <c r="A5411" s="8"/>
    </row>
    <row r="5412" spans="1:1" x14ac:dyDescent="0.2">
      <c r="A5412" s="8"/>
    </row>
    <row r="5413" spans="1:1" x14ac:dyDescent="0.2">
      <c r="A5413" s="8"/>
    </row>
    <row r="5414" spans="1:1" x14ac:dyDescent="0.2">
      <c r="A5414" s="8"/>
    </row>
    <row r="5415" spans="1:1" x14ac:dyDescent="0.2">
      <c r="A5415" s="8"/>
    </row>
    <row r="5416" spans="1:1" x14ac:dyDescent="0.2">
      <c r="A5416" s="8"/>
    </row>
    <row r="5417" spans="1:1" x14ac:dyDescent="0.2">
      <c r="A5417" s="8"/>
    </row>
    <row r="5418" spans="1:1" x14ac:dyDescent="0.2">
      <c r="A5418" s="8"/>
    </row>
    <row r="5419" spans="1:1" x14ac:dyDescent="0.2">
      <c r="A5419" s="8"/>
    </row>
    <row r="5420" spans="1:1" x14ac:dyDescent="0.2">
      <c r="A5420" s="8"/>
    </row>
    <row r="5421" spans="1:1" x14ac:dyDescent="0.2">
      <c r="A5421" s="8"/>
    </row>
    <row r="5422" spans="1:1" x14ac:dyDescent="0.2">
      <c r="A5422" s="8"/>
    </row>
    <row r="5423" spans="1:1" x14ac:dyDescent="0.2">
      <c r="A5423" s="8"/>
    </row>
    <row r="5424" spans="1:1" x14ac:dyDescent="0.2">
      <c r="A5424" s="8"/>
    </row>
    <row r="5425" spans="1:1" x14ac:dyDescent="0.2">
      <c r="A5425" s="8"/>
    </row>
    <row r="5426" spans="1:1" x14ac:dyDescent="0.2">
      <c r="A5426" s="8"/>
    </row>
    <row r="5427" spans="1:1" x14ac:dyDescent="0.2">
      <c r="A5427" s="8"/>
    </row>
    <row r="5428" spans="1:1" x14ac:dyDescent="0.2">
      <c r="A5428" s="8"/>
    </row>
    <row r="5429" spans="1:1" x14ac:dyDescent="0.2">
      <c r="A5429" s="8"/>
    </row>
    <row r="5430" spans="1:1" x14ac:dyDescent="0.2">
      <c r="A5430" s="8"/>
    </row>
    <row r="5431" spans="1:1" x14ac:dyDescent="0.2">
      <c r="A5431" s="8"/>
    </row>
    <row r="5432" spans="1:1" x14ac:dyDescent="0.2">
      <c r="A5432" s="8"/>
    </row>
    <row r="5433" spans="1:1" x14ac:dyDescent="0.2">
      <c r="A5433" s="8"/>
    </row>
    <row r="5434" spans="1:1" x14ac:dyDescent="0.2">
      <c r="A5434" s="8"/>
    </row>
    <row r="5435" spans="1:1" x14ac:dyDescent="0.2">
      <c r="A5435" s="8"/>
    </row>
    <row r="5436" spans="1:1" x14ac:dyDescent="0.2">
      <c r="A5436" s="8"/>
    </row>
    <row r="5437" spans="1:1" x14ac:dyDescent="0.2">
      <c r="A5437" s="8"/>
    </row>
    <row r="5438" spans="1:1" x14ac:dyDescent="0.2">
      <c r="A5438" s="8"/>
    </row>
    <row r="5439" spans="1:1" x14ac:dyDescent="0.2">
      <c r="A5439" s="8"/>
    </row>
    <row r="5440" spans="1:1" x14ac:dyDescent="0.2">
      <c r="A5440" s="8"/>
    </row>
    <row r="5441" spans="1:1" x14ac:dyDescent="0.2">
      <c r="A5441" s="8"/>
    </row>
    <row r="5442" spans="1:1" x14ac:dyDescent="0.2">
      <c r="A5442" s="8"/>
    </row>
    <row r="5443" spans="1:1" x14ac:dyDescent="0.2">
      <c r="A5443" s="8"/>
    </row>
    <row r="5444" spans="1:1" x14ac:dyDescent="0.2">
      <c r="A5444" s="8"/>
    </row>
    <row r="5445" spans="1:1" x14ac:dyDescent="0.2">
      <c r="A5445" s="8"/>
    </row>
    <row r="5446" spans="1:1" x14ac:dyDescent="0.2">
      <c r="A5446" s="8"/>
    </row>
    <row r="5447" spans="1:1" x14ac:dyDescent="0.2">
      <c r="A5447" s="8"/>
    </row>
    <row r="5448" spans="1:1" x14ac:dyDescent="0.2">
      <c r="A5448" s="8"/>
    </row>
    <row r="5449" spans="1:1" x14ac:dyDescent="0.2">
      <c r="A5449" s="8"/>
    </row>
    <row r="5450" spans="1:1" x14ac:dyDescent="0.2">
      <c r="A5450" s="8"/>
    </row>
    <row r="5451" spans="1:1" x14ac:dyDescent="0.2">
      <c r="A5451" s="8"/>
    </row>
    <row r="5452" spans="1:1" x14ac:dyDescent="0.2">
      <c r="A5452" s="8"/>
    </row>
    <row r="5453" spans="1:1" x14ac:dyDescent="0.2">
      <c r="A5453" s="8"/>
    </row>
    <row r="5454" spans="1:1" x14ac:dyDescent="0.2">
      <c r="A5454" s="8"/>
    </row>
    <row r="5455" spans="1:1" x14ac:dyDescent="0.2">
      <c r="A5455" s="8"/>
    </row>
    <row r="5456" spans="1:1" x14ac:dyDescent="0.2">
      <c r="A5456" s="8"/>
    </row>
    <row r="5457" spans="1:1" x14ac:dyDescent="0.2">
      <c r="A5457" s="8"/>
    </row>
    <row r="5458" spans="1:1" x14ac:dyDescent="0.2">
      <c r="A5458" s="8"/>
    </row>
    <row r="5459" spans="1:1" x14ac:dyDescent="0.2">
      <c r="A5459" s="8"/>
    </row>
    <row r="5460" spans="1:1" x14ac:dyDescent="0.2">
      <c r="A5460" s="8"/>
    </row>
    <row r="5461" spans="1:1" x14ac:dyDescent="0.2">
      <c r="A5461" s="8"/>
    </row>
    <row r="5462" spans="1:1" x14ac:dyDescent="0.2">
      <c r="A5462" s="8"/>
    </row>
    <row r="5463" spans="1:1" x14ac:dyDescent="0.2">
      <c r="A5463" s="8"/>
    </row>
    <row r="5464" spans="1:1" x14ac:dyDescent="0.2">
      <c r="A5464" s="8"/>
    </row>
    <row r="5465" spans="1:1" x14ac:dyDescent="0.2">
      <c r="A5465" s="8"/>
    </row>
    <row r="5466" spans="1:1" x14ac:dyDescent="0.2">
      <c r="A5466" s="8"/>
    </row>
    <row r="5467" spans="1:1" x14ac:dyDescent="0.2">
      <c r="A5467" s="8"/>
    </row>
    <row r="5468" spans="1:1" x14ac:dyDescent="0.2">
      <c r="A5468" s="8"/>
    </row>
    <row r="5469" spans="1:1" x14ac:dyDescent="0.2">
      <c r="A5469" s="8"/>
    </row>
    <row r="5470" spans="1:1" x14ac:dyDescent="0.2">
      <c r="A5470" s="8"/>
    </row>
    <row r="5471" spans="1:1" x14ac:dyDescent="0.2">
      <c r="A5471" s="8"/>
    </row>
    <row r="5472" spans="1:1" x14ac:dyDescent="0.2">
      <c r="A5472" s="8"/>
    </row>
    <row r="5473" spans="1:1" x14ac:dyDescent="0.2">
      <c r="A5473" s="8"/>
    </row>
    <row r="5474" spans="1:1" x14ac:dyDescent="0.2">
      <c r="A5474" s="8"/>
    </row>
    <row r="5475" spans="1:1" x14ac:dyDescent="0.2">
      <c r="A5475" s="8"/>
    </row>
    <row r="5476" spans="1:1" x14ac:dyDescent="0.2">
      <c r="A5476" s="8"/>
    </row>
    <row r="5477" spans="1:1" x14ac:dyDescent="0.2">
      <c r="A5477" s="8"/>
    </row>
    <row r="5478" spans="1:1" x14ac:dyDescent="0.2">
      <c r="A5478" s="8"/>
    </row>
    <row r="5479" spans="1:1" x14ac:dyDescent="0.2">
      <c r="A5479" s="8"/>
    </row>
    <row r="5480" spans="1:1" x14ac:dyDescent="0.2">
      <c r="A5480" s="8"/>
    </row>
    <row r="5481" spans="1:1" x14ac:dyDescent="0.2">
      <c r="A5481" s="8"/>
    </row>
    <row r="5482" spans="1:1" x14ac:dyDescent="0.2">
      <c r="A5482" s="8"/>
    </row>
    <row r="5483" spans="1:1" x14ac:dyDescent="0.2">
      <c r="A5483" s="8"/>
    </row>
    <row r="5484" spans="1:1" x14ac:dyDescent="0.2">
      <c r="A5484" s="8"/>
    </row>
    <row r="5485" spans="1:1" x14ac:dyDescent="0.2">
      <c r="A5485" s="8"/>
    </row>
    <row r="5486" spans="1:1" x14ac:dyDescent="0.2">
      <c r="A5486" s="8"/>
    </row>
    <row r="5487" spans="1:1" x14ac:dyDescent="0.2">
      <c r="A5487" s="8"/>
    </row>
    <row r="5488" spans="1:1" x14ac:dyDescent="0.2">
      <c r="A5488" s="8"/>
    </row>
    <row r="5489" spans="1:1" x14ac:dyDescent="0.2">
      <c r="A5489" s="8"/>
    </row>
    <row r="5490" spans="1:1" x14ac:dyDescent="0.2">
      <c r="A5490" s="8"/>
    </row>
    <row r="5491" spans="1:1" x14ac:dyDescent="0.2">
      <c r="A5491" s="8"/>
    </row>
    <row r="5492" spans="1:1" x14ac:dyDescent="0.2">
      <c r="A5492" s="8"/>
    </row>
    <row r="5493" spans="1:1" x14ac:dyDescent="0.2">
      <c r="A5493" s="8"/>
    </row>
    <row r="5494" spans="1:1" x14ac:dyDescent="0.2">
      <c r="A5494" s="8"/>
    </row>
    <row r="5495" spans="1:1" x14ac:dyDescent="0.2">
      <c r="A5495" s="8"/>
    </row>
    <row r="5496" spans="1:1" x14ac:dyDescent="0.2">
      <c r="A5496" s="8"/>
    </row>
    <row r="5497" spans="1:1" x14ac:dyDescent="0.2">
      <c r="A5497" s="8"/>
    </row>
    <row r="5498" spans="1:1" x14ac:dyDescent="0.2">
      <c r="A5498" s="8"/>
    </row>
    <row r="5499" spans="1:1" x14ac:dyDescent="0.2">
      <c r="A5499" s="8"/>
    </row>
    <row r="5500" spans="1:1" x14ac:dyDescent="0.2">
      <c r="A5500" s="8"/>
    </row>
    <row r="5501" spans="1:1" x14ac:dyDescent="0.2">
      <c r="A5501" s="8"/>
    </row>
    <row r="5502" spans="1:1" x14ac:dyDescent="0.2">
      <c r="A5502" s="8"/>
    </row>
    <row r="5503" spans="1:1" x14ac:dyDescent="0.2">
      <c r="A5503" s="8"/>
    </row>
    <row r="5504" spans="1:1" x14ac:dyDescent="0.2">
      <c r="A5504" s="8"/>
    </row>
    <row r="5505" spans="1:1" x14ac:dyDescent="0.2">
      <c r="A5505" s="8"/>
    </row>
    <row r="5506" spans="1:1" x14ac:dyDescent="0.2">
      <c r="A5506" s="8"/>
    </row>
    <row r="5507" spans="1:1" x14ac:dyDescent="0.2">
      <c r="A5507" s="8"/>
    </row>
    <row r="5508" spans="1:1" x14ac:dyDescent="0.2">
      <c r="A5508" s="8"/>
    </row>
    <row r="5509" spans="1:1" x14ac:dyDescent="0.2">
      <c r="A5509" s="8"/>
    </row>
    <row r="5510" spans="1:1" x14ac:dyDescent="0.2">
      <c r="A5510" s="8"/>
    </row>
    <row r="5511" spans="1:1" x14ac:dyDescent="0.2">
      <c r="A5511" s="8"/>
    </row>
    <row r="5512" spans="1:1" x14ac:dyDescent="0.2">
      <c r="A5512" s="8"/>
    </row>
    <row r="5513" spans="1:1" x14ac:dyDescent="0.2">
      <c r="A5513" s="8"/>
    </row>
    <row r="5514" spans="1:1" x14ac:dyDescent="0.2">
      <c r="A5514" s="8"/>
    </row>
    <row r="5515" spans="1:1" x14ac:dyDescent="0.2">
      <c r="A5515" s="8"/>
    </row>
    <row r="5516" spans="1:1" x14ac:dyDescent="0.2">
      <c r="A5516" s="8"/>
    </row>
    <row r="5517" spans="1:1" x14ac:dyDescent="0.2">
      <c r="A5517" s="8"/>
    </row>
    <row r="5518" spans="1:1" x14ac:dyDescent="0.2">
      <c r="A5518" s="8"/>
    </row>
    <row r="5519" spans="1:1" x14ac:dyDescent="0.2">
      <c r="A5519" s="8"/>
    </row>
    <row r="5520" spans="1:1" x14ac:dyDescent="0.2">
      <c r="A5520" s="8"/>
    </row>
    <row r="5521" spans="1:1" x14ac:dyDescent="0.2">
      <c r="A5521" s="8"/>
    </row>
    <row r="5522" spans="1:1" x14ac:dyDescent="0.2">
      <c r="A5522" s="8"/>
    </row>
    <row r="5523" spans="1:1" x14ac:dyDescent="0.2">
      <c r="A5523" s="8"/>
    </row>
    <row r="5524" spans="1:1" x14ac:dyDescent="0.2">
      <c r="A5524" s="8"/>
    </row>
    <row r="5525" spans="1:1" x14ac:dyDescent="0.2">
      <c r="A5525" s="8"/>
    </row>
    <row r="5526" spans="1:1" x14ac:dyDescent="0.2">
      <c r="A5526" s="8"/>
    </row>
    <row r="5527" spans="1:1" x14ac:dyDescent="0.2">
      <c r="A5527" s="8"/>
    </row>
    <row r="5528" spans="1:1" x14ac:dyDescent="0.2">
      <c r="A5528" s="8"/>
    </row>
    <row r="5529" spans="1:1" x14ac:dyDescent="0.2">
      <c r="A5529" s="8"/>
    </row>
    <row r="5530" spans="1:1" x14ac:dyDescent="0.2">
      <c r="A5530" s="8"/>
    </row>
    <row r="5531" spans="1:1" x14ac:dyDescent="0.2">
      <c r="A5531" s="8"/>
    </row>
    <row r="5532" spans="1:1" x14ac:dyDescent="0.2">
      <c r="A5532" s="8"/>
    </row>
    <row r="5533" spans="1:1" x14ac:dyDescent="0.2">
      <c r="A5533" s="8"/>
    </row>
    <row r="5534" spans="1:1" x14ac:dyDescent="0.2">
      <c r="A5534" s="8"/>
    </row>
    <row r="5535" spans="1:1" x14ac:dyDescent="0.2">
      <c r="A5535" s="8"/>
    </row>
    <row r="5536" spans="1:1" x14ac:dyDescent="0.2">
      <c r="A5536" s="8"/>
    </row>
    <row r="5537" spans="1:1" x14ac:dyDescent="0.2">
      <c r="A5537" s="8"/>
    </row>
    <row r="5538" spans="1:1" x14ac:dyDescent="0.2">
      <c r="A5538" s="8"/>
    </row>
    <row r="5539" spans="1:1" x14ac:dyDescent="0.2">
      <c r="A5539" s="8"/>
    </row>
    <row r="5540" spans="1:1" x14ac:dyDescent="0.2">
      <c r="A5540" s="8"/>
    </row>
    <row r="5541" spans="1:1" x14ac:dyDescent="0.2">
      <c r="A5541" s="8"/>
    </row>
    <row r="5542" spans="1:1" x14ac:dyDescent="0.2">
      <c r="A5542" s="8"/>
    </row>
    <row r="5543" spans="1:1" x14ac:dyDescent="0.2">
      <c r="A5543" s="8"/>
    </row>
    <row r="5544" spans="1:1" x14ac:dyDescent="0.2">
      <c r="A5544" s="8"/>
    </row>
    <row r="5545" spans="1:1" x14ac:dyDescent="0.2">
      <c r="A5545" s="8"/>
    </row>
    <row r="5546" spans="1:1" x14ac:dyDescent="0.2">
      <c r="A5546" s="8"/>
    </row>
    <row r="5547" spans="1:1" x14ac:dyDescent="0.2">
      <c r="A5547" s="8"/>
    </row>
    <row r="5548" spans="1:1" x14ac:dyDescent="0.2">
      <c r="A5548" s="8"/>
    </row>
    <row r="5549" spans="1:1" x14ac:dyDescent="0.2">
      <c r="A5549" s="8"/>
    </row>
    <row r="5550" spans="1:1" x14ac:dyDescent="0.2">
      <c r="A5550" s="8"/>
    </row>
    <row r="5551" spans="1:1" x14ac:dyDescent="0.2">
      <c r="A5551" s="8"/>
    </row>
    <row r="5552" spans="1:1" x14ac:dyDescent="0.2">
      <c r="A5552" s="8"/>
    </row>
    <row r="5553" spans="1:1" x14ac:dyDescent="0.2">
      <c r="A5553" s="8"/>
    </row>
    <row r="5554" spans="1:1" x14ac:dyDescent="0.2">
      <c r="A5554" s="8"/>
    </row>
    <row r="5555" spans="1:1" x14ac:dyDescent="0.2">
      <c r="A5555" s="8"/>
    </row>
    <row r="5556" spans="1:1" x14ac:dyDescent="0.2">
      <c r="A5556" s="8"/>
    </row>
    <row r="5557" spans="1:1" x14ac:dyDescent="0.2">
      <c r="A5557" s="8"/>
    </row>
    <row r="5558" spans="1:1" x14ac:dyDescent="0.2">
      <c r="A5558" s="8"/>
    </row>
    <row r="5559" spans="1:1" x14ac:dyDescent="0.2">
      <c r="A5559" s="8"/>
    </row>
    <row r="5560" spans="1:1" x14ac:dyDescent="0.2">
      <c r="A5560" s="8"/>
    </row>
    <row r="5561" spans="1:1" x14ac:dyDescent="0.2">
      <c r="A5561" s="8"/>
    </row>
    <row r="5562" spans="1:1" x14ac:dyDescent="0.2">
      <c r="A5562" s="8"/>
    </row>
    <row r="5563" spans="1:1" x14ac:dyDescent="0.2">
      <c r="A5563" s="8"/>
    </row>
    <row r="5564" spans="1:1" x14ac:dyDescent="0.2">
      <c r="A5564" s="8"/>
    </row>
    <row r="5565" spans="1:1" x14ac:dyDescent="0.2">
      <c r="A5565" s="8"/>
    </row>
    <row r="5566" spans="1:1" x14ac:dyDescent="0.2">
      <c r="A5566" s="8"/>
    </row>
    <row r="5567" spans="1:1" x14ac:dyDescent="0.2">
      <c r="A5567" s="8"/>
    </row>
    <row r="5568" spans="1:1" x14ac:dyDescent="0.2">
      <c r="A5568" s="8"/>
    </row>
    <row r="5569" spans="1:1" x14ac:dyDescent="0.2">
      <c r="A5569" s="8"/>
    </row>
    <row r="5570" spans="1:1" x14ac:dyDescent="0.2">
      <c r="A5570" s="8"/>
    </row>
    <row r="5571" spans="1:1" x14ac:dyDescent="0.2">
      <c r="A5571" s="8"/>
    </row>
    <row r="5572" spans="1:1" x14ac:dyDescent="0.2">
      <c r="A5572" s="8"/>
    </row>
    <row r="5573" spans="1:1" x14ac:dyDescent="0.2">
      <c r="A5573" s="8"/>
    </row>
    <row r="5574" spans="1:1" x14ac:dyDescent="0.2">
      <c r="A5574" s="8"/>
    </row>
    <row r="5575" spans="1:1" x14ac:dyDescent="0.2">
      <c r="A5575" s="8"/>
    </row>
    <row r="5576" spans="1:1" x14ac:dyDescent="0.2">
      <c r="A5576" s="8"/>
    </row>
    <row r="5577" spans="1:1" x14ac:dyDescent="0.2">
      <c r="A5577" s="8"/>
    </row>
    <row r="5578" spans="1:1" x14ac:dyDescent="0.2">
      <c r="A5578" s="8"/>
    </row>
    <row r="5579" spans="1:1" x14ac:dyDescent="0.2">
      <c r="A5579" s="8"/>
    </row>
    <row r="5580" spans="1:1" x14ac:dyDescent="0.2">
      <c r="A5580" s="8"/>
    </row>
    <row r="5581" spans="1:1" x14ac:dyDescent="0.2">
      <c r="A5581" s="8"/>
    </row>
    <row r="5582" spans="1:1" x14ac:dyDescent="0.2">
      <c r="A5582" s="8"/>
    </row>
    <row r="5583" spans="1:1" x14ac:dyDescent="0.2">
      <c r="A5583" s="8"/>
    </row>
    <row r="5584" spans="1:1" x14ac:dyDescent="0.2">
      <c r="A5584" s="8"/>
    </row>
    <row r="5585" spans="1:1" x14ac:dyDescent="0.2">
      <c r="A5585" s="8"/>
    </row>
    <row r="5586" spans="1:1" x14ac:dyDescent="0.2">
      <c r="A5586" s="8"/>
    </row>
    <row r="5587" spans="1:1" x14ac:dyDescent="0.2">
      <c r="A5587" s="8"/>
    </row>
    <row r="5588" spans="1:1" x14ac:dyDescent="0.2">
      <c r="A5588" s="8"/>
    </row>
    <row r="5589" spans="1:1" x14ac:dyDescent="0.2">
      <c r="A5589" s="8"/>
    </row>
    <row r="5590" spans="1:1" x14ac:dyDescent="0.2">
      <c r="A5590" s="8"/>
    </row>
    <row r="5591" spans="1:1" x14ac:dyDescent="0.2">
      <c r="A5591" s="8"/>
    </row>
    <row r="5592" spans="1:1" x14ac:dyDescent="0.2">
      <c r="A5592" s="8"/>
    </row>
    <row r="5593" spans="1:1" x14ac:dyDescent="0.2">
      <c r="A5593" s="8"/>
    </row>
    <row r="5594" spans="1:1" x14ac:dyDescent="0.2">
      <c r="A5594" s="8"/>
    </row>
    <row r="5595" spans="1:1" x14ac:dyDescent="0.2">
      <c r="A5595" s="8"/>
    </row>
    <row r="5596" spans="1:1" x14ac:dyDescent="0.2">
      <c r="A5596" s="8"/>
    </row>
    <row r="5597" spans="1:1" x14ac:dyDescent="0.2">
      <c r="A5597" s="8"/>
    </row>
    <row r="5598" spans="1:1" x14ac:dyDescent="0.2">
      <c r="A5598" s="8"/>
    </row>
    <row r="5599" spans="1:1" x14ac:dyDescent="0.2">
      <c r="A5599" s="8"/>
    </row>
    <row r="5600" spans="1:1" x14ac:dyDescent="0.2">
      <c r="A5600" s="8"/>
    </row>
    <row r="5601" spans="1:1" x14ac:dyDescent="0.2">
      <c r="A5601" s="8"/>
    </row>
    <row r="5602" spans="1:1" x14ac:dyDescent="0.2">
      <c r="A5602" s="8"/>
    </row>
    <row r="5603" spans="1:1" x14ac:dyDescent="0.2">
      <c r="A5603" s="8"/>
    </row>
    <row r="5604" spans="1:1" x14ac:dyDescent="0.2">
      <c r="A5604" s="8"/>
    </row>
    <row r="5605" spans="1:1" x14ac:dyDescent="0.2">
      <c r="A5605" s="8"/>
    </row>
    <row r="5606" spans="1:1" x14ac:dyDescent="0.2">
      <c r="A5606" s="8"/>
    </row>
    <row r="5607" spans="1:1" x14ac:dyDescent="0.2">
      <c r="A5607" s="8"/>
    </row>
    <row r="5608" spans="1:1" x14ac:dyDescent="0.2">
      <c r="A5608" s="8"/>
    </row>
    <row r="5609" spans="1:1" x14ac:dyDescent="0.2">
      <c r="A5609" s="8"/>
    </row>
    <row r="5610" spans="1:1" x14ac:dyDescent="0.2">
      <c r="A5610" s="8"/>
    </row>
    <row r="5611" spans="1:1" x14ac:dyDescent="0.2">
      <c r="A5611" s="8"/>
    </row>
    <row r="5612" spans="1:1" x14ac:dyDescent="0.2">
      <c r="A5612" s="8"/>
    </row>
    <row r="5613" spans="1:1" x14ac:dyDescent="0.2">
      <c r="A5613" s="8"/>
    </row>
    <row r="5614" spans="1:1" x14ac:dyDescent="0.2">
      <c r="A5614" s="8"/>
    </row>
    <row r="5615" spans="1:1" x14ac:dyDescent="0.2">
      <c r="A5615" s="8"/>
    </row>
    <row r="5616" spans="1:1" x14ac:dyDescent="0.2">
      <c r="A5616" s="8"/>
    </row>
    <row r="5617" spans="1:1" x14ac:dyDescent="0.2">
      <c r="A5617" s="8"/>
    </row>
    <row r="5618" spans="1:1" x14ac:dyDescent="0.2">
      <c r="A5618" s="8"/>
    </row>
    <row r="5619" spans="1:1" x14ac:dyDescent="0.2">
      <c r="A5619" s="8"/>
    </row>
    <row r="5620" spans="1:1" x14ac:dyDescent="0.2">
      <c r="A5620" s="8"/>
    </row>
    <row r="5621" spans="1:1" x14ac:dyDescent="0.2">
      <c r="A5621" s="8"/>
    </row>
    <row r="5622" spans="1:1" x14ac:dyDescent="0.2">
      <c r="A5622" s="8"/>
    </row>
    <row r="5623" spans="1:1" x14ac:dyDescent="0.2">
      <c r="A5623" s="8"/>
    </row>
    <row r="5624" spans="1:1" x14ac:dyDescent="0.2">
      <c r="A5624" s="8"/>
    </row>
    <row r="5625" spans="1:1" x14ac:dyDescent="0.2">
      <c r="A5625" s="8"/>
    </row>
    <row r="5626" spans="1:1" x14ac:dyDescent="0.2">
      <c r="A5626" s="8"/>
    </row>
    <row r="5627" spans="1:1" x14ac:dyDescent="0.2">
      <c r="A5627" s="8"/>
    </row>
    <row r="5628" spans="1:1" x14ac:dyDescent="0.2">
      <c r="A5628" s="8"/>
    </row>
    <row r="5629" spans="1:1" x14ac:dyDescent="0.2">
      <c r="A5629" s="8"/>
    </row>
    <row r="5630" spans="1:1" x14ac:dyDescent="0.2">
      <c r="A5630" s="8"/>
    </row>
    <row r="5631" spans="1:1" x14ac:dyDescent="0.2">
      <c r="A5631" s="8"/>
    </row>
    <row r="5632" spans="1:1" x14ac:dyDescent="0.2">
      <c r="A5632" s="8"/>
    </row>
    <row r="5633" spans="1:1" x14ac:dyDescent="0.2">
      <c r="A5633" s="8"/>
    </row>
    <row r="5634" spans="1:1" x14ac:dyDescent="0.2">
      <c r="A5634" s="8"/>
    </row>
    <row r="5635" spans="1:1" x14ac:dyDescent="0.2">
      <c r="A5635" s="8"/>
    </row>
    <row r="5636" spans="1:1" x14ac:dyDescent="0.2">
      <c r="A5636" s="8"/>
    </row>
    <row r="5637" spans="1:1" x14ac:dyDescent="0.2">
      <c r="A5637" s="8"/>
    </row>
    <row r="5638" spans="1:1" x14ac:dyDescent="0.2">
      <c r="A5638" s="8"/>
    </row>
    <row r="5639" spans="1:1" x14ac:dyDescent="0.2">
      <c r="A5639" s="8"/>
    </row>
    <row r="5640" spans="1:1" x14ac:dyDescent="0.2">
      <c r="A5640" s="8"/>
    </row>
    <row r="5641" spans="1:1" x14ac:dyDescent="0.2">
      <c r="A5641" s="8"/>
    </row>
    <row r="5642" spans="1:1" x14ac:dyDescent="0.2">
      <c r="A5642" s="8"/>
    </row>
    <row r="5643" spans="1:1" x14ac:dyDescent="0.2">
      <c r="A5643" s="8"/>
    </row>
    <row r="5644" spans="1:1" x14ac:dyDescent="0.2">
      <c r="A5644" s="8"/>
    </row>
    <row r="5645" spans="1:1" x14ac:dyDescent="0.2">
      <c r="A5645" s="8"/>
    </row>
    <row r="5646" spans="1:1" x14ac:dyDescent="0.2">
      <c r="A5646" s="8"/>
    </row>
    <row r="5647" spans="1:1" x14ac:dyDescent="0.2">
      <c r="A5647" s="8"/>
    </row>
    <row r="5648" spans="1:1" x14ac:dyDescent="0.2">
      <c r="A5648" s="8"/>
    </row>
    <row r="5649" spans="1:1" x14ac:dyDescent="0.2">
      <c r="A5649" s="8"/>
    </row>
    <row r="5650" spans="1:1" x14ac:dyDescent="0.2">
      <c r="A5650" s="8"/>
    </row>
    <row r="5651" spans="1:1" x14ac:dyDescent="0.2">
      <c r="A5651" s="8"/>
    </row>
    <row r="5652" spans="1:1" x14ac:dyDescent="0.2">
      <c r="A5652" s="8"/>
    </row>
    <row r="5653" spans="1:1" x14ac:dyDescent="0.2">
      <c r="A5653" s="8"/>
    </row>
    <row r="5654" spans="1:1" x14ac:dyDescent="0.2">
      <c r="A5654" s="8"/>
    </row>
    <row r="5655" spans="1:1" x14ac:dyDescent="0.2">
      <c r="A5655" s="8"/>
    </row>
    <row r="5656" spans="1:1" x14ac:dyDescent="0.2">
      <c r="A5656" s="8"/>
    </row>
    <row r="5657" spans="1:1" x14ac:dyDescent="0.2">
      <c r="A5657" s="8"/>
    </row>
    <row r="5658" spans="1:1" x14ac:dyDescent="0.2">
      <c r="A5658" s="8"/>
    </row>
    <row r="5659" spans="1:1" x14ac:dyDescent="0.2">
      <c r="A5659" s="8"/>
    </row>
    <row r="5660" spans="1:1" x14ac:dyDescent="0.2">
      <c r="A5660" s="8"/>
    </row>
    <row r="5661" spans="1:1" x14ac:dyDescent="0.2">
      <c r="A5661" s="8"/>
    </row>
    <row r="5662" spans="1:1" x14ac:dyDescent="0.2">
      <c r="A5662" s="8"/>
    </row>
    <row r="5663" spans="1:1" x14ac:dyDescent="0.2">
      <c r="A5663" s="8"/>
    </row>
    <row r="5664" spans="1:1" x14ac:dyDescent="0.2">
      <c r="A5664" s="8"/>
    </row>
    <row r="5665" spans="1:1" x14ac:dyDescent="0.2">
      <c r="A5665" s="8"/>
    </row>
    <row r="5666" spans="1:1" x14ac:dyDescent="0.2">
      <c r="A5666" s="8"/>
    </row>
    <row r="5667" spans="1:1" x14ac:dyDescent="0.2">
      <c r="A5667" s="8"/>
    </row>
    <row r="5668" spans="1:1" x14ac:dyDescent="0.2">
      <c r="A5668" s="8"/>
    </row>
    <row r="5669" spans="1:1" x14ac:dyDescent="0.2">
      <c r="A5669" s="8"/>
    </row>
    <row r="5670" spans="1:1" x14ac:dyDescent="0.2">
      <c r="A5670" s="8"/>
    </row>
    <row r="5671" spans="1:1" x14ac:dyDescent="0.2">
      <c r="A5671" s="8"/>
    </row>
    <row r="5672" spans="1:1" x14ac:dyDescent="0.2">
      <c r="A5672" s="8"/>
    </row>
    <row r="5673" spans="1:1" x14ac:dyDescent="0.2">
      <c r="A5673" s="8"/>
    </row>
    <row r="5674" spans="1:1" x14ac:dyDescent="0.2">
      <c r="A5674" s="8"/>
    </row>
    <row r="5675" spans="1:1" x14ac:dyDescent="0.2">
      <c r="A5675" s="8"/>
    </row>
    <row r="5676" spans="1:1" x14ac:dyDescent="0.2">
      <c r="A5676" s="8"/>
    </row>
    <row r="5677" spans="1:1" x14ac:dyDescent="0.2">
      <c r="A5677" s="8"/>
    </row>
    <row r="5678" spans="1:1" x14ac:dyDescent="0.2">
      <c r="A5678" s="8"/>
    </row>
    <row r="5679" spans="1:1" x14ac:dyDescent="0.2">
      <c r="A5679" s="8"/>
    </row>
    <row r="5680" spans="1:1" x14ac:dyDescent="0.2">
      <c r="A5680" s="8"/>
    </row>
    <row r="5681" spans="1:1" x14ac:dyDescent="0.2">
      <c r="A5681" s="8"/>
    </row>
    <row r="5682" spans="1:1" x14ac:dyDescent="0.2">
      <c r="A5682" s="8"/>
    </row>
    <row r="5683" spans="1:1" x14ac:dyDescent="0.2">
      <c r="A5683" s="8"/>
    </row>
    <row r="5684" spans="1:1" x14ac:dyDescent="0.2">
      <c r="A5684" s="8"/>
    </row>
    <row r="5685" spans="1:1" x14ac:dyDescent="0.2">
      <c r="A5685" s="8"/>
    </row>
    <row r="5686" spans="1:1" x14ac:dyDescent="0.2">
      <c r="A5686" s="8"/>
    </row>
    <row r="5687" spans="1:1" x14ac:dyDescent="0.2">
      <c r="A5687" s="8"/>
    </row>
    <row r="5688" spans="1:1" x14ac:dyDescent="0.2">
      <c r="A5688" s="8"/>
    </row>
    <row r="5689" spans="1:1" x14ac:dyDescent="0.2">
      <c r="A5689" s="8"/>
    </row>
    <row r="5690" spans="1:1" x14ac:dyDescent="0.2">
      <c r="A5690" s="8"/>
    </row>
    <row r="5691" spans="1:1" x14ac:dyDescent="0.2">
      <c r="A5691" s="8"/>
    </row>
    <row r="5692" spans="1:1" x14ac:dyDescent="0.2">
      <c r="A5692" s="8"/>
    </row>
    <row r="5693" spans="1:1" x14ac:dyDescent="0.2">
      <c r="A5693" s="8"/>
    </row>
    <row r="5694" spans="1:1" x14ac:dyDescent="0.2">
      <c r="A5694" s="8"/>
    </row>
    <row r="5695" spans="1:1" x14ac:dyDescent="0.2">
      <c r="A5695" s="8"/>
    </row>
    <row r="5696" spans="1:1" x14ac:dyDescent="0.2">
      <c r="A5696" s="8"/>
    </row>
    <row r="5697" spans="1:1" x14ac:dyDescent="0.2">
      <c r="A5697" s="8"/>
    </row>
    <row r="5698" spans="1:1" x14ac:dyDescent="0.2">
      <c r="A5698" s="8"/>
    </row>
    <row r="5699" spans="1:1" x14ac:dyDescent="0.2">
      <c r="A5699" s="8"/>
    </row>
    <row r="5700" spans="1:1" x14ac:dyDescent="0.2">
      <c r="A5700" s="8"/>
    </row>
    <row r="5701" spans="1:1" x14ac:dyDescent="0.2">
      <c r="A5701" s="8"/>
    </row>
    <row r="5702" spans="1:1" x14ac:dyDescent="0.2">
      <c r="A5702" s="8"/>
    </row>
    <row r="5703" spans="1:1" x14ac:dyDescent="0.2">
      <c r="A5703" s="8"/>
    </row>
    <row r="5704" spans="1:1" x14ac:dyDescent="0.2">
      <c r="A5704" s="8"/>
    </row>
    <row r="5705" spans="1:1" x14ac:dyDescent="0.2">
      <c r="A5705" s="8"/>
    </row>
    <row r="5706" spans="1:1" x14ac:dyDescent="0.2">
      <c r="A5706" s="8"/>
    </row>
    <row r="5707" spans="1:1" x14ac:dyDescent="0.2">
      <c r="A5707" s="8"/>
    </row>
    <row r="5708" spans="1:1" x14ac:dyDescent="0.2">
      <c r="A5708" s="8"/>
    </row>
    <row r="5709" spans="1:1" x14ac:dyDescent="0.2">
      <c r="A5709" s="8"/>
    </row>
    <row r="5710" spans="1:1" x14ac:dyDescent="0.2">
      <c r="A5710" s="8"/>
    </row>
    <row r="5711" spans="1:1" x14ac:dyDescent="0.2">
      <c r="A5711" s="8"/>
    </row>
    <row r="5712" spans="1:1" x14ac:dyDescent="0.2">
      <c r="A5712" s="8"/>
    </row>
    <row r="5713" spans="1:1" x14ac:dyDescent="0.2">
      <c r="A5713" s="8"/>
    </row>
    <row r="5714" spans="1:1" x14ac:dyDescent="0.2">
      <c r="A5714" s="8"/>
    </row>
    <row r="5715" spans="1:1" x14ac:dyDescent="0.2">
      <c r="A5715" s="8"/>
    </row>
    <row r="5716" spans="1:1" x14ac:dyDescent="0.2">
      <c r="A5716" s="8"/>
    </row>
    <row r="5717" spans="1:1" x14ac:dyDescent="0.2">
      <c r="A5717" s="8"/>
    </row>
    <row r="5718" spans="1:1" x14ac:dyDescent="0.2">
      <c r="A5718" s="8"/>
    </row>
    <row r="5719" spans="1:1" x14ac:dyDescent="0.2">
      <c r="A5719" s="8"/>
    </row>
    <row r="5720" spans="1:1" x14ac:dyDescent="0.2">
      <c r="A5720" s="8"/>
    </row>
    <row r="5721" spans="1:1" x14ac:dyDescent="0.2">
      <c r="A5721" s="8"/>
    </row>
    <row r="5722" spans="1:1" x14ac:dyDescent="0.2">
      <c r="A5722" s="8"/>
    </row>
    <row r="5723" spans="1:1" x14ac:dyDescent="0.2">
      <c r="A5723" s="8"/>
    </row>
    <row r="5724" spans="1:1" x14ac:dyDescent="0.2">
      <c r="A5724" s="8"/>
    </row>
    <row r="5725" spans="1:1" x14ac:dyDescent="0.2">
      <c r="A5725" s="8"/>
    </row>
    <row r="5726" spans="1:1" x14ac:dyDescent="0.2">
      <c r="A5726" s="8"/>
    </row>
    <row r="5727" spans="1:1" x14ac:dyDescent="0.2">
      <c r="A5727" s="8"/>
    </row>
    <row r="5728" spans="1:1" x14ac:dyDescent="0.2">
      <c r="A5728" s="8"/>
    </row>
    <row r="5729" spans="1:1" x14ac:dyDescent="0.2">
      <c r="A5729" s="8"/>
    </row>
    <row r="5730" spans="1:1" x14ac:dyDescent="0.2">
      <c r="A5730" s="8"/>
    </row>
    <row r="5731" spans="1:1" x14ac:dyDescent="0.2">
      <c r="A5731" s="8"/>
    </row>
    <row r="5732" spans="1:1" x14ac:dyDescent="0.2">
      <c r="A5732" s="8"/>
    </row>
    <row r="5733" spans="1:1" x14ac:dyDescent="0.2">
      <c r="A5733" s="8"/>
    </row>
    <row r="5734" spans="1:1" x14ac:dyDescent="0.2">
      <c r="A5734" s="8"/>
    </row>
    <row r="5735" spans="1:1" x14ac:dyDescent="0.2">
      <c r="A5735" s="8"/>
    </row>
    <row r="5736" spans="1:1" x14ac:dyDescent="0.2">
      <c r="A5736" s="8"/>
    </row>
    <row r="5737" spans="1:1" x14ac:dyDescent="0.2">
      <c r="A5737" s="8"/>
    </row>
    <row r="5738" spans="1:1" x14ac:dyDescent="0.2">
      <c r="A5738" s="8"/>
    </row>
    <row r="5739" spans="1:1" x14ac:dyDescent="0.2">
      <c r="A5739" s="8"/>
    </row>
    <row r="5740" spans="1:1" x14ac:dyDescent="0.2">
      <c r="A5740" s="8"/>
    </row>
    <row r="5741" spans="1:1" x14ac:dyDescent="0.2">
      <c r="A5741" s="8"/>
    </row>
    <row r="5742" spans="1:1" x14ac:dyDescent="0.2">
      <c r="A5742" s="8"/>
    </row>
    <row r="5743" spans="1:1" x14ac:dyDescent="0.2">
      <c r="A5743" s="8"/>
    </row>
    <row r="5744" spans="1:1" x14ac:dyDescent="0.2">
      <c r="A5744" s="8"/>
    </row>
    <row r="5745" spans="1:1" x14ac:dyDescent="0.2">
      <c r="A5745" s="8"/>
    </row>
    <row r="5746" spans="1:1" x14ac:dyDescent="0.2">
      <c r="A5746" s="8"/>
    </row>
    <row r="5747" spans="1:1" x14ac:dyDescent="0.2">
      <c r="A5747" s="8"/>
    </row>
    <row r="5748" spans="1:1" x14ac:dyDescent="0.2">
      <c r="A5748" s="8"/>
    </row>
    <row r="5749" spans="1:1" x14ac:dyDescent="0.2">
      <c r="A5749" s="8"/>
    </row>
    <row r="5750" spans="1:1" x14ac:dyDescent="0.2">
      <c r="A5750" s="8"/>
    </row>
    <row r="5751" spans="1:1" x14ac:dyDescent="0.2">
      <c r="A5751" s="8"/>
    </row>
    <row r="5752" spans="1:1" x14ac:dyDescent="0.2">
      <c r="A5752" s="8"/>
    </row>
    <row r="5753" spans="1:1" x14ac:dyDescent="0.2">
      <c r="A5753" s="8"/>
    </row>
    <row r="5754" spans="1:1" x14ac:dyDescent="0.2">
      <c r="A5754" s="8"/>
    </row>
    <row r="5755" spans="1:1" x14ac:dyDescent="0.2">
      <c r="A5755" s="8"/>
    </row>
    <row r="5756" spans="1:1" x14ac:dyDescent="0.2">
      <c r="A5756" s="8"/>
    </row>
    <row r="5757" spans="1:1" x14ac:dyDescent="0.2">
      <c r="A5757" s="8"/>
    </row>
    <row r="5758" spans="1:1" x14ac:dyDescent="0.2">
      <c r="A5758" s="8"/>
    </row>
    <row r="5759" spans="1:1" x14ac:dyDescent="0.2">
      <c r="A5759" s="8"/>
    </row>
    <row r="5760" spans="1:1" x14ac:dyDescent="0.2">
      <c r="A5760" s="8"/>
    </row>
    <row r="5761" spans="1:1" x14ac:dyDescent="0.2">
      <c r="A5761" s="8"/>
    </row>
    <row r="5762" spans="1:1" x14ac:dyDescent="0.2">
      <c r="A5762" s="8"/>
    </row>
    <row r="5763" spans="1:1" x14ac:dyDescent="0.2">
      <c r="A5763" s="8"/>
    </row>
    <row r="5764" spans="1:1" x14ac:dyDescent="0.2">
      <c r="A5764" s="8"/>
    </row>
    <row r="5765" spans="1:1" x14ac:dyDescent="0.2">
      <c r="A5765" s="8"/>
    </row>
    <row r="5766" spans="1:1" x14ac:dyDescent="0.2">
      <c r="A5766" s="8"/>
    </row>
    <row r="5767" spans="1:1" x14ac:dyDescent="0.2">
      <c r="A5767" s="8"/>
    </row>
    <row r="5768" spans="1:1" x14ac:dyDescent="0.2">
      <c r="A5768" s="8"/>
    </row>
    <row r="5769" spans="1:1" x14ac:dyDescent="0.2">
      <c r="A5769" s="8"/>
    </row>
    <row r="5770" spans="1:1" x14ac:dyDescent="0.2">
      <c r="A5770" s="8"/>
    </row>
    <row r="5771" spans="1:1" x14ac:dyDescent="0.2">
      <c r="A5771" s="8"/>
    </row>
    <row r="5772" spans="1:1" x14ac:dyDescent="0.2">
      <c r="A5772" s="8"/>
    </row>
    <row r="5773" spans="1:1" x14ac:dyDescent="0.2">
      <c r="A5773" s="8"/>
    </row>
    <row r="5774" spans="1:1" x14ac:dyDescent="0.2">
      <c r="A5774" s="8"/>
    </row>
    <row r="5775" spans="1:1" x14ac:dyDescent="0.2">
      <c r="A5775" s="8"/>
    </row>
    <row r="5776" spans="1:1" x14ac:dyDescent="0.2">
      <c r="A5776" s="8"/>
    </row>
    <row r="5777" spans="1:1" x14ac:dyDescent="0.2">
      <c r="A5777" s="8"/>
    </row>
    <row r="5778" spans="1:1" x14ac:dyDescent="0.2">
      <c r="A5778" s="8"/>
    </row>
    <row r="5779" spans="1:1" x14ac:dyDescent="0.2">
      <c r="A5779" s="8"/>
    </row>
    <row r="5780" spans="1:1" x14ac:dyDescent="0.2">
      <c r="A5780" s="8"/>
    </row>
    <row r="5781" spans="1:1" x14ac:dyDescent="0.2">
      <c r="A5781" s="8"/>
    </row>
    <row r="5782" spans="1:1" x14ac:dyDescent="0.2">
      <c r="A5782" s="8"/>
    </row>
    <row r="5783" spans="1:1" x14ac:dyDescent="0.2">
      <c r="A5783" s="8"/>
    </row>
    <row r="5784" spans="1:1" x14ac:dyDescent="0.2">
      <c r="A5784" s="8"/>
    </row>
    <row r="5785" spans="1:1" x14ac:dyDescent="0.2">
      <c r="A5785" s="8"/>
    </row>
    <row r="5786" spans="1:1" x14ac:dyDescent="0.2">
      <c r="A5786" s="8"/>
    </row>
    <row r="5787" spans="1:1" x14ac:dyDescent="0.2">
      <c r="A5787" s="8"/>
    </row>
    <row r="5788" spans="1:1" x14ac:dyDescent="0.2">
      <c r="A5788" s="8"/>
    </row>
    <row r="5789" spans="1:1" x14ac:dyDescent="0.2">
      <c r="A5789" s="8"/>
    </row>
    <row r="5790" spans="1:1" x14ac:dyDescent="0.2">
      <c r="A5790" s="8"/>
    </row>
    <row r="5791" spans="1:1" x14ac:dyDescent="0.2">
      <c r="A5791" s="8"/>
    </row>
    <row r="5792" spans="1:1" x14ac:dyDescent="0.2">
      <c r="A5792" s="8"/>
    </row>
    <row r="5793" spans="1:1" x14ac:dyDescent="0.2">
      <c r="A5793" s="8"/>
    </row>
    <row r="5794" spans="1:1" x14ac:dyDescent="0.2">
      <c r="A5794" s="8"/>
    </row>
    <row r="5795" spans="1:1" x14ac:dyDescent="0.2">
      <c r="A5795" s="8"/>
    </row>
    <row r="5796" spans="1:1" x14ac:dyDescent="0.2">
      <c r="A5796" s="8"/>
    </row>
    <row r="5797" spans="1:1" x14ac:dyDescent="0.2">
      <c r="A5797" s="8"/>
    </row>
    <row r="5798" spans="1:1" x14ac:dyDescent="0.2">
      <c r="A5798" s="8"/>
    </row>
    <row r="5799" spans="1:1" x14ac:dyDescent="0.2">
      <c r="A5799" s="8"/>
    </row>
    <row r="5800" spans="1:1" x14ac:dyDescent="0.2">
      <c r="A5800" s="8"/>
    </row>
    <row r="5801" spans="1:1" x14ac:dyDescent="0.2">
      <c r="A5801" s="8"/>
    </row>
    <row r="5802" spans="1:1" x14ac:dyDescent="0.2">
      <c r="A5802" s="8"/>
    </row>
    <row r="5803" spans="1:1" x14ac:dyDescent="0.2">
      <c r="A5803" s="8"/>
    </row>
    <row r="5804" spans="1:1" x14ac:dyDescent="0.2">
      <c r="A5804" s="8"/>
    </row>
    <row r="5805" spans="1:1" x14ac:dyDescent="0.2">
      <c r="A5805" s="8"/>
    </row>
    <row r="5806" spans="1:1" x14ac:dyDescent="0.2">
      <c r="A5806" s="8"/>
    </row>
    <row r="5807" spans="1:1" x14ac:dyDescent="0.2">
      <c r="A5807" s="8"/>
    </row>
    <row r="5808" spans="1:1" x14ac:dyDescent="0.2">
      <c r="A5808" s="8"/>
    </row>
    <row r="5809" spans="1:1" x14ac:dyDescent="0.2">
      <c r="A5809" s="8"/>
    </row>
    <row r="5810" spans="1:1" x14ac:dyDescent="0.2">
      <c r="A5810" s="8"/>
    </row>
    <row r="5811" spans="1:1" x14ac:dyDescent="0.2">
      <c r="A5811" s="8"/>
    </row>
    <row r="5812" spans="1:1" x14ac:dyDescent="0.2">
      <c r="A5812" s="8"/>
    </row>
    <row r="5813" spans="1:1" x14ac:dyDescent="0.2">
      <c r="A5813" s="8"/>
    </row>
    <row r="5814" spans="1:1" x14ac:dyDescent="0.2">
      <c r="A5814" s="8"/>
    </row>
    <row r="5815" spans="1:1" x14ac:dyDescent="0.2">
      <c r="A5815" s="8"/>
    </row>
    <row r="5816" spans="1:1" x14ac:dyDescent="0.2">
      <c r="A5816" s="8"/>
    </row>
    <row r="5817" spans="1:1" x14ac:dyDescent="0.2">
      <c r="A5817" s="8"/>
    </row>
    <row r="5818" spans="1:1" x14ac:dyDescent="0.2">
      <c r="A5818" s="8"/>
    </row>
    <row r="5819" spans="1:1" x14ac:dyDescent="0.2">
      <c r="A5819" s="8"/>
    </row>
    <row r="5820" spans="1:1" x14ac:dyDescent="0.2">
      <c r="A5820" s="8"/>
    </row>
    <row r="5821" spans="1:1" x14ac:dyDescent="0.2">
      <c r="A5821" s="8"/>
    </row>
    <row r="5822" spans="1:1" x14ac:dyDescent="0.2">
      <c r="A5822" s="8"/>
    </row>
    <row r="5823" spans="1:1" x14ac:dyDescent="0.2">
      <c r="A5823" s="8"/>
    </row>
    <row r="5824" spans="1:1" x14ac:dyDescent="0.2">
      <c r="A5824" s="8"/>
    </row>
    <row r="5825" spans="1:1" x14ac:dyDescent="0.2">
      <c r="A5825" s="8"/>
    </row>
    <row r="5826" spans="1:1" x14ac:dyDescent="0.2">
      <c r="A5826" s="8"/>
    </row>
    <row r="5827" spans="1:1" x14ac:dyDescent="0.2">
      <c r="A5827" s="8"/>
    </row>
    <row r="5828" spans="1:1" x14ac:dyDescent="0.2">
      <c r="A5828" s="8"/>
    </row>
    <row r="5829" spans="1:1" x14ac:dyDescent="0.2">
      <c r="A5829" s="8"/>
    </row>
    <row r="5830" spans="1:1" x14ac:dyDescent="0.2">
      <c r="A5830" s="8"/>
    </row>
    <row r="5831" spans="1:1" x14ac:dyDescent="0.2">
      <c r="A5831" s="8"/>
    </row>
    <row r="5832" spans="1:1" x14ac:dyDescent="0.2">
      <c r="A5832" s="8"/>
    </row>
    <row r="5833" spans="1:1" x14ac:dyDescent="0.2">
      <c r="A5833" s="8"/>
    </row>
    <row r="5834" spans="1:1" x14ac:dyDescent="0.2">
      <c r="A5834" s="8"/>
    </row>
    <row r="5835" spans="1:1" x14ac:dyDescent="0.2">
      <c r="A5835" s="8"/>
    </row>
    <row r="5836" spans="1:1" x14ac:dyDescent="0.2">
      <c r="A5836" s="8"/>
    </row>
    <row r="5837" spans="1:1" x14ac:dyDescent="0.2">
      <c r="A5837" s="8"/>
    </row>
    <row r="5838" spans="1:1" x14ac:dyDescent="0.2">
      <c r="A5838" s="8"/>
    </row>
    <row r="5839" spans="1:1" x14ac:dyDescent="0.2">
      <c r="A5839" s="8"/>
    </row>
    <row r="5840" spans="1:1" x14ac:dyDescent="0.2">
      <c r="A5840" s="8"/>
    </row>
    <row r="5841" spans="1:1" x14ac:dyDescent="0.2">
      <c r="A5841" s="8"/>
    </row>
    <row r="5842" spans="1:1" x14ac:dyDescent="0.2">
      <c r="A5842" s="8"/>
    </row>
    <row r="5843" spans="1:1" x14ac:dyDescent="0.2">
      <c r="A5843" s="8"/>
    </row>
    <row r="5844" spans="1:1" x14ac:dyDescent="0.2">
      <c r="A5844" s="8"/>
    </row>
    <row r="5845" spans="1:1" x14ac:dyDescent="0.2">
      <c r="A5845" s="8"/>
    </row>
    <row r="5846" spans="1:1" x14ac:dyDescent="0.2">
      <c r="A5846" s="8"/>
    </row>
    <row r="5847" spans="1:1" x14ac:dyDescent="0.2">
      <c r="A5847" s="8"/>
    </row>
    <row r="5848" spans="1:1" x14ac:dyDescent="0.2">
      <c r="A5848" s="8"/>
    </row>
    <row r="5849" spans="1:1" x14ac:dyDescent="0.2">
      <c r="A5849" s="8"/>
    </row>
    <row r="5850" spans="1:1" x14ac:dyDescent="0.2">
      <c r="A5850" s="8"/>
    </row>
    <row r="5851" spans="1:1" x14ac:dyDescent="0.2">
      <c r="A5851" s="8"/>
    </row>
    <row r="5852" spans="1:1" x14ac:dyDescent="0.2">
      <c r="A5852" s="8"/>
    </row>
    <row r="5853" spans="1:1" x14ac:dyDescent="0.2">
      <c r="A5853" s="8"/>
    </row>
    <row r="5854" spans="1:1" x14ac:dyDescent="0.2">
      <c r="A5854" s="8"/>
    </row>
    <row r="5855" spans="1:1" x14ac:dyDescent="0.2">
      <c r="A5855" s="8"/>
    </row>
    <row r="5856" spans="1:1" x14ac:dyDescent="0.2">
      <c r="A5856" s="8"/>
    </row>
    <row r="5857" spans="1:1" x14ac:dyDescent="0.2">
      <c r="A5857" s="8"/>
    </row>
    <row r="5858" spans="1:1" x14ac:dyDescent="0.2">
      <c r="A5858" s="8"/>
    </row>
    <row r="5859" spans="1:1" x14ac:dyDescent="0.2">
      <c r="A5859" s="8"/>
    </row>
    <row r="5860" spans="1:1" x14ac:dyDescent="0.2">
      <c r="A5860" s="8"/>
    </row>
    <row r="5861" spans="1:1" x14ac:dyDescent="0.2">
      <c r="A5861" s="8"/>
    </row>
    <row r="5862" spans="1:1" x14ac:dyDescent="0.2">
      <c r="A5862" s="8"/>
    </row>
    <row r="5863" spans="1:1" x14ac:dyDescent="0.2">
      <c r="A5863" s="8"/>
    </row>
    <row r="5864" spans="1:1" x14ac:dyDescent="0.2">
      <c r="A5864" s="8"/>
    </row>
    <row r="5865" spans="1:1" x14ac:dyDescent="0.2">
      <c r="A5865" s="8"/>
    </row>
    <row r="5866" spans="1:1" x14ac:dyDescent="0.2">
      <c r="A5866" s="8"/>
    </row>
    <row r="5867" spans="1:1" x14ac:dyDescent="0.2">
      <c r="A5867" s="8"/>
    </row>
    <row r="5868" spans="1:1" x14ac:dyDescent="0.2">
      <c r="A5868" s="8"/>
    </row>
    <row r="5869" spans="1:1" x14ac:dyDescent="0.2">
      <c r="A5869" s="8"/>
    </row>
    <row r="5870" spans="1:1" x14ac:dyDescent="0.2">
      <c r="A5870" s="8"/>
    </row>
    <row r="5871" spans="1:1" x14ac:dyDescent="0.2">
      <c r="A5871" s="8"/>
    </row>
    <row r="5872" spans="1:1" x14ac:dyDescent="0.2">
      <c r="A5872" s="8"/>
    </row>
    <row r="5873" spans="1:1" x14ac:dyDescent="0.2">
      <c r="A5873" s="8"/>
    </row>
    <row r="5874" spans="1:1" x14ac:dyDescent="0.2">
      <c r="A5874" s="8"/>
    </row>
    <row r="5875" spans="1:1" x14ac:dyDescent="0.2">
      <c r="A5875" s="8"/>
    </row>
    <row r="5876" spans="1:1" x14ac:dyDescent="0.2">
      <c r="A5876" s="8"/>
    </row>
    <row r="5877" spans="1:1" x14ac:dyDescent="0.2">
      <c r="A5877" s="8"/>
    </row>
    <row r="5878" spans="1:1" x14ac:dyDescent="0.2">
      <c r="A5878" s="8"/>
    </row>
    <row r="5879" spans="1:1" x14ac:dyDescent="0.2">
      <c r="A5879" s="8"/>
    </row>
    <row r="5880" spans="1:1" x14ac:dyDescent="0.2">
      <c r="A5880" s="8"/>
    </row>
    <row r="5881" spans="1:1" x14ac:dyDescent="0.2">
      <c r="A5881" s="8"/>
    </row>
    <row r="5882" spans="1:1" x14ac:dyDescent="0.2">
      <c r="A5882" s="8"/>
    </row>
    <row r="5883" spans="1:1" x14ac:dyDescent="0.2">
      <c r="A5883" s="8"/>
    </row>
    <row r="5884" spans="1:1" x14ac:dyDescent="0.2">
      <c r="A5884" s="8"/>
    </row>
    <row r="5885" spans="1:1" x14ac:dyDescent="0.2">
      <c r="A5885" s="8"/>
    </row>
    <row r="5886" spans="1:1" x14ac:dyDescent="0.2">
      <c r="A5886" s="8"/>
    </row>
    <row r="5887" spans="1:1" x14ac:dyDescent="0.2">
      <c r="A5887" s="8"/>
    </row>
    <row r="5888" spans="1:1" x14ac:dyDescent="0.2">
      <c r="A5888" s="8"/>
    </row>
    <row r="5889" spans="1:1" x14ac:dyDescent="0.2">
      <c r="A5889" s="8"/>
    </row>
    <row r="5890" spans="1:1" x14ac:dyDescent="0.2">
      <c r="A5890" s="8"/>
    </row>
    <row r="5891" spans="1:1" x14ac:dyDescent="0.2">
      <c r="A5891" s="8"/>
    </row>
    <row r="5892" spans="1:1" x14ac:dyDescent="0.2">
      <c r="A5892" s="8"/>
    </row>
    <row r="5893" spans="1:1" x14ac:dyDescent="0.2">
      <c r="A5893" s="8"/>
    </row>
    <row r="5894" spans="1:1" x14ac:dyDescent="0.2">
      <c r="A5894" s="8"/>
    </row>
    <row r="5895" spans="1:1" x14ac:dyDescent="0.2">
      <c r="A5895" s="8"/>
    </row>
    <row r="5896" spans="1:1" x14ac:dyDescent="0.2">
      <c r="A5896" s="8"/>
    </row>
    <row r="5897" spans="1:1" x14ac:dyDescent="0.2">
      <c r="A5897" s="8"/>
    </row>
    <row r="5898" spans="1:1" x14ac:dyDescent="0.2">
      <c r="A5898" s="8"/>
    </row>
    <row r="5899" spans="1:1" x14ac:dyDescent="0.2">
      <c r="A5899" s="8"/>
    </row>
    <row r="5900" spans="1:1" x14ac:dyDescent="0.2">
      <c r="A5900" s="8"/>
    </row>
    <row r="5901" spans="1:1" x14ac:dyDescent="0.2">
      <c r="A5901" s="8"/>
    </row>
    <row r="5902" spans="1:1" x14ac:dyDescent="0.2">
      <c r="A5902" s="8"/>
    </row>
    <row r="5903" spans="1:1" x14ac:dyDescent="0.2">
      <c r="A5903" s="8"/>
    </row>
    <row r="5904" spans="1:1" x14ac:dyDescent="0.2">
      <c r="A5904" s="8"/>
    </row>
    <row r="5905" spans="1:1" x14ac:dyDescent="0.2">
      <c r="A5905" s="8"/>
    </row>
    <row r="5906" spans="1:1" x14ac:dyDescent="0.2">
      <c r="A5906" s="8"/>
    </row>
    <row r="5907" spans="1:1" x14ac:dyDescent="0.2">
      <c r="A5907" s="8"/>
    </row>
    <row r="5908" spans="1:1" x14ac:dyDescent="0.2">
      <c r="A5908" s="8"/>
    </row>
    <row r="5909" spans="1:1" x14ac:dyDescent="0.2">
      <c r="A5909" s="8"/>
    </row>
    <row r="5910" spans="1:1" x14ac:dyDescent="0.2">
      <c r="A5910" s="8"/>
    </row>
    <row r="5911" spans="1:1" x14ac:dyDescent="0.2">
      <c r="A5911" s="8"/>
    </row>
    <row r="5912" spans="1:1" x14ac:dyDescent="0.2">
      <c r="A5912" s="8"/>
    </row>
    <row r="5913" spans="1:1" x14ac:dyDescent="0.2">
      <c r="A5913" s="8"/>
    </row>
    <row r="5914" spans="1:1" x14ac:dyDescent="0.2">
      <c r="A5914" s="8"/>
    </row>
    <row r="5915" spans="1:1" x14ac:dyDescent="0.2">
      <c r="A5915" s="8"/>
    </row>
    <row r="5916" spans="1:1" x14ac:dyDescent="0.2">
      <c r="A5916" s="8"/>
    </row>
    <row r="5917" spans="1:1" x14ac:dyDescent="0.2">
      <c r="A5917" s="8"/>
    </row>
    <row r="5918" spans="1:1" x14ac:dyDescent="0.2">
      <c r="A5918" s="8"/>
    </row>
    <row r="5919" spans="1:1" x14ac:dyDescent="0.2">
      <c r="A5919" s="8"/>
    </row>
    <row r="5920" spans="1:1" x14ac:dyDescent="0.2">
      <c r="A5920" s="8"/>
    </row>
    <row r="5921" spans="1:1" x14ac:dyDescent="0.2">
      <c r="A5921" s="8"/>
    </row>
    <row r="5922" spans="1:1" x14ac:dyDescent="0.2">
      <c r="A5922" s="8"/>
    </row>
    <row r="5923" spans="1:1" x14ac:dyDescent="0.2">
      <c r="A5923" s="8"/>
    </row>
    <row r="5924" spans="1:1" x14ac:dyDescent="0.2">
      <c r="A5924" s="8"/>
    </row>
    <row r="5925" spans="1:1" x14ac:dyDescent="0.2">
      <c r="A5925" s="8"/>
    </row>
    <row r="5926" spans="1:1" x14ac:dyDescent="0.2">
      <c r="A5926" s="8"/>
    </row>
    <row r="5927" spans="1:1" x14ac:dyDescent="0.2">
      <c r="A5927" s="8"/>
    </row>
    <row r="5928" spans="1:1" x14ac:dyDescent="0.2">
      <c r="A5928" s="8"/>
    </row>
    <row r="5929" spans="1:1" x14ac:dyDescent="0.2">
      <c r="A5929" s="8"/>
    </row>
    <row r="5930" spans="1:1" x14ac:dyDescent="0.2">
      <c r="A5930" s="8"/>
    </row>
    <row r="5931" spans="1:1" x14ac:dyDescent="0.2">
      <c r="A5931" s="8"/>
    </row>
    <row r="5932" spans="1:1" x14ac:dyDescent="0.2">
      <c r="A5932" s="8"/>
    </row>
    <row r="5933" spans="1:1" x14ac:dyDescent="0.2">
      <c r="A5933" s="8"/>
    </row>
    <row r="5934" spans="1:1" x14ac:dyDescent="0.2">
      <c r="A5934" s="8"/>
    </row>
    <row r="5935" spans="1:1" x14ac:dyDescent="0.2">
      <c r="A5935" s="8"/>
    </row>
    <row r="5936" spans="1:1" x14ac:dyDescent="0.2">
      <c r="A5936" s="8"/>
    </row>
    <row r="5937" spans="1:1" x14ac:dyDescent="0.2">
      <c r="A5937" s="8"/>
    </row>
    <row r="5938" spans="1:1" x14ac:dyDescent="0.2">
      <c r="A5938" s="8"/>
    </row>
    <row r="5939" spans="1:1" x14ac:dyDescent="0.2">
      <c r="A5939" s="8"/>
    </row>
    <row r="5940" spans="1:1" x14ac:dyDescent="0.2">
      <c r="A5940" s="8"/>
    </row>
    <row r="5941" spans="1:1" x14ac:dyDescent="0.2">
      <c r="A5941" s="8"/>
    </row>
    <row r="5942" spans="1:1" x14ac:dyDescent="0.2">
      <c r="A5942" s="8"/>
    </row>
    <row r="5943" spans="1:1" x14ac:dyDescent="0.2">
      <c r="A5943" s="8"/>
    </row>
    <row r="5944" spans="1:1" x14ac:dyDescent="0.2">
      <c r="A5944" s="8"/>
    </row>
    <row r="5945" spans="1:1" x14ac:dyDescent="0.2">
      <c r="A5945" s="8"/>
    </row>
    <row r="5946" spans="1:1" x14ac:dyDescent="0.2">
      <c r="A5946" s="8"/>
    </row>
    <row r="5947" spans="1:1" x14ac:dyDescent="0.2">
      <c r="A5947" s="8"/>
    </row>
    <row r="5948" spans="1:1" x14ac:dyDescent="0.2">
      <c r="A5948" s="8"/>
    </row>
    <row r="5949" spans="1:1" x14ac:dyDescent="0.2">
      <c r="A5949" s="8"/>
    </row>
    <row r="5950" spans="1:1" x14ac:dyDescent="0.2">
      <c r="A5950" s="8"/>
    </row>
    <row r="5951" spans="1:1" x14ac:dyDescent="0.2">
      <c r="A5951" s="8"/>
    </row>
    <row r="5952" spans="1:1" x14ac:dyDescent="0.2">
      <c r="A5952" s="8"/>
    </row>
    <row r="5953" spans="1:1" x14ac:dyDescent="0.2">
      <c r="A5953" s="8"/>
    </row>
    <row r="5954" spans="1:1" x14ac:dyDescent="0.2">
      <c r="A5954" s="8"/>
    </row>
    <row r="5955" spans="1:1" x14ac:dyDescent="0.2">
      <c r="A5955" s="8"/>
    </row>
    <row r="5956" spans="1:1" x14ac:dyDescent="0.2">
      <c r="A5956" s="8"/>
    </row>
    <row r="5957" spans="1:1" x14ac:dyDescent="0.2">
      <c r="A5957" s="8"/>
    </row>
    <row r="5958" spans="1:1" x14ac:dyDescent="0.2">
      <c r="A5958" s="8"/>
    </row>
    <row r="5959" spans="1:1" x14ac:dyDescent="0.2">
      <c r="A5959" s="8"/>
    </row>
    <row r="5960" spans="1:1" x14ac:dyDescent="0.2">
      <c r="A5960" s="8"/>
    </row>
    <row r="5961" spans="1:1" x14ac:dyDescent="0.2">
      <c r="A5961" s="8"/>
    </row>
    <row r="5962" spans="1:1" x14ac:dyDescent="0.2">
      <c r="A5962" s="8"/>
    </row>
    <row r="5963" spans="1:1" x14ac:dyDescent="0.2">
      <c r="A5963" s="8"/>
    </row>
    <row r="5964" spans="1:1" x14ac:dyDescent="0.2">
      <c r="A5964" s="8"/>
    </row>
    <row r="5965" spans="1:1" x14ac:dyDescent="0.2">
      <c r="A5965" s="8"/>
    </row>
    <row r="5966" spans="1:1" x14ac:dyDescent="0.2">
      <c r="A5966" s="8"/>
    </row>
    <row r="5967" spans="1:1" x14ac:dyDescent="0.2">
      <c r="A5967" s="8"/>
    </row>
    <row r="5968" spans="1:1" x14ac:dyDescent="0.2">
      <c r="A5968" s="8"/>
    </row>
    <row r="5969" spans="1:1" x14ac:dyDescent="0.2">
      <c r="A5969" s="8"/>
    </row>
    <row r="5970" spans="1:1" x14ac:dyDescent="0.2">
      <c r="A5970" s="8"/>
    </row>
    <row r="5971" spans="1:1" x14ac:dyDescent="0.2">
      <c r="A5971" s="8"/>
    </row>
    <row r="5972" spans="1:1" x14ac:dyDescent="0.2">
      <c r="A5972" s="8"/>
    </row>
    <row r="5973" spans="1:1" x14ac:dyDescent="0.2">
      <c r="A5973" s="8"/>
    </row>
    <row r="5974" spans="1:1" x14ac:dyDescent="0.2">
      <c r="A5974" s="8"/>
    </row>
    <row r="5975" spans="1:1" x14ac:dyDescent="0.2">
      <c r="A5975" s="8"/>
    </row>
    <row r="5976" spans="1:1" x14ac:dyDescent="0.2">
      <c r="A5976" s="8"/>
    </row>
    <row r="5977" spans="1:1" x14ac:dyDescent="0.2">
      <c r="A5977" s="8"/>
    </row>
    <row r="5978" spans="1:1" x14ac:dyDescent="0.2">
      <c r="A5978" s="8"/>
    </row>
    <row r="5979" spans="1:1" x14ac:dyDescent="0.2">
      <c r="A5979" s="8"/>
    </row>
    <row r="5980" spans="1:1" x14ac:dyDescent="0.2">
      <c r="A5980" s="8"/>
    </row>
    <row r="5981" spans="1:1" x14ac:dyDescent="0.2">
      <c r="A5981" s="8"/>
    </row>
    <row r="5982" spans="1:1" x14ac:dyDescent="0.2">
      <c r="A5982" s="8"/>
    </row>
    <row r="5983" spans="1:1" x14ac:dyDescent="0.2">
      <c r="A5983" s="8"/>
    </row>
    <row r="5984" spans="1:1" x14ac:dyDescent="0.2">
      <c r="A5984" s="8"/>
    </row>
    <row r="5985" spans="1:1" x14ac:dyDescent="0.2">
      <c r="A5985" s="8"/>
    </row>
    <row r="5986" spans="1:1" x14ac:dyDescent="0.2">
      <c r="A5986" s="8"/>
    </row>
    <row r="5987" spans="1:1" x14ac:dyDescent="0.2">
      <c r="A5987" s="8"/>
    </row>
    <row r="5988" spans="1:1" x14ac:dyDescent="0.2">
      <c r="A5988" s="8"/>
    </row>
    <row r="5989" spans="1:1" x14ac:dyDescent="0.2">
      <c r="A5989" s="8"/>
    </row>
    <row r="5990" spans="1:1" x14ac:dyDescent="0.2">
      <c r="A5990" s="8"/>
    </row>
    <row r="5991" spans="1:1" x14ac:dyDescent="0.2">
      <c r="A5991" s="8"/>
    </row>
    <row r="5992" spans="1:1" x14ac:dyDescent="0.2">
      <c r="A5992" s="8"/>
    </row>
    <row r="5993" spans="1:1" x14ac:dyDescent="0.2">
      <c r="A5993" s="8"/>
    </row>
    <row r="5994" spans="1:1" x14ac:dyDescent="0.2">
      <c r="A5994" s="8"/>
    </row>
    <row r="5995" spans="1:1" x14ac:dyDescent="0.2">
      <c r="A5995" s="8"/>
    </row>
    <row r="5996" spans="1:1" x14ac:dyDescent="0.2">
      <c r="A5996" s="8"/>
    </row>
    <row r="5997" spans="1:1" x14ac:dyDescent="0.2">
      <c r="A5997" s="8"/>
    </row>
    <row r="5998" spans="1:1" x14ac:dyDescent="0.2">
      <c r="A5998" s="8"/>
    </row>
    <row r="5999" spans="1:1" x14ac:dyDescent="0.2">
      <c r="A5999" s="8"/>
    </row>
    <row r="6000" spans="1:1" x14ac:dyDescent="0.2">
      <c r="A6000" s="8"/>
    </row>
    <row r="6001" spans="1:1" x14ac:dyDescent="0.2">
      <c r="A6001" s="8"/>
    </row>
    <row r="6002" spans="1:1" x14ac:dyDescent="0.2">
      <c r="A6002" s="8"/>
    </row>
    <row r="6003" spans="1:1" x14ac:dyDescent="0.2">
      <c r="A6003" s="8"/>
    </row>
    <row r="6004" spans="1:1" x14ac:dyDescent="0.2">
      <c r="A6004" s="8"/>
    </row>
    <row r="6005" spans="1:1" x14ac:dyDescent="0.2">
      <c r="A6005" s="8"/>
    </row>
    <row r="6006" spans="1:1" x14ac:dyDescent="0.2">
      <c r="A6006" s="8"/>
    </row>
    <row r="6007" spans="1:1" x14ac:dyDescent="0.2">
      <c r="A6007" s="8"/>
    </row>
    <row r="6008" spans="1:1" x14ac:dyDescent="0.2">
      <c r="A6008" s="8"/>
    </row>
    <row r="6009" spans="1:1" x14ac:dyDescent="0.2">
      <c r="A6009" s="8"/>
    </row>
    <row r="6010" spans="1:1" x14ac:dyDescent="0.2">
      <c r="A6010" s="8"/>
    </row>
    <row r="6011" spans="1:1" x14ac:dyDescent="0.2">
      <c r="A6011" s="8"/>
    </row>
    <row r="6012" spans="1:1" x14ac:dyDescent="0.2">
      <c r="A6012" s="8"/>
    </row>
    <row r="6013" spans="1:1" x14ac:dyDescent="0.2">
      <c r="A6013" s="8"/>
    </row>
    <row r="6014" spans="1:1" x14ac:dyDescent="0.2">
      <c r="A6014" s="8"/>
    </row>
    <row r="6015" spans="1:1" x14ac:dyDescent="0.2">
      <c r="A6015" s="8"/>
    </row>
    <row r="6016" spans="1:1" x14ac:dyDescent="0.2">
      <c r="A6016" s="8"/>
    </row>
    <row r="6017" spans="1:1" x14ac:dyDescent="0.2">
      <c r="A6017" s="8"/>
    </row>
    <row r="6018" spans="1:1" x14ac:dyDescent="0.2">
      <c r="A6018" s="8"/>
    </row>
    <row r="6019" spans="1:1" x14ac:dyDescent="0.2">
      <c r="A6019" s="8"/>
    </row>
    <row r="6020" spans="1:1" x14ac:dyDescent="0.2">
      <c r="A6020" s="8"/>
    </row>
    <row r="6021" spans="1:1" x14ac:dyDescent="0.2">
      <c r="A6021" s="8"/>
    </row>
    <row r="6022" spans="1:1" x14ac:dyDescent="0.2">
      <c r="A6022" s="8"/>
    </row>
    <row r="6023" spans="1:1" x14ac:dyDescent="0.2">
      <c r="A6023" s="8"/>
    </row>
    <row r="6024" spans="1:1" x14ac:dyDescent="0.2">
      <c r="A6024" s="8"/>
    </row>
    <row r="6025" spans="1:1" x14ac:dyDescent="0.2">
      <c r="A6025" s="8"/>
    </row>
    <row r="6026" spans="1:1" x14ac:dyDescent="0.2">
      <c r="A6026" s="8"/>
    </row>
    <row r="6027" spans="1:1" x14ac:dyDescent="0.2">
      <c r="A6027" s="8"/>
    </row>
    <row r="6028" spans="1:1" x14ac:dyDescent="0.2">
      <c r="A6028" s="8"/>
    </row>
    <row r="6029" spans="1:1" x14ac:dyDescent="0.2">
      <c r="A6029" s="8"/>
    </row>
    <row r="6030" spans="1:1" x14ac:dyDescent="0.2">
      <c r="A6030" s="8"/>
    </row>
    <row r="6031" spans="1:1" x14ac:dyDescent="0.2">
      <c r="A6031" s="8"/>
    </row>
    <row r="6032" spans="1:1" x14ac:dyDescent="0.2">
      <c r="A6032" s="8"/>
    </row>
    <row r="6033" spans="1:1" x14ac:dyDescent="0.2">
      <c r="A6033" s="8"/>
    </row>
    <row r="6034" spans="1:1" x14ac:dyDescent="0.2">
      <c r="A6034" s="8"/>
    </row>
    <row r="6035" spans="1:1" x14ac:dyDescent="0.2">
      <c r="A6035" s="8"/>
    </row>
    <row r="6036" spans="1:1" x14ac:dyDescent="0.2">
      <c r="A6036" s="8"/>
    </row>
    <row r="6037" spans="1:1" x14ac:dyDescent="0.2">
      <c r="A6037" s="8"/>
    </row>
    <row r="6038" spans="1:1" x14ac:dyDescent="0.2">
      <c r="A6038" s="8"/>
    </row>
    <row r="6039" spans="1:1" x14ac:dyDescent="0.2">
      <c r="A6039" s="8"/>
    </row>
    <row r="6040" spans="1:1" x14ac:dyDescent="0.2">
      <c r="A6040" s="8"/>
    </row>
    <row r="6041" spans="1:1" x14ac:dyDescent="0.2">
      <c r="A6041" s="8"/>
    </row>
    <row r="6042" spans="1:1" x14ac:dyDescent="0.2">
      <c r="A6042" s="8"/>
    </row>
    <row r="6043" spans="1:1" x14ac:dyDescent="0.2">
      <c r="A6043" s="8"/>
    </row>
    <row r="6044" spans="1:1" x14ac:dyDescent="0.2">
      <c r="A6044" s="8"/>
    </row>
    <row r="6045" spans="1:1" x14ac:dyDescent="0.2">
      <c r="A6045" s="8"/>
    </row>
    <row r="6046" spans="1:1" x14ac:dyDescent="0.2">
      <c r="A6046" s="8"/>
    </row>
    <row r="6047" spans="1:1" x14ac:dyDescent="0.2">
      <c r="A6047" s="8"/>
    </row>
    <row r="6048" spans="1:1" x14ac:dyDescent="0.2">
      <c r="A6048" s="8"/>
    </row>
    <row r="6049" spans="1:1" x14ac:dyDescent="0.2">
      <c r="A6049" s="8"/>
    </row>
    <row r="6050" spans="1:1" x14ac:dyDescent="0.2">
      <c r="A6050" s="8"/>
    </row>
    <row r="6051" spans="1:1" x14ac:dyDescent="0.2">
      <c r="A6051" s="8"/>
    </row>
    <row r="6052" spans="1:1" x14ac:dyDescent="0.2">
      <c r="A6052" s="8"/>
    </row>
    <row r="6053" spans="1:1" x14ac:dyDescent="0.2">
      <c r="A6053" s="8"/>
    </row>
    <row r="6054" spans="1:1" x14ac:dyDescent="0.2">
      <c r="A6054" s="8"/>
    </row>
    <row r="6055" spans="1:1" x14ac:dyDescent="0.2">
      <c r="A6055" s="8"/>
    </row>
    <row r="6056" spans="1:1" x14ac:dyDescent="0.2">
      <c r="A6056" s="8"/>
    </row>
    <row r="6057" spans="1:1" x14ac:dyDescent="0.2">
      <c r="A6057" s="8"/>
    </row>
    <row r="6058" spans="1:1" x14ac:dyDescent="0.2">
      <c r="A6058" s="8"/>
    </row>
    <row r="6059" spans="1:1" x14ac:dyDescent="0.2">
      <c r="A6059" s="8"/>
    </row>
    <row r="6060" spans="1:1" x14ac:dyDescent="0.2">
      <c r="A6060" s="8"/>
    </row>
    <row r="6061" spans="1:1" x14ac:dyDescent="0.2">
      <c r="A6061" s="8"/>
    </row>
    <row r="6062" spans="1:1" x14ac:dyDescent="0.2">
      <c r="A6062" s="8"/>
    </row>
    <row r="6063" spans="1:1" x14ac:dyDescent="0.2">
      <c r="A6063" s="8"/>
    </row>
    <row r="6064" spans="1:1" x14ac:dyDescent="0.2">
      <c r="A6064" s="8"/>
    </row>
    <row r="6065" spans="1:1" x14ac:dyDescent="0.2">
      <c r="A6065" s="8"/>
    </row>
    <row r="6066" spans="1:1" x14ac:dyDescent="0.2">
      <c r="A6066" s="8"/>
    </row>
    <row r="6067" spans="1:1" x14ac:dyDescent="0.2">
      <c r="A6067" s="8"/>
    </row>
    <row r="6068" spans="1:1" x14ac:dyDescent="0.2">
      <c r="A6068" s="8"/>
    </row>
    <row r="6069" spans="1:1" x14ac:dyDescent="0.2">
      <c r="A6069" s="8"/>
    </row>
    <row r="6070" spans="1:1" x14ac:dyDescent="0.2">
      <c r="A6070" s="8"/>
    </row>
    <row r="6071" spans="1:1" x14ac:dyDescent="0.2">
      <c r="A6071" s="8"/>
    </row>
    <row r="6072" spans="1:1" x14ac:dyDescent="0.2">
      <c r="A6072" s="8"/>
    </row>
    <row r="6073" spans="1:1" x14ac:dyDescent="0.2">
      <c r="A6073" s="8"/>
    </row>
    <row r="6074" spans="1:1" x14ac:dyDescent="0.2">
      <c r="A6074" s="8"/>
    </row>
    <row r="6075" spans="1:1" x14ac:dyDescent="0.2">
      <c r="A6075" s="8"/>
    </row>
    <row r="6076" spans="1:1" x14ac:dyDescent="0.2">
      <c r="A6076" s="8"/>
    </row>
    <row r="6077" spans="1:1" x14ac:dyDescent="0.2">
      <c r="A6077" s="8"/>
    </row>
    <row r="6078" spans="1:1" x14ac:dyDescent="0.2">
      <c r="A6078" s="8"/>
    </row>
    <row r="6079" spans="1:1" x14ac:dyDescent="0.2">
      <c r="A6079" s="8"/>
    </row>
    <row r="6080" spans="1:1" x14ac:dyDescent="0.2">
      <c r="A6080" s="8"/>
    </row>
    <row r="6081" spans="1:1" x14ac:dyDescent="0.2">
      <c r="A6081" s="8"/>
    </row>
    <row r="6082" spans="1:1" x14ac:dyDescent="0.2">
      <c r="A6082" s="8"/>
    </row>
    <row r="6083" spans="1:1" x14ac:dyDescent="0.2">
      <c r="A6083" s="8"/>
    </row>
    <row r="6084" spans="1:1" x14ac:dyDescent="0.2">
      <c r="A6084" s="8"/>
    </row>
    <row r="6085" spans="1:1" x14ac:dyDescent="0.2">
      <c r="A6085" s="8"/>
    </row>
    <row r="6086" spans="1:1" x14ac:dyDescent="0.2">
      <c r="A6086" s="8"/>
    </row>
    <row r="6087" spans="1:1" x14ac:dyDescent="0.2">
      <c r="A6087" s="8"/>
    </row>
    <row r="6088" spans="1:1" x14ac:dyDescent="0.2">
      <c r="A6088" s="8"/>
    </row>
    <row r="6089" spans="1:1" x14ac:dyDescent="0.2">
      <c r="A6089" s="8"/>
    </row>
    <row r="6090" spans="1:1" x14ac:dyDescent="0.2">
      <c r="A6090" s="8"/>
    </row>
    <row r="6091" spans="1:1" x14ac:dyDescent="0.2">
      <c r="A6091" s="8"/>
    </row>
    <row r="6092" spans="1:1" x14ac:dyDescent="0.2">
      <c r="A6092" s="8"/>
    </row>
    <row r="6093" spans="1:1" x14ac:dyDescent="0.2">
      <c r="A6093" s="8"/>
    </row>
    <row r="6094" spans="1:1" x14ac:dyDescent="0.2">
      <c r="A6094" s="8"/>
    </row>
    <row r="6095" spans="1:1" x14ac:dyDescent="0.2">
      <c r="A6095" s="8"/>
    </row>
    <row r="6096" spans="1:1" x14ac:dyDescent="0.2">
      <c r="A6096" s="8"/>
    </row>
    <row r="6097" spans="1:1" x14ac:dyDescent="0.2">
      <c r="A6097" s="8"/>
    </row>
    <row r="6098" spans="1:1" x14ac:dyDescent="0.2">
      <c r="A6098" s="8"/>
    </row>
    <row r="6099" spans="1:1" x14ac:dyDescent="0.2">
      <c r="A6099" s="8"/>
    </row>
    <row r="6100" spans="1:1" x14ac:dyDescent="0.2">
      <c r="A6100" s="8"/>
    </row>
    <row r="6101" spans="1:1" x14ac:dyDescent="0.2">
      <c r="A6101" s="8"/>
    </row>
    <row r="6102" spans="1:1" x14ac:dyDescent="0.2">
      <c r="A6102" s="8"/>
    </row>
    <row r="6103" spans="1:1" x14ac:dyDescent="0.2">
      <c r="A6103" s="8"/>
    </row>
    <row r="6104" spans="1:1" x14ac:dyDescent="0.2">
      <c r="A6104" s="8"/>
    </row>
    <row r="6105" spans="1:1" x14ac:dyDescent="0.2">
      <c r="A6105" s="8"/>
    </row>
    <row r="6106" spans="1:1" x14ac:dyDescent="0.2">
      <c r="A6106" s="8"/>
    </row>
    <row r="6107" spans="1:1" x14ac:dyDescent="0.2">
      <c r="A6107" s="8"/>
    </row>
    <row r="6108" spans="1:1" x14ac:dyDescent="0.2">
      <c r="A6108" s="8"/>
    </row>
    <row r="6109" spans="1:1" x14ac:dyDescent="0.2">
      <c r="A6109" s="8"/>
    </row>
    <row r="6110" spans="1:1" x14ac:dyDescent="0.2">
      <c r="A6110" s="8"/>
    </row>
    <row r="6111" spans="1:1" x14ac:dyDescent="0.2">
      <c r="A6111" s="8"/>
    </row>
    <row r="6112" spans="1:1" x14ac:dyDescent="0.2">
      <c r="A6112" s="8"/>
    </row>
    <row r="6113" spans="1:1" x14ac:dyDescent="0.2">
      <c r="A6113" s="8"/>
    </row>
    <row r="6114" spans="1:1" x14ac:dyDescent="0.2">
      <c r="A6114" s="8"/>
    </row>
    <row r="6115" spans="1:1" x14ac:dyDescent="0.2">
      <c r="A6115" s="8"/>
    </row>
    <row r="6116" spans="1:1" x14ac:dyDescent="0.2">
      <c r="A6116" s="8"/>
    </row>
    <row r="6117" spans="1:1" x14ac:dyDescent="0.2">
      <c r="A6117" s="8"/>
    </row>
    <row r="6118" spans="1:1" x14ac:dyDescent="0.2">
      <c r="A6118" s="8"/>
    </row>
    <row r="6119" spans="1:1" x14ac:dyDescent="0.2">
      <c r="A6119" s="8"/>
    </row>
    <row r="6120" spans="1:1" x14ac:dyDescent="0.2">
      <c r="A6120" s="8"/>
    </row>
    <row r="6121" spans="1:1" x14ac:dyDescent="0.2">
      <c r="A6121" s="8"/>
    </row>
    <row r="6122" spans="1:1" x14ac:dyDescent="0.2">
      <c r="A6122" s="8"/>
    </row>
    <row r="6123" spans="1:1" x14ac:dyDescent="0.2">
      <c r="A6123" s="8"/>
    </row>
    <row r="6124" spans="1:1" x14ac:dyDescent="0.2">
      <c r="A6124" s="8"/>
    </row>
    <row r="6125" spans="1:1" x14ac:dyDescent="0.2">
      <c r="A6125" s="8"/>
    </row>
    <row r="6126" spans="1:1" x14ac:dyDescent="0.2">
      <c r="A6126" s="8"/>
    </row>
    <row r="6127" spans="1:1" x14ac:dyDescent="0.2">
      <c r="A6127" s="8"/>
    </row>
    <row r="6128" spans="1:1" x14ac:dyDescent="0.2">
      <c r="A6128" s="8"/>
    </row>
    <row r="6129" spans="1:1" x14ac:dyDescent="0.2">
      <c r="A6129" s="8"/>
    </row>
    <row r="6130" spans="1:1" x14ac:dyDescent="0.2">
      <c r="A6130" s="8"/>
    </row>
    <row r="6131" spans="1:1" x14ac:dyDescent="0.2">
      <c r="A6131" s="8"/>
    </row>
    <row r="6132" spans="1:1" x14ac:dyDescent="0.2">
      <c r="A6132" s="8"/>
    </row>
    <row r="6133" spans="1:1" x14ac:dyDescent="0.2">
      <c r="A6133" s="8"/>
    </row>
    <row r="6134" spans="1:1" x14ac:dyDescent="0.2">
      <c r="A6134" s="8"/>
    </row>
    <row r="6135" spans="1:1" x14ac:dyDescent="0.2">
      <c r="A6135" s="8"/>
    </row>
    <row r="6136" spans="1:1" x14ac:dyDescent="0.2">
      <c r="A6136" s="8"/>
    </row>
    <row r="6137" spans="1:1" x14ac:dyDescent="0.2">
      <c r="A6137" s="8"/>
    </row>
    <row r="6138" spans="1:1" x14ac:dyDescent="0.2">
      <c r="A6138" s="8"/>
    </row>
    <row r="6139" spans="1:1" x14ac:dyDescent="0.2">
      <c r="A6139" s="8"/>
    </row>
    <row r="6140" spans="1:1" x14ac:dyDescent="0.2">
      <c r="A6140" s="8"/>
    </row>
    <row r="6141" spans="1:1" x14ac:dyDescent="0.2">
      <c r="A6141" s="8"/>
    </row>
    <row r="6142" spans="1:1" x14ac:dyDescent="0.2">
      <c r="A6142" s="8"/>
    </row>
    <row r="6143" spans="1:1" x14ac:dyDescent="0.2">
      <c r="A6143" s="8"/>
    </row>
    <row r="6144" spans="1:1" x14ac:dyDescent="0.2">
      <c r="A6144" s="8"/>
    </row>
    <row r="6145" spans="1:1" x14ac:dyDescent="0.2">
      <c r="A6145" s="8"/>
    </row>
    <row r="6146" spans="1:1" x14ac:dyDescent="0.2">
      <c r="A6146" s="8"/>
    </row>
    <row r="6147" spans="1:1" x14ac:dyDescent="0.2">
      <c r="A6147" s="8"/>
    </row>
    <row r="6148" spans="1:1" x14ac:dyDescent="0.2">
      <c r="A6148" s="8"/>
    </row>
    <row r="6149" spans="1:1" x14ac:dyDescent="0.2">
      <c r="A6149" s="8"/>
    </row>
    <row r="6150" spans="1:1" x14ac:dyDescent="0.2">
      <c r="A6150" s="8"/>
    </row>
    <row r="6151" spans="1:1" x14ac:dyDescent="0.2">
      <c r="A6151" s="8"/>
    </row>
    <row r="6152" spans="1:1" x14ac:dyDescent="0.2">
      <c r="A6152" s="8"/>
    </row>
    <row r="6153" spans="1:1" x14ac:dyDescent="0.2">
      <c r="A6153" s="8"/>
    </row>
    <row r="6154" spans="1:1" x14ac:dyDescent="0.2">
      <c r="A6154" s="8"/>
    </row>
    <row r="6155" spans="1:1" x14ac:dyDescent="0.2">
      <c r="A6155" s="8"/>
    </row>
    <row r="6156" spans="1:1" x14ac:dyDescent="0.2">
      <c r="A6156" s="8"/>
    </row>
    <row r="6157" spans="1:1" x14ac:dyDescent="0.2">
      <c r="A6157" s="8"/>
    </row>
    <row r="6158" spans="1:1" x14ac:dyDescent="0.2">
      <c r="A6158" s="8"/>
    </row>
    <row r="6159" spans="1:1" x14ac:dyDescent="0.2">
      <c r="A6159" s="8"/>
    </row>
    <row r="6160" spans="1:1" x14ac:dyDescent="0.2">
      <c r="A6160" s="8"/>
    </row>
    <row r="6161" spans="1:1" x14ac:dyDescent="0.2">
      <c r="A6161" s="8"/>
    </row>
    <row r="6162" spans="1:1" x14ac:dyDescent="0.2">
      <c r="A6162" s="8"/>
    </row>
    <row r="6163" spans="1:1" x14ac:dyDescent="0.2">
      <c r="A6163" s="8"/>
    </row>
    <row r="6164" spans="1:1" x14ac:dyDescent="0.2">
      <c r="A6164" s="8"/>
    </row>
    <row r="6165" spans="1:1" x14ac:dyDescent="0.2">
      <c r="A6165" s="8"/>
    </row>
    <row r="6166" spans="1:1" x14ac:dyDescent="0.2">
      <c r="A6166" s="8"/>
    </row>
    <row r="6167" spans="1:1" x14ac:dyDescent="0.2">
      <c r="A6167" s="8"/>
    </row>
    <row r="6168" spans="1:1" x14ac:dyDescent="0.2">
      <c r="A6168" s="8"/>
    </row>
    <row r="6169" spans="1:1" x14ac:dyDescent="0.2">
      <c r="A6169" s="8"/>
    </row>
    <row r="6170" spans="1:1" x14ac:dyDescent="0.2">
      <c r="A6170" s="8"/>
    </row>
    <row r="6171" spans="1:1" x14ac:dyDescent="0.2">
      <c r="A6171" s="8"/>
    </row>
    <row r="6172" spans="1:1" x14ac:dyDescent="0.2">
      <c r="A6172" s="8"/>
    </row>
    <row r="6173" spans="1:1" x14ac:dyDescent="0.2">
      <c r="A6173" s="8"/>
    </row>
    <row r="6174" spans="1:1" x14ac:dyDescent="0.2">
      <c r="A6174" s="8"/>
    </row>
    <row r="6175" spans="1:1" x14ac:dyDescent="0.2">
      <c r="A6175" s="8"/>
    </row>
    <row r="6176" spans="1:1" x14ac:dyDescent="0.2">
      <c r="A6176" s="8"/>
    </row>
    <row r="6177" spans="1:1" x14ac:dyDescent="0.2">
      <c r="A6177" s="8"/>
    </row>
    <row r="6178" spans="1:1" x14ac:dyDescent="0.2">
      <c r="A6178" s="8"/>
    </row>
    <row r="6179" spans="1:1" x14ac:dyDescent="0.2">
      <c r="A6179" s="8"/>
    </row>
    <row r="6180" spans="1:1" x14ac:dyDescent="0.2">
      <c r="A6180" s="8"/>
    </row>
    <row r="6181" spans="1:1" x14ac:dyDescent="0.2">
      <c r="A6181" s="8"/>
    </row>
    <row r="6182" spans="1:1" x14ac:dyDescent="0.2">
      <c r="A6182" s="8"/>
    </row>
    <row r="6183" spans="1:1" x14ac:dyDescent="0.2">
      <c r="A6183" s="8"/>
    </row>
    <row r="6184" spans="1:1" x14ac:dyDescent="0.2">
      <c r="A6184" s="8"/>
    </row>
    <row r="6185" spans="1:1" x14ac:dyDescent="0.2">
      <c r="A6185" s="8"/>
    </row>
    <row r="6186" spans="1:1" x14ac:dyDescent="0.2">
      <c r="A6186" s="8"/>
    </row>
    <row r="6187" spans="1:1" x14ac:dyDescent="0.2">
      <c r="A6187" s="8"/>
    </row>
    <row r="6188" spans="1:1" x14ac:dyDescent="0.2">
      <c r="A6188" s="8"/>
    </row>
    <row r="6189" spans="1:1" x14ac:dyDescent="0.2">
      <c r="A6189" s="8"/>
    </row>
    <row r="6190" spans="1:1" x14ac:dyDescent="0.2">
      <c r="A6190" s="8"/>
    </row>
    <row r="6191" spans="1:1" x14ac:dyDescent="0.2">
      <c r="A6191" s="8"/>
    </row>
    <row r="6192" spans="1:1" x14ac:dyDescent="0.2">
      <c r="A6192" s="8"/>
    </row>
    <row r="6193" spans="1:1" x14ac:dyDescent="0.2">
      <c r="A6193" s="8"/>
    </row>
    <row r="6194" spans="1:1" x14ac:dyDescent="0.2">
      <c r="A6194" s="8"/>
    </row>
    <row r="6195" spans="1:1" x14ac:dyDescent="0.2">
      <c r="A6195" s="8"/>
    </row>
    <row r="6196" spans="1:1" x14ac:dyDescent="0.2">
      <c r="A6196" s="8"/>
    </row>
    <row r="6197" spans="1:1" x14ac:dyDescent="0.2">
      <c r="A6197" s="8"/>
    </row>
    <row r="6198" spans="1:1" x14ac:dyDescent="0.2">
      <c r="A6198" s="8"/>
    </row>
    <row r="6199" spans="1:1" x14ac:dyDescent="0.2">
      <c r="A6199" s="8"/>
    </row>
    <row r="6200" spans="1:1" x14ac:dyDescent="0.2">
      <c r="A6200" s="8"/>
    </row>
    <row r="6201" spans="1:1" x14ac:dyDescent="0.2">
      <c r="A6201" s="8"/>
    </row>
    <row r="6202" spans="1:1" x14ac:dyDescent="0.2">
      <c r="A6202" s="8"/>
    </row>
    <row r="6203" spans="1:1" x14ac:dyDescent="0.2">
      <c r="A6203" s="8"/>
    </row>
    <row r="6204" spans="1:1" x14ac:dyDescent="0.2">
      <c r="A6204" s="8"/>
    </row>
    <row r="6205" spans="1:1" x14ac:dyDescent="0.2">
      <c r="A6205" s="8"/>
    </row>
    <row r="6206" spans="1:1" x14ac:dyDescent="0.2">
      <c r="A6206" s="8"/>
    </row>
    <row r="6207" spans="1:1" x14ac:dyDescent="0.2">
      <c r="A6207" s="8"/>
    </row>
    <row r="6208" spans="1:1" x14ac:dyDescent="0.2">
      <c r="A6208" s="8"/>
    </row>
    <row r="6209" spans="1:1" x14ac:dyDescent="0.2">
      <c r="A6209" s="8"/>
    </row>
    <row r="6210" spans="1:1" x14ac:dyDescent="0.2">
      <c r="A6210" s="8"/>
    </row>
    <row r="6211" spans="1:1" x14ac:dyDescent="0.2">
      <c r="A6211" s="8"/>
    </row>
    <row r="6212" spans="1:1" x14ac:dyDescent="0.2">
      <c r="A6212" s="8"/>
    </row>
    <row r="6213" spans="1:1" x14ac:dyDescent="0.2">
      <c r="A6213" s="8"/>
    </row>
    <row r="6214" spans="1:1" x14ac:dyDescent="0.2">
      <c r="A6214" s="8"/>
    </row>
    <row r="6215" spans="1:1" x14ac:dyDescent="0.2">
      <c r="A6215" s="8"/>
    </row>
    <row r="6216" spans="1:1" x14ac:dyDescent="0.2">
      <c r="A6216" s="8"/>
    </row>
    <row r="6217" spans="1:1" x14ac:dyDescent="0.2">
      <c r="A6217" s="8"/>
    </row>
    <row r="6218" spans="1:1" x14ac:dyDescent="0.2">
      <c r="A6218" s="8"/>
    </row>
    <row r="6219" spans="1:1" x14ac:dyDescent="0.2">
      <c r="A6219" s="8"/>
    </row>
    <row r="6220" spans="1:1" x14ac:dyDescent="0.2">
      <c r="A6220" s="8"/>
    </row>
    <row r="6221" spans="1:1" x14ac:dyDescent="0.2">
      <c r="A6221" s="8"/>
    </row>
    <row r="6222" spans="1:1" x14ac:dyDescent="0.2">
      <c r="A6222" s="8"/>
    </row>
    <row r="6223" spans="1:1" x14ac:dyDescent="0.2">
      <c r="A6223" s="8"/>
    </row>
    <row r="6224" spans="1:1" x14ac:dyDescent="0.2">
      <c r="A6224" s="8"/>
    </row>
    <row r="6225" spans="1:1" x14ac:dyDescent="0.2">
      <c r="A6225" s="8"/>
    </row>
    <row r="6226" spans="1:1" x14ac:dyDescent="0.2">
      <c r="A6226" s="8"/>
    </row>
    <row r="6227" spans="1:1" x14ac:dyDescent="0.2">
      <c r="A6227" s="8"/>
    </row>
    <row r="6228" spans="1:1" x14ac:dyDescent="0.2">
      <c r="A6228" s="8"/>
    </row>
    <row r="6229" spans="1:1" x14ac:dyDescent="0.2">
      <c r="A6229" s="8"/>
    </row>
    <row r="6230" spans="1:1" x14ac:dyDescent="0.2">
      <c r="A6230" s="8"/>
    </row>
    <row r="6231" spans="1:1" x14ac:dyDescent="0.2">
      <c r="A6231" s="8"/>
    </row>
    <row r="6232" spans="1:1" x14ac:dyDescent="0.2">
      <c r="A6232" s="8"/>
    </row>
    <row r="6233" spans="1:1" x14ac:dyDescent="0.2">
      <c r="A6233" s="8"/>
    </row>
    <row r="6234" spans="1:1" x14ac:dyDescent="0.2">
      <c r="A6234" s="8"/>
    </row>
    <row r="6235" spans="1:1" x14ac:dyDescent="0.2">
      <c r="A6235" s="8"/>
    </row>
    <row r="6236" spans="1:1" x14ac:dyDescent="0.2">
      <c r="A6236" s="8"/>
    </row>
    <row r="6237" spans="1:1" x14ac:dyDescent="0.2">
      <c r="A6237" s="8"/>
    </row>
    <row r="6238" spans="1:1" x14ac:dyDescent="0.2">
      <c r="A6238" s="8"/>
    </row>
    <row r="6239" spans="1:1" x14ac:dyDescent="0.2">
      <c r="A6239" s="8"/>
    </row>
    <row r="6240" spans="1:1" x14ac:dyDescent="0.2">
      <c r="A6240" s="8"/>
    </row>
    <row r="6241" spans="1:1" x14ac:dyDescent="0.2">
      <c r="A6241" s="8"/>
    </row>
    <row r="6242" spans="1:1" x14ac:dyDescent="0.2">
      <c r="A6242" s="8"/>
    </row>
    <row r="6243" spans="1:1" x14ac:dyDescent="0.2">
      <c r="A6243" s="8"/>
    </row>
    <row r="6244" spans="1:1" x14ac:dyDescent="0.2">
      <c r="A6244" s="8"/>
    </row>
    <row r="6245" spans="1:1" x14ac:dyDescent="0.2">
      <c r="A6245" s="8"/>
    </row>
    <row r="6246" spans="1:1" x14ac:dyDescent="0.2">
      <c r="A6246" s="8"/>
    </row>
    <row r="6247" spans="1:1" x14ac:dyDescent="0.2">
      <c r="A6247" s="8"/>
    </row>
    <row r="6248" spans="1:1" x14ac:dyDescent="0.2">
      <c r="A6248" s="8"/>
    </row>
    <row r="6249" spans="1:1" x14ac:dyDescent="0.2">
      <c r="A6249" s="8"/>
    </row>
    <row r="6250" spans="1:1" x14ac:dyDescent="0.2">
      <c r="A6250" s="8"/>
    </row>
    <row r="6251" spans="1:1" x14ac:dyDescent="0.2">
      <c r="A6251" s="8"/>
    </row>
    <row r="6252" spans="1:1" x14ac:dyDescent="0.2">
      <c r="A6252" s="8"/>
    </row>
    <row r="6253" spans="1:1" x14ac:dyDescent="0.2">
      <c r="A6253" s="8"/>
    </row>
    <row r="6254" spans="1:1" x14ac:dyDescent="0.2">
      <c r="A6254" s="8"/>
    </row>
    <row r="6255" spans="1:1" x14ac:dyDescent="0.2">
      <c r="A6255" s="8"/>
    </row>
    <row r="6256" spans="1:1" x14ac:dyDescent="0.2">
      <c r="A6256" s="8"/>
    </row>
    <row r="6257" spans="1:1" x14ac:dyDescent="0.2">
      <c r="A6257" s="8"/>
    </row>
    <row r="6258" spans="1:1" x14ac:dyDescent="0.2">
      <c r="A6258" s="8"/>
    </row>
    <row r="6259" spans="1:1" x14ac:dyDescent="0.2">
      <c r="A6259" s="8"/>
    </row>
    <row r="6260" spans="1:1" x14ac:dyDescent="0.2">
      <c r="A6260" s="8"/>
    </row>
    <row r="6261" spans="1:1" x14ac:dyDescent="0.2">
      <c r="A6261" s="8"/>
    </row>
    <row r="6262" spans="1:1" x14ac:dyDescent="0.2">
      <c r="A6262" s="8"/>
    </row>
    <row r="6263" spans="1:1" x14ac:dyDescent="0.2">
      <c r="A6263" s="8"/>
    </row>
    <row r="6264" spans="1:1" x14ac:dyDescent="0.2">
      <c r="A6264" s="8"/>
    </row>
    <row r="6265" spans="1:1" x14ac:dyDescent="0.2">
      <c r="A6265" s="8"/>
    </row>
    <row r="6266" spans="1:1" x14ac:dyDescent="0.2">
      <c r="A6266" s="8"/>
    </row>
    <row r="6267" spans="1:1" x14ac:dyDescent="0.2">
      <c r="A6267" s="8"/>
    </row>
    <row r="6268" spans="1:1" x14ac:dyDescent="0.2">
      <c r="A6268" s="8"/>
    </row>
    <row r="6269" spans="1:1" x14ac:dyDescent="0.2">
      <c r="A6269" s="8"/>
    </row>
    <row r="6270" spans="1:1" x14ac:dyDescent="0.2">
      <c r="A6270" s="8"/>
    </row>
    <row r="6271" spans="1:1" x14ac:dyDescent="0.2">
      <c r="A6271" s="8"/>
    </row>
    <row r="6272" spans="1:1" x14ac:dyDescent="0.2">
      <c r="A6272" s="8"/>
    </row>
    <row r="6273" spans="1:1" x14ac:dyDescent="0.2">
      <c r="A6273" s="8"/>
    </row>
    <row r="6274" spans="1:1" x14ac:dyDescent="0.2">
      <c r="A6274" s="8"/>
    </row>
    <row r="6275" spans="1:1" x14ac:dyDescent="0.2">
      <c r="A6275" s="8"/>
    </row>
    <row r="6276" spans="1:1" x14ac:dyDescent="0.2">
      <c r="A6276" s="8"/>
    </row>
    <row r="6277" spans="1:1" x14ac:dyDescent="0.2">
      <c r="A6277" s="8"/>
    </row>
    <row r="6278" spans="1:1" x14ac:dyDescent="0.2">
      <c r="A6278" s="8"/>
    </row>
    <row r="6279" spans="1:1" x14ac:dyDescent="0.2">
      <c r="A6279" s="8"/>
    </row>
    <row r="6280" spans="1:1" x14ac:dyDescent="0.2">
      <c r="A6280" s="8"/>
    </row>
    <row r="6281" spans="1:1" x14ac:dyDescent="0.2">
      <c r="A6281" s="8"/>
    </row>
    <row r="6282" spans="1:1" x14ac:dyDescent="0.2">
      <c r="A6282" s="8"/>
    </row>
    <row r="6283" spans="1:1" x14ac:dyDescent="0.2">
      <c r="A6283" s="8"/>
    </row>
    <row r="6284" spans="1:1" x14ac:dyDescent="0.2">
      <c r="A6284" s="8"/>
    </row>
    <row r="6285" spans="1:1" x14ac:dyDescent="0.2">
      <c r="A6285" s="8"/>
    </row>
    <row r="6286" spans="1:1" x14ac:dyDescent="0.2">
      <c r="A6286" s="8"/>
    </row>
    <row r="6287" spans="1:1" x14ac:dyDescent="0.2">
      <c r="A6287" s="8"/>
    </row>
    <row r="6288" spans="1:1" x14ac:dyDescent="0.2">
      <c r="A6288" s="8"/>
    </row>
    <row r="6289" spans="1:1" x14ac:dyDescent="0.2">
      <c r="A6289" s="8"/>
    </row>
    <row r="6290" spans="1:1" x14ac:dyDescent="0.2">
      <c r="A6290" s="8"/>
    </row>
    <row r="6291" spans="1:1" x14ac:dyDescent="0.2">
      <c r="A6291" s="8"/>
    </row>
    <row r="6292" spans="1:1" x14ac:dyDescent="0.2">
      <c r="A6292" s="8"/>
    </row>
    <row r="6293" spans="1:1" x14ac:dyDescent="0.2">
      <c r="A6293" s="8"/>
    </row>
    <row r="6294" spans="1:1" x14ac:dyDescent="0.2">
      <c r="A6294" s="8"/>
    </row>
    <row r="6295" spans="1:1" x14ac:dyDescent="0.2">
      <c r="A6295" s="8"/>
    </row>
    <row r="6296" spans="1:1" x14ac:dyDescent="0.2">
      <c r="A6296" s="8"/>
    </row>
    <row r="6297" spans="1:1" x14ac:dyDescent="0.2">
      <c r="A6297" s="8"/>
    </row>
    <row r="6298" spans="1:1" x14ac:dyDescent="0.2">
      <c r="A6298" s="8"/>
    </row>
    <row r="6299" spans="1:1" x14ac:dyDescent="0.2">
      <c r="A6299" s="8"/>
    </row>
    <row r="6300" spans="1:1" x14ac:dyDescent="0.2">
      <c r="A6300" s="8"/>
    </row>
    <row r="6301" spans="1:1" x14ac:dyDescent="0.2">
      <c r="A6301" s="8"/>
    </row>
    <row r="6302" spans="1:1" x14ac:dyDescent="0.2">
      <c r="A6302" s="8"/>
    </row>
    <row r="6303" spans="1:1" x14ac:dyDescent="0.2">
      <c r="A6303" s="8"/>
    </row>
    <row r="6304" spans="1:1" x14ac:dyDescent="0.2">
      <c r="A6304" s="8"/>
    </row>
    <row r="6305" spans="1:1" x14ac:dyDescent="0.2">
      <c r="A6305" s="8"/>
    </row>
    <row r="6306" spans="1:1" x14ac:dyDescent="0.2">
      <c r="A6306" s="8"/>
    </row>
    <row r="6307" spans="1:1" x14ac:dyDescent="0.2">
      <c r="A6307" s="8"/>
    </row>
    <row r="6308" spans="1:1" x14ac:dyDescent="0.2">
      <c r="A6308" s="8"/>
    </row>
    <row r="6309" spans="1:1" x14ac:dyDescent="0.2">
      <c r="A6309" s="8"/>
    </row>
    <row r="6310" spans="1:1" x14ac:dyDescent="0.2">
      <c r="A6310" s="8"/>
    </row>
    <row r="6311" spans="1:1" x14ac:dyDescent="0.2">
      <c r="A6311" s="8"/>
    </row>
    <row r="6312" spans="1:1" x14ac:dyDescent="0.2">
      <c r="A6312" s="8"/>
    </row>
    <row r="6313" spans="1:1" x14ac:dyDescent="0.2">
      <c r="A6313" s="8"/>
    </row>
    <row r="6314" spans="1:1" x14ac:dyDescent="0.2">
      <c r="A6314" s="8"/>
    </row>
    <row r="6315" spans="1:1" x14ac:dyDescent="0.2">
      <c r="A6315" s="8"/>
    </row>
    <row r="6316" spans="1:1" x14ac:dyDescent="0.2">
      <c r="A6316" s="8"/>
    </row>
    <row r="6317" spans="1:1" x14ac:dyDescent="0.2">
      <c r="A6317" s="8"/>
    </row>
    <row r="6318" spans="1:1" x14ac:dyDescent="0.2">
      <c r="A6318" s="8"/>
    </row>
    <row r="6319" spans="1:1" x14ac:dyDescent="0.2">
      <c r="A6319" s="8"/>
    </row>
    <row r="6320" spans="1:1" x14ac:dyDescent="0.2">
      <c r="A6320" s="8"/>
    </row>
    <row r="6321" spans="1:1" x14ac:dyDescent="0.2">
      <c r="A6321" s="8"/>
    </row>
    <row r="6322" spans="1:1" x14ac:dyDescent="0.2">
      <c r="A6322" s="8"/>
    </row>
    <row r="6323" spans="1:1" x14ac:dyDescent="0.2">
      <c r="A6323" s="8"/>
    </row>
    <row r="6324" spans="1:1" x14ac:dyDescent="0.2">
      <c r="A6324" s="8"/>
    </row>
    <row r="6325" spans="1:1" x14ac:dyDescent="0.2">
      <c r="A6325" s="8"/>
    </row>
    <row r="6326" spans="1:1" x14ac:dyDescent="0.2">
      <c r="A6326" s="8"/>
    </row>
    <row r="6327" spans="1:1" x14ac:dyDescent="0.2">
      <c r="A6327" s="8"/>
    </row>
    <row r="6328" spans="1:1" x14ac:dyDescent="0.2">
      <c r="A6328" s="8"/>
    </row>
    <row r="6329" spans="1:1" x14ac:dyDescent="0.2">
      <c r="A6329" s="8"/>
    </row>
    <row r="6330" spans="1:1" x14ac:dyDescent="0.2">
      <c r="A6330" s="8"/>
    </row>
    <row r="6331" spans="1:1" x14ac:dyDescent="0.2">
      <c r="A6331" s="8"/>
    </row>
    <row r="6332" spans="1:1" x14ac:dyDescent="0.2">
      <c r="A6332" s="8"/>
    </row>
    <row r="6333" spans="1:1" x14ac:dyDescent="0.2">
      <c r="A6333" s="8"/>
    </row>
    <row r="6334" spans="1:1" x14ac:dyDescent="0.2">
      <c r="A6334" s="8"/>
    </row>
    <row r="6335" spans="1:1" x14ac:dyDescent="0.2">
      <c r="A6335" s="8"/>
    </row>
    <row r="6336" spans="1:1" x14ac:dyDescent="0.2">
      <c r="A6336" s="8"/>
    </row>
    <row r="6337" spans="1:1" x14ac:dyDescent="0.2">
      <c r="A6337" s="8"/>
    </row>
    <row r="6338" spans="1:1" x14ac:dyDescent="0.2">
      <c r="A6338" s="8"/>
    </row>
    <row r="6339" spans="1:1" x14ac:dyDescent="0.2">
      <c r="A6339" s="8"/>
    </row>
    <row r="6340" spans="1:1" x14ac:dyDescent="0.2">
      <c r="A6340" s="8"/>
    </row>
    <row r="6341" spans="1:1" x14ac:dyDescent="0.2">
      <c r="A6341" s="8"/>
    </row>
    <row r="6342" spans="1:1" x14ac:dyDescent="0.2">
      <c r="A6342" s="8"/>
    </row>
    <row r="6343" spans="1:1" x14ac:dyDescent="0.2">
      <c r="A6343" s="8"/>
    </row>
    <row r="6344" spans="1:1" x14ac:dyDescent="0.2">
      <c r="A6344" s="8"/>
    </row>
    <row r="6345" spans="1:1" x14ac:dyDescent="0.2">
      <c r="A6345" s="8"/>
    </row>
    <row r="6346" spans="1:1" x14ac:dyDescent="0.2">
      <c r="A6346" s="8"/>
    </row>
    <row r="6347" spans="1:1" x14ac:dyDescent="0.2">
      <c r="A6347" s="8"/>
    </row>
    <row r="6348" spans="1:1" x14ac:dyDescent="0.2">
      <c r="A6348" s="8"/>
    </row>
    <row r="6349" spans="1:1" x14ac:dyDescent="0.2">
      <c r="A6349" s="8"/>
    </row>
    <row r="6350" spans="1:1" x14ac:dyDescent="0.2">
      <c r="A6350" s="8"/>
    </row>
    <row r="6351" spans="1:1" x14ac:dyDescent="0.2">
      <c r="A6351" s="8"/>
    </row>
    <row r="6352" spans="1:1" x14ac:dyDescent="0.2">
      <c r="A6352" s="8"/>
    </row>
    <row r="6353" spans="1:1" x14ac:dyDescent="0.2">
      <c r="A6353" s="8"/>
    </row>
    <row r="6354" spans="1:1" x14ac:dyDescent="0.2">
      <c r="A6354" s="8"/>
    </row>
    <row r="6355" spans="1:1" x14ac:dyDescent="0.2">
      <c r="A6355" s="8"/>
    </row>
    <row r="6356" spans="1:1" x14ac:dyDescent="0.2">
      <c r="A6356" s="8"/>
    </row>
    <row r="6357" spans="1:1" x14ac:dyDescent="0.2">
      <c r="A6357" s="8"/>
    </row>
    <row r="6358" spans="1:1" x14ac:dyDescent="0.2">
      <c r="A6358" s="8"/>
    </row>
    <row r="6359" spans="1:1" x14ac:dyDescent="0.2">
      <c r="A6359" s="8"/>
    </row>
    <row r="6360" spans="1:1" x14ac:dyDescent="0.2">
      <c r="A6360" s="8"/>
    </row>
    <row r="6361" spans="1:1" x14ac:dyDescent="0.2">
      <c r="A6361" s="8"/>
    </row>
    <row r="6362" spans="1:1" x14ac:dyDescent="0.2">
      <c r="A6362" s="8"/>
    </row>
    <row r="6363" spans="1:1" x14ac:dyDescent="0.2">
      <c r="A6363" s="8"/>
    </row>
    <row r="6364" spans="1:1" x14ac:dyDescent="0.2">
      <c r="A6364" s="8"/>
    </row>
    <row r="6365" spans="1:1" x14ac:dyDescent="0.2">
      <c r="A6365" s="8"/>
    </row>
    <row r="6366" spans="1:1" x14ac:dyDescent="0.2">
      <c r="A6366" s="8"/>
    </row>
    <row r="6367" spans="1:1" x14ac:dyDescent="0.2">
      <c r="A6367" s="8"/>
    </row>
    <row r="6368" spans="1:1" x14ac:dyDescent="0.2">
      <c r="A6368" s="8"/>
    </row>
    <row r="6369" spans="1:1" x14ac:dyDescent="0.2">
      <c r="A6369" s="8"/>
    </row>
    <row r="6370" spans="1:1" x14ac:dyDescent="0.2">
      <c r="A6370" s="8"/>
    </row>
    <row r="6371" spans="1:1" x14ac:dyDescent="0.2">
      <c r="A6371" s="8"/>
    </row>
    <row r="6372" spans="1:1" x14ac:dyDescent="0.2">
      <c r="A6372" s="8"/>
    </row>
    <row r="6373" spans="1:1" x14ac:dyDescent="0.2">
      <c r="A6373" s="8"/>
    </row>
    <row r="6374" spans="1:1" x14ac:dyDescent="0.2">
      <c r="A6374" s="8"/>
    </row>
    <row r="6375" spans="1:1" x14ac:dyDescent="0.2">
      <c r="A6375" s="8"/>
    </row>
    <row r="6376" spans="1:1" x14ac:dyDescent="0.2">
      <c r="A6376" s="8"/>
    </row>
    <row r="6377" spans="1:1" x14ac:dyDescent="0.2">
      <c r="A6377" s="8"/>
    </row>
    <row r="6378" spans="1:1" x14ac:dyDescent="0.2">
      <c r="A6378" s="8"/>
    </row>
    <row r="6379" spans="1:1" x14ac:dyDescent="0.2">
      <c r="A6379" s="8"/>
    </row>
    <row r="6380" spans="1:1" x14ac:dyDescent="0.2">
      <c r="A6380" s="8"/>
    </row>
    <row r="6381" spans="1:1" x14ac:dyDescent="0.2">
      <c r="A6381" s="8"/>
    </row>
    <row r="6382" spans="1:1" x14ac:dyDescent="0.2">
      <c r="A6382" s="8"/>
    </row>
    <row r="6383" spans="1:1" x14ac:dyDescent="0.2">
      <c r="A6383" s="8"/>
    </row>
    <row r="6384" spans="1:1" x14ac:dyDescent="0.2">
      <c r="A6384" s="8"/>
    </row>
    <row r="6385" spans="1:1" x14ac:dyDescent="0.2">
      <c r="A6385" s="8"/>
    </row>
    <row r="6386" spans="1:1" x14ac:dyDescent="0.2">
      <c r="A6386" s="8"/>
    </row>
    <row r="6387" spans="1:1" x14ac:dyDescent="0.2">
      <c r="A6387" s="8"/>
    </row>
    <row r="6388" spans="1:1" x14ac:dyDescent="0.2">
      <c r="A6388" s="8"/>
    </row>
    <row r="6389" spans="1:1" x14ac:dyDescent="0.2">
      <c r="A6389" s="8"/>
    </row>
    <row r="6390" spans="1:1" x14ac:dyDescent="0.2">
      <c r="A6390" s="8"/>
    </row>
    <row r="6391" spans="1:1" x14ac:dyDescent="0.2">
      <c r="A6391" s="8"/>
    </row>
    <row r="6392" spans="1:1" x14ac:dyDescent="0.2">
      <c r="A6392" s="8"/>
    </row>
    <row r="6393" spans="1:1" x14ac:dyDescent="0.2">
      <c r="A6393" s="8"/>
    </row>
    <row r="6394" spans="1:1" x14ac:dyDescent="0.2">
      <c r="A6394" s="8"/>
    </row>
    <row r="6395" spans="1:1" x14ac:dyDescent="0.2">
      <c r="A6395" s="8"/>
    </row>
    <row r="6396" spans="1:1" x14ac:dyDescent="0.2">
      <c r="A6396" s="8"/>
    </row>
    <row r="6397" spans="1:1" x14ac:dyDescent="0.2">
      <c r="A6397" s="8"/>
    </row>
    <row r="6398" spans="1:1" x14ac:dyDescent="0.2">
      <c r="A6398" s="8"/>
    </row>
    <row r="6399" spans="1:1" x14ac:dyDescent="0.2">
      <c r="A6399" s="8"/>
    </row>
    <row r="6400" spans="1:1" x14ac:dyDescent="0.2">
      <c r="A6400" s="8"/>
    </row>
    <row r="6401" spans="1:1" x14ac:dyDescent="0.2">
      <c r="A6401" s="8"/>
    </row>
    <row r="6402" spans="1:1" x14ac:dyDescent="0.2">
      <c r="A6402" s="8"/>
    </row>
    <row r="6403" spans="1:1" x14ac:dyDescent="0.2">
      <c r="A6403" s="8"/>
    </row>
    <row r="6404" spans="1:1" x14ac:dyDescent="0.2">
      <c r="A6404" s="8"/>
    </row>
    <row r="6405" spans="1:1" x14ac:dyDescent="0.2">
      <c r="A6405" s="8"/>
    </row>
    <row r="6406" spans="1:1" x14ac:dyDescent="0.2">
      <c r="A6406" s="8"/>
    </row>
    <row r="6407" spans="1:1" x14ac:dyDescent="0.2">
      <c r="A6407" s="8"/>
    </row>
    <row r="6408" spans="1:1" x14ac:dyDescent="0.2">
      <c r="A6408" s="8"/>
    </row>
    <row r="6409" spans="1:1" x14ac:dyDescent="0.2">
      <c r="A6409" s="8"/>
    </row>
    <row r="6410" spans="1:1" x14ac:dyDescent="0.2">
      <c r="A6410" s="8"/>
    </row>
    <row r="6411" spans="1:1" x14ac:dyDescent="0.2">
      <c r="A6411" s="8"/>
    </row>
    <row r="6412" spans="1:1" x14ac:dyDescent="0.2">
      <c r="A6412" s="8"/>
    </row>
    <row r="6413" spans="1:1" x14ac:dyDescent="0.2">
      <c r="A6413" s="8"/>
    </row>
    <row r="6414" spans="1:1" x14ac:dyDescent="0.2">
      <c r="A6414" s="8"/>
    </row>
    <row r="6415" spans="1:1" x14ac:dyDescent="0.2">
      <c r="A6415" s="8"/>
    </row>
    <row r="6416" spans="1:1" x14ac:dyDescent="0.2">
      <c r="A6416" s="8"/>
    </row>
    <row r="6417" spans="1:1" x14ac:dyDescent="0.2">
      <c r="A6417" s="8"/>
    </row>
    <row r="6418" spans="1:1" x14ac:dyDescent="0.2">
      <c r="A6418" s="8"/>
    </row>
    <row r="6419" spans="1:1" x14ac:dyDescent="0.2">
      <c r="A6419" s="8"/>
    </row>
    <row r="6420" spans="1:1" x14ac:dyDescent="0.2">
      <c r="A6420" s="8"/>
    </row>
    <row r="6421" spans="1:1" x14ac:dyDescent="0.2">
      <c r="A6421" s="8"/>
    </row>
    <row r="6422" spans="1:1" x14ac:dyDescent="0.2">
      <c r="A6422" s="8"/>
    </row>
    <row r="6423" spans="1:1" x14ac:dyDescent="0.2">
      <c r="A6423" s="8"/>
    </row>
    <row r="6424" spans="1:1" x14ac:dyDescent="0.2">
      <c r="A6424" s="8"/>
    </row>
    <row r="6425" spans="1:1" x14ac:dyDescent="0.2">
      <c r="A6425" s="8"/>
    </row>
    <row r="6426" spans="1:1" x14ac:dyDescent="0.2">
      <c r="A6426" s="8"/>
    </row>
    <row r="6427" spans="1:1" x14ac:dyDescent="0.2">
      <c r="A6427" s="8"/>
    </row>
    <row r="6428" spans="1:1" x14ac:dyDescent="0.2">
      <c r="A6428" s="8"/>
    </row>
    <row r="6429" spans="1:1" x14ac:dyDescent="0.2">
      <c r="A6429" s="8"/>
    </row>
    <row r="6430" spans="1:1" x14ac:dyDescent="0.2">
      <c r="A6430" s="8"/>
    </row>
    <row r="6431" spans="1:1" x14ac:dyDescent="0.2">
      <c r="A6431" s="8"/>
    </row>
    <row r="6432" spans="1:1" x14ac:dyDescent="0.2">
      <c r="A6432" s="8"/>
    </row>
    <row r="6433" spans="1:1" x14ac:dyDescent="0.2">
      <c r="A6433" s="8"/>
    </row>
    <row r="6434" spans="1:1" x14ac:dyDescent="0.2">
      <c r="A6434" s="8"/>
    </row>
    <row r="6435" spans="1:1" x14ac:dyDescent="0.2">
      <c r="A6435" s="8"/>
    </row>
    <row r="6436" spans="1:1" x14ac:dyDescent="0.2">
      <c r="A6436" s="8"/>
    </row>
    <row r="6437" spans="1:1" x14ac:dyDescent="0.2">
      <c r="A6437" s="8"/>
    </row>
    <row r="6438" spans="1:1" x14ac:dyDescent="0.2">
      <c r="A6438" s="8"/>
    </row>
    <row r="6439" spans="1:1" x14ac:dyDescent="0.2">
      <c r="A6439" s="8"/>
    </row>
    <row r="6440" spans="1:1" x14ac:dyDescent="0.2">
      <c r="A6440" s="8"/>
    </row>
    <row r="6441" spans="1:1" x14ac:dyDescent="0.2">
      <c r="A6441" s="8"/>
    </row>
    <row r="6442" spans="1:1" x14ac:dyDescent="0.2">
      <c r="A6442" s="8"/>
    </row>
    <row r="6443" spans="1:1" x14ac:dyDescent="0.2">
      <c r="A6443" s="8"/>
    </row>
    <row r="6444" spans="1:1" x14ac:dyDescent="0.2">
      <c r="A6444" s="8"/>
    </row>
    <row r="6445" spans="1:1" x14ac:dyDescent="0.2">
      <c r="A6445" s="8"/>
    </row>
    <row r="6446" spans="1:1" x14ac:dyDescent="0.2">
      <c r="A6446" s="8"/>
    </row>
    <row r="6447" spans="1:1" x14ac:dyDescent="0.2">
      <c r="A6447" s="8"/>
    </row>
    <row r="6448" spans="1:1" x14ac:dyDescent="0.2">
      <c r="A6448" s="8"/>
    </row>
    <row r="6449" spans="1:1" x14ac:dyDescent="0.2">
      <c r="A6449" s="8"/>
    </row>
    <row r="6450" spans="1:1" x14ac:dyDescent="0.2">
      <c r="A6450" s="8"/>
    </row>
    <row r="6451" spans="1:1" x14ac:dyDescent="0.2">
      <c r="A6451" s="8"/>
    </row>
    <row r="6452" spans="1:1" x14ac:dyDescent="0.2">
      <c r="A6452" s="8"/>
    </row>
    <row r="6453" spans="1:1" x14ac:dyDescent="0.2">
      <c r="A6453" s="8"/>
    </row>
    <row r="6454" spans="1:1" x14ac:dyDescent="0.2">
      <c r="A6454" s="8"/>
    </row>
    <row r="6455" spans="1:1" x14ac:dyDescent="0.2">
      <c r="A6455" s="8"/>
    </row>
    <row r="6456" spans="1:1" x14ac:dyDescent="0.2">
      <c r="A6456" s="8"/>
    </row>
    <row r="6457" spans="1:1" x14ac:dyDescent="0.2">
      <c r="A6457" s="8"/>
    </row>
    <row r="6458" spans="1:1" x14ac:dyDescent="0.2">
      <c r="A6458" s="8"/>
    </row>
    <row r="6459" spans="1:1" x14ac:dyDescent="0.2">
      <c r="A6459" s="8"/>
    </row>
    <row r="6460" spans="1:1" x14ac:dyDescent="0.2">
      <c r="A6460" s="8"/>
    </row>
    <row r="6461" spans="1:1" x14ac:dyDescent="0.2">
      <c r="A6461" s="8"/>
    </row>
    <row r="6462" spans="1:1" x14ac:dyDescent="0.2">
      <c r="A6462" s="8"/>
    </row>
    <row r="6463" spans="1:1" x14ac:dyDescent="0.2">
      <c r="A6463" s="8"/>
    </row>
    <row r="6464" spans="1:1" x14ac:dyDescent="0.2">
      <c r="A6464" s="8"/>
    </row>
    <row r="6465" spans="1:1" x14ac:dyDescent="0.2">
      <c r="A6465" s="8"/>
    </row>
    <row r="6466" spans="1:1" x14ac:dyDescent="0.2">
      <c r="A6466" s="8"/>
    </row>
    <row r="6467" spans="1:1" x14ac:dyDescent="0.2">
      <c r="A6467" s="8"/>
    </row>
    <row r="6468" spans="1:1" x14ac:dyDescent="0.2">
      <c r="A6468" s="8"/>
    </row>
    <row r="6469" spans="1:1" x14ac:dyDescent="0.2">
      <c r="A6469" s="8"/>
    </row>
    <row r="6470" spans="1:1" x14ac:dyDescent="0.2">
      <c r="A6470" s="8"/>
    </row>
    <row r="6471" spans="1:1" x14ac:dyDescent="0.2">
      <c r="A6471" s="8"/>
    </row>
    <row r="6472" spans="1:1" x14ac:dyDescent="0.2">
      <c r="A6472" s="8"/>
    </row>
    <row r="6473" spans="1:1" x14ac:dyDescent="0.2">
      <c r="A6473" s="8"/>
    </row>
    <row r="6474" spans="1:1" x14ac:dyDescent="0.2">
      <c r="A6474" s="8"/>
    </row>
    <row r="6475" spans="1:1" x14ac:dyDescent="0.2">
      <c r="A6475" s="8"/>
    </row>
    <row r="6476" spans="1:1" x14ac:dyDescent="0.2">
      <c r="A6476" s="8"/>
    </row>
    <row r="6477" spans="1:1" x14ac:dyDescent="0.2">
      <c r="A6477" s="8"/>
    </row>
    <row r="6478" spans="1:1" x14ac:dyDescent="0.2">
      <c r="A6478" s="8"/>
    </row>
    <row r="6479" spans="1:1" x14ac:dyDescent="0.2">
      <c r="A6479" s="8"/>
    </row>
    <row r="6480" spans="1:1" x14ac:dyDescent="0.2">
      <c r="A6480" s="8"/>
    </row>
    <row r="6481" spans="1:1" x14ac:dyDescent="0.2">
      <c r="A6481" s="8"/>
    </row>
    <row r="6482" spans="1:1" x14ac:dyDescent="0.2">
      <c r="A6482" s="8"/>
    </row>
    <row r="6483" spans="1:1" x14ac:dyDescent="0.2">
      <c r="A6483" s="8"/>
    </row>
    <row r="6484" spans="1:1" x14ac:dyDescent="0.2">
      <c r="A6484" s="8"/>
    </row>
    <row r="6485" spans="1:1" x14ac:dyDescent="0.2">
      <c r="A6485" s="8"/>
    </row>
    <row r="6486" spans="1:1" x14ac:dyDescent="0.2">
      <c r="A6486" s="8"/>
    </row>
    <row r="6487" spans="1:1" x14ac:dyDescent="0.2">
      <c r="A6487" s="8"/>
    </row>
    <row r="6488" spans="1:1" x14ac:dyDescent="0.2">
      <c r="A6488" s="8"/>
    </row>
    <row r="6489" spans="1:1" x14ac:dyDescent="0.2">
      <c r="A6489" s="8"/>
    </row>
    <row r="6490" spans="1:1" x14ac:dyDescent="0.2">
      <c r="A6490" s="8"/>
    </row>
    <row r="6491" spans="1:1" x14ac:dyDescent="0.2">
      <c r="A6491" s="8"/>
    </row>
    <row r="6492" spans="1:1" x14ac:dyDescent="0.2">
      <c r="A6492" s="8"/>
    </row>
    <row r="6493" spans="1:1" x14ac:dyDescent="0.2">
      <c r="A6493" s="8"/>
    </row>
    <row r="6494" spans="1:1" x14ac:dyDescent="0.2">
      <c r="A6494" s="8"/>
    </row>
    <row r="6495" spans="1:1" x14ac:dyDescent="0.2">
      <c r="A6495" s="8"/>
    </row>
    <row r="6496" spans="1:1" x14ac:dyDescent="0.2">
      <c r="A6496" s="8"/>
    </row>
    <row r="6497" spans="1:1" x14ac:dyDescent="0.2">
      <c r="A6497" s="8"/>
    </row>
    <row r="6498" spans="1:1" x14ac:dyDescent="0.2">
      <c r="A6498" s="8"/>
    </row>
    <row r="6499" spans="1:1" x14ac:dyDescent="0.2">
      <c r="A6499" s="8"/>
    </row>
    <row r="6500" spans="1:1" x14ac:dyDescent="0.2">
      <c r="A6500" s="8"/>
    </row>
    <row r="6501" spans="1:1" x14ac:dyDescent="0.2">
      <c r="A6501" s="8"/>
    </row>
    <row r="6502" spans="1:1" x14ac:dyDescent="0.2">
      <c r="A6502" s="8"/>
    </row>
    <row r="6503" spans="1:1" x14ac:dyDescent="0.2">
      <c r="A6503" s="8"/>
    </row>
    <row r="6504" spans="1:1" x14ac:dyDescent="0.2">
      <c r="A6504" s="8"/>
    </row>
    <row r="6505" spans="1:1" x14ac:dyDescent="0.2">
      <c r="A6505" s="8"/>
    </row>
    <row r="6506" spans="1:1" x14ac:dyDescent="0.2">
      <c r="A6506" s="8"/>
    </row>
    <row r="6507" spans="1:1" x14ac:dyDescent="0.2">
      <c r="A6507" s="8"/>
    </row>
    <row r="6508" spans="1:1" x14ac:dyDescent="0.2">
      <c r="A6508" s="8"/>
    </row>
    <row r="6509" spans="1:1" x14ac:dyDescent="0.2">
      <c r="A6509" s="8"/>
    </row>
    <row r="6510" spans="1:1" x14ac:dyDescent="0.2">
      <c r="A6510" s="8"/>
    </row>
    <row r="6511" spans="1:1" x14ac:dyDescent="0.2">
      <c r="A6511" s="8"/>
    </row>
    <row r="6512" spans="1:1" x14ac:dyDescent="0.2">
      <c r="A6512" s="8"/>
    </row>
    <row r="6513" spans="1:1" x14ac:dyDescent="0.2">
      <c r="A6513" s="8"/>
    </row>
    <row r="6514" spans="1:1" x14ac:dyDescent="0.2">
      <c r="A6514" s="8"/>
    </row>
    <row r="6515" spans="1:1" x14ac:dyDescent="0.2">
      <c r="A6515" s="8"/>
    </row>
    <row r="6516" spans="1:1" x14ac:dyDescent="0.2">
      <c r="A6516" s="8"/>
    </row>
    <row r="6517" spans="1:1" x14ac:dyDescent="0.2">
      <c r="A6517" s="8"/>
    </row>
    <row r="6518" spans="1:1" x14ac:dyDescent="0.2">
      <c r="A6518" s="8"/>
    </row>
    <row r="6519" spans="1:1" x14ac:dyDescent="0.2">
      <c r="A6519" s="8"/>
    </row>
    <row r="6520" spans="1:1" x14ac:dyDescent="0.2">
      <c r="A6520" s="8"/>
    </row>
    <row r="6521" spans="1:1" x14ac:dyDescent="0.2">
      <c r="A6521" s="8"/>
    </row>
    <row r="6522" spans="1:1" x14ac:dyDescent="0.2">
      <c r="A6522" s="8"/>
    </row>
    <row r="6523" spans="1:1" x14ac:dyDescent="0.2">
      <c r="A6523" s="8"/>
    </row>
    <row r="6524" spans="1:1" x14ac:dyDescent="0.2">
      <c r="A6524" s="8"/>
    </row>
    <row r="6525" spans="1:1" x14ac:dyDescent="0.2">
      <c r="A6525" s="8"/>
    </row>
    <row r="6526" spans="1:1" x14ac:dyDescent="0.2">
      <c r="A6526" s="8"/>
    </row>
    <row r="6527" spans="1:1" x14ac:dyDescent="0.2">
      <c r="A6527" s="8"/>
    </row>
    <row r="6528" spans="1:1" x14ac:dyDescent="0.2">
      <c r="A6528" s="8"/>
    </row>
    <row r="6529" spans="1:1" x14ac:dyDescent="0.2">
      <c r="A6529" s="8"/>
    </row>
    <row r="6530" spans="1:1" x14ac:dyDescent="0.2">
      <c r="A6530" s="8"/>
    </row>
    <row r="6531" spans="1:1" x14ac:dyDescent="0.2">
      <c r="A6531" s="8"/>
    </row>
    <row r="6532" spans="1:1" x14ac:dyDescent="0.2">
      <c r="A6532" s="8"/>
    </row>
    <row r="6533" spans="1:1" x14ac:dyDescent="0.2">
      <c r="A6533" s="8"/>
    </row>
    <row r="6534" spans="1:1" x14ac:dyDescent="0.2">
      <c r="A6534" s="8"/>
    </row>
    <row r="6535" spans="1:1" x14ac:dyDescent="0.2">
      <c r="A6535" s="8"/>
    </row>
    <row r="6536" spans="1:1" x14ac:dyDescent="0.2">
      <c r="A6536" s="8"/>
    </row>
    <row r="6537" spans="1:1" x14ac:dyDescent="0.2">
      <c r="A6537" s="8"/>
    </row>
    <row r="6538" spans="1:1" x14ac:dyDescent="0.2">
      <c r="A6538" s="8"/>
    </row>
    <row r="6539" spans="1:1" x14ac:dyDescent="0.2">
      <c r="A6539" s="8"/>
    </row>
    <row r="6540" spans="1:1" x14ac:dyDescent="0.2">
      <c r="A6540" s="8"/>
    </row>
    <row r="6541" spans="1:1" x14ac:dyDescent="0.2">
      <c r="A6541" s="8"/>
    </row>
    <row r="6542" spans="1:1" x14ac:dyDescent="0.2">
      <c r="A6542" s="8"/>
    </row>
    <row r="6543" spans="1:1" x14ac:dyDescent="0.2">
      <c r="A6543" s="8"/>
    </row>
    <row r="6544" spans="1:1" x14ac:dyDescent="0.2">
      <c r="A6544" s="8"/>
    </row>
    <row r="6545" spans="1:1" x14ac:dyDescent="0.2">
      <c r="A6545" s="8"/>
    </row>
    <row r="6546" spans="1:1" x14ac:dyDescent="0.2">
      <c r="A6546" s="8"/>
    </row>
    <row r="6547" spans="1:1" x14ac:dyDescent="0.2">
      <c r="A6547" s="8"/>
    </row>
    <row r="6548" spans="1:1" x14ac:dyDescent="0.2">
      <c r="A6548" s="8"/>
    </row>
    <row r="6549" spans="1:1" x14ac:dyDescent="0.2">
      <c r="A6549" s="8"/>
    </row>
    <row r="6550" spans="1:1" x14ac:dyDescent="0.2">
      <c r="A6550" s="8"/>
    </row>
    <row r="6551" spans="1:1" x14ac:dyDescent="0.2">
      <c r="A6551" s="8"/>
    </row>
    <row r="6552" spans="1:1" x14ac:dyDescent="0.2">
      <c r="A6552" s="8"/>
    </row>
    <row r="6553" spans="1:1" x14ac:dyDescent="0.2">
      <c r="A6553" s="8"/>
    </row>
    <row r="6554" spans="1:1" x14ac:dyDescent="0.2">
      <c r="A6554" s="8"/>
    </row>
    <row r="6555" spans="1:1" x14ac:dyDescent="0.2">
      <c r="A6555" s="8"/>
    </row>
    <row r="6556" spans="1:1" x14ac:dyDescent="0.2">
      <c r="A6556" s="8"/>
    </row>
    <row r="6557" spans="1:1" x14ac:dyDescent="0.2">
      <c r="A6557" s="8"/>
    </row>
    <row r="6558" spans="1:1" x14ac:dyDescent="0.2">
      <c r="A6558" s="8"/>
    </row>
    <row r="6559" spans="1:1" x14ac:dyDescent="0.2">
      <c r="A6559" s="8"/>
    </row>
    <row r="6560" spans="1:1" x14ac:dyDescent="0.2">
      <c r="A6560" s="8"/>
    </row>
    <row r="6561" spans="1:1" x14ac:dyDescent="0.2">
      <c r="A6561" s="8"/>
    </row>
    <row r="6562" spans="1:1" x14ac:dyDescent="0.2">
      <c r="A6562" s="8"/>
    </row>
    <row r="6563" spans="1:1" x14ac:dyDescent="0.2">
      <c r="A6563" s="8"/>
    </row>
    <row r="6564" spans="1:1" x14ac:dyDescent="0.2">
      <c r="A6564" s="8"/>
    </row>
    <row r="6565" spans="1:1" x14ac:dyDescent="0.2">
      <c r="A6565" s="8"/>
    </row>
    <row r="6566" spans="1:1" x14ac:dyDescent="0.2">
      <c r="A6566" s="8"/>
    </row>
    <row r="6567" spans="1:1" x14ac:dyDescent="0.2">
      <c r="A6567" s="8"/>
    </row>
    <row r="6568" spans="1:1" x14ac:dyDescent="0.2">
      <c r="A6568" s="8"/>
    </row>
    <row r="6569" spans="1:1" x14ac:dyDescent="0.2">
      <c r="A6569" s="8"/>
    </row>
    <row r="6570" spans="1:1" x14ac:dyDescent="0.2">
      <c r="A6570" s="8"/>
    </row>
    <row r="6571" spans="1:1" x14ac:dyDescent="0.2">
      <c r="A6571" s="8"/>
    </row>
    <row r="6572" spans="1:1" x14ac:dyDescent="0.2">
      <c r="A6572" s="8"/>
    </row>
    <row r="6573" spans="1:1" x14ac:dyDescent="0.2">
      <c r="A6573" s="8"/>
    </row>
    <row r="6574" spans="1:1" x14ac:dyDescent="0.2">
      <c r="A6574" s="8"/>
    </row>
    <row r="6575" spans="1:1" x14ac:dyDescent="0.2">
      <c r="A6575" s="8"/>
    </row>
    <row r="6576" spans="1:1" x14ac:dyDescent="0.2">
      <c r="A6576" s="8"/>
    </row>
    <row r="6577" spans="1:1" x14ac:dyDescent="0.2">
      <c r="A6577" s="8"/>
    </row>
    <row r="6578" spans="1:1" x14ac:dyDescent="0.2">
      <c r="A6578" s="8"/>
    </row>
    <row r="6579" spans="1:1" x14ac:dyDescent="0.2">
      <c r="A6579" s="8"/>
    </row>
    <row r="6580" spans="1:1" x14ac:dyDescent="0.2">
      <c r="A6580" s="8"/>
    </row>
    <row r="6581" spans="1:1" x14ac:dyDescent="0.2">
      <c r="A6581" s="8"/>
    </row>
    <row r="6582" spans="1:1" x14ac:dyDescent="0.2">
      <c r="A6582" s="8"/>
    </row>
    <row r="6583" spans="1:1" x14ac:dyDescent="0.2">
      <c r="A6583" s="8"/>
    </row>
    <row r="6584" spans="1:1" x14ac:dyDescent="0.2">
      <c r="A6584" s="8"/>
    </row>
    <row r="6585" spans="1:1" x14ac:dyDescent="0.2">
      <c r="A6585" s="8"/>
    </row>
    <row r="6586" spans="1:1" x14ac:dyDescent="0.2">
      <c r="A6586" s="8"/>
    </row>
    <row r="6587" spans="1:1" x14ac:dyDescent="0.2">
      <c r="A6587" s="8"/>
    </row>
    <row r="6588" spans="1:1" x14ac:dyDescent="0.2">
      <c r="A6588" s="8"/>
    </row>
    <row r="6589" spans="1:1" x14ac:dyDescent="0.2">
      <c r="A6589" s="8"/>
    </row>
    <row r="6590" spans="1:1" x14ac:dyDescent="0.2">
      <c r="A6590" s="8"/>
    </row>
    <row r="6591" spans="1:1" x14ac:dyDescent="0.2">
      <c r="A6591" s="8"/>
    </row>
    <row r="6592" spans="1:1" x14ac:dyDescent="0.2">
      <c r="A6592" s="8"/>
    </row>
    <row r="6593" spans="1:1" x14ac:dyDescent="0.2">
      <c r="A6593" s="8"/>
    </row>
    <row r="6594" spans="1:1" x14ac:dyDescent="0.2">
      <c r="A6594" s="8"/>
    </row>
    <row r="6595" spans="1:1" x14ac:dyDescent="0.2">
      <c r="A6595" s="8"/>
    </row>
    <row r="6596" spans="1:1" x14ac:dyDescent="0.2">
      <c r="A6596" s="8"/>
    </row>
    <row r="6597" spans="1:1" x14ac:dyDescent="0.2">
      <c r="A6597" s="8"/>
    </row>
    <row r="6598" spans="1:1" x14ac:dyDescent="0.2">
      <c r="A6598" s="8"/>
    </row>
    <row r="6599" spans="1:1" x14ac:dyDescent="0.2">
      <c r="A6599" s="8"/>
    </row>
    <row r="6600" spans="1:1" x14ac:dyDescent="0.2">
      <c r="A6600" s="8"/>
    </row>
    <row r="6601" spans="1:1" x14ac:dyDescent="0.2">
      <c r="A6601" s="8"/>
    </row>
    <row r="6602" spans="1:1" x14ac:dyDescent="0.2">
      <c r="A6602" s="8"/>
    </row>
    <row r="6603" spans="1:1" x14ac:dyDescent="0.2">
      <c r="A6603" s="8"/>
    </row>
    <row r="6604" spans="1:1" x14ac:dyDescent="0.2">
      <c r="A6604" s="8"/>
    </row>
    <row r="6605" spans="1:1" x14ac:dyDescent="0.2">
      <c r="A6605" s="8"/>
    </row>
    <row r="6606" spans="1:1" x14ac:dyDescent="0.2">
      <c r="A6606" s="8"/>
    </row>
    <row r="6607" spans="1:1" x14ac:dyDescent="0.2">
      <c r="A6607" s="8"/>
    </row>
    <row r="6608" spans="1:1" x14ac:dyDescent="0.2">
      <c r="A6608" s="8"/>
    </row>
    <row r="6609" spans="1:1" x14ac:dyDescent="0.2">
      <c r="A6609" s="8"/>
    </row>
    <row r="6610" spans="1:1" x14ac:dyDescent="0.2">
      <c r="A6610" s="8"/>
    </row>
    <row r="6611" spans="1:1" x14ac:dyDescent="0.2">
      <c r="A6611" s="8"/>
    </row>
    <row r="6612" spans="1:1" x14ac:dyDescent="0.2">
      <c r="A6612" s="8"/>
    </row>
    <row r="6613" spans="1:1" x14ac:dyDescent="0.2">
      <c r="A6613" s="8"/>
    </row>
    <row r="6614" spans="1:1" x14ac:dyDescent="0.2">
      <c r="A6614" s="8"/>
    </row>
    <row r="6615" spans="1:1" x14ac:dyDescent="0.2">
      <c r="A6615" s="8"/>
    </row>
    <row r="6616" spans="1:1" x14ac:dyDescent="0.2">
      <c r="A6616" s="8"/>
    </row>
    <row r="6617" spans="1:1" x14ac:dyDescent="0.2">
      <c r="A6617" s="8"/>
    </row>
    <row r="6618" spans="1:1" x14ac:dyDescent="0.2">
      <c r="A6618" s="8"/>
    </row>
    <row r="6619" spans="1:1" x14ac:dyDescent="0.2">
      <c r="A6619" s="8"/>
    </row>
    <row r="6620" spans="1:1" x14ac:dyDescent="0.2">
      <c r="A6620" s="8"/>
    </row>
    <row r="6621" spans="1:1" x14ac:dyDescent="0.2">
      <c r="A6621" s="8"/>
    </row>
    <row r="6622" spans="1:1" x14ac:dyDescent="0.2">
      <c r="A6622" s="8"/>
    </row>
    <row r="6623" spans="1:1" x14ac:dyDescent="0.2">
      <c r="A6623" s="8"/>
    </row>
    <row r="6624" spans="1:1" x14ac:dyDescent="0.2">
      <c r="A6624" s="8"/>
    </row>
    <row r="6625" spans="1:1" x14ac:dyDescent="0.2">
      <c r="A6625" s="8"/>
    </row>
    <row r="6626" spans="1:1" x14ac:dyDescent="0.2">
      <c r="A6626" s="8"/>
    </row>
    <row r="6627" spans="1:1" x14ac:dyDescent="0.2">
      <c r="A6627" s="8"/>
    </row>
    <row r="6628" spans="1:1" x14ac:dyDescent="0.2">
      <c r="A6628" s="8"/>
    </row>
    <row r="6629" spans="1:1" x14ac:dyDescent="0.2">
      <c r="A6629" s="8"/>
    </row>
    <row r="6630" spans="1:1" x14ac:dyDescent="0.2">
      <c r="A6630" s="8"/>
    </row>
    <row r="6631" spans="1:1" x14ac:dyDescent="0.2">
      <c r="A6631" s="8"/>
    </row>
    <row r="6632" spans="1:1" x14ac:dyDescent="0.2">
      <c r="A6632" s="8"/>
    </row>
    <row r="6633" spans="1:1" x14ac:dyDescent="0.2">
      <c r="A6633" s="8"/>
    </row>
    <row r="6634" spans="1:1" x14ac:dyDescent="0.2">
      <c r="A6634" s="8"/>
    </row>
    <row r="6635" spans="1:1" x14ac:dyDescent="0.2">
      <c r="A6635" s="8"/>
    </row>
    <row r="6636" spans="1:1" x14ac:dyDescent="0.2">
      <c r="A6636" s="8"/>
    </row>
    <row r="6637" spans="1:1" x14ac:dyDescent="0.2">
      <c r="A6637" s="8"/>
    </row>
    <row r="6638" spans="1:1" x14ac:dyDescent="0.2">
      <c r="A6638" s="8"/>
    </row>
    <row r="6639" spans="1:1" x14ac:dyDescent="0.2">
      <c r="A6639" s="8"/>
    </row>
    <row r="6640" spans="1:1" x14ac:dyDescent="0.2">
      <c r="A6640" s="8"/>
    </row>
    <row r="6641" spans="1:1" x14ac:dyDescent="0.2">
      <c r="A6641" s="8"/>
    </row>
    <row r="6642" spans="1:1" x14ac:dyDescent="0.2">
      <c r="A6642" s="8"/>
    </row>
    <row r="6643" spans="1:1" x14ac:dyDescent="0.2">
      <c r="A6643" s="8"/>
    </row>
    <row r="6644" spans="1:1" x14ac:dyDescent="0.2">
      <c r="A6644" s="8"/>
    </row>
    <row r="6645" spans="1:1" x14ac:dyDescent="0.2">
      <c r="A6645" s="8"/>
    </row>
    <row r="6646" spans="1:1" x14ac:dyDescent="0.2">
      <c r="A6646" s="8"/>
    </row>
    <row r="6647" spans="1:1" x14ac:dyDescent="0.2">
      <c r="A6647" s="8"/>
    </row>
    <row r="6648" spans="1:1" x14ac:dyDescent="0.2">
      <c r="A6648" s="8"/>
    </row>
    <row r="6649" spans="1:1" x14ac:dyDescent="0.2">
      <c r="A6649" s="8"/>
    </row>
    <row r="6650" spans="1:1" x14ac:dyDescent="0.2">
      <c r="A6650" s="8"/>
    </row>
    <row r="6651" spans="1:1" x14ac:dyDescent="0.2">
      <c r="A6651" s="8"/>
    </row>
    <row r="6652" spans="1:1" x14ac:dyDescent="0.2">
      <c r="A6652" s="8"/>
    </row>
    <row r="6653" spans="1:1" x14ac:dyDescent="0.2">
      <c r="A6653" s="8"/>
    </row>
    <row r="6654" spans="1:1" x14ac:dyDescent="0.2">
      <c r="A6654" s="8"/>
    </row>
    <row r="6655" spans="1:1" x14ac:dyDescent="0.2">
      <c r="A6655" s="8"/>
    </row>
    <row r="6656" spans="1:1" x14ac:dyDescent="0.2">
      <c r="A6656" s="8"/>
    </row>
    <row r="6657" spans="1:1" x14ac:dyDescent="0.2">
      <c r="A6657" s="8"/>
    </row>
    <row r="6658" spans="1:1" x14ac:dyDescent="0.2">
      <c r="A6658" s="8"/>
    </row>
    <row r="6659" spans="1:1" x14ac:dyDescent="0.2">
      <c r="A6659" s="8"/>
    </row>
    <row r="6660" spans="1:1" x14ac:dyDescent="0.2">
      <c r="A6660" s="8"/>
    </row>
    <row r="6661" spans="1:1" x14ac:dyDescent="0.2">
      <c r="A6661" s="8"/>
    </row>
    <row r="6662" spans="1:1" x14ac:dyDescent="0.2">
      <c r="A6662" s="8"/>
    </row>
    <row r="6663" spans="1:1" x14ac:dyDescent="0.2">
      <c r="A6663" s="8"/>
    </row>
    <row r="6664" spans="1:1" x14ac:dyDescent="0.2">
      <c r="A6664" s="8"/>
    </row>
    <row r="6665" spans="1:1" x14ac:dyDescent="0.2">
      <c r="A6665" s="8"/>
    </row>
    <row r="6666" spans="1:1" x14ac:dyDescent="0.2">
      <c r="A6666" s="8"/>
    </row>
    <row r="6667" spans="1:1" x14ac:dyDescent="0.2">
      <c r="A6667" s="8"/>
    </row>
    <row r="6668" spans="1:1" x14ac:dyDescent="0.2">
      <c r="A6668" s="8"/>
    </row>
    <row r="6669" spans="1:1" x14ac:dyDescent="0.2">
      <c r="A6669" s="8"/>
    </row>
    <row r="6670" spans="1:1" x14ac:dyDescent="0.2">
      <c r="A6670" s="8"/>
    </row>
    <row r="6671" spans="1:1" x14ac:dyDescent="0.2">
      <c r="A6671" s="8"/>
    </row>
    <row r="6672" spans="1:1" x14ac:dyDescent="0.2">
      <c r="A6672" s="8"/>
    </row>
    <row r="6673" spans="1:1" x14ac:dyDescent="0.2">
      <c r="A6673" s="8"/>
    </row>
    <row r="6674" spans="1:1" x14ac:dyDescent="0.2">
      <c r="A6674" s="8"/>
    </row>
    <row r="6675" spans="1:1" x14ac:dyDescent="0.2">
      <c r="A6675" s="8"/>
    </row>
    <row r="6676" spans="1:1" x14ac:dyDescent="0.2">
      <c r="A6676" s="8"/>
    </row>
    <row r="6677" spans="1:1" x14ac:dyDescent="0.2">
      <c r="A6677" s="8"/>
    </row>
    <row r="6678" spans="1:1" x14ac:dyDescent="0.2">
      <c r="A6678" s="8"/>
    </row>
    <row r="6679" spans="1:1" x14ac:dyDescent="0.2">
      <c r="A6679" s="8"/>
    </row>
    <row r="6680" spans="1:1" x14ac:dyDescent="0.2">
      <c r="A6680" s="8"/>
    </row>
    <row r="6681" spans="1:1" x14ac:dyDescent="0.2">
      <c r="A6681" s="8"/>
    </row>
    <row r="6682" spans="1:1" x14ac:dyDescent="0.2">
      <c r="A6682" s="8"/>
    </row>
    <row r="6683" spans="1:1" x14ac:dyDescent="0.2">
      <c r="A6683" s="8"/>
    </row>
    <row r="6684" spans="1:1" x14ac:dyDescent="0.2">
      <c r="A6684" s="8"/>
    </row>
    <row r="6685" spans="1:1" x14ac:dyDescent="0.2">
      <c r="A6685" s="8"/>
    </row>
    <row r="6686" spans="1:1" x14ac:dyDescent="0.2">
      <c r="A6686" s="8"/>
    </row>
    <row r="6687" spans="1:1" x14ac:dyDescent="0.2">
      <c r="A6687" s="8"/>
    </row>
    <row r="6688" spans="1:1" x14ac:dyDescent="0.2">
      <c r="A6688" s="8"/>
    </row>
    <row r="6689" spans="1:1" x14ac:dyDescent="0.2">
      <c r="A6689" s="8"/>
    </row>
    <row r="6690" spans="1:1" x14ac:dyDescent="0.2">
      <c r="A6690" s="8"/>
    </row>
    <row r="6691" spans="1:1" x14ac:dyDescent="0.2">
      <c r="A6691" s="8"/>
    </row>
    <row r="6692" spans="1:1" x14ac:dyDescent="0.2">
      <c r="A6692" s="8"/>
    </row>
    <row r="6693" spans="1:1" x14ac:dyDescent="0.2">
      <c r="A6693" s="8"/>
    </row>
    <row r="6694" spans="1:1" x14ac:dyDescent="0.2">
      <c r="A6694" s="8"/>
    </row>
    <row r="6695" spans="1:1" x14ac:dyDescent="0.2">
      <c r="A6695" s="8"/>
    </row>
    <row r="6696" spans="1:1" x14ac:dyDescent="0.2">
      <c r="A6696" s="8"/>
    </row>
    <row r="6697" spans="1:1" x14ac:dyDescent="0.2">
      <c r="A6697" s="8"/>
    </row>
    <row r="6698" spans="1:1" x14ac:dyDescent="0.2">
      <c r="A6698" s="8"/>
    </row>
    <row r="6699" spans="1:1" x14ac:dyDescent="0.2">
      <c r="A6699" s="8"/>
    </row>
    <row r="6700" spans="1:1" x14ac:dyDescent="0.2">
      <c r="A6700" s="8"/>
    </row>
    <row r="6701" spans="1:1" x14ac:dyDescent="0.2">
      <c r="A6701" s="8"/>
    </row>
    <row r="6702" spans="1:1" x14ac:dyDescent="0.2">
      <c r="A6702" s="8"/>
    </row>
    <row r="6703" spans="1:1" x14ac:dyDescent="0.2">
      <c r="A6703" s="8"/>
    </row>
    <row r="6704" spans="1:1" x14ac:dyDescent="0.2">
      <c r="A6704" s="8"/>
    </row>
    <row r="6705" spans="1:1" x14ac:dyDescent="0.2">
      <c r="A6705" s="8"/>
    </row>
    <row r="6706" spans="1:1" x14ac:dyDescent="0.2">
      <c r="A6706" s="8"/>
    </row>
    <row r="6707" spans="1:1" x14ac:dyDescent="0.2">
      <c r="A6707" s="8"/>
    </row>
    <row r="6708" spans="1:1" x14ac:dyDescent="0.2">
      <c r="A6708" s="8"/>
    </row>
    <row r="6709" spans="1:1" x14ac:dyDescent="0.2">
      <c r="A6709" s="8"/>
    </row>
    <row r="6710" spans="1:1" x14ac:dyDescent="0.2">
      <c r="A6710" s="8"/>
    </row>
    <row r="6711" spans="1:1" x14ac:dyDescent="0.2">
      <c r="A6711" s="8"/>
    </row>
    <row r="6712" spans="1:1" x14ac:dyDescent="0.2">
      <c r="A6712" s="8"/>
    </row>
    <row r="6713" spans="1:1" x14ac:dyDescent="0.2">
      <c r="A6713" s="8"/>
    </row>
    <row r="6714" spans="1:1" x14ac:dyDescent="0.2">
      <c r="A6714" s="8"/>
    </row>
    <row r="6715" spans="1:1" x14ac:dyDescent="0.2">
      <c r="A6715" s="8"/>
    </row>
    <row r="6716" spans="1:1" x14ac:dyDescent="0.2">
      <c r="A6716" s="8"/>
    </row>
    <row r="6717" spans="1:1" x14ac:dyDescent="0.2">
      <c r="A6717" s="8"/>
    </row>
    <row r="6718" spans="1:1" x14ac:dyDescent="0.2">
      <c r="A6718" s="8"/>
    </row>
    <row r="6719" spans="1:1" x14ac:dyDescent="0.2">
      <c r="A6719" s="8"/>
    </row>
    <row r="6720" spans="1:1" x14ac:dyDescent="0.2">
      <c r="A6720" s="8"/>
    </row>
    <row r="6721" spans="1:1" x14ac:dyDescent="0.2">
      <c r="A6721" s="8"/>
    </row>
    <row r="6722" spans="1:1" x14ac:dyDescent="0.2">
      <c r="A6722" s="8"/>
    </row>
    <row r="6723" spans="1:1" x14ac:dyDescent="0.2">
      <c r="A6723" s="8"/>
    </row>
    <row r="6724" spans="1:1" x14ac:dyDescent="0.2">
      <c r="A6724" s="8"/>
    </row>
    <row r="6725" spans="1:1" x14ac:dyDescent="0.2">
      <c r="A6725" s="8"/>
    </row>
    <row r="6726" spans="1:1" x14ac:dyDescent="0.2">
      <c r="A6726" s="8"/>
    </row>
    <row r="6727" spans="1:1" x14ac:dyDescent="0.2">
      <c r="A6727" s="8"/>
    </row>
    <row r="6728" spans="1:1" x14ac:dyDescent="0.2">
      <c r="A6728" s="8"/>
    </row>
    <row r="6729" spans="1:1" x14ac:dyDescent="0.2">
      <c r="A6729" s="8"/>
    </row>
    <row r="6730" spans="1:1" x14ac:dyDescent="0.2">
      <c r="A6730" s="8"/>
    </row>
    <row r="6731" spans="1:1" x14ac:dyDescent="0.2">
      <c r="A6731" s="8"/>
    </row>
    <row r="6732" spans="1:1" x14ac:dyDescent="0.2">
      <c r="A6732" s="8"/>
    </row>
    <row r="6733" spans="1:1" x14ac:dyDescent="0.2">
      <c r="A6733" s="8"/>
    </row>
    <row r="6734" spans="1:1" x14ac:dyDescent="0.2">
      <c r="A6734" s="8"/>
    </row>
    <row r="6735" spans="1:1" x14ac:dyDescent="0.2">
      <c r="A6735" s="8"/>
    </row>
    <row r="6736" spans="1:1" x14ac:dyDescent="0.2">
      <c r="A6736" s="8"/>
    </row>
    <row r="6737" spans="1:1" x14ac:dyDescent="0.2">
      <c r="A6737" s="8"/>
    </row>
    <row r="6738" spans="1:1" x14ac:dyDescent="0.2">
      <c r="A6738" s="8"/>
    </row>
    <row r="6739" spans="1:1" x14ac:dyDescent="0.2">
      <c r="A6739" s="8"/>
    </row>
    <row r="6740" spans="1:1" x14ac:dyDescent="0.2">
      <c r="A6740" s="8"/>
    </row>
    <row r="6741" spans="1:1" x14ac:dyDescent="0.2">
      <c r="A6741" s="8"/>
    </row>
    <row r="6742" spans="1:1" x14ac:dyDescent="0.2">
      <c r="A6742" s="8"/>
    </row>
    <row r="6743" spans="1:1" x14ac:dyDescent="0.2">
      <c r="A6743" s="8"/>
    </row>
    <row r="6744" spans="1:1" x14ac:dyDescent="0.2">
      <c r="A6744" s="8"/>
    </row>
    <row r="6745" spans="1:1" x14ac:dyDescent="0.2">
      <c r="A6745" s="8"/>
    </row>
    <row r="6746" spans="1:1" x14ac:dyDescent="0.2">
      <c r="A6746" s="8"/>
    </row>
    <row r="6747" spans="1:1" x14ac:dyDescent="0.2">
      <c r="A6747" s="8"/>
    </row>
    <row r="6748" spans="1:1" x14ac:dyDescent="0.2">
      <c r="A6748" s="8"/>
    </row>
    <row r="6749" spans="1:1" x14ac:dyDescent="0.2">
      <c r="A6749" s="8"/>
    </row>
    <row r="6750" spans="1:1" x14ac:dyDescent="0.2">
      <c r="A6750" s="8"/>
    </row>
    <row r="6751" spans="1:1" x14ac:dyDescent="0.2">
      <c r="A6751" s="8"/>
    </row>
    <row r="6752" spans="1:1" x14ac:dyDescent="0.2">
      <c r="A6752" s="8"/>
    </row>
    <row r="6753" spans="1:1" x14ac:dyDescent="0.2">
      <c r="A6753" s="8"/>
    </row>
    <row r="6754" spans="1:1" x14ac:dyDescent="0.2">
      <c r="A6754" s="8"/>
    </row>
    <row r="6755" spans="1:1" x14ac:dyDescent="0.2">
      <c r="A6755" s="8"/>
    </row>
    <row r="6756" spans="1:1" x14ac:dyDescent="0.2">
      <c r="A6756" s="8"/>
    </row>
    <row r="6757" spans="1:1" x14ac:dyDescent="0.2">
      <c r="A6757" s="8"/>
    </row>
    <row r="6758" spans="1:1" x14ac:dyDescent="0.2">
      <c r="A6758" s="8"/>
    </row>
    <row r="6759" spans="1:1" x14ac:dyDescent="0.2">
      <c r="A6759" s="8"/>
    </row>
    <row r="6760" spans="1:1" x14ac:dyDescent="0.2">
      <c r="A6760" s="8"/>
    </row>
    <row r="6761" spans="1:1" x14ac:dyDescent="0.2">
      <c r="A6761" s="8"/>
    </row>
    <row r="6762" spans="1:1" x14ac:dyDescent="0.2">
      <c r="A6762" s="8"/>
    </row>
    <row r="6763" spans="1:1" x14ac:dyDescent="0.2">
      <c r="A6763" s="8"/>
    </row>
    <row r="6764" spans="1:1" x14ac:dyDescent="0.2">
      <c r="A6764" s="8"/>
    </row>
    <row r="6765" spans="1:1" x14ac:dyDescent="0.2">
      <c r="A6765" s="8"/>
    </row>
    <row r="6766" spans="1:1" x14ac:dyDescent="0.2">
      <c r="A6766" s="8"/>
    </row>
    <row r="6767" spans="1:1" x14ac:dyDescent="0.2">
      <c r="A6767" s="8"/>
    </row>
    <row r="6768" spans="1:1" x14ac:dyDescent="0.2">
      <c r="A6768" s="8"/>
    </row>
    <row r="6769" spans="1:1" x14ac:dyDescent="0.2">
      <c r="A6769" s="8"/>
    </row>
    <row r="6770" spans="1:1" x14ac:dyDescent="0.2">
      <c r="A6770" s="8"/>
    </row>
    <row r="6771" spans="1:1" x14ac:dyDescent="0.2">
      <c r="A6771" s="8"/>
    </row>
    <row r="6772" spans="1:1" x14ac:dyDescent="0.2">
      <c r="A6772" s="8"/>
    </row>
    <row r="6773" spans="1:1" x14ac:dyDescent="0.2">
      <c r="A6773" s="8"/>
    </row>
    <row r="6774" spans="1:1" x14ac:dyDescent="0.2">
      <c r="A6774" s="8"/>
    </row>
    <row r="6775" spans="1:1" x14ac:dyDescent="0.2">
      <c r="A6775" s="8"/>
    </row>
    <row r="6776" spans="1:1" x14ac:dyDescent="0.2">
      <c r="A6776" s="8"/>
    </row>
    <row r="6777" spans="1:1" x14ac:dyDescent="0.2">
      <c r="A6777" s="8"/>
    </row>
    <row r="6778" spans="1:1" x14ac:dyDescent="0.2">
      <c r="A6778" s="8"/>
    </row>
    <row r="6779" spans="1:1" x14ac:dyDescent="0.2">
      <c r="A6779" s="8"/>
    </row>
    <row r="6780" spans="1:1" x14ac:dyDescent="0.2">
      <c r="A6780" s="8"/>
    </row>
    <row r="6781" spans="1:1" x14ac:dyDescent="0.2">
      <c r="A6781" s="8"/>
    </row>
    <row r="6782" spans="1:1" x14ac:dyDescent="0.2">
      <c r="A6782" s="8"/>
    </row>
    <row r="6783" spans="1:1" x14ac:dyDescent="0.2">
      <c r="A6783" s="8"/>
    </row>
    <row r="6784" spans="1:1" x14ac:dyDescent="0.2">
      <c r="A6784" s="8"/>
    </row>
    <row r="6785" spans="1:1" x14ac:dyDescent="0.2">
      <c r="A6785" s="8"/>
    </row>
    <row r="6786" spans="1:1" x14ac:dyDescent="0.2">
      <c r="A6786" s="8"/>
    </row>
    <row r="6787" spans="1:1" x14ac:dyDescent="0.2">
      <c r="A6787" s="8"/>
    </row>
    <row r="6788" spans="1:1" x14ac:dyDescent="0.2">
      <c r="A6788" s="8"/>
    </row>
    <row r="6789" spans="1:1" x14ac:dyDescent="0.2">
      <c r="A6789" s="8"/>
    </row>
    <row r="6790" spans="1:1" x14ac:dyDescent="0.2">
      <c r="A6790" s="8"/>
    </row>
    <row r="6791" spans="1:1" x14ac:dyDescent="0.2">
      <c r="A6791" s="8"/>
    </row>
    <row r="6792" spans="1:1" x14ac:dyDescent="0.2">
      <c r="A6792" s="8"/>
    </row>
    <row r="6793" spans="1:1" x14ac:dyDescent="0.2">
      <c r="A6793" s="8"/>
    </row>
    <row r="6794" spans="1:1" x14ac:dyDescent="0.2">
      <c r="A6794" s="8"/>
    </row>
    <row r="6795" spans="1:1" x14ac:dyDescent="0.2">
      <c r="A6795" s="8"/>
    </row>
    <row r="6796" spans="1:1" x14ac:dyDescent="0.2">
      <c r="A6796" s="8"/>
    </row>
    <row r="6797" spans="1:1" x14ac:dyDescent="0.2">
      <c r="A6797" s="8"/>
    </row>
    <row r="6798" spans="1:1" x14ac:dyDescent="0.2">
      <c r="A6798" s="8"/>
    </row>
    <row r="6799" spans="1:1" x14ac:dyDescent="0.2">
      <c r="A6799" s="8"/>
    </row>
    <row r="6800" spans="1:1" x14ac:dyDescent="0.2">
      <c r="A6800" s="8"/>
    </row>
    <row r="6801" spans="1:1" x14ac:dyDescent="0.2">
      <c r="A6801" s="8"/>
    </row>
    <row r="6802" spans="1:1" x14ac:dyDescent="0.2">
      <c r="A6802" s="8"/>
    </row>
    <row r="6803" spans="1:1" x14ac:dyDescent="0.2">
      <c r="A6803" s="8"/>
    </row>
    <row r="6804" spans="1:1" x14ac:dyDescent="0.2">
      <c r="A6804" s="8"/>
    </row>
    <row r="6805" spans="1:1" x14ac:dyDescent="0.2">
      <c r="A6805" s="8"/>
    </row>
    <row r="6806" spans="1:1" x14ac:dyDescent="0.2">
      <c r="A6806" s="8"/>
    </row>
    <row r="6807" spans="1:1" x14ac:dyDescent="0.2">
      <c r="A6807" s="8"/>
    </row>
    <row r="6808" spans="1:1" x14ac:dyDescent="0.2">
      <c r="A6808" s="8"/>
    </row>
    <row r="6809" spans="1:1" x14ac:dyDescent="0.2">
      <c r="A6809" s="8"/>
    </row>
    <row r="6810" spans="1:1" x14ac:dyDescent="0.2">
      <c r="A6810" s="8"/>
    </row>
    <row r="6811" spans="1:1" x14ac:dyDescent="0.2">
      <c r="A6811" s="8"/>
    </row>
    <row r="6812" spans="1:1" x14ac:dyDescent="0.2">
      <c r="A6812" s="8"/>
    </row>
    <row r="6813" spans="1:1" x14ac:dyDescent="0.2">
      <c r="A6813" s="8"/>
    </row>
    <row r="6814" spans="1:1" x14ac:dyDescent="0.2">
      <c r="A6814" s="8"/>
    </row>
    <row r="6815" spans="1:1" x14ac:dyDescent="0.2">
      <c r="A6815" s="8"/>
    </row>
    <row r="6816" spans="1:1" x14ac:dyDescent="0.2">
      <c r="A6816" s="8"/>
    </row>
    <row r="6817" spans="1:1" x14ac:dyDescent="0.2">
      <c r="A6817" s="8"/>
    </row>
    <row r="6818" spans="1:1" x14ac:dyDescent="0.2">
      <c r="A6818" s="8"/>
    </row>
    <row r="6819" spans="1:1" x14ac:dyDescent="0.2">
      <c r="A6819" s="8"/>
    </row>
    <row r="6820" spans="1:1" x14ac:dyDescent="0.2">
      <c r="A6820" s="8"/>
    </row>
    <row r="6821" spans="1:1" x14ac:dyDescent="0.2">
      <c r="A6821" s="8"/>
    </row>
    <row r="6822" spans="1:1" x14ac:dyDescent="0.2">
      <c r="A6822" s="8"/>
    </row>
    <row r="6823" spans="1:1" x14ac:dyDescent="0.2">
      <c r="A6823" s="8"/>
    </row>
    <row r="6824" spans="1:1" x14ac:dyDescent="0.2">
      <c r="A6824" s="8"/>
    </row>
    <row r="6825" spans="1:1" x14ac:dyDescent="0.2">
      <c r="A6825" s="8"/>
    </row>
    <row r="6826" spans="1:1" x14ac:dyDescent="0.2">
      <c r="A6826" s="8"/>
    </row>
    <row r="6827" spans="1:1" x14ac:dyDescent="0.2">
      <c r="A6827" s="8"/>
    </row>
    <row r="6828" spans="1:1" x14ac:dyDescent="0.2">
      <c r="A6828" s="8"/>
    </row>
    <row r="6829" spans="1:1" x14ac:dyDescent="0.2">
      <c r="A6829" s="8"/>
    </row>
    <row r="6830" spans="1:1" x14ac:dyDescent="0.2">
      <c r="A6830" s="8"/>
    </row>
    <row r="6831" spans="1:1" x14ac:dyDescent="0.2">
      <c r="A6831" s="8"/>
    </row>
    <row r="6832" spans="1:1" x14ac:dyDescent="0.2">
      <c r="A6832" s="8"/>
    </row>
    <row r="6833" spans="1:1" x14ac:dyDescent="0.2">
      <c r="A6833" s="8"/>
    </row>
    <row r="6834" spans="1:1" x14ac:dyDescent="0.2">
      <c r="A6834" s="8"/>
    </row>
    <row r="6835" spans="1:1" x14ac:dyDescent="0.2">
      <c r="A6835" s="8"/>
    </row>
    <row r="6836" spans="1:1" x14ac:dyDescent="0.2">
      <c r="A6836" s="8"/>
    </row>
    <row r="6837" spans="1:1" x14ac:dyDescent="0.2">
      <c r="A6837" s="8"/>
    </row>
    <row r="6838" spans="1:1" x14ac:dyDescent="0.2">
      <c r="A6838" s="8"/>
    </row>
    <row r="6839" spans="1:1" x14ac:dyDescent="0.2">
      <c r="A6839" s="8"/>
    </row>
    <row r="6840" spans="1:1" x14ac:dyDescent="0.2">
      <c r="A6840" s="8"/>
    </row>
    <row r="6841" spans="1:1" x14ac:dyDescent="0.2">
      <c r="A6841" s="8"/>
    </row>
    <row r="6842" spans="1:1" x14ac:dyDescent="0.2">
      <c r="A6842" s="8"/>
    </row>
    <row r="6843" spans="1:1" x14ac:dyDescent="0.2">
      <c r="A6843" s="8"/>
    </row>
    <row r="6844" spans="1:1" x14ac:dyDescent="0.2">
      <c r="A6844" s="8"/>
    </row>
    <row r="6845" spans="1:1" x14ac:dyDescent="0.2">
      <c r="A6845" s="8"/>
    </row>
    <row r="6846" spans="1:1" x14ac:dyDescent="0.2">
      <c r="A6846" s="8"/>
    </row>
    <row r="6847" spans="1:1" x14ac:dyDescent="0.2">
      <c r="A6847" s="8"/>
    </row>
    <row r="6848" spans="1:1" x14ac:dyDescent="0.2">
      <c r="A6848" s="8"/>
    </row>
    <row r="6849" spans="1:1" x14ac:dyDescent="0.2">
      <c r="A6849" s="8"/>
    </row>
    <row r="6850" spans="1:1" x14ac:dyDescent="0.2">
      <c r="A6850" s="8"/>
    </row>
    <row r="6851" spans="1:1" x14ac:dyDescent="0.2">
      <c r="A6851" s="8"/>
    </row>
    <row r="6852" spans="1:1" x14ac:dyDescent="0.2">
      <c r="A6852" s="8"/>
    </row>
    <row r="6853" spans="1:1" x14ac:dyDescent="0.2">
      <c r="A6853" s="8"/>
    </row>
    <row r="6854" spans="1:1" x14ac:dyDescent="0.2">
      <c r="A6854" s="8"/>
    </row>
    <row r="6855" spans="1:1" x14ac:dyDescent="0.2">
      <c r="A6855" s="8"/>
    </row>
    <row r="6856" spans="1:1" x14ac:dyDescent="0.2">
      <c r="A6856" s="8"/>
    </row>
    <row r="6857" spans="1:1" x14ac:dyDescent="0.2">
      <c r="A6857" s="8"/>
    </row>
    <row r="6858" spans="1:1" x14ac:dyDescent="0.2">
      <c r="A6858" s="8"/>
    </row>
    <row r="6859" spans="1:1" x14ac:dyDescent="0.2">
      <c r="A6859" s="8"/>
    </row>
    <row r="6860" spans="1:1" x14ac:dyDescent="0.2">
      <c r="A6860" s="8"/>
    </row>
    <row r="6861" spans="1:1" x14ac:dyDescent="0.2">
      <c r="A6861" s="8"/>
    </row>
    <row r="6862" spans="1:1" x14ac:dyDescent="0.2">
      <c r="A6862" s="8"/>
    </row>
    <row r="6863" spans="1:1" x14ac:dyDescent="0.2">
      <c r="A6863" s="8"/>
    </row>
    <row r="6864" spans="1:1" x14ac:dyDescent="0.2">
      <c r="A6864" s="8"/>
    </row>
    <row r="6865" spans="1:1" x14ac:dyDescent="0.2">
      <c r="A6865" s="8"/>
    </row>
    <row r="6866" spans="1:1" x14ac:dyDescent="0.2">
      <c r="A6866" s="8"/>
    </row>
    <row r="6867" spans="1:1" x14ac:dyDescent="0.2">
      <c r="A6867" s="8"/>
    </row>
    <row r="6868" spans="1:1" x14ac:dyDescent="0.2">
      <c r="A6868" s="8"/>
    </row>
    <row r="6869" spans="1:1" x14ac:dyDescent="0.2">
      <c r="A6869" s="8"/>
    </row>
    <row r="6870" spans="1:1" x14ac:dyDescent="0.2">
      <c r="A6870" s="8"/>
    </row>
    <row r="6871" spans="1:1" x14ac:dyDescent="0.2">
      <c r="A6871" s="8"/>
    </row>
    <row r="6872" spans="1:1" x14ac:dyDescent="0.2">
      <c r="A6872" s="8"/>
    </row>
    <row r="6873" spans="1:1" x14ac:dyDescent="0.2">
      <c r="A6873" s="8"/>
    </row>
    <row r="6874" spans="1:1" x14ac:dyDescent="0.2">
      <c r="A6874" s="8"/>
    </row>
    <row r="6875" spans="1:1" x14ac:dyDescent="0.2">
      <c r="A6875" s="8"/>
    </row>
    <row r="6876" spans="1:1" x14ac:dyDescent="0.2">
      <c r="A6876" s="8"/>
    </row>
    <row r="6877" spans="1:1" x14ac:dyDescent="0.2">
      <c r="A6877" s="8"/>
    </row>
    <row r="6878" spans="1:1" x14ac:dyDescent="0.2">
      <c r="A6878" s="8"/>
    </row>
    <row r="6879" spans="1:1" x14ac:dyDescent="0.2">
      <c r="A6879" s="8"/>
    </row>
    <row r="6880" spans="1:1" x14ac:dyDescent="0.2">
      <c r="A6880" s="8"/>
    </row>
    <row r="6881" spans="1:1" x14ac:dyDescent="0.2">
      <c r="A6881" s="8"/>
    </row>
    <row r="6882" spans="1:1" x14ac:dyDescent="0.2">
      <c r="A6882" s="8"/>
    </row>
    <row r="6883" spans="1:1" x14ac:dyDescent="0.2">
      <c r="A6883" s="8"/>
    </row>
    <row r="6884" spans="1:1" x14ac:dyDescent="0.2">
      <c r="A6884" s="8"/>
    </row>
    <row r="6885" spans="1:1" x14ac:dyDescent="0.2">
      <c r="A6885" s="8"/>
    </row>
    <row r="6886" spans="1:1" x14ac:dyDescent="0.2">
      <c r="A6886" s="8"/>
    </row>
    <row r="6887" spans="1:1" x14ac:dyDescent="0.2">
      <c r="A6887" s="8"/>
    </row>
    <row r="6888" spans="1:1" x14ac:dyDescent="0.2">
      <c r="A6888" s="8"/>
    </row>
    <row r="6889" spans="1:1" x14ac:dyDescent="0.2">
      <c r="A6889" s="8"/>
    </row>
    <row r="6890" spans="1:1" x14ac:dyDescent="0.2">
      <c r="A6890" s="8"/>
    </row>
    <row r="6891" spans="1:1" x14ac:dyDescent="0.2">
      <c r="A6891" s="8"/>
    </row>
    <row r="6892" spans="1:1" x14ac:dyDescent="0.2">
      <c r="A6892" s="8"/>
    </row>
    <row r="6893" spans="1:1" x14ac:dyDescent="0.2">
      <c r="A6893" s="8"/>
    </row>
    <row r="6894" spans="1:1" x14ac:dyDescent="0.2">
      <c r="A6894" s="8"/>
    </row>
    <row r="6895" spans="1:1" x14ac:dyDescent="0.2">
      <c r="A6895" s="8"/>
    </row>
    <row r="6896" spans="1:1" x14ac:dyDescent="0.2">
      <c r="A6896" s="8"/>
    </row>
    <row r="6897" spans="1:1" x14ac:dyDescent="0.2">
      <c r="A6897" s="8"/>
    </row>
    <row r="6898" spans="1:1" x14ac:dyDescent="0.2">
      <c r="A6898" s="8"/>
    </row>
    <row r="6899" spans="1:1" x14ac:dyDescent="0.2">
      <c r="A6899" s="8"/>
    </row>
    <row r="6900" spans="1:1" x14ac:dyDescent="0.2">
      <c r="A6900" s="8"/>
    </row>
    <row r="6901" spans="1:1" x14ac:dyDescent="0.2">
      <c r="A6901" s="8"/>
    </row>
    <row r="6902" spans="1:1" x14ac:dyDescent="0.2">
      <c r="A6902" s="8"/>
    </row>
    <row r="6903" spans="1:1" x14ac:dyDescent="0.2">
      <c r="A6903" s="8"/>
    </row>
    <row r="6904" spans="1:1" x14ac:dyDescent="0.2">
      <c r="A6904" s="8"/>
    </row>
    <row r="6905" spans="1:1" x14ac:dyDescent="0.2">
      <c r="A6905" s="8"/>
    </row>
    <row r="6906" spans="1:1" x14ac:dyDescent="0.2">
      <c r="A6906" s="8"/>
    </row>
    <row r="6907" spans="1:1" x14ac:dyDescent="0.2">
      <c r="A6907" s="8"/>
    </row>
    <row r="6908" spans="1:1" x14ac:dyDescent="0.2">
      <c r="A6908" s="8"/>
    </row>
    <row r="6909" spans="1:1" x14ac:dyDescent="0.2">
      <c r="A6909" s="8"/>
    </row>
    <row r="6910" spans="1:1" x14ac:dyDescent="0.2">
      <c r="A6910" s="8"/>
    </row>
    <row r="6911" spans="1:1" x14ac:dyDescent="0.2">
      <c r="A6911" s="8"/>
    </row>
    <row r="6912" spans="1:1" x14ac:dyDescent="0.2">
      <c r="A6912" s="8"/>
    </row>
    <row r="6913" spans="1:1" x14ac:dyDescent="0.2">
      <c r="A6913" s="8"/>
    </row>
    <row r="6914" spans="1:1" x14ac:dyDescent="0.2">
      <c r="A6914" s="8"/>
    </row>
    <row r="6915" spans="1:1" x14ac:dyDescent="0.2">
      <c r="A6915" s="8"/>
    </row>
    <row r="6916" spans="1:1" x14ac:dyDescent="0.2">
      <c r="A6916" s="8"/>
    </row>
    <row r="6917" spans="1:1" x14ac:dyDescent="0.2">
      <c r="A6917" s="8"/>
    </row>
    <row r="6918" spans="1:1" x14ac:dyDescent="0.2">
      <c r="A6918" s="8"/>
    </row>
    <row r="6919" spans="1:1" x14ac:dyDescent="0.2">
      <c r="A6919" s="8"/>
    </row>
    <row r="6920" spans="1:1" x14ac:dyDescent="0.2">
      <c r="A6920" s="8"/>
    </row>
    <row r="6921" spans="1:1" x14ac:dyDescent="0.2">
      <c r="A6921" s="8"/>
    </row>
    <row r="6922" spans="1:1" x14ac:dyDescent="0.2">
      <c r="A6922" s="8"/>
    </row>
    <row r="6923" spans="1:1" x14ac:dyDescent="0.2">
      <c r="A6923" s="8"/>
    </row>
    <row r="6924" spans="1:1" x14ac:dyDescent="0.2">
      <c r="A6924" s="8"/>
    </row>
    <row r="6925" spans="1:1" x14ac:dyDescent="0.2">
      <c r="A6925" s="8"/>
    </row>
    <row r="6926" spans="1:1" x14ac:dyDescent="0.2">
      <c r="A6926" s="8"/>
    </row>
    <row r="6927" spans="1:1" x14ac:dyDescent="0.2">
      <c r="A6927" s="8"/>
    </row>
    <row r="6928" spans="1:1" x14ac:dyDescent="0.2">
      <c r="A6928" s="8"/>
    </row>
    <row r="6929" spans="1:1" x14ac:dyDescent="0.2">
      <c r="A6929" s="8"/>
    </row>
    <row r="6930" spans="1:1" x14ac:dyDescent="0.2">
      <c r="A6930" s="8"/>
    </row>
    <row r="6931" spans="1:1" x14ac:dyDescent="0.2">
      <c r="A6931" s="8"/>
    </row>
    <row r="6932" spans="1:1" x14ac:dyDescent="0.2">
      <c r="A6932" s="8"/>
    </row>
    <row r="6933" spans="1:1" x14ac:dyDescent="0.2">
      <c r="A6933" s="8"/>
    </row>
    <row r="6934" spans="1:1" x14ac:dyDescent="0.2">
      <c r="A6934" s="8"/>
    </row>
    <row r="6935" spans="1:1" x14ac:dyDescent="0.2">
      <c r="A6935" s="8"/>
    </row>
    <row r="6936" spans="1:1" x14ac:dyDescent="0.2">
      <c r="A6936" s="8"/>
    </row>
    <row r="6937" spans="1:1" x14ac:dyDescent="0.2">
      <c r="A6937" s="8"/>
    </row>
    <row r="6938" spans="1:1" x14ac:dyDescent="0.2">
      <c r="A6938" s="8"/>
    </row>
    <row r="6939" spans="1:1" x14ac:dyDescent="0.2">
      <c r="A6939" s="8"/>
    </row>
    <row r="6940" spans="1:1" x14ac:dyDescent="0.2">
      <c r="A6940" s="8"/>
    </row>
    <row r="6941" spans="1:1" x14ac:dyDescent="0.2">
      <c r="A6941" s="8"/>
    </row>
    <row r="6942" spans="1:1" x14ac:dyDescent="0.2">
      <c r="A6942" s="8"/>
    </row>
    <row r="6943" spans="1:1" x14ac:dyDescent="0.2">
      <c r="A6943" s="8"/>
    </row>
    <row r="6944" spans="1:1" x14ac:dyDescent="0.2">
      <c r="A6944" s="8"/>
    </row>
    <row r="6945" spans="1:1" x14ac:dyDescent="0.2">
      <c r="A6945" s="8"/>
    </row>
    <row r="6946" spans="1:1" x14ac:dyDescent="0.2">
      <c r="A6946" s="8"/>
    </row>
    <row r="6947" spans="1:1" x14ac:dyDescent="0.2">
      <c r="A6947" s="8"/>
    </row>
    <row r="6948" spans="1:1" x14ac:dyDescent="0.2">
      <c r="A6948" s="8"/>
    </row>
    <row r="6949" spans="1:1" x14ac:dyDescent="0.2">
      <c r="A6949" s="8"/>
    </row>
    <row r="6950" spans="1:1" x14ac:dyDescent="0.2">
      <c r="A6950" s="8"/>
    </row>
    <row r="6951" spans="1:1" x14ac:dyDescent="0.2">
      <c r="A6951" s="8"/>
    </row>
    <row r="6952" spans="1:1" x14ac:dyDescent="0.2">
      <c r="A6952" s="8"/>
    </row>
    <row r="6953" spans="1:1" x14ac:dyDescent="0.2">
      <c r="A6953" s="8"/>
    </row>
    <row r="6954" spans="1:1" x14ac:dyDescent="0.2">
      <c r="A6954" s="8"/>
    </row>
    <row r="6955" spans="1:1" x14ac:dyDescent="0.2">
      <c r="A6955" s="8"/>
    </row>
    <row r="6956" spans="1:1" x14ac:dyDescent="0.2">
      <c r="A6956" s="8"/>
    </row>
    <row r="6957" spans="1:1" x14ac:dyDescent="0.2">
      <c r="A6957" s="8"/>
    </row>
    <row r="6958" spans="1:1" x14ac:dyDescent="0.2">
      <c r="A6958" s="8"/>
    </row>
    <row r="6959" spans="1:1" x14ac:dyDescent="0.2">
      <c r="A6959" s="8"/>
    </row>
    <row r="6960" spans="1:1" x14ac:dyDescent="0.2">
      <c r="A6960" s="8"/>
    </row>
    <row r="6961" spans="1:1" x14ac:dyDescent="0.2">
      <c r="A6961" s="8"/>
    </row>
    <row r="6962" spans="1:1" x14ac:dyDescent="0.2">
      <c r="A6962" s="8"/>
    </row>
    <row r="6963" spans="1:1" x14ac:dyDescent="0.2">
      <c r="A6963" s="8"/>
    </row>
    <row r="6964" spans="1:1" x14ac:dyDescent="0.2">
      <c r="A6964" s="8"/>
    </row>
    <row r="6965" spans="1:1" x14ac:dyDescent="0.2">
      <c r="A6965" s="8"/>
    </row>
    <row r="6966" spans="1:1" x14ac:dyDescent="0.2">
      <c r="A6966" s="8"/>
    </row>
    <row r="6967" spans="1:1" x14ac:dyDescent="0.2">
      <c r="A6967" s="8"/>
    </row>
    <row r="6968" spans="1:1" x14ac:dyDescent="0.2">
      <c r="A6968" s="8"/>
    </row>
    <row r="6969" spans="1:1" x14ac:dyDescent="0.2">
      <c r="A6969" s="8"/>
    </row>
    <row r="6970" spans="1:1" x14ac:dyDescent="0.2">
      <c r="A6970" s="8"/>
    </row>
    <row r="6971" spans="1:1" x14ac:dyDescent="0.2">
      <c r="A6971" s="8"/>
    </row>
    <row r="6972" spans="1:1" x14ac:dyDescent="0.2">
      <c r="A6972" s="8"/>
    </row>
    <row r="6973" spans="1:1" x14ac:dyDescent="0.2">
      <c r="A6973" s="8"/>
    </row>
    <row r="6974" spans="1:1" x14ac:dyDescent="0.2">
      <c r="A6974" s="8"/>
    </row>
    <row r="6975" spans="1:1" x14ac:dyDescent="0.2">
      <c r="A6975" s="8"/>
    </row>
    <row r="6976" spans="1:1" x14ac:dyDescent="0.2">
      <c r="A6976" s="8"/>
    </row>
    <row r="6977" spans="1:1" x14ac:dyDescent="0.2">
      <c r="A6977" s="8"/>
    </row>
    <row r="6978" spans="1:1" x14ac:dyDescent="0.2">
      <c r="A6978" s="8"/>
    </row>
    <row r="6979" spans="1:1" x14ac:dyDescent="0.2">
      <c r="A6979" s="8"/>
    </row>
    <row r="6980" spans="1:1" x14ac:dyDescent="0.2">
      <c r="A6980" s="8"/>
    </row>
    <row r="6981" spans="1:1" x14ac:dyDescent="0.2">
      <c r="A6981" s="8"/>
    </row>
    <row r="6982" spans="1:1" x14ac:dyDescent="0.2">
      <c r="A6982" s="8"/>
    </row>
    <row r="6983" spans="1:1" x14ac:dyDescent="0.2">
      <c r="A6983" s="8"/>
    </row>
    <row r="6984" spans="1:1" x14ac:dyDescent="0.2">
      <c r="A6984" s="8"/>
    </row>
    <row r="6985" spans="1:1" x14ac:dyDescent="0.2">
      <c r="A6985" s="8"/>
    </row>
    <row r="6986" spans="1:1" x14ac:dyDescent="0.2">
      <c r="A6986" s="8"/>
    </row>
    <row r="6987" spans="1:1" x14ac:dyDescent="0.2">
      <c r="A6987" s="8"/>
    </row>
    <row r="6988" spans="1:1" x14ac:dyDescent="0.2">
      <c r="A6988" s="8"/>
    </row>
    <row r="6989" spans="1:1" x14ac:dyDescent="0.2">
      <c r="A6989" s="8"/>
    </row>
    <row r="6990" spans="1:1" x14ac:dyDescent="0.2">
      <c r="A6990" s="8"/>
    </row>
    <row r="6991" spans="1:1" x14ac:dyDescent="0.2">
      <c r="A6991" s="8"/>
    </row>
    <row r="6992" spans="1:1" x14ac:dyDescent="0.2">
      <c r="A6992" s="8"/>
    </row>
    <row r="6993" spans="1:1" x14ac:dyDescent="0.2">
      <c r="A6993" s="8"/>
    </row>
    <row r="6994" spans="1:1" x14ac:dyDescent="0.2">
      <c r="A6994" s="8"/>
    </row>
    <row r="6995" spans="1:1" x14ac:dyDescent="0.2">
      <c r="A6995" s="8"/>
    </row>
    <row r="6996" spans="1:1" x14ac:dyDescent="0.2">
      <c r="A6996" s="8"/>
    </row>
    <row r="6997" spans="1:1" x14ac:dyDescent="0.2">
      <c r="A6997" s="8"/>
    </row>
    <row r="6998" spans="1:1" x14ac:dyDescent="0.2">
      <c r="A6998" s="8"/>
    </row>
    <row r="6999" spans="1:1" x14ac:dyDescent="0.2">
      <c r="A6999" s="8"/>
    </row>
    <row r="7000" spans="1:1" x14ac:dyDescent="0.2">
      <c r="A7000" s="8"/>
    </row>
    <row r="7001" spans="1:1" x14ac:dyDescent="0.2">
      <c r="A7001" s="8"/>
    </row>
    <row r="7002" spans="1:1" x14ac:dyDescent="0.2">
      <c r="A7002" s="8"/>
    </row>
    <row r="7003" spans="1:1" x14ac:dyDescent="0.2">
      <c r="A7003" s="8"/>
    </row>
    <row r="7004" spans="1:1" x14ac:dyDescent="0.2">
      <c r="A7004" s="8"/>
    </row>
    <row r="7005" spans="1:1" x14ac:dyDescent="0.2">
      <c r="A7005" s="8"/>
    </row>
    <row r="7006" spans="1:1" x14ac:dyDescent="0.2">
      <c r="A7006" s="8"/>
    </row>
    <row r="7007" spans="1:1" x14ac:dyDescent="0.2">
      <c r="A7007" s="8"/>
    </row>
    <row r="7008" spans="1:1" x14ac:dyDescent="0.2">
      <c r="A7008" s="8"/>
    </row>
    <row r="7009" spans="1:1" x14ac:dyDescent="0.2">
      <c r="A7009" s="8"/>
    </row>
    <row r="7010" spans="1:1" x14ac:dyDescent="0.2">
      <c r="A7010" s="8"/>
    </row>
    <row r="7011" spans="1:1" x14ac:dyDescent="0.2">
      <c r="A7011" s="8"/>
    </row>
    <row r="7012" spans="1:1" x14ac:dyDescent="0.2">
      <c r="A7012" s="8"/>
    </row>
    <row r="7013" spans="1:1" x14ac:dyDescent="0.2">
      <c r="A7013" s="8"/>
    </row>
    <row r="7014" spans="1:1" x14ac:dyDescent="0.2">
      <c r="A7014" s="8"/>
    </row>
    <row r="7015" spans="1:1" x14ac:dyDescent="0.2">
      <c r="A7015" s="8"/>
    </row>
    <row r="7016" spans="1:1" x14ac:dyDescent="0.2">
      <c r="A7016" s="8"/>
    </row>
    <row r="7017" spans="1:1" x14ac:dyDescent="0.2">
      <c r="A7017" s="8"/>
    </row>
    <row r="7018" spans="1:1" x14ac:dyDescent="0.2">
      <c r="A7018" s="8"/>
    </row>
    <row r="7019" spans="1:1" x14ac:dyDescent="0.2">
      <c r="A7019" s="8"/>
    </row>
    <row r="7020" spans="1:1" x14ac:dyDescent="0.2">
      <c r="A7020" s="8"/>
    </row>
    <row r="7021" spans="1:1" x14ac:dyDescent="0.2">
      <c r="A7021" s="8"/>
    </row>
    <row r="7022" spans="1:1" x14ac:dyDescent="0.2">
      <c r="A7022" s="8"/>
    </row>
    <row r="7023" spans="1:1" x14ac:dyDescent="0.2">
      <c r="A7023" s="8"/>
    </row>
    <row r="7024" spans="1:1" x14ac:dyDescent="0.2">
      <c r="A7024" s="8"/>
    </row>
    <row r="7025" spans="1:1" x14ac:dyDescent="0.2">
      <c r="A7025" s="8"/>
    </row>
    <row r="7026" spans="1:1" x14ac:dyDescent="0.2">
      <c r="A7026" s="8"/>
    </row>
    <row r="7027" spans="1:1" x14ac:dyDescent="0.2">
      <c r="A7027" s="8"/>
    </row>
    <row r="7028" spans="1:1" x14ac:dyDescent="0.2">
      <c r="A7028" s="8"/>
    </row>
    <row r="7029" spans="1:1" x14ac:dyDescent="0.2">
      <c r="A7029" s="8"/>
    </row>
    <row r="7030" spans="1:1" x14ac:dyDescent="0.2">
      <c r="A7030" s="8"/>
    </row>
    <row r="7031" spans="1:1" x14ac:dyDescent="0.2">
      <c r="A7031" s="8"/>
    </row>
    <row r="7032" spans="1:1" x14ac:dyDescent="0.2">
      <c r="A7032" s="8"/>
    </row>
    <row r="7033" spans="1:1" x14ac:dyDescent="0.2">
      <c r="A7033" s="8"/>
    </row>
    <row r="7034" spans="1:1" x14ac:dyDescent="0.2">
      <c r="A7034" s="8"/>
    </row>
    <row r="7035" spans="1:1" x14ac:dyDescent="0.2">
      <c r="A7035" s="8"/>
    </row>
    <row r="7036" spans="1:1" x14ac:dyDescent="0.2">
      <c r="A7036" s="8"/>
    </row>
    <row r="7037" spans="1:1" x14ac:dyDescent="0.2">
      <c r="A7037" s="8"/>
    </row>
    <row r="7038" spans="1:1" x14ac:dyDescent="0.2">
      <c r="A7038" s="8"/>
    </row>
    <row r="7039" spans="1:1" x14ac:dyDescent="0.2">
      <c r="A7039" s="8"/>
    </row>
    <row r="7040" spans="1:1" x14ac:dyDescent="0.2">
      <c r="A7040" s="8"/>
    </row>
    <row r="7041" spans="1:1" x14ac:dyDescent="0.2">
      <c r="A7041" s="8"/>
    </row>
    <row r="7042" spans="1:1" x14ac:dyDescent="0.2">
      <c r="A7042" s="8"/>
    </row>
    <row r="7043" spans="1:1" x14ac:dyDescent="0.2">
      <c r="A7043" s="8"/>
    </row>
    <row r="7044" spans="1:1" x14ac:dyDescent="0.2">
      <c r="A7044" s="8"/>
    </row>
    <row r="7045" spans="1:1" x14ac:dyDescent="0.2">
      <c r="A7045" s="8"/>
    </row>
    <row r="7046" spans="1:1" x14ac:dyDescent="0.2">
      <c r="A7046" s="8"/>
    </row>
    <row r="7047" spans="1:1" x14ac:dyDescent="0.2">
      <c r="A7047" s="8"/>
    </row>
    <row r="7048" spans="1:1" x14ac:dyDescent="0.2">
      <c r="A7048" s="8"/>
    </row>
    <row r="7049" spans="1:1" x14ac:dyDescent="0.2">
      <c r="A7049" s="8"/>
    </row>
    <row r="7050" spans="1:1" x14ac:dyDescent="0.2">
      <c r="A7050" s="8"/>
    </row>
    <row r="7051" spans="1:1" x14ac:dyDescent="0.2">
      <c r="A7051" s="8"/>
    </row>
    <row r="7052" spans="1:1" x14ac:dyDescent="0.2">
      <c r="A7052" s="8"/>
    </row>
    <row r="7053" spans="1:1" x14ac:dyDescent="0.2">
      <c r="A7053" s="8"/>
    </row>
    <row r="7054" spans="1:1" x14ac:dyDescent="0.2">
      <c r="A7054" s="8"/>
    </row>
    <row r="7055" spans="1:1" x14ac:dyDescent="0.2">
      <c r="A7055" s="8"/>
    </row>
    <row r="7056" spans="1:1" x14ac:dyDescent="0.2">
      <c r="A7056" s="8"/>
    </row>
    <row r="7057" spans="1:1" x14ac:dyDescent="0.2">
      <c r="A7057" s="8"/>
    </row>
    <row r="7058" spans="1:1" x14ac:dyDescent="0.2">
      <c r="A7058" s="8"/>
    </row>
    <row r="7059" spans="1:1" x14ac:dyDescent="0.2">
      <c r="A7059" s="8"/>
    </row>
    <row r="7060" spans="1:1" x14ac:dyDescent="0.2">
      <c r="A7060" s="8"/>
    </row>
    <row r="7061" spans="1:1" x14ac:dyDescent="0.2">
      <c r="A7061" s="8"/>
    </row>
    <row r="7062" spans="1:1" x14ac:dyDescent="0.2">
      <c r="A7062" s="8"/>
    </row>
    <row r="7063" spans="1:1" x14ac:dyDescent="0.2">
      <c r="A7063" s="8"/>
    </row>
    <row r="7064" spans="1:1" x14ac:dyDescent="0.2">
      <c r="A7064" s="8"/>
    </row>
    <row r="7065" spans="1:1" x14ac:dyDescent="0.2">
      <c r="A7065" s="8"/>
    </row>
    <row r="7066" spans="1:1" x14ac:dyDescent="0.2">
      <c r="A7066" s="8"/>
    </row>
    <row r="7067" spans="1:1" x14ac:dyDescent="0.2">
      <c r="A7067" s="8"/>
    </row>
    <row r="7068" spans="1:1" x14ac:dyDescent="0.2">
      <c r="A7068" s="8"/>
    </row>
    <row r="7069" spans="1:1" x14ac:dyDescent="0.2">
      <c r="A7069" s="8"/>
    </row>
    <row r="7070" spans="1:1" x14ac:dyDescent="0.2">
      <c r="A7070" s="8"/>
    </row>
    <row r="7071" spans="1:1" x14ac:dyDescent="0.2">
      <c r="A7071" s="8"/>
    </row>
    <row r="7072" spans="1:1" x14ac:dyDescent="0.2">
      <c r="A7072" s="8"/>
    </row>
    <row r="7073" spans="1:1" x14ac:dyDescent="0.2">
      <c r="A7073" s="8"/>
    </row>
    <row r="7074" spans="1:1" x14ac:dyDescent="0.2">
      <c r="A7074" s="8"/>
    </row>
    <row r="7075" spans="1:1" x14ac:dyDescent="0.2">
      <c r="A7075" s="8"/>
    </row>
    <row r="7076" spans="1:1" x14ac:dyDescent="0.2">
      <c r="A7076" s="8"/>
    </row>
    <row r="7077" spans="1:1" x14ac:dyDescent="0.2">
      <c r="A7077" s="8"/>
    </row>
    <row r="7078" spans="1:1" x14ac:dyDescent="0.2">
      <c r="A7078" s="8"/>
    </row>
    <row r="7079" spans="1:1" x14ac:dyDescent="0.2">
      <c r="A7079" s="8"/>
    </row>
    <row r="7080" spans="1:1" x14ac:dyDescent="0.2">
      <c r="A7080" s="8"/>
    </row>
    <row r="7081" spans="1:1" x14ac:dyDescent="0.2">
      <c r="A7081" s="8"/>
    </row>
    <row r="7082" spans="1:1" x14ac:dyDescent="0.2">
      <c r="A7082" s="8"/>
    </row>
    <row r="7083" spans="1:1" x14ac:dyDescent="0.2">
      <c r="A7083" s="8"/>
    </row>
    <row r="7084" spans="1:1" x14ac:dyDescent="0.2">
      <c r="A7084" s="8"/>
    </row>
    <row r="7085" spans="1:1" x14ac:dyDescent="0.2">
      <c r="A7085" s="8"/>
    </row>
    <row r="7086" spans="1:1" x14ac:dyDescent="0.2">
      <c r="A7086" s="8"/>
    </row>
    <row r="7087" spans="1:1" x14ac:dyDescent="0.2">
      <c r="A7087" s="8"/>
    </row>
    <row r="7088" spans="1:1" x14ac:dyDescent="0.2">
      <c r="A7088" s="8"/>
    </row>
    <row r="7089" spans="1:1" x14ac:dyDescent="0.2">
      <c r="A7089" s="8"/>
    </row>
    <row r="7090" spans="1:1" x14ac:dyDescent="0.2">
      <c r="A7090" s="8"/>
    </row>
    <row r="7091" spans="1:1" x14ac:dyDescent="0.2">
      <c r="A7091" s="8"/>
    </row>
    <row r="7092" spans="1:1" x14ac:dyDescent="0.2">
      <c r="A7092" s="8"/>
    </row>
    <row r="7093" spans="1:1" x14ac:dyDescent="0.2">
      <c r="A7093" s="8"/>
    </row>
    <row r="7094" spans="1:1" x14ac:dyDescent="0.2">
      <c r="A7094" s="8"/>
    </row>
    <row r="7095" spans="1:1" x14ac:dyDescent="0.2">
      <c r="A7095" s="8"/>
    </row>
    <row r="7096" spans="1:1" x14ac:dyDescent="0.2">
      <c r="A7096" s="8"/>
    </row>
    <row r="7097" spans="1:1" x14ac:dyDescent="0.2">
      <c r="A7097" s="8"/>
    </row>
    <row r="7098" spans="1:1" x14ac:dyDescent="0.2">
      <c r="A7098" s="8"/>
    </row>
    <row r="7099" spans="1:1" x14ac:dyDescent="0.2">
      <c r="A7099" s="8"/>
    </row>
    <row r="7100" spans="1:1" x14ac:dyDescent="0.2">
      <c r="A7100" s="8"/>
    </row>
    <row r="7101" spans="1:1" x14ac:dyDescent="0.2">
      <c r="A7101" s="8"/>
    </row>
    <row r="7102" spans="1:1" x14ac:dyDescent="0.2">
      <c r="A7102" s="8"/>
    </row>
    <row r="7103" spans="1:1" x14ac:dyDescent="0.2">
      <c r="A7103" s="8"/>
    </row>
    <row r="7104" spans="1:1" x14ac:dyDescent="0.2">
      <c r="A7104" s="8"/>
    </row>
    <row r="7105" spans="1:1" x14ac:dyDescent="0.2">
      <c r="A7105" s="8"/>
    </row>
    <row r="7106" spans="1:1" x14ac:dyDescent="0.2">
      <c r="A7106" s="8"/>
    </row>
    <row r="7107" spans="1:1" x14ac:dyDescent="0.2">
      <c r="A7107" s="8"/>
    </row>
    <row r="7108" spans="1:1" x14ac:dyDescent="0.2">
      <c r="A7108" s="8"/>
    </row>
    <row r="7109" spans="1:1" x14ac:dyDescent="0.2">
      <c r="A7109" s="8"/>
    </row>
    <row r="7110" spans="1:1" x14ac:dyDescent="0.2">
      <c r="A7110" s="8"/>
    </row>
    <row r="7111" spans="1:1" x14ac:dyDescent="0.2">
      <c r="A7111" s="8"/>
    </row>
    <row r="7112" spans="1:1" x14ac:dyDescent="0.2">
      <c r="A7112" s="8"/>
    </row>
    <row r="7113" spans="1:1" x14ac:dyDescent="0.2">
      <c r="A7113" s="8"/>
    </row>
    <row r="7114" spans="1:1" x14ac:dyDescent="0.2">
      <c r="A7114" s="8"/>
    </row>
    <row r="7115" spans="1:1" x14ac:dyDescent="0.2">
      <c r="A7115" s="8"/>
    </row>
    <row r="7116" spans="1:1" x14ac:dyDescent="0.2">
      <c r="A7116" s="8"/>
    </row>
    <row r="7117" spans="1:1" x14ac:dyDescent="0.2">
      <c r="A7117" s="8"/>
    </row>
    <row r="7118" spans="1:1" x14ac:dyDescent="0.2">
      <c r="A7118" s="8"/>
    </row>
    <row r="7119" spans="1:1" x14ac:dyDescent="0.2">
      <c r="A7119" s="8"/>
    </row>
    <row r="7120" spans="1:1" x14ac:dyDescent="0.2">
      <c r="A7120" s="8"/>
    </row>
    <row r="7121" spans="1:1" x14ac:dyDescent="0.2">
      <c r="A7121" s="8"/>
    </row>
    <row r="7122" spans="1:1" x14ac:dyDescent="0.2">
      <c r="A7122" s="8"/>
    </row>
    <row r="7123" spans="1:1" x14ac:dyDescent="0.2">
      <c r="A7123" s="8"/>
    </row>
    <row r="7124" spans="1:1" x14ac:dyDescent="0.2">
      <c r="A7124" s="8"/>
    </row>
    <row r="7125" spans="1:1" x14ac:dyDescent="0.2">
      <c r="A7125" s="8"/>
    </row>
    <row r="7126" spans="1:1" x14ac:dyDescent="0.2">
      <c r="A7126" s="8"/>
    </row>
    <row r="7127" spans="1:1" x14ac:dyDescent="0.2">
      <c r="A7127" s="8"/>
    </row>
    <row r="7128" spans="1:1" x14ac:dyDescent="0.2">
      <c r="A7128" s="8"/>
    </row>
    <row r="7129" spans="1:1" x14ac:dyDescent="0.2">
      <c r="A7129" s="8"/>
    </row>
    <row r="7130" spans="1:1" x14ac:dyDescent="0.2">
      <c r="A7130" s="8"/>
    </row>
    <row r="7131" spans="1:1" x14ac:dyDescent="0.2">
      <c r="A7131" s="8"/>
    </row>
    <row r="7132" spans="1:1" x14ac:dyDescent="0.2">
      <c r="A7132" s="8"/>
    </row>
    <row r="7133" spans="1:1" x14ac:dyDescent="0.2">
      <c r="A7133" s="8"/>
    </row>
    <row r="7134" spans="1:1" x14ac:dyDescent="0.2">
      <c r="A7134" s="8"/>
    </row>
    <row r="7135" spans="1:1" x14ac:dyDescent="0.2">
      <c r="A7135" s="8"/>
    </row>
    <row r="7136" spans="1:1" x14ac:dyDescent="0.2">
      <c r="A7136" s="8"/>
    </row>
    <row r="7137" spans="1:1" x14ac:dyDescent="0.2">
      <c r="A7137" s="8"/>
    </row>
    <row r="7138" spans="1:1" x14ac:dyDescent="0.2">
      <c r="A7138" s="8"/>
    </row>
    <row r="7139" spans="1:1" x14ac:dyDescent="0.2">
      <c r="A7139" s="8"/>
    </row>
    <row r="7140" spans="1:1" x14ac:dyDescent="0.2">
      <c r="A7140" s="8"/>
    </row>
    <row r="7141" spans="1:1" x14ac:dyDescent="0.2">
      <c r="A7141" s="8"/>
    </row>
    <row r="7142" spans="1:1" x14ac:dyDescent="0.2">
      <c r="A7142" s="8"/>
    </row>
    <row r="7143" spans="1:1" x14ac:dyDescent="0.2">
      <c r="A7143" s="8"/>
    </row>
    <row r="7144" spans="1:1" x14ac:dyDescent="0.2">
      <c r="A7144" s="8"/>
    </row>
    <row r="7145" spans="1:1" x14ac:dyDescent="0.2">
      <c r="A7145" s="8"/>
    </row>
    <row r="7146" spans="1:1" x14ac:dyDescent="0.2">
      <c r="A7146" s="8"/>
    </row>
    <row r="7147" spans="1:1" x14ac:dyDescent="0.2">
      <c r="A7147" s="8"/>
    </row>
    <row r="7148" spans="1:1" x14ac:dyDescent="0.2">
      <c r="A7148" s="8"/>
    </row>
    <row r="7149" spans="1:1" x14ac:dyDescent="0.2">
      <c r="A7149" s="8"/>
    </row>
    <row r="7150" spans="1:1" x14ac:dyDescent="0.2">
      <c r="A7150" s="8"/>
    </row>
    <row r="7151" spans="1:1" x14ac:dyDescent="0.2">
      <c r="A7151" s="8"/>
    </row>
    <row r="7152" spans="1:1" x14ac:dyDescent="0.2">
      <c r="A7152" s="8"/>
    </row>
    <row r="7153" spans="1:1" x14ac:dyDescent="0.2">
      <c r="A7153" s="8"/>
    </row>
    <row r="7154" spans="1:1" x14ac:dyDescent="0.2">
      <c r="A7154" s="8"/>
    </row>
    <row r="7155" spans="1:1" x14ac:dyDescent="0.2">
      <c r="A7155" s="8"/>
    </row>
    <row r="7156" spans="1:1" x14ac:dyDescent="0.2">
      <c r="A7156" s="8"/>
    </row>
    <row r="7157" spans="1:1" x14ac:dyDescent="0.2">
      <c r="A7157" s="8"/>
    </row>
    <row r="7158" spans="1:1" x14ac:dyDescent="0.2">
      <c r="A7158" s="8"/>
    </row>
    <row r="7159" spans="1:1" x14ac:dyDescent="0.2">
      <c r="A7159" s="8"/>
    </row>
    <row r="7160" spans="1:1" x14ac:dyDescent="0.2">
      <c r="A7160" s="8"/>
    </row>
    <row r="7161" spans="1:1" x14ac:dyDescent="0.2">
      <c r="A7161" s="8"/>
    </row>
    <row r="7162" spans="1:1" x14ac:dyDescent="0.2">
      <c r="A7162" s="8"/>
    </row>
    <row r="7163" spans="1:1" x14ac:dyDescent="0.2">
      <c r="A7163" s="8"/>
    </row>
    <row r="7164" spans="1:1" x14ac:dyDescent="0.2">
      <c r="A7164" s="8"/>
    </row>
    <row r="7165" spans="1:1" x14ac:dyDescent="0.2">
      <c r="A7165" s="8"/>
    </row>
    <row r="7166" spans="1:1" x14ac:dyDescent="0.2">
      <c r="A7166" s="8"/>
    </row>
    <row r="7167" spans="1:1" x14ac:dyDescent="0.2">
      <c r="A7167" s="8"/>
    </row>
    <row r="7168" spans="1:1" x14ac:dyDescent="0.2">
      <c r="A7168" s="8"/>
    </row>
    <row r="7169" spans="1:1" x14ac:dyDescent="0.2">
      <c r="A7169" s="8"/>
    </row>
    <row r="7170" spans="1:1" x14ac:dyDescent="0.2">
      <c r="A7170" s="8"/>
    </row>
    <row r="7171" spans="1:1" x14ac:dyDescent="0.2">
      <c r="A7171" s="8"/>
    </row>
    <row r="7172" spans="1:1" x14ac:dyDescent="0.2">
      <c r="A7172" s="8"/>
    </row>
    <row r="7173" spans="1:1" x14ac:dyDescent="0.2">
      <c r="A7173" s="8"/>
    </row>
    <row r="7174" spans="1:1" x14ac:dyDescent="0.2">
      <c r="A7174" s="8"/>
    </row>
    <row r="7175" spans="1:1" x14ac:dyDescent="0.2">
      <c r="A7175" s="8"/>
    </row>
    <row r="7176" spans="1:1" x14ac:dyDescent="0.2">
      <c r="A7176" s="8"/>
    </row>
    <row r="7177" spans="1:1" x14ac:dyDescent="0.2">
      <c r="A7177" s="8"/>
    </row>
    <row r="7178" spans="1:1" x14ac:dyDescent="0.2">
      <c r="A7178" s="8"/>
    </row>
    <row r="7179" spans="1:1" x14ac:dyDescent="0.2">
      <c r="A7179" s="8"/>
    </row>
    <row r="7180" spans="1:1" x14ac:dyDescent="0.2">
      <c r="A7180" s="8"/>
    </row>
    <row r="7181" spans="1:1" x14ac:dyDescent="0.2">
      <c r="A7181" s="8"/>
    </row>
    <row r="7182" spans="1:1" x14ac:dyDescent="0.2">
      <c r="A7182" s="8"/>
    </row>
    <row r="7183" spans="1:1" x14ac:dyDescent="0.2">
      <c r="A7183" s="8"/>
    </row>
    <row r="7184" spans="1:1" x14ac:dyDescent="0.2">
      <c r="A7184" s="8"/>
    </row>
    <row r="7185" spans="1:1" x14ac:dyDescent="0.2">
      <c r="A7185" s="8"/>
    </row>
    <row r="7186" spans="1:1" x14ac:dyDescent="0.2">
      <c r="A7186" s="8"/>
    </row>
    <row r="7187" spans="1:1" x14ac:dyDescent="0.2">
      <c r="A7187" s="8"/>
    </row>
    <row r="7188" spans="1:1" x14ac:dyDescent="0.2">
      <c r="A7188" s="8"/>
    </row>
    <row r="7189" spans="1:1" x14ac:dyDescent="0.2">
      <c r="A7189" s="8"/>
    </row>
    <row r="7190" spans="1:1" x14ac:dyDescent="0.2">
      <c r="A7190" s="8"/>
    </row>
    <row r="7191" spans="1:1" x14ac:dyDescent="0.2">
      <c r="A7191" s="8"/>
    </row>
    <row r="7192" spans="1:1" x14ac:dyDescent="0.2">
      <c r="A7192" s="8"/>
    </row>
    <row r="7193" spans="1:1" x14ac:dyDescent="0.2">
      <c r="A7193" s="8"/>
    </row>
    <row r="7194" spans="1:1" x14ac:dyDescent="0.2">
      <c r="A7194" s="8"/>
    </row>
    <row r="7195" spans="1:1" x14ac:dyDescent="0.2">
      <c r="A7195" s="8"/>
    </row>
    <row r="7196" spans="1:1" x14ac:dyDescent="0.2">
      <c r="A7196" s="8"/>
    </row>
    <row r="7197" spans="1:1" x14ac:dyDescent="0.2">
      <c r="A7197" s="8"/>
    </row>
    <row r="7198" spans="1:1" x14ac:dyDescent="0.2">
      <c r="A7198" s="8"/>
    </row>
    <row r="7199" spans="1:1" x14ac:dyDescent="0.2">
      <c r="A7199" s="8"/>
    </row>
    <row r="7200" spans="1:1" x14ac:dyDescent="0.2">
      <c r="A7200" s="8"/>
    </row>
    <row r="7201" spans="1:1" x14ac:dyDescent="0.2">
      <c r="A7201" s="8"/>
    </row>
    <row r="7202" spans="1:1" x14ac:dyDescent="0.2">
      <c r="A7202" s="8"/>
    </row>
    <row r="7203" spans="1:1" x14ac:dyDescent="0.2">
      <c r="A7203" s="8"/>
    </row>
    <row r="7204" spans="1:1" x14ac:dyDescent="0.2">
      <c r="A7204" s="8"/>
    </row>
    <row r="7205" spans="1:1" x14ac:dyDescent="0.2">
      <c r="A7205" s="8"/>
    </row>
    <row r="7206" spans="1:1" x14ac:dyDescent="0.2">
      <c r="A7206" s="8"/>
    </row>
    <row r="7207" spans="1:1" x14ac:dyDescent="0.2">
      <c r="A7207" s="8"/>
    </row>
    <row r="7208" spans="1:1" x14ac:dyDescent="0.2">
      <c r="A7208" s="8"/>
    </row>
    <row r="7209" spans="1:1" x14ac:dyDescent="0.2">
      <c r="A7209" s="8"/>
    </row>
    <row r="7210" spans="1:1" x14ac:dyDescent="0.2">
      <c r="A7210" s="8"/>
    </row>
    <row r="7211" spans="1:1" x14ac:dyDescent="0.2">
      <c r="A7211" s="8"/>
    </row>
    <row r="7212" spans="1:1" x14ac:dyDescent="0.2">
      <c r="A7212" s="8"/>
    </row>
    <row r="7213" spans="1:1" x14ac:dyDescent="0.2">
      <c r="A7213" s="8"/>
    </row>
    <row r="7214" spans="1:1" x14ac:dyDescent="0.2">
      <c r="A7214" s="8"/>
    </row>
    <row r="7215" spans="1:1" x14ac:dyDescent="0.2">
      <c r="A7215" s="8"/>
    </row>
    <row r="7216" spans="1:1" x14ac:dyDescent="0.2">
      <c r="A7216" s="8"/>
    </row>
    <row r="7217" spans="1:1" x14ac:dyDescent="0.2">
      <c r="A7217" s="8"/>
    </row>
    <row r="7218" spans="1:1" x14ac:dyDescent="0.2">
      <c r="A7218" s="8"/>
    </row>
    <row r="7219" spans="1:1" x14ac:dyDescent="0.2">
      <c r="A7219" s="8"/>
    </row>
    <row r="7220" spans="1:1" x14ac:dyDescent="0.2">
      <c r="A7220" s="8"/>
    </row>
    <row r="7221" spans="1:1" x14ac:dyDescent="0.2">
      <c r="A7221" s="8"/>
    </row>
    <row r="7222" spans="1:1" x14ac:dyDescent="0.2">
      <c r="A7222" s="8"/>
    </row>
    <row r="7223" spans="1:1" x14ac:dyDescent="0.2">
      <c r="A7223" s="8"/>
    </row>
    <row r="7224" spans="1:1" x14ac:dyDescent="0.2">
      <c r="A7224" s="8"/>
    </row>
    <row r="7225" spans="1:1" x14ac:dyDescent="0.2">
      <c r="A7225" s="8"/>
    </row>
    <row r="7226" spans="1:1" x14ac:dyDescent="0.2">
      <c r="A7226" s="8"/>
    </row>
    <row r="7227" spans="1:1" x14ac:dyDescent="0.2">
      <c r="A7227" s="8"/>
    </row>
    <row r="7228" spans="1:1" x14ac:dyDescent="0.2">
      <c r="A7228" s="8"/>
    </row>
    <row r="7229" spans="1:1" x14ac:dyDescent="0.2">
      <c r="A7229" s="8"/>
    </row>
    <row r="7230" spans="1:1" x14ac:dyDescent="0.2">
      <c r="A7230" s="8"/>
    </row>
    <row r="7231" spans="1:1" x14ac:dyDescent="0.2">
      <c r="A7231" s="8"/>
    </row>
    <row r="7232" spans="1:1" x14ac:dyDescent="0.2">
      <c r="A7232" s="8"/>
    </row>
    <row r="7233" spans="1:1" x14ac:dyDescent="0.2">
      <c r="A7233" s="8"/>
    </row>
    <row r="7234" spans="1:1" x14ac:dyDescent="0.2">
      <c r="A7234" s="8"/>
    </row>
    <row r="7235" spans="1:1" x14ac:dyDescent="0.2">
      <c r="A7235" s="8"/>
    </row>
    <row r="7236" spans="1:1" x14ac:dyDescent="0.2">
      <c r="A7236" s="8"/>
    </row>
    <row r="7237" spans="1:1" x14ac:dyDescent="0.2">
      <c r="A7237" s="8"/>
    </row>
    <row r="7238" spans="1:1" x14ac:dyDescent="0.2">
      <c r="A7238" s="8"/>
    </row>
    <row r="7239" spans="1:1" x14ac:dyDescent="0.2">
      <c r="A7239" s="8"/>
    </row>
    <row r="7240" spans="1:1" x14ac:dyDescent="0.2">
      <c r="A7240" s="8"/>
    </row>
    <row r="7241" spans="1:1" x14ac:dyDescent="0.2">
      <c r="A7241" s="8"/>
    </row>
    <row r="7242" spans="1:1" x14ac:dyDescent="0.2">
      <c r="A7242" s="8"/>
    </row>
    <row r="7243" spans="1:1" x14ac:dyDescent="0.2">
      <c r="A7243" s="8"/>
    </row>
    <row r="7244" spans="1:1" x14ac:dyDescent="0.2">
      <c r="A7244" s="8"/>
    </row>
    <row r="7245" spans="1:1" x14ac:dyDescent="0.2">
      <c r="A7245" s="8"/>
    </row>
    <row r="7246" spans="1:1" x14ac:dyDescent="0.2">
      <c r="A7246" s="8"/>
    </row>
    <row r="7247" spans="1:1" x14ac:dyDescent="0.2">
      <c r="A7247" s="8"/>
    </row>
    <row r="7248" spans="1:1" x14ac:dyDescent="0.2">
      <c r="A7248" s="8"/>
    </row>
    <row r="7249" spans="1:1" x14ac:dyDescent="0.2">
      <c r="A7249" s="8"/>
    </row>
    <row r="7250" spans="1:1" x14ac:dyDescent="0.2">
      <c r="A7250" s="8"/>
    </row>
    <row r="7251" spans="1:1" x14ac:dyDescent="0.2">
      <c r="A7251" s="8"/>
    </row>
    <row r="7252" spans="1:1" x14ac:dyDescent="0.2">
      <c r="A7252" s="8"/>
    </row>
    <row r="7253" spans="1:1" x14ac:dyDescent="0.2">
      <c r="A7253" s="8"/>
    </row>
    <row r="7254" spans="1:1" x14ac:dyDescent="0.2">
      <c r="A7254" s="8"/>
    </row>
    <row r="7255" spans="1:1" x14ac:dyDescent="0.2">
      <c r="A7255" s="8"/>
    </row>
    <row r="7256" spans="1:1" x14ac:dyDescent="0.2">
      <c r="A7256" s="8"/>
    </row>
    <row r="7257" spans="1:1" x14ac:dyDescent="0.2">
      <c r="A7257" s="8"/>
    </row>
    <row r="7258" spans="1:1" x14ac:dyDescent="0.2">
      <c r="A7258" s="8"/>
    </row>
    <row r="7259" spans="1:1" x14ac:dyDescent="0.2">
      <c r="A7259" s="8"/>
    </row>
    <row r="7260" spans="1:1" x14ac:dyDescent="0.2">
      <c r="A7260" s="8"/>
    </row>
    <row r="7261" spans="1:1" x14ac:dyDescent="0.2">
      <c r="A7261" s="8"/>
    </row>
    <row r="7262" spans="1:1" x14ac:dyDescent="0.2">
      <c r="A7262" s="8"/>
    </row>
    <row r="7263" spans="1:1" x14ac:dyDescent="0.2">
      <c r="A7263" s="8"/>
    </row>
    <row r="7264" spans="1:1" x14ac:dyDescent="0.2">
      <c r="A7264" s="8"/>
    </row>
    <row r="7265" spans="1:1" x14ac:dyDescent="0.2">
      <c r="A7265" s="8"/>
    </row>
    <row r="7266" spans="1:1" x14ac:dyDescent="0.2">
      <c r="A7266" s="8"/>
    </row>
    <row r="7267" spans="1:1" x14ac:dyDescent="0.2">
      <c r="A7267" s="8"/>
    </row>
    <row r="7268" spans="1:1" x14ac:dyDescent="0.2">
      <c r="A7268" s="8"/>
    </row>
    <row r="7269" spans="1:1" x14ac:dyDescent="0.2">
      <c r="A7269" s="8"/>
    </row>
    <row r="7270" spans="1:1" x14ac:dyDescent="0.2">
      <c r="A7270" s="8"/>
    </row>
    <row r="7271" spans="1:1" x14ac:dyDescent="0.2">
      <c r="A7271" s="8"/>
    </row>
    <row r="7272" spans="1:1" x14ac:dyDescent="0.2">
      <c r="A7272" s="8"/>
    </row>
    <row r="7273" spans="1:1" x14ac:dyDescent="0.2">
      <c r="A7273" s="8"/>
    </row>
    <row r="7274" spans="1:1" x14ac:dyDescent="0.2">
      <c r="A7274" s="8"/>
    </row>
    <row r="7275" spans="1:1" x14ac:dyDescent="0.2">
      <c r="A7275" s="8"/>
    </row>
    <row r="7276" spans="1:1" x14ac:dyDescent="0.2">
      <c r="A7276" s="8"/>
    </row>
    <row r="7277" spans="1:1" x14ac:dyDescent="0.2">
      <c r="A7277" s="8"/>
    </row>
    <row r="7278" spans="1:1" x14ac:dyDescent="0.2">
      <c r="A7278" s="8"/>
    </row>
    <row r="7279" spans="1:1" x14ac:dyDescent="0.2">
      <c r="A7279" s="8"/>
    </row>
    <row r="7280" spans="1:1" x14ac:dyDescent="0.2">
      <c r="A7280" s="8"/>
    </row>
    <row r="7281" spans="1:1" x14ac:dyDescent="0.2">
      <c r="A7281" s="8"/>
    </row>
    <row r="7282" spans="1:1" x14ac:dyDescent="0.2">
      <c r="A7282" s="8"/>
    </row>
    <row r="7283" spans="1:1" x14ac:dyDescent="0.2">
      <c r="A7283" s="8"/>
    </row>
    <row r="7284" spans="1:1" x14ac:dyDescent="0.2">
      <c r="A7284" s="8"/>
    </row>
    <row r="7285" spans="1:1" x14ac:dyDescent="0.2">
      <c r="A7285" s="8"/>
    </row>
    <row r="7286" spans="1:1" x14ac:dyDescent="0.2">
      <c r="A7286" s="8"/>
    </row>
    <row r="7287" spans="1:1" x14ac:dyDescent="0.2">
      <c r="A7287" s="8"/>
    </row>
    <row r="7288" spans="1:1" x14ac:dyDescent="0.2">
      <c r="A7288" s="8"/>
    </row>
    <row r="7289" spans="1:1" x14ac:dyDescent="0.2">
      <c r="A7289" s="8"/>
    </row>
    <row r="7290" spans="1:1" x14ac:dyDescent="0.2">
      <c r="A7290" s="8"/>
    </row>
    <row r="7291" spans="1:1" x14ac:dyDescent="0.2">
      <c r="A7291" s="8"/>
    </row>
    <row r="7292" spans="1:1" x14ac:dyDescent="0.2">
      <c r="A7292" s="8"/>
    </row>
    <row r="7293" spans="1:1" x14ac:dyDescent="0.2">
      <c r="A7293" s="8"/>
    </row>
    <row r="7294" spans="1:1" x14ac:dyDescent="0.2">
      <c r="A7294" s="8"/>
    </row>
    <row r="7295" spans="1:1" x14ac:dyDescent="0.2">
      <c r="A7295" s="8"/>
    </row>
    <row r="7296" spans="1:1" x14ac:dyDescent="0.2">
      <c r="A7296" s="8"/>
    </row>
    <row r="7297" spans="1:1" x14ac:dyDescent="0.2">
      <c r="A7297" s="8"/>
    </row>
    <row r="7298" spans="1:1" x14ac:dyDescent="0.2">
      <c r="A7298" s="8"/>
    </row>
    <row r="7299" spans="1:1" x14ac:dyDescent="0.2">
      <c r="A7299" s="8"/>
    </row>
    <row r="7300" spans="1:1" x14ac:dyDescent="0.2">
      <c r="A7300" s="8"/>
    </row>
    <row r="7301" spans="1:1" x14ac:dyDescent="0.2">
      <c r="A7301" s="8"/>
    </row>
    <row r="7302" spans="1:1" x14ac:dyDescent="0.2">
      <c r="A7302" s="8"/>
    </row>
    <row r="7303" spans="1:1" x14ac:dyDescent="0.2">
      <c r="A7303" s="8"/>
    </row>
    <row r="7304" spans="1:1" x14ac:dyDescent="0.2">
      <c r="A7304" s="8"/>
    </row>
    <row r="7305" spans="1:1" x14ac:dyDescent="0.2">
      <c r="A7305" s="8"/>
    </row>
    <row r="7306" spans="1:1" x14ac:dyDescent="0.2">
      <c r="A7306" s="8"/>
    </row>
    <row r="7307" spans="1:1" x14ac:dyDescent="0.2">
      <c r="A7307" s="8"/>
    </row>
    <row r="7308" spans="1:1" x14ac:dyDescent="0.2">
      <c r="A7308" s="8"/>
    </row>
    <row r="7309" spans="1:1" x14ac:dyDescent="0.2">
      <c r="A7309" s="8"/>
    </row>
    <row r="7310" spans="1:1" x14ac:dyDescent="0.2">
      <c r="A7310" s="8"/>
    </row>
    <row r="7311" spans="1:1" x14ac:dyDescent="0.2">
      <c r="A7311" s="8"/>
    </row>
    <row r="7312" spans="1:1" x14ac:dyDescent="0.2">
      <c r="A7312" s="8"/>
    </row>
    <row r="7313" spans="1:1" x14ac:dyDescent="0.2">
      <c r="A7313" s="8"/>
    </row>
    <row r="7314" spans="1:1" x14ac:dyDescent="0.2">
      <c r="A7314" s="8"/>
    </row>
    <row r="7315" spans="1:1" x14ac:dyDescent="0.2">
      <c r="A7315" s="8"/>
    </row>
    <row r="7316" spans="1:1" x14ac:dyDescent="0.2">
      <c r="A7316" s="8"/>
    </row>
    <row r="7317" spans="1:1" x14ac:dyDescent="0.2">
      <c r="A7317" s="8"/>
    </row>
    <row r="7318" spans="1:1" x14ac:dyDescent="0.2">
      <c r="A7318" s="8"/>
    </row>
    <row r="7319" spans="1:1" x14ac:dyDescent="0.2">
      <c r="A7319" s="8"/>
    </row>
    <row r="7320" spans="1:1" x14ac:dyDescent="0.2">
      <c r="A7320" s="8"/>
    </row>
    <row r="7321" spans="1:1" x14ac:dyDescent="0.2">
      <c r="A7321" s="8"/>
    </row>
    <row r="7322" spans="1:1" x14ac:dyDescent="0.2">
      <c r="A7322" s="8"/>
    </row>
    <row r="7323" spans="1:1" x14ac:dyDescent="0.2">
      <c r="A7323" s="8"/>
    </row>
    <row r="7324" spans="1:1" x14ac:dyDescent="0.2">
      <c r="A7324" s="8"/>
    </row>
    <row r="7325" spans="1:1" x14ac:dyDescent="0.2">
      <c r="A7325" s="8"/>
    </row>
    <row r="7326" spans="1:1" x14ac:dyDescent="0.2">
      <c r="A7326" s="8"/>
    </row>
    <row r="7327" spans="1:1" x14ac:dyDescent="0.2">
      <c r="A7327" s="8"/>
    </row>
    <row r="7328" spans="1:1" x14ac:dyDescent="0.2">
      <c r="A7328" s="8"/>
    </row>
    <row r="7329" spans="1:1" x14ac:dyDescent="0.2">
      <c r="A7329" s="8"/>
    </row>
    <row r="7330" spans="1:1" x14ac:dyDescent="0.2">
      <c r="A7330" s="8"/>
    </row>
    <row r="7331" spans="1:1" x14ac:dyDescent="0.2">
      <c r="A7331" s="8"/>
    </row>
    <row r="7332" spans="1:1" x14ac:dyDescent="0.2">
      <c r="A7332" s="8"/>
    </row>
    <row r="7333" spans="1:1" x14ac:dyDescent="0.2">
      <c r="A7333" s="8"/>
    </row>
    <row r="7334" spans="1:1" x14ac:dyDescent="0.2">
      <c r="A7334" s="8"/>
    </row>
    <row r="7335" spans="1:1" x14ac:dyDescent="0.2">
      <c r="A7335" s="8"/>
    </row>
    <row r="7336" spans="1:1" x14ac:dyDescent="0.2">
      <c r="A7336" s="8"/>
    </row>
    <row r="7337" spans="1:1" x14ac:dyDescent="0.2">
      <c r="A7337" s="8"/>
    </row>
    <row r="7338" spans="1:1" x14ac:dyDescent="0.2">
      <c r="A7338" s="8"/>
    </row>
    <row r="7339" spans="1:1" x14ac:dyDescent="0.2">
      <c r="A7339" s="8"/>
    </row>
    <row r="7340" spans="1:1" x14ac:dyDescent="0.2">
      <c r="A7340" s="8"/>
    </row>
    <row r="7341" spans="1:1" x14ac:dyDescent="0.2">
      <c r="A7341" s="8"/>
    </row>
    <row r="7342" spans="1:1" x14ac:dyDescent="0.2">
      <c r="A7342" s="8"/>
    </row>
    <row r="7343" spans="1:1" x14ac:dyDescent="0.2">
      <c r="A7343" s="8"/>
    </row>
    <row r="7344" spans="1:1" x14ac:dyDescent="0.2">
      <c r="A7344" s="8"/>
    </row>
    <row r="7345" spans="1:1" x14ac:dyDescent="0.2">
      <c r="A7345" s="8"/>
    </row>
    <row r="7346" spans="1:1" x14ac:dyDescent="0.2">
      <c r="A7346" s="8"/>
    </row>
    <row r="7347" spans="1:1" x14ac:dyDescent="0.2">
      <c r="A7347" s="8"/>
    </row>
    <row r="7348" spans="1:1" x14ac:dyDescent="0.2">
      <c r="A7348" s="8"/>
    </row>
    <row r="7349" spans="1:1" x14ac:dyDescent="0.2">
      <c r="A7349" s="8"/>
    </row>
    <row r="7350" spans="1:1" x14ac:dyDescent="0.2">
      <c r="A7350" s="8"/>
    </row>
    <row r="7351" spans="1:1" x14ac:dyDescent="0.2">
      <c r="A7351" s="8"/>
    </row>
    <row r="7352" spans="1:1" x14ac:dyDescent="0.2">
      <c r="A7352" s="8"/>
    </row>
    <row r="7353" spans="1:1" x14ac:dyDescent="0.2">
      <c r="A7353" s="8"/>
    </row>
    <row r="7354" spans="1:1" x14ac:dyDescent="0.2">
      <c r="A7354" s="8"/>
    </row>
    <row r="7355" spans="1:1" x14ac:dyDescent="0.2">
      <c r="A7355" s="8"/>
    </row>
    <row r="7356" spans="1:1" x14ac:dyDescent="0.2">
      <c r="A7356" s="8"/>
    </row>
    <row r="7357" spans="1:1" x14ac:dyDescent="0.2">
      <c r="A7357" s="8"/>
    </row>
    <row r="7358" spans="1:1" x14ac:dyDescent="0.2">
      <c r="A7358" s="8"/>
    </row>
    <row r="7359" spans="1:1" x14ac:dyDescent="0.2">
      <c r="A7359" s="8"/>
    </row>
    <row r="7360" spans="1:1" x14ac:dyDescent="0.2">
      <c r="A7360" s="8"/>
    </row>
    <row r="7361" spans="1:1" x14ac:dyDescent="0.2">
      <c r="A7361" s="8"/>
    </row>
    <row r="7362" spans="1:1" x14ac:dyDescent="0.2">
      <c r="A7362" s="8"/>
    </row>
    <row r="7363" spans="1:1" x14ac:dyDescent="0.2">
      <c r="A7363" s="8"/>
    </row>
    <row r="7364" spans="1:1" x14ac:dyDescent="0.2">
      <c r="A7364" s="8"/>
    </row>
    <row r="7365" spans="1:1" x14ac:dyDescent="0.2">
      <c r="A7365" s="8"/>
    </row>
    <row r="7366" spans="1:1" x14ac:dyDescent="0.2">
      <c r="A7366" s="8"/>
    </row>
    <row r="7367" spans="1:1" x14ac:dyDescent="0.2">
      <c r="A7367" s="8"/>
    </row>
    <row r="7368" spans="1:1" x14ac:dyDescent="0.2">
      <c r="A7368" s="8"/>
    </row>
    <row r="7369" spans="1:1" x14ac:dyDescent="0.2">
      <c r="A7369" s="8"/>
    </row>
    <row r="7370" spans="1:1" x14ac:dyDescent="0.2">
      <c r="A7370" s="8"/>
    </row>
    <row r="7371" spans="1:1" x14ac:dyDescent="0.2">
      <c r="A7371" s="8"/>
    </row>
    <row r="7372" spans="1:1" x14ac:dyDescent="0.2">
      <c r="A7372" s="8"/>
    </row>
    <row r="7373" spans="1:1" x14ac:dyDescent="0.2">
      <c r="A7373" s="8"/>
    </row>
    <row r="7374" spans="1:1" x14ac:dyDescent="0.2">
      <c r="A7374" s="8"/>
    </row>
    <row r="7375" spans="1:1" x14ac:dyDescent="0.2">
      <c r="A7375" s="8"/>
    </row>
    <row r="7376" spans="1:1" x14ac:dyDescent="0.2">
      <c r="A7376" s="8"/>
    </row>
    <row r="7377" spans="1:1" x14ac:dyDescent="0.2">
      <c r="A7377" s="8"/>
    </row>
    <row r="7378" spans="1:1" x14ac:dyDescent="0.2">
      <c r="A7378" s="8"/>
    </row>
    <row r="7379" spans="1:1" x14ac:dyDescent="0.2">
      <c r="A7379" s="8"/>
    </row>
    <row r="7380" spans="1:1" x14ac:dyDescent="0.2">
      <c r="A7380" s="8"/>
    </row>
    <row r="7381" spans="1:1" x14ac:dyDescent="0.2">
      <c r="A7381" s="8"/>
    </row>
    <row r="7382" spans="1:1" x14ac:dyDescent="0.2">
      <c r="A7382" s="8"/>
    </row>
    <row r="7383" spans="1:1" x14ac:dyDescent="0.2">
      <c r="A7383" s="8"/>
    </row>
    <row r="7384" spans="1:1" x14ac:dyDescent="0.2">
      <c r="A7384" s="8"/>
    </row>
    <row r="7385" spans="1:1" x14ac:dyDescent="0.2">
      <c r="A7385" s="8"/>
    </row>
    <row r="7386" spans="1:1" x14ac:dyDescent="0.2">
      <c r="A7386" s="8"/>
    </row>
    <row r="7387" spans="1:1" x14ac:dyDescent="0.2">
      <c r="A7387" s="8"/>
    </row>
    <row r="7388" spans="1:1" x14ac:dyDescent="0.2">
      <c r="A7388" s="8"/>
    </row>
    <row r="7389" spans="1:1" x14ac:dyDescent="0.2">
      <c r="A7389" s="8"/>
    </row>
    <row r="7390" spans="1:1" x14ac:dyDescent="0.2">
      <c r="A7390" s="8"/>
    </row>
    <row r="7391" spans="1:1" x14ac:dyDescent="0.2">
      <c r="A7391" s="8"/>
    </row>
    <row r="7392" spans="1:1" x14ac:dyDescent="0.2">
      <c r="A7392" s="8"/>
    </row>
    <row r="7393" spans="1:1" x14ac:dyDescent="0.2">
      <c r="A7393" s="8"/>
    </row>
    <row r="7394" spans="1:1" x14ac:dyDescent="0.2">
      <c r="A7394" s="8"/>
    </row>
    <row r="7395" spans="1:1" x14ac:dyDescent="0.2">
      <c r="A7395" s="8"/>
    </row>
    <row r="7396" spans="1:1" x14ac:dyDescent="0.2">
      <c r="A7396" s="8"/>
    </row>
    <row r="7397" spans="1:1" x14ac:dyDescent="0.2">
      <c r="A7397" s="8"/>
    </row>
    <row r="7398" spans="1:1" x14ac:dyDescent="0.2">
      <c r="A7398" s="8"/>
    </row>
    <row r="7399" spans="1:1" x14ac:dyDescent="0.2">
      <c r="A7399" s="8"/>
    </row>
    <row r="7400" spans="1:1" x14ac:dyDescent="0.2">
      <c r="A7400" s="8"/>
    </row>
    <row r="7401" spans="1:1" x14ac:dyDescent="0.2">
      <c r="A7401" s="8"/>
    </row>
    <row r="7402" spans="1:1" x14ac:dyDescent="0.2">
      <c r="A7402" s="8"/>
    </row>
    <row r="7403" spans="1:1" x14ac:dyDescent="0.2">
      <c r="A7403" s="8"/>
    </row>
    <row r="7404" spans="1:1" x14ac:dyDescent="0.2">
      <c r="A7404" s="8"/>
    </row>
    <row r="7405" spans="1:1" x14ac:dyDescent="0.2">
      <c r="A7405" s="8"/>
    </row>
    <row r="7406" spans="1:1" x14ac:dyDescent="0.2">
      <c r="A7406" s="8"/>
    </row>
    <row r="7407" spans="1:1" x14ac:dyDescent="0.2">
      <c r="A7407" s="8"/>
    </row>
    <row r="7408" spans="1:1" x14ac:dyDescent="0.2">
      <c r="A7408" s="8"/>
    </row>
    <row r="7409" spans="1:1" x14ac:dyDescent="0.2">
      <c r="A7409" s="8"/>
    </row>
    <row r="7410" spans="1:1" x14ac:dyDescent="0.2">
      <c r="A7410" s="8"/>
    </row>
    <row r="7411" spans="1:1" x14ac:dyDescent="0.2">
      <c r="A7411" s="8"/>
    </row>
    <row r="7412" spans="1:1" x14ac:dyDescent="0.2">
      <c r="A7412" s="8"/>
    </row>
    <row r="7413" spans="1:1" x14ac:dyDescent="0.2">
      <c r="A7413" s="8"/>
    </row>
    <row r="7414" spans="1:1" x14ac:dyDescent="0.2">
      <c r="A7414" s="8"/>
    </row>
    <row r="7415" spans="1:1" x14ac:dyDescent="0.2">
      <c r="A7415" s="8"/>
    </row>
    <row r="7416" spans="1:1" x14ac:dyDescent="0.2">
      <c r="A7416" s="8"/>
    </row>
    <row r="7417" spans="1:1" x14ac:dyDescent="0.2">
      <c r="A7417" s="8"/>
    </row>
    <row r="7418" spans="1:1" x14ac:dyDescent="0.2">
      <c r="A7418" s="8"/>
    </row>
    <row r="7419" spans="1:1" x14ac:dyDescent="0.2">
      <c r="A7419" s="8"/>
    </row>
    <row r="7420" spans="1:1" x14ac:dyDescent="0.2">
      <c r="A7420" s="8"/>
    </row>
    <row r="7421" spans="1:1" x14ac:dyDescent="0.2">
      <c r="A7421" s="8"/>
    </row>
    <row r="7422" spans="1:1" x14ac:dyDescent="0.2">
      <c r="A7422" s="8"/>
    </row>
    <row r="7423" spans="1:1" x14ac:dyDescent="0.2">
      <c r="A7423" s="8"/>
    </row>
    <row r="7424" spans="1:1" x14ac:dyDescent="0.2">
      <c r="A7424" s="8"/>
    </row>
    <row r="7425" spans="1:1" x14ac:dyDescent="0.2">
      <c r="A7425" s="8"/>
    </row>
    <row r="7426" spans="1:1" x14ac:dyDescent="0.2">
      <c r="A7426" s="8"/>
    </row>
    <row r="7427" spans="1:1" x14ac:dyDescent="0.2">
      <c r="A7427" s="8"/>
    </row>
    <row r="7428" spans="1:1" x14ac:dyDescent="0.2">
      <c r="A7428" s="8"/>
    </row>
    <row r="7429" spans="1:1" x14ac:dyDescent="0.2">
      <c r="A7429" s="8"/>
    </row>
    <row r="7430" spans="1:1" x14ac:dyDescent="0.2">
      <c r="A7430" s="8"/>
    </row>
    <row r="7431" spans="1:1" x14ac:dyDescent="0.2">
      <c r="A7431" s="8"/>
    </row>
    <row r="7432" spans="1:1" x14ac:dyDescent="0.2">
      <c r="A7432" s="8"/>
    </row>
    <row r="7433" spans="1:1" x14ac:dyDescent="0.2">
      <c r="A7433" s="8"/>
    </row>
    <row r="7434" spans="1:1" x14ac:dyDescent="0.2">
      <c r="A7434" s="8"/>
    </row>
    <row r="7435" spans="1:1" x14ac:dyDescent="0.2">
      <c r="A7435" s="8"/>
    </row>
    <row r="7436" spans="1:1" x14ac:dyDescent="0.2">
      <c r="A7436" s="8"/>
    </row>
    <row r="7437" spans="1:1" x14ac:dyDescent="0.2">
      <c r="A7437" s="8"/>
    </row>
    <row r="7438" spans="1:1" x14ac:dyDescent="0.2">
      <c r="A7438" s="8"/>
    </row>
    <row r="7439" spans="1:1" x14ac:dyDescent="0.2">
      <c r="A7439" s="8"/>
    </row>
    <row r="7440" spans="1:1" x14ac:dyDescent="0.2">
      <c r="A7440" s="8"/>
    </row>
    <row r="7441" spans="1:1" x14ac:dyDescent="0.2">
      <c r="A7441" s="8"/>
    </row>
    <row r="7442" spans="1:1" x14ac:dyDescent="0.2">
      <c r="A7442" s="8"/>
    </row>
    <row r="7443" spans="1:1" x14ac:dyDescent="0.2">
      <c r="A7443" s="8"/>
    </row>
    <row r="7444" spans="1:1" x14ac:dyDescent="0.2">
      <c r="A7444" s="8"/>
    </row>
    <row r="7445" spans="1:1" x14ac:dyDescent="0.2">
      <c r="A7445" s="8"/>
    </row>
    <row r="7446" spans="1:1" x14ac:dyDescent="0.2">
      <c r="A7446" s="8"/>
    </row>
    <row r="7447" spans="1:1" x14ac:dyDescent="0.2">
      <c r="A7447" s="8"/>
    </row>
    <row r="7448" spans="1:1" x14ac:dyDescent="0.2">
      <c r="A7448" s="8"/>
    </row>
    <row r="7449" spans="1:1" x14ac:dyDescent="0.2">
      <c r="A7449" s="8"/>
    </row>
    <row r="7450" spans="1:1" x14ac:dyDescent="0.2">
      <c r="A7450" s="8"/>
    </row>
    <row r="7451" spans="1:1" x14ac:dyDescent="0.2">
      <c r="A7451" s="8"/>
    </row>
    <row r="7452" spans="1:1" x14ac:dyDescent="0.2">
      <c r="A7452" s="8"/>
    </row>
    <row r="7453" spans="1:1" x14ac:dyDescent="0.2">
      <c r="A7453" s="8"/>
    </row>
    <row r="7454" spans="1:1" x14ac:dyDescent="0.2">
      <c r="A7454" s="8"/>
    </row>
    <row r="7455" spans="1:1" x14ac:dyDescent="0.2">
      <c r="A7455" s="8"/>
    </row>
    <row r="7456" spans="1:1" x14ac:dyDescent="0.2">
      <c r="A7456" s="8"/>
    </row>
    <row r="7457" spans="1:1" x14ac:dyDescent="0.2">
      <c r="A7457" s="8"/>
    </row>
    <row r="7458" spans="1:1" x14ac:dyDescent="0.2">
      <c r="A7458" s="8"/>
    </row>
    <row r="7459" spans="1:1" x14ac:dyDescent="0.2">
      <c r="A7459" s="8"/>
    </row>
    <row r="7460" spans="1:1" x14ac:dyDescent="0.2">
      <c r="A7460" s="8"/>
    </row>
    <row r="7461" spans="1:1" x14ac:dyDescent="0.2">
      <c r="A7461" s="8"/>
    </row>
    <row r="7462" spans="1:1" x14ac:dyDescent="0.2">
      <c r="A7462" s="8"/>
    </row>
    <row r="7463" spans="1:1" x14ac:dyDescent="0.2">
      <c r="A7463" s="8"/>
    </row>
    <row r="7464" spans="1:1" x14ac:dyDescent="0.2">
      <c r="A7464" s="8"/>
    </row>
    <row r="7465" spans="1:1" x14ac:dyDescent="0.2">
      <c r="A7465" s="8"/>
    </row>
    <row r="7466" spans="1:1" x14ac:dyDescent="0.2">
      <c r="A7466" s="8"/>
    </row>
    <row r="7467" spans="1:1" x14ac:dyDescent="0.2">
      <c r="A7467" s="8"/>
    </row>
    <row r="7468" spans="1:1" x14ac:dyDescent="0.2">
      <c r="A7468" s="8"/>
    </row>
    <row r="7469" spans="1:1" x14ac:dyDescent="0.2">
      <c r="A7469" s="8"/>
    </row>
    <row r="7470" spans="1:1" x14ac:dyDescent="0.2">
      <c r="A7470" s="8"/>
    </row>
    <row r="7471" spans="1:1" x14ac:dyDescent="0.2">
      <c r="A7471" s="8"/>
    </row>
    <row r="7472" spans="1:1" x14ac:dyDescent="0.2">
      <c r="A7472" s="8"/>
    </row>
    <row r="7473" spans="1:1" x14ac:dyDescent="0.2">
      <c r="A7473" s="8"/>
    </row>
    <row r="7474" spans="1:1" x14ac:dyDescent="0.2">
      <c r="A7474" s="8"/>
    </row>
    <row r="7475" spans="1:1" x14ac:dyDescent="0.2">
      <c r="A7475" s="8"/>
    </row>
    <row r="7476" spans="1:1" x14ac:dyDescent="0.2">
      <c r="A7476" s="8"/>
    </row>
    <row r="7477" spans="1:1" x14ac:dyDescent="0.2">
      <c r="A7477" s="8"/>
    </row>
    <row r="7478" spans="1:1" x14ac:dyDescent="0.2">
      <c r="A7478" s="8"/>
    </row>
    <row r="7479" spans="1:1" x14ac:dyDescent="0.2">
      <c r="A7479" s="8"/>
    </row>
    <row r="7480" spans="1:1" x14ac:dyDescent="0.2">
      <c r="A7480" s="8"/>
    </row>
    <row r="7481" spans="1:1" x14ac:dyDescent="0.2">
      <c r="A7481" s="8"/>
    </row>
    <row r="7482" spans="1:1" x14ac:dyDescent="0.2">
      <c r="A7482" s="8"/>
    </row>
    <row r="7483" spans="1:1" x14ac:dyDescent="0.2">
      <c r="A7483" s="8"/>
    </row>
    <row r="7484" spans="1:1" x14ac:dyDescent="0.2">
      <c r="A7484" s="8"/>
    </row>
    <row r="7485" spans="1:1" x14ac:dyDescent="0.2">
      <c r="A7485" s="8"/>
    </row>
    <row r="7486" spans="1:1" x14ac:dyDescent="0.2">
      <c r="A7486" s="8"/>
    </row>
    <row r="7487" spans="1:1" x14ac:dyDescent="0.2">
      <c r="A7487" s="8"/>
    </row>
    <row r="7488" spans="1:1" x14ac:dyDescent="0.2">
      <c r="A7488" s="8"/>
    </row>
    <row r="7489" spans="1:1" x14ac:dyDescent="0.2">
      <c r="A7489" s="8"/>
    </row>
    <row r="7490" spans="1:1" x14ac:dyDescent="0.2">
      <c r="A7490" s="8"/>
    </row>
    <row r="7491" spans="1:1" x14ac:dyDescent="0.2">
      <c r="A7491" s="8"/>
    </row>
    <row r="7492" spans="1:1" x14ac:dyDescent="0.2">
      <c r="A7492" s="8"/>
    </row>
    <row r="7493" spans="1:1" x14ac:dyDescent="0.2">
      <c r="A7493" s="8"/>
    </row>
    <row r="7494" spans="1:1" x14ac:dyDescent="0.2">
      <c r="A7494" s="8"/>
    </row>
    <row r="7495" spans="1:1" x14ac:dyDescent="0.2">
      <c r="A7495" s="8"/>
    </row>
    <row r="7496" spans="1:1" x14ac:dyDescent="0.2">
      <c r="A7496" s="8"/>
    </row>
    <row r="7497" spans="1:1" x14ac:dyDescent="0.2">
      <c r="A7497" s="8"/>
    </row>
    <row r="7498" spans="1:1" x14ac:dyDescent="0.2">
      <c r="A7498" s="8"/>
    </row>
    <row r="7499" spans="1:1" x14ac:dyDescent="0.2">
      <c r="A7499" s="8"/>
    </row>
    <row r="7500" spans="1:1" x14ac:dyDescent="0.2">
      <c r="A7500" s="8"/>
    </row>
    <row r="7501" spans="1:1" x14ac:dyDescent="0.2">
      <c r="A7501" s="8"/>
    </row>
    <row r="7502" spans="1:1" x14ac:dyDescent="0.2">
      <c r="A7502" s="8"/>
    </row>
    <row r="7503" spans="1:1" x14ac:dyDescent="0.2">
      <c r="A7503" s="8"/>
    </row>
    <row r="7504" spans="1:1" x14ac:dyDescent="0.2">
      <c r="A7504" s="8"/>
    </row>
    <row r="7505" spans="1:1" x14ac:dyDescent="0.2">
      <c r="A7505" s="8"/>
    </row>
    <row r="7506" spans="1:1" x14ac:dyDescent="0.2">
      <c r="A7506" s="8"/>
    </row>
    <row r="7507" spans="1:1" x14ac:dyDescent="0.2">
      <c r="A7507" s="8"/>
    </row>
    <row r="7508" spans="1:1" x14ac:dyDescent="0.2">
      <c r="A7508" s="8"/>
    </row>
    <row r="7509" spans="1:1" x14ac:dyDescent="0.2">
      <c r="A7509" s="8"/>
    </row>
    <row r="7510" spans="1:1" x14ac:dyDescent="0.2">
      <c r="A7510" s="8"/>
    </row>
    <row r="7511" spans="1:1" x14ac:dyDescent="0.2">
      <c r="A7511" s="8"/>
    </row>
    <row r="7512" spans="1:1" x14ac:dyDescent="0.2">
      <c r="A7512" s="8"/>
    </row>
    <row r="7513" spans="1:1" x14ac:dyDescent="0.2">
      <c r="A7513" s="8"/>
    </row>
    <row r="7514" spans="1:1" x14ac:dyDescent="0.2">
      <c r="A7514" s="8"/>
    </row>
    <row r="7515" spans="1:1" x14ac:dyDescent="0.2">
      <c r="A7515" s="8"/>
    </row>
    <row r="7516" spans="1:1" x14ac:dyDescent="0.2">
      <c r="A7516" s="8"/>
    </row>
    <row r="7517" spans="1:1" x14ac:dyDescent="0.2">
      <c r="A7517" s="8"/>
    </row>
    <row r="7518" spans="1:1" x14ac:dyDescent="0.2">
      <c r="A7518" s="8"/>
    </row>
    <row r="7519" spans="1:1" x14ac:dyDescent="0.2">
      <c r="A7519" s="8"/>
    </row>
    <row r="7520" spans="1:1" x14ac:dyDescent="0.2">
      <c r="A7520" s="8"/>
    </row>
    <row r="7521" spans="1:1" x14ac:dyDescent="0.2">
      <c r="A7521" s="8"/>
    </row>
    <row r="7522" spans="1:1" x14ac:dyDescent="0.2">
      <c r="A7522" s="8"/>
    </row>
    <row r="7523" spans="1:1" x14ac:dyDescent="0.2">
      <c r="A7523" s="8"/>
    </row>
    <row r="7524" spans="1:1" x14ac:dyDescent="0.2">
      <c r="A7524" s="8"/>
    </row>
    <row r="7525" spans="1:1" x14ac:dyDescent="0.2">
      <c r="A7525" s="8"/>
    </row>
    <row r="7526" spans="1:1" x14ac:dyDescent="0.2">
      <c r="A7526" s="8"/>
    </row>
    <row r="7527" spans="1:1" x14ac:dyDescent="0.2">
      <c r="A7527" s="8"/>
    </row>
    <row r="7528" spans="1:1" x14ac:dyDescent="0.2">
      <c r="A7528" s="8"/>
    </row>
    <row r="7529" spans="1:1" x14ac:dyDescent="0.2">
      <c r="A7529" s="8"/>
    </row>
    <row r="7530" spans="1:1" x14ac:dyDescent="0.2">
      <c r="A7530" s="8"/>
    </row>
    <row r="7531" spans="1:1" x14ac:dyDescent="0.2">
      <c r="A7531" s="8"/>
    </row>
    <row r="7532" spans="1:1" x14ac:dyDescent="0.2">
      <c r="A7532" s="8"/>
    </row>
    <row r="7533" spans="1:1" x14ac:dyDescent="0.2">
      <c r="A7533" s="8"/>
    </row>
    <row r="7534" spans="1:1" x14ac:dyDescent="0.2">
      <c r="A7534" s="8"/>
    </row>
    <row r="7535" spans="1:1" x14ac:dyDescent="0.2">
      <c r="A7535" s="8"/>
    </row>
    <row r="7536" spans="1:1" x14ac:dyDescent="0.2">
      <c r="A7536" s="8"/>
    </row>
    <row r="7537" spans="1:1" x14ac:dyDescent="0.2">
      <c r="A7537" s="8"/>
    </row>
    <row r="7538" spans="1:1" x14ac:dyDescent="0.2">
      <c r="A7538" s="8"/>
    </row>
    <row r="7539" spans="1:1" x14ac:dyDescent="0.2">
      <c r="A7539" s="8"/>
    </row>
    <row r="7540" spans="1:1" x14ac:dyDescent="0.2">
      <c r="A7540" s="8"/>
    </row>
    <row r="7541" spans="1:1" x14ac:dyDescent="0.2">
      <c r="A7541" s="8"/>
    </row>
    <row r="7542" spans="1:1" x14ac:dyDescent="0.2">
      <c r="A7542" s="8"/>
    </row>
    <row r="7543" spans="1:1" x14ac:dyDescent="0.2">
      <c r="A7543" s="8"/>
    </row>
    <row r="7544" spans="1:1" x14ac:dyDescent="0.2">
      <c r="A7544" s="8"/>
    </row>
    <row r="7545" spans="1:1" x14ac:dyDescent="0.2">
      <c r="A7545" s="8"/>
    </row>
    <row r="7546" spans="1:1" x14ac:dyDescent="0.2">
      <c r="A7546" s="8"/>
    </row>
    <row r="7547" spans="1:1" x14ac:dyDescent="0.2">
      <c r="A7547" s="8"/>
    </row>
    <row r="7548" spans="1:1" x14ac:dyDescent="0.2">
      <c r="A7548" s="8"/>
    </row>
    <row r="7549" spans="1:1" x14ac:dyDescent="0.2">
      <c r="A7549" s="8"/>
    </row>
    <row r="7550" spans="1:1" x14ac:dyDescent="0.2">
      <c r="A7550" s="8"/>
    </row>
    <row r="7551" spans="1:1" x14ac:dyDescent="0.2">
      <c r="A7551" s="8"/>
    </row>
    <row r="7552" spans="1:1" x14ac:dyDescent="0.2">
      <c r="A7552" s="8"/>
    </row>
    <row r="7553" spans="1:1" x14ac:dyDescent="0.2">
      <c r="A7553" s="8"/>
    </row>
    <row r="7554" spans="1:1" x14ac:dyDescent="0.2">
      <c r="A7554" s="8"/>
    </row>
    <row r="7555" spans="1:1" x14ac:dyDescent="0.2">
      <c r="A7555" s="8"/>
    </row>
    <row r="7556" spans="1:1" x14ac:dyDescent="0.2">
      <c r="A7556" s="8"/>
    </row>
    <row r="7557" spans="1:1" x14ac:dyDescent="0.2">
      <c r="A7557" s="8"/>
    </row>
    <row r="7558" spans="1:1" x14ac:dyDescent="0.2">
      <c r="A7558" s="8"/>
    </row>
    <row r="7559" spans="1:1" x14ac:dyDescent="0.2">
      <c r="A7559" s="8"/>
    </row>
    <row r="7560" spans="1:1" x14ac:dyDescent="0.2">
      <c r="A7560" s="8"/>
    </row>
    <row r="7561" spans="1:1" x14ac:dyDescent="0.2">
      <c r="A7561" s="8"/>
    </row>
    <row r="7562" spans="1:1" x14ac:dyDescent="0.2">
      <c r="A7562" s="8"/>
    </row>
    <row r="7563" spans="1:1" x14ac:dyDescent="0.2">
      <c r="A7563" s="8"/>
    </row>
    <row r="7564" spans="1:1" x14ac:dyDescent="0.2">
      <c r="A7564" s="8"/>
    </row>
    <row r="7565" spans="1:1" x14ac:dyDescent="0.2">
      <c r="A7565" s="8"/>
    </row>
    <row r="7566" spans="1:1" x14ac:dyDescent="0.2">
      <c r="A7566" s="8"/>
    </row>
    <row r="7567" spans="1:1" x14ac:dyDescent="0.2">
      <c r="A7567" s="8"/>
    </row>
    <row r="7568" spans="1:1" x14ac:dyDescent="0.2">
      <c r="A7568" s="8"/>
    </row>
    <row r="7569" spans="1:1" x14ac:dyDescent="0.2">
      <c r="A7569" s="8"/>
    </row>
    <row r="7570" spans="1:1" x14ac:dyDescent="0.2">
      <c r="A7570" s="8"/>
    </row>
    <row r="7571" spans="1:1" x14ac:dyDescent="0.2">
      <c r="A7571" s="8"/>
    </row>
    <row r="7572" spans="1:1" x14ac:dyDescent="0.2">
      <c r="A7572" s="8"/>
    </row>
    <row r="7573" spans="1:1" x14ac:dyDescent="0.2">
      <c r="A7573" s="8"/>
    </row>
    <row r="7574" spans="1:1" x14ac:dyDescent="0.2">
      <c r="A7574" s="8"/>
    </row>
    <row r="7575" spans="1:1" x14ac:dyDescent="0.2">
      <c r="A7575" s="8"/>
    </row>
    <row r="7576" spans="1:1" x14ac:dyDescent="0.2">
      <c r="A7576" s="8"/>
    </row>
    <row r="7577" spans="1:1" x14ac:dyDescent="0.2">
      <c r="A7577" s="8"/>
    </row>
    <row r="7578" spans="1:1" x14ac:dyDescent="0.2">
      <c r="A7578" s="8"/>
    </row>
    <row r="7579" spans="1:1" x14ac:dyDescent="0.2">
      <c r="A7579" s="8"/>
    </row>
    <row r="7580" spans="1:1" x14ac:dyDescent="0.2">
      <c r="A7580" s="8"/>
    </row>
    <row r="7581" spans="1:1" x14ac:dyDescent="0.2">
      <c r="A7581" s="8"/>
    </row>
    <row r="7582" spans="1:1" x14ac:dyDescent="0.2">
      <c r="A7582" s="8"/>
    </row>
    <row r="7583" spans="1:1" x14ac:dyDescent="0.2">
      <c r="A7583" s="8"/>
    </row>
    <row r="7584" spans="1:1" x14ac:dyDescent="0.2">
      <c r="A7584" s="8"/>
    </row>
    <row r="7585" spans="1:1" x14ac:dyDescent="0.2">
      <c r="A7585" s="8"/>
    </row>
    <row r="7586" spans="1:1" x14ac:dyDescent="0.2">
      <c r="A7586" s="8"/>
    </row>
    <row r="7587" spans="1:1" x14ac:dyDescent="0.2">
      <c r="A7587" s="8"/>
    </row>
    <row r="7588" spans="1:1" x14ac:dyDescent="0.2">
      <c r="A7588" s="8"/>
    </row>
    <row r="7589" spans="1:1" x14ac:dyDescent="0.2">
      <c r="A7589" s="8"/>
    </row>
    <row r="7590" spans="1:1" x14ac:dyDescent="0.2">
      <c r="A7590" s="8"/>
    </row>
    <row r="7591" spans="1:1" x14ac:dyDescent="0.2">
      <c r="A7591" s="8"/>
    </row>
    <row r="7592" spans="1:1" x14ac:dyDescent="0.2">
      <c r="A7592" s="8"/>
    </row>
    <row r="7593" spans="1:1" x14ac:dyDescent="0.2">
      <c r="A7593" s="8"/>
    </row>
    <row r="7594" spans="1:1" x14ac:dyDescent="0.2">
      <c r="A7594" s="8"/>
    </row>
    <row r="7595" spans="1:1" x14ac:dyDescent="0.2">
      <c r="A7595" s="8"/>
    </row>
    <row r="7596" spans="1:1" x14ac:dyDescent="0.2">
      <c r="A7596" s="8"/>
    </row>
    <row r="7597" spans="1:1" x14ac:dyDescent="0.2">
      <c r="A7597" s="8"/>
    </row>
    <row r="7598" spans="1:1" x14ac:dyDescent="0.2">
      <c r="A7598" s="8"/>
    </row>
    <row r="7599" spans="1:1" x14ac:dyDescent="0.2">
      <c r="A7599" s="8"/>
    </row>
    <row r="7600" spans="1:1" x14ac:dyDescent="0.2">
      <c r="A7600" s="8"/>
    </row>
    <row r="7601" spans="1:1" x14ac:dyDescent="0.2">
      <c r="A7601" s="8"/>
    </row>
    <row r="7602" spans="1:1" x14ac:dyDescent="0.2">
      <c r="A7602" s="8"/>
    </row>
    <row r="7603" spans="1:1" x14ac:dyDescent="0.2">
      <c r="A7603" s="8"/>
    </row>
    <row r="7604" spans="1:1" x14ac:dyDescent="0.2">
      <c r="A7604" s="8"/>
    </row>
    <row r="7605" spans="1:1" x14ac:dyDescent="0.2">
      <c r="A7605" s="8"/>
    </row>
    <row r="7606" spans="1:1" x14ac:dyDescent="0.2">
      <c r="A7606" s="8"/>
    </row>
    <row r="7607" spans="1:1" x14ac:dyDescent="0.2">
      <c r="A7607" s="8"/>
    </row>
    <row r="7608" spans="1:1" x14ac:dyDescent="0.2">
      <c r="A7608" s="8"/>
    </row>
    <row r="7609" spans="1:1" x14ac:dyDescent="0.2">
      <c r="A7609" s="8"/>
    </row>
    <row r="7610" spans="1:1" x14ac:dyDescent="0.2">
      <c r="A7610" s="8"/>
    </row>
    <row r="7611" spans="1:1" x14ac:dyDescent="0.2">
      <c r="A7611" s="8"/>
    </row>
    <row r="7612" spans="1:1" x14ac:dyDescent="0.2">
      <c r="A7612" s="8"/>
    </row>
    <row r="7613" spans="1:1" x14ac:dyDescent="0.2">
      <c r="A7613" s="8"/>
    </row>
    <row r="7614" spans="1:1" x14ac:dyDescent="0.2">
      <c r="A7614" s="8"/>
    </row>
    <row r="7615" spans="1:1" x14ac:dyDescent="0.2">
      <c r="A7615" s="8"/>
    </row>
    <row r="7616" spans="1:1" x14ac:dyDescent="0.2">
      <c r="A7616" s="8"/>
    </row>
    <row r="7617" spans="1:1" x14ac:dyDescent="0.2">
      <c r="A7617" s="8"/>
    </row>
    <row r="7618" spans="1:1" x14ac:dyDescent="0.2">
      <c r="A7618" s="8"/>
    </row>
    <row r="7619" spans="1:1" x14ac:dyDescent="0.2">
      <c r="A7619" s="8"/>
    </row>
    <row r="7620" spans="1:1" x14ac:dyDescent="0.2">
      <c r="A7620" s="8"/>
    </row>
    <row r="7621" spans="1:1" x14ac:dyDescent="0.2">
      <c r="A7621" s="8"/>
    </row>
    <row r="7622" spans="1:1" x14ac:dyDescent="0.2">
      <c r="A7622" s="8"/>
    </row>
    <row r="7623" spans="1:1" x14ac:dyDescent="0.2">
      <c r="A7623" s="8"/>
    </row>
    <row r="7624" spans="1:1" x14ac:dyDescent="0.2">
      <c r="A7624" s="8"/>
    </row>
    <row r="7625" spans="1:1" x14ac:dyDescent="0.2">
      <c r="A7625" s="8"/>
    </row>
    <row r="7626" spans="1:1" x14ac:dyDescent="0.2">
      <c r="A7626" s="8"/>
    </row>
    <row r="7627" spans="1:1" x14ac:dyDescent="0.2">
      <c r="A7627" s="8"/>
    </row>
    <row r="7628" spans="1:1" x14ac:dyDescent="0.2">
      <c r="A7628" s="8"/>
    </row>
    <row r="7629" spans="1:1" x14ac:dyDescent="0.2">
      <c r="A7629" s="8"/>
    </row>
    <row r="7630" spans="1:1" x14ac:dyDescent="0.2">
      <c r="A7630" s="8"/>
    </row>
    <row r="7631" spans="1:1" x14ac:dyDescent="0.2">
      <c r="A7631" s="8"/>
    </row>
    <row r="7632" spans="1:1" x14ac:dyDescent="0.2">
      <c r="A7632" s="8"/>
    </row>
    <row r="7633" spans="1:1" x14ac:dyDescent="0.2">
      <c r="A7633" s="8"/>
    </row>
    <row r="7634" spans="1:1" x14ac:dyDescent="0.2">
      <c r="A7634" s="8"/>
    </row>
    <row r="7635" spans="1:1" x14ac:dyDescent="0.2">
      <c r="A7635" s="8"/>
    </row>
    <row r="7636" spans="1:1" x14ac:dyDescent="0.2">
      <c r="A7636" s="8"/>
    </row>
    <row r="7637" spans="1:1" x14ac:dyDescent="0.2">
      <c r="A7637" s="8"/>
    </row>
    <row r="7638" spans="1:1" x14ac:dyDescent="0.2">
      <c r="A7638" s="8"/>
    </row>
    <row r="7639" spans="1:1" x14ac:dyDescent="0.2">
      <c r="A7639" s="8"/>
    </row>
    <row r="7640" spans="1:1" x14ac:dyDescent="0.2">
      <c r="A7640" s="8"/>
    </row>
    <row r="7641" spans="1:1" x14ac:dyDescent="0.2">
      <c r="A7641" s="8"/>
    </row>
    <row r="7642" spans="1:1" x14ac:dyDescent="0.2">
      <c r="A7642" s="8"/>
    </row>
    <row r="7643" spans="1:1" x14ac:dyDescent="0.2">
      <c r="A7643" s="8"/>
    </row>
    <row r="7644" spans="1:1" x14ac:dyDescent="0.2">
      <c r="A7644" s="8"/>
    </row>
    <row r="7645" spans="1:1" x14ac:dyDescent="0.2">
      <c r="A7645" s="8"/>
    </row>
    <row r="7646" spans="1:1" x14ac:dyDescent="0.2">
      <c r="A7646" s="8"/>
    </row>
    <row r="7647" spans="1:1" x14ac:dyDescent="0.2">
      <c r="A7647" s="8"/>
    </row>
    <row r="7648" spans="1:1" x14ac:dyDescent="0.2">
      <c r="A7648" s="8"/>
    </row>
    <row r="7649" spans="1:1" x14ac:dyDescent="0.2">
      <c r="A7649" s="8"/>
    </row>
    <row r="7650" spans="1:1" x14ac:dyDescent="0.2">
      <c r="A7650" s="8"/>
    </row>
    <row r="7651" spans="1:1" x14ac:dyDescent="0.2">
      <c r="A7651" s="8"/>
    </row>
    <row r="7652" spans="1:1" x14ac:dyDescent="0.2">
      <c r="A7652" s="8"/>
    </row>
    <row r="7653" spans="1:1" x14ac:dyDescent="0.2">
      <c r="A7653" s="8"/>
    </row>
    <row r="7654" spans="1:1" x14ac:dyDescent="0.2">
      <c r="A7654" s="8"/>
    </row>
    <row r="7655" spans="1:1" x14ac:dyDescent="0.2">
      <c r="A7655" s="8"/>
    </row>
    <row r="7656" spans="1:1" x14ac:dyDescent="0.2">
      <c r="A7656" s="8"/>
    </row>
    <row r="7657" spans="1:1" x14ac:dyDescent="0.2">
      <c r="A7657" s="8"/>
    </row>
    <row r="7658" spans="1:1" x14ac:dyDescent="0.2">
      <c r="A7658" s="8"/>
    </row>
    <row r="7659" spans="1:1" x14ac:dyDescent="0.2">
      <c r="A7659" s="8"/>
    </row>
    <row r="7660" spans="1:1" x14ac:dyDescent="0.2">
      <c r="A7660" s="8"/>
    </row>
    <row r="7661" spans="1:1" x14ac:dyDescent="0.2">
      <c r="A7661" s="8"/>
    </row>
    <row r="7662" spans="1:1" x14ac:dyDescent="0.2">
      <c r="A7662" s="8"/>
    </row>
    <row r="7663" spans="1:1" x14ac:dyDescent="0.2">
      <c r="A7663" s="8"/>
    </row>
    <row r="7664" spans="1:1" x14ac:dyDescent="0.2">
      <c r="A7664" s="8"/>
    </row>
    <row r="7665" spans="1:1" x14ac:dyDescent="0.2">
      <c r="A7665" s="8"/>
    </row>
    <row r="7666" spans="1:1" x14ac:dyDescent="0.2">
      <c r="A7666" s="8"/>
    </row>
    <row r="7667" spans="1:1" x14ac:dyDescent="0.2">
      <c r="A7667" s="8"/>
    </row>
    <row r="7668" spans="1:1" x14ac:dyDescent="0.2">
      <c r="A7668" s="8"/>
    </row>
    <row r="7669" spans="1:1" x14ac:dyDescent="0.2">
      <c r="A7669" s="8"/>
    </row>
    <row r="7670" spans="1:1" x14ac:dyDescent="0.2">
      <c r="A7670" s="8"/>
    </row>
    <row r="7671" spans="1:1" x14ac:dyDescent="0.2">
      <c r="A7671" s="8"/>
    </row>
    <row r="7672" spans="1:1" x14ac:dyDescent="0.2">
      <c r="A7672" s="8"/>
    </row>
    <row r="7673" spans="1:1" x14ac:dyDescent="0.2">
      <c r="A7673" s="8"/>
    </row>
    <row r="7674" spans="1:1" x14ac:dyDescent="0.2">
      <c r="A7674" s="8"/>
    </row>
    <row r="7675" spans="1:1" x14ac:dyDescent="0.2">
      <c r="A7675" s="8"/>
    </row>
    <row r="7676" spans="1:1" x14ac:dyDescent="0.2">
      <c r="A7676" s="8"/>
    </row>
    <row r="7677" spans="1:1" x14ac:dyDescent="0.2">
      <c r="A7677" s="8"/>
    </row>
    <row r="7678" spans="1:1" x14ac:dyDescent="0.2">
      <c r="A7678" s="8"/>
    </row>
    <row r="7679" spans="1:1" x14ac:dyDescent="0.2">
      <c r="A7679" s="8"/>
    </row>
    <row r="7680" spans="1:1" x14ac:dyDescent="0.2">
      <c r="A7680" s="8"/>
    </row>
    <row r="7681" spans="1:1" x14ac:dyDescent="0.2">
      <c r="A7681" s="8"/>
    </row>
    <row r="7682" spans="1:1" x14ac:dyDescent="0.2">
      <c r="A7682" s="8"/>
    </row>
    <row r="7683" spans="1:1" x14ac:dyDescent="0.2">
      <c r="A7683" s="8"/>
    </row>
    <row r="7684" spans="1:1" x14ac:dyDescent="0.2">
      <c r="A7684" s="8"/>
    </row>
    <row r="7685" spans="1:1" x14ac:dyDescent="0.2">
      <c r="A7685" s="8"/>
    </row>
    <row r="7686" spans="1:1" x14ac:dyDescent="0.2">
      <c r="A7686" s="8"/>
    </row>
    <row r="7687" spans="1:1" x14ac:dyDescent="0.2">
      <c r="A7687" s="8"/>
    </row>
    <row r="7688" spans="1:1" x14ac:dyDescent="0.2">
      <c r="A7688" s="8"/>
    </row>
    <row r="7689" spans="1:1" x14ac:dyDescent="0.2">
      <c r="A7689" s="8"/>
    </row>
    <row r="7690" spans="1:1" x14ac:dyDescent="0.2">
      <c r="A7690" s="8"/>
    </row>
    <row r="7691" spans="1:1" x14ac:dyDescent="0.2">
      <c r="A7691" s="8"/>
    </row>
    <row r="7692" spans="1:1" x14ac:dyDescent="0.2">
      <c r="A7692" s="8"/>
    </row>
    <row r="7693" spans="1:1" x14ac:dyDescent="0.2">
      <c r="A7693" s="8"/>
    </row>
    <row r="7694" spans="1:1" x14ac:dyDescent="0.2">
      <c r="A7694" s="8"/>
    </row>
    <row r="7695" spans="1:1" x14ac:dyDescent="0.2">
      <c r="A7695" s="8"/>
    </row>
    <row r="7696" spans="1:1" x14ac:dyDescent="0.2">
      <c r="A7696" s="8"/>
    </row>
    <row r="7697" spans="1:1" x14ac:dyDescent="0.2">
      <c r="A7697" s="8"/>
    </row>
    <row r="7698" spans="1:1" x14ac:dyDescent="0.2">
      <c r="A7698" s="8"/>
    </row>
    <row r="7699" spans="1:1" x14ac:dyDescent="0.2">
      <c r="A7699" s="8"/>
    </row>
    <row r="7700" spans="1:1" x14ac:dyDescent="0.2">
      <c r="A7700" s="8"/>
    </row>
    <row r="7701" spans="1:1" x14ac:dyDescent="0.2">
      <c r="A7701" s="8"/>
    </row>
    <row r="7702" spans="1:1" x14ac:dyDescent="0.2">
      <c r="A7702" s="8"/>
    </row>
    <row r="7703" spans="1:1" x14ac:dyDescent="0.2">
      <c r="A7703" s="8"/>
    </row>
    <row r="7704" spans="1:1" x14ac:dyDescent="0.2">
      <c r="A7704" s="8"/>
    </row>
    <row r="7705" spans="1:1" x14ac:dyDescent="0.2">
      <c r="A7705" s="8"/>
    </row>
    <row r="7706" spans="1:1" x14ac:dyDescent="0.2">
      <c r="A7706" s="8"/>
    </row>
    <row r="7707" spans="1:1" x14ac:dyDescent="0.2">
      <c r="A7707" s="8"/>
    </row>
    <row r="7708" spans="1:1" x14ac:dyDescent="0.2">
      <c r="A7708" s="8"/>
    </row>
    <row r="7709" spans="1:1" x14ac:dyDescent="0.2">
      <c r="A7709" s="8"/>
    </row>
    <row r="7710" spans="1:1" x14ac:dyDescent="0.2">
      <c r="A7710" s="8"/>
    </row>
    <row r="7711" spans="1:1" x14ac:dyDescent="0.2">
      <c r="A7711" s="8"/>
    </row>
    <row r="7712" spans="1:1" x14ac:dyDescent="0.2">
      <c r="A7712" s="8"/>
    </row>
    <row r="7713" spans="1:1" x14ac:dyDescent="0.2">
      <c r="A7713" s="8"/>
    </row>
    <row r="7714" spans="1:1" x14ac:dyDescent="0.2">
      <c r="A7714" s="8"/>
    </row>
    <row r="7715" spans="1:1" x14ac:dyDescent="0.2">
      <c r="A7715" s="8"/>
    </row>
    <row r="7716" spans="1:1" x14ac:dyDescent="0.2">
      <c r="A7716" s="8"/>
    </row>
    <row r="7717" spans="1:1" x14ac:dyDescent="0.2">
      <c r="A7717" s="8"/>
    </row>
    <row r="7718" spans="1:1" x14ac:dyDescent="0.2">
      <c r="A7718" s="8"/>
    </row>
    <row r="7719" spans="1:1" x14ac:dyDescent="0.2">
      <c r="A7719" s="8"/>
    </row>
    <row r="7720" spans="1:1" x14ac:dyDescent="0.2">
      <c r="A7720" s="8"/>
    </row>
    <row r="7721" spans="1:1" x14ac:dyDescent="0.2">
      <c r="A7721" s="8"/>
    </row>
    <row r="7722" spans="1:1" x14ac:dyDescent="0.2">
      <c r="A7722" s="8"/>
    </row>
    <row r="7723" spans="1:1" x14ac:dyDescent="0.2">
      <c r="A7723" s="8"/>
    </row>
    <row r="7724" spans="1:1" x14ac:dyDescent="0.2">
      <c r="A7724" s="8"/>
    </row>
    <row r="7725" spans="1:1" x14ac:dyDescent="0.2">
      <c r="A7725" s="8"/>
    </row>
    <row r="7726" spans="1:1" x14ac:dyDescent="0.2">
      <c r="A7726" s="8"/>
    </row>
    <row r="7727" spans="1:1" x14ac:dyDescent="0.2">
      <c r="A7727" s="8"/>
    </row>
    <row r="7728" spans="1:1" x14ac:dyDescent="0.2">
      <c r="A7728" s="8"/>
    </row>
    <row r="7729" spans="1:1" x14ac:dyDescent="0.2">
      <c r="A7729" s="8"/>
    </row>
    <row r="7730" spans="1:1" x14ac:dyDescent="0.2">
      <c r="A7730" s="8"/>
    </row>
    <row r="7731" spans="1:1" x14ac:dyDescent="0.2">
      <c r="A7731" s="8"/>
    </row>
    <row r="7732" spans="1:1" x14ac:dyDescent="0.2">
      <c r="A7732" s="8"/>
    </row>
    <row r="7733" spans="1:1" x14ac:dyDescent="0.2">
      <c r="A7733" s="8"/>
    </row>
    <row r="7734" spans="1:1" x14ac:dyDescent="0.2">
      <c r="A7734" s="8"/>
    </row>
    <row r="7735" spans="1:1" x14ac:dyDescent="0.2">
      <c r="A7735" s="8"/>
    </row>
    <row r="7736" spans="1:1" x14ac:dyDescent="0.2">
      <c r="A7736" s="8"/>
    </row>
    <row r="7737" spans="1:1" x14ac:dyDescent="0.2">
      <c r="A7737" s="8"/>
    </row>
    <row r="7738" spans="1:1" x14ac:dyDescent="0.2">
      <c r="A7738" s="8"/>
    </row>
    <row r="7739" spans="1:1" x14ac:dyDescent="0.2">
      <c r="A7739" s="8"/>
    </row>
    <row r="7740" spans="1:1" x14ac:dyDescent="0.2">
      <c r="A7740" s="8"/>
    </row>
    <row r="7741" spans="1:1" x14ac:dyDescent="0.2">
      <c r="A7741" s="8"/>
    </row>
    <row r="7742" spans="1:1" x14ac:dyDescent="0.2">
      <c r="A7742" s="8"/>
    </row>
    <row r="7743" spans="1:1" x14ac:dyDescent="0.2">
      <c r="A7743" s="8"/>
    </row>
    <row r="7744" spans="1:1" x14ac:dyDescent="0.2">
      <c r="A7744" s="8"/>
    </row>
    <row r="7745" spans="1:1" x14ac:dyDescent="0.2">
      <c r="A7745" s="8"/>
    </row>
    <row r="7746" spans="1:1" x14ac:dyDescent="0.2">
      <c r="A7746" s="8"/>
    </row>
    <row r="7747" spans="1:1" x14ac:dyDescent="0.2">
      <c r="A7747" s="8"/>
    </row>
    <row r="7748" spans="1:1" x14ac:dyDescent="0.2">
      <c r="A7748" s="8"/>
    </row>
    <row r="7749" spans="1:1" x14ac:dyDescent="0.2">
      <c r="A7749" s="8"/>
    </row>
    <row r="7750" spans="1:1" x14ac:dyDescent="0.2">
      <c r="A7750" s="8"/>
    </row>
    <row r="7751" spans="1:1" x14ac:dyDescent="0.2">
      <c r="A7751" s="8"/>
    </row>
    <row r="7752" spans="1:1" x14ac:dyDescent="0.2">
      <c r="A7752" s="8"/>
    </row>
    <row r="7753" spans="1:1" x14ac:dyDescent="0.2">
      <c r="A7753" s="8"/>
    </row>
    <row r="7754" spans="1:1" x14ac:dyDescent="0.2">
      <c r="A7754" s="8"/>
    </row>
    <row r="7755" spans="1:1" x14ac:dyDescent="0.2">
      <c r="A7755" s="8"/>
    </row>
    <row r="7756" spans="1:1" x14ac:dyDescent="0.2">
      <c r="A7756" s="8"/>
    </row>
    <row r="7757" spans="1:1" x14ac:dyDescent="0.2">
      <c r="A7757" s="8"/>
    </row>
    <row r="7758" spans="1:1" x14ac:dyDescent="0.2">
      <c r="A7758" s="8"/>
    </row>
    <row r="7759" spans="1:1" x14ac:dyDescent="0.2">
      <c r="A7759" s="8"/>
    </row>
    <row r="7760" spans="1:1" x14ac:dyDescent="0.2">
      <c r="A7760" s="8"/>
    </row>
    <row r="7761" spans="1:1" x14ac:dyDescent="0.2">
      <c r="A7761" s="8"/>
    </row>
    <row r="7762" spans="1:1" x14ac:dyDescent="0.2">
      <c r="A7762" s="8"/>
    </row>
    <row r="7763" spans="1:1" x14ac:dyDescent="0.2">
      <c r="A7763" s="8"/>
    </row>
    <row r="7764" spans="1:1" x14ac:dyDescent="0.2">
      <c r="A7764" s="8"/>
    </row>
    <row r="7765" spans="1:1" x14ac:dyDescent="0.2">
      <c r="A7765" s="8"/>
    </row>
    <row r="7766" spans="1:1" x14ac:dyDescent="0.2">
      <c r="A7766" s="8"/>
    </row>
    <row r="7767" spans="1:1" x14ac:dyDescent="0.2">
      <c r="A7767" s="8"/>
    </row>
    <row r="7768" spans="1:1" x14ac:dyDescent="0.2">
      <c r="A7768" s="8"/>
    </row>
    <row r="7769" spans="1:1" x14ac:dyDescent="0.2">
      <c r="A7769" s="8"/>
    </row>
    <row r="7770" spans="1:1" x14ac:dyDescent="0.2">
      <c r="A7770" s="8"/>
    </row>
    <row r="7771" spans="1:1" x14ac:dyDescent="0.2">
      <c r="A7771" s="8"/>
    </row>
    <row r="7772" spans="1:1" x14ac:dyDescent="0.2">
      <c r="A7772" s="8"/>
    </row>
    <row r="7773" spans="1:1" x14ac:dyDescent="0.2">
      <c r="A7773" s="8"/>
    </row>
    <row r="7774" spans="1:1" x14ac:dyDescent="0.2">
      <c r="A7774" s="8"/>
    </row>
    <row r="7775" spans="1:1" x14ac:dyDescent="0.2">
      <c r="A7775" s="8"/>
    </row>
    <row r="7776" spans="1:1" x14ac:dyDescent="0.2">
      <c r="A7776" s="8"/>
    </row>
    <row r="7777" spans="1:1" x14ac:dyDescent="0.2">
      <c r="A7777" s="8"/>
    </row>
    <row r="7778" spans="1:1" x14ac:dyDescent="0.2">
      <c r="A7778" s="8"/>
    </row>
    <row r="7779" spans="1:1" x14ac:dyDescent="0.2">
      <c r="A7779" s="8"/>
    </row>
    <row r="7780" spans="1:1" x14ac:dyDescent="0.2">
      <c r="A7780" s="8"/>
    </row>
    <row r="7781" spans="1:1" x14ac:dyDescent="0.2">
      <c r="A7781" s="8"/>
    </row>
    <row r="7782" spans="1:1" x14ac:dyDescent="0.2">
      <c r="A7782" s="8"/>
    </row>
    <row r="7783" spans="1:1" x14ac:dyDescent="0.2">
      <c r="A7783" s="8"/>
    </row>
    <row r="7784" spans="1:1" x14ac:dyDescent="0.2">
      <c r="A7784" s="8"/>
    </row>
    <row r="7785" spans="1:1" x14ac:dyDescent="0.2">
      <c r="A7785" s="8"/>
    </row>
    <row r="7786" spans="1:1" x14ac:dyDescent="0.2">
      <c r="A7786" s="8"/>
    </row>
    <row r="7787" spans="1:1" x14ac:dyDescent="0.2">
      <c r="A7787" s="8"/>
    </row>
    <row r="7788" spans="1:1" x14ac:dyDescent="0.2">
      <c r="A7788" s="8"/>
    </row>
    <row r="7789" spans="1:1" x14ac:dyDescent="0.2">
      <c r="A7789" s="8"/>
    </row>
    <row r="7790" spans="1:1" x14ac:dyDescent="0.2">
      <c r="A7790" s="8"/>
    </row>
    <row r="7791" spans="1:1" x14ac:dyDescent="0.2">
      <c r="A7791" s="8"/>
    </row>
    <row r="7792" spans="1:1" x14ac:dyDescent="0.2">
      <c r="A7792" s="8"/>
    </row>
    <row r="7793" spans="1:1" x14ac:dyDescent="0.2">
      <c r="A7793" s="8"/>
    </row>
    <row r="7794" spans="1:1" x14ac:dyDescent="0.2">
      <c r="A7794" s="8"/>
    </row>
    <row r="7795" spans="1:1" x14ac:dyDescent="0.2">
      <c r="A7795" s="8"/>
    </row>
    <row r="7796" spans="1:1" x14ac:dyDescent="0.2">
      <c r="A7796" s="8"/>
    </row>
    <row r="7797" spans="1:1" x14ac:dyDescent="0.2">
      <c r="A7797" s="8"/>
    </row>
    <row r="7798" spans="1:1" x14ac:dyDescent="0.2">
      <c r="A7798" s="8"/>
    </row>
    <row r="7799" spans="1:1" x14ac:dyDescent="0.2">
      <c r="A7799" s="8"/>
    </row>
    <row r="7800" spans="1:1" x14ac:dyDescent="0.2">
      <c r="A7800" s="8"/>
    </row>
    <row r="7801" spans="1:1" x14ac:dyDescent="0.2">
      <c r="A7801" s="8"/>
    </row>
    <row r="7802" spans="1:1" x14ac:dyDescent="0.2">
      <c r="A7802" s="8"/>
    </row>
    <row r="7803" spans="1:1" x14ac:dyDescent="0.2">
      <c r="A7803" s="8"/>
    </row>
    <row r="7804" spans="1:1" x14ac:dyDescent="0.2">
      <c r="A7804" s="8"/>
    </row>
    <row r="7805" spans="1:1" x14ac:dyDescent="0.2">
      <c r="A7805" s="8"/>
    </row>
    <row r="7806" spans="1:1" x14ac:dyDescent="0.2">
      <c r="A7806" s="8"/>
    </row>
    <row r="7807" spans="1:1" x14ac:dyDescent="0.2">
      <c r="A7807" s="8"/>
    </row>
    <row r="7808" spans="1:1" x14ac:dyDescent="0.2">
      <c r="A7808" s="8"/>
    </row>
    <row r="7809" spans="1:1" x14ac:dyDescent="0.2">
      <c r="A7809" s="8"/>
    </row>
    <row r="7810" spans="1:1" x14ac:dyDescent="0.2">
      <c r="A7810" s="8"/>
    </row>
    <row r="7811" spans="1:1" x14ac:dyDescent="0.2">
      <c r="A7811" s="8"/>
    </row>
    <row r="7812" spans="1:1" x14ac:dyDescent="0.2">
      <c r="A7812" s="8"/>
    </row>
    <row r="7813" spans="1:1" x14ac:dyDescent="0.2">
      <c r="A7813" s="8"/>
    </row>
    <row r="7814" spans="1:1" x14ac:dyDescent="0.2">
      <c r="A7814" s="8"/>
    </row>
    <row r="7815" spans="1:1" x14ac:dyDescent="0.2">
      <c r="A7815" s="8"/>
    </row>
    <row r="7816" spans="1:1" x14ac:dyDescent="0.2">
      <c r="A7816" s="8"/>
    </row>
    <row r="7817" spans="1:1" x14ac:dyDescent="0.2">
      <c r="A7817" s="8"/>
    </row>
    <row r="7818" spans="1:1" x14ac:dyDescent="0.2">
      <c r="A7818" s="8"/>
    </row>
    <row r="7819" spans="1:1" x14ac:dyDescent="0.2">
      <c r="A7819" s="8"/>
    </row>
    <row r="7820" spans="1:1" x14ac:dyDescent="0.2">
      <c r="A7820" s="8"/>
    </row>
    <row r="7821" spans="1:1" x14ac:dyDescent="0.2">
      <c r="A7821" s="8"/>
    </row>
    <row r="7822" spans="1:1" x14ac:dyDescent="0.2">
      <c r="A7822" s="8"/>
    </row>
    <row r="7823" spans="1:1" x14ac:dyDescent="0.2">
      <c r="A7823" s="8"/>
    </row>
    <row r="7824" spans="1:1" x14ac:dyDescent="0.2">
      <c r="A7824" s="8"/>
    </row>
    <row r="7825" spans="1:1" x14ac:dyDescent="0.2">
      <c r="A7825" s="8"/>
    </row>
    <row r="7826" spans="1:1" x14ac:dyDescent="0.2">
      <c r="A7826" s="8"/>
    </row>
    <row r="7827" spans="1:1" x14ac:dyDescent="0.2">
      <c r="A7827" s="8"/>
    </row>
    <row r="7828" spans="1:1" x14ac:dyDescent="0.2">
      <c r="A7828" s="8"/>
    </row>
    <row r="7829" spans="1:1" x14ac:dyDescent="0.2">
      <c r="A7829" s="8"/>
    </row>
    <row r="7830" spans="1:1" x14ac:dyDescent="0.2">
      <c r="A7830" s="8"/>
    </row>
    <row r="7831" spans="1:1" x14ac:dyDescent="0.2">
      <c r="A7831" s="8"/>
    </row>
    <row r="7832" spans="1:1" x14ac:dyDescent="0.2">
      <c r="A7832" s="8"/>
    </row>
    <row r="7833" spans="1:1" x14ac:dyDescent="0.2">
      <c r="A7833" s="8"/>
    </row>
    <row r="7834" spans="1:1" x14ac:dyDescent="0.2">
      <c r="A7834" s="8"/>
    </row>
    <row r="7835" spans="1:1" x14ac:dyDescent="0.2">
      <c r="A7835" s="8"/>
    </row>
    <row r="7836" spans="1:1" x14ac:dyDescent="0.2">
      <c r="A7836" s="8"/>
    </row>
    <row r="7837" spans="1:1" x14ac:dyDescent="0.2">
      <c r="A7837" s="8"/>
    </row>
    <row r="7838" spans="1:1" x14ac:dyDescent="0.2">
      <c r="A7838" s="8"/>
    </row>
    <row r="7839" spans="1:1" x14ac:dyDescent="0.2">
      <c r="A7839" s="8"/>
    </row>
    <row r="7840" spans="1:1" x14ac:dyDescent="0.2">
      <c r="A7840" s="8"/>
    </row>
    <row r="7841" spans="1:1" x14ac:dyDescent="0.2">
      <c r="A7841" s="8"/>
    </row>
    <row r="7842" spans="1:1" x14ac:dyDescent="0.2">
      <c r="A7842" s="8"/>
    </row>
    <row r="7843" spans="1:1" x14ac:dyDescent="0.2">
      <c r="A7843" s="8"/>
    </row>
    <row r="7844" spans="1:1" x14ac:dyDescent="0.2">
      <c r="A7844" s="8"/>
    </row>
    <row r="7845" spans="1:1" x14ac:dyDescent="0.2">
      <c r="A7845" s="8"/>
    </row>
    <row r="7846" spans="1:1" x14ac:dyDescent="0.2">
      <c r="A7846" s="8"/>
    </row>
    <row r="7847" spans="1:1" x14ac:dyDescent="0.2">
      <c r="A7847" s="8"/>
    </row>
    <row r="7848" spans="1:1" x14ac:dyDescent="0.2">
      <c r="A7848" s="8"/>
    </row>
    <row r="7849" spans="1:1" x14ac:dyDescent="0.2">
      <c r="A7849" s="8"/>
    </row>
    <row r="7850" spans="1:1" x14ac:dyDescent="0.2">
      <c r="A7850" s="8"/>
    </row>
    <row r="7851" spans="1:1" x14ac:dyDescent="0.2">
      <c r="A7851" s="8"/>
    </row>
    <row r="7852" spans="1:1" x14ac:dyDescent="0.2">
      <c r="A7852" s="8"/>
    </row>
    <row r="7853" spans="1:1" x14ac:dyDescent="0.2">
      <c r="A7853" s="8"/>
    </row>
    <row r="7854" spans="1:1" x14ac:dyDescent="0.2">
      <c r="A7854" s="8"/>
    </row>
    <row r="7855" spans="1:1" x14ac:dyDescent="0.2">
      <c r="A7855" s="8"/>
    </row>
    <row r="7856" spans="1:1" x14ac:dyDescent="0.2">
      <c r="A7856" s="8"/>
    </row>
    <row r="7857" spans="1:1" x14ac:dyDescent="0.2">
      <c r="A7857" s="8"/>
    </row>
    <row r="7858" spans="1:1" x14ac:dyDescent="0.2">
      <c r="A7858" s="8"/>
    </row>
    <row r="7859" spans="1:1" x14ac:dyDescent="0.2">
      <c r="A7859" s="8"/>
    </row>
    <row r="7860" spans="1:1" x14ac:dyDescent="0.2">
      <c r="A7860" s="8"/>
    </row>
    <row r="7861" spans="1:1" x14ac:dyDescent="0.2">
      <c r="A7861" s="8"/>
    </row>
    <row r="7862" spans="1:1" x14ac:dyDescent="0.2">
      <c r="A7862" s="8"/>
    </row>
    <row r="7863" spans="1:1" x14ac:dyDescent="0.2">
      <c r="A7863" s="8"/>
    </row>
    <row r="7864" spans="1:1" x14ac:dyDescent="0.2">
      <c r="A7864" s="8"/>
    </row>
    <row r="7865" spans="1:1" x14ac:dyDescent="0.2">
      <c r="A7865" s="8"/>
    </row>
    <row r="7866" spans="1:1" x14ac:dyDescent="0.2">
      <c r="A7866" s="8"/>
    </row>
    <row r="7867" spans="1:1" x14ac:dyDescent="0.2">
      <c r="A7867" s="8"/>
    </row>
    <row r="7868" spans="1:1" x14ac:dyDescent="0.2">
      <c r="A7868" s="8"/>
    </row>
    <row r="7869" spans="1:1" x14ac:dyDescent="0.2">
      <c r="A7869" s="8"/>
    </row>
    <row r="7870" spans="1:1" x14ac:dyDescent="0.2">
      <c r="A7870" s="8"/>
    </row>
    <row r="7871" spans="1:1" x14ac:dyDescent="0.2">
      <c r="A7871" s="8"/>
    </row>
    <row r="7872" spans="1:1" x14ac:dyDescent="0.2">
      <c r="A7872" s="8"/>
    </row>
    <row r="7873" spans="1:1" x14ac:dyDescent="0.2">
      <c r="A7873" s="8"/>
    </row>
    <row r="7874" spans="1:1" x14ac:dyDescent="0.2">
      <c r="A7874" s="8"/>
    </row>
    <row r="7875" spans="1:1" x14ac:dyDescent="0.2">
      <c r="A7875" s="8"/>
    </row>
    <row r="7876" spans="1:1" x14ac:dyDescent="0.2">
      <c r="A7876" s="8"/>
    </row>
    <row r="7877" spans="1:1" x14ac:dyDescent="0.2">
      <c r="A7877" s="8"/>
    </row>
    <row r="7878" spans="1:1" x14ac:dyDescent="0.2">
      <c r="A7878" s="8"/>
    </row>
    <row r="7879" spans="1:1" x14ac:dyDescent="0.2">
      <c r="A7879" s="8"/>
    </row>
    <row r="7880" spans="1:1" x14ac:dyDescent="0.2">
      <c r="A7880" s="8"/>
    </row>
    <row r="7881" spans="1:1" x14ac:dyDescent="0.2">
      <c r="A7881" s="8"/>
    </row>
    <row r="7882" spans="1:1" x14ac:dyDescent="0.2">
      <c r="A7882" s="8"/>
    </row>
    <row r="7883" spans="1:1" x14ac:dyDescent="0.2">
      <c r="A7883" s="8"/>
    </row>
    <row r="7884" spans="1:1" x14ac:dyDescent="0.2">
      <c r="A7884" s="8"/>
    </row>
    <row r="7885" spans="1:1" x14ac:dyDescent="0.2">
      <c r="A7885" s="8"/>
    </row>
    <row r="7886" spans="1:1" x14ac:dyDescent="0.2">
      <c r="A7886" s="8"/>
    </row>
    <row r="7887" spans="1:1" x14ac:dyDescent="0.2">
      <c r="A7887" s="8"/>
    </row>
    <row r="7888" spans="1:1" x14ac:dyDescent="0.2">
      <c r="A7888" s="8"/>
    </row>
    <row r="7889" spans="1:1" x14ac:dyDescent="0.2">
      <c r="A7889" s="8"/>
    </row>
    <row r="7890" spans="1:1" x14ac:dyDescent="0.2">
      <c r="A7890" s="8"/>
    </row>
    <row r="7891" spans="1:1" x14ac:dyDescent="0.2">
      <c r="A7891" s="8"/>
    </row>
    <row r="7892" spans="1:1" x14ac:dyDescent="0.2">
      <c r="A7892" s="8"/>
    </row>
    <row r="7893" spans="1:1" x14ac:dyDescent="0.2">
      <c r="A7893" s="8"/>
    </row>
    <row r="7894" spans="1:1" x14ac:dyDescent="0.2">
      <c r="A7894" s="8"/>
    </row>
    <row r="7895" spans="1:1" x14ac:dyDescent="0.2">
      <c r="A7895" s="8"/>
    </row>
    <row r="7896" spans="1:1" x14ac:dyDescent="0.2">
      <c r="A7896" s="8"/>
    </row>
    <row r="7897" spans="1:1" x14ac:dyDescent="0.2">
      <c r="A7897" s="8"/>
    </row>
    <row r="7898" spans="1:1" x14ac:dyDescent="0.2">
      <c r="A7898" s="8"/>
    </row>
    <row r="7899" spans="1:1" x14ac:dyDescent="0.2">
      <c r="A7899" s="8"/>
    </row>
    <row r="7900" spans="1:1" x14ac:dyDescent="0.2">
      <c r="A7900" s="8"/>
    </row>
    <row r="7901" spans="1:1" x14ac:dyDescent="0.2">
      <c r="A7901" s="8"/>
    </row>
    <row r="7902" spans="1:1" x14ac:dyDescent="0.2">
      <c r="A7902" s="8"/>
    </row>
    <row r="7903" spans="1:1" x14ac:dyDescent="0.2">
      <c r="A7903" s="8"/>
    </row>
    <row r="7904" spans="1:1" x14ac:dyDescent="0.2">
      <c r="A7904" s="8"/>
    </row>
    <row r="7905" spans="1:1" x14ac:dyDescent="0.2">
      <c r="A7905" s="8"/>
    </row>
    <row r="7906" spans="1:1" x14ac:dyDescent="0.2">
      <c r="A7906" s="8"/>
    </row>
    <row r="7907" spans="1:1" x14ac:dyDescent="0.2">
      <c r="A7907" s="8"/>
    </row>
    <row r="7908" spans="1:1" x14ac:dyDescent="0.2">
      <c r="A7908" s="8"/>
    </row>
    <row r="7909" spans="1:1" x14ac:dyDescent="0.2">
      <c r="A7909" s="8"/>
    </row>
    <row r="7910" spans="1:1" x14ac:dyDescent="0.2">
      <c r="A7910" s="8"/>
    </row>
    <row r="7911" spans="1:1" x14ac:dyDescent="0.2">
      <c r="A7911" s="8"/>
    </row>
    <row r="7912" spans="1:1" x14ac:dyDescent="0.2">
      <c r="A7912" s="8"/>
    </row>
    <row r="7913" spans="1:1" x14ac:dyDescent="0.2">
      <c r="A7913" s="8"/>
    </row>
    <row r="7914" spans="1:1" x14ac:dyDescent="0.2">
      <c r="A7914" s="8"/>
    </row>
    <row r="7915" spans="1:1" x14ac:dyDescent="0.2">
      <c r="A7915" s="8"/>
    </row>
    <row r="7916" spans="1:1" x14ac:dyDescent="0.2">
      <c r="A7916" s="8"/>
    </row>
    <row r="7917" spans="1:1" x14ac:dyDescent="0.2">
      <c r="A7917" s="8"/>
    </row>
    <row r="7918" spans="1:1" x14ac:dyDescent="0.2">
      <c r="A7918" s="8"/>
    </row>
    <row r="7919" spans="1:1" x14ac:dyDescent="0.2">
      <c r="A7919" s="8"/>
    </row>
    <row r="7920" spans="1:1" x14ac:dyDescent="0.2">
      <c r="A7920" s="8"/>
    </row>
    <row r="7921" spans="1:1" x14ac:dyDescent="0.2">
      <c r="A7921" s="8"/>
    </row>
    <row r="7922" spans="1:1" x14ac:dyDescent="0.2">
      <c r="A7922" s="8"/>
    </row>
    <row r="7923" spans="1:1" x14ac:dyDescent="0.2">
      <c r="A7923" s="8"/>
    </row>
    <row r="7924" spans="1:1" x14ac:dyDescent="0.2">
      <c r="A7924" s="8"/>
    </row>
    <row r="7925" spans="1:1" x14ac:dyDescent="0.2">
      <c r="A7925" s="8"/>
    </row>
    <row r="7926" spans="1:1" x14ac:dyDescent="0.2">
      <c r="A7926" s="8"/>
    </row>
    <row r="7927" spans="1:1" x14ac:dyDescent="0.2">
      <c r="A7927" s="8"/>
    </row>
    <row r="7928" spans="1:1" x14ac:dyDescent="0.2">
      <c r="A7928" s="8"/>
    </row>
    <row r="7929" spans="1:1" x14ac:dyDescent="0.2">
      <c r="A7929" s="8"/>
    </row>
    <row r="7930" spans="1:1" x14ac:dyDescent="0.2">
      <c r="A7930" s="8"/>
    </row>
    <row r="7931" spans="1:1" x14ac:dyDescent="0.2">
      <c r="A7931" s="8"/>
    </row>
    <row r="7932" spans="1:1" x14ac:dyDescent="0.2">
      <c r="A7932" s="8"/>
    </row>
    <row r="7933" spans="1:1" x14ac:dyDescent="0.2">
      <c r="A7933" s="8"/>
    </row>
    <row r="7934" spans="1:1" x14ac:dyDescent="0.2">
      <c r="A7934" s="8"/>
    </row>
    <row r="7935" spans="1:1" x14ac:dyDescent="0.2">
      <c r="A7935" s="8"/>
    </row>
    <row r="7936" spans="1:1" x14ac:dyDescent="0.2">
      <c r="A7936" s="8"/>
    </row>
    <row r="7937" spans="1:1" x14ac:dyDescent="0.2">
      <c r="A7937" s="8"/>
    </row>
    <row r="7938" spans="1:1" x14ac:dyDescent="0.2">
      <c r="A7938" s="8"/>
    </row>
    <row r="7939" spans="1:1" x14ac:dyDescent="0.2">
      <c r="A7939" s="8"/>
    </row>
    <row r="7940" spans="1:1" x14ac:dyDescent="0.2">
      <c r="A7940" s="8"/>
    </row>
    <row r="7941" spans="1:1" x14ac:dyDescent="0.2">
      <c r="A7941" s="8"/>
    </row>
    <row r="7942" spans="1:1" x14ac:dyDescent="0.2">
      <c r="A7942" s="8"/>
    </row>
    <row r="7943" spans="1:1" x14ac:dyDescent="0.2">
      <c r="A7943" s="8"/>
    </row>
    <row r="7944" spans="1:1" x14ac:dyDescent="0.2">
      <c r="A7944" s="8"/>
    </row>
    <row r="7945" spans="1:1" x14ac:dyDescent="0.2">
      <c r="A7945" s="8"/>
    </row>
    <row r="7946" spans="1:1" x14ac:dyDescent="0.2">
      <c r="A7946" s="8"/>
    </row>
    <row r="7947" spans="1:1" x14ac:dyDescent="0.2">
      <c r="A7947" s="8"/>
    </row>
    <row r="7948" spans="1:1" x14ac:dyDescent="0.2">
      <c r="A7948" s="8"/>
    </row>
    <row r="7949" spans="1:1" x14ac:dyDescent="0.2">
      <c r="A7949" s="8"/>
    </row>
    <row r="7950" spans="1:1" x14ac:dyDescent="0.2">
      <c r="A7950" s="8"/>
    </row>
    <row r="7951" spans="1:1" x14ac:dyDescent="0.2">
      <c r="A7951" s="8"/>
    </row>
    <row r="7952" spans="1:1" x14ac:dyDescent="0.2">
      <c r="A7952" s="8"/>
    </row>
    <row r="7953" spans="1:1" x14ac:dyDescent="0.2">
      <c r="A7953" s="8"/>
    </row>
    <row r="7954" spans="1:1" x14ac:dyDescent="0.2">
      <c r="A7954" s="8"/>
    </row>
    <row r="7955" spans="1:1" x14ac:dyDescent="0.2">
      <c r="A7955" s="8"/>
    </row>
    <row r="7956" spans="1:1" x14ac:dyDescent="0.2">
      <c r="A7956" s="8"/>
    </row>
    <row r="7957" spans="1:1" x14ac:dyDescent="0.2">
      <c r="A7957" s="8"/>
    </row>
    <row r="7958" spans="1:1" x14ac:dyDescent="0.2">
      <c r="A7958" s="8"/>
    </row>
    <row r="7959" spans="1:1" x14ac:dyDescent="0.2">
      <c r="A7959" s="8"/>
    </row>
    <row r="7960" spans="1:1" x14ac:dyDescent="0.2">
      <c r="A7960" s="8"/>
    </row>
    <row r="7961" spans="1:1" x14ac:dyDescent="0.2">
      <c r="A7961" s="8"/>
    </row>
    <row r="7962" spans="1:1" x14ac:dyDescent="0.2">
      <c r="A7962" s="8"/>
    </row>
    <row r="7963" spans="1:1" x14ac:dyDescent="0.2">
      <c r="A7963" s="8"/>
    </row>
    <row r="7964" spans="1:1" x14ac:dyDescent="0.2">
      <c r="A7964" s="8"/>
    </row>
    <row r="7965" spans="1:1" x14ac:dyDescent="0.2">
      <c r="A7965" s="8"/>
    </row>
    <row r="7966" spans="1:1" x14ac:dyDescent="0.2">
      <c r="A7966" s="8"/>
    </row>
    <row r="7967" spans="1:1" x14ac:dyDescent="0.2">
      <c r="A7967" s="8"/>
    </row>
    <row r="7968" spans="1:1" x14ac:dyDescent="0.2">
      <c r="A7968" s="8"/>
    </row>
    <row r="7969" spans="1:1" x14ac:dyDescent="0.2">
      <c r="A7969" s="8"/>
    </row>
    <row r="7970" spans="1:1" x14ac:dyDescent="0.2">
      <c r="A7970" s="8"/>
    </row>
    <row r="7971" spans="1:1" x14ac:dyDescent="0.2">
      <c r="A7971" s="8"/>
    </row>
    <row r="7972" spans="1:1" x14ac:dyDescent="0.2">
      <c r="A7972" s="8"/>
    </row>
    <row r="7973" spans="1:1" x14ac:dyDescent="0.2">
      <c r="A7973" s="8"/>
    </row>
    <row r="7974" spans="1:1" x14ac:dyDescent="0.2">
      <c r="A7974" s="8"/>
    </row>
    <row r="7975" spans="1:1" x14ac:dyDescent="0.2">
      <c r="A7975" s="8"/>
    </row>
    <row r="7976" spans="1:1" x14ac:dyDescent="0.2">
      <c r="A7976" s="8"/>
    </row>
    <row r="7977" spans="1:1" x14ac:dyDescent="0.2">
      <c r="A7977" s="8"/>
    </row>
    <row r="7978" spans="1:1" x14ac:dyDescent="0.2">
      <c r="A7978" s="8"/>
    </row>
    <row r="7979" spans="1:1" x14ac:dyDescent="0.2">
      <c r="A7979" s="8"/>
    </row>
    <row r="7980" spans="1:1" x14ac:dyDescent="0.2">
      <c r="A7980" s="8"/>
    </row>
    <row r="7981" spans="1:1" x14ac:dyDescent="0.2">
      <c r="A7981" s="8"/>
    </row>
    <row r="7982" spans="1:1" x14ac:dyDescent="0.2">
      <c r="A7982" s="8"/>
    </row>
    <row r="7983" spans="1:1" x14ac:dyDescent="0.2">
      <c r="A7983" s="8"/>
    </row>
    <row r="7984" spans="1:1" x14ac:dyDescent="0.2">
      <c r="A7984" s="8"/>
    </row>
    <row r="7985" spans="1:1" x14ac:dyDescent="0.2">
      <c r="A7985" s="8"/>
    </row>
    <row r="7986" spans="1:1" x14ac:dyDescent="0.2">
      <c r="A7986" s="8"/>
    </row>
    <row r="7987" spans="1:1" x14ac:dyDescent="0.2">
      <c r="A7987" s="8"/>
    </row>
    <row r="7988" spans="1:1" x14ac:dyDescent="0.2">
      <c r="A7988" s="8"/>
    </row>
    <row r="7989" spans="1:1" x14ac:dyDescent="0.2">
      <c r="A7989" s="8"/>
    </row>
    <row r="7990" spans="1:1" x14ac:dyDescent="0.2">
      <c r="A7990" s="8"/>
    </row>
    <row r="7991" spans="1:1" x14ac:dyDescent="0.2">
      <c r="A7991" s="8"/>
    </row>
    <row r="7992" spans="1:1" x14ac:dyDescent="0.2">
      <c r="A7992" s="8"/>
    </row>
    <row r="7993" spans="1:1" x14ac:dyDescent="0.2">
      <c r="A7993" s="8"/>
    </row>
    <row r="7994" spans="1:1" x14ac:dyDescent="0.2">
      <c r="A7994" s="8"/>
    </row>
    <row r="7995" spans="1:1" x14ac:dyDescent="0.2">
      <c r="A7995" s="8"/>
    </row>
    <row r="7996" spans="1:1" x14ac:dyDescent="0.2">
      <c r="A7996" s="8"/>
    </row>
    <row r="7997" spans="1:1" x14ac:dyDescent="0.2">
      <c r="A7997" s="8"/>
    </row>
    <row r="7998" spans="1:1" x14ac:dyDescent="0.2">
      <c r="A7998" s="8"/>
    </row>
    <row r="7999" spans="1:1" x14ac:dyDescent="0.2">
      <c r="A7999" s="8"/>
    </row>
    <row r="8000" spans="1:1" x14ac:dyDescent="0.2">
      <c r="A8000" s="8"/>
    </row>
    <row r="8001" spans="1:1" x14ac:dyDescent="0.2">
      <c r="A8001" s="8"/>
    </row>
    <row r="8002" spans="1:1" x14ac:dyDescent="0.2">
      <c r="A8002" s="8"/>
    </row>
    <row r="8003" spans="1:1" x14ac:dyDescent="0.2">
      <c r="A8003" s="8"/>
    </row>
    <row r="8004" spans="1:1" x14ac:dyDescent="0.2">
      <c r="A8004" s="8"/>
    </row>
    <row r="8005" spans="1:1" x14ac:dyDescent="0.2">
      <c r="A8005" s="8"/>
    </row>
    <row r="8006" spans="1:1" x14ac:dyDescent="0.2">
      <c r="A8006" s="8"/>
    </row>
    <row r="8007" spans="1:1" x14ac:dyDescent="0.2">
      <c r="A8007" s="8"/>
    </row>
    <row r="8008" spans="1:1" x14ac:dyDescent="0.2">
      <c r="A8008" s="8"/>
    </row>
    <row r="8009" spans="1:1" x14ac:dyDescent="0.2">
      <c r="A8009" s="8"/>
    </row>
    <row r="8010" spans="1:1" x14ac:dyDescent="0.2">
      <c r="A8010" s="8"/>
    </row>
    <row r="8011" spans="1:1" x14ac:dyDescent="0.2">
      <c r="A8011" s="8"/>
    </row>
    <row r="8012" spans="1:1" x14ac:dyDescent="0.2">
      <c r="A8012" s="8"/>
    </row>
    <row r="8013" spans="1:1" x14ac:dyDescent="0.2">
      <c r="A8013" s="8"/>
    </row>
    <row r="8014" spans="1:1" x14ac:dyDescent="0.2">
      <c r="A8014" s="8"/>
    </row>
    <row r="8015" spans="1:1" x14ac:dyDescent="0.2">
      <c r="A8015" s="8"/>
    </row>
    <row r="8016" spans="1:1" x14ac:dyDescent="0.2">
      <c r="A8016" s="8"/>
    </row>
    <row r="8017" spans="1:1" x14ac:dyDescent="0.2">
      <c r="A8017" s="8"/>
    </row>
    <row r="8018" spans="1:1" x14ac:dyDescent="0.2">
      <c r="A8018" s="8"/>
    </row>
    <row r="8019" spans="1:1" x14ac:dyDescent="0.2">
      <c r="A8019" s="8"/>
    </row>
    <row r="8020" spans="1:1" x14ac:dyDescent="0.2">
      <c r="A8020" s="8"/>
    </row>
    <row r="8021" spans="1:1" x14ac:dyDescent="0.2">
      <c r="A8021" s="8"/>
    </row>
    <row r="8022" spans="1:1" x14ac:dyDescent="0.2">
      <c r="A8022" s="8"/>
    </row>
    <row r="8023" spans="1:1" x14ac:dyDescent="0.2">
      <c r="A8023" s="8"/>
    </row>
    <row r="8024" spans="1:1" x14ac:dyDescent="0.2">
      <c r="A8024" s="8"/>
    </row>
    <row r="8025" spans="1:1" x14ac:dyDescent="0.2">
      <c r="A8025" s="8"/>
    </row>
    <row r="8026" spans="1:1" x14ac:dyDescent="0.2">
      <c r="A8026" s="8"/>
    </row>
    <row r="8027" spans="1:1" x14ac:dyDescent="0.2">
      <c r="A8027" s="8"/>
    </row>
    <row r="8028" spans="1:1" x14ac:dyDescent="0.2">
      <c r="A8028" s="8"/>
    </row>
    <row r="8029" spans="1:1" x14ac:dyDescent="0.2">
      <c r="A8029" s="8"/>
    </row>
    <row r="8030" spans="1:1" x14ac:dyDescent="0.2">
      <c r="A8030" s="8"/>
    </row>
    <row r="8031" spans="1:1" x14ac:dyDescent="0.2">
      <c r="A8031" s="8"/>
    </row>
    <row r="8032" spans="1:1" x14ac:dyDescent="0.2">
      <c r="A8032" s="8"/>
    </row>
    <row r="8033" spans="1:1" x14ac:dyDescent="0.2">
      <c r="A8033" s="8"/>
    </row>
    <row r="8034" spans="1:1" x14ac:dyDescent="0.2">
      <c r="A8034" s="8"/>
    </row>
    <row r="8035" spans="1:1" x14ac:dyDescent="0.2">
      <c r="A8035" s="8"/>
    </row>
    <row r="8036" spans="1:1" x14ac:dyDescent="0.2">
      <c r="A8036" s="8"/>
    </row>
    <row r="8037" spans="1:1" x14ac:dyDescent="0.2">
      <c r="A8037" s="8"/>
    </row>
    <row r="8038" spans="1:1" x14ac:dyDescent="0.2">
      <c r="A8038" s="8"/>
    </row>
    <row r="8039" spans="1:1" x14ac:dyDescent="0.2">
      <c r="A8039" s="8"/>
    </row>
    <row r="8040" spans="1:1" x14ac:dyDescent="0.2">
      <c r="A8040" s="8"/>
    </row>
    <row r="8041" spans="1:1" x14ac:dyDescent="0.2">
      <c r="A8041" s="8"/>
    </row>
    <row r="8042" spans="1:1" x14ac:dyDescent="0.2">
      <c r="A8042" s="8"/>
    </row>
    <row r="8043" spans="1:1" x14ac:dyDescent="0.2">
      <c r="A8043" s="8"/>
    </row>
    <row r="8044" spans="1:1" x14ac:dyDescent="0.2">
      <c r="A8044" s="8"/>
    </row>
    <row r="8045" spans="1:1" x14ac:dyDescent="0.2">
      <c r="A8045" s="8"/>
    </row>
    <row r="8046" spans="1:1" x14ac:dyDescent="0.2">
      <c r="A8046" s="8"/>
    </row>
    <row r="8047" spans="1:1" x14ac:dyDescent="0.2">
      <c r="A8047" s="8"/>
    </row>
    <row r="8048" spans="1:1" x14ac:dyDescent="0.2">
      <c r="A8048" s="8"/>
    </row>
    <row r="8049" spans="1:1" x14ac:dyDescent="0.2">
      <c r="A8049" s="8"/>
    </row>
    <row r="8050" spans="1:1" x14ac:dyDescent="0.2">
      <c r="A8050" s="8"/>
    </row>
    <row r="8051" spans="1:1" x14ac:dyDescent="0.2">
      <c r="A8051" s="8"/>
    </row>
    <row r="8052" spans="1:1" x14ac:dyDescent="0.2">
      <c r="A8052" s="8"/>
    </row>
    <row r="8053" spans="1:1" x14ac:dyDescent="0.2">
      <c r="A8053" s="8"/>
    </row>
    <row r="8054" spans="1:1" x14ac:dyDescent="0.2">
      <c r="A8054" s="8"/>
    </row>
    <row r="8055" spans="1:1" x14ac:dyDescent="0.2">
      <c r="A8055" s="8"/>
    </row>
    <row r="8056" spans="1:1" x14ac:dyDescent="0.2">
      <c r="A8056" s="8"/>
    </row>
    <row r="8057" spans="1:1" x14ac:dyDescent="0.2">
      <c r="A8057" s="8"/>
    </row>
    <row r="8058" spans="1:1" x14ac:dyDescent="0.2">
      <c r="A8058" s="8"/>
    </row>
    <row r="8059" spans="1:1" x14ac:dyDescent="0.2">
      <c r="A8059" s="8"/>
    </row>
    <row r="8060" spans="1:1" x14ac:dyDescent="0.2">
      <c r="A8060" s="8"/>
    </row>
    <row r="8061" spans="1:1" x14ac:dyDescent="0.2">
      <c r="A8061" s="8"/>
    </row>
    <row r="8062" spans="1:1" x14ac:dyDescent="0.2">
      <c r="A8062" s="8"/>
    </row>
    <row r="8063" spans="1:1" x14ac:dyDescent="0.2">
      <c r="A8063" s="8"/>
    </row>
    <row r="8064" spans="1:1" x14ac:dyDescent="0.2">
      <c r="A8064" s="8"/>
    </row>
    <row r="8065" spans="1:1" x14ac:dyDescent="0.2">
      <c r="A8065" s="8"/>
    </row>
    <row r="8066" spans="1:1" x14ac:dyDescent="0.2">
      <c r="A8066" s="8"/>
    </row>
    <row r="8067" spans="1:1" x14ac:dyDescent="0.2">
      <c r="A8067" s="8"/>
    </row>
    <row r="8068" spans="1:1" x14ac:dyDescent="0.2">
      <c r="A8068" s="8"/>
    </row>
    <row r="8069" spans="1:1" x14ac:dyDescent="0.2">
      <c r="A8069" s="8"/>
    </row>
    <row r="8070" spans="1:1" x14ac:dyDescent="0.2">
      <c r="A8070" s="8"/>
    </row>
    <row r="8071" spans="1:1" x14ac:dyDescent="0.2">
      <c r="A8071" s="8"/>
    </row>
    <row r="8072" spans="1:1" x14ac:dyDescent="0.2">
      <c r="A8072" s="8"/>
    </row>
    <row r="8073" spans="1:1" x14ac:dyDescent="0.2">
      <c r="A8073" s="8"/>
    </row>
    <row r="8074" spans="1:1" x14ac:dyDescent="0.2">
      <c r="A8074" s="8"/>
    </row>
    <row r="8075" spans="1:1" x14ac:dyDescent="0.2">
      <c r="A8075" s="8"/>
    </row>
    <row r="8076" spans="1:1" x14ac:dyDescent="0.2">
      <c r="A8076" s="8"/>
    </row>
    <row r="8077" spans="1:1" x14ac:dyDescent="0.2">
      <c r="A8077" s="8"/>
    </row>
    <row r="8078" spans="1:1" x14ac:dyDescent="0.2">
      <c r="A8078" s="8"/>
    </row>
    <row r="8079" spans="1:1" x14ac:dyDescent="0.2">
      <c r="A8079" s="8"/>
    </row>
    <row r="8080" spans="1:1" x14ac:dyDescent="0.2">
      <c r="A8080" s="8"/>
    </row>
    <row r="8081" spans="1:1" x14ac:dyDescent="0.2">
      <c r="A8081" s="8"/>
    </row>
    <row r="8082" spans="1:1" x14ac:dyDescent="0.2">
      <c r="A8082" s="8"/>
    </row>
    <row r="8083" spans="1:1" x14ac:dyDescent="0.2">
      <c r="A8083" s="8"/>
    </row>
    <row r="8084" spans="1:1" x14ac:dyDescent="0.2">
      <c r="A8084" s="8"/>
    </row>
    <row r="8085" spans="1:1" x14ac:dyDescent="0.2">
      <c r="A8085" s="8"/>
    </row>
    <row r="8086" spans="1:1" x14ac:dyDescent="0.2">
      <c r="A8086" s="8"/>
    </row>
    <row r="8087" spans="1:1" x14ac:dyDescent="0.2">
      <c r="A8087" s="8"/>
    </row>
    <row r="8088" spans="1:1" x14ac:dyDescent="0.2">
      <c r="A8088" s="8"/>
    </row>
    <row r="8089" spans="1:1" x14ac:dyDescent="0.2">
      <c r="A8089" s="8"/>
    </row>
    <row r="8090" spans="1:1" x14ac:dyDescent="0.2">
      <c r="A8090" s="8"/>
    </row>
    <row r="8091" spans="1:1" x14ac:dyDescent="0.2">
      <c r="A8091" s="8"/>
    </row>
    <row r="8092" spans="1:1" x14ac:dyDescent="0.2">
      <c r="A8092" s="8"/>
    </row>
    <row r="8093" spans="1:1" x14ac:dyDescent="0.2">
      <c r="A8093" s="8"/>
    </row>
    <row r="8094" spans="1:1" x14ac:dyDescent="0.2">
      <c r="A8094" s="8"/>
    </row>
    <row r="8095" spans="1:1" x14ac:dyDescent="0.2">
      <c r="A8095" s="8"/>
    </row>
    <row r="8096" spans="1:1" x14ac:dyDescent="0.2">
      <c r="A8096" s="8"/>
    </row>
    <row r="8097" spans="1:1" x14ac:dyDescent="0.2">
      <c r="A8097" s="8"/>
    </row>
    <row r="8098" spans="1:1" x14ac:dyDescent="0.2">
      <c r="A8098" s="8"/>
    </row>
    <row r="8099" spans="1:1" x14ac:dyDescent="0.2">
      <c r="A8099" s="8"/>
    </row>
    <row r="8100" spans="1:1" x14ac:dyDescent="0.2">
      <c r="A8100" s="8"/>
    </row>
    <row r="8101" spans="1:1" x14ac:dyDescent="0.2">
      <c r="A8101" s="8"/>
    </row>
    <row r="8102" spans="1:1" x14ac:dyDescent="0.2">
      <c r="A8102" s="8"/>
    </row>
    <row r="8103" spans="1:1" x14ac:dyDescent="0.2">
      <c r="A8103" s="8"/>
    </row>
    <row r="8104" spans="1:1" x14ac:dyDescent="0.2">
      <c r="A8104" s="8"/>
    </row>
    <row r="8105" spans="1:1" x14ac:dyDescent="0.2">
      <c r="A8105" s="8"/>
    </row>
    <row r="8106" spans="1:1" x14ac:dyDescent="0.2">
      <c r="A8106" s="8"/>
    </row>
    <row r="8107" spans="1:1" x14ac:dyDescent="0.2">
      <c r="A8107" s="8"/>
    </row>
    <row r="8108" spans="1:1" x14ac:dyDescent="0.2">
      <c r="A8108" s="8"/>
    </row>
    <row r="8109" spans="1:1" x14ac:dyDescent="0.2">
      <c r="A8109" s="8"/>
    </row>
    <row r="8110" spans="1:1" x14ac:dyDescent="0.2">
      <c r="A8110" s="8"/>
    </row>
    <row r="8111" spans="1:1" x14ac:dyDescent="0.2">
      <c r="A8111" s="8"/>
    </row>
    <row r="8112" spans="1:1" x14ac:dyDescent="0.2">
      <c r="A8112" s="8"/>
    </row>
    <row r="8113" spans="1:1" x14ac:dyDescent="0.2">
      <c r="A8113" s="8"/>
    </row>
    <row r="8114" spans="1:1" x14ac:dyDescent="0.2">
      <c r="A8114" s="8"/>
    </row>
    <row r="8115" spans="1:1" x14ac:dyDescent="0.2">
      <c r="A8115" s="8"/>
    </row>
    <row r="8116" spans="1:1" x14ac:dyDescent="0.2">
      <c r="A8116" s="8"/>
    </row>
    <row r="8117" spans="1:1" x14ac:dyDescent="0.2">
      <c r="A8117" s="8"/>
    </row>
    <row r="8118" spans="1:1" x14ac:dyDescent="0.2">
      <c r="A8118" s="8"/>
    </row>
    <row r="8119" spans="1:1" x14ac:dyDescent="0.2">
      <c r="A8119" s="8"/>
    </row>
    <row r="8120" spans="1:1" x14ac:dyDescent="0.2">
      <c r="A8120" s="8"/>
    </row>
    <row r="8121" spans="1:1" x14ac:dyDescent="0.2">
      <c r="A8121" s="8"/>
    </row>
    <row r="8122" spans="1:1" x14ac:dyDescent="0.2">
      <c r="A8122" s="8"/>
    </row>
    <row r="8123" spans="1:1" x14ac:dyDescent="0.2">
      <c r="A8123" s="8"/>
    </row>
    <row r="8124" spans="1:1" x14ac:dyDescent="0.2">
      <c r="A8124" s="8"/>
    </row>
    <row r="8125" spans="1:1" x14ac:dyDescent="0.2">
      <c r="A8125" s="8"/>
    </row>
    <row r="8126" spans="1:1" x14ac:dyDescent="0.2">
      <c r="A8126" s="8"/>
    </row>
    <row r="8127" spans="1:1" x14ac:dyDescent="0.2">
      <c r="A8127" s="8"/>
    </row>
    <row r="8128" spans="1:1" x14ac:dyDescent="0.2">
      <c r="A8128" s="8"/>
    </row>
    <row r="8129" spans="1:1" x14ac:dyDescent="0.2">
      <c r="A8129" s="8"/>
    </row>
    <row r="8130" spans="1:1" x14ac:dyDescent="0.2">
      <c r="A8130" s="8"/>
    </row>
    <row r="8131" spans="1:1" x14ac:dyDescent="0.2">
      <c r="A8131" s="8"/>
    </row>
    <row r="8132" spans="1:1" x14ac:dyDescent="0.2">
      <c r="A8132" s="8"/>
    </row>
    <row r="8133" spans="1:1" x14ac:dyDescent="0.2">
      <c r="A8133" s="8"/>
    </row>
    <row r="8134" spans="1:1" x14ac:dyDescent="0.2">
      <c r="A8134" s="8"/>
    </row>
    <row r="8135" spans="1:1" x14ac:dyDescent="0.2">
      <c r="A8135" s="8"/>
    </row>
    <row r="8136" spans="1:1" x14ac:dyDescent="0.2">
      <c r="A8136" s="8"/>
    </row>
    <row r="8137" spans="1:1" x14ac:dyDescent="0.2">
      <c r="A8137" s="8"/>
    </row>
    <row r="8138" spans="1:1" x14ac:dyDescent="0.2">
      <c r="A8138" s="8"/>
    </row>
    <row r="8139" spans="1:1" x14ac:dyDescent="0.2">
      <c r="A8139" s="8"/>
    </row>
    <row r="8140" spans="1:1" x14ac:dyDescent="0.2">
      <c r="A8140" s="8"/>
    </row>
    <row r="8141" spans="1:1" x14ac:dyDescent="0.2">
      <c r="A8141" s="8"/>
    </row>
    <row r="8142" spans="1:1" x14ac:dyDescent="0.2">
      <c r="A8142" s="8"/>
    </row>
    <row r="8143" spans="1:1" x14ac:dyDescent="0.2">
      <c r="A8143" s="8"/>
    </row>
    <row r="8144" spans="1:1" x14ac:dyDescent="0.2">
      <c r="A8144" s="8"/>
    </row>
    <row r="8145" spans="1:1" x14ac:dyDescent="0.2">
      <c r="A8145" s="8"/>
    </row>
    <row r="8146" spans="1:1" x14ac:dyDescent="0.2">
      <c r="A8146" s="8"/>
    </row>
    <row r="8147" spans="1:1" x14ac:dyDescent="0.2">
      <c r="A8147" s="8"/>
    </row>
    <row r="8148" spans="1:1" x14ac:dyDescent="0.2">
      <c r="A8148" s="8"/>
    </row>
    <row r="8149" spans="1:1" x14ac:dyDescent="0.2">
      <c r="A8149" s="8"/>
    </row>
    <row r="8150" spans="1:1" x14ac:dyDescent="0.2">
      <c r="A8150" s="8"/>
    </row>
    <row r="8151" spans="1:1" x14ac:dyDescent="0.2">
      <c r="A8151" s="8"/>
    </row>
    <row r="8152" spans="1:1" x14ac:dyDescent="0.2">
      <c r="A8152" s="8"/>
    </row>
    <row r="8153" spans="1:1" x14ac:dyDescent="0.2">
      <c r="A8153" s="8"/>
    </row>
    <row r="8154" spans="1:1" x14ac:dyDescent="0.2">
      <c r="A8154" s="8"/>
    </row>
    <row r="8155" spans="1:1" x14ac:dyDescent="0.2">
      <c r="A8155" s="8"/>
    </row>
    <row r="8156" spans="1:1" x14ac:dyDescent="0.2">
      <c r="A8156" s="8"/>
    </row>
    <row r="8157" spans="1:1" x14ac:dyDescent="0.2">
      <c r="A8157" s="8"/>
    </row>
    <row r="8158" spans="1:1" x14ac:dyDescent="0.2">
      <c r="A8158" s="8"/>
    </row>
    <row r="8159" spans="1:1" x14ac:dyDescent="0.2">
      <c r="A8159" s="8"/>
    </row>
    <row r="8160" spans="1:1" x14ac:dyDescent="0.2">
      <c r="A8160" s="8"/>
    </row>
    <row r="8161" spans="1:1" x14ac:dyDescent="0.2">
      <c r="A8161" s="8"/>
    </row>
    <row r="8162" spans="1:1" x14ac:dyDescent="0.2">
      <c r="A8162" s="8"/>
    </row>
    <row r="8163" spans="1:1" x14ac:dyDescent="0.2">
      <c r="A8163" s="8"/>
    </row>
    <row r="8164" spans="1:1" x14ac:dyDescent="0.2">
      <c r="A8164" s="8"/>
    </row>
    <row r="8165" spans="1:1" x14ac:dyDescent="0.2">
      <c r="A8165" s="8"/>
    </row>
    <row r="8166" spans="1:1" x14ac:dyDescent="0.2">
      <c r="A8166" s="8"/>
    </row>
    <row r="8167" spans="1:1" x14ac:dyDescent="0.2">
      <c r="A8167" s="8"/>
    </row>
    <row r="8168" spans="1:1" x14ac:dyDescent="0.2">
      <c r="A8168" s="8"/>
    </row>
    <row r="8169" spans="1:1" x14ac:dyDescent="0.2">
      <c r="A8169" s="8"/>
    </row>
    <row r="8170" spans="1:1" x14ac:dyDescent="0.2">
      <c r="A8170" s="8"/>
    </row>
    <row r="8171" spans="1:1" x14ac:dyDescent="0.2">
      <c r="A8171" s="8"/>
    </row>
    <row r="8172" spans="1:1" x14ac:dyDescent="0.2">
      <c r="A8172" s="8"/>
    </row>
    <row r="8173" spans="1:1" x14ac:dyDescent="0.2">
      <c r="A8173" s="8"/>
    </row>
    <row r="8174" spans="1:1" x14ac:dyDescent="0.2">
      <c r="A8174" s="8"/>
    </row>
    <row r="8175" spans="1:1" x14ac:dyDescent="0.2">
      <c r="A8175" s="8"/>
    </row>
    <row r="8176" spans="1:1" x14ac:dyDescent="0.2">
      <c r="A8176" s="8"/>
    </row>
    <row r="8177" spans="1:1" x14ac:dyDescent="0.2">
      <c r="A8177" s="8"/>
    </row>
    <row r="8178" spans="1:1" x14ac:dyDescent="0.2">
      <c r="A8178" s="8"/>
    </row>
    <row r="8179" spans="1:1" x14ac:dyDescent="0.2">
      <c r="A8179" s="8"/>
    </row>
    <row r="8180" spans="1:1" x14ac:dyDescent="0.2">
      <c r="A8180" s="8"/>
    </row>
    <row r="8181" spans="1:1" x14ac:dyDescent="0.2">
      <c r="A8181" s="8"/>
    </row>
    <row r="8182" spans="1:1" x14ac:dyDescent="0.2">
      <c r="A8182" s="8"/>
    </row>
    <row r="8183" spans="1:1" x14ac:dyDescent="0.2">
      <c r="A8183" s="8"/>
    </row>
    <row r="8184" spans="1:1" x14ac:dyDescent="0.2">
      <c r="A8184" s="8"/>
    </row>
    <row r="8185" spans="1:1" x14ac:dyDescent="0.2">
      <c r="A8185" s="8"/>
    </row>
    <row r="8186" spans="1:1" x14ac:dyDescent="0.2">
      <c r="A8186" s="8"/>
    </row>
    <row r="8187" spans="1:1" x14ac:dyDescent="0.2">
      <c r="A8187" s="8"/>
    </row>
    <row r="8188" spans="1:1" x14ac:dyDescent="0.2">
      <c r="A8188" s="8"/>
    </row>
    <row r="8189" spans="1:1" x14ac:dyDescent="0.2">
      <c r="A8189" s="8"/>
    </row>
    <row r="8190" spans="1:1" x14ac:dyDescent="0.2">
      <c r="A8190" s="8"/>
    </row>
    <row r="8191" spans="1:1" x14ac:dyDescent="0.2">
      <c r="A8191" s="8"/>
    </row>
    <row r="8192" spans="1:1" x14ac:dyDescent="0.2">
      <c r="A8192" s="8"/>
    </row>
    <row r="8193" spans="1:1" x14ac:dyDescent="0.2">
      <c r="A8193" s="8"/>
    </row>
    <row r="8194" spans="1:1" x14ac:dyDescent="0.2">
      <c r="A8194" s="8"/>
    </row>
    <row r="8195" spans="1:1" x14ac:dyDescent="0.2">
      <c r="A8195" s="8"/>
    </row>
    <row r="8196" spans="1:1" x14ac:dyDescent="0.2">
      <c r="A8196" s="8"/>
    </row>
    <row r="8197" spans="1:1" x14ac:dyDescent="0.2">
      <c r="A8197" s="8"/>
    </row>
    <row r="8198" spans="1:1" x14ac:dyDescent="0.2">
      <c r="A8198" s="8"/>
    </row>
    <row r="8199" spans="1:1" x14ac:dyDescent="0.2">
      <c r="A8199" s="8"/>
    </row>
    <row r="8200" spans="1:1" x14ac:dyDescent="0.2">
      <c r="A8200" s="8"/>
    </row>
    <row r="8201" spans="1:1" x14ac:dyDescent="0.2">
      <c r="A8201" s="8"/>
    </row>
    <row r="8202" spans="1:1" x14ac:dyDescent="0.2">
      <c r="A8202" s="8"/>
    </row>
    <row r="8203" spans="1:1" x14ac:dyDescent="0.2">
      <c r="A8203" s="8"/>
    </row>
    <row r="8204" spans="1:1" x14ac:dyDescent="0.2">
      <c r="A8204" s="8"/>
    </row>
    <row r="8205" spans="1:1" x14ac:dyDescent="0.2">
      <c r="A8205" s="8"/>
    </row>
    <row r="8206" spans="1:1" x14ac:dyDescent="0.2">
      <c r="A8206" s="8"/>
    </row>
    <row r="8207" spans="1:1" x14ac:dyDescent="0.2">
      <c r="A8207" s="8"/>
    </row>
    <row r="8208" spans="1:1" x14ac:dyDescent="0.2">
      <c r="A8208" s="8"/>
    </row>
    <row r="8209" spans="1:1" x14ac:dyDescent="0.2">
      <c r="A8209" s="8"/>
    </row>
    <row r="8210" spans="1:1" x14ac:dyDescent="0.2">
      <c r="A8210" s="8"/>
    </row>
    <row r="8211" spans="1:1" x14ac:dyDescent="0.2">
      <c r="A8211" s="8"/>
    </row>
    <row r="8212" spans="1:1" x14ac:dyDescent="0.2">
      <c r="A8212" s="8"/>
    </row>
    <row r="8213" spans="1:1" x14ac:dyDescent="0.2">
      <c r="A8213" s="8"/>
    </row>
    <row r="8214" spans="1:1" x14ac:dyDescent="0.2">
      <c r="A8214" s="8"/>
    </row>
    <row r="8215" spans="1:1" x14ac:dyDescent="0.2">
      <c r="A8215" s="8"/>
    </row>
    <row r="8216" spans="1:1" x14ac:dyDescent="0.2">
      <c r="A8216" s="8"/>
    </row>
    <row r="8217" spans="1:1" x14ac:dyDescent="0.2">
      <c r="A8217" s="8"/>
    </row>
    <row r="8218" spans="1:1" x14ac:dyDescent="0.2">
      <c r="A8218" s="8"/>
    </row>
    <row r="8219" spans="1:1" x14ac:dyDescent="0.2">
      <c r="A8219" s="8"/>
    </row>
    <row r="8220" spans="1:1" x14ac:dyDescent="0.2">
      <c r="A8220" s="8"/>
    </row>
    <row r="8221" spans="1:1" x14ac:dyDescent="0.2">
      <c r="A8221" s="8"/>
    </row>
    <row r="8222" spans="1:1" x14ac:dyDescent="0.2">
      <c r="A8222" s="8"/>
    </row>
    <row r="8223" spans="1:1" x14ac:dyDescent="0.2">
      <c r="A8223" s="8"/>
    </row>
    <row r="8224" spans="1:1" x14ac:dyDescent="0.2">
      <c r="A8224" s="8"/>
    </row>
    <row r="8225" spans="1:1" x14ac:dyDescent="0.2">
      <c r="A8225" s="8"/>
    </row>
    <row r="8226" spans="1:1" x14ac:dyDescent="0.2">
      <c r="A8226" s="8"/>
    </row>
    <row r="8227" spans="1:1" x14ac:dyDescent="0.2">
      <c r="A8227" s="8"/>
    </row>
    <row r="8228" spans="1:1" x14ac:dyDescent="0.2">
      <c r="A8228" s="8"/>
    </row>
    <row r="8229" spans="1:1" x14ac:dyDescent="0.2">
      <c r="A8229" s="8"/>
    </row>
    <row r="8230" spans="1:1" x14ac:dyDescent="0.2">
      <c r="A8230" s="8"/>
    </row>
    <row r="8231" spans="1:1" x14ac:dyDescent="0.2">
      <c r="A8231" s="8"/>
    </row>
    <row r="8232" spans="1:1" x14ac:dyDescent="0.2">
      <c r="A8232" s="8"/>
    </row>
    <row r="8233" spans="1:1" x14ac:dyDescent="0.2">
      <c r="A8233" s="8"/>
    </row>
    <row r="8234" spans="1:1" x14ac:dyDescent="0.2">
      <c r="A8234" s="8"/>
    </row>
    <row r="8235" spans="1:1" x14ac:dyDescent="0.2">
      <c r="A8235" s="8"/>
    </row>
    <row r="8236" spans="1:1" x14ac:dyDescent="0.2">
      <c r="A8236" s="8"/>
    </row>
    <row r="8237" spans="1:1" x14ac:dyDescent="0.2">
      <c r="A8237" s="8"/>
    </row>
    <row r="8238" spans="1:1" x14ac:dyDescent="0.2">
      <c r="A8238" s="8"/>
    </row>
    <row r="8239" spans="1:1" x14ac:dyDescent="0.2">
      <c r="A8239" s="8"/>
    </row>
    <row r="8240" spans="1:1" x14ac:dyDescent="0.2">
      <c r="A8240" s="8"/>
    </row>
    <row r="8241" spans="1:1" x14ac:dyDescent="0.2">
      <c r="A8241" s="8"/>
    </row>
    <row r="8242" spans="1:1" x14ac:dyDescent="0.2">
      <c r="A8242" s="8"/>
    </row>
    <row r="8243" spans="1:1" x14ac:dyDescent="0.2">
      <c r="A8243" s="8"/>
    </row>
    <row r="8244" spans="1:1" x14ac:dyDescent="0.2">
      <c r="A8244" s="8"/>
    </row>
    <row r="8245" spans="1:1" x14ac:dyDescent="0.2">
      <c r="A8245" s="8"/>
    </row>
    <row r="8246" spans="1:1" x14ac:dyDescent="0.2">
      <c r="A8246" s="8"/>
    </row>
    <row r="8247" spans="1:1" x14ac:dyDescent="0.2">
      <c r="A8247" s="8"/>
    </row>
    <row r="8248" spans="1:1" x14ac:dyDescent="0.2">
      <c r="A8248" s="8"/>
    </row>
    <row r="8249" spans="1:1" x14ac:dyDescent="0.2">
      <c r="A8249" s="8"/>
    </row>
    <row r="8250" spans="1:1" x14ac:dyDescent="0.2">
      <c r="A8250" s="8"/>
    </row>
    <row r="8251" spans="1:1" x14ac:dyDescent="0.2">
      <c r="A8251" s="8"/>
    </row>
    <row r="8252" spans="1:1" x14ac:dyDescent="0.2">
      <c r="A8252" s="8"/>
    </row>
    <row r="8253" spans="1:1" x14ac:dyDescent="0.2">
      <c r="A8253" s="8"/>
    </row>
    <row r="8254" spans="1:1" x14ac:dyDescent="0.2">
      <c r="A8254" s="8"/>
    </row>
    <row r="8255" spans="1:1" x14ac:dyDescent="0.2">
      <c r="A8255" s="8"/>
    </row>
    <row r="8256" spans="1:1" x14ac:dyDescent="0.2">
      <c r="A8256" s="8"/>
    </row>
    <row r="8257" spans="1:1" x14ac:dyDescent="0.2">
      <c r="A8257" s="8"/>
    </row>
    <row r="8258" spans="1:1" x14ac:dyDescent="0.2">
      <c r="A8258" s="8"/>
    </row>
    <row r="8259" spans="1:1" x14ac:dyDescent="0.2">
      <c r="A8259" s="8"/>
    </row>
    <row r="8260" spans="1:1" x14ac:dyDescent="0.2">
      <c r="A8260" s="8"/>
    </row>
    <row r="8261" spans="1:1" x14ac:dyDescent="0.2">
      <c r="A8261" s="8"/>
    </row>
    <row r="8262" spans="1:1" x14ac:dyDescent="0.2">
      <c r="A8262" s="8"/>
    </row>
    <row r="8263" spans="1:1" x14ac:dyDescent="0.2">
      <c r="A8263" s="8"/>
    </row>
    <row r="8264" spans="1:1" x14ac:dyDescent="0.2">
      <c r="A8264" s="8"/>
    </row>
    <row r="8265" spans="1:1" x14ac:dyDescent="0.2">
      <c r="A8265" s="8"/>
    </row>
    <row r="8266" spans="1:1" x14ac:dyDescent="0.2">
      <c r="A8266" s="8"/>
    </row>
    <row r="8267" spans="1:1" x14ac:dyDescent="0.2">
      <c r="A8267" s="8"/>
    </row>
    <row r="8268" spans="1:1" x14ac:dyDescent="0.2">
      <c r="A8268" s="8"/>
    </row>
    <row r="8269" spans="1:1" x14ac:dyDescent="0.2">
      <c r="A8269" s="8"/>
    </row>
    <row r="8270" spans="1:1" x14ac:dyDescent="0.2">
      <c r="A8270" s="8"/>
    </row>
    <row r="8271" spans="1:1" x14ac:dyDescent="0.2">
      <c r="A8271" s="8"/>
    </row>
    <row r="8272" spans="1:1" x14ac:dyDescent="0.2">
      <c r="A8272" s="8"/>
    </row>
    <row r="8273" spans="1:1" x14ac:dyDescent="0.2">
      <c r="A8273" s="8"/>
    </row>
    <row r="8274" spans="1:1" x14ac:dyDescent="0.2">
      <c r="A8274" s="8"/>
    </row>
    <row r="8275" spans="1:1" x14ac:dyDescent="0.2">
      <c r="A8275" s="8"/>
    </row>
    <row r="8276" spans="1:1" x14ac:dyDescent="0.2">
      <c r="A8276" s="8"/>
    </row>
    <row r="8277" spans="1:1" x14ac:dyDescent="0.2">
      <c r="A8277" s="8"/>
    </row>
    <row r="8278" spans="1:1" x14ac:dyDescent="0.2">
      <c r="A8278" s="8"/>
    </row>
    <row r="8279" spans="1:1" x14ac:dyDescent="0.2">
      <c r="A8279" s="8"/>
    </row>
    <row r="8280" spans="1:1" x14ac:dyDescent="0.2">
      <c r="A8280" s="8"/>
    </row>
    <row r="8281" spans="1:1" x14ac:dyDescent="0.2">
      <c r="A8281" s="8"/>
    </row>
    <row r="8282" spans="1:1" x14ac:dyDescent="0.2">
      <c r="A8282" s="8"/>
    </row>
    <row r="8283" spans="1:1" x14ac:dyDescent="0.2">
      <c r="A8283" s="8"/>
    </row>
    <row r="8284" spans="1:1" x14ac:dyDescent="0.2">
      <c r="A8284" s="8"/>
    </row>
    <row r="8285" spans="1:1" x14ac:dyDescent="0.2">
      <c r="A8285" s="8"/>
    </row>
    <row r="8286" spans="1:1" x14ac:dyDescent="0.2">
      <c r="A8286" s="8"/>
    </row>
    <row r="8287" spans="1:1" x14ac:dyDescent="0.2">
      <c r="A8287" s="8"/>
    </row>
    <row r="8288" spans="1:1" x14ac:dyDescent="0.2">
      <c r="A8288" s="8"/>
    </row>
    <row r="8289" spans="1:1" x14ac:dyDescent="0.2">
      <c r="A8289" s="8"/>
    </row>
    <row r="8290" spans="1:1" x14ac:dyDescent="0.2">
      <c r="A8290" s="8"/>
    </row>
    <row r="8291" spans="1:1" x14ac:dyDescent="0.2">
      <c r="A8291" s="8"/>
    </row>
    <row r="8292" spans="1:1" x14ac:dyDescent="0.2">
      <c r="A8292" s="8"/>
    </row>
    <row r="8293" spans="1:1" x14ac:dyDescent="0.2">
      <c r="A8293" s="8"/>
    </row>
    <row r="8294" spans="1:1" x14ac:dyDescent="0.2">
      <c r="A8294" s="8"/>
    </row>
    <row r="8295" spans="1:1" x14ac:dyDescent="0.2">
      <c r="A8295" s="8"/>
    </row>
    <row r="8296" spans="1:1" x14ac:dyDescent="0.2">
      <c r="A8296" s="8"/>
    </row>
    <row r="8297" spans="1:1" x14ac:dyDescent="0.2">
      <c r="A8297" s="8"/>
    </row>
    <row r="8298" spans="1:1" x14ac:dyDescent="0.2">
      <c r="A8298" s="8"/>
    </row>
    <row r="8299" spans="1:1" x14ac:dyDescent="0.2">
      <c r="A8299" s="8"/>
    </row>
    <row r="8300" spans="1:1" x14ac:dyDescent="0.2">
      <c r="A8300" s="8"/>
    </row>
    <row r="8301" spans="1:1" x14ac:dyDescent="0.2">
      <c r="A8301" s="8"/>
    </row>
    <row r="8302" spans="1:1" x14ac:dyDescent="0.2">
      <c r="A8302" s="8"/>
    </row>
    <row r="8303" spans="1:1" x14ac:dyDescent="0.2">
      <c r="A8303" s="8"/>
    </row>
    <row r="8304" spans="1:1" x14ac:dyDescent="0.2">
      <c r="A8304" s="8"/>
    </row>
    <row r="8305" spans="1:1" x14ac:dyDescent="0.2">
      <c r="A8305" s="8"/>
    </row>
    <row r="8306" spans="1:1" x14ac:dyDescent="0.2">
      <c r="A8306" s="8"/>
    </row>
    <row r="8307" spans="1:1" x14ac:dyDescent="0.2">
      <c r="A8307" s="8"/>
    </row>
    <row r="8308" spans="1:1" x14ac:dyDescent="0.2">
      <c r="A8308" s="8"/>
    </row>
    <row r="8309" spans="1:1" x14ac:dyDescent="0.2">
      <c r="A8309" s="8"/>
    </row>
    <row r="8310" spans="1:1" x14ac:dyDescent="0.2">
      <c r="A8310" s="8"/>
    </row>
    <row r="8311" spans="1:1" x14ac:dyDescent="0.2">
      <c r="A8311" s="8"/>
    </row>
    <row r="8312" spans="1:1" x14ac:dyDescent="0.2">
      <c r="A8312" s="8"/>
    </row>
    <row r="8313" spans="1:1" x14ac:dyDescent="0.2">
      <c r="A8313" s="8"/>
    </row>
    <row r="8314" spans="1:1" x14ac:dyDescent="0.2">
      <c r="A8314" s="8"/>
    </row>
    <row r="8315" spans="1:1" x14ac:dyDescent="0.2">
      <c r="A8315" s="8"/>
    </row>
    <row r="8316" spans="1:1" x14ac:dyDescent="0.2">
      <c r="A8316" s="8"/>
    </row>
    <row r="8317" spans="1:1" x14ac:dyDescent="0.2">
      <c r="A8317" s="8"/>
    </row>
    <row r="8318" spans="1:1" x14ac:dyDescent="0.2">
      <c r="A8318" s="8"/>
    </row>
    <row r="8319" spans="1:1" x14ac:dyDescent="0.2">
      <c r="A8319" s="8"/>
    </row>
    <row r="8320" spans="1:1" x14ac:dyDescent="0.2">
      <c r="A8320" s="8"/>
    </row>
    <row r="8321" spans="1:1" x14ac:dyDescent="0.2">
      <c r="A8321" s="8"/>
    </row>
    <row r="8322" spans="1:1" x14ac:dyDescent="0.2">
      <c r="A8322" s="8"/>
    </row>
    <row r="8323" spans="1:1" x14ac:dyDescent="0.2">
      <c r="A8323" s="8"/>
    </row>
    <row r="8324" spans="1:1" x14ac:dyDescent="0.2">
      <c r="A8324" s="8"/>
    </row>
    <row r="8325" spans="1:1" x14ac:dyDescent="0.2">
      <c r="A8325" s="8"/>
    </row>
    <row r="8326" spans="1:1" x14ac:dyDescent="0.2">
      <c r="A8326" s="8"/>
    </row>
    <row r="8327" spans="1:1" x14ac:dyDescent="0.2">
      <c r="A8327" s="8"/>
    </row>
    <row r="8328" spans="1:1" x14ac:dyDescent="0.2">
      <c r="A8328" s="8"/>
    </row>
    <row r="8329" spans="1:1" x14ac:dyDescent="0.2">
      <c r="A8329" s="8"/>
    </row>
    <row r="8330" spans="1:1" x14ac:dyDescent="0.2">
      <c r="A8330" s="8"/>
    </row>
    <row r="8331" spans="1:1" x14ac:dyDescent="0.2">
      <c r="A8331" s="8"/>
    </row>
    <row r="8332" spans="1:1" x14ac:dyDescent="0.2">
      <c r="A8332" s="8"/>
    </row>
    <row r="8333" spans="1:1" x14ac:dyDescent="0.2">
      <c r="A8333" s="8"/>
    </row>
    <row r="8334" spans="1:1" x14ac:dyDescent="0.2">
      <c r="A8334" s="8"/>
    </row>
    <row r="8335" spans="1:1" x14ac:dyDescent="0.2">
      <c r="A8335" s="8"/>
    </row>
    <row r="8336" spans="1:1" x14ac:dyDescent="0.2">
      <c r="A8336" s="8"/>
    </row>
    <row r="8337" spans="1:1" x14ac:dyDescent="0.2">
      <c r="A8337" s="8"/>
    </row>
    <row r="8338" spans="1:1" x14ac:dyDescent="0.2">
      <c r="A8338" s="8"/>
    </row>
    <row r="8339" spans="1:1" x14ac:dyDescent="0.2">
      <c r="A8339" s="8"/>
    </row>
    <row r="8340" spans="1:1" x14ac:dyDescent="0.2">
      <c r="A8340" s="8"/>
    </row>
    <row r="8341" spans="1:1" x14ac:dyDescent="0.2">
      <c r="A8341" s="8"/>
    </row>
    <row r="8342" spans="1:1" x14ac:dyDescent="0.2">
      <c r="A8342" s="8"/>
    </row>
    <row r="8343" spans="1:1" x14ac:dyDescent="0.2">
      <c r="A8343" s="8"/>
    </row>
    <row r="8344" spans="1:1" x14ac:dyDescent="0.2">
      <c r="A8344" s="8"/>
    </row>
    <row r="8345" spans="1:1" x14ac:dyDescent="0.2">
      <c r="A8345" s="8"/>
    </row>
    <row r="8346" spans="1:1" x14ac:dyDescent="0.2">
      <c r="A8346" s="8"/>
    </row>
    <row r="8347" spans="1:1" x14ac:dyDescent="0.2">
      <c r="A8347" s="8"/>
    </row>
    <row r="8348" spans="1:1" x14ac:dyDescent="0.2">
      <c r="A8348" s="8"/>
    </row>
    <row r="8349" spans="1:1" x14ac:dyDescent="0.2">
      <c r="A8349" s="8"/>
    </row>
    <row r="8350" spans="1:1" x14ac:dyDescent="0.2">
      <c r="A8350" s="8"/>
    </row>
    <row r="8351" spans="1:1" x14ac:dyDescent="0.2">
      <c r="A8351" s="8"/>
    </row>
    <row r="8352" spans="1:1" x14ac:dyDescent="0.2">
      <c r="A8352" s="8"/>
    </row>
    <row r="8353" spans="1:1" x14ac:dyDescent="0.2">
      <c r="A8353" s="8"/>
    </row>
    <row r="8354" spans="1:1" x14ac:dyDescent="0.2">
      <c r="A8354" s="8"/>
    </row>
    <row r="8355" spans="1:1" x14ac:dyDescent="0.2">
      <c r="A8355" s="8"/>
    </row>
    <row r="8356" spans="1:1" x14ac:dyDescent="0.2">
      <c r="A8356" s="8"/>
    </row>
    <row r="8357" spans="1:1" x14ac:dyDescent="0.2">
      <c r="A8357" s="8"/>
    </row>
    <row r="8358" spans="1:1" x14ac:dyDescent="0.2">
      <c r="A8358" s="8"/>
    </row>
    <row r="8359" spans="1:1" x14ac:dyDescent="0.2">
      <c r="A8359" s="8"/>
    </row>
    <row r="8360" spans="1:1" x14ac:dyDescent="0.2">
      <c r="A8360" s="8"/>
    </row>
    <row r="8361" spans="1:1" x14ac:dyDescent="0.2">
      <c r="A8361" s="8"/>
    </row>
    <row r="8362" spans="1:1" x14ac:dyDescent="0.2">
      <c r="A8362" s="8"/>
    </row>
    <row r="8363" spans="1:1" x14ac:dyDescent="0.2">
      <c r="A8363" s="8"/>
    </row>
    <row r="8364" spans="1:1" x14ac:dyDescent="0.2">
      <c r="A8364" s="8"/>
    </row>
    <row r="8365" spans="1:1" x14ac:dyDescent="0.2">
      <c r="A8365" s="8"/>
    </row>
    <row r="8366" spans="1:1" x14ac:dyDescent="0.2">
      <c r="A8366" s="8"/>
    </row>
    <row r="8367" spans="1:1" x14ac:dyDescent="0.2">
      <c r="A8367" s="8"/>
    </row>
    <row r="8368" spans="1:1" x14ac:dyDescent="0.2">
      <c r="A8368" s="8"/>
    </row>
    <row r="8369" spans="1:1" x14ac:dyDescent="0.2">
      <c r="A8369" s="8"/>
    </row>
    <row r="8370" spans="1:1" x14ac:dyDescent="0.2">
      <c r="A8370" s="8"/>
    </row>
    <row r="8371" spans="1:1" x14ac:dyDescent="0.2">
      <c r="A8371" s="8"/>
    </row>
    <row r="8372" spans="1:1" x14ac:dyDescent="0.2">
      <c r="A8372" s="8"/>
    </row>
    <row r="8373" spans="1:1" x14ac:dyDescent="0.2">
      <c r="A8373" s="8"/>
    </row>
    <row r="8374" spans="1:1" x14ac:dyDescent="0.2">
      <c r="A8374" s="8"/>
    </row>
    <row r="8375" spans="1:1" x14ac:dyDescent="0.2">
      <c r="A8375" s="8"/>
    </row>
    <row r="8376" spans="1:1" x14ac:dyDescent="0.2">
      <c r="A8376" s="8"/>
    </row>
    <row r="8377" spans="1:1" x14ac:dyDescent="0.2">
      <c r="A8377" s="8"/>
    </row>
    <row r="8378" spans="1:1" x14ac:dyDescent="0.2">
      <c r="A8378" s="8"/>
    </row>
    <row r="8379" spans="1:1" x14ac:dyDescent="0.2">
      <c r="A8379" s="8"/>
    </row>
    <row r="8380" spans="1:1" x14ac:dyDescent="0.2">
      <c r="A8380" s="8"/>
    </row>
    <row r="8381" spans="1:1" x14ac:dyDescent="0.2">
      <c r="A8381" s="8"/>
    </row>
    <row r="8382" spans="1:1" x14ac:dyDescent="0.2">
      <c r="A8382" s="8"/>
    </row>
    <row r="8383" spans="1:1" x14ac:dyDescent="0.2">
      <c r="A8383" s="8"/>
    </row>
    <row r="8384" spans="1:1" x14ac:dyDescent="0.2">
      <c r="A8384" s="8"/>
    </row>
    <row r="8385" spans="1:1" x14ac:dyDescent="0.2">
      <c r="A8385" s="8"/>
    </row>
    <row r="8386" spans="1:1" x14ac:dyDescent="0.2">
      <c r="A8386" s="8"/>
    </row>
    <row r="8387" spans="1:1" x14ac:dyDescent="0.2">
      <c r="A8387" s="8"/>
    </row>
    <row r="8388" spans="1:1" x14ac:dyDescent="0.2">
      <c r="A8388" s="8"/>
    </row>
    <row r="8389" spans="1:1" x14ac:dyDescent="0.2">
      <c r="A8389" s="8"/>
    </row>
    <row r="8390" spans="1:1" x14ac:dyDescent="0.2">
      <c r="A8390" s="8"/>
    </row>
    <row r="8391" spans="1:1" x14ac:dyDescent="0.2">
      <c r="A8391" s="8"/>
    </row>
    <row r="8392" spans="1:1" x14ac:dyDescent="0.2">
      <c r="A8392" s="8"/>
    </row>
    <row r="8393" spans="1:1" x14ac:dyDescent="0.2">
      <c r="A8393" s="8"/>
    </row>
    <row r="8394" spans="1:1" x14ac:dyDescent="0.2">
      <c r="A8394" s="8"/>
    </row>
    <row r="8395" spans="1:1" x14ac:dyDescent="0.2">
      <c r="A8395" s="8"/>
    </row>
    <row r="8396" spans="1:1" x14ac:dyDescent="0.2">
      <c r="A8396" s="8"/>
    </row>
    <row r="8397" spans="1:1" x14ac:dyDescent="0.2">
      <c r="A8397" s="8"/>
    </row>
    <row r="8398" spans="1:1" x14ac:dyDescent="0.2">
      <c r="A8398" s="8"/>
    </row>
    <row r="8399" spans="1:1" x14ac:dyDescent="0.2">
      <c r="A8399" s="8"/>
    </row>
    <row r="8400" spans="1:1" x14ac:dyDescent="0.2">
      <c r="A8400" s="8"/>
    </row>
    <row r="8401" spans="1:1" x14ac:dyDescent="0.2">
      <c r="A8401" s="8"/>
    </row>
    <row r="8402" spans="1:1" x14ac:dyDescent="0.2">
      <c r="A8402" s="8"/>
    </row>
    <row r="8403" spans="1:1" x14ac:dyDescent="0.2">
      <c r="A8403" s="8"/>
    </row>
    <row r="8404" spans="1:1" x14ac:dyDescent="0.2">
      <c r="A8404" s="8"/>
    </row>
    <row r="8405" spans="1:1" x14ac:dyDescent="0.2">
      <c r="A8405" s="8"/>
    </row>
    <row r="8406" spans="1:1" x14ac:dyDescent="0.2">
      <c r="A8406" s="8"/>
    </row>
    <row r="8407" spans="1:1" x14ac:dyDescent="0.2">
      <c r="A8407" s="8"/>
    </row>
    <row r="8408" spans="1:1" x14ac:dyDescent="0.2">
      <c r="A8408" s="8"/>
    </row>
    <row r="8409" spans="1:1" x14ac:dyDescent="0.2">
      <c r="A8409" s="8"/>
    </row>
    <row r="8410" spans="1:1" x14ac:dyDescent="0.2">
      <c r="A8410" s="8"/>
    </row>
    <row r="8411" spans="1:1" x14ac:dyDescent="0.2">
      <c r="A8411" s="8"/>
    </row>
    <row r="8412" spans="1:1" x14ac:dyDescent="0.2">
      <c r="A8412" s="8"/>
    </row>
    <row r="8413" spans="1:1" x14ac:dyDescent="0.2">
      <c r="A8413" s="8"/>
    </row>
    <row r="8414" spans="1:1" x14ac:dyDescent="0.2">
      <c r="A8414" s="8"/>
    </row>
    <row r="8415" spans="1:1" x14ac:dyDescent="0.2">
      <c r="A8415" s="8"/>
    </row>
    <row r="8416" spans="1:1" x14ac:dyDescent="0.2">
      <c r="A8416" s="8"/>
    </row>
    <row r="8417" spans="1:1" x14ac:dyDescent="0.2">
      <c r="A8417" s="8"/>
    </row>
    <row r="8418" spans="1:1" x14ac:dyDescent="0.2">
      <c r="A8418" s="8"/>
    </row>
    <row r="8419" spans="1:1" x14ac:dyDescent="0.2">
      <c r="A8419" s="8"/>
    </row>
    <row r="8420" spans="1:1" x14ac:dyDescent="0.2">
      <c r="A8420" s="8"/>
    </row>
    <row r="8421" spans="1:1" x14ac:dyDescent="0.2">
      <c r="A8421" s="8"/>
    </row>
    <row r="8422" spans="1:1" x14ac:dyDescent="0.2">
      <c r="A8422" s="8"/>
    </row>
    <row r="8423" spans="1:1" x14ac:dyDescent="0.2">
      <c r="A8423" s="8"/>
    </row>
    <row r="8424" spans="1:1" x14ac:dyDescent="0.2">
      <c r="A8424" s="8"/>
    </row>
    <row r="8425" spans="1:1" x14ac:dyDescent="0.2">
      <c r="A8425" s="8"/>
    </row>
    <row r="8426" spans="1:1" x14ac:dyDescent="0.2">
      <c r="A8426" s="8"/>
    </row>
    <row r="8427" spans="1:1" x14ac:dyDescent="0.2">
      <c r="A8427" s="8"/>
    </row>
    <row r="8428" spans="1:1" x14ac:dyDescent="0.2">
      <c r="A8428" s="8"/>
    </row>
    <row r="8429" spans="1:1" x14ac:dyDescent="0.2">
      <c r="A8429" s="8"/>
    </row>
    <row r="8430" spans="1:1" x14ac:dyDescent="0.2">
      <c r="A8430" s="8"/>
    </row>
    <row r="8431" spans="1:1" x14ac:dyDescent="0.2">
      <c r="A8431" s="8"/>
    </row>
    <row r="8432" spans="1:1" x14ac:dyDescent="0.2">
      <c r="A8432" s="8"/>
    </row>
    <row r="8433" spans="1:1" x14ac:dyDescent="0.2">
      <c r="A8433" s="8"/>
    </row>
    <row r="8434" spans="1:1" x14ac:dyDescent="0.2">
      <c r="A8434" s="8"/>
    </row>
    <row r="8435" spans="1:1" x14ac:dyDescent="0.2">
      <c r="A8435" s="8"/>
    </row>
    <row r="8436" spans="1:1" x14ac:dyDescent="0.2">
      <c r="A8436" s="8"/>
    </row>
    <row r="8437" spans="1:1" x14ac:dyDescent="0.2">
      <c r="A8437" s="8"/>
    </row>
    <row r="8438" spans="1:1" x14ac:dyDescent="0.2">
      <c r="A8438" s="8"/>
    </row>
    <row r="8439" spans="1:1" x14ac:dyDescent="0.2">
      <c r="A8439" s="8"/>
    </row>
    <row r="8440" spans="1:1" x14ac:dyDescent="0.2">
      <c r="A8440" s="8"/>
    </row>
    <row r="8441" spans="1:1" x14ac:dyDescent="0.2">
      <c r="A8441" s="8"/>
    </row>
    <row r="8442" spans="1:1" x14ac:dyDescent="0.2">
      <c r="A8442" s="8"/>
    </row>
    <row r="8443" spans="1:1" x14ac:dyDescent="0.2">
      <c r="A8443" s="8"/>
    </row>
    <row r="8444" spans="1:1" x14ac:dyDescent="0.2">
      <c r="A8444" s="8"/>
    </row>
    <row r="8445" spans="1:1" x14ac:dyDescent="0.2">
      <c r="A8445" s="8"/>
    </row>
    <row r="8446" spans="1:1" x14ac:dyDescent="0.2">
      <c r="A8446" s="8"/>
    </row>
    <row r="8447" spans="1:1" x14ac:dyDescent="0.2">
      <c r="A8447" s="8"/>
    </row>
    <row r="8448" spans="1:1" x14ac:dyDescent="0.2">
      <c r="A8448" s="8"/>
    </row>
    <row r="8449" spans="1:1" x14ac:dyDescent="0.2">
      <c r="A8449" s="8"/>
    </row>
    <row r="8450" spans="1:1" x14ac:dyDescent="0.2">
      <c r="A8450" s="8"/>
    </row>
    <row r="8451" spans="1:1" x14ac:dyDescent="0.2">
      <c r="A8451" s="8"/>
    </row>
    <row r="8452" spans="1:1" x14ac:dyDescent="0.2">
      <c r="A8452" s="8"/>
    </row>
    <row r="8453" spans="1:1" x14ac:dyDescent="0.2">
      <c r="A8453" s="8"/>
    </row>
    <row r="8454" spans="1:1" x14ac:dyDescent="0.2">
      <c r="A8454" s="8"/>
    </row>
    <row r="8455" spans="1:1" x14ac:dyDescent="0.2">
      <c r="A8455" s="8"/>
    </row>
    <row r="8456" spans="1:1" x14ac:dyDescent="0.2">
      <c r="A8456" s="8"/>
    </row>
    <row r="8457" spans="1:1" x14ac:dyDescent="0.2">
      <c r="A8457" s="8"/>
    </row>
    <row r="8458" spans="1:1" x14ac:dyDescent="0.2">
      <c r="A8458" s="8"/>
    </row>
    <row r="8459" spans="1:1" x14ac:dyDescent="0.2">
      <c r="A8459" s="8"/>
    </row>
    <row r="8460" spans="1:1" x14ac:dyDescent="0.2">
      <c r="A8460" s="8"/>
    </row>
    <row r="8461" spans="1:1" x14ac:dyDescent="0.2">
      <c r="A8461" s="8"/>
    </row>
    <row r="8462" spans="1:1" x14ac:dyDescent="0.2">
      <c r="A8462" s="8"/>
    </row>
    <row r="8463" spans="1:1" x14ac:dyDescent="0.2">
      <c r="A8463" s="8"/>
    </row>
    <row r="8464" spans="1:1" x14ac:dyDescent="0.2">
      <c r="A8464" s="8"/>
    </row>
    <row r="8465" spans="1:1" x14ac:dyDescent="0.2">
      <c r="A8465" s="8"/>
    </row>
    <row r="8466" spans="1:1" x14ac:dyDescent="0.2">
      <c r="A8466" s="8"/>
    </row>
    <row r="8467" spans="1:1" x14ac:dyDescent="0.2">
      <c r="A8467" s="8"/>
    </row>
    <row r="8468" spans="1:1" x14ac:dyDescent="0.2">
      <c r="A8468" s="8"/>
    </row>
    <row r="8469" spans="1:1" x14ac:dyDescent="0.2">
      <c r="A8469" s="8"/>
    </row>
    <row r="8470" spans="1:1" x14ac:dyDescent="0.2">
      <c r="A8470" s="8"/>
    </row>
    <row r="8471" spans="1:1" x14ac:dyDescent="0.2">
      <c r="A8471" s="8"/>
    </row>
    <row r="8472" spans="1:1" x14ac:dyDescent="0.2">
      <c r="A8472" s="8"/>
    </row>
    <row r="8473" spans="1:1" x14ac:dyDescent="0.2">
      <c r="A8473" s="8"/>
    </row>
    <row r="8474" spans="1:1" x14ac:dyDescent="0.2">
      <c r="A8474" s="8"/>
    </row>
    <row r="8475" spans="1:1" x14ac:dyDescent="0.2">
      <c r="A8475" s="8"/>
    </row>
    <row r="8476" spans="1:1" x14ac:dyDescent="0.2">
      <c r="A8476" s="8"/>
    </row>
    <row r="8477" spans="1:1" x14ac:dyDescent="0.2">
      <c r="A8477" s="8"/>
    </row>
    <row r="8478" spans="1:1" x14ac:dyDescent="0.2">
      <c r="A8478" s="8"/>
    </row>
    <row r="8479" spans="1:1" x14ac:dyDescent="0.2">
      <c r="A8479" s="8"/>
    </row>
    <row r="8480" spans="1:1" x14ac:dyDescent="0.2">
      <c r="A8480" s="8"/>
    </row>
    <row r="8481" spans="1:1" x14ac:dyDescent="0.2">
      <c r="A8481" s="8"/>
    </row>
    <row r="8482" spans="1:1" x14ac:dyDescent="0.2">
      <c r="A8482" s="8"/>
    </row>
    <row r="8483" spans="1:1" x14ac:dyDescent="0.2">
      <c r="A8483" s="8"/>
    </row>
    <row r="8484" spans="1:1" x14ac:dyDescent="0.2">
      <c r="A8484" s="8"/>
    </row>
    <row r="8485" spans="1:1" x14ac:dyDescent="0.2">
      <c r="A8485" s="8"/>
    </row>
    <row r="8486" spans="1:1" x14ac:dyDescent="0.2">
      <c r="A8486" s="8"/>
    </row>
    <row r="8487" spans="1:1" x14ac:dyDescent="0.2">
      <c r="A8487" s="8"/>
    </row>
    <row r="8488" spans="1:1" x14ac:dyDescent="0.2">
      <c r="A8488" s="8"/>
    </row>
    <row r="8489" spans="1:1" x14ac:dyDescent="0.2">
      <c r="A8489" s="8"/>
    </row>
    <row r="8490" spans="1:1" x14ac:dyDescent="0.2">
      <c r="A8490" s="8"/>
    </row>
    <row r="8491" spans="1:1" x14ac:dyDescent="0.2">
      <c r="A8491" s="8"/>
    </row>
    <row r="8492" spans="1:1" x14ac:dyDescent="0.2">
      <c r="A8492" s="8"/>
    </row>
    <row r="8493" spans="1:1" x14ac:dyDescent="0.2">
      <c r="A8493" s="8"/>
    </row>
    <row r="8494" spans="1:1" x14ac:dyDescent="0.2">
      <c r="A8494" s="8"/>
    </row>
    <row r="8495" spans="1:1" x14ac:dyDescent="0.2">
      <c r="A8495" s="8"/>
    </row>
    <row r="8496" spans="1:1" x14ac:dyDescent="0.2">
      <c r="A8496" s="8"/>
    </row>
    <row r="8497" spans="1:1" x14ac:dyDescent="0.2">
      <c r="A8497" s="8"/>
    </row>
    <row r="8498" spans="1:1" x14ac:dyDescent="0.2">
      <c r="A8498" s="8"/>
    </row>
    <row r="8499" spans="1:1" x14ac:dyDescent="0.2">
      <c r="A8499" s="8"/>
    </row>
    <row r="8500" spans="1:1" x14ac:dyDescent="0.2">
      <c r="A8500" s="8"/>
    </row>
    <row r="8501" spans="1:1" x14ac:dyDescent="0.2">
      <c r="A8501" s="8"/>
    </row>
    <row r="8502" spans="1:1" x14ac:dyDescent="0.2">
      <c r="A8502" s="8"/>
    </row>
    <row r="8503" spans="1:1" x14ac:dyDescent="0.2">
      <c r="A8503" s="8"/>
    </row>
    <row r="8504" spans="1:1" x14ac:dyDescent="0.2">
      <c r="A8504" s="8"/>
    </row>
    <row r="8505" spans="1:1" x14ac:dyDescent="0.2">
      <c r="A8505" s="8"/>
    </row>
    <row r="8506" spans="1:1" x14ac:dyDescent="0.2">
      <c r="A8506" s="8"/>
    </row>
    <row r="8507" spans="1:1" x14ac:dyDescent="0.2">
      <c r="A8507" s="8"/>
    </row>
    <row r="8508" spans="1:1" x14ac:dyDescent="0.2">
      <c r="A8508" s="8"/>
    </row>
    <row r="8509" spans="1:1" x14ac:dyDescent="0.2">
      <c r="A8509" s="8"/>
    </row>
    <row r="8510" spans="1:1" x14ac:dyDescent="0.2">
      <c r="A8510" s="8"/>
    </row>
    <row r="8511" spans="1:1" x14ac:dyDescent="0.2">
      <c r="A8511" s="8"/>
    </row>
    <row r="8512" spans="1:1" x14ac:dyDescent="0.2">
      <c r="A8512" s="8"/>
    </row>
    <row r="8513" spans="1:1" x14ac:dyDescent="0.2">
      <c r="A8513" s="8"/>
    </row>
    <row r="8514" spans="1:1" x14ac:dyDescent="0.2">
      <c r="A8514" s="8"/>
    </row>
    <row r="8515" spans="1:1" x14ac:dyDescent="0.2">
      <c r="A8515" s="8"/>
    </row>
    <row r="8516" spans="1:1" x14ac:dyDescent="0.2">
      <c r="A8516" s="8"/>
    </row>
    <row r="8517" spans="1:1" x14ac:dyDescent="0.2">
      <c r="A8517" s="8"/>
    </row>
    <row r="8518" spans="1:1" x14ac:dyDescent="0.2">
      <c r="A8518" s="8"/>
    </row>
    <row r="8519" spans="1:1" x14ac:dyDescent="0.2">
      <c r="A8519" s="8"/>
    </row>
    <row r="8520" spans="1:1" x14ac:dyDescent="0.2">
      <c r="A8520" s="8"/>
    </row>
    <row r="8521" spans="1:1" x14ac:dyDescent="0.2">
      <c r="A8521" s="8"/>
    </row>
    <row r="8522" spans="1:1" x14ac:dyDescent="0.2">
      <c r="A8522" s="8"/>
    </row>
    <row r="8523" spans="1:1" x14ac:dyDescent="0.2">
      <c r="A8523" s="8"/>
    </row>
    <row r="8524" spans="1:1" x14ac:dyDescent="0.2">
      <c r="A8524" s="8"/>
    </row>
    <row r="8525" spans="1:1" x14ac:dyDescent="0.2">
      <c r="A8525" s="8"/>
    </row>
    <row r="8526" spans="1:1" x14ac:dyDescent="0.2">
      <c r="A8526" s="8"/>
    </row>
    <row r="8527" spans="1:1" x14ac:dyDescent="0.2">
      <c r="A8527" s="8"/>
    </row>
    <row r="8528" spans="1:1" x14ac:dyDescent="0.2">
      <c r="A8528" s="8"/>
    </row>
    <row r="8529" spans="1:1" x14ac:dyDescent="0.2">
      <c r="A8529" s="8"/>
    </row>
    <row r="8530" spans="1:1" x14ac:dyDescent="0.2">
      <c r="A8530" s="8"/>
    </row>
    <row r="8531" spans="1:1" x14ac:dyDescent="0.2">
      <c r="A8531" s="8"/>
    </row>
    <row r="8532" spans="1:1" x14ac:dyDescent="0.2">
      <c r="A8532" s="8"/>
    </row>
    <row r="8533" spans="1:1" x14ac:dyDescent="0.2">
      <c r="A8533" s="8"/>
    </row>
    <row r="8534" spans="1:1" x14ac:dyDescent="0.2">
      <c r="A8534" s="8"/>
    </row>
    <row r="8535" spans="1:1" x14ac:dyDescent="0.2">
      <c r="A8535" s="8"/>
    </row>
    <row r="8536" spans="1:1" x14ac:dyDescent="0.2">
      <c r="A8536" s="8"/>
    </row>
    <row r="8537" spans="1:1" x14ac:dyDescent="0.2">
      <c r="A8537" s="8"/>
    </row>
    <row r="8538" spans="1:1" x14ac:dyDescent="0.2">
      <c r="A8538" s="8"/>
    </row>
    <row r="8539" spans="1:1" x14ac:dyDescent="0.2">
      <c r="A8539" s="8"/>
    </row>
    <row r="8540" spans="1:1" x14ac:dyDescent="0.2">
      <c r="A8540" s="8"/>
    </row>
    <row r="8541" spans="1:1" x14ac:dyDescent="0.2">
      <c r="A8541" s="8"/>
    </row>
    <row r="8542" spans="1:1" x14ac:dyDescent="0.2">
      <c r="A8542" s="8"/>
    </row>
    <row r="8543" spans="1:1" x14ac:dyDescent="0.2">
      <c r="A8543" s="8"/>
    </row>
    <row r="8544" spans="1:1" x14ac:dyDescent="0.2">
      <c r="A8544" s="8"/>
    </row>
    <row r="8545" spans="1:1" x14ac:dyDescent="0.2">
      <c r="A8545" s="8"/>
    </row>
    <row r="8546" spans="1:1" x14ac:dyDescent="0.2">
      <c r="A8546" s="8"/>
    </row>
    <row r="8547" spans="1:1" x14ac:dyDescent="0.2">
      <c r="A8547" s="8"/>
    </row>
    <row r="8548" spans="1:1" x14ac:dyDescent="0.2">
      <c r="A8548" s="8"/>
    </row>
    <row r="8549" spans="1:1" x14ac:dyDescent="0.2">
      <c r="A8549" s="8"/>
    </row>
    <row r="8550" spans="1:1" x14ac:dyDescent="0.2">
      <c r="A8550" s="8"/>
    </row>
    <row r="8551" spans="1:1" x14ac:dyDescent="0.2">
      <c r="A8551" s="8"/>
    </row>
    <row r="8552" spans="1:1" x14ac:dyDescent="0.2">
      <c r="A8552" s="8"/>
    </row>
    <row r="8553" spans="1:1" x14ac:dyDescent="0.2">
      <c r="A8553" s="8"/>
    </row>
    <row r="8554" spans="1:1" x14ac:dyDescent="0.2">
      <c r="A8554" s="8"/>
    </row>
    <row r="8555" spans="1:1" x14ac:dyDescent="0.2">
      <c r="A8555" s="8"/>
    </row>
    <row r="8556" spans="1:1" x14ac:dyDescent="0.2">
      <c r="A8556" s="8"/>
    </row>
    <row r="8557" spans="1:1" x14ac:dyDescent="0.2">
      <c r="A8557" s="8"/>
    </row>
    <row r="8558" spans="1:1" x14ac:dyDescent="0.2">
      <c r="A8558" s="8"/>
    </row>
    <row r="8559" spans="1:1" x14ac:dyDescent="0.2">
      <c r="A8559" s="8"/>
    </row>
    <row r="8560" spans="1:1" x14ac:dyDescent="0.2">
      <c r="A8560" s="8"/>
    </row>
    <row r="8561" spans="1:1" x14ac:dyDescent="0.2">
      <c r="A8561" s="8"/>
    </row>
    <row r="8562" spans="1:1" x14ac:dyDescent="0.2">
      <c r="A8562" s="8"/>
    </row>
    <row r="8563" spans="1:1" x14ac:dyDescent="0.2">
      <c r="A8563" s="8"/>
    </row>
    <row r="8564" spans="1:1" x14ac:dyDescent="0.2">
      <c r="A8564" s="8"/>
    </row>
    <row r="8565" spans="1:1" x14ac:dyDescent="0.2">
      <c r="A8565" s="8"/>
    </row>
    <row r="8566" spans="1:1" x14ac:dyDescent="0.2">
      <c r="A8566" s="8"/>
    </row>
    <row r="8567" spans="1:1" x14ac:dyDescent="0.2">
      <c r="A8567" s="8"/>
    </row>
    <row r="8568" spans="1:1" x14ac:dyDescent="0.2">
      <c r="A8568" s="8"/>
    </row>
    <row r="8569" spans="1:1" x14ac:dyDescent="0.2">
      <c r="A8569" s="8"/>
    </row>
    <row r="8570" spans="1:1" x14ac:dyDescent="0.2">
      <c r="A8570" s="8"/>
    </row>
    <row r="8571" spans="1:1" x14ac:dyDescent="0.2">
      <c r="A8571" s="8"/>
    </row>
    <row r="8572" spans="1:1" x14ac:dyDescent="0.2">
      <c r="A8572" s="8"/>
    </row>
    <row r="8573" spans="1:1" x14ac:dyDescent="0.2">
      <c r="A8573" s="8"/>
    </row>
    <row r="8574" spans="1:1" x14ac:dyDescent="0.2">
      <c r="A8574" s="8"/>
    </row>
    <row r="8575" spans="1:1" x14ac:dyDescent="0.2">
      <c r="A8575" s="8"/>
    </row>
    <row r="8576" spans="1:1" x14ac:dyDescent="0.2">
      <c r="A8576" s="8"/>
    </row>
    <row r="8577" spans="1:1" x14ac:dyDescent="0.2">
      <c r="A8577" s="8"/>
    </row>
    <row r="8578" spans="1:1" x14ac:dyDescent="0.2">
      <c r="A8578" s="8"/>
    </row>
    <row r="8579" spans="1:1" x14ac:dyDescent="0.2">
      <c r="A8579" s="8"/>
    </row>
    <row r="8580" spans="1:1" x14ac:dyDescent="0.2">
      <c r="A8580" s="8"/>
    </row>
    <row r="8581" spans="1:1" x14ac:dyDescent="0.2">
      <c r="A8581" s="8"/>
    </row>
    <row r="8582" spans="1:1" x14ac:dyDescent="0.2">
      <c r="A8582" s="8"/>
    </row>
    <row r="8583" spans="1:1" x14ac:dyDescent="0.2">
      <c r="A8583" s="8"/>
    </row>
    <row r="8584" spans="1:1" x14ac:dyDescent="0.2">
      <c r="A8584" s="8"/>
    </row>
    <row r="8585" spans="1:1" x14ac:dyDescent="0.2">
      <c r="A8585" s="8"/>
    </row>
    <row r="8586" spans="1:1" x14ac:dyDescent="0.2">
      <c r="A8586" s="8"/>
    </row>
    <row r="8587" spans="1:1" x14ac:dyDescent="0.2">
      <c r="A8587" s="8"/>
    </row>
    <row r="8588" spans="1:1" x14ac:dyDescent="0.2">
      <c r="A8588" s="8"/>
    </row>
    <row r="8589" spans="1:1" x14ac:dyDescent="0.2">
      <c r="A8589" s="8"/>
    </row>
    <row r="8590" spans="1:1" x14ac:dyDescent="0.2">
      <c r="A8590" s="8"/>
    </row>
    <row r="8591" spans="1:1" x14ac:dyDescent="0.2">
      <c r="A8591" s="8"/>
    </row>
    <row r="8592" spans="1:1" x14ac:dyDescent="0.2">
      <c r="A8592" s="8"/>
    </row>
    <row r="8593" spans="1:1" x14ac:dyDescent="0.2">
      <c r="A8593" s="8"/>
    </row>
    <row r="8594" spans="1:1" x14ac:dyDescent="0.2">
      <c r="A8594" s="8"/>
    </row>
    <row r="8595" spans="1:1" x14ac:dyDescent="0.2">
      <c r="A8595" s="8"/>
    </row>
    <row r="8596" spans="1:1" x14ac:dyDescent="0.2">
      <c r="A8596" s="8"/>
    </row>
    <row r="8597" spans="1:1" x14ac:dyDescent="0.2">
      <c r="A8597" s="8"/>
    </row>
    <row r="8598" spans="1:1" x14ac:dyDescent="0.2">
      <c r="A8598" s="8"/>
    </row>
    <row r="8599" spans="1:1" x14ac:dyDescent="0.2">
      <c r="A8599" s="8"/>
    </row>
    <row r="8600" spans="1:1" x14ac:dyDescent="0.2">
      <c r="A8600" s="8"/>
    </row>
    <row r="8601" spans="1:1" x14ac:dyDescent="0.2">
      <c r="A8601" s="8"/>
    </row>
    <row r="8602" spans="1:1" x14ac:dyDescent="0.2">
      <c r="A8602" s="8"/>
    </row>
    <row r="8603" spans="1:1" x14ac:dyDescent="0.2">
      <c r="A8603" s="8"/>
    </row>
    <row r="8604" spans="1:1" x14ac:dyDescent="0.2">
      <c r="A8604" s="8"/>
    </row>
    <row r="8605" spans="1:1" x14ac:dyDescent="0.2">
      <c r="A8605" s="8"/>
    </row>
    <row r="8606" spans="1:1" x14ac:dyDescent="0.2">
      <c r="A8606" s="8"/>
    </row>
    <row r="8607" spans="1:1" x14ac:dyDescent="0.2">
      <c r="A8607" s="8"/>
    </row>
    <row r="8608" spans="1:1" x14ac:dyDescent="0.2">
      <c r="A8608" s="8"/>
    </row>
    <row r="8609" spans="1:1" x14ac:dyDescent="0.2">
      <c r="A8609" s="8"/>
    </row>
    <row r="8610" spans="1:1" x14ac:dyDescent="0.2">
      <c r="A8610" s="8"/>
    </row>
    <row r="8611" spans="1:1" x14ac:dyDescent="0.2">
      <c r="A8611" s="8"/>
    </row>
    <row r="8612" spans="1:1" x14ac:dyDescent="0.2">
      <c r="A8612" s="8"/>
    </row>
    <row r="8613" spans="1:1" x14ac:dyDescent="0.2">
      <c r="A8613" s="8"/>
    </row>
    <row r="8614" spans="1:1" x14ac:dyDescent="0.2">
      <c r="A8614" s="8"/>
    </row>
    <row r="8615" spans="1:1" x14ac:dyDescent="0.2">
      <c r="A8615" s="8"/>
    </row>
    <row r="8616" spans="1:1" x14ac:dyDescent="0.2">
      <c r="A8616" s="8"/>
    </row>
    <row r="8617" spans="1:1" x14ac:dyDescent="0.2">
      <c r="A8617" s="8"/>
    </row>
    <row r="8618" spans="1:1" x14ac:dyDescent="0.2">
      <c r="A8618" s="8"/>
    </row>
    <row r="8619" spans="1:1" x14ac:dyDescent="0.2">
      <c r="A8619" s="8"/>
    </row>
    <row r="8620" spans="1:1" x14ac:dyDescent="0.2">
      <c r="A8620" s="8"/>
    </row>
    <row r="8621" spans="1:1" x14ac:dyDescent="0.2">
      <c r="A8621" s="8"/>
    </row>
    <row r="8622" spans="1:1" x14ac:dyDescent="0.2">
      <c r="A8622" s="8"/>
    </row>
    <row r="8623" spans="1:1" x14ac:dyDescent="0.2">
      <c r="A8623" s="8"/>
    </row>
    <row r="8624" spans="1:1" x14ac:dyDescent="0.2">
      <c r="A8624" s="8"/>
    </row>
    <row r="8625" spans="1:1" x14ac:dyDescent="0.2">
      <c r="A8625" s="8"/>
    </row>
    <row r="8626" spans="1:1" x14ac:dyDescent="0.2">
      <c r="A8626" s="8"/>
    </row>
    <row r="8627" spans="1:1" x14ac:dyDescent="0.2">
      <c r="A8627" s="8"/>
    </row>
    <row r="8628" spans="1:1" x14ac:dyDescent="0.2">
      <c r="A8628" s="8"/>
    </row>
    <row r="8629" spans="1:1" x14ac:dyDescent="0.2">
      <c r="A8629" s="8"/>
    </row>
    <row r="8630" spans="1:1" x14ac:dyDescent="0.2">
      <c r="A8630" s="8"/>
    </row>
    <row r="8631" spans="1:1" x14ac:dyDescent="0.2">
      <c r="A8631" s="8"/>
    </row>
    <row r="8632" spans="1:1" x14ac:dyDescent="0.2">
      <c r="A8632" s="8"/>
    </row>
    <row r="8633" spans="1:1" x14ac:dyDescent="0.2">
      <c r="A8633" s="8"/>
    </row>
    <row r="8634" spans="1:1" x14ac:dyDescent="0.2">
      <c r="A8634" s="8"/>
    </row>
    <row r="8635" spans="1:1" x14ac:dyDescent="0.2">
      <c r="A8635" s="8"/>
    </row>
    <row r="8636" spans="1:1" x14ac:dyDescent="0.2">
      <c r="A8636" s="8"/>
    </row>
    <row r="8637" spans="1:1" x14ac:dyDescent="0.2">
      <c r="A8637" s="8"/>
    </row>
    <row r="8638" spans="1:1" x14ac:dyDescent="0.2">
      <c r="A8638" s="8"/>
    </row>
    <row r="8639" spans="1:1" x14ac:dyDescent="0.2">
      <c r="A8639" s="8"/>
    </row>
    <row r="8640" spans="1:1" x14ac:dyDescent="0.2">
      <c r="A8640" s="8"/>
    </row>
    <row r="8641" spans="1:1" x14ac:dyDescent="0.2">
      <c r="A8641" s="8"/>
    </row>
    <row r="8642" spans="1:1" x14ac:dyDescent="0.2">
      <c r="A8642" s="8"/>
    </row>
    <row r="8643" spans="1:1" x14ac:dyDescent="0.2">
      <c r="A8643" s="8"/>
    </row>
    <row r="8644" spans="1:1" x14ac:dyDescent="0.2">
      <c r="A8644" s="8"/>
    </row>
    <row r="8645" spans="1:1" x14ac:dyDescent="0.2">
      <c r="A8645" s="8"/>
    </row>
    <row r="8646" spans="1:1" x14ac:dyDescent="0.2">
      <c r="A8646" s="8"/>
    </row>
    <row r="8647" spans="1:1" x14ac:dyDescent="0.2">
      <c r="A8647" s="8"/>
    </row>
    <row r="8648" spans="1:1" x14ac:dyDescent="0.2">
      <c r="A8648" s="8"/>
    </row>
    <row r="8649" spans="1:1" x14ac:dyDescent="0.2">
      <c r="A8649" s="8"/>
    </row>
    <row r="8650" spans="1:1" x14ac:dyDescent="0.2">
      <c r="A8650" s="8"/>
    </row>
    <row r="8651" spans="1:1" x14ac:dyDescent="0.2">
      <c r="A8651" s="8"/>
    </row>
    <row r="8652" spans="1:1" x14ac:dyDescent="0.2">
      <c r="A8652" s="8"/>
    </row>
    <row r="8653" spans="1:1" x14ac:dyDescent="0.2">
      <c r="A8653" s="8"/>
    </row>
    <row r="8654" spans="1:1" x14ac:dyDescent="0.2">
      <c r="A8654" s="8"/>
    </row>
    <row r="8655" spans="1:1" x14ac:dyDescent="0.2">
      <c r="A8655" s="8"/>
    </row>
    <row r="8656" spans="1:1" x14ac:dyDescent="0.2">
      <c r="A8656" s="8"/>
    </row>
    <row r="8657" spans="1:1" x14ac:dyDescent="0.2">
      <c r="A8657" s="8"/>
    </row>
    <row r="8658" spans="1:1" x14ac:dyDescent="0.2">
      <c r="A8658" s="8"/>
    </row>
    <row r="8659" spans="1:1" x14ac:dyDescent="0.2">
      <c r="A8659" s="8"/>
    </row>
    <row r="8660" spans="1:1" x14ac:dyDescent="0.2">
      <c r="A8660" s="8"/>
    </row>
    <row r="8661" spans="1:1" x14ac:dyDescent="0.2">
      <c r="A8661" s="8"/>
    </row>
    <row r="8662" spans="1:1" x14ac:dyDescent="0.2">
      <c r="A8662" s="8"/>
    </row>
    <row r="8663" spans="1:1" x14ac:dyDescent="0.2">
      <c r="A8663" s="8"/>
    </row>
    <row r="8664" spans="1:1" x14ac:dyDescent="0.2">
      <c r="A8664" s="8"/>
    </row>
    <row r="8665" spans="1:1" x14ac:dyDescent="0.2">
      <c r="A8665" s="8"/>
    </row>
    <row r="8666" spans="1:1" x14ac:dyDescent="0.2">
      <c r="A8666" s="8"/>
    </row>
    <row r="8667" spans="1:1" x14ac:dyDescent="0.2">
      <c r="A8667" s="8"/>
    </row>
    <row r="8668" spans="1:1" x14ac:dyDescent="0.2">
      <c r="A8668" s="8"/>
    </row>
    <row r="8669" spans="1:1" x14ac:dyDescent="0.2">
      <c r="A8669" s="8"/>
    </row>
    <row r="8670" spans="1:1" x14ac:dyDescent="0.2">
      <c r="A8670" s="8"/>
    </row>
    <row r="8671" spans="1:1" x14ac:dyDescent="0.2">
      <c r="A8671" s="8"/>
    </row>
    <row r="8672" spans="1:1" x14ac:dyDescent="0.2">
      <c r="A8672" s="8"/>
    </row>
    <row r="8673" spans="1:1" x14ac:dyDescent="0.2">
      <c r="A8673" s="8"/>
    </row>
    <row r="8674" spans="1:1" x14ac:dyDescent="0.2">
      <c r="A8674" s="8"/>
    </row>
    <row r="8675" spans="1:1" x14ac:dyDescent="0.2">
      <c r="A8675" s="8"/>
    </row>
    <row r="8676" spans="1:1" x14ac:dyDescent="0.2">
      <c r="A8676" s="8"/>
    </row>
    <row r="8677" spans="1:1" x14ac:dyDescent="0.2">
      <c r="A8677" s="8"/>
    </row>
    <row r="8678" spans="1:1" x14ac:dyDescent="0.2">
      <c r="A8678" s="8"/>
    </row>
    <row r="8679" spans="1:1" x14ac:dyDescent="0.2">
      <c r="A8679" s="8"/>
    </row>
    <row r="8680" spans="1:1" x14ac:dyDescent="0.2">
      <c r="A8680" s="8"/>
    </row>
    <row r="8681" spans="1:1" x14ac:dyDescent="0.2">
      <c r="A8681" s="8"/>
    </row>
    <row r="8682" spans="1:1" x14ac:dyDescent="0.2">
      <c r="A8682" s="8"/>
    </row>
    <row r="8683" spans="1:1" x14ac:dyDescent="0.2">
      <c r="A8683" s="8"/>
    </row>
    <row r="8684" spans="1:1" x14ac:dyDescent="0.2">
      <c r="A8684" s="8"/>
    </row>
    <row r="8685" spans="1:1" x14ac:dyDescent="0.2">
      <c r="A8685" s="8"/>
    </row>
    <row r="8686" spans="1:1" x14ac:dyDescent="0.2">
      <c r="A8686" s="8"/>
    </row>
    <row r="8687" spans="1:1" x14ac:dyDescent="0.2">
      <c r="A8687" s="8"/>
    </row>
    <row r="8688" spans="1:1" x14ac:dyDescent="0.2">
      <c r="A8688" s="8"/>
    </row>
    <row r="8689" spans="1:1" x14ac:dyDescent="0.2">
      <c r="A8689" s="8"/>
    </row>
    <row r="8690" spans="1:1" x14ac:dyDescent="0.2">
      <c r="A8690" s="8"/>
    </row>
    <row r="8691" spans="1:1" x14ac:dyDescent="0.2">
      <c r="A8691" s="8"/>
    </row>
    <row r="8692" spans="1:1" x14ac:dyDescent="0.2">
      <c r="A8692" s="8"/>
    </row>
    <row r="8693" spans="1:1" x14ac:dyDescent="0.2">
      <c r="A8693" s="8"/>
    </row>
    <row r="8694" spans="1:1" x14ac:dyDescent="0.2">
      <c r="A8694" s="8"/>
    </row>
    <row r="8695" spans="1:1" x14ac:dyDescent="0.2">
      <c r="A8695" s="8"/>
    </row>
    <row r="8696" spans="1:1" x14ac:dyDescent="0.2">
      <c r="A8696" s="8"/>
    </row>
    <row r="8697" spans="1:1" x14ac:dyDescent="0.2">
      <c r="A8697" s="8"/>
    </row>
    <row r="8698" spans="1:1" x14ac:dyDescent="0.2">
      <c r="A8698" s="8"/>
    </row>
    <row r="8699" spans="1:1" x14ac:dyDescent="0.2">
      <c r="A8699" s="8"/>
    </row>
    <row r="8700" spans="1:1" x14ac:dyDescent="0.2">
      <c r="A8700" s="8"/>
    </row>
    <row r="8701" spans="1:1" x14ac:dyDescent="0.2">
      <c r="A8701" s="8"/>
    </row>
    <row r="8702" spans="1:1" x14ac:dyDescent="0.2">
      <c r="A8702" s="8"/>
    </row>
    <row r="8703" spans="1:1" x14ac:dyDescent="0.2">
      <c r="A8703" s="8"/>
    </row>
    <row r="8704" spans="1:1" x14ac:dyDescent="0.2">
      <c r="A8704" s="8"/>
    </row>
    <row r="8705" spans="1:1" x14ac:dyDescent="0.2">
      <c r="A8705" s="8"/>
    </row>
    <row r="8706" spans="1:1" x14ac:dyDescent="0.2">
      <c r="A8706" s="8"/>
    </row>
    <row r="8707" spans="1:1" x14ac:dyDescent="0.2">
      <c r="A8707" s="8"/>
    </row>
    <row r="8708" spans="1:1" x14ac:dyDescent="0.2">
      <c r="A8708" s="8"/>
    </row>
    <row r="8709" spans="1:1" x14ac:dyDescent="0.2">
      <c r="A8709" s="8"/>
    </row>
    <row r="8710" spans="1:1" x14ac:dyDescent="0.2">
      <c r="A8710" s="8"/>
    </row>
    <row r="8711" spans="1:1" x14ac:dyDescent="0.2">
      <c r="A8711" s="8"/>
    </row>
    <row r="8712" spans="1:1" x14ac:dyDescent="0.2">
      <c r="A8712" s="8"/>
    </row>
    <row r="8713" spans="1:1" x14ac:dyDescent="0.2">
      <c r="A8713" s="8"/>
    </row>
    <row r="8714" spans="1:1" x14ac:dyDescent="0.2">
      <c r="A8714" s="8"/>
    </row>
    <row r="8715" spans="1:1" x14ac:dyDescent="0.2">
      <c r="A8715" s="8"/>
    </row>
    <row r="8716" spans="1:1" x14ac:dyDescent="0.2">
      <c r="A8716" s="8"/>
    </row>
    <row r="8717" spans="1:1" x14ac:dyDescent="0.2">
      <c r="A8717" s="8"/>
    </row>
    <row r="8718" spans="1:1" x14ac:dyDescent="0.2">
      <c r="A8718" s="8"/>
    </row>
    <row r="8719" spans="1:1" x14ac:dyDescent="0.2">
      <c r="A8719" s="8"/>
    </row>
    <row r="8720" spans="1:1" x14ac:dyDescent="0.2">
      <c r="A8720" s="8"/>
    </row>
    <row r="8721" spans="1:1" x14ac:dyDescent="0.2">
      <c r="A8721" s="8"/>
    </row>
    <row r="8722" spans="1:1" x14ac:dyDescent="0.2">
      <c r="A8722" s="8"/>
    </row>
    <row r="8723" spans="1:1" x14ac:dyDescent="0.2">
      <c r="A8723" s="8"/>
    </row>
    <row r="8724" spans="1:1" x14ac:dyDescent="0.2">
      <c r="A8724" s="8"/>
    </row>
    <row r="8725" spans="1:1" x14ac:dyDescent="0.2">
      <c r="A8725" s="8"/>
    </row>
    <row r="8726" spans="1:1" x14ac:dyDescent="0.2">
      <c r="A8726" s="8"/>
    </row>
    <row r="8727" spans="1:1" x14ac:dyDescent="0.2">
      <c r="A8727" s="8"/>
    </row>
    <row r="8728" spans="1:1" x14ac:dyDescent="0.2">
      <c r="A8728" s="8"/>
    </row>
    <row r="8729" spans="1:1" x14ac:dyDescent="0.2">
      <c r="A8729" s="8"/>
    </row>
    <row r="8730" spans="1:1" x14ac:dyDescent="0.2">
      <c r="A8730" s="8"/>
    </row>
    <row r="8731" spans="1:1" x14ac:dyDescent="0.2">
      <c r="A8731" s="8"/>
    </row>
    <row r="8732" spans="1:1" x14ac:dyDescent="0.2">
      <c r="A8732" s="8"/>
    </row>
    <row r="8733" spans="1:1" x14ac:dyDescent="0.2">
      <c r="A8733" s="8"/>
    </row>
    <row r="8734" spans="1:1" x14ac:dyDescent="0.2">
      <c r="A8734" s="8"/>
    </row>
    <row r="8735" spans="1:1" x14ac:dyDescent="0.2">
      <c r="A8735" s="8"/>
    </row>
    <row r="8736" spans="1:1" x14ac:dyDescent="0.2">
      <c r="A8736" s="8"/>
    </row>
    <row r="8737" spans="1:1" x14ac:dyDescent="0.2">
      <c r="A8737" s="8"/>
    </row>
    <row r="8738" spans="1:1" x14ac:dyDescent="0.2">
      <c r="A8738" s="8"/>
    </row>
    <row r="8739" spans="1:1" x14ac:dyDescent="0.2">
      <c r="A8739" s="8"/>
    </row>
    <row r="8740" spans="1:1" x14ac:dyDescent="0.2">
      <c r="A8740" s="8"/>
    </row>
    <row r="8741" spans="1:1" x14ac:dyDescent="0.2">
      <c r="A8741" s="8"/>
    </row>
    <row r="8742" spans="1:1" x14ac:dyDescent="0.2">
      <c r="A8742" s="8"/>
    </row>
    <row r="8743" spans="1:1" x14ac:dyDescent="0.2">
      <c r="A8743" s="8"/>
    </row>
    <row r="8744" spans="1:1" x14ac:dyDescent="0.2">
      <c r="A8744" s="8"/>
    </row>
    <row r="8745" spans="1:1" x14ac:dyDescent="0.2">
      <c r="A8745" s="8"/>
    </row>
    <row r="8746" spans="1:1" x14ac:dyDescent="0.2">
      <c r="A8746" s="8"/>
    </row>
    <row r="8747" spans="1:1" x14ac:dyDescent="0.2">
      <c r="A8747" s="8"/>
    </row>
    <row r="8748" spans="1:1" x14ac:dyDescent="0.2">
      <c r="A8748" s="8"/>
    </row>
    <row r="8749" spans="1:1" x14ac:dyDescent="0.2">
      <c r="A8749" s="8"/>
    </row>
    <row r="8750" spans="1:1" x14ac:dyDescent="0.2">
      <c r="A8750" s="8"/>
    </row>
    <row r="8751" spans="1:1" x14ac:dyDescent="0.2">
      <c r="A8751" s="8"/>
    </row>
    <row r="8752" spans="1:1" x14ac:dyDescent="0.2">
      <c r="A8752" s="8"/>
    </row>
    <row r="8753" spans="1:1" x14ac:dyDescent="0.2">
      <c r="A8753" s="8"/>
    </row>
    <row r="8754" spans="1:1" x14ac:dyDescent="0.2">
      <c r="A8754" s="8"/>
    </row>
    <row r="8755" spans="1:1" x14ac:dyDescent="0.2">
      <c r="A8755" s="8"/>
    </row>
    <row r="8756" spans="1:1" x14ac:dyDescent="0.2">
      <c r="A8756" s="8"/>
    </row>
    <row r="8757" spans="1:1" x14ac:dyDescent="0.2">
      <c r="A8757" s="8"/>
    </row>
    <row r="8758" spans="1:1" x14ac:dyDescent="0.2">
      <c r="A8758" s="8"/>
    </row>
    <row r="8759" spans="1:1" x14ac:dyDescent="0.2">
      <c r="A8759" s="8"/>
    </row>
    <row r="8760" spans="1:1" x14ac:dyDescent="0.2">
      <c r="A8760" s="8"/>
    </row>
    <row r="8761" spans="1:1" x14ac:dyDescent="0.2">
      <c r="A8761" s="8"/>
    </row>
    <row r="8762" spans="1:1" x14ac:dyDescent="0.2">
      <c r="A8762" s="8"/>
    </row>
    <row r="8763" spans="1:1" x14ac:dyDescent="0.2">
      <c r="A8763" s="8"/>
    </row>
    <row r="8764" spans="1:1" x14ac:dyDescent="0.2">
      <c r="A8764" s="8"/>
    </row>
    <row r="8765" spans="1:1" x14ac:dyDescent="0.2">
      <c r="A8765" s="8"/>
    </row>
    <row r="8766" spans="1:1" x14ac:dyDescent="0.2">
      <c r="A8766" s="8"/>
    </row>
    <row r="8767" spans="1:1" x14ac:dyDescent="0.2">
      <c r="A8767" s="8"/>
    </row>
    <row r="8768" spans="1:1" x14ac:dyDescent="0.2">
      <c r="A8768" s="8"/>
    </row>
    <row r="8769" spans="1:1" x14ac:dyDescent="0.2">
      <c r="A8769" s="8"/>
    </row>
    <row r="8770" spans="1:1" x14ac:dyDescent="0.2">
      <c r="A8770" s="8"/>
    </row>
    <row r="8771" spans="1:1" x14ac:dyDescent="0.2">
      <c r="A8771" s="8"/>
    </row>
    <row r="8772" spans="1:1" x14ac:dyDescent="0.2">
      <c r="A8772" s="8"/>
    </row>
    <row r="8773" spans="1:1" x14ac:dyDescent="0.2">
      <c r="A8773" s="8"/>
    </row>
    <row r="8774" spans="1:1" x14ac:dyDescent="0.2">
      <c r="A8774" s="8"/>
    </row>
    <row r="8775" spans="1:1" x14ac:dyDescent="0.2">
      <c r="A8775" s="8"/>
    </row>
    <row r="8776" spans="1:1" x14ac:dyDescent="0.2">
      <c r="A8776" s="8"/>
    </row>
    <row r="8777" spans="1:1" x14ac:dyDescent="0.2">
      <c r="A8777" s="8"/>
    </row>
    <row r="8778" spans="1:1" x14ac:dyDescent="0.2">
      <c r="A8778" s="8"/>
    </row>
    <row r="8779" spans="1:1" x14ac:dyDescent="0.2">
      <c r="A8779" s="8"/>
    </row>
    <row r="8780" spans="1:1" x14ac:dyDescent="0.2">
      <c r="A8780" s="8"/>
    </row>
    <row r="8781" spans="1:1" x14ac:dyDescent="0.2">
      <c r="A8781" s="8"/>
    </row>
    <row r="8782" spans="1:1" x14ac:dyDescent="0.2">
      <c r="A8782" s="8"/>
    </row>
    <row r="8783" spans="1:1" x14ac:dyDescent="0.2">
      <c r="A8783" s="8"/>
    </row>
    <row r="8784" spans="1:1" x14ac:dyDescent="0.2">
      <c r="A8784" s="8"/>
    </row>
    <row r="8785" spans="1:1" x14ac:dyDescent="0.2">
      <c r="A8785" s="8"/>
    </row>
    <row r="8786" spans="1:1" x14ac:dyDescent="0.2">
      <c r="A8786" s="8"/>
    </row>
    <row r="8787" spans="1:1" x14ac:dyDescent="0.2">
      <c r="A8787" s="8"/>
    </row>
    <row r="8788" spans="1:1" x14ac:dyDescent="0.2">
      <c r="A8788" s="8"/>
    </row>
    <row r="8789" spans="1:1" x14ac:dyDescent="0.2">
      <c r="A8789" s="8"/>
    </row>
    <row r="8790" spans="1:1" x14ac:dyDescent="0.2">
      <c r="A8790" s="8"/>
    </row>
    <row r="8791" spans="1:1" x14ac:dyDescent="0.2">
      <c r="A8791" s="8"/>
    </row>
    <row r="8792" spans="1:1" x14ac:dyDescent="0.2">
      <c r="A8792" s="8"/>
    </row>
    <row r="8793" spans="1:1" x14ac:dyDescent="0.2">
      <c r="A8793" s="8"/>
    </row>
    <row r="8794" spans="1:1" x14ac:dyDescent="0.2">
      <c r="A8794" s="8"/>
    </row>
    <row r="8795" spans="1:1" x14ac:dyDescent="0.2">
      <c r="A8795" s="8"/>
    </row>
    <row r="8796" spans="1:1" x14ac:dyDescent="0.2">
      <c r="A8796" s="8"/>
    </row>
    <row r="8797" spans="1:1" x14ac:dyDescent="0.2">
      <c r="A8797" s="8"/>
    </row>
    <row r="8798" spans="1:1" x14ac:dyDescent="0.2">
      <c r="A8798" s="8"/>
    </row>
    <row r="8799" spans="1:1" x14ac:dyDescent="0.2">
      <c r="A8799" s="8"/>
    </row>
    <row r="8800" spans="1:1" x14ac:dyDescent="0.2">
      <c r="A8800" s="8"/>
    </row>
    <row r="8801" spans="1:1" x14ac:dyDescent="0.2">
      <c r="A8801" s="8"/>
    </row>
    <row r="8802" spans="1:1" x14ac:dyDescent="0.2">
      <c r="A8802" s="8"/>
    </row>
    <row r="8803" spans="1:1" x14ac:dyDescent="0.2">
      <c r="A8803" s="8"/>
    </row>
    <row r="8804" spans="1:1" x14ac:dyDescent="0.2">
      <c r="A8804" s="8"/>
    </row>
    <row r="8805" spans="1:1" x14ac:dyDescent="0.2">
      <c r="A8805" s="8"/>
    </row>
    <row r="8806" spans="1:1" x14ac:dyDescent="0.2">
      <c r="A8806" s="8"/>
    </row>
    <row r="8807" spans="1:1" x14ac:dyDescent="0.2">
      <c r="A8807" s="8"/>
    </row>
    <row r="8808" spans="1:1" x14ac:dyDescent="0.2">
      <c r="A8808" s="8"/>
    </row>
    <row r="8809" spans="1:1" x14ac:dyDescent="0.2">
      <c r="A8809" s="8"/>
    </row>
    <row r="8810" spans="1:1" x14ac:dyDescent="0.2">
      <c r="A8810" s="8"/>
    </row>
    <row r="8811" spans="1:1" x14ac:dyDescent="0.2">
      <c r="A8811" s="8"/>
    </row>
    <row r="8812" spans="1:1" x14ac:dyDescent="0.2">
      <c r="A8812" s="8"/>
    </row>
    <row r="8813" spans="1:1" x14ac:dyDescent="0.2">
      <c r="A8813" s="8"/>
    </row>
    <row r="8814" spans="1:1" x14ac:dyDescent="0.2">
      <c r="A8814" s="8"/>
    </row>
    <row r="8815" spans="1:1" x14ac:dyDescent="0.2">
      <c r="A8815" s="8"/>
    </row>
    <row r="8816" spans="1:1" x14ac:dyDescent="0.2">
      <c r="A8816" s="8"/>
    </row>
    <row r="8817" spans="1:1" x14ac:dyDescent="0.2">
      <c r="A8817" s="8"/>
    </row>
    <row r="8818" spans="1:1" x14ac:dyDescent="0.2">
      <c r="A8818" s="8"/>
    </row>
    <row r="8819" spans="1:1" x14ac:dyDescent="0.2">
      <c r="A8819" s="8"/>
    </row>
    <row r="8820" spans="1:1" x14ac:dyDescent="0.2">
      <c r="A8820" s="8"/>
    </row>
    <row r="8821" spans="1:1" x14ac:dyDescent="0.2">
      <c r="A8821" s="8"/>
    </row>
    <row r="8822" spans="1:1" x14ac:dyDescent="0.2">
      <c r="A8822" s="8"/>
    </row>
    <row r="8823" spans="1:1" x14ac:dyDescent="0.2">
      <c r="A8823" s="8"/>
    </row>
    <row r="8824" spans="1:1" x14ac:dyDescent="0.2">
      <c r="A8824" s="8"/>
    </row>
    <row r="8825" spans="1:1" x14ac:dyDescent="0.2">
      <c r="A8825" s="8"/>
    </row>
    <row r="8826" spans="1:1" x14ac:dyDescent="0.2">
      <c r="A8826" s="8"/>
    </row>
    <row r="8827" spans="1:1" x14ac:dyDescent="0.2">
      <c r="A8827" s="8"/>
    </row>
    <row r="8828" spans="1:1" x14ac:dyDescent="0.2">
      <c r="A8828" s="8"/>
    </row>
    <row r="8829" spans="1:1" x14ac:dyDescent="0.2">
      <c r="A8829" s="8"/>
    </row>
    <row r="8830" spans="1:1" x14ac:dyDescent="0.2">
      <c r="A8830" s="8"/>
    </row>
    <row r="8831" spans="1:1" x14ac:dyDescent="0.2">
      <c r="A8831" s="8"/>
    </row>
    <row r="8832" spans="1:1" x14ac:dyDescent="0.2">
      <c r="A8832" s="8"/>
    </row>
    <row r="8833" spans="1:1" x14ac:dyDescent="0.2">
      <c r="A8833" s="8"/>
    </row>
    <row r="8834" spans="1:1" x14ac:dyDescent="0.2">
      <c r="A8834" s="8"/>
    </row>
    <row r="8835" spans="1:1" x14ac:dyDescent="0.2">
      <c r="A8835" s="8"/>
    </row>
    <row r="8836" spans="1:1" x14ac:dyDescent="0.2">
      <c r="A8836" s="8"/>
    </row>
    <row r="8837" spans="1:1" x14ac:dyDescent="0.2">
      <c r="A8837" s="8"/>
    </row>
    <row r="8838" spans="1:1" x14ac:dyDescent="0.2">
      <c r="A8838" s="8"/>
    </row>
    <row r="8839" spans="1:1" x14ac:dyDescent="0.2">
      <c r="A8839" s="8"/>
    </row>
    <row r="8840" spans="1:1" x14ac:dyDescent="0.2">
      <c r="A8840" s="8"/>
    </row>
    <row r="8841" spans="1:1" x14ac:dyDescent="0.2">
      <c r="A8841" s="8"/>
    </row>
    <row r="8842" spans="1:1" x14ac:dyDescent="0.2">
      <c r="A8842" s="8"/>
    </row>
    <row r="8843" spans="1:1" x14ac:dyDescent="0.2">
      <c r="A8843" s="8"/>
    </row>
    <row r="8844" spans="1:1" x14ac:dyDescent="0.2">
      <c r="A8844" s="8"/>
    </row>
    <row r="8845" spans="1:1" x14ac:dyDescent="0.2">
      <c r="A8845" s="8"/>
    </row>
    <row r="8846" spans="1:1" x14ac:dyDescent="0.2">
      <c r="A8846" s="8"/>
    </row>
    <row r="8847" spans="1:1" x14ac:dyDescent="0.2">
      <c r="A8847" s="8"/>
    </row>
    <row r="8848" spans="1:1" x14ac:dyDescent="0.2">
      <c r="A8848" s="8"/>
    </row>
    <row r="8849" spans="1:1" x14ac:dyDescent="0.2">
      <c r="A8849" s="8"/>
    </row>
    <row r="8850" spans="1:1" x14ac:dyDescent="0.2">
      <c r="A8850" s="8"/>
    </row>
    <row r="8851" spans="1:1" x14ac:dyDescent="0.2">
      <c r="A8851" s="8"/>
    </row>
    <row r="8852" spans="1:1" x14ac:dyDescent="0.2">
      <c r="A8852" s="8"/>
    </row>
    <row r="8853" spans="1:1" x14ac:dyDescent="0.2">
      <c r="A8853" s="8"/>
    </row>
    <row r="8854" spans="1:1" x14ac:dyDescent="0.2">
      <c r="A8854" s="8"/>
    </row>
    <row r="8855" spans="1:1" x14ac:dyDescent="0.2">
      <c r="A8855" s="8"/>
    </row>
    <row r="8856" spans="1:1" x14ac:dyDescent="0.2">
      <c r="A8856" s="8"/>
    </row>
    <row r="8857" spans="1:1" x14ac:dyDescent="0.2">
      <c r="A8857" s="8"/>
    </row>
    <row r="8858" spans="1:1" x14ac:dyDescent="0.2">
      <c r="A8858" s="8"/>
    </row>
    <row r="8859" spans="1:1" x14ac:dyDescent="0.2">
      <c r="A8859" s="8"/>
    </row>
    <row r="8860" spans="1:1" x14ac:dyDescent="0.2">
      <c r="A8860" s="8"/>
    </row>
    <row r="8861" spans="1:1" x14ac:dyDescent="0.2">
      <c r="A8861" s="8"/>
    </row>
    <row r="8862" spans="1:1" x14ac:dyDescent="0.2">
      <c r="A8862" s="8"/>
    </row>
    <row r="8863" spans="1:1" x14ac:dyDescent="0.2">
      <c r="A8863" s="8"/>
    </row>
    <row r="8864" spans="1:1" x14ac:dyDescent="0.2">
      <c r="A8864" s="8"/>
    </row>
    <row r="8865" spans="1:1" x14ac:dyDescent="0.2">
      <c r="A8865" s="8"/>
    </row>
    <row r="8866" spans="1:1" x14ac:dyDescent="0.2">
      <c r="A8866" s="8"/>
    </row>
    <row r="8867" spans="1:1" x14ac:dyDescent="0.2">
      <c r="A8867" s="8"/>
    </row>
    <row r="8868" spans="1:1" x14ac:dyDescent="0.2">
      <c r="A8868" s="8"/>
    </row>
    <row r="8869" spans="1:1" x14ac:dyDescent="0.2">
      <c r="A8869" s="8"/>
    </row>
    <row r="8870" spans="1:1" x14ac:dyDescent="0.2">
      <c r="A8870" s="8"/>
    </row>
    <row r="8871" spans="1:1" x14ac:dyDescent="0.2">
      <c r="A8871" s="8"/>
    </row>
    <row r="8872" spans="1:1" x14ac:dyDescent="0.2">
      <c r="A8872" s="8"/>
    </row>
    <row r="8873" spans="1:1" x14ac:dyDescent="0.2">
      <c r="A8873" s="8"/>
    </row>
    <row r="8874" spans="1:1" x14ac:dyDescent="0.2">
      <c r="A8874" s="8"/>
    </row>
    <row r="8875" spans="1:1" x14ac:dyDescent="0.2">
      <c r="A8875" s="8"/>
    </row>
    <row r="8876" spans="1:1" x14ac:dyDescent="0.2">
      <c r="A8876" s="8"/>
    </row>
    <row r="8877" spans="1:1" x14ac:dyDescent="0.2">
      <c r="A8877" s="8"/>
    </row>
    <row r="8878" spans="1:1" x14ac:dyDescent="0.2">
      <c r="A8878" s="8"/>
    </row>
    <row r="8879" spans="1:1" x14ac:dyDescent="0.2">
      <c r="A8879" s="8"/>
    </row>
    <row r="8880" spans="1:1" x14ac:dyDescent="0.2">
      <c r="A8880" s="8"/>
    </row>
    <row r="8881" spans="1:1" x14ac:dyDescent="0.2">
      <c r="A8881" s="8"/>
    </row>
    <row r="8882" spans="1:1" x14ac:dyDescent="0.2">
      <c r="A8882" s="8"/>
    </row>
    <row r="8883" spans="1:1" x14ac:dyDescent="0.2">
      <c r="A8883" s="8"/>
    </row>
    <row r="8884" spans="1:1" x14ac:dyDescent="0.2">
      <c r="A8884" s="8"/>
    </row>
    <row r="8885" spans="1:1" x14ac:dyDescent="0.2">
      <c r="A8885" s="8"/>
    </row>
    <row r="8886" spans="1:1" x14ac:dyDescent="0.2">
      <c r="A8886" s="8"/>
    </row>
    <row r="8887" spans="1:1" x14ac:dyDescent="0.2">
      <c r="A8887" s="8"/>
    </row>
    <row r="8888" spans="1:1" x14ac:dyDescent="0.2">
      <c r="A8888" s="8"/>
    </row>
    <row r="8889" spans="1:1" x14ac:dyDescent="0.2">
      <c r="A8889" s="8"/>
    </row>
    <row r="8890" spans="1:1" x14ac:dyDescent="0.2">
      <c r="A8890" s="8"/>
    </row>
    <row r="8891" spans="1:1" x14ac:dyDescent="0.2">
      <c r="A8891" s="8"/>
    </row>
    <row r="8892" spans="1:1" x14ac:dyDescent="0.2">
      <c r="A8892" s="8"/>
    </row>
    <row r="8893" spans="1:1" x14ac:dyDescent="0.2">
      <c r="A8893" s="8"/>
    </row>
    <row r="8894" spans="1:1" x14ac:dyDescent="0.2">
      <c r="A8894" s="8"/>
    </row>
    <row r="8895" spans="1:1" x14ac:dyDescent="0.2">
      <c r="A8895" s="8"/>
    </row>
    <row r="8896" spans="1:1" x14ac:dyDescent="0.2">
      <c r="A8896" s="8"/>
    </row>
    <row r="8897" spans="1:1" x14ac:dyDescent="0.2">
      <c r="A8897" s="8"/>
    </row>
    <row r="8898" spans="1:1" x14ac:dyDescent="0.2">
      <c r="A8898" s="8"/>
    </row>
    <row r="8899" spans="1:1" x14ac:dyDescent="0.2">
      <c r="A8899" s="8"/>
    </row>
    <row r="8900" spans="1:1" x14ac:dyDescent="0.2">
      <c r="A8900" s="8"/>
    </row>
    <row r="8901" spans="1:1" x14ac:dyDescent="0.2">
      <c r="A8901" s="8"/>
    </row>
    <row r="8902" spans="1:1" x14ac:dyDescent="0.2">
      <c r="A8902" s="8"/>
    </row>
    <row r="8903" spans="1:1" x14ac:dyDescent="0.2">
      <c r="A8903" s="8"/>
    </row>
    <row r="8904" spans="1:1" x14ac:dyDescent="0.2">
      <c r="A8904" s="8"/>
    </row>
    <row r="8905" spans="1:1" x14ac:dyDescent="0.2">
      <c r="A8905" s="8"/>
    </row>
    <row r="8906" spans="1:1" x14ac:dyDescent="0.2">
      <c r="A8906" s="8"/>
    </row>
    <row r="8907" spans="1:1" x14ac:dyDescent="0.2">
      <c r="A8907" s="8"/>
    </row>
    <row r="8908" spans="1:1" x14ac:dyDescent="0.2">
      <c r="A8908" s="8"/>
    </row>
    <row r="8909" spans="1:1" x14ac:dyDescent="0.2">
      <c r="A8909" s="8"/>
    </row>
    <row r="8910" spans="1:1" x14ac:dyDescent="0.2">
      <c r="A8910" s="8"/>
    </row>
    <row r="8911" spans="1:1" x14ac:dyDescent="0.2">
      <c r="A8911" s="8"/>
    </row>
    <row r="8912" spans="1:1" x14ac:dyDescent="0.2">
      <c r="A8912" s="8"/>
    </row>
    <row r="8913" spans="1:1" x14ac:dyDescent="0.2">
      <c r="A8913" s="8"/>
    </row>
    <row r="8914" spans="1:1" x14ac:dyDescent="0.2">
      <c r="A8914" s="8"/>
    </row>
    <row r="8915" spans="1:1" x14ac:dyDescent="0.2">
      <c r="A8915" s="8"/>
    </row>
    <row r="8916" spans="1:1" x14ac:dyDescent="0.2">
      <c r="A8916" s="8"/>
    </row>
    <row r="8917" spans="1:1" x14ac:dyDescent="0.2">
      <c r="A8917" s="8"/>
    </row>
    <row r="8918" spans="1:1" x14ac:dyDescent="0.2">
      <c r="A8918" s="8"/>
    </row>
    <row r="8919" spans="1:1" x14ac:dyDescent="0.2">
      <c r="A8919" s="8"/>
    </row>
    <row r="8920" spans="1:1" x14ac:dyDescent="0.2">
      <c r="A8920" s="8"/>
    </row>
    <row r="8921" spans="1:1" x14ac:dyDescent="0.2">
      <c r="A8921" s="8"/>
    </row>
    <row r="8922" spans="1:1" x14ac:dyDescent="0.2">
      <c r="A8922" s="8"/>
    </row>
    <row r="8923" spans="1:1" x14ac:dyDescent="0.2">
      <c r="A8923" s="8"/>
    </row>
    <row r="8924" spans="1:1" x14ac:dyDescent="0.2">
      <c r="A8924" s="8"/>
    </row>
    <row r="8925" spans="1:1" x14ac:dyDescent="0.2">
      <c r="A8925" s="8"/>
    </row>
    <row r="8926" spans="1:1" x14ac:dyDescent="0.2">
      <c r="A8926" s="8"/>
    </row>
    <row r="8927" spans="1:1" x14ac:dyDescent="0.2">
      <c r="A8927" s="8"/>
    </row>
    <row r="8928" spans="1:1" x14ac:dyDescent="0.2">
      <c r="A8928" s="8"/>
    </row>
    <row r="8929" spans="1:1" x14ac:dyDescent="0.2">
      <c r="A8929" s="8"/>
    </row>
    <row r="8930" spans="1:1" x14ac:dyDescent="0.2">
      <c r="A8930" s="8"/>
    </row>
    <row r="8931" spans="1:1" x14ac:dyDescent="0.2">
      <c r="A8931" s="8"/>
    </row>
    <row r="8932" spans="1:1" x14ac:dyDescent="0.2">
      <c r="A8932" s="8"/>
    </row>
    <row r="8933" spans="1:1" x14ac:dyDescent="0.2">
      <c r="A8933" s="8"/>
    </row>
    <row r="8934" spans="1:1" x14ac:dyDescent="0.2">
      <c r="A8934" s="8"/>
    </row>
    <row r="8935" spans="1:1" x14ac:dyDescent="0.2">
      <c r="A8935" s="8"/>
    </row>
    <row r="8936" spans="1:1" x14ac:dyDescent="0.2">
      <c r="A8936" s="8"/>
    </row>
    <row r="8937" spans="1:1" x14ac:dyDescent="0.2">
      <c r="A8937" s="8"/>
    </row>
    <row r="8938" spans="1:1" x14ac:dyDescent="0.2">
      <c r="A8938" s="8"/>
    </row>
    <row r="8939" spans="1:1" x14ac:dyDescent="0.2">
      <c r="A8939" s="8"/>
    </row>
    <row r="8940" spans="1:1" x14ac:dyDescent="0.2">
      <c r="A8940" s="8"/>
    </row>
    <row r="8941" spans="1:1" x14ac:dyDescent="0.2">
      <c r="A8941" s="8"/>
    </row>
    <row r="8942" spans="1:1" x14ac:dyDescent="0.2">
      <c r="A8942" s="8"/>
    </row>
    <row r="8943" spans="1:1" x14ac:dyDescent="0.2">
      <c r="A8943" s="8"/>
    </row>
    <row r="8944" spans="1:1" x14ac:dyDescent="0.2">
      <c r="A8944" s="8"/>
    </row>
    <row r="8945" spans="1:1" x14ac:dyDescent="0.2">
      <c r="A8945" s="8"/>
    </row>
    <row r="8946" spans="1:1" x14ac:dyDescent="0.2">
      <c r="A8946" s="8"/>
    </row>
    <row r="8947" spans="1:1" x14ac:dyDescent="0.2">
      <c r="A8947" s="8"/>
    </row>
    <row r="8948" spans="1:1" x14ac:dyDescent="0.2">
      <c r="A8948" s="8"/>
    </row>
    <row r="8949" spans="1:1" x14ac:dyDescent="0.2">
      <c r="A8949" s="8"/>
    </row>
    <row r="8950" spans="1:1" x14ac:dyDescent="0.2">
      <c r="A8950" s="8"/>
    </row>
    <row r="8951" spans="1:1" x14ac:dyDescent="0.2">
      <c r="A8951" s="8"/>
    </row>
    <row r="8952" spans="1:1" x14ac:dyDescent="0.2">
      <c r="A8952" s="8"/>
    </row>
    <row r="8953" spans="1:1" x14ac:dyDescent="0.2">
      <c r="A8953" s="8"/>
    </row>
    <row r="8954" spans="1:1" x14ac:dyDescent="0.2">
      <c r="A8954" s="8"/>
    </row>
    <row r="8955" spans="1:1" x14ac:dyDescent="0.2">
      <c r="A8955" s="8"/>
    </row>
    <row r="8956" spans="1:1" x14ac:dyDescent="0.2">
      <c r="A8956" s="8"/>
    </row>
    <row r="8957" spans="1:1" x14ac:dyDescent="0.2">
      <c r="A8957" s="8"/>
    </row>
    <row r="8958" spans="1:1" x14ac:dyDescent="0.2">
      <c r="A8958" s="8"/>
    </row>
    <row r="8959" spans="1:1" x14ac:dyDescent="0.2">
      <c r="A8959" s="8"/>
    </row>
    <row r="8960" spans="1:1" x14ac:dyDescent="0.2">
      <c r="A8960" s="8"/>
    </row>
    <row r="8961" spans="1:1" x14ac:dyDescent="0.2">
      <c r="A8961" s="8"/>
    </row>
    <row r="8962" spans="1:1" x14ac:dyDescent="0.2">
      <c r="A8962" s="8"/>
    </row>
    <row r="8963" spans="1:1" x14ac:dyDescent="0.2">
      <c r="A8963" s="8"/>
    </row>
    <row r="8964" spans="1:1" x14ac:dyDescent="0.2">
      <c r="A8964" s="8"/>
    </row>
    <row r="8965" spans="1:1" x14ac:dyDescent="0.2">
      <c r="A8965" s="8"/>
    </row>
    <row r="8966" spans="1:1" x14ac:dyDescent="0.2">
      <c r="A8966" s="8"/>
    </row>
    <row r="8967" spans="1:1" x14ac:dyDescent="0.2">
      <c r="A8967" s="8"/>
    </row>
    <row r="8968" spans="1:1" x14ac:dyDescent="0.2">
      <c r="A8968" s="8"/>
    </row>
    <row r="8969" spans="1:1" x14ac:dyDescent="0.2">
      <c r="A8969" s="8"/>
    </row>
    <row r="8970" spans="1:1" x14ac:dyDescent="0.2">
      <c r="A8970" s="8"/>
    </row>
    <row r="8971" spans="1:1" x14ac:dyDescent="0.2">
      <c r="A8971" s="8"/>
    </row>
    <row r="8972" spans="1:1" x14ac:dyDescent="0.2">
      <c r="A8972" s="8"/>
    </row>
    <row r="8973" spans="1:1" x14ac:dyDescent="0.2">
      <c r="A8973" s="8"/>
    </row>
    <row r="8974" spans="1:1" x14ac:dyDescent="0.2">
      <c r="A8974" s="8"/>
    </row>
    <row r="8975" spans="1:1" x14ac:dyDescent="0.2">
      <c r="A8975" s="8"/>
    </row>
    <row r="8976" spans="1:1" x14ac:dyDescent="0.2">
      <c r="A8976" s="8"/>
    </row>
    <row r="8977" spans="1:1" x14ac:dyDescent="0.2">
      <c r="A8977" s="8"/>
    </row>
    <row r="8978" spans="1:1" x14ac:dyDescent="0.2">
      <c r="A8978" s="8"/>
    </row>
    <row r="8979" spans="1:1" x14ac:dyDescent="0.2">
      <c r="A8979" s="8"/>
    </row>
    <row r="8980" spans="1:1" x14ac:dyDescent="0.2">
      <c r="A8980" s="8"/>
    </row>
    <row r="8981" spans="1:1" x14ac:dyDescent="0.2">
      <c r="A8981" s="8"/>
    </row>
    <row r="8982" spans="1:1" x14ac:dyDescent="0.2">
      <c r="A8982" s="8"/>
    </row>
    <row r="8983" spans="1:1" x14ac:dyDescent="0.2">
      <c r="A8983" s="8"/>
    </row>
    <row r="8984" spans="1:1" x14ac:dyDescent="0.2">
      <c r="A8984" s="8"/>
    </row>
    <row r="8985" spans="1:1" x14ac:dyDescent="0.2">
      <c r="A8985" s="8"/>
    </row>
    <row r="8986" spans="1:1" x14ac:dyDescent="0.2">
      <c r="A8986" s="8"/>
    </row>
    <row r="8987" spans="1:1" x14ac:dyDescent="0.2">
      <c r="A8987" s="8"/>
    </row>
    <row r="8988" spans="1:1" x14ac:dyDescent="0.2">
      <c r="A8988" s="8"/>
    </row>
    <row r="8989" spans="1:1" x14ac:dyDescent="0.2">
      <c r="A8989" s="8"/>
    </row>
    <row r="8990" spans="1:1" x14ac:dyDescent="0.2">
      <c r="A8990" s="8"/>
    </row>
    <row r="8991" spans="1:1" x14ac:dyDescent="0.2">
      <c r="A8991" s="8"/>
    </row>
    <row r="8992" spans="1:1" x14ac:dyDescent="0.2">
      <c r="A8992" s="8"/>
    </row>
    <row r="8993" spans="1:1" x14ac:dyDescent="0.2">
      <c r="A8993" s="8"/>
    </row>
    <row r="8994" spans="1:1" x14ac:dyDescent="0.2">
      <c r="A8994" s="8"/>
    </row>
    <row r="8995" spans="1:1" x14ac:dyDescent="0.2">
      <c r="A8995" s="8"/>
    </row>
    <row r="8996" spans="1:1" x14ac:dyDescent="0.2">
      <c r="A8996" s="8"/>
    </row>
    <row r="8997" spans="1:1" x14ac:dyDescent="0.2">
      <c r="A8997" s="8"/>
    </row>
    <row r="8998" spans="1:1" x14ac:dyDescent="0.2">
      <c r="A8998" s="8"/>
    </row>
    <row r="8999" spans="1:1" x14ac:dyDescent="0.2">
      <c r="A8999" s="8"/>
    </row>
    <row r="9000" spans="1:1" x14ac:dyDescent="0.2">
      <c r="A9000" s="8"/>
    </row>
    <row r="9001" spans="1:1" x14ac:dyDescent="0.2">
      <c r="A9001" s="8"/>
    </row>
    <row r="9002" spans="1:1" x14ac:dyDescent="0.2">
      <c r="A9002" s="8"/>
    </row>
    <row r="9003" spans="1:1" x14ac:dyDescent="0.2">
      <c r="A9003" s="8"/>
    </row>
    <row r="9004" spans="1:1" x14ac:dyDescent="0.2">
      <c r="A9004" s="8"/>
    </row>
    <row r="9005" spans="1:1" x14ac:dyDescent="0.2">
      <c r="A9005" s="8"/>
    </row>
    <row r="9006" spans="1:1" x14ac:dyDescent="0.2">
      <c r="A9006" s="8"/>
    </row>
    <row r="9007" spans="1:1" x14ac:dyDescent="0.2">
      <c r="A9007" s="8"/>
    </row>
    <row r="9008" spans="1:1" x14ac:dyDescent="0.2">
      <c r="A9008" s="8"/>
    </row>
    <row r="9009" spans="1:1" x14ac:dyDescent="0.2">
      <c r="A9009" s="8"/>
    </row>
    <row r="9010" spans="1:1" x14ac:dyDescent="0.2">
      <c r="A9010" s="8"/>
    </row>
    <row r="9011" spans="1:1" x14ac:dyDescent="0.2">
      <c r="A9011" s="8"/>
    </row>
    <row r="9012" spans="1:1" x14ac:dyDescent="0.2">
      <c r="A9012" s="8"/>
    </row>
    <row r="9013" spans="1:1" x14ac:dyDescent="0.2">
      <c r="A9013" s="8"/>
    </row>
    <row r="9014" spans="1:1" x14ac:dyDescent="0.2">
      <c r="A9014" s="8"/>
    </row>
    <row r="9015" spans="1:1" x14ac:dyDescent="0.2">
      <c r="A9015" s="8"/>
    </row>
    <row r="9016" spans="1:1" x14ac:dyDescent="0.2">
      <c r="A9016" s="8"/>
    </row>
    <row r="9017" spans="1:1" x14ac:dyDescent="0.2">
      <c r="A9017" s="8"/>
    </row>
    <row r="9018" spans="1:1" x14ac:dyDescent="0.2">
      <c r="A9018" s="8"/>
    </row>
    <row r="9019" spans="1:1" x14ac:dyDescent="0.2">
      <c r="A9019" s="8"/>
    </row>
    <row r="9020" spans="1:1" x14ac:dyDescent="0.2">
      <c r="A9020" s="8"/>
    </row>
    <row r="9021" spans="1:1" x14ac:dyDescent="0.2">
      <c r="A9021" s="8"/>
    </row>
    <row r="9022" spans="1:1" x14ac:dyDescent="0.2">
      <c r="A9022" s="8"/>
    </row>
    <row r="9023" spans="1:1" x14ac:dyDescent="0.2">
      <c r="A9023" s="8"/>
    </row>
    <row r="9024" spans="1:1" x14ac:dyDescent="0.2">
      <c r="A9024" s="8"/>
    </row>
    <row r="9025" spans="1:1" x14ac:dyDescent="0.2">
      <c r="A9025" s="8"/>
    </row>
    <row r="9026" spans="1:1" x14ac:dyDescent="0.2">
      <c r="A9026" s="8"/>
    </row>
    <row r="9027" spans="1:1" x14ac:dyDescent="0.2">
      <c r="A9027" s="8"/>
    </row>
    <row r="9028" spans="1:1" x14ac:dyDescent="0.2">
      <c r="A9028" s="8"/>
    </row>
    <row r="9029" spans="1:1" x14ac:dyDescent="0.2">
      <c r="A9029" s="8"/>
    </row>
    <row r="9030" spans="1:1" x14ac:dyDescent="0.2">
      <c r="A9030" s="8"/>
    </row>
    <row r="9031" spans="1:1" x14ac:dyDescent="0.2">
      <c r="A9031" s="8"/>
    </row>
    <row r="9032" spans="1:1" x14ac:dyDescent="0.2">
      <c r="A9032" s="8"/>
    </row>
    <row r="9033" spans="1:1" x14ac:dyDescent="0.2">
      <c r="A9033" s="8"/>
    </row>
    <row r="9034" spans="1:1" x14ac:dyDescent="0.2">
      <c r="A9034" s="8"/>
    </row>
    <row r="9035" spans="1:1" x14ac:dyDescent="0.2">
      <c r="A9035" s="8"/>
    </row>
    <row r="9036" spans="1:1" x14ac:dyDescent="0.2">
      <c r="A9036" s="8"/>
    </row>
    <row r="9037" spans="1:1" x14ac:dyDescent="0.2">
      <c r="A9037" s="8"/>
    </row>
    <row r="9038" spans="1:1" x14ac:dyDescent="0.2">
      <c r="A9038" s="8"/>
    </row>
    <row r="9039" spans="1:1" x14ac:dyDescent="0.2">
      <c r="A9039" s="8"/>
    </row>
    <row r="9040" spans="1:1" x14ac:dyDescent="0.2">
      <c r="A9040" s="8"/>
    </row>
    <row r="9041" spans="1:1" x14ac:dyDescent="0.2">
      <c r="A9041" s="8"/>
    </row>
    <row r="9042" spans="1:1" x14ac:dyDescent="0.2">
      <c r="A9042" s="8"/>
    </row>
    <row r="9043" spans="1:1" x14ac:dyDescent="0.2">
      <c r="A9043" s="8"/>
    </row>
    <row r="9044" spans="1:1" x14ac:dyDescent="0.2">
      <c r="A9044" s="8"/>
    </row>
    <row r="9045" spans="1:1" x14ac:dyDescent="0.2">
      <c r="A9045" s="8"/>
    </row>
    <row r="9046" spans="1:1" x14ac:dyDescent="0.2">
      <c r="A9046" s="8"/>
    </row>
    <row r="9047" spans="1:1" x14ac:dyDescent="0.2">
      <c r="A9047" s="8"/>
    </row>
    <row r="9048" spans="1:1" x14ac:dyDescent="0.2">
      <c r="A9048" s="8"/>
    </row>
    <row r="9049" spans="1:1" x14ac:dyDescent="0.2">
      <c r="A9049" s="8"/>
    </row>
    <row r="9050" spans="1:1" x14ac:dyDescent="0.2">
      <c r="A9050" s="8"/>
    </row>
    <row r="9051" spans="1:1" x14ac:dyDescent="0.2">
      <c r="A9051" s="8"/>
    </row>
    <row r="9052" spans="1:1" x14ac:dyDescent="0.2">
      <c r="A9052" s="8"/>
    </row>
    <row r="9053" spans="1:1" x14ac:dyDescent="0.2">
      <c r="A9053" s="8"/>
    </row>
    <row r="9054" spans="1:1" x14ac:dyDescent="0.2">
      <c r="A9054" s="8"/>
    </row>
    <row r="9055" spans="1:1" x14ac:dyDescent="0.2">
      <c r="A9055" s="8"/>
    </row>
    <row r="9056" spans="1:1" x14ac:dyDescent="0.2">
      <c r="A9056" s="8"/>
    </row>
    <row r="9057" spans="1:1" x14ac:dyDescent="0.2">
      <c r="A9057" s="8"/>
    </row>
    <row r="9058" spans="1:1" x14ac:dyDescent="0.2">
      <c r="A9058" s="8"/>
    </row>
    <row r="9059" spans="1:1" x14ac:dyDescent="0.2">
      <c r="A9059" s="8"/>
    </row>
    <row r="9060" spans="1:1" x14ac:dyDescent="0.2">
      <c r="A9060" s="8"/>
    </row>
    <row r="9061" spans="1:1" x14ac:dyDescent="0.2">
      <c r="A9061" s="8"/>
    </row>
    <row r="9062" spans="1:1" x14ac:dyDescent="0.2">
      <c r="A9062" s="8"/>
    </row>
    <row r="9063" spans="1:1" x14ac:dyDescent="0.2">
      <c r="A9063" s="8"/>
    </row>
    <row r="9064" spans="1:1" x14ac:dyDescent="0.2">
      <c r="A9064" s="8"/>
    </row>
    <row r="9065" spans="1:1" x14ac:dyDescent="0.2">
      <c r="A9065" s="8"/>
    </row>
    <row r="9066" spans="1:1" x14ac:dyDescent="0.2">
      <c r="A9066" s="8"/>
    </row>
    <row r="9067" spans="1:1" x14ac:dyDescent="0.2">
      <c r="A9067" s="8"/>
    </row>
    <row r="9068" spans="1:1" x14ac:dyDescent="0.2">
      <c r="A9068" s="8"/>
    </row>
    <row r="9069" spans="1:1" x14ac:dyDescent="0.2">
      <c r="A9069" s="8"/>
    </row>
    <row r="9070" spans="1:1" x14ac:dyDescent="0.2">
      <c r="A9070" s="8"/>
    </row>
    <row r="9071" spans="1:1" x14ac:dyDescent="0.2">
      <c r="A9071" s="8"/>
    </row>
    <row r="9072" spans="1:1" x14ac:dyDescent="0.2">
      <c r="A9072" s="8"/>
    </row>
    <row r="9073" spans="1:1" x14ac:dyDescent="0.2">
      <c r="A9073" s="8"/>
    </row>
    <row r="9074" spans="1:1" x14ac:dyDescent="0.2">
      <c r="A9074" s="8"/>
    </row>
    <row r="9075" spans="1:1" x14ac:dyDescent="0.2">
      <c r="A9075" s="8"/>
    </row>
    <row r="9076" spans="1:1" x14ac:dyDescent="0.2">
      <c r="A9076" s="8"/>
    </row>
    <row r="9077" spans="1:1" x14ac:dyDescent="0.2">
      <c r="A9077" s="8"/>
    </row>
    <row r="9078" spans="1:1" x14ac:dyDescent="0.2">
      <c r="A9078" s="8"/>
    </row>
    <row r="9079" spans="1:1" x14ac:dyDescent="0.2">
      <c r="A9079" s="8"/>
    </row>
    <row r="9080" spans="1:1" x14ac:dyDescent="0.2">
      <c r="A9080" s="8"/>
    </row>
    <row r="9081" spans="1:1" x14ac:dyDescent="0.2">
      <c r="A9081" s="8"/>
    </row>
    <row r="9082" spans="1:1" x14ac:dyDescent="0.2">
      <c r="A9082" s="8"/>
    </row>
    <row r="9083" spans="1:1" x14ac:dyDescent="0.2">
      <c r="A9083" s="8"/>
    </row>
    <row r="9084" spans="1:1" x14ac:dyDescent="0.2">
      <c r="A9084" s="8"/>
    </row>
    <row r="9085" spans="1:1" x14ac:dyDescent="0.2">
      <c r="A9085" s="8"/>
    </row>
    <row r="9086" spans="1:1" x14ac:dyDescent="0.2">
      <c r="A9086" s="8"/>
    </row>
    <row r="9087" spans="1:1" x14ac:dyDescent="0.2">
      <c r="A9087" s="8"/>
    </row>
    <row r="9088" spans="1:1" x14ac:dyDescent="0.2">
      <c r="A9088" s="8"/>
    </row>
    <row r="9089" spans="1:1" x14ac:dyDescent="0.2">
      <c r="A9089" s="8"/>
    </row>
    <row r="9090" spans="1:1" x14ac:dyDescent="0.2">
      <c r="A9090" s="8"/>
    </row>
    <row r="9091" spans="1:1" x14ac:dyDescent="0.2">
      <c r="A9091" s="8"/>
    </row>
    <row r="9092" spans="1:1" x14ac:dyDescent="0.2">
      <c r="A9092" s="8"/>
    </row>
    <row r="9093" spans="1:1" x14ac:dyDescent="0.2">
      <c r="A9093" s="8"/>
    </row>
    <row r="9094" spans="1:1" x14ac:dyDescent="0.2">
      <c r="A9094" s="8"/>
    </row>
    <row r="9095" spans="1:1" x14ac:dyDescent="0.2">
      <c r="A9095" s="8"/>
    </row>
    <row r="9096" spans="1:1" x14ac:dyDescent="0.2">
      <c r="A9096" s="8"/>
    </row>
    <row r="9097" spans="1:1" x14ac:dyDescent="0.2">
      <c r="A9097" s="8"/>
    </row>
    <row r="9098" spans="1:1" x14ac:dyDescent="0.2">
      <c r="A9098" s="8"/>
    </row>
    <row r="9099" spans="1:1" x14ac:dyDescent="0.2">
      <c r="A9099" s="8"/>
    </row>
    <row r="9100" spans="1:1" x14ac:dyDescent="0.2">
      <c r="A9100" s="8"/>
    </row>
    <row r="9101" spans="1:1" x14ac:dyDescent="0.2">
      <c r="A9101" s="8"/>
    </row>
    <row r="9102" spans="1:1" x14ac:dyDescent="0.2">
      <c r="A9102" s="8"/>
    </row>
    <row r="9103" spans="1:1" x14ac:dyDescent="0.2">
      <c r="A9103" s="8"/>
    </row>
    <row r="9104" spans="1:1" x14ac:dyDescent="0.2">
      <c r="A9104" s="8"/>
    </row>
    <row r="9105" spans="1:1" x14ac:dyDescent="0.2">
      <c r="A9105" s="8"/>
    </row>
    <row r="9106" spans="1:1" x14ac:dyDescent="0.2">
      <c r="A9106" s="8"/>
    </row>
    <row r="9107" spans="1:1" x14ac:dyDescent="0.2">
      <c r="A9107" s="8"/>
    </row>
    <row r="9108" spans="1:1" x14ac:dyDescent="0.2">
      <c r="A9108" s="8"/>
    </row>
    <row r="9109" spans="1:1" x14ac:dyDescent="0.2">
      <c r="A9109" s="8"/>
    </row>
    <row r="9110" spans="1:1" x14ac:dyDescent="0.2">
      <c r="A9110" s="8"/>
    </row>
    <row r="9111" spans="1:1" x14ac:dyDescent="0.2">
      <c r="A9111" s="8"/>
    </row>
    <row r="9112" spans="1:1" x14ac:dyDescent="0.2">
      <c r="A9112" s="8"/>
    </row>
    <row r="9113" spans="1:1" x14ac:dyDescent="0.2">
      <c r="A9113" s="8"/>
    </row>
    <row r="9114" spans="1:1" x14ac:dyDescent="0.2">
      <c r="A9114" s="8"/>
    </row>
    <row r="9115" spans="1:1" x14ac:dyDescent="0.2">
      <c r="A9115" s="8"/>
    </row>
    <row r="9116" spans="1:1" x14ac:dyDescent="0.2">
      <c r="A9116" s="8"/>
    </row>
    <row r="9117" spans="1:1" x14ac:dyDescent="0.2">
      <c r="A9117" s="8"/>
    </row>
    <row r="9118" spans="1:1" x14ac:dyDescent="0.2">
      <c r="A9118" s="8"/>
    </row>
    <row r="9119" spans="1:1" x14ac:dyDescent="0.2">
      <c r="A9119" s="8"/>
    </row>
    <row r="9120" spans="1:1" x14ac:dyDescent="0.2">
      <c r="A9120" s="8"/>
    </row>
    <row r="9121" spans="1:1" x14ac:dyDescent="0.2">
      <c r="A9121" s="8"/>
    </row>
    <row r="9122" spans="1:1" x14ac:dyDescent="0.2">
      <c r="A9122" s="8"/>
    </row>
    <row r="9123" spans="1:1" x14ac:dyDescent="0.2">
      <c r="A9123" s="8"/>
    </row>
    <row r="9124" spans="1:1" x14ac:dyDescent="0.2">
      <c r="A9124" s="8"/>
    </row>
    <row r="9125" spans="1:1" x14ac:dyDescent="0.2">
      <c r="A9125" s="8"/>
    </row>
    <row r="9126" spans="1:1" x14ac:dyDescent="0.2">
      <c r="A9126" s="8"/>
    </row>
    <row r="9127" spans="1:1" x14ac:dyDescent="0.2">
      <c r="A9127" s="8"/>
    </row>
    <row r="9128" spans="1:1" x14ac:dyDescent="0.2">
      <c r="A9128" s="8"/>
    </row>
    <row r="9129" spans="1:1" x14ac:dyDescent="0.2">
      <c r="A9129" s="8"/>
    </row>
    <row r="9130" spans="1:1" x14ac:dyDescent="0.2">
      <c r="A9130" s="8"/>
    </row>
    <row r="9131" spans="1:1" x14ac:dyDescent="0.2">
      <c r="A9131" s="8"/>
    </row>
    <row r="9132" spans="1:1" x14ac:dyDescent="0.2">
      <c r="A9132" s="8"/>
    </row>
    <row r="9133" spans="1:1" x14ac:dyDescent="0.2">
      <c r="A9133" s="8"/>
    </row>
    <row r="9134" spans="1:1" x14ac:dyDescent="0.2">
      <c r="A9134" s="8"/>
    </row>
    <row r="9135" spans="1:1" x14ac:dyDescent="0.2">
      <c r="A9135" s="8"/>
    </row>
    <row r="9136" spans="1:1" x14ac:dyDescent="0.2">
      <c r="A9136" s="8"/>
    </row>
    <row r="9137" spans="1:1" x14ac:dyDescent="0.2">
      <c r="A9137" s="8"/>
    </row>
    <row r="9138" spans="1:1" x14ac:dyDescent="0.2">
      <c r="A9138" s="8"/>
    </row>
    <row r="9139" spans="1:1" x14ac:dyDescent="0.2">
      <c r="A9139" s="8"/>
    </row>
    <row r="9140" spans="1:1" x14ac:dyDescent="0.2">
      <c r="A9140" s="8"/>
    </row>
    <row r="9141" spans="1:1" x14ac:dyDescent="0.2">
      <c r="A9141" s="8"/>
    </row>
    <row r="9142" spans="1:1" x14ac:dyDescent="0.2">
      <c r="A9142" s="8"/>
    </row>
    <row r="9143" spans="1:1" x14ac:dyDescent="0.2">
      <c r="A9143" s="8"/>
    </row>
    <row r="9144" spans="1:1" x14ac:dyDescent="0.2">
      <c r="A9144" s="8"/>
    </row>
    <row r="9145" spans="1:1" x14ac:dyDescent="0.2">
      <c r="A9145" s="8"/>
    </row>
    <row r="9146" spans="1:1" x14ac:dyDescent="0.2">
      <c r="A9146" s="8"/>
    </row>
    <row r="9147" spans="1:1" x14ac:dyDescent="0.2">
      <c r="A9147" s="8"/>
    </row>
    <row r="9148" spans="1:1" x14ac:dyDescent="0.2">
      <c r="A9148" s="8"/>
    </row>
    <row r="9149" spans="1:1" x14ac:dyDescent="0.2">
      <c r="A9149" s="8"/>
    </row>
    <row r="9150" spans="1:1" x14ac:dyDescent="0.2">
      <c r="A9150" s="8"/>
    </row>
    <row r="9151" spans="1:1" x14ac:dyDescent="0.2">
      <c r="A9151" s="8"/>
    </row>
    <row r="9152" spans="1:1" x14ac:dyDescent="0.2">
      <c r="A9152" s="8"/>
    </row>
    <row r="9153" spans="1:1" x14ac:dyDescent="0.2">
      <c r="A9153" s="8"/>
    </row>
    <row r="9154" spans="1:1" x14ac:dyDescent="0.2">
      <c r="A9154" s="8"/>
    </row>
    <row r="9155" spans="1:1" x14ac:dyDescent="0.2">
      <c r="A9155" s="8"/>
    </row>
    <row r="9156" spans="1:1" x14ac:dyDescent="0.2">
      <c r="A9156" s="8"/>
    </row>
    <row r="9157" spans="1:1" x14ac:dyDescent="0.2">
      <c r="A9157" s="8"/>
    </row>
    <row r="9158" spans="1:1" x14ac:dyDescent="0.2">
      <c r="A9158" s="8"/>
    </row>
    <row r="9159" spans="1:1" x14ac:dyDescent="0.2">
      <c r="A9159" s="8"/>
    </row>
    <row r="9160" spans="1:1" x14ac:dyDescent="0.2">
      <c r="A9160" s="8"/>
    </row>
    <row r="9161" spans="1:1" x14ac:dyDescent="0.2">
      <c r="A9161" s="8"/>
    </row>
    <row r="9162" spans="1:1" x14ac:dyDescent="0.2">
      <c r="A9162" s="8"/>
    </row>
    <row r="9163" spans="1:1" x14ac:dyDescent="0.2">
      <c r="A9163" s="8"/>
    </row>
    <row r="9164" spans="1:1" x14ac:dyDescent="0.2">
      <c r="A9164" s="8"/>
    </row>
    <row r="9165" spans="1:1" x14ac:dyDescent="0.2">
      <c r="A9165" s="8"/>
    </row>
    <row r="9166" spans="1:1" x14ac:dyDescent="0.2">
      <c r="A9166" s="8"/>
    </row>
    <row r="9167" spans="1:1" x14ac:dyDescent="0.2">
      <c r="A9167" s="8"/>
    </row>
    <row r="9168" spans="1:1" x14ac:dyDescent="0.2">
      <c r="A9168" s="8"/>
    </row>
    <row r="9169" spans="1:1" x14ac:dyDescent="0.2">
      <c r="A9169" s="8"/>
    </row>
    <row r="9170" spans="1:1" x14ac:dyDescent="0.2">
      <c r="A9170" s="8"/>
    </row>
    <row r="9171" spans="1:1" x14ac:dyDescent="0.2">
      <c r="A9171" s="8"/>
    </row>
    <row r="9172" spans="1:1" x14ac:dyDescent="0.2">
      <c r="A9172" s="8"/>
    </row>
    <row r="9173" spans="1:1" x14ac:dyDescent="0.2">
      <c r="A9173" s="8"/>
    </row>
    <row r="9174" spans="1:1" x14ac:dyDescent="0.2">
      <c r="A9174" s="8"/>
    </row>
    <row r="9175" spans="1:1" x14ac:dyDescent="0.2">
      <c r="A9175" s="8"/>
    </row>
    <row r="9176" spans="1:1" x14ac:dyDescent="0.2">
      <c r="A9176" s="8"/>
    </row>
    <row r="9177" spans="1:1" x14ac:dyDescent="0.2">
      <c r="A9177" s="8"/>
    </row>
    <row r="9178" spans="1:1" x14ac:dyDescent="0.2">
      <c r="A9178" s="8"/>
    </row>
    <row r="9179" spans="1:1" x14ac:dyDescent="0.2">
      <c r="A9179" s="8"/>
    </row>
    <row r="9180" spans="1:1" x14ac:dyDescent="0.2">
      <c r="A9180" s="8"/>
    </row>
    <row r="9181" spans="1:1" x14ac:dyDescent="0.2">
      <c r="A9181" s="8"/>
    </row>
    <row r="9182" spans="1:1" x14ac:dyDescent="0.2">
      <c r="A9182" s="8"/>
    </row>
    <row r="9183" spans="1:1" x14ac:dyDescent="0.2">
      <c r="A9183" s="8"/>
    </row>
    <row r="9184" spans="1:1" x14ac:dyDescent="0.2">
      <c r="A9184" s="8"/>
    </row>
    <row r="9185" spans="1:1" x14ac:dyDescent="0.2">
      <c r="A9185" s="8"/>
    </row>
    <row r="9186" spans="1:1" x14ac:dyDescent="0.2">
      <c r="A9186" s="8"/>
    </row>
    <row r="9187" spans="1:1" x14ac:dyDescent="0.2">
      <c r="A9187" s="8"/>
    </row>
    <row r="9188" spans="1:1" x14ac:dyDescent="0.2">
      <c r="A9188" s="8"/>
    </row>
    <row r="9189" spans="1:1" x14ac:dyDescent="0.2">
      <c r="A9189" s="8"/>
    </row>
    <row r="9190" spans="1:1" x14ac:dyDescent="0.2">
      <c r="A9190" s="8"/>
    </row>
    <row r="9191" spans="1:1" x14ac:dyDescent="0.2">
      <c r="A9191" s="8"/>
    </row>
    <row r="9192" spans="1:1" x14ac:dyDescent="0.2">
      <c r="A9192" s="8"/>
    </row>
    <row r="9193" spans="1:1" x14ac:dyDescent="0.2">
      <c r="A9193" s="8"/>
    </row>
    <row r="9194" spans="1:1" x14ac:dyDescent="0.2">
      <c r="A9194" s="8"/>
    </row>
    <row r="9195" spans="1:1" x14ac:dyDescent="0.2">
      <c r="A9195" s="8"/>
    </row>
    <row r="9196" spans="1:1" x14ac:dyDescent="0.2">
      <c r="A9196" s="8"/>
    </row>
    <row r="9197" spans="1:1" x14ac:dyDescent="0.2">
      <c r="A9197" s="8"/>
    </row>
    <row r="9198" spans="1:1" x14ac:dyDescent="0.2">
      <c r="A9198" s="8"/>
    </row>
    <row r="9199" spans="1:1" x14ac:dyDescent="0.2">
      <c r="A9199" s="8"/>
    </row>
    <row r="9200" spans="1:1" x14ac:dyDescent="0.2">
      <c r="A9200" s="8"/>
    </row>
    <row r="9201" spans="1:1" x14ac:dyDescent="0.2">
      <c r="A9201" s="8"/>
    </row>
    <row r="9202" spans="1:1" x14ac:dyDescent="0.2">
      <c r="A9202" s="8"/>
    </row>
    <row r="9203" spans="1:1" x14ac:dyDescent="0.2">
      <c r="A9203" s="8"/>
    </row>
    <row r="9204" spans="1:1" x14ac:dyDescent="0.2">
      <c r="A9204" s="8"/>
    </row>
    <row r="9205" spans="1:1" x14ac:dyDescent="0.2">
      <c r="A9205" s="8"/>
    </row>
    <row r="9206" spans="1:1" x14ac:dyDescent="0.2">
      <c r="A9206" s="8"/>
    </row>
    <row r="9207" spans="1:1" x14ac:dyDescent="0.2">
      <c r="A9207" s="8"/>
    </row>
    <row r="9208" spans="1:1" x14ac:dyDescent="0.2">
      <c r="A9208" s="8"/>
    </row>
    <row r="9209" spans="1:1" x14ac:dyDescent="0.2">
      <c r="A9209" s="8"/>
    </row>
    <row r="9210" spans="1:1" x14ac:dyDescent="0.2">
      <c r="A9210" s="8"/>
    </row>
    <row r="9211" spans="1:1" x14ac:dyDescent="0.2">
      <c r="A9211" s="8"/>
    </row>
    <row r="9212" spans="1:1" x14ac:dyDescent="0.2">
      <c r="A9212" s="8"/>
    </row>
    <row r="9213" spans="1:1" x14ac:dyDescent="0.2">
      <c r="A9213" s="8"/>
    </row>
    <row r="9214" spans="1:1" x14ac:dyDescent="0.2">
      <c r="A9214" s="8"/>
    </row>
    <row r="9215" spans="1:1" x14ac:dyDescent="0.2">
      <c r="A9215" s="8"/>
    </row>
    <row r="9216" spans="1:1" x14ac:dyDescent="0.2">
      <c r="A9216" s="8"/>
    </row>
    <row r="9217" spans="1:1" x14ac:dyDescent="0.2">
      <c r="A9217" s="8"/>
    </row>
    <row r="9218" spans="1:1" x14ac:dyDescent="0.2">
      <c r="A9218" s="8"/>
    </row>
    <row r="9219" spans="1:1" x14ac:dyDescent="0.2">
      <c r="A9219" s="8"/>
    </row>
    <row r="9220" spans="1:1" x14ac:dyDescent="0.2">
      <c r="A9220" s="8"/>
    </row>
    <row r="9221" spans="1:1" x14ac:dyDescent="0.2">
      <c r="A9221" s="8"/>
    </row>
    <row r="9222" spans="1:1" x14ac:dyDescent="0.2">
      <c r="A9222" s="8"/>
    </row>
    <row r="9223" spans="1:1" x14ac:dyDescent="0.2">
      <c r="A9223" s="8"/>
    </row>
    <row r="9224" spans="1:1" x14ac:dyDescent="0.2">
      <c r="A9224" s="8"/>
    </row>
    <row r="9225" spans="1:1" x14ac:dyDescent="0.2">
      <c r="A9225" s="8"/>
    </row>
    <row r="9226" spans="1:1" x14ac:dyDescent="0.2">
      <c r="A9226" s="8"/>
    </row>
    <row r="9227" spans="1:1" x14ac:dyDescent="0.2">
      <c r="A9227" s="8"/>
    </row>
    <row r="9228" spans="1:1" x14ac:dyDescent="0.2">
      <c r="A9228" s="8"/>
    </row>
    <row r="9229" spans="1:1" x14ac:dyDescent="0.2">
      <c r="A9229" s="8"/>
    </row>
    <row r="9230" spans="1:1" x14ac:dyDescent="0.2">
      <c r="A9230" s="8"/>
    </row>
    <row r="9231" spans="1:1" x14ac:dyDescent="0.2">
      <c r="A9231" s="8"/>
    </row>
    <row r="9232" spans="1:1" x14ac:dyDescent="0.2">
      <c r="A9232" s="8"/>
    </row>
    <row r="9233" spans="1:1" x14ac:dyDescent="0.2">
      <c r="A9233" s="8"/>
    </row>
    <row r="9234" spans="1:1" x14ac:dyDescent="0.2">
      <c r="A9234" s="8"/>
    </row>
    <row r="9235" spans="1:1" x14ac:dyDescent="0.2">
      <c r="A9235" s="8"/>
    </row>
    <row r="9236" spans="1:1" x14ac:dyDescent="0.2">
      <c r="A9236" s="8"/>
    </row>
    <row r="9237" spans="1:1" x14ac:dyDescent="0.2">
      <c r="A9237" s="8"/>
    </row>
    <row r="9238" spans="1:1" x14ac:dyDescent="0.2">
      <c r="A9238" s="8"/>
    </row>
    <row r="9239" spans="1:1" x14ac:dyDescent="0.2">
      <c r="A9239" s="8"/>
    </row>
    <row r="9240" spans="1:1" x14ac:dyDescent="0.2">
      <c r="A9240" s="8"/>
    </row>
    <row r="9241" spans="1:1" x14ac:dyDescent="0.2">
      <c r="A9241" s="8"/>
    </row>
    <row r="9242" spans="1:1" x14ac:dyDescent="0.2">
      <c r="A9242" s="8"/>
    </row>
    <row r="9243" spans="1:1" x14ac:dyDescent="0.2">
      <c r="A9243" s="8"/>
    </row>
    <row r="9244" spans="1:1" x14ac:dyDescent="0.2">
      <c r="A9244" s="8"/>
    </row>
    <row r="9245" spans="1:1" x14ac:dyDescent="0.2">
      <c r="A9245" s="8"/>
    </row>
    <row r="9246" spans="1:1" x14ac:dyDescent="0.2">
      <c r="A9246" s="8"/>
    </row>
    <row r="9247" spans="1:1" x14ac:dyDescent="0.2">
      <c r="A9247" s="8"/>
    </row>
    <row r="9248" spans="1:1" x14ac:dyDescent="0.2">
      <c r="A9248" s="8"/>
    </row>
    <row r="9249" spans="1:1" x14ac:dyDescent="0.2">
      <c r="A9249" s="8"/>
    </row>
    <row r="9250" spans="1:1" x14ac:dyDescent="0.2">
      <c r="A9250" s="8"/>
    </row>
    <row r="9251" spans="1:1" x14ac:dyDescent="0.2">
      <c r="A9251" s="8"/>
    </row>
    <row r="9252" spans="1:1" x14ac:dyDescent="0.2">
      <c r="A9252" s="8"/>
    </row>
    <row r="9253" spans="1:1" x14ac:dyDescent="0.2">
      <c r="A9253" s="8"/>
    </row>
    <row r="9254" spans="1:1" x14ac:dyDescent="0.2">
      <c r="A9254" s="8"/>
    </row>
    <row r="9255" spans="1:1" x14ac:dyDescent="0.2">
      <c r="A9255" s="8"/>
    </row>
    <row r="9256" spans="1:1" x14ac:dyDescent="0.2">
      <c r="A9256" s="8"/>
    </row>
    <row r="9257" spans="1:1" x14ac:dyDescent="0.2">
      <c r="A9257" s="8"/>
    </row>
    <row r="9258" spans="1:1" x14ac:dyDescent="0.2">
      <c r="A9258" s="8"/>
    </row>
    <row r="9259" spans="1:1" x14ac:dyDescent="0.2">
      <c r="A9259" s="8"/>
    </row>
    <row r="9260" spans="1:1" x14ac:dyDescent="0.2">
      <c r="A9260" s="8"/>
    </row>
    <row r="9261" spans="1:1" x14ac:dyDescent="0.2">
      <c r="A9261" s="8"/>
    </row>
    <row r="9262" spans="1:1" x14ac:dyDescent="0.2">
      <c r="A9262" s="8"/>
    </row>
    <row r="9263" spans="1:1" x14ac:dyDescent="0.2">
      <c r="A9263" s="8"/>
    </row>
    <row r="9264" spans="1:1" x14ac:dyDescent="0.2">
      <c r="A9264" s="8"/>
    </row>
    <row r="9265" spans="1:1" x14ac:dyDescent="0.2">
      <c r="A9265" s="8"/>
    </row>
    <row r="9266" spans="1:1" x14ac:dyDescent="0.2">
      <c r="A9266" s="8"/>
    </row>
    <row r="9267" spans="1:1" x14ac:dyDescent="0.2">
      <c r="A9267" s="8"/>
    </row>
    <row r="9268" spans="1:1" x14ac:dyDescent="0.2">
      <c r="A9268" s="8"/>
    </row>
    <row r="9269" spans="1:1" x14ac:dyDescent="0.2">
      <c r="A9269" s="8"/>
    </row>
    <row r="9270" spans="1:1" x14ac:dyDescent="0.2">
      <c r="A9270" s="8"/>
    </row>
    <row r="9271" spans="1:1" x14ac:dyDescent="0.2">
      <c r="A9271" s="8"/>
    </row>
    <row r="9272" spans="1:1" x14ac:dyDescent="0.2">
      <c r="A9272" s="8"/>
    </row>
    <row r="9273" spans="1:1" x14ac:dyDescent="0.2">
      <c r="A9273" s="8"/>
    </row>
    <row r="9274" spans="1:1" x14ac:dyDescent="0.2">
      <c r="A9274" s="8"/>
    </row>
    <row r="9275" spans="1:1" x14ac:dyDescent="0.2">
      <c r="A9275" s="8"/>
    </row>
    <row r="9276" spans="1:1" x14ac:dyDescent="0.2">
      <c r="A9276" s="8"/>
    </row>
    <row r="9277" spans="1:1" x14ac:dyDescent="0.2">
      <c r="A9277" s="8"/>
    </row>
    <row r="9278" spans="1:1" x14ac:dyDescent="0.2">
      <c r="A9278" s="8"/>
    </row>
    <row r="9279" spans="1:1" x14ac:dyDescent="0.2">
      <c r="A9279" s="8"/>
    </row>
    <row r="9280" spans="1:1" x14ac:dyDescent="0.2">
      <c r="A9280" s="8"/>
    </row>
    <row r="9281" spans="1:1" x14ac:dyDescent="0.2">
      <c r="A9281" s="8"/>
    </row>
    <row r="9282" spans="1:1" x14ac:dyDescent="0.2">
      <c r="A9282" s="8"/>
    </row>
    <row r="9283" spans="1:1" x14ac:dyDescent="0.2">
      <c r="A9283" s="8"/>
    </row>
    <row r="9284" spans="1:1" x14ac:dyDescent="0.2">
      <c r="A9284" s="8"/>
    </row>
    <row r="9285" spans="1:1" x14ac:dyDescent="0.2">
      <c r="A9285" s="8"/>
    </row>
    <row r="9286" spans="1:1" x14ac:dyDescent="0.2">
      <c r="A9286" s="8"/>
    </row>
    <row r="9287" spans="1:1" x14ac:dyDescent="0.2">
      <c r="A9287" s="8"/>
    </row>
    <row r="9288" spans="1:1" x14ac:dyDescent="0.2">
      <c r="A9288" s="8"/>
    </row>
    <row r="9289" spans="1:1" x14ac:dyDescent="0.2">
      <c r="A9289" s="8"/>
    </row>
    <row r="9290" spans="1:1" x14ac:dyDescent="0.2">
      <c r="A9290" s="8"/>
    </row>
    <row r="9291" spans="1:1" x14ac:dyDescent="0.2">
      <c r="A9291" s="8"/>
    </row>
    <row r="9292" spans="1:1" x14ac:dyDescent="0.2">
      <c r="A9292" s="8"/>
    </row>
    <row r="9293" spans="1:1" x14ac:dyDescent="0.2">
      <c r="A9293" s="8"/>
    </row>
    <row r="9294" spans="1:1" x14ac:dyDescent="0.2">
      <c r="A9294" s="8"/>
    </row>
    <row r="9295" spans="1:1" x14ac:dyDescent="0.2">
      <c r="A9295" s="8"/>
    </row>
    <row r="9296" spans="1:1" x14ac:dyDescent="0.2">
      <c r="A9296" s="8"/>
    </row>
    <row r="9297" spans="1:1" x14ac:dyDescent="0.2">
      <c r="A9297" s="8"/>
    </row>
    <row r="9298" spans="1:1" x14ac:dyDescent="0.2">
      <c r="A9298" s="8"/>
    </row>
    <row r="9299" spans="1:1" x14ac:dyDescent="0.2">
      <c r="A9299" s="8"/>
    </row>
    <row r="9300" spans="1:1" x14ac:dyDescent="0.2">
      <c r="A9300" s="8"/>
    </row>
    <row r="9301" spans="1:1" x14ac:dyDescent="0.2">
      <c r="A9301" s="8"/>
    </row>
    <row r="9302" spans="1:1" x14ac:dyDescent="0.2">
      <c r="A9302" s="8"/>
    </row>
    <row r="9303" spans="1:1" x14ac:dyDescent="0.2">
      <c r="A9303" s="8"/>
    </row>
    <row r="9304" spans="1:1" x14ac:dyDescent="0.2">
      <c r="A9304" s="8"/>
    </row>
    <row r="9305" spans="1:1" x14ac:dyDescent="0.2">
      <c r="A9305" s="8"/>
    </row>
    <row r="9306" spans="1:1" x14ac:dyDescent="0.2">
      <c r="A9306" s="8"/>
    </row>
    <row r="9307" spans="1:1" x14ac:dyDescent="0.2">
      <c r="A9307" s="8"/>
    </row>
    <row r="9308" spans="1:1" x14ac:dyDescent="0.2">
      <c r="A9308" s="8"/>
    </row>
    <row r="9309" spans="1:1" x14ac:dyDescent="0.2">
      <c r="A9309" s="8"/>
    </row>
    <row r="9310" spans="1:1" x14ac:dyDescent="0.2">
      <c r="A9310" s="8"/>
    </row>
    <row r="9311" spans="1:1" x14ac:dyDescent="0.2">
      <c r="A9311" s="8"/>
    </row>
    <row r="9312" spans="1:1" x14ac:dyDescent="0.2">
      <c r="A9312" s="8"/>
    </row>
    <row r="9313" spans="1:1" x14ac:dyDescent="0.2">
      <c r="A9313" s="8"/>
    </row>
    <row r="9314" spans="1:1" x14ac:dyDescent="0.2">
      <c r="A9314" s="8"/>
    </row>
    <row r="9315" spans="1:1" x14ac:dyDescent="0.2">
      <c r="A9315" s="8"/>
    </row>
    <row r="9316" spans="1:1" x14ac:dyDescent="0.2">
      <c r="A9316" s="8"/>
    </row>
    <row r="9317" spans="1:1" x14ac:dyDescent="0.2">
      <c r="A9317" s="8"/>
    </row>
    <row r="9318" spans="1:1" x14ac:dyDescent="0.2">
      <c r="A9318" s="8"/>
    </row>
    <row r="9319" spans="1:1" x14ac:dyDescent="0.2">
      <c r="A9319" s="8"/>
    </row>
    <row r="9320" spans="1:1" x14ac:dyDescent="0.2">
      <c r="A9320" s="8"/>
    </row>
    <row r="9321" spans="1:1" x14ac:dyDescent="0.2">
      <c r="A9321" s="8"/>
    </row>
    <row r="9322" spans="1:1" x14ac:dyDescent="0.2">
      <c r="A9322" s="8"/>
    </row>
    <row r="9323" spans="1:1" x14ac:dyDescent="0.2">
      <c r="A9323" s="8"/>
    </row>
    <row r="9324" spans="1:1" x14ac:dyDescent="0.2">
      <c r="A9324" s="8"/>
    </row>
    <row r="9325" spans="1:1" x14ac:dyDescent="0.2">
      <c r="A9325" s="8"/>
    </row>
    <row r="9326" spans="1:1" x14ac:dyDescent="0.2">
      <c r="A9326" s="8"/>
    </row>
    <row r="9327" spans="1:1" x14ac:dyDescent="0.2">
      <c r="A9327" s="8"/>
    </row>
    <row r="9328" spans="1:1" x14ac:dyDescent="0.2">
      <c r="A9328" s="8"/>
    </row>
    <row r="9329" spans="1:1" x14ac:dyDescent="0.2">
      <c r="A9329" s="8"/>
    </row>
    <row r="9330" spans="1:1" x14ac:dyDescent="0.2">
      <c r="A9330" s="8"/>
    </row>
    <row r="9331" spans="1:1" x14ac:dyDescent="0.2">
      <c r="A9331" s="8"/>
    </row>
    <row r="9332" spans="1:1" x14ac:dyDescent="0.2">
      <c r="A9332" s="8"/>
    </row>
    <row r="9333" spans="1:1" x14ac:dyDescent="0.2">
      <c r="A9333" s="8"/>
    </row>
    <row r="9334" spans="1:1" x14ac:dyDescent="0.2">
      <c r="A9334" s="8"/>
    </row>
    <row r="9335" spans="1:1" x14ac:dyDescent="0.2">
      <c r="A9335" s="8"/>
    </row>
    <row r="9336" spans="1:1" x14ac:dyDescent="0.2">
      <c r="A9336" s="8"/>
    </row>
    <row r="9337" spans="1:1" x14ac:dyDescent="0.2">
      <c r="A9337" s="8"/>
    </row>
    <row r="9338" spans="1:1" x14ac:dyDescent="0.2">
      <c r="A9338" s="8"/>
    </row>
    <row r="9339" spans="1:1" x14ac:dyDescent="0.2">
      <c r="A9339" s="8"/>
    </row>
    <row r="9340" spans="1:1" x14ac:dyDescent="0.2">
      <c r="A9340" s="8"/>
    </row>
    <row r="9341" spans="1:1" x14ac:dyDescent="0.2">
      <c r="A9341" s="8"/>
    </row>
    <row r="9342" spans="1:1" x14ac:dyDescent="0.2">
      <c r="A9342" s="8"/>
    </row>
    <row r="9343" spans="1:1" x14ac:dyDescent="0.2">
      <c r="A9343" s="8"/>
    </row>
    <row r="9344" spans="1:1" x14ac:dyDescent="0.2">
      <c r="A9344" s="8"/>
    </row>
    <row r="9345" spans="1:1" x14ac:dyDescent="0.2">
      <c r="A9345" s="8"/>
    </row>
    <row r="9346" spans="1:1" x14ac:dyDescent="0.2">
      <c r="A9346" s="8"/>
    </row>
    <row r="9347" spans="1:1" x14ac:dyDescent="0.2">
      <c r="A9347" s="8"/>
    </row>
    <row r="9348" spans="1:1" x14ac:dyDescent="0.2">
      <c r="A9348" s="8"/>
    </row>
    <row r="9349" spans="1:1" x14ac:dyDescent="0.2">
      <c r="A9349" s="8"/>
    </row>
    <row r="9350" spans="1:1" x14ac:dyDescent="0.2">
      <c r="A9350" s="8"/>
    </row>
    <row r="9351" spans="1:1" x14ac:dyDescent="0.2">
      <c r="A9351" s="8"/>
    </row>
    <row r="9352" spans="1:1" x14ac:dyDescent="0.2">
      <c r="A9352" s="8"/>
    </row>
    <row r="9353" spans="1:1" x14ac:dyDescent="0.2">
      <c r="A9353" s="8"/>
    </row>
    <row r="9354" spans="1:1" x14ac:dyDescent="0.2">
      <c r="A9354" s="8"/>
    </row>
    <row r="9355" spans="1:1" x14ac:dyDescent="0.2">
      <c r="A9355" s="8"/>
    </row>
    <row r="9356" spans="1:1" x14ac:dyDescent="0.2">
      <c r="A9356" s="8"/>
    </row>
    <row r="9357" spans="1:1" x14ac:dyDescent="0.2">
      <c r="A9357" s="8"/>
    </row>
    <row r="9358" spans="1:1" x14ac:dyDescent="0.2">
      <c r="A9358" s="8"/>
    </row>
    <row r="9359" spans="1:1" x14ac:dyDescent="0.2">
      <c r="A9359" s="8"/>
    </row>
    <row r="9360" spans="1:1" x14ac:dyDescent="0.2">
      <c r="A9360" s="8"/>
    </row>
    <row r="9361" spans="1:1" x14ac:dyDescent="0.2">
      <c r="A9361" s="8"/>
    </row>
    <row r="9362" spans="1:1" x14ac:dyDescent="0.2">
      <c r="A9362" s="8"/>
    </row>
    <row r="9363" spans="1:1" x14ac:dyDescent="0.2">
      <c r="A9363" s="8"/>
    </row>
    <row r="9364" spans="1:1" x14ac:dyDescent="0.2">
      <c r="A9364" s="8"/>
    </row>
    <row r="9365" spans="1:1" x14ac:dyDescent="0.2">
      <c r="A9365" s="8"/>
    </row>
    <row r="9366" spans="1:1" x14ac:dyDescent="0.2">
      <c r="A9366" s="8"/>
    </row>
    <row r="9367" spans="1:1" x14ac:dyDescent="0.2">
      <c r="A9367" s="8"/>
    </row>
    <row r="9368" spans="1:1" x14ac:dyDescent="0.2">
      <c r="A9368" s="8"/>
    </row>
    <row r="9369" spans="1:1" x14ac:dyDescent="0.2">
      <c r="A9369" s="8"/>
    </row>
    <row r="9370" spans="1:1" x14ac:dyDescent="0.2">
      <c r="A9370" s="8"/>
    </row>
    <row r="9371" spans="1:1" x14ac:dyDescent="0.2">
      <c r="A9371" s="8"/>
    </row>
    <row r="9372" spans="1:1" x14ac:dyDescent="0.2">
      <c r="A9372" s="8"/>
    </row>
    <row r="9373" spans="1:1" x14ac:dyDescent="0.2">
      <c r="A9373" s="8"/>
    </row>
    <row r="9374" spans="1:1" x14ac:dyDescent="0.2">
      <c r="A9374" s="8"/>
    </row>
    <row r="9375" spans="1:1" x14ac:dyDescent="0.2">
      <c r="A9375" s="8"/>
    </row>
    <row r="9376" spans="1:1" x14ac:dyDescent="0.2">
      <c r="A9376" s="8"/>
    </row>
    <row r="9377" spans="1:1" x14ac:dyDescent="0.2">
      <c r="A9377" s="8"/>
    </row>
    <row r="9378" spans="1:1" x14ac:dyDescent="0.2">
      <c r="A9378" s="8"/>
    </row>
    <row r="9379" spans="1:1" x14ac:dyDescent="0.2">
      <c r="A9379" s="8"/>
    </row>
    <row r="9380" spans="1:1" x14ac:dyDescent="0.2">
      <c r="A9380" s="8"/>
    </row>
    <row r="9381" spans="1:1" x14ac:dyDescent="0.2">
      <c r="A9381" s="8"/>
    </row>
    <row r="9382" spans="1:1" x14ac:dyDescent="0.2">
      <c r="A9382" s="8"/>
    </row>
    <row r="9383" spans="1:1" x14ac:dyDescent="0.2">
      <c r="A9383" s="8"/>
    </row>
    <row r="9384" spans="1:1" x14ac:dyDescent="0.2">
      <c r="A9384" s="8"/>
    </row>
    <row r="9385" spans="1:1" x14ac:dyDescent="0.2">
      <c r="A9385" s="8"/>
    </row>
    <row r="9386" spans="1:1" x14ac:dyDescent="0.2">
      <c r="A9386" s="8"/>
    </row>
    <row r="9387" spans="1:1" x14ac:dyDescent="0.2">
      <c r="A9387" s="8"/>
    </row>
    <row r="9388" spans="1:1" x14ac:dyDescent="0.2">
      <c r="A9388" s="8"/>
    </row>
    <row r="9389" spans="1:1" x14ac:dyDescent="0.2">
      <c r="A9389" s="8"/>
    </row>
    <row r="9390" spans="1:1" x14ac:dyDescent="0.2">
      <c r="A9390" s="8"/>
    </row>
    <row r="9391" spans="1:1" x14ac:dyDescent="0.2">
      <c r="A9391" s="8"/>
    </row>
    <row r="9392" spans="1:1" x14ac:dyDescent="0.2">
      <c r="A9392" s="8"/>
    </row>
    <row r="9393" spans="1:1" x14ac:dyDescent="0.2">
      <c r="A9393" s="8"/>
    </row>
    <row r="9394" spans="1:1" x14ac:dyDescent="0.2">
      <c r="A9394" s="8"/>
    </row>
    <row r="9395" spans="1:1" x14ac:dyDescent="0.2">
      <c r="A9395" s="8"/>
    </row>
    <row r="9396" spans="1:1" x14ac:dyDescent="0.2">
      <c r="A9396" s="8"/>
    </row>
    <row r="9397" spans="1:1" x14ac:dyDescent="0.2">
      <c r="A9397" s="8"/>
    </row>
    <row r="9398" spans="1:1" x14ac:dyDescent="0.2">
      <c r="A9398" s="8"/>
    </row>
    <row r="9399" spans="1:1" x14ac:dyDescent="0.2">
      <c r="A9399" s="8"/>
    </row>
    <row r="9400" spans="1:1" x14ac:dyDescent="0.2">
      <c r="A9400" s="8"/>
    </row>
    <row r="9401" spans="1:1" x14ac:dyDescent="0.2">
      <c r="A9401" s="8"/>
    </row>
    <row r="9402" spans="1:1" x14ac:dyDescent="0.2">
      <c r="A9402" s="8"/>
    </row>
    <row r="9403" spans="1:1" x14ac:dyDescent="0.2">
      <c r="A9403" s="8"/>
    </row>
    <row r="9404" spans="1:1" x14ac:dyDescent="0.2">
      <c r="A9404" s="8"/>
    </row>
    <row r="9405" spans="1:1" x14ac:dyDescent="0.2">
      <c r="A9405" s="8"/>
    </row>
    <row r="9406" spans="1:1" x14ac:dyDescent="0.2">
      <c r="A9406" s="8"/>
    </row>
    <row r="9407" spans="1:1" x14ac:dyDescent="0.2">
      <c r="A9407" s="8"/>
    </row>
    <row r="9408" spans="1:1" x14ac:dyDescent="0.2">
      <c r="A9408" s="8"/>
    </row>
    <row r="9409" spans="1:1" x14ac:dyDescent="0.2">
      <c r="A9409" s="8"/>
    </row>
    <row r="9410" spans="1:1" x14ac:dyDescent="0.2">
      <c r="A9410" s="8"/>
    </row>
    <row r="9411" spans="1:1" x14ac:dyDescent="0.2">
      <c r="A9411" s="8"/>
    </row>
    <row r="9412" spans="1:1" x14ac:dyDescent="0.2">
      <c r="A9412" s="8"/>
    </row>
    <row r="9413" spans="1:1" x14ac:dyDescent="0.2">
      <c r="A9413" s="8"/>
    </row>
    <row r="9414" spans="1:1" x14ac:dyDescent="0.2">
      <c r="A9414" s="8"/>
    </row>
    <row r="9415" spans="1:1" x14ac:dyDescent="0.2">
      <c r="A9415" s="8"/>
    </row>
    <row r="9416" spans="1:1" x14ac:dyDescent="0.2">
      <c r="A9416" s="8"/>
    </row>
    <row r="9417" spans="1:1" x14ac:dyDescent="0.2">
      <c r="A9417" s="8"/>
    </row>
    <row r="9418" spans="1:1" x14ac:dyDescent="0.2">
      <c r="A9418" s="8"/>
    </row>
    <row r="9419" spans="1:1" x14ac:dyDescent="0.2">
      <c r="A9419" s="8"/>
    </row>
    <row r="9420" spans="1:1" x14ac:dyDescent="0.2">
      <c r="A9420" s="8"/>
    </row>
    <row r="9421" spans="1:1" x14ac:dyDescent="0.2">
      <c r="A9421" s="8"/>
    </row>
    <row r="9422" spans="1:1" x14ac:dyDescent="0.2">
      <c r="A9422" s="8"/>
    </row>
    <row r="9423" spans="1:1" x14ac:dyDescent="0.2">
      <c r="A9423" s="8"/>
    </row>
    <row r="9424" spans="1:1" x14ac:dyDescent="0.2">
      <c r="A9424" s="8"/>
    </row>
    <row r="9425" spans="1:1" x14ac:dyDescent="0.2">
      <c r="A9425" s="8"/>
    </row>
    <row r="9426" spans="1:1" x14ac:dyDescent="0.2">
      <c r="A9426" s="8"/>
    </row>
    <row r="9427" spans="1:1" x14ac:dyDescent="0.2">
      <c r="A9427" s="8"/>
    </row>
    <row r="9428" spans="1:1" x14ac:dyDescent="0.2">
      <c r="A9428" s="8"/>
    </row>
    <row r="9429" spans="1:1" x14ac:dyDescent="0.2">
      <c r="A9429" s="8"/>
    </row>
    <row r="9430" spans="1:1" x14ac:dyDescent="0.2">
      <c r="A9430" s="8"/>
    </row>
    <row r="9431" spans="1:1" x14ac:dyDescent="0.2">
      <c r="A9431" s="8"/>
    </row>
    <row r="9432" spans="1:1" x14ac:dyDescent="0.2">
      <c r="A9432" s="8"/>
    </row>
    <row r="9433" spans="1:1" x14ac:dyDescent="0.2">
      <c r="A9433" s="8"/>
    </row>
    <row r="9434" spans="1:1" x14ac:dyDescent="0.2">
      <c r="A9434" s="8"/>
    </row>
    <row r="9435" spans="1:1" x14ac:dyDescent="0.2">
      <c r="A9435" s="8"/>
    </row>
    <row r="9436" spans="1:1" x14ac:dyDescent="0.2">
      <c r="A9436" s="8"/>
    </row>
    <row r="9437" spans="1:1" x14ac:dyDescent="0.2">
      <c r="A9437" s="8"/>
    </row>
    <row r="9438" spans="1:1" x14ac:dyDescent="0.2">
      <c r="A9438" s="8"/>
    </row>
    <row r="9439" spans="1:1" x14ac:dyDescent="0.2">
      <c r="A9439" s="8"/>
    </row>
    <row r="9440" spans="1:1" x14ac:dyDescent="0.2">
      <c r="A9440" s="8"/>
    </row>
    <row r="9441" spans="1:1" x14ac:dyDescent="0.2">
      <c r="A9441" s="8"/>
    </row>
    <row r="9442" spans="1:1" x14ac:dyDescent="0.2">
      <c r="A9442" s="8"/>
    </row>
    <row r="9443" spans="1:1" x14ac:dyDescent="0.2">
      <c r="A9443" s="8"/>
    </row>
    <row r="9444" spans="1:1" x14ac:dyDescent="0.2">
      <c r="A9444" s="8"/>
    </row>
    <row r="9445" spans="1:1" x14ac:dyDescent="0.2">
      <c r="A9445" s="8"/>
    </row>
    <row r="9446" spans="1:1" x14ac:dyDescent="0.2">
      <c r="A9446" s="8"/>
    </row>
    <row r="9447" spans="1:1" x14ac:dyDescent="0.2">
      <c r="A9447" s="8"/>
    </row>
    <row r="9448" spans="1:1" x14ac:dyDescent="0.2">
      <c r="A9448" s="8"/>
    </row>
    <row r="9449" spans="1:1" x14ac:dyDescent="0.2">
      <c r="A9449" s="8"/>
    </row>
    <row r="9450" spans="1:1" x14ac:dyDescent="0.2">
      <c r="A9450" s="8"/>
    </row>
    <row r="9451" spans="1:1" x14ac:dyDescent="0.2">
      <c r="A9451" s="8"/>
    </row>
    <row r="9452" spans="1:1" x14ac:dyDescent="0.2">
      <c r="A9452" s="8"/>
    </row>
    <row r="9453" spans="1:1" x14ac:dyDescent="0.2">
      <c r="A9453" s="8"/>
    </row>
    <row r="9454" spans="1:1" x14ac:dyDescent="0.2">
      <c r="A9454" s="8"/>
    </row>
    <row r="9455" spans="1:1" x14ac:dyDescent="0.2">
      <c r="A9455" s="8"/>
    </row>
    <row r="9456" spans="1:1" x14ac:dyDescent="0.2">
      <c r="A9456" s="8"/>
    </row>
    <row r="9457" spans="1:1" x14ac:dyDescent="0.2">
      <c r="A9457" s="8"/>
    </row>
    <row r="9458" spans="1:1" x14ac:dyDescent="0.2">
      <c r="A9458" s="8"/>
    </row>
    <row r="9459" spans="1:1" x14ac:dyDescent="0.2">
      <c r="A9459" s="8"/>
    </row>
    <row r="9460" spans="1:1" x14ac:dyDescent="0.2">
      <c r="A9460" s="8"/>
    </row>
    <row r="9461" spans="1:1" x14ac:dyDescent="0.2">
      <c r="A9461" s="8"/>
    </row>
    <row r="9462" spans="1:1" x14ac:dyDescent="0.2">
      <c r="A9462" s="8"/>
    </row>
    <row r="9463" spans="1:1" x14ac:dyDescent="0.2">
      <c r="A9463" s="8"/>
    </row>
    <row r="9464" spans="1:1" x14ac:dyDescent="0.2">
      <c r="A9464" s="8"/>
    </row>
    <row r="9465" spans="1:1" x14ac:dyDescent="0.2">
      <c r="A9465" s="8"/>
    </row>
    <row r="9466" spans="1:1" x14ac:dyDescent="0.2">
      <c r="A9466" s="8"/>
    </row>
    <row r="9467" spans="1:1" x14ac:dyDescent="0.2">
      <c r="A9467" s="8"/>
    </row>
    <row r="9468" spans="1:1" x14ac:dyDescent="0.2">
      <c r="A9468" s="8"/>
    </row>
    <row r="9469" spans="1:1" x14ac:dyDescent="0.2">
      <c r="A9469" s="8"/>
    </row>
    <row r="9470" spans="1:1" x14ac:dyDescent="0.2">
      <c r="A9470" s="8"/>
    </row>
    <row r="9471" spans="1:1" x14ac:dyDescent="0.2">
      <c r="A9471" s="8"/>
    </row>
    <row r="9472" spans="1:1" x14ac:dyDescent="0.2">
      <c r="A9472" s="8"/>
    </row>
    <row r="9473" spans="1:1" x14ac:dyDescent="0.2">
      <c r="A9473" s="8"/>
    </row>
    <row r="9474" spans="1:1" x14ac:dyDescent="0.2">
      <c r="A9474" s="8"/>
    </row>
    <row r="9475" spans="1:1" x14ac:dyDescent="0.2">
      <c r="A9475" s="8"/>
    </row>
    <row r="9476" spans="1:1" x14ac:dyDescent="0.2">
      <c r="A9476" s="8"/>
    </row>
    <row r="9477" spans="1:1" x14ac:dyDescent="0.2">
      <c r="A9477" s="8"/>
    </row>
    <row r="9478" spans="1:1" x14ac:dyDescent="0.2">
      <c r="A9478" s="8"/>
    </row>
    <row r="9479" spans="1:1" x14ac:dyDescent="0.2">
      <c r="A9479" s="8"/>
    </row>
    <row r="9480" spans="1:1" x14ac:dyDescent="0.2">
      <c r="A9480" s="8"/>
    </row>
    <row r="9481" spans="1:1" x14ac:dyDescent="0.2">
      <c r="A9481" s="8"/>
    </row>
    <row r="9482" spans="1:1" x14ac:dyDescent="0.2">
      <c r="A9482" s="8"/>
    </row>
    <row r="9483" spans="1:1" x14ac:dyDescent="0.2">
      <c r="A9483" s="8"/>
    </row>
    <row r="9484" spans="1:1" x14ac:dyDescent="0.2">
      <c r="A9484" s="8"/>
    </row>
    <row r="9485" spans="1:1" x14ac:dyDescent="0.2">
      <c r="A9485" s="8"/>
    </row>
    <row r="9486" spans="1:1" x14ac:dyDescent="0.2">
      <c r="A9486" s="8"/>
    </row>
    <row r="9487" spans="1:1" x14ac:dyDescent="0.2">
      <c r="A9487" s="8"/>
    </row>
    <row r="9488" spans="1:1" x14ac:dyDescent="0.2">
      <c r="A9488" s="8"/>
    </row>
    <row r="9489" spans="1:1" x14ac:dyDescent="0.2">
      <c r="A9489" s="8"/>
    </row>
    <row r="9490" spans="1:1" x14ac:dyDescent="0.2">
      <c r="A9490" s="8"/>
    </row>
    <row r="9491" spans="1:1" x14ac:dyDescent="0.2">
      <c r="A9491" s="8"/>
    </row>
    <row r="9492" spans="1:1" x14ac:dyDescent="0.2">
      <c r="A9492" s="8"/>
    </row>
    <row r="9493" spans="1:1" x14ac:dyDescent="0.2">
      <c r="A9493" s="8"/>
    </row>
    <row r="9494" spans="1:1" x14ac:dyDescent="0.2">
      <c r="A9494" s="8"/>
    </row>
    <row r="9495" spans="1:1" x14ac:dyDescent="0.2">
      <c r="A9495" s="8"/>
    </row>
    <row r="9496" spans="1:1" x14ac:dyDescent="0.2">
      <c r="A9496" s="8"/>
    </row>
    <row r="9497" spans="1:1" x14ac:dyDescent="0.2">
      <c r="A9497" s="8"/>
    </row>
    <row r="9498" spans="1:1" x14ac:dyDescent="0.2">
      <c r="A9498" s="8"/>
    </row>
    <row r="9499" spans="1:1" x14ac:dyDescent="0.2">
      <c r="A9499" s="8"/>
    </row>
    <row r="9500" spans="1:1" x14ac:dyDescent="0.2">
      <c r="A9500" s="8"/>
    </row>
    <row r="9501" spans="1:1" x14ac:dyDescent="0.2">
      <c r="A9501" s="8"/>
    </row>
    <row r="9502" spans="1:1" x14ac:dyDescent="0.2">
      <c r="A9502" s="8"/>
    </row>
    <row r="9503" spans="1:1" x14ac:dyDescent="0.2">
      <c r="A9503" s="8"/>
    </row>
    <row r="9504" spans="1:1" x14ac:dyDescent="0.2">
      <c r="A9504" s="8"/>
    </row>
    <row r="9505" spans="1:1" x14ac:dyDescent="0.2">
      <c r="A9505" s="8"/>
    </row>
    <row r="9506" spans="1:1" x14ac:dyDescent="0.2">
      <c r="A9506" s="8"/>
    </row>
    <row r="9507" spans="1:1" x14ac:dyDescent="0.2">
      <c r="A9507" s="8"/>
    </row>
    <row r="9508" spans="1:1" x14ac:dyDescent="0.2">
      <c r="A9508" s="8"/>
    </row>
    <row r="9509" spans="1:1" x14ac:dyDescent="0.2">
      <c r="A9509" s="8"/>
    </row>
    <row r="9510" spans="1:1" x14ac:dyDescent="0.2">
      <c r="A9510" s="8"/>
    </row>
    <row r="9511" spans="1:1" x14ac:dyDescent="0.2">
      <c r="A9511" s="8"/>
    </row>
    <row r="9512" spans="1:1" x14ac:dyDescent="0.2">
      <c r="A9512" s="8"/>
    </row>
    <row r="9513" spans="1:1" x14ac:dyDescent="0.2">
      <c r="A9513" s="8"/>
    </row>
    <row r="9514" spans="1:1" x14ac:dyDescent="0.2">
      <c r="A9514" s="8"/>
    </row>
    <row r="9515" spans="1:1" x14ac:dyDescent="0.2">
      <c r="A9515" s="8"/>
    </row>
    <row r="9516" spans="1:1" x14ac:dyDescent="0.2">
      <c r="A9516" s="8"/>
    </row>
    <row r="9517" spans="1:1" x14ac:dyDescent="0.2">
      <c r="A9517" s="8"/>
    </row>
    <row r="9518" spans="1:1" x14ac:dyDescent="0.2">
      <c r="A9518" s="8"/>
    </row>
    <row r="9519" spans="1:1" x14ac:dyDescent="0.2">
      <c r="A9519" s="8"/>
    </row>
    <row r="9520" spans="1:1" x14ac:dyDescent="0.2">
      <c r="A9520" s="8"/>
    </row>
    <row r="9521" spans="1:1" x14ac:dyDescent="0.2">
      <c r="A9521" s="8"/>
    </row>
    <row r="9522" spans="1:1" x14ac:dyDescent="0.2">
      <c r="A9522" s="8"/>
    </row>
    <row r="9523" spans="1:1" x14ac:dyDescent="0.2">
      <c r="A9523" s="8"/>
    </row>
    <row r="9524" spans="1:1" x14ac:dyDescent="0.2">
      <c r="A9524" s="8"/>
    </row>
    <row r="9525" spans="1:1" x14ac:dyDescent="0.2">
      <c r="A9525" s="8"/>
    </row>
    <row r="9526" spans="1:1" x14ac:dyDescent="0.2">
      <c r="A9526" s="8"/>
    </row>
    <row r="9527" spans="1:1" x14ac:dyDescent="0.2">
      <c r="A9527" s="8"/>
    </row>
    <row r="9528" spans="1:1" x14ac:dyDescent="0.2">
      <c r="A9528" s="8"/>
    </row>
    <row r="9529" spans="1:1" x14ac:dyDescent="0.2">
      <c r="A9529" s="8"/>
    </row>
    <row r="9530" spans="1:1" x14ac:dyDescent="0.2">
      <c r="A9530" s="8"/>
    </row>
    <row r="9531" spans="1:1" x14ac:dyDescent="0.2">
      <c r="A9531" s="8"/>
    </row>
    <row r="9532" spans="1:1" x14ac:dyDescent="0.2">
      <c r="A9532" s="8"/>
    </row>
    <row r="9533" spans="1:1" x14ac:dyDescent="0.2">
      <c r="A9533" s="8"/>
    </row>
    <row r="9534" spans="1:1" x14ac:dyDescent="0.2">
      <c r="A9534" s="8"/>
    </row>
    <row r="9535" spans="1:1" x14ac:dyDescent="0.2">
      <c r="A9535" s="8"/>
    </row>
    <row r="9536" spans="1:1" x14ac:dyDescent="0.2">
      <c r="A9536" s="8"/>
    </row>
    <row r="9537" spans="1:1" x14ac:dyDescent="0.2">
      <c r="A9537" s="8"/>
    </row>
    <row r="9538" spans="1:1" x14ac:dyDescent="0.2">
      <c r="A9538" s="8"/>
    </row>
    <row r="9539" spans="1:1" x14ac:dyDescent="0.2">
      <c r="A9539" s="8"/>
    </row>
    <row r="9540" spans="1:1" x14ac:dyDescent="0.2">
      <c r="A9540" s="8"/>
    </row>
    <row r="9541" spans="1:1" x14ac:dyDescent="0.2">
      <c r="A9541" s="8"/>
    </row>
    <row r="9542" spans="1:1" x14ac:dyDescent="0.2">
      <c r="A9542" s="8"/>
    </row>
    <row r="9543" spans="1:1" x14ac:dyDescent="0.2">
      <c r="A9543" s="8"/>
    </row>
    <row r="9544" spans="1:1" x14ac:dyDescent="0.2">
      <c r="A9544" s="8"/>
    </row>
    <row r="9545" spans="1:1" x14ac:dyDescent="0.2">
      <c r="A9545" s="8"/>
    </row>
    <row r="9546" spans="1:1" x14ac:dyDescent="0.2">
      <c r="A9546" s="8"/>
    </row>
    <row r="9547" spans="1:1" x14ac:dyDescent="0.2">
      <c r="A9547" s="8"/>
    </row>
    <row r="9548" spans="1:1" x14ac:dyDescent="0.2">
      <c r="A9548" s="8"/>
    </row>
    <row r="9549" spans="1:1" x14ac:dyDescent="0.2">
      <c r="A9549" s="8"/>
    </row>
    <row r="9550" spans="1:1" x14ac:dyDescent="0.2">
      <c r="A9550" s="8"/>
    </row>
    <row r="9551" spans="1:1" x14ac:dyDescent="0.2">
      <c r="A9551" s="8"/>
    </row>
    <row r="9552" spans="1:1" x14ac:dyDescent="0.2">
      <c r="A9552" s="8"/>
    </row>
    <row r="9553" spans="1:1" x14ac:dyDescent="0.2">
      <c r="A9553" s="8"/>
    </row>
    <row r="9554" spans="1:1" x14ac:dyDescent="0.2">
      <c r="A9554" s="8"/>
    </row>
    <row r="9555" spans="1:1" x14ac:dyDescent="0.2">
      <c r="A9555" s="8"/>
    </row>
    <row r="9556" spans="1:1" x14ac:dyDescent="0.2">
      <c r="A9556" s="8"/>
    </row>
    <row r="9557" spans="1:1" x14ac:dyDescent="0.2">
      <c r="A9557" s="8"/>
    </row>
    <row r="9558" spans="1:1" x14ac:dyDescent="0.2">
      <c r="A9558" s="8"/>
    </row>
    <row r="9559" spans="1:1" x14ac:dyDescent="0.2">
      <c r="A9559" s="8"/>
    </row>
    <row r="9560" spans="1:1" x14ac:dyDescent="0.2">
      <c r="A9560" s="8"/>
    </row>
    <row r="9561" spans="1:1" x14ac:dyDescent="0.2">
      <c r="A9561" s="8"/>
    </row>
    <row r="9562" spans="1:1" x14ac:dyDescent="0.2">
      <c r="A9562" s="8"/>
    </row>
    <row r="9563" spans="1:1" x14ac:dyDescent="0.2">
      <c r="A9563" s="8"/>
    </row>
    <row r="9564" spans="1:1" x14ac:dyDescent="0.2">
      <c r="A9564" s="8"/>
    </row>
    <row r="9565" spans="1:1" x14ac:dyDescent="0.2">
      <c r="A9565" s="8"/>
    </row>
    <row r="9566" spans="1:1" x14ac:dyDescent="0.2">
      <c r="A9566" s="8"/>
    </row>
    <row r="9567" spans="1:1" x14ac:dyDescent="0.2">
      <c r="A9567" s="8"/>
    </row>
    <row r="9568" spans="1:1" x14ac:dyDescent="0.2">
      <c r="A9568" s="8"/>
    </row>
    <row r="9569" spans="1:1" x14ac:dyDescent="0.2">
      <c r="A9569" s="8"/>
    </row>
    <row r="9570" spans="1:1" x14ac:dyDescent="0.2">
      <c r="A9570" s="8"/>
    </row>
    <row r="9571" spans="1:1" x14ac:dyDescent="0.2">
      <c r="A9571" s="8"/>
    </row>
    <row r="9572" spans="1:1" x14ac:dyDescent="0.2">
      <c r="A9572" s="8"/>
    </row>
    <row r="9573" spans="1:1" x14ac:dyDescent="0.2">
      <c r="A9573" s="8"/>
    </row>
    <row r="9574" spans="1:1" x14ac:dyDescent="0.2">
      <c r="A9574" s="8"/>
    </row>
    <row r="9575" spans="1:1" x14ac:dyDescent="0.2">
      <c r="A9575" s="8"/>
    </row>
    <row r="9576" spans="1:1" x14ac:dyDescent="0.2">
      <c r="A9576" s="8"/>
    </row>
    <row r="9577" spans="1:1" x14ac:dyDescent="0.2">
      <c r="A9577" s="8"/>
    </row>
    <row r="9578" spans="1:1" x14ac:dyDescent="0.2">
      <c r="A9578" s="8"/>
    </row>
    <row r="9579" spans="1:1" x14ac:dyDescent="0.2">
      <c r="A9579" s="8"/>
    </row>
    <row r="9580" spans="1:1" x14ac:dyDescent="0.2">
      <c r="A9580" s="8"/>
    </row>
    <row r="9581" spans="1:1" x14ac:dyDescent="0.2">
      <c r="A9581" s="8"/>
    </row>
    <row r="9582" spans="1:1" x14ac:dyDescent="0.2">
      <c r="A9582" s="8"/>
    </row>
    <row r="9583" spans="1:1" x14ac:dyDescent="0.2">
      <c r="A9583" s="8"/>
    </row>
    <row r="9584" spans="1:1" x14ac:dyDescent="0.2">
      <c r="A9584" s="8"/>
    </row>
    <row r="9585" spans="1:1" x14ac:dyDescent="0.2">
      <c r="A9585" s="8"/>
    </row>
    <row r="9586" spans="1:1" x14ac:dyDescent="0.2">
      <c r="A9586" s="8"/>
    </row>
    <row r="9587" spans="1:1" x14ac:dyDescent="0.2">
      <c r="A9587" s="8"/>
    </row>
    <row r="9588" spans="1:1" x14ac:dyDescent="0.2">
      <c r="A9588" s="8"/>
    </row>
    <row r="9589" spans="1:1" x14ac:dyDescent="0.2">
      <c r="A9589" s="8"/>
    </row>
    <row r="9590" spans="1:1" x14ac:dyDescent="0.2">
      <c r="A9590" s="8"/>
    </row>
    <row r="9591" spans="1:1" x14ac:dyDescent="0.2">
      <c r="A9591" s="8"/>
    </row>
    <row r="9592" spans="1:1" x14ac:dyDescent="0.2">
      <c r="A9592" s="8"/>
    </row>
    <row r="9593" spans="1:1" x14ac:dyDescent="0.2">
      <c r="A9593" s="8"/>
    </row>
    <row r="9594" spans="1:1" x14ac:dyDescent="0.2">
      <c r="A9594" s="8"/>
    </row>
    <row r="9595" spans="1:1" x14ac:dyDescent="0.2">
      <c r="A9595" s="8"/>
    </row>
    <row r="9596" spans="1:1" x14ac:dyDescent="0.2">
      <c r="A9596" s="8"/>
    </row>
    <row r="9597" spans="1:1" x14ac:dyDescent="0.2">
      <c r="A9597" s="8"/>
    </row>
    <row r="9598" spans="1:1" x14ac:dyDescent="0.2">
      <c r="A9598" s="8"/>
    </row>
    <row r="9599" spans="1:1" x14ac:dyDescent="0.2">
      <c r="A9599" s="8"/>
    </row>
    <row r="9600" spans="1:1" x14ac:dyDescent="0.2">
      <c r="A9600" s="8"/>
    </row>
    <row r="9601" spans="1:1" x14ac:dyDescent="0.2">
      <c r="A9601" s="8"/>
    </row>
    <row r="9602" spans="1:1" x14ac:dyDescent="0.2">
      <c r="A9602" s="8"/>
    </row>
    <row r="9603" spans="1:1" x14ac:dyDescent="0.2">
      <c r="A9603" s="8"/>
    </row>
    <row r="9604" spans="1:1" x14ac:dyDescent="0.2">
      <c r="A9604" s="8"/>
    </row>
    <row r="9605" spans="1:1" x14ac:dyDescent="0.2">
      <c r="A9605" s="8"/>
    </row>
    <row r="9606" spans="1:1" x14ac:dyDescent="0.2">
      <c r="A9606" s="8"/>
    </row>
    <row r="9607" spans="1:1" x14ac:dyDescent="0.2">
      <c r="A9607" s="8"/>
    </row>
    <row r="9608" spans="1:1" x14ac:dyDescent="0.2">
      <c r="A9608" s="8"/>
    </row>
    <row r="9609" spans="1:1" x14ac:dyDescent="0.2">
      <c r="A9609" s="8"/>
    </row>
    <row r="9610" spans="1:1" x14ac:dyDescent="0.2">
      <c r="A9610" s="8"/>
    </row>
    <row r="9611" spans="1:1" x14ac:dyDescent="0.2">
      <c r="A9611" s="8"/>
    </row>
    <row r="9612" spans="1:1" x14ac:dyDescent="0.2">
      <c r="A9612" s="8"/>
    </row>
    <row r="9613" spans="1:1" x14ac:dyDescent="0.2">
      <c r="A9613" s="8"/>
    </row>
    <row r="9614" spans="1:1" x14ac:dyDescent="0.2">
      <c r="A9614" s="8"/>
    </row>
    <row r="9615" spans="1:1" x14ac:dyDescent="0.2">
      <c r="A9615" s="8"/>
    </row>
    <row r="9616" spans="1:1" x14ac:dyDescent="0.2">
      <c r="A9616" s="8"/>
    </row>
    <row r="9617" spans="1:1" x14ac:dyDescent="0.2">
      <c r="A9617" s="8"/>
    </row>
    <row r="9618" spans="1:1" x14ac:dyDescent="0.2">
      <c r="A9618" s="8"/>
    </row>
    <row r="9619" spans="1:1" x14ac:dyDescent="0.2">
      <c r="A9619" s="8"/>
    </row>
    <row r="9620" spans="1:1" x14ac:dyDescent="0.2">
      <c r="A9620" s="8"/>
    </row>
    <row r="9621" spans="1:1" x14ac:dyDescent="0.2">
      <c r="A9621" s="8"/>
    </row>
    <row r="9622" spans="1:1" x14ac:dyDescent="0.2">
      <c r="A9622" s="8"/>
    </row>
    <row r="9623" spans="1:1" x14ac:dyDescent="0.2">
      <c r="A9623" s="8"/>
    </row>
    <row r="9624" spans="1:1" x14ac:dyDescent="0.2">
      <c r="A9624" s="8"/>
    </row>
    <row r="9625" spans="1:1" x14ac:dyDescent="0.2">
      <c r="A9625" s="8"/>
    </row>
    <row r="9626" spans="1:1" x14ac:dyDescent="0.2">
      <c r="A9626" s="8"/>
    </row>
    <row r="9627" spans="1:1" x14ac:dyDescent="0.2">
      <c r="A9627" s="8"/>
    </row>
    <row r="9628" spans="1:1" x14ac:dyDescent="0.2">
      <c r="A9628" s="8"/>
    </row>
    <row r="9629" spans="1:1" x14ac:dyDescent="0.2">
      <c r="A9629" s="8"/>
    </row>
    <row r="9630" spans="1:1" x14ac:dyDescent="0.2">
      <c r="A9630" s="8"/>
    </row>
    <row r="9631" spans="1:1" x14ac:dyDescent="0.2">
      <c r="A9631" s="8"/>
    </row>
    <row r="9632" spans="1:1" x14ac:dyDescent="0.2">
      <c r="A9632" s="8"/>
    </row>
    <row r="9633" spans="1:1" x14ac:dyDescent="0.2">
      <c r="A9633" s="8"/>
    </row>
    <row r="9634" spans="1:1" x14ac:dyDescent="0.2">
      <c r="A9634" s="8"/>
    </row>
    <row r="9635" spans="1:1" x14ac:dyDescent="0.2">
      <c r="A9635" s="8"/>
    </row>
    <row r="9636" spans="1:1" x14ac:dyDescent="0.2">
      <c r="A9636" s="8"/>
    </row>
    <row r="9637" spans="1:1" x14ac:dyDescent="0.2">
      <c r="A9637" s="8"/>
    </row>
    <row r="9638" spans="1:1" x14ac:dyDescent="0.2">
      <c r="A9638" s="8"/>
    </row>
    <row r="9639" spans="1:1" x14ac:dyDescent="0.2">
      <c r="A9639" s="8"/>
    </row>
    <row r="9640" spans="1:1" x14ac:dyDescent="0.2">
      <c r="A9640" s="8"/>
    </row>
    <row r="9641" spans="1:1" x14ac:dyDescent="0.2">
      <c r="A9641" s="8"/>
    </row>
    <row r="9642" spans="1:1" x14ac:dyDescent="0.2">
      <c r="A9642" s="8"/>
    </row>
    <row r="9643" spans="1:1" x14ac:dyDescent="0.2">
      <c r="A9643" s="8"/>
    </row>
    <row r="9644" spans="1:1" x14ac:dyDescent="0.2">
      <c r="A9644" s="8"/>
    </row>
    <row r="9645" spans="1:1" x14ac:dyDescent="0.2">
      <c r="A9645" s="8"/>
    </row>
    <row r="9646" spans="1:1" x14ac:dyDescent="0.2">
      <c r="A9646" s="8"/>
    </row>
    <row r="9647" spans="1:1" x14ac:dyDescent="0.2">
      <c r="A9647" s="8"/>
    </row>
    <row r="9648" spans="1:1" x14ac:dyDescent="0.2">
      <c r="A9648" s="8"/>
    </row>
    <row r="9649" spans="1:1" x14ac:dyDescent="0.2">
      <c r="A9649" s="8"/>
    </row>
    <row r="9650" spans="1:1" x14ac:dyDescent="0.2">
      <c r="A9650" s="8"/>
    </row>
    <row r="9651" spans="1:1" x14ac:dyDescent="0.2">
      <c r="A9651" s="8"/>
    </row>
    <row r="9652" spans="1:1" x14ac:dyDescent="0.2">
      <c r="A9652" s="8"/>
    </row>
    <row r="9653" spans="1:1" x14ac:dyDescent="0.2">
      <c r="A9653" s="8"/>
    </row>
    <row r="9654" spans="1:1" x14ac:dyDescent="0.2">
      <c r="A9654" s="8"/>
    </row>
    <row r="9655" spans="1:1" x14ac:dyDescent="0.2">
      <c r="A9655" s="8"/>
    </row>
    <row r="9656" spans="1:1" x14ac:dyDescent="0.2">
      <c r="A9656" s="8"/>
    </row>
    <row r="9657" spans="1:1" x14ac:dyDescent="0.2">
      <c r="A9657" s="8"/>
    </row>
    <row r="9658" spans="1:1" x14ac:dyDescent="0.2">
      <c r="A9658" s="8"/>
    </row>
    <row r="9659" spans="1:1" x14ac:dyDescent="0.2">
      <c r="A9659" s="8"/>
    </row>
    <row r="9660" spans="1:1" x14ac:dyDescent="0.2">
      <c r="A9660" s="8"/>
    </row>
    <row r="9661" spans="1:1" x14ac:dyDescent="0.2">
      <c r="A9661" s="8"/>
    </row>
    <row r="9662" spans="1:1" x14ac:dyDescent="0.2">
      <c r="A9662" s="8"/>
    </row>
    <row r="9663" spans="1:1" x14ac:dyDescent="0.2">
      <c r="A9663" s="8"/>
    </row>
    <row r="9664" spans="1:1" x14ac:dyDescent="0.2">
      <c r="A9664" s="8"/>
    </row>
    <row r="9665" spans="1:1" x14ac:dyDescent="0.2">
      <c r="A9665" s="8"/>
    </row>
    <row r="9666" spans="1:1" x14ac:dyDescent="0.2">
      <c r="A9666" s="8"/>
    </row>
    <row r="9667" spans="1:1" x14ac:dyDescent="0.2">
      <c r="A9667" s="8"/>
    </row>
    <row r="9668" spans="1:1" x14ac:dyDescent="0.2">
      <c r="A9668" s="8"/>
    </row>
    <row r="9669" spans="1:1" x14ac:dyDescent="0.2">
      <c r="A9669" s="8"/>
    </row>
    <row r="9670" spans="1:1" x14ac:dyDescent="0.2">
      <c r="A9670" s="8"/>
    </row>
    <row r="9671" spans="1:1" x14ac:dyDescent="0.2">
      <c r="A9671" s="8"/>
    </row>
    <row r="9672" spans="1:1" x14ac:dyDescent="0.2">
      <c r="A9672" s="8"/>
    </row>
    <row r="9673" spans="1:1" x14ac:dyDescent="0.2">
      <c r="A9673" s="8"/>
    </row>
    <row r="9674" spans="1:1" x14ac:dyDescent="0.2">
      <c r="A9674" s="8"/>
    </row>
    <row r="9675" spans="1:1" x14ac:dyDescent="0.2">
      <c r="A9675" s="8"/>
    </row>
    <row r="9676" spans="1:1" x14ac:dyDescent="0.2">
      <c r="A9676" s="8"/>
    </row>
    <row r="9677" spans="1:1" x14ac:dyDescent="0.2">
      <c r="A9677" s="8"/>
    </row>
    <row r="9678" spans="1:1" x14ac:dyDescent="0.2">
      <c r="A9678" s="8"/>
    </row>
    <row r="9679" spans="1:1" x14ac:dyDescent="0.2">
      <c r="A9679" s="8"/>
    </row>
    <row r="9680" spans="1:1" x14ac:dyDescent="0.2">
      <c r="A9680" s="8"/>
    </row>
    <row r="9681" spans="1:1" x14ac:dyDescent="0.2">
      <c r="A9681" s="8"/>
    </row>
    <row r="9682" spans="1:1" x14ac:dyDescent="0.2">
      <c r="A9682" s="8"/>
    </row>
    <row r="9683" spans="1:1" x14ac:dyDescent="0.2">
      <c r="A9683" s="8"/>
    </row>
    <row r="9684" spans="1:1" x14ac:dyDescent="0.2">
      <c r="A9684" s="8"/>
    </row>
    <row r="9685" spans="1:1" x14ac:dyDescent="0.2">
      <c r="A9685" s="8"/>
    </row>
    <row r="9686" spans="1:1" x14ac:dyDescent="0.2">
      <c r="A9686" s="8"/>
    </row>
    <row r="9687" spans="1:1" x14ac:dyDescent="0.2">
      <c r="A9687" s="8"/>
    </row>
    <row r="9688" spans="1:1" x14ac:dyDescent="0.2">
      <c r="A9688" s="8"/>
    </row>
    <row r="9689" spans="1:1" x14ac:dyDescent="0.2">
      <c r="A9689" s="8"/>
    </row>
    <row r="9690" spans="1:1" x14ac:dyDescent="0.2">
      <c r="A9690" s="8"/>
    </row>
    <row r="9691" spans="1:1" x14ac:dyDescent="0.2">
      <c r="A9691" s="8"/>
    </row>
    <row r="9692" spans="1:1" x14ac:dyDescent="0.2">
      <c r="A9692" s="8"/>
    </row>
    <row r="9693" spans="1:1" x14ac:dyDescent="0.2">
      <c r="A9693" s="8"/>
    </row>
    <row r="9694" spans="1:1" x14ac:dyDescent="0.2">
      <c r="A9694" s="8"/>
    </row>
    <row r="9695" spans="1:1" x14ac:dyDescent="0.2">
      <c r="A9695" s="8"/>
    </row>
    <row r="9696" spans="1:1" x14ac:dyDescent="0.2">
      <c r="A9696" s="8"/>
    </row>
    <row r="9697" spans="1:1" x14ac:dyDescent="0.2">
      <c r="A9697" s="8"/>
    </row>
    <row r="9698" spans="1:1" x14ac:dyDescent="0.2">
      <c r="A9698" s="8"/>
    </row>
    <row r="9699" spans="1:1" x14ac:dyDescent="0.2">
      <c r="A9699" s="8"/>
    </row>
    <row r="9700" spans="1:1" x14ac:dyDescent="0.2">
      <c r="A9700" s="8"/>
    </row>
    <row r="9701" spans="1:1" x14ac:dyDescent="0.2">
      <c r="A9701" s="8"/>
    </row>
    <row r="9702" spans="1:1" x14ac:dyDescent="0.2">
      <c r="A9702" s="8"/>
    </row>
    <row r="9703" spans="1:1" x14ac:dyDescent="0.2">
      <c r="A9703" s="8"/>
    </row>
    <row r="9704" spans="1:1" x14ac:dyDescent="0.2">
      <c r="A9704" s="8"/>
    </row>
    <row r="9705" spans="1:1" x14ac:dyDescent="0.2">
      <c r="A9705" s="8"/>
    </row>
    <row r="9706" spans="1:1" x14ac:dyDescent="0.2">
      <c r="A9706" s="8"/>
    </row>
    <row r="9707" spans="1:1" x14ac:dyDescent="0.2">
      <c r="A9707" s="8"/>
    </row>
    <row r="9708" spans="1:1" x14ac:dyDescent="0.2">
      <c r="A9708" s="8"/>
    </row>
    <row r="9709" spans="1:1" x14ac:dyDescent="0.2">
      <c r="A9709" s="8"/>
    </row>
    <row r="9710" spans="1:1" x14ac:dyDescent="0.2">
      <c r="A9710" s="8"/>
    </row>
    <row r="9711" spans="1:1" x14ac:dyDescent="0.2">
      <c r="A9711" s="8"/>
    </row>
    <row r="9712" spans="1:1" x14ac:dyDescent="0.2">
      <c r="A9712" s="8"/>
    </row>
    <row r="9713" spans="1:1" x14ac:dyDescent="0.2">
      <c r="A9713" s="8"/>
    </row>
    <row r="9714" spans="1:1" x14ac:dyDescent="0.2">
      <c r="A9714" s="8"/>
    </row>
    <row r="9715" spans="1:1" x14ac:dyDescent="0.2">
      <c r="A9715" s="8"/>
    </row>
    <row r="9716" spans="1:1" x14ac:dyDescent="0.2">
      <c r="A9716" s="8"/>
    </row>
    <row r="9717" spans="1:1" x14ac:dyDescent="0.2">
      <c r="A9717" s="8"/>
    </row>
    <row r="9718" spans="1:1" x14ac:dyDescent="0.2">
      <c r="A9718" s="8"/>
    </row>
    <row r="9719" spans="1:1" x14ac:dyDescent="0.2">
      <c r="A9719" s="8"/>
    </row>
    <row r="9720" spans="1:1" x14ac:dyDescent="0.2">
      <c r="A9720" s="8"/>
    </row>
    <row r="9721" spans="1:1" x14ac:dyDescent="0.2">
      <c r="A9721" s="8"/>
    </row>
    <row r="9722" spans="1:1" x14ac:dyDescent="0.2">
      <c r="A9722" s="8"/>
    </row>
    <row r="9723" spans="1:1" x14ac:dyDescent="0.2">
      <c r="A9723" s="8"/>
    </row>
    <row r="9724" spans="1:1" x14ac:dyDescent="0.2">
      <c r="A9724" s="8"/>
    </row>
    <row r="9725" spans="1:1" x14ac:dyDescent="0.2">
      <c r="A9725" s="8"/>
    </row>
    <row r="9726" spans="1:1" x14ac:dyDescent="0.2">
      <c r="A9726" s="8"/>
    </row>
    <row r="9727" spans="1:1" x14ac:dyDescent="0.2">
      <c r="A9727" s="8"/>
    </row>
    <row r="9728" spans="1:1" x14ac:dyDescent="0.2">
      <c r="A9728" s="8"/>
    </row>
    <row r="9729" spans="1:1" x14ac:dyDescent="0.2">
      <c r="A9729" s="8"/>
    </row>
    <row r="9730" spans="1:1" x14ac:dyDescent="0.2">
      <c r="A9730" s="8"/>
    </row>
    <row r="9731" spans="1:1" x14ac:dyDescent="0.2">
      <c r="A9731" s="8"/>
    </row>
    <row r="9732" spans="1:1" x14ac:dyDescent="0.2">
      <c r="A9732" s="8"/>
    </row>
    <row r="9733" spans="1:1" x14ac:dyDescent="0.2">
      <c r="A9733" s="8"/>
    </row>
    <row r="9734" spans="1:1" x14ac:dyDescent="0.2">
      <c r="A9734" s="8"/>
    </row>
    <row r="9735" spans="1:1" x14ac:dyDescent="0.2">
      <c r="A9735" s="8"/>
    </row>
    <row r="9736" spans="1:1" x14ac:dyDescent="0.2">
      <c r="A9736" s="8"/>
    </row>
    <row r="9737" spans="1:1" x14ac:dyDescent="0.2">
      <c r="A9737" s="8"/>
    </row>
    <row r="9738" spans="1:1" x14ac:dyDescent="0.2">
      <c r="A9738" s="8"/>
    </row>
    <row r="9739" spans="1:1" x14ac:dyDescent="0.2">
      <c r="A9739" s="8"/>
    </row>
    <row r="9740" spans="1:1" x14ac:dyDescent="0.2">
      <c r="A9740" s="8"/>
    </row>
    <row r="9741" spans="1:1" x14ac:dyDescent="0.2">
      <c r="A9741" s="8"/>
    </row>
    <row r="9742" spans="1:1" x14ac:dyDescent="0.2">
      <c r="A9742" s="8"/>
    </row>
    <row r="9743" spans="1:1" x14ac:dyDescent="0.2">
      <c r="A9743" s="8"/>
    </row>
    <row r="9744" spans="1:1" x14ac:dyDescent="0.2">
      <c r="A9744" s="8"/>
    </row>
    <row r="9745" spans="1:1" x14ac:dyDescent="0.2">
      <c r="A9745" s="8"/>
    </row>
    <row r="9746" spans="1:1" x14ac:dyDescent="0.2">
      <c r="A9746" s="8"/>
    </row>
    <row r="9747" spans="1:1" x14ac:dyDescent="0.2">
      <c r="A9747" s="8"/>
    </row>
    <row r="9748" spans="1:1" x14ac:dyDescent="0.2">
      <c r="A9748" s="8"/>
    </row>
    <row r="9749" spans="1:1" x14ac:dyDescent="0.2">
      <c r="A9749" s="8"/>
    </row>
    <row r="9750" spans="1:1" x14ac:dyDescent="0.2">
      <c r="A9750" s="8"/>
    </row>
    <row r="9751" spans="1:1" x14ac:dyDescent="0.2">
      <c r="A9751" s="8"/>
    </row>
    <row r="9752" spans="1:1" x14ac:dyDescent="0.2">
      <c r="A9752" s="8"/>
    </row>
    <row r="9753" spans="1:1" x14ac:dyDescent="0.2">
      <c r="A9753" s="8"/>
    </row>
    <row r="9754" spans="1:1" x14ac:dyDescent="0.2">
      <c r="A9754" s="8"/>
    </row>
    <row r="9755" spans="1:1" x14ac:dyDescent="0.2">
      <c r="A9755" s="8"/>
    </row>
    <row r="9756" spans="1:1" x14ac:dyDescent="0.2">
      <c r="A9756" s="8"/>
    </row>
    <row r="9757" spans="1:1" x14ac:dyDescent="0.2">
      <c r="A9757" s="8"/>
    </row>
    <row r="9758" spans="1:1" x14ac:dyDescent="0.2">
      <c r="A9758" s="8"/>
    </row>
    <row r="9759" spans="1:1" x14ac:dyDescent="0.2">
      <c r="A9759" s="8"/>
    </row>
    <row r="9760" spans="1:1" x14ac:dyDescent="0.2">
      <c r="A9760" s="8"/>
    </row>
    <row r="9761" spans="1:1" x14ac:dyDescent="0.2">
      <c r="A9761" s="8"/>
    </row>
    <row r="9762" spans="1:1" x14ac:dyDescent="0.2">
      <c r="A9762" s="8"/>
    </row>
    <row r="9763" spans="1:1" x14ac:dyDescent="0.2">
      <c r="A9763" s="8"/>
    </row>
    <row r="9764" spans="1:1" x14ac:dyDescent="0.2">
      <c r="A9764" s="8"/>
    </row>
    <row r="9765" spans="1:1" x14ac:dyDescent="0.2">
      <c r="A9765" s="8"/>
    </row>
    <row r="9766" spans="1:1" x14ac:dyDescent="0.2">
      <c r="A9766" s="8"/>
    </row>
    <row r="9767" spans="1:1" x14ac:dyDescent="0.2">
      <c r="A9767" s="8"/>
    </row>
    <row r="9768" spans="1:1" x14ac:dyDescent="0.2">
      <c r="A9768" s="8"/>
    </row>
    <row r="9769" spans="1:1" x14ac:dyDescent="0.2">
      <c r="A9769" s="8"/>
    </row>
    <row r="9770" spans="1:1" x14ac:dyDescent="0.2">
      <c r="A9770" s="8"/>
    </row>
    <row r="9771" spans="1:1" x14ac:dyDescent="0.2">
      <c r="A9771" s="8"/>
    </row>
    <row r="9772" spans="1:1" x14ac:dyDescent="0.2">
      <c r="A9772" s="8"/>
    </row>
    <row r="9773" spans="1:1" x14ac:dyDescent="0.2">
      <c r="A9773" s="8"/>
    </row>
    <row r="9774" spans="1:1" x14ac:dyDescent="0.2">
      <c r="A9774" s="8"/>
    </row>
    <row r="9775" spans="1:1" x14ac:dyDescent="0.2">
      <c r="A9775" s="8"/>
    </row>
    <row r="9776" spans="1:1" x14ac:dyDescent="0.2">
      <c r="A9776" s="8"/>
    </row>
    <row r="9777" spans="1:1" x14ac:dyDescent="0.2">
      <c r="A9777" s="8"/>
    </row>
    <row r="9778" spans="1:1" x14ac:dyDescent="0.2">
      <c r="A9778" s="8"/>
    </row>
    <row r="9779" spans="1:1" x14ac:dyDescent="0.2">
      <c r="A9779" s="8"/>
    </row>
    <row r="9780" spans="1:1" x14ac:dyDescent="0.2">
      <c r="A9780" s="8"/>
    </row>
    <row r="9781" spans="1:1" x14ac:dyDescent="0.2">
      <c r="A9781" s="8"/>
    </row>
    <row r="9782" spans="1:1" x14ac:dyDescent="0.2">
      <c r="A9782" s="8"/>
    </row>
    <row r="9783" spans="1:1" x14ac:dyDescent="0.2">
      <c r="A9783" s="8"/>
    </row>
    <row r="9784" spans="1:1" x14ac:dyDescent="0.2">
      <c r="A9784" s="8"/>
    </row>
    <row r="9785" spans="1:1" x14ac:dyDescent="0.2">
      <c r="A9785" s="8"/>
    </row>
    <row r="9786" spans="1:1" x14ac:dyDescent="0.2">
      <c r="A9786" s="8"/>
    </row>
    <row r="9787" spans="1:1" x14ac:dyDescent="0.2">
      <c r="A9787" s="8"/>
    </row>
    <row r="9788" spans="1:1" x14ac:dyDescent="0.2">
      <c r="A9788" s="8"/>
    </row>
    <row r="9789" spans="1:1" x14ac:dyDescent="0.2">
      <c r="A9789" s="8"/>
    </row>
    <row r="9790" spans="1:1" x14ac:dyDescent="0.2">
      <c r="A9790" s="8"/>
    </row>
    <row r="9791" spans="1:1" x14ac:dyDescent="0.2">
      <c r="A9791" s="8"/>
    </row>
    <row r="9792" spans="1:1" x14ac:dyDescent="0.2">
      <c r="A9792" s="8"/>
    </row>
    <row r="9793" spans="1:1" x14ac:dyDescent="0.2">
      <c r="A9793" s="8"/>
    </row>
    <row r="9794" spans="1:1" x14ac:dyDescent="0.2">
      <c r="A9794" s="8"/>
    </row>
    <row r="9795" spans="1:1" x14ac:dyDescent="0.2">
      <c r="A9795" s="8"/>
    </row>
    <row r="9796" spans="1:1" x14ac:dyDescent="0.2">
      <c r="A9796" s="8"/>
    </row>
    <row r="9797" spans="1:1" x14ac:dyDescent="0.2">
      <c r="A9797" s="8"/>
    </row>
    <row r="9798" spans="1:1" x14ac:dyDescent="0.2">
      <c r="A9798" s="8"/>
    </row>
    <row r="9799" spans="1:1" x14ac:dyDescent="0.2">
      <c r="A9799" s="8"/>
    </row>
    <row r="9800" spans="1:1" x14ac:dyDescent="0.2">
      <c r="A9800" s="8"/>
    </row>
    <row r="9801" spans="1:1" x14ac:dyDescent="0.2">
      <c r="A9801" s="8"/>
    </row>
    <row r="9802" spans="1:1" x14ac:dyDescent="0.2">
      <c r="A9802" s="8"/>
    </row>
    <row r="9803" spans="1:1" x14ac:dyDescent="0.2">
      <c r="A9803" s="8"/>
    </row>
    <row r="9804" spans="1:1" x14ac:dyDescent="0.2">
      <c r="A9804" s="8"/>
    </row>
    <row r="9805" spans="1:1" x14ac:dyDescent="0.2">
      <c r="A9805" s="8"/>
    </row>
    <row r="9806" spans="1:1" x14ac:dyDescent="0.2">
      <c r="A9806" s="8"/>
    </row>
    <row r="9807" spans="1:1" x14ac:dyDescent="0.2">
      <c r="A9807" s="8"/>
    </row>
    <row r="9808" spans="1:1" x14ac:dyDescent="0.2">
      <c r="A9808" s="8"/>
    </row>
    <row r="9809" spans="1:1" x14ac:dyDescent="0.2">
      <c r="A9809" s="8"/>
    </row>
    <row r="9810" spans="1:1" x14ac:dyDescent="0.2">
      <c r="A9810" s="8"/>
    </row>
    <row r="9811" spans="1:1" x14ac:dyDescent="0.2">
      <c r="A9811" s="8"/>
    </row>
    <row r="9812" spans="1:1" x14ac:dyDescent="0.2">
      <c r="A9812" s="8"/>
    </row>
    <row r="9813" spans="1:1" x14ac:dyDescent="0.2">
      <c r="A9813" s="8"/>
    </row>
    <row r="9814" spans="1:1" x14ac:dyDescent="0.2">
      <c r="A9814" s="8"/>
    </row>
    <row r="9815" spans="1:1" x14ac:dyDescent="0.2">
      <c r="A9815" s="8"/>
    </row>
    <row r="9816" spans="1:1" x14ac:dyDescent="0.2">
      <c r="A9816" s="8"/>
    </row>
    <row r="9817" spans="1:1" x14ac:dyDescent="0.2">
      <c r="A9817" s="8"/>
    </row>
    <row r="9818" spans="1:1" x14ac:dyDescent="0.2">
      <c r="A9818" s="8"/>
    </row>
    <row r="9819" spans="1:1" x14ac:dyDescent="0.2">
      <c r="A9819" s="8"/>
    </row>
    <row r="9820" spans="1:1" x14ac:dyDescent="0.2">
      <c r="A9820" s="8"/>
    </row>
    <row r="9821" spans="1:1" x14ac:dyDescent="0.2">
      <c r="A9821" s="8"/>
    </row>
    <row r="9822" spans="1:1" x14ac:dyDescent="0.2">
      <c r="A9822" s="8"/>
    </row>
    <row r="9823" spans="1:1" x14ac:dyDescent="0.2">
      <c r="A9823" s="8"/>
    </row>
    <row r="9824" spans="1:1" x14ac:dyDescent="0.2">
      <c r="A9824" s="8"/>
    </row>
    <row r="9825" spans="1:1" x14ac:dyDescent="0.2">
      <c r="A9825" s="8"/>
    </row>
    <row r="9826" spans="1:1" x14ac:dyDescent="0.2">
      <c r="A9826" s="8"/>
    </row>
    <row r="9827" spans="1:1" x14ac:dyDescent="0.2">
      <c r="A9827" s="8"/>
    </row>
    <row r="9828" spans="1:1" x14ac:dyDescent="0.2">
      <c r="A9828" s="8"/>
    </row>
    <row r="9829" spans="1:1" x14ac:dyDescent="0.2">
      <c r="A9829" s="8"/>
    </row>
    <row r="9830" spans="1:1" x14ac:dyDescent="0.2">
      <c r="A9830" s="8"/>
    </row>
    <row r="9831" spans="1:1" x14ac:dyDescent="0.2">
      <c r="A9831" s="8"/>
    </row>
    <row r="9832" spans="1:1" x14ac:dyDescent="0.2">
      <c r="A9832" s="8"/>
    </row>
    <row r="9833" spans="1:1" x14ac:dyDescent="0.2">
      <c r="A9833" s="8"/>
    </row>
    <row r="9834" spans="1:1" x14ac:dyDescent="0.2">
      <c r="A9834" s="8"/>
    </row>
    <row r="9835" spans="1:1" x14ac:dyDescent="0.2">
      <c r="A9835" s="8"/>
    </row>
    <row r="9836" spans="1:1" x14ac:dyDescent="0.2">
      <c r="A9836" s="8"/>
    </row>
    <row r="9837" spans="1:1" x14ac:dyDescent="0.2">
      <c r="A9837" s="8"/>
    </row>
    <row r="9838" spans="1:1" x14ac:dyDescent="0.2">
      <c r="A9838" s="8"/>
    </row>
    <row r="9839" spans="1:1" x14ac:dyDescent="0.2">
      <c r="A9839" s="8"/>
    </row>
    <row r="9840" spans="1:1" x14ac:dyDescent="0.2">
      <c r="A9840" s="8"/>
    </row>
    <row r="9841" spans="1:1" x14ac:dyDescent="0.2">
      <c r="A9841" s="8"/>
    </row>
    <row r="9842" spans="1:1" x14ac:dyDescent="0.2">
      <c r="A9842" s="8"/>
    </row>
    <row r="9843" spans="1:1" x14ac:dyDescent="0.2">
      <c r="A9843" s="8"/>
    </row>
    <row r="9844" spans="1:1" x14ac:dyDescent="0.2">
      <c r="A9844" s="8"/>
    </row>
    <row r="9845" spans="1:1" x14ac:dyDescent="0.2">
      <c r="A9845" s="8"/>
    </row>
    <row r="9846" spans="1:1" x14ac:dyDescent="0.2">
      <c r="A9846" s="8"/>
    </row>
    <row r="9847" spans="1:1" x14ac:dyDescent="0.2">
      <c r="A9847" s="8"/>
    </row>
    <row r="9848" spans="1:1" x14ac:dyDescent="0.2">
      <c r="A9848" s="8"/>
    </row>
    <row r="9849" spans="1:1" x14ac:dyDescent="0.2">
      <c r="A9849" s="8"/>
    </row>
    <row r="9850" spans="1:1" x14ac:dyDescent="0.2">
      <c r="A9850" s="8"/>
    </row>
    <row r="9851" spans="1:1" x14ac:dyDescent="0.2">
      <c r="A9851" s="8"/>
    </row>
    <row r="9852" spans="1:1" x14ac:dyDescent="0.2">
      <c r="A9852" s="8"/>
    </row>
    <row r="9853" spans="1:1" x14ac:dyDescent="0.2">
      <c r="A9853" s="8"/>
    </row>
    <row r="9854" spans="1:1" x14ac:dyDescent="0.2">
      <c r="A9854" s="8"/>
    </row>
    <row r="9855" spans="1:1" x14ac:dyDescent="0.2">
      <c r="A9855" s="8"/>
    </row>
    <row r="9856" spans="1:1" x14ac:dyDescent="0.2">
      <c r="A9856" s="8"/>
    </row>
    <row r="9857" spans="1:1" x14ac:dyDescent="0.2">
      <c r="A9857" s="8"/>
    </row>
    <row r="9858" spans="1:1" x14ac:dyDescent="0.2">
      <c r="A9858" s="8"/>
    </row>
    <row r="9859" spans="1:1" x14ac:dyDescent="0.2">
      <c r="A9859" s="8"/>
    </row>
    <row r="9860" spans="1:1" x14ac:dyDescent="0.2">
      <c r="A9860" s="8"/>
    </row>
    <row r="9861" spans="1:1" x14ac:dyDescent="0.2">
      <c r="A9861" s="8"/>
    </row>
    <row r="9862" spans="1:1" x14ac:dyDescent="0.2">
      <c r="A9862" s="8"/>
    </row>
    <row r="9863" spans="1:1" x14ac:dyDescent="0.2">
      <c r="A9863" s="8"/>
    </row>
    <row r="9864" spans="1:1" x14ac:dyDescent="0.2">
      <c r="A9864" s="8"/>
    </row>
    <row r="9865" spans="1:1" x14ac:dyDescent="0.2">
      <c r="A9865" s="8"/>
    </row>
    <row r="9866" spans="1:1" x14ac:dyDescent="0.2">
      <c r="A9866" s="8"/>
    </row>
    <row r="9867" spans="1:1" x14ac:dyDescent="0.2">
      <c r="A9867" s="8"/>
    </row>
    <row r="9868" spans="1:1" x14ac:dyDescent="0.2">
      <c r="A9868" s="8"/>
    </row>
    <row r="9869" spans="1:1" x14ac:dyDescent="0.2">
      <c r="A9869" s="8"/>
    </row>
    <row r="9870" spans="1:1" x14ac:dyDescent="0.2">
      <c r="A9870" s="8"/>
    </row>
    <row r="9871" spans="1:1" x14ac:dyDescent="0.2">
      <c r="A9871" s="8"/>
    </row>
    <row r="9872" spans="1:1" x14ac:dyDescent="0.2">
      <c r="A9872" s="8"/>
    </row>
    <row r="9873" spans="1:1" x14ac:dyDescent="0.2">
      <c r="A9873" s="8"/>
    </row>
    <row r="9874" spans="1:1" x14ac:dyDescent="0.2">
      <c r="A9874" s="8"/>
    </row>
    <row r="9875" spans="1:1" x14ac:dyDescent="0.2">
      <c r="A9875" s="8"/>
    </row>
    <row r="9876" spans="1:1" x14ac:dyDescent="0.2">
      <c r="A9876" s="8"/>
    </row>
    <row r="9877" spans="1:1" x14ac:dyDescent="0.2">
      <c r="A9877" s="8"/>
    </row>
    <row r="9878" spans="1:1" x14ac:dyDescent="0.2">
      <c r="A9878" s="8"/>
    </row>
    <row r="9879" spans="1:1" x14ac:dyDescent="0.2">
      <c r="A9879" s="8"/>
    </row>
    <row r="9880" spans="1:1" x14ac:dyDescent="0.2">
      <c r="A9880" s="8"/>
    </row>
    <row r="9881" spans="1:1" x14ac:dyDescent="0.2">
      <c r="A9881" s="8"/>
    </row>
    <row r="9882" spans="1:1" x14ac:dyDescent="0.2">
      <c r="A9882" s="8"/>
    </row>
    <row r="9883" spans="1:1" x14ac:dyDescent="0.2">
      <c r="A9883" s="8"/>
    </row>
    <row r="9884" spans="1:1" x14ac:dyDescent="0.2">
      <c r="A9884" s="8"/>
    </row>
    <row r="9885" spans="1:1" x14ac:dyDescent="0.2">
      <c r="A9885" s="8"/>
    </row>
    <row r="9886" spans="1:1" x14ac:dyDescent="0.2">
      <c r="A9886" s="8"/>
    </row>
    <row r="9887" spans="1:1" x14ac:dyDescent="0.2">
      <c r="A9887" s="8"/>
    </row>
    <row r="9888" spans="1:1" x14ac:dyDescent="0.2">
      <c r="A9888" s="8"/>
    </row>
    <row r="9889" spans="1:1" x14ac:dyDescent="0.2">
      <c r="A9889" s="8"/>
    </row>
    <row r="9890" spans="1:1" x14ac:dyDescent="0.2">
      <c r="A9890" s="8"/>
    </row>
    <row r="9891" spans="1:1" x14ac:dyDescent="0.2">
      <c r="A9891" s="8"/>
    </row>
    <row r="9892" spans="1:1" x14ac:dyDescent="0.2">
      <c r="A9892" s="8"/>
    </row>
    <row r="9893" spans="1:1" x14ac:dyDescent="0.2">
      <c r="A9893" s="8"/>
    </row>
    <row r="9894" spans="1:1" x14ac:dyDescent="0.2">
      <c r="A9894" s="8"/>
    </row>
    <row r="9895" spans="1:1" x14ac:dyDescent="0.2">
      <c r="A9895" s="8"/>
    </row>
    <row r="9896" spans="1:1" x14ac:dyDescent="0.2">
      <c r="A9896" s="8"/>
    </row>
    <row r="9897" spans="1:1" x14ac:dyDescent="0.2">
      <c r="A9897" s="8"/>
    </row>
    <row r="9898" spans="1:1" x14ac:dyDescent="0.2">
      <c r="A9898" s="8"/>
    </row>
    <row r="9899" spans="1:1" x14ac:dyDescent="0.2">
      <c r="A9899" s="8"/>
    </row>
    <row r="9900" spans="1:1" x14ac:dyDescent="0.2">
      <c r="A9900" s="8"/>
    </row>
    <row r="9901" spans="1:1" x14ac:dyDescent="0.2">
      <c r="A9901" s="8"/>
    </row>
    <row r="9902" spans="1:1" x14ac:dyDescent="0.2">
      <c r="A9902" s="8"/>
    </row>
    <row r="9903" spans="1:1" x14ac:dyDescent="0.2">
      <c r="A9903" s="8"/>
    </row>
    <row r="9904" spans="1:1" x14ac:dyDescent="0.2">
      <c r="A9904" s="8"/>
    </row>
    <row r="9905" spans="1:1" x14ac:dyDescent="0.2">
      <c r="A9905" s="8"/>
    </row>
    <row r="9906" spans="1:1" x14ac:dyDescent="0.2">
      <c r="A9906" s="8"/>
    </row>
    <row r="9907" spans="1:1" x14ac:dyDescent="0.2">
      <c r="A9907" s="8"/>
    </row>
    <row r="9908" spans="1:1" x14ac:dyDescent="0.2">
      <c r="A9908" s="8"/>
    </row>
    <row r="9909" spans="1:1" x14ac:dyDescent="0.2">
      <c r="A9909" s="8"/>
    </row>
    <row r="9910" spans="1:1" x14ac:dyDescent="0.2">
      <c r="A9910" s="8"/>
    </row>
    <row r="9911" spans="1:1" x14ac:dyDescent="0.2">
      <c r="A9911" s="8"/>
    </row>
    <row r="9912" spans="1:1" x14ac:dyDescent="0.2">
      <c r="A9912" s="8"/>
    </row>
    <row r="9913" spans="1:1" x14ac:dyDescent="0.2">
      <c r="A9913" s="8"/>
    </row>
    <row r="9914" spans="1:1" x14ac:dyDescent="0.2">
      <c r="A9914" s="8"/>
    </row>
    <row r="9915" spans="1:1" x14ac:dyDescent="0.2">
      <c r="A9915" s="8"/>
    </row>
    <row r="9916" spans="1:1" x14ac:dyDescent="0.2">
      <c r="A9916" s="8"/>
    </row>
    <row r="9917" spans="1:1" x14ac:dyDescent="0.2">
      <c r="A9917" s="8"/>
    </row>
    <row r="9918" spans="1:1" x14ac:dyDescent="0.2">
      <c r="A9918" s="8"/>
    </row>
    <row r="9919" spans="1:1" x14ac:dyDescent="0.2">
      <c r="A9919" s="8"/>
    </row>
    <row r="9920" spans="1:1" x14ac:dyDescent="0.2">
      <c r="A9920" s="8"/>
    </row>
    <row r="9921" spans="1:1" x14ac:dyDescent="0.2">
      <c r="A9921" s="8"/>
    </row>
    <row r="9922" spans="1:1" x14ac:dyDescent="0.2">
      <c r="A9922" s="8"/>
    </row>
    <row r="9923" spans="1:1" x14ac:dyDescent="0.2">
      <c r="A9923" s="8"/>
    </row>
    <row r="9924" spans="1:1" x14ac:dyDescent="0.2">
      <c r="A9924" s="8"/>
    </row>
    <row r="9925" spans="1:1" x14ac:dyDescent="0.2">
      <c r="A9925" s="8"/>
    </row>
    <row r="9926" spans="1:1" x14ac:dyDescent="0.2">
      <c r="A9926" s="8"/>
    </row>
    <row r="9927" spans="1:1" x14ac:dyDescent="0.2">
      <c r="A9927" s="8"/>
    </row>
    <row r="9928" spans="1:1" x14ac:dyDescent="0.2">
      <c r="A9928" s="8"/>
    </row>
    <row r="9929" spans="1:1" x14ac:dyDescent="0.2">
      <c r="A9929" s="8"/>
    </row>
    <row r="9930" spans="1:1" x14ac:dyDescent="0.2">
      <c r="A9930" s="8"/>
    </row>
    <row r="9931" spans="1:1" x14ac:dyDescent="0.2">
      <c r="A9931" s="8"/>
    </row>
    <row r="9932" spans="1:1" x14ac:dyDescent="0.2">
      <c r="A9932" s="8"/>
    </row>
    <row r="9933" spans="1:1" x14ac:dyDescent="0.2">
      <c r="A9933" s="8"/>
    </row>
    <row r="9934" spans="1:1" x14ac:dyDescent="0.2">
      <c r="A9934" s="8"/>
    </row>
    <row r="9935" spans="1:1" x14ac:dyDescent="0.2">
      <c r="A9935" s="8"/>
    </row>
    <row r="9936" spans="1:1" x14ac:dyDescent="0.2">
      <c r="A9936" s="8"/>
    </row>
    <row r="9937" spans="1:1" x14ac:dyDescent="0.2">
      <c r="A9937" s="8"/>
    </row>
    <row r="9938" spans="1:1" x14ac:dyDescent="0.2">
      <c r="A9938" s="8"/>
    </row>
    <row r="9939" spans="1:1" x14ac:dyDescent="0.2">
      <c r="A9939" s="8"/>
    </row>
    <row r="9940" spans="1:1" x14ac:dyDescent="0.2">
      <c r="A9940" s="8"/>
    </row>
    <row r="9941" spans="1:1" x14ac:dyDescent="0.2">
      <c r="A9941" s="8"/>
    </row>
    <row r="9942" spans="1:1" x14ac:dyDescent="0.2">
      <c r="A9942" s="8"/>
    </row>
    <row r="9943" spans="1:1" x14ac:dyDescent="0.2">
      <c r="A9943" s="8"/>
    </row>
    <row r="9944" spans="1:1" x14ac:dyDescent="0.2">
      <c r="A9944" s="8"/>
    </row>
    <row r="9945" spans="1:1" x14ac:dyDescent="0.2">
      <c r="A9945" s="8"/>
    </row>
    <row r="9946" spans="1:1" x14ac:dyDescent="0.2">
      <c r="A9946" s="8"/>
    </row>
    <row r="9947" spans="1:1" x14ac:dyDescent="0.2">
      <c r="A9947" s="8"/>
    </row>
    <row r="9948" spans="1:1" x14ac:dyDescent="0.2">
      <c r="A9948" s="8"/>
    </row>
    <row r="9949" spans="1:1" x14ac:dyDescent="0.2">
      <c r="A9949" s="8"/>
    </row>
    <row r="9950" spans="1:1" x14ac:dyDescent="0.2">
      <c r="A9950" s="8"/>
    </row>
    <row r="9951" spans="1:1" x14ac:dyDescent="0.2">
      <c r="A9951" s="8"/>
    </row>
    <row r="9952" spans="1:1" x14ac:dyDescent="0.2">
      <c r="A9952" s="8"/>
    </row>
    <row r="9953" spans="1:1" x14ac:dyDescent="0.2">
      <c r="A9953" s="8"/>
    </row>
    <row r="9954" spans="1:1" x14ac:dyDescent="0.2">
      <c r="A9954" s="8"/>
    </row>
    <row r="9955" spans="1:1" x14ac:dyDescent="0.2">
      <c r="A9955" s="8"/>
    </row>
    <row r="9956" spans="1:1" x14ac:dyDescent="0.2">
      <c r="A9956" s="8"/>
    </row>
    <row r="9957" spans="1:1" x14ac:dyDescent="0.2">
      <c r="A9957" s="8"/>
    </row>
    <row r="9958" spans="1:1" x14ac:dyDescent="0.2">
      <c r="A9958" s="8"/>
    </row>
    <row r="9959" spans="1:1" x14ac:dyDescent="0.2">
      <c r="A9959" s="8"/>
    </row>
    <row r="9960" spans="1:1" x14ac:dyDescent="0.2">
      <c r="A9960" s="8"/>
    </row>
    <row r="9961" spans="1:1" x14ac:dyDescent="0.2">
      <c r="A9961" s="8"/>
    </row>
    <row r="9962" spans="1:1" x14ac:dyDescent="0.2">
      <c r="A9962" s="8"/>
    </row>
    <row r="9963" spans="1:1" x14ac:dyDescent="0.2">
      <c r="A9963" s="8"/>
    </row>
    <row r="9964" spans="1:1" x14ac:dyDescent="0.2">
      <c r="A9964" s="8"/>
    </row>
    <row r="9965" spans="1:1" x14ac:dyDescent="0.2">
      <c r="A9965" s="8"/>
    </row>
    <row r="9966" spans="1:1" x14ac:dyDescent="0.2">
      <c r="A9966" s="8"/>
    </row>
    <row r="9967" spans="1:1" x14ac:dyDescent="0.2">
      <c r="A9967" s="8"/>
    </row>
    <row r="9968" spans="1:1" x14ac:dyDescent="0.2">
      <c r="A9968" s="8"/>
    </row>
    <row r="9969" spans="1:1" x14ac:dyDescent="0.2">
      <c r="A9969" s="8"/>
    </row>
    <row r="9970" spans="1:1" x14ac:dyDescent="0.2">
      <c r="A9970" s="8"/>
    </row>
    <row r="9971" spans="1:1" x14ac:dyDescent="0.2">
      <c r="A9971" s="8"/>
    </row>
    <row r="9972" spans="1:1" x14ac:dyDescent="0.2">
      <c r="A9972" s="8"/>
    </row>
    <row r="9973" spans="1:1" x14ac:dyDescent="0.2">
      <c r="A9973" s="8"/>
    </row>
    <row r="9974" spans="1:1" x14ac:dyDescent="0.2">
      <c r="A9974" s="8"/>
    </row>
    <row r="9975" spans="1:1" x14ac:dyDescent="0.2">
      <c r="A9975" s="8"/>
    </row>
    <row r="9976" spans="1:1" x14ac:dyDescent="0.2">
      <c r="A9976" s="8"/>
    </row>
    <row r="9977" spans="1:1" x14ac:dyDescent="0.2">
      <c r="A9977" s="8"/>
    </row>
    <row r="9978" spans="1:1" x14ac:dyDescent="0.2">
      <c r="A9978" s="8"/>
    </row>
    <row r="9979" spans="1:1" x14ac:dyDescent="0.2">
      <c r="A9979" s="8"/>
    </row>
    <row r="9980" spans="1:1" x14ac:dyDescent="0.2">
      <c r="A9980" s="8"/>
    </row>
    <row r="9981" spans="1:1" x14ac:dyDescent="0.2">
      <c r="A9981" s="8"/>
    </row>
    <row r="9982" spans="1:1" x14ac:dyDescent="0.2">
      <c r="A9982" s="8"/>
    </row>
    <row r="9983" spans="1:1" x14ac:dyDescent="0.2">
      <c r="A9983" s="8"/>
    </row>
    <row r="9984" spans="1:1" x14ac:dyDescent="0.2">
      <c r="A9984" s="8"/>
    </row>
    <row r="9985" spans="1:1" x14ac:dyDescent="0.2">
      <c r="A9985" s="8"/>
    </row>
    <row r="9986" spans="1:1" x14ac:dyDescent="0.2">
      <c r="A9986" s="8"/>
    </row>
    <row r="9987" spans="1:1" x14ac:dyDescent="0.2">
      <c r="A9987" s="8"/>
    </row>
    <row r="9988" spans="1:1" x14ac:dyDescent="0.2">
      <c r="A9988" s="8"/>
    </row>
    <row r="9989" spans="1:1" x14ac:dyDescent="0.2">
      <c r="A9989" s="8"/>
    </row>
    <row r="9990" spans="1:1" x14ac:dyDescent="0.2">
      <c r="A9990" s="8"/>
    </row>
    <row r="9991" spans="1:1" x14ac:dyDescent="0.2">
      <c r="A9991" s="8"/>
    </row>
    <row r="9992" spans="1:1" x14ac:dyDescent="0.2">
      <c r="A9992" s="8"/>
    </row>
    <row r="9993" spans="1:1" x14ac:dyDescent="0.2">
      <c r="A9993" s="8"/>
    </row>
    <row r="9994" spans="1:1" x14ac:dyDescent="0.2">
      <c r="A9994" s="8"/>
    </row>
    <row r="9995" spans="1:1" x14ac:dyDescent="0.2">
      <c r="A9995" s="8"/>
    </row>
    <row r="9996" spans="1:1" x14ac:dyDescent="0.2">
      <c r="A9996" s="8"/>
    </row>
    <row r="9997" spans="1:1" x14ac:dyDescent="0.2">
      <c r="A9997" s="8"/>
    </row>
    <row r="9998" spans="1:1" x14ac:dyDescent="0.2">
      <c r="A9998" s="8"/>
    </row>
    <row r="9999" spans="1:1" x14ac:dyDescent="0.2">
      <c r="A9999" s="8"/>
    </row>
    <row r="10000" spans="1:1" x14ac:dyDescent="0.2">
      <c r="A10000" s="8"/>
    </row>
    <row r="10001" spans="1:1" x14ac:dyDescent="0.2">
      <c r="A10001" s="8"/>
    </row>
    <row r="10002" spans="1:1" x14ac:dyDescent="0.2">
      <c r="A10002" s="8"/>
    </row>
    <row r="10003" spans="1:1" x14ac:dyDescent="0.2">
      <c r="A10003" s="8"/>
    </row>
    <row r="10004" spans="1:1" x14ac:dyDescent="0.2">
      <c r="A10004" s="8"/>
    </row>
    <row r="10005" spans="1:1" x14ac:dyDescent="0.2">
      <c r="A10005" s="8"/>
    </row>
    <row r="10006" spans="1:1" x14ac:dyDescent="0.2">
      <c r="A10006" s="8"/>
    </row>
    <row r="10007" spans="1:1" x14ac:dyDescent="0.2">
      <c r="A10007" s="8"/>
    </row>
    <row r="10008" spans="1:1" x14ac:dyDescent="0.2">
      <c r="A10008" s="8"/>
    </row>
    <row r="10009" spans="1:1" x14ac:dyDescent="0.2">
      <c r="A10009" s="8"/>
    </row>
    <row r="10010" spans="1:1" x14ac:dyDescent="0.2">
      <c r="A10010" s="8"/>
    </row>
    <row r="10011" spans="1:1" x14ac:dyDescent="0.2">
      <c r="A10011" s="8"/>
    </row>
    <row r="10012" spans="1:1" x14ac:dyDescent="0.2">
      <c r="A10012" s="8"/>
    </row>
    <row r="10013" spans="1:1" x14ac:dyDescent="0.2">
      <c r="A10013" s="8"/>
    </row>
    <row r="10014" spans="1:1" x14ac:dyDescent="0.2">
      <c r="A10014" s="8"/>
    </row>
    <row r="10015" spans="1:1" x14ac:dyDescent="0.2">
      <c r="A10015" s="8"/>
    </row>
    <row r="10016" spans="1:1" x14ac:dyDescent="0.2">
      <c r="A10016" s="8"/>
    </row>
    <row r="10017" spans="1:1" x14ac:dyDescent="0.2">
      <c r="A10017" s="8"/>
    </row>
    <row r="10018" spans="1:1" x14ac:dyDescent="0.2">
      <c r="A10018" s="8"/>
    </row>
    <row r="10019" spans="1:1" x14ac:dyDescent="0.2">
      <c r="A10019" s="8"/>
    </row>
    <row r="10020" spans="1:1" x14ac:dyDescent="0.2">
      <c r="A10020" s="8"/>
    </row>
    <row r="10021" spans="1:1" x14ac:dyDescent="0.2">
      <c r="A10021" s="8"/>
    </row>
    <row r="10022" spans="1:1" x14ac:dyDescent="0.2">
      <c r="A10022" s="8"/>
    </row>
    <row r="10023" spans="1:1" x14ac:dyDescent="0.2">
      <c r="A10023" s="8"/>
    </row>
    <row r="10024" spans="1:1" x14ac:dyDescent="0.2">
      <c r="A10024" s="8"/>
    </row>
    <row r="10025" spans="1:1" x14ac:dyDescent="0.2">
      <c r="A10025" s="8"/>
    </row>
    <row r="10026" spans="1:1" x14ac:dyDescent="0.2">
      <c r="A10026" s="8"/>
    </row>
    <row r="10027" spans="1:1" x14ac:dyDescent="0.2">
      <c r="A10027" s="8"/>
    </row>
    <row r="10028" spans="1:1" x14ac:dyDescent="0.2">
      <c r="A10028" s="8"/>
    </row>
    <row r="10029" spans="1:1" x14ac:dyDescent="0.2">
      <c r="A10029" s="8"/>
    </row>
    <row r="10030" spans="1:1" x14ac:dyDescent="0.2">
      <c r="A10030" s="8"/>
    </row>
    <row r="10031" spans="1:1" x14ac:dyDescent="0.2">
      <c r="A10031" s="8"/>
    </row>
    <row r="10032" spans="1:1" x14ac:dyDescent="0.2">
      <c r="A10032" s="8"/>
    </row>
    <row r="10033" spans="1:1" x14ac:dyDescent="0.2">
      <c r="A10033" s="8"/>
    </row>
    <row r="10034" spans="1:1" x14ac:dyDescent="0.2">
      <c r="A10034" s="8"/>
    </row>
    <row r="10035" spans="1:1" x14ac:dyDescent="0.2">
      <c r="A10035" s="8"/>
    </row>
    <row r="10036" spans="1:1" x14ac:dyDescent="0.2">
      <c r="A10036" s="8"/>
    </row>
    <row r="10037" spans="1:1" x14ac:dyDescent="0.2">
      <c r="A10037" s="8"/>
    </row>
    <row r="10038" spans="1:1" x14ac:dyDescent="0.2">
      <c r="A10038" s="8"/>
    </row>
    <row r="10039" spans="1:1" x14ac:dyDescent="0.2">
      <c r="A10039" s="8"/>
    </row>
    <row r="10040" spans="1:1" x14ac:dyDescent="0.2">
      <c r="A10040" s="8"/>
    </row>
    <row r="10041" spans="1:1" x14ac:dyDescent="0.2">
      <c r="A10041" s="8"/>
    </row>
    <row r="10042" spans="1:1" x14ac:dyDescent="0.2">
      <c r="A10042" s="8"/>
    </row>
    <row r="10043" spans="1:1" x14ac:dyDescent="0.2">
      <c r="A10043" s="8"/>
    </row>
    <row r="10044" spans="1:1" x14ac:dyDescent="0.2">
      <c r="A10044" s="8"/>
    </row>
    <row r="10045" spans="1:1" x14ac:dyDescent="0.2">
      <c r="A10045" s="8"/>
    </row>
    <row r="10046" spans="1:1" x14ac:dyDescent="0.2">
      <c r="A10046" s="8"/>
    </row>
    <row r="10047" spans="1:1" x14ac:dyDescent="0.2">
      <c r="A10047" s="8"/>
    </row>
    <row r="10048" spans="1:1" x14ac:dyDescent="0.2">
      <c r="A10048" s="8"/>
    </row>
    <row r="10049" spans="1:1" x14ac:dyDescent="0.2">
      <c r="A10049" s="8"/>
    </row>
    <row r="10050" spans="1:1" x14ac:dyDescent="0.2">
      <c r="A10050" s="8"/>
    </row>
    <row r="10051" spans="1:1" x14ac:dyDescent="0.2">
      <c r="A10051" s="8"/>
    </row>
    <row r="10052" spans="1:1" x14ac:dyDescent="0.2">
      <c r="A10052" s="8"/>
    </row>
    <row r="10053" spans="1:1" x14ac:dyDescent="0.2">
      <c r="A10053" s="8"/>
    </row>
    <row r="10054" spans="1:1" x14ac:dyDescent="0.2">
      <c r="A10054" s="8"/>
    </row>
    <row r="10055" spans="1:1" x14ac:dyDescent="0.2">
      <c r="A10055" s="8"/>
    </row>
    <row r="10056" spans="1:1" x14ac:dyDescent="0.2">
      <c r="A10056" s="8"/>
    </row>
    <row r="10057" spans="1:1" x14ac:dyDescent="0.2">
      <c r="A10057" s="8"/>
    </row>
    <row r="10058" spans="1:1" x14ac:dyDescent="0.2">
      <c r="A10058" s="8"/>
    </row>
    <row r="10059" spans="1:1" x14ac:dyDescent="0.2">
      <c r="A10059" s="8"/>
    </row>
    <row r="10060" spans="1:1" x14ac:dyDescent="0.2">
      <c r="A10060" s="8"/>
    </row>
    <row r="10061" spans="1:1" x14ac:dyDescent="0.2">
      <c r="A10061" s="8"/>
    </row>
    <row r="10062" spans="1:1" x14ac:dyDescent="0.2">
      <c r="A10062" s="8"/>
    </row>
    <row r="10063" spans="1:1" x14ac:dyDescent="0.2">
      <c r="A10063" s="8"/>
    </row>
    <row r="10064" spans="1:1" x14ac:dyDescent="0.2">
      <c r="A10064" s="8"/>
    </row>
    <row r="10065" spans="1:1" x14ac:dyDescent="0.2">
      <c r="A10065" s="8"/>
    </row>
    <row r="10066" spans="1:1" x14ac:dyDescent="0.2">
      <c r="A10066" s="8"/>
    </row>
    <row r="10067" spans="1:1" x14ac:dyDescent="0.2">
      <c r="A10067" s="8"/>
    </row>
    <row r="10068" spans="1:1" x14ac:dyDescent="0.2">
      <c r="A10068" s="8"/>
    </row>
    <row r="10069" spans="1:1" x14ac:dyDescent="0.2">
      <c r="A10069" s="8"/>
    </row>
    <row r="10070" spans="1:1" x14ac:dyDescent="0.2">
      <c r="A10070" s="8"/>
    </row>
    <row r="10071" spans="1:1" x14ac:dyDescent="0.2">
      <c r="A10071" s="8"/>
    </row>
    <row r="10072" spans="1:1" x14ac:dyDescent="0.2">
      <c r="A10072" s="8"/>
    </row>
    <row r="10073" spans="1:1" x14ac:dyDescent="0.2">
      <c r="A10073" s="8"/>
    </row>
    <row r="10074" spans="1:1" x14ac:dyDescent="0.2">
      <c r="A10074" s="8"/>
    </row>
    <row r="10075" spans="1:1" x14ac:dyDescent="0.2">
      <c r="A10075" s="8"/>
    </row>
    <row r="10076" spans="1:1" x14ac:dyDescent="0.2">
      <c r="A10076" s="8"/>
    </row>
    <row r="10077" spans="1:1" x14ac:dyDescent="0.2">
      <c r="A10077" s="8"/>
    </row>
    <row r="10078" spans="1:1" x14ac:dyDescent="0.2">
      <c r="A10078" s="8"/>
    </row>
    <row r="10079" spans="1:1" x14ac:dyDescent="0.2">
      <c r="A10079" s="8"/>
    </row>
    <row r="10080" spans="1:1" x14ac:dyDescent="0.2">
      <c r="A10080" s="8"/>
    </row>
    <row r="10081" spans="1:1" x14ac:dyDescent="0.2">
      <c r="A10081" s="8"/>
    </row>
    <row r="10082" spans="1:1" x14ac:dyDescent="0.2">
      <c r="A10082" s="8"/>
    </row>
    <row r="10083" spans="1:1" x14ac:dyDescent="0.2">
      <c r="A10083" s="8"/>
    </row>
    <row r="10084" spans="1:1" x14ac:dyDescent="0.2">
      <c r="A10084" s="8"/>
    </row>
    <row r="10085" spans="1:1" x14ac:dyDescent="0.2">
      <c r="A10085" s="8"/>
    </row>
    <row r="10086" spans="1:1" x14ac:dyDescent="0.2">
      <c r="A10086" s="8"/>
    </row>
    <row r="10087" spans="1:1" x14ac:dyDescent="0.2">
      <c r="A10087" s="8"/>
    </row>
    <row r="10088" spans="1:1" x14ac:dyDescent="0.2">
      <c r="A10088" s="8"/>
    </row>
    <row r="10089" spans="1:1" x14ac:dyDescent="0.2">
      <c r="A10089" s="8"/>
    </row>
    <row r="10090" spans="1:1" x14ac:dyDescent="0.2">
      <c r="A10090" s="8"/>
    </row>
    <row r="10091" spans="1:1" x14ac:dyDescent="0.2">
      <c r="A10091" s="8"/>
    </row>
    <row r="10092" spans="1:1" x14ac:dyDescent="0.2">
      <c r="A10092" s="8"/>
    </row>
    <row r="10093" spans="1:1" x14ac:dyDescent="0.2">
      <c r="A10093" s="8"/>
    </row>
    <row r="10094" spans="1:1" x14ac:dyDescent="0.2">
      <c r="A10094" s="8"/>
    </row>
    <row r="10095" spans="1:1" x14ac:dyDescent="0.2">
      <c r="A10095" s="8"/>
    </row>
    <row r="10096" spans="1:1" x14ac:dyDescent="0.2">
      <c r="A10096" s="8"/>
    </row>
    <row r="10097" spans="1:1" x14ac:dyDescent="0.2">
      <c r="A10097" s="8"/>
    </row>
    <row r="10098" spans="1:1" x14ac:dyDescent="0.2">
      <c r="A10098" s="8"/>
    </row>
    <row r="10099" spans="1:1" x14ac:dyDescent="0.2">
      <c r="A10099" s="8"/>
    </row>
    <row r="10100" spans="1:1" x14ac:dyDescent="0.2">
      <c r="A10100" s="8"/>
    </row>
    <row r="10101" spans="1:1" x14ac:dyDescent="0.2">
      <c r="A10101" s="8"/>
    </row>
    <row r="10102" spans="1:1" x14ac:dyDescent="0.2">
      <c r="A10102" s="8"/>
    </row>
    <row r="10103" spans="1:1" x14ac:dyDescent="0.2">
      <c r="A10103" s="8"/>
    </row>
    <row r="10104" spans="1:1" x14ac:dyDescent="0.2">
      <c r="A10104" s="8"/>
    </row>
    <row r="10105" spans="1:1" x14ac:dyDescent="0.2">
      <c r="A10105" s="8"/>
    </row>
    <row r="10106" spans="1:1" x14ac:dyDescent="0.2">
      <c r="A10106" s="8"/>
    </row>
    <row r="10107" spans="1:1" x14ac:dyDescent="0.2">
      <c r="A10107" s="8"/>
    </row>
    <row r="10108" spans="1:1" x14ac:dyDescent="0.2">
      <c r="A10108" s="8"/>
    </row>
    <row r="10109" spans="1:1" x14ac:dyDescent="0.2">
      <c r="A10109" s="8"/>
    </row>
    <row r="10110" spans="1:1" x14ac:dyDescent="0.2">
      <c r="A10110" s="8"/>
    </row>
    <row r="10111" spans="1:1" x14ac:dyDescent="0.2">
      <c r="A10111" s="8"/>
    </row>
    <row r="10112" spans="1:1" x14ac:dyDescent="0.2">
      <c r="A10112" s="8"/>
    </row>
    <row r="10113" spans="1:1" x14ac:dyDescent="0.2">
      <c r="A10113" s="8"/>
    </row>
    <row r="10114" spans="1:1" x14ac:dyDescent="0.2">
      <c r="A10114" s="8"/>
    </row>
    <row r="10115" spans="1:1" x14ac:dyDescent="0.2">
      <c r="A10115" s="8"/>
    </row>
    <row r="10116" spans="1:1" x14ac:dyDescent="0.2">
      <c r="A10116" s="8"/>
    </row>
    <row r="10117" spans="1:1" x14ac:dyDescent="0.2">
      <c r="A10117" s="8"/>
    </row>
    <row r="10118" spans="1:1" x14ac:dyDescent="0.2">
      <c r="A10118" s="8"/>
    </row>
    <row r="10119" spans="1:1" x14ac:dyDescent="0.2">
      <c r="A10119" s="8"/>
    </row>
    <row r="10120" spans="1:1" x14ac:dyDescent="0.2">
      <c r="A10120" s="8"/>
    </row>
    <row r="10121" spans="1:1" x14ac:dyDescent="0.2">
      <c r="A10121" s="8"/>
    </row>
    <row r="10122" spans="1:1" x14ac:dyDescent="0.2">
      <c r="A10122" s="8"/>
    </row>
    <row r="10123" spans="1:1" x14ac:dyDescent="0.2">
      <c r="A10123" s="8"/>
    </row>
    <row r="10124" spans="1:1" x14ac:dyDescent="0.2">
      <c r="A10124" s="8"/>
    </row>
    <row r="10125" spans="1:1" x14ac:dyDescent="0.2">
      <c r="A10125" s="8"/>
    </row>
    <row r="10126" spans="1:1" x14ac:dyDescent="0.2">
      <c r="A10126" s="8"/>
    </row>
    <row r="10127" spans="1:1" x14ac:dyDescent="0.2">
      <c r="A10127" s="8"/>
    </row>
    <row r="10128" spans="1:1" x14ac:dyDescent="0.2">
      <c r="A10128" s="8"/>
    </row>
    <row r="10129" spans="1:1" x14ac:dyDescent="0.2">
      <c r="A10129" s="8"/>
    </row>
    <row r="10130" spans="1:1" x14ac:dyDescent="0.2">
      <c r="A10130" s="8"/>
    </row>
    <row r="10131" spans="1:1" x14ac:dyDescent="0.2">
      <c r="A10131" s="8"/>
    </row>
    <row r="10132" spans="1:1" x14ac:dyDescent="0.2">
      <c r="A10132" s="8"/>
    </row>
    <row r="10133" spans="1:1" x14ac:dyDescent="0.2">
      <c r="A10133" s="8"/>
    </row>
    <row r="10134" spans="1:1" x14ac:dyDescent="0.2">
      <c r="A10134" s="8"/>
    </row>
    <row r="10135" spans="1:1" x14ac:dyDescent="0.2">
      <c r="A10135" s="8"/>
    </row>
    <row r="10136" spans="1:1" x14ac:dyDescent="0.2">
      <c r="A10136" s="8"/>
    </row>
    <row r="10137" spans="1:1" x14ac:dyDescent="0.2">
      <c r="A10137" s="8"/>
    </row>
    <row r="10138" spans="1:1" x14ac:dyDescent="0.2">
      <c r="A10138" s="8"/>
    </row>
    <row r="10139" spans="1:1" x14ac:dyDescent="0.2">
      <c r="A10139" s="8"/>
    </row>
    <row r="10140" spans="1:1" x14ac:dyDescent="0.2">
      <c r="A10140" s="8"/>
    </row>
    <row r="10141" spans="1:1" x14ac:dyDescent="0.2">
      <c r="A10141" s="8"/>
    </row>
    <row r="10142" spans="1:1" x14ac:dyDescent="0.2">
      <c r="A10142" s="8"/>
    </row>
    <row r="10143" spans="1:1" x14ac:dyDescent="0.2">
      <c r="A10143" s="8"/>
    </row>
    <row r="10144" spans="1:1" x14ac:dyDescent="0.2">
      <c r="A10144" s="8"/>
    </row>
    <row r="10145" spans="1:1" x14ac:dyDescent="0.2">
      <c r="A10145" s="8"/>
    </row>
    <row r="10146" spans="1:1" x14ac:dyDescent="0.2">
      <c r="A10146" s="8"/>
    </row>
    <row r="10147" spans="1:1" x14ac:dyDescent="0.2">
      <c r="A10147" s="8"/>
    </row>
    <row r="10148" spans="1:1" x14ac:dyDescent="0.2">
      <c r="A10148" s="8"/>
    </row>
    <row r="10149" spans="1:1" x14ac:dyDescent="0.2">
      <c r="A10149" s="8"/>
    </row>
    <row r="10150" spans="1:1" x14ac:dyDescent="0.2">
      <c r="A10150" s="8"/>
    </row>
    <row r="10151" spans="1:1" x14ac:dyDescent="0.2">
      <c r="A10151" s="8"/>
    </row>
    <row r="10152" spans="1:1" x14ac:dyDescent="0.2">
      <c r="A10152" s="8"/>
    </row>
    <row r="10153" spans="1:1" x14ac:dyDescent="0.2">
      <c r="A10153" s="8"/>
    </row>
    <row r="10154" spans="1:1" x14ac:dyDescent="0.2">
      <c r="A10154" s="8"/>
    </row>
    <row r="10155" spans="1:1" x14ac:dyDescent="0.2">
      <c r="A10155" s="8"/>
    </row>
    <row r="10156" spans="1:1" x14ac:dyDescent="0.2">
      <c r="A10156" s="8"/>
    </row>
    <row r="10157" spans="1:1" x14ac:dyDescent="0.2">
      <c r="A10157" s="8"/>
    </row>
    <row r="10158" spans="1:1" x14ac:dyDescent="0.2">
      <c r="A10158" s="8"/>
    </row>
    <row r="10159" spans="1:1" x14ac:dyDescent="0.2">
      <c r="A10159" s="8"/>
    </row>
    <row r="10160" spans="1:1" x14ac:dyDescent="0.2">
      <c r="A10160" s="8"/>
    </row>
    <row r="10161" spans="1:1" x14ac:dyDescent="0.2">
      <c r="A10161" s="8"/>
    </row>
    <row r="10162" spans="1:1" x14ac:dyDescent="0.2">
      <c r="A10162" s="8"/>
    </row>
    <row r="10163" spans="1:1" x14ac:dyDescent="0.2">
      <c r="A10163" s="8"/>
    </row>
    <row r="10164" spans="1:1" x14ac:dyDescent="0.2">
      <c r="A10164" s="8"/>
    </row>
    <row r="10165" spans="1:1" x14ac:dyDescent="0.2">
      <c r="A10165" s="8"/>
    </row>
    <row r="10166" spans="1:1" x14ac:dyDescent="0.2">
      <c r="A10166" s="8"/>
    </row>
    <row r="10167" spans="1:1" x14ac:dyDescent="0.2">
      <c r="A10167" s="8"/>
    </row>
    <row r="10168" spans="1:1" x14ac:dyDescent="0.2">
      <c r="A10168" s="8"/>
    </row>
    <row r="10169" spans="1:1" x14ac:dyDescent="0.2">
      <c r="A10169" s="8"/>
    </row>
    <row r="10170" spans="1:1" x14ac:dyDescent="0.2">
      <c r="A10170" s="8"/>
    </row>
    <row r="10171" spans="1:1" x14ac:dyDescent="0.2">
      <c r="A10171" s="8"/>
    </row>
    <row r="10172" spans="1:1" x14ac:dyDescent="0.2">
      <c r="A10172" s="8"/>
    </row>
    <row r="10173" spans="1:1" x14ac:dyDescent="0.2">
      <c r="A10173" s="8"/>
    </row>
    <row r="10174" spans="1:1" x14ac:dyDescent="0.2">
      <c r="A10174" s="8"/>
    </row>
    <row r="10175" spans="1:1" x14ac:dyDescent="0.2">
      <c r="A10175" s="8"/>
    </row>
    <row r="10176" spans="1:1" x14ac:dyDescent="0.2">
      <c r="A10176" s="8"/>
    </row>
    <row r="10177" spans="1:1" x14ac:dyDescent="0.2">
      <c r="A10177" s="8"/>
    </row>
    <row r="10178" spans="1:1" x14ac:dyDescent="0.2">
      <c r="A10178" s="8"/>
    </row>
    <row r="10179" spans="1:1" x14ac:dyDescent="0.2">
      <c r="A10179" s="8"/>
    </row>
    <row r="10180" spans="1:1" x14ac:dyDescent="0.2">
      <c r="A10180" s="8"/>
    </row>
    <row r="10181" spans="1:1" x14ac:dyDescent="0.2">
      <c r="A10181" s="8"/>
    </row>
    <row r="10182" spans="1:1" x14ac:dyDescent="0.2">
      <c r="A10182" s="8"/>
    </row>
    <row r="10183" spans="1:1" x14ac:dyDescent="0.2">
      <c r="A10183" s="8"/>
    </row>
    <row r="10184" spans="1:1" x14ac:dyDescent="0.2">
      <c r="A10184" s="8"/>
    </row>
    <row r="10185" spans="1:1" x14ac:dyDescent="0.2">
      <c r="A10185" s="8"/>
    </row>
    <row r="10186" spans="1:1" x14ac:dyDescent="0.2">
      <c r="A10186" s="8"/>
    </row>
    <row r="10187" spans="1:1" x14ac:dyDescent="0.2">
      <c r="A10187" s="8"/>
    </row>
    <row r="10188" spans="1:1" x14ac:dyDescent="0.2">
      <c r="A10188" s="8"/>
    </row>
    <row r="10189" spans="1:1" x14ac:dyDescent="0.2">
      <c r="A10189" s="8"/>
    </row>
    <row r="10190" spans="1:1" x14ac:dyDescent="0.2">
      <c r="A10190" s="8"/>
    </row>
    <row r="10191" spans="1:1" x14ac:dyDescent="0.2">
      <c r="A10191" s="8"/>
    </row>
    <row r="10192" spans="1:1" x14ac:dyDescent="0.2">
      <c r="A10192" s="8"/>
    </row>
    <row r="10193" spans="1:1" x14ac:dyDescent="0.2">
      <c r="A10193" s="8"/>
    </row>
    <row r="10194" spans="1:1" x14ac:dyDescent="0.2">
      <c r="A10194" s="8"/>
    </row>
    <row r="10195" spans="1:1" x14ac:dyDescent="0.2">
      <c r="A10195" s="8"/>
    </row>
    <row r="10196" spans="1:1" x14ac:dyDescent="0.2">
      <c r="A10196" s="8"/>
    </row>
    <row r="10197" spans="1:1" x14ac:dyDescent="0.2">
      <c r="A10197" s="8"/>
    </row>
    <row r="10198" spans="1:1" x14ac:dyDescent="0.2">
      <c r="A10198" s="8"/>
    </row>
    <row r="10199" spans="1:1" x14ac:dyDescent="0.2">
      <c r="A10199" s="8"/>
    </row>
    <row r="10200" spans="1:1" x14ac:dyDescent="0.2">
      <c r="A10200" s="8"/>
    </row>
    <row r="10201" spans="1:1" x14ac:dyDescent="0.2">
      <c r="A10201" s="8"/>
    </row>
    <row r="10202" spans="1:1" x14ac:dyDescent="0.2">
      <c r="A10202" s="8"/>
    </row>
    <row r="10203" spans="1:1" x14ac:dyDescent="0.2">
      <c r="A10203" s="8"/>
    </row>
    <row r="10204" spans="1:1" x14ac:dyDescent="0.2">
      <c r="A10204" s="8"/>
    </row>
    <row r="10205" spans="1:1" x14ac:dyDescent="0.2">
      <c r="A10205" s="8"/>
    </row>
    <row r="10206" spans="1:1" x14ac:dyDescent="0.2">
      <c r="A10206" s="8"/>
    </row>
    <row r="10207" spans="1:1" x14ac:dyDescent="0.2">
      <c r="A10207" s="8"/>
    </row>
    <row r="10208" spans="1:1" x14ac:dyDescent="0.2">
      <c r="A10208" s="8"/>
    </row>
    <row r="10209" spans="1:1" x14ac:dyDescent="0.2">
      <c r="A10209" s="8"/>
    </row>
    <row r="10210" spans="1:1" x14ac:dyDescent="0.2">
      <c r="A10210" s="8"/>
    </row>
    <row r="10211" spans="1:1" x14ac:dyDescent="0.2">
      <c r="A10211" s="8"/>
    </row>
    <row r="10212" spans="1:1" x14ac:dyDescent="0.2">
      <c r="A10212" s="8"/>
    </row>
    <row r="10213" spans="1:1" x14ac:dyDescent="0.2">
      <c r="A10213" s="8"/>
    </row>
    <row r="10214" spans="1:1" x14ac:dyDescent="0.2">
      <c r="A10214" s="8"/>
    </row>
    <row r="10215" spans="1:1" x14ac:dyDescent="0.2">
      <c r="A10215" s="8"/>
    </row>
    <row r="10216" spans="1:1" x14ac:dyDescent="0.2">
      <c r="A10216" s="8"/>
    </row>
    <row r="10217" spans="1:1" x14ac:dyDescent="0.2">
      <c r="A10217" s="8"/>
    </row>
    <row r="10218" spans="1:1" x14ac:dyDescent="0.2">
      <c r="A10218" s="8"/>
    </row>
    <row r="10219" spans="1:1" x14ac:dyDescent="0.2">
      <c r="A10219" s="8"/>
    </row>
    <row r="10220" spans="1:1" x14ac:dyDescent="0.2">
      <c r="A10220" s="8"/>
    </row>
    <row r="10221" spans="1:1" x14ac:dyDescent="0.2">
      <c r="A10221" s="8"/>
    </row>
    <row r="10222" spans="1:1" x14ac:dyDescent="0.2">
      <c r="A10222" s="8"/>
    </row>
    <row r="10223" spans="1:1" x14ac:dyDescent="0.2">
      <c r="A10223" s="8"/>
    </row>
    <row r="10224" spans="1:1" x14ac:dyDescent="0.2">
      <c r="A10224" s="8"/>
    </row>
    <row r="10225" spans="1:1" x14ac:dyDescent="0.2">
      <c r="A10225" s="8"/>
    </row>
    <row r="10226" spans="1:1" x14ac:dyDescent="0.2">
      <c r="A10226" s="8"/>
    </row>
    <row r="10227" spans="1:1" x14ac:dyDescent="0.2">
      <c r="A10227" s="8"/>
    </row>
    <row r="10228" spans="1:1" x14ac:dyDescent="0.2">
      <c r="A10228" s="8"/>
    </row>
    <row r="10229" spans="1:1" x14ac:dyDescent="0.2">
      <c r="A10229" s="8"/>
    </row>
    <row r="10230" spans="1:1" x14ac:dyDescent="0.2">
      <c r="A10230" s="8"/>
    </row>
    <row r="10231" spans="1:1" x14ac:dyDescent="0.2">
      <c r="A10231" s="8"/>
    </row>
    <row r="10232" spans="1:1" x14ac:dyDescent="0.2">
      <c r="A10232" s="8"/>
    </row>
    <row r="10233" spans="1:1" x14ac:dyDescent="0.2">
      <c r="A10233" s="8"/>
    </row>
    <row r="10234" spans="1:1" x14ac:dyDescent="0.2">
      <c r="A10234" s="8"/>
    </row>
    <row r="10235" spans="1:1" x14ac:dyDescent="0.2">
      <c r="A10235" s="8"/>
    </row>
    <row r="10236" spans="1:1" x14ac:dyDescent="0.2">
      <c r="A10236" s="8"/>
    </row>
    <row r="10237" spans="1:1" x14ac:dyDescent="0.2">
      <c r="A10237" s="8"/>
    </row>
    <row r="10238" spans="1:1" x14ac:dyDescent="0.2">
      <c r="A10238" s="8"/>
    </row>
    <row r="10239" spans="1:1" x14ac:dyDescent="0.2">
      <c r="A10239" s="8"/>
    </row>
    <row r="10240" spans="1:1" x14ac:dyDescent="0.2">
      <c r="A10240" s="8"/>
    </row>
    <row r="10241" spans="1:1" x14ac:dyDescent="0.2">
      <c r="A10241" s="8"/>
    </row>
    <row r="10242" spans="1:1" x14ac:dyDescent="0.2">
      <c r="A10242" s="8"/>
    </row>
    <row r="10243" spans="1:1" x14ac:dyDescent="0.2">
      <c r="A10243" s="8"/>
    </row>
    <row r="10244" spans="1:1" x14ac:dyDescent="0.2">
      <c r="A10244" s="8"/>
    </row>
    <row r="10245" spans="1:1" x14ac:dyDescent="0.2">
      <c r="A10245" s="8"/>
    </row>
    <row r="10246" spans="1:1" x14ac:dyDescent="0.2">
      <c r="A10246" s="8"/>
    </row>
    <row r="10247" spans="1:1" x14ac:dyDescent="0.2">
      <c r="A10247" s="8"/>
    </row>
    <row r="10248" spans="1:1" x14ac:dyDescent="0.2">
      <c r="A10248" s="8"/>
    </row>
    <row r="10249" spans="1:1" x14ac:dyDescent="0.2">
      <c r="A10249" s="8"/>
    </row>
    <row r="10250" spans="1:1" x14ac:dyDescent="0.2">
      <c r="A10250" s="8"/>
    </row>
    <row r="10251" spans="1:1" x14ac:dyDescent="0.2">
      <c r="A10251" s="8"/>
    </row>
    <row r="10252" spans="1:1" x14ac:dyDescent="0.2">
      <c r="A10252" s="8"/>
    </row>
    <row r="10253" spans="1:1" x14ac:dyDescent="0.2">
      <c r="A10253" s="8"/>
    </row>
    <row r="10254" spans="1:1" x14ac:dyDescent="0.2">
      <c r="A10254" s="8"/>
    </row>
    <row r="10255" spans="1:1" x14ac:dyDescent="0.2">
      <c r="A10255" s="8"/>
    </row>
    <row r="10256" spans="1:1" x14ac:dyDescent="0.2">
      <c r="A10256" s="8"/>
    </row>
    <row r="10257" spans="1:1" x14ac:dyDescent="0.2">
      <c r="A10257" s="8"/>
    </row>
    <row r="10258" spans="1:1" x14ac:dyDescent="0.2">
      <c r="A10258" s="8"/>
    </row>
    <row r="10259" spans="1:1" x14ac:dyDescent="0.2">
      <c r="A10259" s="8"/>
    </row>
    <row r="10260" spans="1:1" x14ac:dyDescent="0.2">
      <c r="A10260" s="8"/>
    </row>
    <row r="10261" spans="1:1" x14ac:dyDescent="0.2">
      <c r="A10261" s="8"/>
    </row>
    <row r="10262" spans="1:1" x14ac:dyDescent="0.2">
      <c r="A10262" s="8"/>
    </row>
    <row r="10263" spans="1:1" x14ac:dyDescent="0.2">
      <c r="A10263" s="8"/>
    </row>
    <row r="10264" spans="1:1" x14ac:dyDescent="0.2">
      <c r="A10264" s="8"/>
    </row>
    <row r="10265" spans="1:1" x14ac:dyDescent="0.2">
      <c r="A10265" s="8"/>
    </row>
    <row r="10266" spans="1:1" x14ac:dyDescent="0.2">
      <c r="A10266" s="8"/>
    </row>
    <row r="10267" spans="1:1" x14ac:dyDescent="0.2">
      <c r="A10267" s="8"/>
    </row>
    <row r="10268" spans="1:1" x14ac:dyDescent="0.2">
      <c r="A10268" s="8"/>
    </row>
    <row r="10269" spans="1:1" x14ac:dyDescent="0.2">
      <c r="A10269" s="8"/>
    </row>
    <row r="10270" spans="1:1" x14ac:dyDescent="0.2">
      <c r="A10270" s="8"/>
    </row>
    <row r="10271" spans="1:1" x14ac:dyDescent="0.2">
      <c r="A10271" s="8"/>
    </row>
    <row r="10272" spans="1:1" x14ac:dyDescent="0.2">
      <c r="A10272" s="8"/>
    </row>
    <row r="10273" spans="1:1" x14ac:dyDescent="0.2">
      <c r="A10273" s="8"/>
    </row>
    <row r="10274" spans="1:1" x14ac:dyDescent="0.2">
      <c r="A10274" s="8"/>
    </row>
    <row r="10275" spans="1:1" x14ac:dyDescent="0.2">
      <c r="A10275" s="8"/>
    </row>
    <row r="10276" spans="1:1" x14ac:dyDescent="0.2">
      <c r="A10276" s="8"/>
    </row>
    <row r="10277" spans="1:1" x14ac:dyDescent="0.2">
      <c r="A10277" s="8"/>
    </row>
    <row r="10278" spans="1:1" x14ac:dyDescent="0.2">
      <c r="A10278" s="8"/>
    </row>
    <row r="10279" spans="1:1" x14ac:dyDescent="0.2">
      <c r="A10279" s="8"/>
    </row>
    <row r="10280" spans="1:1" x14ac:dyDescent="0.2">
      <c r="A10280" s="8"/>
    </row>
    <row r="10281" spans="1:1" x14ac:dyDescent="0.2">
      <c r="A10281" s="8"/>
    </row>
    <row r="10282" spans="1:1" x14ac:dyDescent="0.2">
      <c r="A10282" s="8"/>
    </row>
    <row r="10283" spans="1:1" x14ac:dyDescent="0.2">
      <c r="A10283" s="8"/>
    </row>
    <row r="10284" spans="1:1" x14ac:dyDescent="0.2">
      <c r="A10284" s="8"/>
    </row>
    <row r="10285" spans="1:1" x14ac:dyDescent="0.2">
      <c r="A10285" s="8"/>
    </row>
    <row r="10286" spans="1:1" x14ac:dyDescent="0.2">
      <c r="A10286" s="8"/>
    </row>
    <row r="10287" spans="1:1" x14ac:dyDescent="0.2">
      <c r="A10287" s="8"/>
    </row>
    <row r="10288" spans="1:1" x14ac:dyDescent="0.2">
      <c r="A10288" s="8"/>
    </row>
    <row r="10289" spans="1:1" x14ac:dyDescent="0.2">
      <c r="A10289" s="8"/>
    </row>
    <row r="10290" spans="1:1" x14ac:dyDescent="0.2">
      <c r="A10290" s="8"/>
    </row>
    <row r="10291" spans="1:1" x14ac:dyDescent="0.2">
      <c r="A10291" s="8"/>
    </row>
    <row r="10292" spans="1:1" x14ac:dyDescent="0.2">
      <c r="A10292" s="8"/>
    </row>
    <row r="10293" spans="1:1" x14ac:dyDescent="0.2">
      <c r="A10293" s="8"/>
    </row>
    <row r="10294" spans="1:1" x14ac:dyDescent="0.2">
      <c r="A10294" s="8"/>
    </row>
    <row r="10295" spans="1:1" x14ac:dyDescent="0.2">
      <c r="A10295" s="8"/>
    </row>
    <row r="10296" spans="1:1" x14ac:dyDescent="0.2">
      <c r="A10296" s="8"/>
    </row>
    <row r="10297" spans="1:1" x14ac:dyDescent="0.2">
      <c r="A10297" s="8"/>
    </row>
    <row r="10298" spans="1:1" x14ac:dyDescent="0.2">
      <c r="A10298" s="8"/>
    </row>
    <row r="10299" spans="1:1" x14ac:dyDescent="0.2">
      <c r="A10299" s="8"/>
    </row>
    <row r="10300" spans="1:1" x14ac:dyDescent="0.2">
      <c r="A10300" s="8"/>
    </row>
    <row r="10301" spans="1:1" x14ac:dyDescent="0.2">
      <c r="A10301" s="8"/>
    </row>
    <row r="10302" spans="1:1" x14ac:dyDescent="0.2">
      <c r="A10302" s="8"/>
    </row>
    <row r="10303" spans="1:1" x14ac:dyDescent="0.2">
      <c r="A10303" s="8"/>
    </row>
    <row r="10304" spans="1:1" x14ac:dyDescent="0.2">
      <c r="A10304" s="8"/>
    </row>
    <row r="10305" spans="1:1" x14ac:dyDescent="0.2">
      <c r="A10305" s="8"/>
    </row>
    <row r="10306" spans="1:1" x14ac:dyDescent="0.2">
      <c r="A10306" s="8"/>
    </row>
    <row r="10307" spans="1:1" x14ac:dyDescent="0.2">
      <c r="A10307" s="8"/>
    </row>
    <row r="10308" spans="1:1" x14ac:dyDescent="0.2">
      <c r="A10308" s="8"/>
    </row>
    <row r="10309" spans="1:1" x14ac:dyDescent="0.2">
      <c r="A10309" s="8"/>
    </row>
    <row r="10310" spans="1:1" x14ac:dyDescent="0.2">
      <c r="A10310" s="8"/>
    </row>
    <row r="10311" spans="1:1" x14ac:dyDescent="0.2">
      <c r="A10311" s="8"/>
    </row>
    <row r="10312" spans="1:1" x14ac:dyDescent="0.2">
      <c r="A10312" s="8"/>
    </row>
    <row r="10313" spans="1:1" x14ac:dyDescent="0.2">
      <c r="A10313" s="8"/>
    </row>
    <row r="10314" spans="1:1" x14ac:dyDescent="0.2">
      <c r="A10314" s="8"/>
    </row>
    <row r="10315" spans="1:1" x14ac:dyDescent="0.2">
      <c r="A10315" s="8"/>
    </row>
    <row r="10316" spans="1:1" x14ac:dyDescent="0.2">
      <c r="A10316" s="8"/>
    </row>
    <row r="10317" spans="1:1" x14ac:dyDescent="0.2">
      <c r="A10317" s="8"/>
    </row>
    <row r="10318" spans="1:1" x14ac:dyDescent="0.2">
      <c r="A10318" s="8"/>
    </row>
    <row r="10319" spans="1:1" x14ac:dyDescent="0.2">
      <c r="A10319" s="8"/>
    </row>
    <row r="10320" spans="1:1" x14ac:dyDescent="0.2">
      <c r="A10320" s="8"/>
    </row>
    <row r="10321" spans="1:1" x14ac:dyDescent="0.2">
      <c r="A10321" s="8"/>
    </row>
    <row r="10322" spans="1:1" x14ac:dyDescent="0.2">
      <c r="A10322" s="8"/>
    </row>
    <row r="10323" spans="1:1" x14ac:dyDescent="0.2">
      <c r="A10323" s="8"/>
    </row>
    <row r="10324" spans="1:1" x14ac:dyDescent="0.2">
      <c r="A10324" s="8"/>
    </row>
    <row r="10325" spans="1:1" x14ac:dyDescent="0.2">
      <c r="A10325" s="8"/>
    </row>
    <row r="10326" spans="1:1" x14ac:dyDescent="0.2">
      <c r="A10326" s="8"/>
    </row>
    <row r="10327" spans="1:1" x14ac:dyDescent="0.2">
      <c r="A10327" s="8"/>
    </row>
    <row r="10328" spans="1:1" x14ac:dyDescent="0.2">
      <c r="A10328" s="8"/>
    </row>
    <row r="10329" spans="1:1" x14ac:dyDescent="0.2">
      <c r="A10329" s="8"/>
    </row>
    <row r="10330" spans="1:1" x14ac:dyDescent="0.2">
      <c r="A10330" s="8"/>
    </row>
    <row r="10331" spans="1:1" x14ac:dyDescent="0.2">
      <c r="A10331" s="8"/>
    </row>
    <row r="10332" spans="1:1" x14ac:dyDescent="0.2">
      <c r="A10332" s="8"/>
    </row>
    <row r="10333" spans="1:1" x14ac:dyDescent="0.2">
      <c r="A10333" s="8"/>
    </row>
    <row r="10334" spans="1:1" x14ac:dyDescent="0.2">
      <c r="A10334" s="8"/>
    </row>
    <row r="10335" spans="1:1" x14ac:dyDescent="0.2">
      <c r="A10335" s="8"/>
    </row>
    <row r="10336" spans="1:1" x14ac:dyDescent="0.2">
      <c r="A10336" s="8"/>
    </row>
    <row r="10337" spans="1:1" x14ac:dyDescent="0.2">
      <c r="A10337" s="8"/>
    </row>
    <row r="10338" spans="1:1" x14ac:dyDescent="0.2">
      <c r="A10338" s="8"/>
    </row>
    <row r="10339" spans="1:1" x14ac:dyDescent="0.2">
      <c r="A10339" s="8"/>
    </row>
    <row r="10340" spans="1:1" x14ac:dyDescent="0.2">
      <c r="A10340" s="8"/>
    </row>
    <row r="10341" spans="1:1" x14ac:dyDescent="0.2">
      <c r="A10341" s="8"/>
    </row>
    <row r="10342" spans="1:1" x14ac:dyDescent="0.2">
      <c r="A10342" s="8"/>
    </row>
    <row r="10343" spans="1:1" x14ac:dyDescent="0.2">
      <c r="A10343" s="8"/>
    </row>
    <row r="10344" spans="1:1" x14ac:dyDescent="0.2">
      <c r="A10344" s="8"/>
    </row>
    <row r="10345" spans="1:1" x14ac:dyDescent="0.2">
      <c r="A10345" s="8"/>
    </row>
    <row r="10346" spans="1:1" x14ac:dyDescent="0.2">
      <c r="A10346" s="8"/>
    </row>
    <row r="10347" spans="1:1" x14ac:dyDescent="0.2">
      <c r="A10347" s="8"/>
    </row>
    <row r="10348" spans="1:1" x14ac:dyDescent="0.2">
      <c r="A10348" s="8"/>
    </row>
    <row r="10349" spans="1:1" x14ac:dyDescent="0.2">
      <c r="A10349" s="8"/>
    </row>
    <row r="10350" spans="1:1" x14ac:dyDescent="0.2">
      <c r="A10350" s="8"/>
    </row>
    <row r="10351" spans="1:1" x14ac:dyDescent="0.2">
      <c r="A10351" s="8"/>
    </row>
    <row r="10352" spans="1:1" x14ac:dyDescent="0.2">
      <c r="A10352" s="8"/>
    </row>
    <row r="10353" spans="1:1" x14ac:dyDescent="0.2">
      <c r="A10353" s="8"/>
    </row>
    <row r="10354" spans="1:1" x14ac:dyDescent="0.2">
      <c r="A10354" s="8"/>
    </row>
    <row r="10355" spans="1:1" x14ac:dyDescent="0.2">
      <c r="A10355" s="8"/>
    </row>
    <row r="10356" spans="1:1" x14ac:dyDescent="0.2">
      <c r="A10356" s="8"/>
    </row>
    <row r="10357" spans="1:1" x14ac:dyDescent="0.2">
      <c r="A10357" s="8"/>
    </row>
    <row r="10358" spans="1:1" x14ac:dyDescent="0.2">
      <c r="A10358" s="8"/>
    </row>
    <row r="10359" spans="1:1" x14ac:dyDescent="0.2">
      <c r="A10359" s="8"/>
    </row>
    <row r="10360" spans="1:1" x14ac:dyDescent="0.2">
      <c r="A10360" s="8"/>
    </row>
    <row r="10361" spans="1:1" x14ac:dyDescent="0.2">
      <c r="A10361" s="8"/>
    </row>
    <row r="10362" spans="1:1" x14ac:dyDescent="0.2">
      <c r="A10362" s="8"/>
    </row>
    <row r="10363" spans="1:1" x14ac:dyDescent="0.2">
      <c r="A10363" s="8"/>
    </row>
    <row r="10364" spans="1:1" x14ac:dyDescent="0.2">
      <c r="A10364" s="8"/>
    </row>
    <row r="10365" spans="1:1" x14ac:dyDescent="0.2">
      <c r="A10365" s="8"/>
    </row>
    <row r="10366" spans="1:1" x14ac:dyDescent="0.2">
      <c r="A10366" s="8"/>
    </row>
    <row r="10367" spans="1:1" x14ac:dyDescent="0.2">
      <c r="A10367" s="8"/>
    </row>
    <row r="10368" spans="1:1" x14ac:dyDescent="0.2">
      <c r="A10368" s="8"/>
    </row>
    <row r="10369" spans="1:1" x14ac:dyDescent="0.2">
      <c r="A10369" s="8"/>
    </row>
    <row r="10370" spans="1:1" x14ac:dyDescent="0.2">
      <c r="A10370" s="8"/>
    </row>
    <row r="10371" spans="1:1" x14ac:dyDescent="0.2">
      <c r="A10371" s="8"/>
    </row>
    <row r="10372" spans="1:1" x14ac:dyDescent="0.2">
      <c r="A10372" s="8"/>
    </row>
    <row r="10373" spans="1:1" x14ac:dyDescent="0.2">
      <c r="A10373" s="8"/>
    </row>
    <row r="10374" spans="1:1" x14ac:dyDescent="0.2">
      <c r="A10374" s="8"/>
    </row>
    <row r="10375" spans="1:1" x14ac:dyDescent="0.2">
      <c r="A10375" s="8"/>
    </row>
    <row r="10376" spans="1:1" x14ac:dyDescent="0.2">
      <c r="A10376" s="8"/>
    </row>
    <row r="10377" spans="1:1" x14ac:dyDescent="0.2">
      <c r="A10377" s="8"/>
    </row>
    <row r="10378" spans="1:1" x14ac:dyDescent="0.2">
      <c r="A10378" s="8"/>
    </row>
    <row r="10379" spans="1:1" x14ac:dyDescent="0.2">
      <c r="A10379" s="8"/>
    </row>
    <row r="10380" spans="1:1" x14ac:dyDescent="0.2">
      <c r="A10380" s="8"/>
    </row>
    <row r="10381" spans="1:1" x14ac:dyDescent="0.2">
      <c r="A10381" s="8"/>
    </row>
    <row r="10382" spans="1:1" x14ac:dyDescent="0.2">
      <c r="A10382" s="8"/>
    </row>
    <row r="10383" spans="1:1" x14ac:dyDescent="0.2">
      <c r="A10383" s="8"/>
    </row>
    <row r="10384" spans="1:1" x14ac:dyDescent="0.2">
      <c r="A10384" s="8"/>
    </row>
    <row r="10385" spans="1:1" x14ac:dyDescent="0.2">
      <c r="A10385" s="8"/>
    </row>
    <row r="10386" spans="1:1" x14ac:dyDescent="0.2">
      <c r="A10386" s="8"/>
    </row>
    <row r="10387" spans="1:1" x14ac:dyDescent="0.2">
      <c r="A10387" s="8"/>
    </row>
    <row r="10388" spans="1:1" x14ac:dyDescent="0.2">
      <c r="A10388" s="8"/>
    </row>
    <row r="10389" spans="1:1" x14ac:dyDescent="0.2">
      <c r="A10389" s="8"/>
    </row>
    <row r="10390" spans="1:1" x14ac:dyDescent="0.2">
      <c r="A10390" s="8"/>
    </row>
    <row r="10391" spans="1:1" x14ac:dyDescent="0.2">
      <c r="A10391" s="8"/>
    </row>
    <row r="10392" spans="1:1" x14ac:dyDescent="0.2">
      <c r="A10392" s="8"/>
    </row>
    <row r="10393" spans="1:1" x14ac:dyDescent="0.2">
      <c r="A10393" s="8"/>
    </row>
    <row r="10394" spans="1:1" x14ac:dyDescent="0.2">
      <c r="A10394" s="8"/>
    </row>
    <row r="10395" spans="1:1" x14ac:dyDescent="0.2">
      <c r="A10395" s="8"/>
    </row>
    <row r="10396" spans="1:1" x14ac:dyDescent="0.2">
      <c r="A10396" s="8"/>
    </row>
    <row r="10397" spans="1:1" x14ac:dyDescent="0.2">
      <c r="A10397" s="8"/>
    </row>
    <row r="10398" spans="1:1" x14ac:dyDescent="0.2">
      <c r="A10398" s="8"/>
    </row>
    <row r="10399" spans="1:1" x14ac:dyDescent="0.2">
      <c r="A10399" s="8"/>
    </row>
    <row r="10400" spans="1:1" x14ac:dyDescent="0.2">
      <c r="A10400" s="8"/>
    </row>
    <row r="10401" spans="1:1" x14ac:dyDescent="0.2">
      <c r="A10401" s="8"/>
    </row>
    <row r="10402" spans="1:1" x14ac:dyDescent="0.2">
      <c r="A10402" s="8"/>
    </row>
    <row r="10403" spans="1:1" x14ac:dyDescent="0.2">
      <c r="A10403" s="8"/>
    </row>
    <row r="10404" spans="1:1" x14ac:dyDescent="0.2">
      <c r="A10404" s="8"/>
    </row>
    <row r="10405" spans="1:1" x14ac:dyDescent="0.2">
      <c r="A10405" s="8"/>
    </row>
    <row r="10406" spans="1:1" x14ac:dyDescent="0.2">
      <c r="A10406" s="8"/>
    </row>
    <row r="10407" spans="1:1" x14ac:dyDescent="0.2">
      <c r="A10407" s="8"/>
    </row>
    <row r="10408" spans="1:1" x14ac:dyDescent="0.2">
      <c r="A10408" s="8"/>
    </row>
    <row r="10409" spans="1:1" x14ac:dyDescent="0.2">
      <c r="A10409" s="8"/>
    </row>
    <row r="10410" spans="1:1" x14ac:dyDescent="0.2">
      <c r="A10410" s="8"/>
    </row>
    <row r="10411" spans="1:1" x14ac:dyDescent="0.2">
      <c r="A10411" s="8"/>
    </row>
    <row r="10412" spans="1:1" x14ac:dyDescent="0.2">
      <c r="A10412" s="8"/>
    </row>
    <row r="10413" spans="1:1" x14ac:dyDescent="0.2">
      <c r="A10413" s="8"/>
    </row>
    <row r="10414" spans="1:1" x14ac:dyDescent="0.2">
      <c r="A10414" s="8"/>
    </row>
    <row r="10415" spans="1:1" x14ac:dyDescent="0.2">
      <c r="A10415" s="8"/>
    </row>
    <row r="10416" spans="1:1" x14ac:dyDescent="0.2">
      <c r="A10416" s="8"/>
    </row>
    <row r="10417" spans="1:1" x14ac:dyDescent="0.2">
      <c r="A10417" s="8"/>
    </row>
    <row r="10418" spans="1:1" x14ac:dyDescent="0.2">
      <c r="A10418" s="8"/>
    </row>
    <row r="10419" spans="1:1" x14ac:dyDescent="0.2">
      <c r="A10419" s="8"/>
    </row>
    <row r="10420" spans="1:1" x14ac:dyDescent="0.2">
      <c r="A10420" s="8"/>
    </row>
    <row r="10421" spans="1:1" x14ac:dyDescent="0.2">
      <c r="A10421" s="8"/>
    </row>
    <row r="10422" spans="1:1" x14ac:dyDescent="0.2">
      <c r="A10422" s="8"/>
    </row>
    <row r="10423" spans="1:1" x14ac:dyDescent="0.2">
      <c r="A10423" s="8"/>
    </row>
    <row r="10424" spans="1:1" x14ac:dyDescent="0.2">
      <c r="A10424" s="8"/>
    </row>
    <row r="10425" spans="1:1" x14ac:dyDescent="0.2">
      <c r="A10425" s="8"/>
    </row>
    <row r="10426" spans="1:1" x14ac:dyDescent="0.2">
      <c r="A10426" s="8"/>
    </row>
    <row r="10427" spans="1:1" x14ac:dyDescent="0.2">
      <c r="A10427" s="8"/>
    </row>
    <row r="10428" spans="1:1" x14ac:dyDescent="0.2">
      <c r="A10428" s="8"/>
    </row>
    <row r="10429" spans="1:1" x14ac:dyDescent="0.2">
      <c r="A10429" s="8"/>
    </row>
    <row r="10430" spans="1:1" x14ac:dyDescent="0.2">
      <c r="A10430" s="8"/>
    </row>
    <row r="10431" spans="1:1" x14ac:dyDescent="0.2">
      <c r="A10431" s="8"/>
    </row>
    <row r="10432" spans="1:1" x14ac:dyDescent="0.2">
      <c r="A10432" s="8"/>
    </row>
    <row r="10433" spans="1:1" x14ac:dyDescent="0.2">
      <c r="A10433" s="8"/>
    </row>
    <row r="10434" spans="1:1" x14ac:dyDescent="0.2">
      <c r="A10434" s="8"/>
    </row>
    <row r="10435" spans="1:1" x14ac:dyDescent="0.2">
      <c r="A10435" s="8"/>
    </row>
    <row r="10436" spans="1:1" x14ac:dyDescent="0.2">
      <c r="A10436" s="8"/>
    </row>
    <row r="10437" spans="1:1" x14ac:dyDescent="0.2">
      <c r="A10437" s="8"/>
    </row>
    <row r="10438" spans="1:1" x14ac:dyDescent="0.2">
      <c r="A10438" s="8"/>
    </row>
    <row r="10439" spans="1:1" x14ac:dyDescent="0.2">
      <c r="A10439" s="8"/>
    </row>
    <row r="10440" spans="1:1" x14ac:dyDescent="0.2">
      <c r="A10440" s="8"/>
    </row>
    <row r="10441" spans="1:1" x14ac:dyDescent="0.2">
      <c r="A10441" s="8"/>
    </row>
    <row r="10442" spans="1:1" x14ac:dyDescent="0.2">
      <c r="A10442" s="8"/>
    </row>
    <row r="10443" spans="1:1" x14ac:dyDescent="0.2">
      <c r="A10443" s="8"/>
    </row>
    <row r="10444" spans="1:1" x14ac:dyDescent="0.2">
      <c r="A10444" s="8"/>
    </row>
    <row r="10445" spans="1:1" x14ac:dyDescent="0.2">
      <c r="A10445" s="8"/>
    </row>
    <row r="10446" spans="1:1" x14ac:dyDescent="0.2">
      <c r="A10446" s="8"/>
    </row>
    <row r="10447" spans="1:1" x14ac:dyDescent="0.2">
      <c r="A10447" s="8"/>
    </row>
    <row r="10448" spans="1:1" x14ac:dyDescent="0.2">
      <c r="A10448" s="8"/>
    </row>
    <row r="10449" spans="1:1" x14ac:dyDescent="0.2">
      <c r="A10449" s="8"/>
    </row>
    <row r="10450" spans="1:1" x14ac:dyDescent="0.2">
      <c r="A10450" s="8"/>
    </row>
    <row r="10451" spans="1:1" x14ac:dyDescent="0.2">
      <c r="A10451" s="8"/>
    </row>
    <row r="10452" spans="1:1" x14ac:dyDescent="0.2">
      <c r="A10452" s="8"/>
    </row>
    <row r="10453" spans="1:1" x14ac:dyDescent="0.2">
      <c r="A10453" s="8"/>
    </row>
    <row r="10454" spans="1:1" x14ac:dyDescent="0.2">
      <c r="A10454" s="8"/>
    </row>
    <row r="10455" spans="1:1" x14ac:dyDescent="0.2">
      <c r="A10455" s="8"/>
    </row>
    <row r="10456" spans="1:1" x14ac:dyDescent="0.2">
      <c r="A10456" s="8"/>
    </row>
    <row r="10457" spans="1:1" x14ac:dyDescent="0.2">
      <c r="A10457" s="8"/>
    </row>
    <row r="10458" spans="1:1" x14ac:dyDescent="0.2">
      <c r="A10458" s="8"/>
    </row>
    <row r="10459" spans="1:1" x14ac:dyDescent="0.2">
      <c r="A10459" s="8"/>
    </row>
    <row r="10460" spans="1:1" x14ac:dyDescent="0.2">
      <c r="A10460" s="8"/>
    </row>
    <row r="10461" spans="1:1" x14ac:dyDescent="0.2">
      <c r="A10461" s="8"/>
    </row>
    <row r="10462" spans="1:1" x14ac:dyDescent="0.2">
      <c r="A10462" s="8"/>
    </row>
    <row r="10463" spans="1:1" x14ac:dyDescent="0.2">
      <c r="A10463" s="8"/>
    </row>
    <row r="10464" spans="1:1" x14ac:dyDescent="0.2">
      <c r="A10464" s="8"/>
    </row>
    <row r="10465" spans="1:1" x14ac:dyDescent="0.2">
      <c r="A10465" s="8"/>
    </row>
    <row r="10466" spans="1:1" x14ac:dyDescent="0.2">
      <c r="A10466" s="8"/>
    </row>
    <row r="10467" spans="1:1" x14ac:dyDescent="0.2">
      <c r="A10467" s="8"/>
    </row>
    <row r="10468" spans="1:1" x14ac:dyDescent="0.2">
      <c r="A10468" s="8"/>
    </row>
    <row r="10469" spans="1:1" x14ac:dyDescent="0.2">
      <c r="A10469" s="8"/>
    </row>
    <row r="10470" spans="1:1" x14ac:dyDescent="0.2">
      <c r="A10470" s="8"/>
    </row>
    <row r="10471" spans="1:1" x14ac:dyDescent="0.2">
      <c r="A10471" s="8"/>
    </row>
    <row r="10472" spans="1:1" x14ac:dyDescent="0.2">
      <c r="A10472" s="8"/>
    </row>
    <row r="10473" spans="1:1" x14ac:dyDescent="0.2">
      <c r="A10473" s="8"/>
    </row>
    <row r="10474" spans="1:1" x14ac:dyDescent="0.2">
      <c r="A10474" s="8"/>
    </row>
    <row r="10475" spans="1:1" x14ac:dyDescent="0.2">
      <c r="A10475" s="8"/>
    </row>
    <row r="10476" spans="1:1" x14ac:dyDescent="0.2">
      <c r="A10476" s="8"/>
    </row>
    <row r="10477" spans="1:1" x14ac:dyDescent="0.2">
      <c r="A10477" s="8"/>
    </row>
    <row r="10478" spans="1:1" x14ac:dyDescent="0.2">
      <c r="A10478" s="8"/>
    </row>
    <row r="10479" spans="1:1" x14ac:dyDescent="0.2">
      <c r="A10479" s="8"/>
    </row>
    <row r="10480" spans="1:1" x14ac:dyDescent="0.2">
      <c r="A10480" s="8"/>
    </row>
    <row r="10481" spans="1:1" x14ac:dyDescent="0.2">
      <c r="A10481" s="8"/>
    </row>
    <row r="10482" spans="1:1" x14ac:dyDescent="0.2">
      <c r="A10482" s="8"/>
    </row>
    <row r="10483" spans="1:1" x14ac:dyDescent="0.2">
      <c r="A10483" s="8"/>
    </row>
    <row r="10484" spans="1:1" x14ac:dyDescent="0.2">
      <c r="A10484" s="8"/>
    </row>
    <row r="10485" spans="1:1" x14ac:dyDescent="0.2">
      <c r="A10485" s="8"/>
    </row>
    <row r="10486" spans="1:1" x14ac:dyDescent="0.2">
      <c r="A10486" s="8"/>
    </row>
    <row r="10487" spans="1:1" x14ac:dyDescent="0.2">
      <c r="A10487" s="8"/>
    </row>
    <row r="10488" spans="1:1" x14ac:dyDescent="0.2">
      <c r="A10488" s="8"/>
    </row>
    <row r="10489" spans="1:1" x14ac:dyDescent="0.2">
      <c r="A10489" s="8"/>
    </row>
    <row r="10490" spans="1:1" x14ac:dyDescent="0.2">
      <c r="A10490" s="8"/>
    </row>
    <row r="10491" spans="1:1" x14ac:dyDescent="0.2">
      <c r="A10491" s="8"/>
    </row>
    <row r="10492" spans="1:1" x14ac:dyDescent="0.2">
      <c r="A10492" s="8"/>
    </row>
    <row r="10493" spans="1:1" x14ac:dyDescent="0.2">
      <c r="A10493" s="8"/>
    </row>
    <row r="10494" spans="1:1" x14ac:dyDescent="0.2">
      <c r="A10494" s="8"/>
    </row>
    <row r="10495" spans="1:1" x14ac:dyDescent="0.2">
      <c r="A10495" s="8"/>
    </row>
    <row r="10496" spans="1:1" x14ac:dyDescent="0.2">
      <c r="A10496" s="8"/>
    </row>
    <row r="10497" spans="1:1" x14ac:dyDescent="0.2">
      <c r="A10497" s="8"/>
    </row>
    <row r="10498" spans="1:1" x14ac:dyDescent="0.2">
      <c r="A10498" s="8"/>
    </row>
    <row r="10499" spans="1:1" x14ac:dyDescent="0.2">
      <c r="A10499" s="8"/>
    </row>
    <row r="10500" spans="1:1" x14ac:dyDescent="0.2">
      <c r="A10500" s="8"/>
    </row>
    <row r="10501" spans="1:1" x14ac:dyDescent="0.2">
      <c r="A10501" s="8"/>
    </row>
    <row r="10502" spans="1:1" x14ac:dyDescent="0.2">
      <c r="A10502" s="8"/>
    </row>
    <row r="10503" spans="1:1" x14ac:dyDescent="0.2">
      <c r="A10503" s="8"/>
    </row>
    <row r="10504" spans="1:1" x14ac:dyDescent="0.2">
      <c r="A10504" s="8"/>
    </row>
    <row r="10505" spans="1:1" x14ac:dyDescent="0.2">
      <c r="A10505" s="8"/>
    </row>
    <row r="10506" spans="1:1" x14ac:dyDescent="0.2">
      <c r="A10506" s="8"/>
    </row>
    <row r="10507" spans="1:1" x14ac:dyDescent="0.2">
      <c r="A10507" s="8"/>
    </row>
    <row r="10508" spans="1:1" x14ac:dyDescent="0.2">
      <c r="A10508" s="8"/>
    </row>
    <row r="10509" spans="1:1" x14ac:dyDescent="0.2">
      <c r="A10509" s="8"/>
    </row>
    <row r="10510" spans="1:1" x14ac:dyDescent="0.2">
      <c r="A10510" s="8"/>
    </row>
    <row r="10511" spans="1:1" x14ac:dyDescent="0.2">
      <c r="A10511" s="8"/>
    </row>
    <row r="10512" spans="1:1" x14ac:dyDescent="0.2">
      <c r="A10512" s="8"/>
    </row>
    <row r="10513" spans="1:1" x14ac:dyDescent="0.2">
      <c r="A10513" s="8"/>
    </row>
    <row r="10514" spans="1:1" x14ac:dyDescent="0.2">
      <c r="A10514" s="8"/>
    </row>
    <row r="10515" spans="1:1" x14ac:dyDescent="0.2">
      <c r="A10515" s="8"/>
    </row>
    <row r="10516" spans="1:1" x14ac:dyDescent="0.2">
      <c r="A10516" s="8"/>
    </row>
    <row r="10517" spans="1:1" x14ac:dyDescent="0.2">
      <c r="A10517" s="8"/>
    </row>
    <row r="10518" spans="1:1" x14ac:dyDescent="0.2">
      <c r="A10518" s="8"/>
    </row>
    <row r="10519" spans="1:1" x14ac:dyDescent="0.2">
      <c r="A10519" s="8"/>
    </row>
    <row r="10520" spans="1:1" x14ac:dyDescent="0.2">
      <c r="A10520" s="8"/>
    </row>
    <row r="10521" spans="1:1" x14ac:dyDescent="0.2">
      <c r="A10521" s="8"/>
    </row>
    <row r="10522" spans="1:1" x14ac:dyDescent="0.2">
      <c r="A10522" s="8"/>
    </row>
    <row r="10523" spans="1:1" x14ac:dyDescent="0.2">
      <c r="A10523" s="8"/>
    </row>
    <row r="10524" spans="1:1" x14ac:dyDescent="0.2">
      <c r="A10524" s="8"/>
    </row>
    <row r="10525" spans="1:1" x14ac:dyDescent="0.2">
      <c r="A10525" s="8"/>
    </row>
    <row r="10526" spans="1:1" x14ac:dyDescent="0.2">
      <c r="A10526" s="8"/>
    </row>
    <row r="10527" spans="1:1" x14ac:dyDescent="0.2">
      <c r="A10527" s="8"/>
    </row>
    <row r="10528" spans="1:1" x14ac:dyDescent="0.2">
      <c r="A10528" s="8"/>
    </row>
    <row r="10529" spans="1:1" x14ac:dyDescent="0.2">
      <c r="A10529" s="8"/>
    </row>
    <row r="10530" spans="1:1" x14ac:dyDescent="0.2">
      <c r="A10530" s="8"/>
    </row>
    <row r="10531" spans="1:1" x14ac:dyDescent="0.2">
      <c r="A10531" s="8"/>
    </row>
    <row r="10532" spans="1:1" x14ac:dyDescent="0.2">
      <c r="A10532" s="8"/>
    </row>
    <row r="10533" spans="1:1" x14ac:dyDescent="0.2">
      <c r="A10533" s="8"/>
    </row>
    <row r="10534" spans="1:1" x14ac:dyDescent="0.2">
      <c r="A10534" s="8"/>
    </row>
    <row r="10535" spans="1:1" x14ac:dyDescent="0.2">
      <c r="A10535" s="8"/>
    </row>
    <row r="10536" spans="1:1" x14ac:dyDescent="0.2">
      <c r="A10536" s="8"/>
    </row>
    <row r="10537" spans="1:1" x14ac:dyDescent="0.2">
      <c r="A10537" s="8"/>
    </row>
    <row r="10538" spans="1:1" x14ac:dyDescent="0.2">
      <c r="A10538" s="8"/>
    </row>
    <row r="10539" spans="1:1" x14ac:dyDescent="0.2">
      <c r="A10539" s="8"/>
    </row>
    <row r="10540" spans="1:1" x14ac:dyDescent="0.2">
      <c r="A10540" s="8"/>
    </row>
    <row r="10541" spans="1:1" x14ac:dyDescent="0.2">
      <c r="A10541" s="8"/>
    </row>
    <row r="10542" spans="1:1" x14ac:dyDescent="0.2">
      <c r="A10542" s="8"/>
    </row>
    <row r="10543" spans="1:1" x14ac:dyDescent="0.2">
      <c r="A10543" s="8"/>
    </row>
    <row r="10544" spans="1:1" x14ac:dyDescent="0.2">
      <c r="A10544" s="8"/>
    </row>
    <row r="10545" spans="1:1" x14ac:dyDescent="0.2">
      <c r="A10545" s="8"/>
    </row>
    <row r="10546" spans="1:1" x14ac:dyDescent="0.2">
      <c r="A10546" s="8"/>
    </row>
    <row r="10547" spans="1:1" x14ac:dyDescent="0.2">
      <c r="A10547" s="8"/>
    </row>
    <row r="10548" spans="1:1" x14ac:dyDescent="0.2">
      <c r="A10548" s="8"/>
    </row>
    <row r="10549" spans="1:1" x14ac:dyDescent="0.2">
      <c r="A10549" s="8"/>
    </row>
    <row r="10550" spans="1:1" x14ac:dyDescent="0.2">
      <c r="A10550" s="8"/>
    </row>
    <row r="10551" spans="1:1" x14ac:dyDescent="0.2">
      <c r="A10551" s="8"/>
    </row>
    <row r="10552" spans="1:1" x14ac:dyDescent="0.2">
      <c r="A10552" s="8"/>
    </row>
    <row r="10553" spans="1:1" x14ac:dyDescent="0.2">
      <c r="A10553" s="8"/>
    </row>
    <row r="10554" spans="1:1" x14ac:dyDescent="0.2">
      <c r="A10554" s="8"/>
    </row>
    <row r="10555" spans="1:1" x14ac:dyDescent="0.2">
      <c r="A10555" s="8"/>
    </row>
    <row r="10556" spans="1:1" x14ac:dyDescent="0.2">
      <c r="A10556" s="8"/>
    </row>
    <row r="10557" spans="1:1" x14ac:dyDescent="0.2">
      <c r="A10557" s="8"/>
    </row>
    <row r="10558" spans="1:1" x14ac:dyDescent="0.2">
      <c r="A10558" s="8"/>
    </row>
    <row r="10559" spans="1:1" x14ac:dyDescent="0.2">
      <c r="A10559" s="8"/>
    </row>
    <row r="10560" spans="1:1" x14ac:dyDescent="0.2">
      <c r="A10560" s="8"/>
    </row>
    <row r="10561" spans="1:1" x14ac:dyDescent="0.2">
      <c r="A10561" s="8"/>
    </row>
    <row r="10562" spans="1:1" x14ac:dyDescent="0.2">
      <c r="A10562" s="8"/>
    </row>
    <row r="10563" spans="1:1" x14ac:dyDescent="0.2">
      <c r="A10563" s="8"/>
    </row>
    <row r="10564" spans="1:1" x14ac:dyDescent="0.2">
      <c r="A10564" s="8"/>
    </row>
    <row r="10565" spans="1:1" x14ac:dyDescent="0.2">
      <c r="A10565" s="8"/>
    </row>
    <row r="10566" spans="1:1" x14ac:dyDescent="0.2">
      <c r="A10566" s="8"/>
    </row>
    <row r="10567" spans="1:1" x14ac:dyDescent="0.2">
      <c r="A10567" s="8"/>
    </row>
    <row r="10568" spans="1:1" x14ac:dyDescent="0.2">
      <c r="A10568" s="8"/>
    </row>
    <row r="10569" spans="1:1" x14ac:dyDescent="0.2">
      <c r="A10569" s="8"/>
    </row>
    <row r="10570" spans="1:1" x14ac:dyDescent="0.2">
      <c r="A10570" s="8"/>
    </row>
    <row r="10571" spans="1:1" x14ac:dyDescent="0.2">
      <c r="A10571" s="8"/>
    </row>
    <row r="10572" spans="1:1" x14ac:dyDescent="0.2">
      <c r="A10572" s="8"/>
    </row>
    <row r="10573" spans="1:1" x14ac:dyDescent="0.2">
      <c r="A10573" s="8"/>
    </row>
    <row r="10574" spans="1:1" x14ac:dyDescent="0.2">
      <c r="A10574" s="8"/>
    </row>
    <row r="10575" spans="1:1" x14ac:dyDescent="0.2">
      <c r="A10575" s="8"/>
    </row>
    <row r="10576" spans="1:1" x14ac:dyDescent="0.2">
      <c r="A10576" s="8"/>
    </row>
    <row r="10577" spans="1:1" x14ac:dyDescent="0.2">
      <c r="A10577" s="8"/>
    </row>
    <row r="10578" spans="1:1" x14ac:dyDescent="0.2">
      <c r="A10578" s="8"/>
    </row>
    <row r="10579" spans="1:1" x14ac:dyDescent="0.2">
      <c r="A10579" s="8"/>
    </row>
    <row r="10580" spans="1:1" x14ac:dyDescent="0.2">
      <c r="A10580" s="8"/>
    </row>
    <row r="10581" spans="1:1" x14ac:dyDescent="0.2">
      <c r="A10581" s="8"/>
    </row>
    <row r="10582" spans="1:1" x14ac:dyDescent="0.2">
      <c r="A10582" s="8"/>
    </row>
    <row r="10583" spans="1:1" x14ac:dyDescent="0.2">
      <c r="A10583" s="8"/>
    </row>
    <row r="10584" spans="1:1" x14ac:dyDescent="0.2">
      <c r="A10584" s="8"/>
    </row>
    <row r="10585" spans="1:1" x14ac:dyDescent="0.2">
      <c r="A10585" s="8"/>
    </row>
    <row r="10586" spans="1:1" x14ac:dyDescent="0.2">
      <c r="A10586" s="8"/>
    </row>
    <row r="10587" spans="1:1" x14ac:dyDescent="0.2">
      <c r="A10587" s="8"/>
    </row>
    <row r="10588" spans="1:1" x14ac:dyDescent="0.2">
      <c r="A10588" s="8"/>
    </row>
    <row r="10589" spans="1:1" x14ac:dyDescent="0.2">
      <c r="A10589" s="8"/>
    </row>
    <row r="10590" spans="1:1" x14ac:dyDescent="0.2">
      <c r="A10590" s="8"/>
    </row>
    <row r="10591" spans="1:1" x14ac:dyDescent="0.2">
      <c r="A10591" s="8"/>
    </row>
    <row r="10592" spans="1:1" x14ac:dyDescent="0.2">
      <c r="A10592" s="8"/>
    </row>
    <row r="10593" spans="1:1" x14ac:dyDescent="0.2">
      <c r="A10593" s="8"/>
    </row>
    <row r="10594" spans="1:1" x14ac:dyDescent="0.2">
      <c r="A10594" s="8"/>
    </row>
    <row r="10595" spans="1:1" x14ac:dyDescent="0.2">
      <c r="A10595" s="8"/>
    </row>
    <row r="10596" spans="1:1" x14ac:dyDescent="0.2">
      <c r="A10596" s="8"/>
    </row>
    <row r="10597" spans="1:1" x14ac:dyDescent="0.2">
      <c r="A10597" s="8"/>
    </row>
    <row r="10598" spans="1:1" x14ac:dyDescent="0.2">
      <c r="A10598" s="8"/>
    </row>
    <row r="10599" spans="1:1" x14ac:dyDescent="0.2">
      <c r="A10599" s="8"/>
    </row>
    <row r="10600" spans="1:1" x14ac:dyDescent="0.2">
      <c r="A10600" s="8"/>
    </row>
    <row r="10601" spans="1:1" x14ac:dyDescent="0.2">
      <c r="A10601" s="8"/>
    </row>
    <row r="10602" spans="1:1" x14ac:dyDescent="0.2">
      <c r="A10602" s="8"/>
    </row>
    <row r="10603" spans="1:1" x14ac:dyDescent="0.2">
      <c r="A10603" s="8"/>
    </row>
    <row r="10604" spans="1:1" x14ac:dyDescent="0.2">
      <c r="A10604" s="8"/>
    </row>
    <row r="10605" spans="1:1" x14ac:dyDescent="0.2">
      <c r="A10605" s="8"/>
    </row>
    <row r="10606" spans="1:1" x14ac:dyDescent="0.2">
      <c r="A10606" s="8"/>
    </row>
    <row r="10607" spans="1:1" x14ac:dyDescent="0.2">
      <c r="A10607" s="8"/>
    </row>
    <row r="10608" spans="1:1" x14ac:dyDescent="0.2">
      <c r="A10608" s="8"/>
    </row>
    <row r="10609" spans="1:1" x14ac:dyDescent="0.2">
      <c r="A10609" s="8"/>
    </row>
    <row r="10610" spans="1:1" x14ac:dyDescent="0.2">
      <c r="A10610" s="8"/>
    </row>
    <row r="10611" spans="1:1" x14ac:dyDescent="0.2">
      <c r="A10611" s="8"/>
    </row>
    <row r="10612" spans="1:1" x14ac:dyDescent="0.2">
      <c r="A10612" s="8"/>
    </row>
    <row r="10613" spans="1:1" x14ac:dyDescent="0.2">
      <c r="A10613" s="8"/>
    </row>
    <row r="10614" spans="1:1" x14ac:dyDescent="0.2">
      <c r="A10614" s="8"/>
    </row>
    <row r="10615" spans="1:1" x14ac:dyDescent="0.2">
      <c r="A10615" s="8"/>
    </row>
    <row r="10616" spans="1:1" x14ac:dyDescent="0.2">
      <c r="A10616" s="8"/>
    </row>
    <row r="10617" spans="1:1" x14ac:dyDescent="0.2">
      <c r="A10617" s="8"/>
    </row>
    <row r="10618" spans="1:1" x14ac:dyDescent="0.2">
      <c r="A10618" s="8"/>
    </row>
    <row r="10619" spans="1:1" x14ac:dyDescent="0.2">
      <c r="A10619" s="8"/>
    </row>
    <row r="10620" spans="1:1" x14ac:dyDescent="0.2">
      <c r="A10620" s="8"/>
    </row>
    <row r="10621" spans="1:1" x14ac:dyDescent="0.2">
      <c r="A10621" s="8"/>
    </row>
    <row r="10622" spans="1:1" x14ac:dyDescent="0.2">
      <c r="A10622" s="8"/>
    </row>
    <row r="10623" spans="1:1" x14ac:dyDescent="0.2">
      <c r="A10623" s="8"/>
    </row>
    <row r="10624" spans="1:1" x14ac:dyDescent="0.2">
      <c r="A10624" s="8"/>
    </row>
    <row r="10625" spans="1:1" x14ac:dyDescent="0.2">
      <c r="A10625" s="8"/>
    </row>
    <row r="10626" spans="1:1" x14ac:dyDescent="0.2">
      <c r="A10626" s="8"/>
    </row>
    <row r="10627" spans="1:1" x14ac:dyDescent="0.2">
      <c r="A10627" s="8"/>
    </row>
    <row r="10628" spans="1:1" x14ac:dyDescent="0.2">
      <c r="A10628" s="8"/>
    </row>
    <row r="10629" spans="1:1" x14ac:dyDescent="0.2">
      <c r="A10629" s="8"/>
    </row>
    <row r="10630" spans="1:1" x14ac:dyDescent="0.2">
      <c r="A10630" s="8"/>
    </row>
    <row r="10631" spans="1:1" x14ac:dyDescent="0.2">
      <c r="A10631" s="8"/>
    </row>
    <row r="10632" spans="1:1" x14ac:dyDescent="0.2">
      <c r="A10632" s="8"/>
    </row>
    <row r="10633" spans="1:1" x14ac:dyDescent="0.2">
      <c r="A10633" s="8"/>
    </row>
    <row r="10634" spans="1:1" x14ac:dyDescent="0.2">
      <c r="A10634" s="8"/>
    </row>
    <row r="10635" spans="1:1" x14ac:dyDescent="0.2">
      <c r="A10635" s="8"/>
    </row>
    <row r="10636" spans="1:1" x14ac:dyDescent="0.2">
      <c r="A10636" s="8"/>
    </row>
    <row r="10637" spans="1:1" x14ac:dyDescent="0.2">
      <c r="A10637" s="8"/>
    </row>
    <row r="10638" spans="1:1" x14ac:dyDescent="0.2">
      <c r="A10638" s="8"/>
    </row>
    <row r="10639" spans="1:1" x14ac:dyDescent="0.2">
      <c r="A10639" s="8"/>
    </row>
    <row r="10640" spans="1:1" x14ac:dyDescent="0.2">
      <c r="A10640" s="8"/>
    </row>
    <row r="10641" spans="1:1" x14ac:dyDescent="0.2">
      <c r="A10641" s="8"/>
    </row>
    <row r="10642" spans="1:1" x14ac:dyDescent="0.2">
      <c r="A10642" s="8"/>
    </row>
    <row r="10643" spans="1:1" x14ac:dyDescent="0.2">
      <c r="A10643" s="8"/>
    </row>
    <row r="10644" spans="1:1" x14ac:dyDescent="0.2">
      <c r="A10644" s="8"/>
    </row>
    <row r="10645" spans="1:1" x14ac:dyDescent="0.2">
      <c r="A10645" s="8"/>
    </row>
    <row r="10646" spans="1:1" x14ac:dyDescent="0.2">
      <c r="A10646" s="8"/>
    </row>
    <row r="10647" spans="1:1" x14ac:dyDescent="0.2">
      <c r="A10647" s="8"/>
    </row>
    <row r="10648" spans="1:1" x14ac:dyDescent="0.2">
      <c r="A10648" s="8"/>
    </row>
    <row r="10649" spans="1:1" x14ac:dyDescent="0.2">
      <c r="A10649" s="8"/>
    </row>
    <row r="10650" spans="1:1" x14ac:dyDescent="0.2">
      <c r="A10650" s="8"/>
    </row>
    <row r="10651" spans="1:1" x14ac:dyDescent="0.2">
      <c r="A10651" s="8"/>
    </row>
    <row r="10652" spans="1:1" x14ac:dyDescent="0.2">
      <c r="A10652" s="8"/>
    </row>
    <row r="10653" spans="1:1" x14ac:dyDescent="0.2">
      <c r="A10653" s="8"/>
    </row>
    <row r="10654" spans="1:1" x14ac:dyDescent="0.2">
      <c r="A10654" s="8"/>
    </row>
    <row r="10655" spans="1:1" x14ac:dyDescent="0.2">
      <c r="A10655" s="8"/>
    </row>
    <row r="10656" spans="1:1" x14ac:dyDescent="0.2">
      <c r="A10656" s="8"/>
    </row>
    <row r="10657" spans="1:1" x14ac:dyDescent="0.2">
      <c r="A10657" s="8"/>
    </row>
    <row r="10658" spans="1:1" x14ac:dyDescent="0.2">
      <c r="A10658" s="8"/>
    </row>
    <row r="10659" spans="1:1" x14ac:dyDescent="0.2">
      <c r="A10659" s="8"/>
    </row>
    <row r="10660" spans="1:1" x14ac:dyDescent="0.2">
      <c r="A10660" s="8"/>
    </row>
    <row r="10661" spans="1:1" x14ac:dyDescent="0.2">
      <c r="A10661" s="8"/>
    </row>
    <row r="10662" spans="1:1" x14ac:dyDescent="0.2">
      <c r="A10662" s="8"/>
    </row>
    <row r="10663" spans="1:1" x14ac:dyDescent="0.2">
      <c r="A10663" s="8"/>
    </row>
    <row r="10664" spans="1:1" x14ac:dyDescent="0.2">
      <c r="A10664" s="8"/>
    </row>
    <row r="10665" spans="1:1" x14ac:dyDescent="0.2">
      <c r="A10665" s="8"/>
    </row>
    <row r="10666" spans="1:1" x14ac:dyDescent="0.2">
      <c r="A10666" s="8"/>
    </row>
    <row r="10667" spans="1:1" x14ac:dyDescent="0.2">
      <c r="A10667" s="8"/>
    </row>
    <row r="10668" spans="1:1" x14ac:dyDescent="0.2">
      <c r="A10668" s="8"/>
    </row>
    <row r="10669" spans="1:1" x14ac:dyDescent="0.2">
      <c r="A10669" s="8"/>
    </row>
    <row r="10670" spans="1:1" x14ac:dyDescent="0.2">
      <c r="A10670" s="8"/>
    </row>
    <row r="10671" spans="1:1" x14ac:dyDescent="0.2">
      <c r="A10671" s="8"/>
    </row>
    <row r="10672" spans="1:1" x14ac:dyDescent="0.2">
      <c r="A10672" s="8"/>
    </row>
    <row r="10673" spans="1:1" x14ac:dyDescent="0.2">
      <c r="A10673" s="8"/>
    </row>
    <row r="10674" spans="1:1" x14ac:dyDescent="0.2">
      <c r="A10674" s="8"/>
    </row>
    <row r="10675" spans="1:1" x14ac:dyDescent="0.2">
      <c r="A10675" s="8"/>
    </row>
    <row r="10676" spans="1:1" x14ac:dyDescent="0.2">
      <c r="A10676" s="8"/>
    </row>
    <row r="10677" spans="1:1" x14ac:dyDescent="0.2">
      <c r="A10677" s="8"/>
    </row>
    <row r="10678" spans="1:1" x14ac:dyDescent="0.2">
      <c r="A10678" s="8"/>
    </row>
    <row r="10679" spans="1:1" x14ac:dyDescent="0.2">
      <c r="A10679" s="8"/>
    </row>
    <row r="10680" spans="1:1" x14ac:dyDescent="0.2">
      <c r="A10680" s="8"/>
    </row>
    <row r="10681" spans="1:1" x14ac:dyDescent="0.2">
      <c r="A10681" s="8"/>
    </row>
    <row r="10682" spans="1:1" x14ac:dyDescent="0.2">
      <c r="A10682" s="8"/>
    </row>
    <row r="10683" spans="1:1" x14ac:dyDescent="0.2">
      <c r="A10683" s="8"/>
    </row>
    <row r="10684" spans="1:1" x14ac:dyDescent="0.2">
      <c r="A10684" s="8"/>
    </row>
    <row r="10685" spans="1:1" x14ac:dyDescent="0.2">
      <c r="A10685" s="8"/>
    </row>
    <row r="10686" spans="1:1" x14ac:dyDescent="0.2">
      <c r="A10686" s="8"/>
    </row>
    <row r="10687" spans="1:1" x14ac:dyDescent="0.2">
      <c r="A10687" s="8"/>
    </row>
    <row r="10688" spans="1:1" x14ac:dyDescent="0.2">
      <c r="A10688" s="8"/>
    </row>
    <row r="10689" spans="1:1" x14ac:dyDescent="0.2">
      <c r="A10689" s="8"/>
    </row>
    <row r="10690" spans="1:1" x14ac:dyDescent="0.2">
      <c r="A10690" s="8"/>
    </row>
    <row r="10691" spans="1:1" x14ac:dyDescent="0.2">
      <c r="A10691" s="8"/>
    </row>
    <row r="10692" spans="1:1" x14ac:dyDescent="0.2">
      <c r="A10692" s="8"/>
    </row>
    <row r="10693" spans="1:1" x14ac:dyDescent="0.2">
      <c r="A10693" s="8"/>
    </row>
    <row r="10694" spans="1:1" x14ac:dyDescent="0.2">
      <c r="A10694" s="8"/>
    </row>
    <row r="10695" spans="1:1" x14ac:dyDescent="0.2">
      <c r="A10695" s="8"/>
    </row>
    <row r="10696" spans="1:1" x14ac:dyDescent="0.2">
      <c r="A10696" s="8"/>
    </row>
    <row r="10697" spans="1:1" x14ac:dyDescent="0.2">
      <c r="A10697" s="8"/>
    </row>
    <row r="10698" spans="1:1" x14ac:dyDescent="0.2">
      <c r="A10698" s="8"/>
    </row>
    <row r="10699" spans="1:1" x14ac:dyDescent="0.2">
      <c r="A10699" s="8"/>
    </row>
    <row r="10700" spans="1:1" x14ac:dyDescent="0.2">
      <c r="A10700" s="8"/>
    </row>
    <row r="10701" spans="1:1" x14ac:dyDescent="0.2">
      <c r="A10701" s="8"/>
    </row>
    <row r="10702" spans="1:1" x14ac:dyDescent="0.2">
      <c r="A10702" s="8"/>
    </row>
    <row r="10703" spans="1:1" x14ac:dyDescent="0.2">
      <c r="A10703" s="8"/>
    </row>
    <row r="10704" spans="1:1" x14ac:dyDescent="0.2">
      <c r="A10704" s="8"/>
    </row>
    <row r="10705" spans="1:1" x14ac:dyDescent="0.2">
      <c r="A10705" s="8"/>
    </row>
    <row r="10706" spans="1:1" x14ac:dyDescent="0.2">
      <c r="A10706" s="8"/>
    </row>
    <row r="10707" spans="1:1" x14ac:dyDescent="0.2">
      <c r="A10707" s="8"/>
    </row>
    <row r="10708" spans="1:1" x14ac:dyDescent="0.2">
      <c r="A10708" s="8"/>
    </row>
    <row r="10709" spans="1:1" x14ac:dyDescent="0.2">
      <c r="A10709" s="8"/>
    </row>
    <row r="10710" spans="1:1" x14ac:dyDescent="0.2">
      <c r="A10710" s="8"/>
    </row>
    <row r="10711" spans="1:1" x14ac:dyDescent="0.2">
      <c r="A10711" s="8"/>
    </row>
    <row r="10712" spans="1:1" x14ac:dyDescent="0.2">
      <c r="A10712" s="8"/>
    </row>
    <row r="10713" spans="1:1" x14ac:dyDescent="0.2">
      <c r="A10713" s="8"/>
    </row>
    <row r="10714" spans="1:1" x14ac:dyDescent="0.2">
      <c r="A10714" s="8"/>
    </row>
    <row r="10715" spans="1:1" x14ac:dyDescent="0.2">
      <c r="A10715" s="8"/>
    </row>
    <row r="10716" spans="1:1" x14ac:dyDescent="0.2">
      <c r="A10716" s="8"/>
    </row>
    <row r="10717" spans="1:1" x14ac:dyDescent="0.2">
      <c r="A10717" s="8"/>
    </row>
    <row r="10718" spans="1:1" x14ac:dyDescent="0.2">
      <c r="A10718" s="8"/>
    </row>
    <row r="10719" spans="1:1" x14ac:dyDescent="0.2">
      <c r="A10719" s="8"/>
    </row>
    <row r="10720" spans="1:1" x14ac:dyDescent="0.2">
      <c r="A10720" s="8"/>
    </row>
    <row r="10721" spans="1:1" x14ac:dyDescent="0.2">
      <c r="A10721" s="8"/>
    </row>
    <row r="10722" spans="1:1" x14ac:dyDescent="0.2">
      <c r="A10722" s="8"/>
    </row>
    <row r="10723" spans="1:1" x14ac:dyDescent="0.2">
      <c r="A10723" s="8"/>
    </row>
    <row r="10724" spans="1:1" x14ac:dyDescent="0.2">
      <c r="A10724" s="8"/>
    </row>
    <row r="10725" spans="1:1" x14ac:dyDescent="0.2">
      <c r="A10725" s="8"/>
    </row>
    <row r="10726" spans="1:1" x14ac:dyDescent="0.2">
      <c r="A10726" s="8"/>
    </row>
    <row r="10727" spans="1:1" x14ac:dyDescent="0.2">
      <c r="A10727" s="8"/>
    </row>
    <row r="10728" spans="1:1" x14ac:dyDescent="0.2">
      <c r="A10728" s="8"/>
    </row>
    <row r="10729" spans="1:1" x14ac:dyDescent="0.2">
      <c r="A10729" s="8"/>
    </row>
    <row r="10730" spans="1:1" x14ac:dyDescent="0.2">
      <c r="A10730" s="8"/>
    </row>
    <row r="10731" spans="1:1" x14ac:dyDescent="0.2">
      <c r="A10731" s="8"/>
    </row>
    <row r="10732" spans="1:1" x14ac:dyDescent="0.2">
      <c r="A10732" s="8"/>
    </row>
    <row r="10733" spans="1:1" x14ac:dyDescent="0.2">
      <c r="A10733" s="8"/>
    </row>
    <row r="10734" spans="1:1" x14ac:dyDescent="0.2">
      <c r="A10734" s="8"/>
    </row>
    <row r="10735" spans="1:1" x14ac:dyDescent="0.2">
      <c r="A10735" s="8"/>
    </row>
    <row r="10736" spans="1:1" x14ac:dyDescent="0.2">
      <c r="A10736" s="8"/>
    </row>
    <row r="10737" spans="1:1" x14ac:dyDescent="0.2">
      <c r="A10737" s="8"/>
    </row>
    <row r="10738" spans="1:1" x14ac:dyDescent="0.2">
      <c r="A10738" s="8"/>
    </row>
    <row r="10739" spans="1:1" x14ac:dyDescent="0.2">
      <c r="A10739" s="8"/>
    </row>
    <row r="10740" spans="1:1" x14ac:dyDescent="0.2">
      <c r="A10740" s="8"/>
    </row>
    <row r="10741" spans="1:1" x14ac:dyDescent="0.2">
      <c r="A10741" s="8"/>
    </row>
    <row r="10742" spans="1:1" x14ac:dyDescent="0.2">
      <c r="A10742" s="8"/>
    </row>
    <row r="10743" spans="1:1" x14ac:dyDescent="0.2">
      <c r="A10743" s="8"/>
    </row>
    <row r="10744" spans="1:1" x14ac:dyDescent="0.2">
      <c r="A10744" s="8"/>
    </row>
    <row r="10745" spans="1:1" x14ac:dyDescent="0.2">
      <c r="A10745" s="8"/>
    </row>
    <row r="10746" spans="1:1" x14ac:dyDescent="0.2">
      <c r="A10746" s="8"/>
    </row>
    <row r="10747" spans="1:1" x14ac:dyDescent="0.2">
      <c r="A10747" s="8"/>
    </row>
    <row r="10748" spans="1:1" x14ac:dyDescent="0.2">
      <c r="A10748" s="8"/>
    </row>
    <row r="10749" spans="1:1" x14ac:dyDescent="0.2">
      <c r="A10749" s="8"/>
    </row>
    <row r="10750" spans="1:1" x14ac:dyDescent="0.2">
      <c r="A10750" s="8"/>
    </row>
    <row r="10751" spans="1:1" x14ac:dyDescent="0.2">
      <c r="A10751" s="8"/>
    </row>
    <row r="10752" spans="1:1" x14ac:dyDescent="0.2">
      <c r="A10752" s="8"/>
    </row>
    <row r="10753" spans="1:1" x14ac:dyDescent="0.2">
      <c r="A10753" s="8"/>
    </row>
    <row r="10754" spans="1:1" x14ac:dyDescent="0.2">
      <c r="A10754" s="8"/>
    </row>
    <row r="10755" spans="1:1" x14ac:dyDescent="0.2">
      <c r="A10755" s="8"/>
    </row>
    <row r="10756" spans="1:1" x14ac:dyDescent="0.2">
      <c r="A10756" s="8"/>
    </row>
    <row r="10757" spans="1:1" x14ac:dyDescent="0.2">
      <c r="A10757" s="8"/>
    </row>
    <row r="10758" spans="1:1" x14ac:dyDescent="0.2">
      <c r="A10758" s="8"/>
    </row>
    <row r="10759" spans="1:1" x14ac:dyDescent="0.2">
      <c r="A10759" s="8"/>
    </row>
    <row r="10760" spans="1:1" x14ac:dyDescent="0.2">
      <c r="A10760" s="8"/>
    </row>
    <row r="10761" spans="1:1" x14ac:dyDescent="0.2">
      <c r="A10761" s="8"/>
    </row>
    <row r="10762" spans="1:1" x14ac:dyDescent="0.2">
      <c r="A10762" s="8"/>
    </row>
    <row r="10763" spans="1:1" x14ac:dyDescent="0.2">
      <c r="A10763" s="8"/>
    </row>
    <row r="10764" spans="1:1" x14ac:dyDescent="0.2">
      <c r="A10764" s="8"/>
    </row>
    <row r="10765" spans="1:1" x14ac:dyDescent="0.2">
      <c r="A10765" s="8"/>
    </row>
    <row r="10766" spans="1:1" x14ac:dyDescent="0.2">
      <c r="A10766" s="8"/>
    </row>
    <row r="10767" spans="1:1" x14ac:dyDescent="0.2">
      <c r="A10767" s="8"/>
    </row>
    <row r="10768" spans="1:1" x14ac:dyDescent="0.2">
      <c r="A10768" s="8"/>
    </row>
    <row r="10769" spans="1:1" x14ac:dyDescent="0.2">
      <c r="A10769" s="8"/>
    </row>
    <row r="10770" spans="1:1" x14ac:dyDescent="0.2">
      <c r="A10770" s="8"/>
    </row>
    <row r="10771" spans="1:1" x14ac:dyDescent="0.2">
      <c r="A10771" s="8"/>
    </row>
    <row r="10772" spans="1:1" x14ac:dyDescent="0.2">
      <c r="A10772" s="8"/>
    </row>
    <row r="10773" spans="1:1" x14ac:dyDescent="0.2">
      <c r="A10773" s="8"/>
    </row>
    <row r="10774" spans="1:1" x14ac:dyDescent="0.2">
      <c r="A10774" s="8"/>
    </row>
    <row r="10775" spans="1:1" x14ac:dyDescent="0.2">
      <c r="A10775" s="8"/>
    </row>
    <row r="10776" spans="1:1" x14ac:dyDescent="0.2">
      <c r="A10776" s="8"/>
    </row>
    <row r="10777" spans="1:1" x14ac:dyDescent="0.2">
      <c r="A10777" s="8"/>
    </row>
    <row r="10778" spans="1:1" x14ac:dyDescent="0.2">
      <c r="A10778" s="8"/>
    </row>
    <row r="10779" spans="1:1" x14ac:dyDescent="0.2">
      <c r="A10779" s="8"/>
    </row>
    <row r="10780" spans="1:1" x14ac:dyDescent="0.2">
      <c r="A10780" s="8"/>
    </row>
    <row r="10781" spans="1:1" x14ac:dyDescent="0.2">
      <c r="A10781" s="8"/>
    </row>
    <row r="10782" spans="1:1" x14ac:dyDescent="0.2">
      <c r="A10782" s="8"/>
    </row>
    <row r="10783" spans="1:1" x14ac:dyDescent="0.2">
      <c r="A10783" s="8"/>
    </row>
    <row r="10784" spans="1:1" x14ac:dyDescent="0.2">
      <c r="A10784" s="8"/>
    </row>
    <row r="10785" spans="1:1" x14ac:dyDescent="0.2">
      <c r="A10785" s="8"/>
    </row>
    <row r="10786" spans="1:1" x14ac:dyDescent="0.2">
      <c r="A10786" s="8"/>
    </row>
    <row r="10787" spans="1:1" x14ac:dyDescent="0.2">
      <c r="A10787" s="8"/>
    </row>
    <row r="10788" spans="1:1" x14ac:dyDescent="0.2">
      <c r="A10788" s="8"/>
    </row>
    <row r="10789" spans="1:1" x14ac:dyDescent="0.2">
      <c r="A10789" s="8"/>
    </row>
    <row r="10790" spans="1:1" x14ac:dyDescent="0.2">
      <c r="A10790" s="8"/>
    </row>
    <row r="10791" spans="1:1" x14ac:dyDescent="0.2">
      <c r="A10791" s="8"/>
    </row>
    <row r="10792" spans="1:1" x14ac:dyDescent="0.2">
      <c r="A10792" s="8"/>
    </row>
    <row r="10793" spans="1:1" x14ac:dyDescent="0.2">
      <c r="A10793" s="8"/>
    </row>
    <row r="10794" spans="1:1" x14ac:dyDescent="0.2">
      <c r="A10794" s="8"/>
    </row>
    <row r="10795" spans="1:1" x14ac:dyDescent="0.2">
      <c r="A10795" s="8"/>
    </row>
    <row r="10796" spans="1:1" x14ac:dyDescent="0.2">
      <c r="A10796" s="8"/>
    </row>
    <row r="10797" spans="1:1" x14ac:dyDescent="0.2">
      <c r="A10797" s="8"/>
    </row>
    <row r="10798" spans="1:1" x14ac:dyDescent="0.2">
      <c r="A10798" s="8"/>
    </row>
    <row r="10799" spans="1:1" x14ac:dyDescent="0.2">
      <c r="A10799" s="8"/>
    </row>
    <row r="10800" spans="1:1" x14ac:dyDescent="0.2">
      <c r="A10800" s="8"/>
    </row>
    <row r="10801" spans="1:1" x14ac:dyDescent="0.2">
      <c r="A10801" s="8"/>
    </row>
    <row r="10802" spans="1:1" x14ac:dyDescent="0.2">
      <c r="A10802" s="8"/>
    </row>
    <row r="10803" spans="1:1" x14ac:dyDescent="0.2">
      <c r="A10803" s="8"/>
    </row>
    <row r="10804" spans="1:1" x14ac:dyDescent="0.2">
      <c r="A10804" s="8"/>
    </row>
    <row r="10805" spans="1:1" x14ac:dyDescent="0.2">
      <c r="A10805" s="8"/>
    </row>
    <row r="10806" spans="1:1" x14ac:dyDescent="0.2">
      <c r="A10806" s="8"/>
    </row>
    <row r="10807" spans="1:1" x14ac:dyDescent="0.2">
      <c r="A10807" s="8"/>
    </row>
    <row r="10808" spans="1:1" x14ac:dyDescent="0.2">
      <c r="A10808" s="8"/>
    </row>
    <row r="10809" spans="1:1" x14ac:dyDescent="0.2">
      <c r="A10809" s="8"/>
    </row>
    <row r="10810" spans="1:1" x14ac:dyDescent="0.2">
      <c r="A10810" s="8"/>
    </row>
    <row r="10811" spans="1:1" x14ac:dyDescent="0.2">
      <c r="A10811" s="8"/>
    </row>
    <row r="10812" spans="1:1" x14ac:dyDescent="0.2">
      <c r="A10812" s="8"/>
    </row>
    <row r="10813" spans="1:1" x14ac:dyDescent="0.2">
      <c r="A10813" s="8"/>
    </row>
    <row r="10814" spans="1:1" x14ac:dyDescent="0.2">
      <c r="A10814" s="8"/>
    </row>
    <row r="10815" spans="1:1" x14ac:dyDescent="0.2">
      <c r="A10815" s="8"/>
    </row>
    <row r="10816" spans="1:1" x14ac:dyDescent="0.2">
      <c r="A10816" s="8"/>
    </row>
    <row r="10817" spans="1:1" x14ac:dyDescent="0.2">
      <c r="A10817" s="8"/>
    </row>
    <row r="10818" spans="1:1" x14ac:dyDescent="0.2">
      <c r="A10818" s="8"/>
    </row>
    <row r="10819" spans="1:1" x14ac:dyDescent="0.2">
      <c r="A10819" s="8"/>
    </row>
    <row r="10820" spans="1:1" x14ac:dyDescent="0.2">
      <c r="A10820" s="8"/>
    </row>
    <row r="10821" spans="1:1" x14ac:dyDescent="0.2">
      <c r="A10821" s="8"/>
    </row>
    <row r="10822" spans="1:1" x14ac:dyDescent="0.2">
      <c r="A10822" s="8"/>
    </row>
    <row r="10823" spans="1:1" x14ac:dyDescent="0.2">
      <c r="A10823" s="8"/>
    </row>
    <row r="10824" spans="1:1" x14ac:dyDescent="0.2">
      <c r="A10824" s="8"/>
    </row>
    <row r="10825" spans="1:1" x14ac:dyDescent="0.2">
      <c r="A10825" s="8"/>
    </row>
    <row r="10826" spans="1:1" x14ac:dyDescent="0.2">
      <c r="A10826" s="8"/>
    </row>
    <row r="10827" spans="1:1" x14ac:dyDescent="0.2">
      <c r="A10827" s="8"/>
    </row>
    <row r="10828" spans="1:1" x14ac:dyDescent="0.2">
      <c r="A10828" s="8"/>
    </row>
    <row r="10829" spans="1:1" x14ac:dyDescent="0.2">
      <c r="A10829" s="8"/>
    </row>
    <row r="10830" spans="1:1" x14ac:dyDescent="0.2">
      <c r="A10830" s="8"/>
    </row>
    <row r="10831" spans="1:1" x14ac:dyDescent="0.2">
      <c r="A10831" s="8"/>
    </row>
    <row r="10832" spans="1:1" x14ac:dyDescent="0.2">
      <c r="A10832" s="8"/>
    </row>
    <row r="10833" spans="1:1" x14ac:dyDescent="0.2">
      <c r="A10833" s="8"/>
    </row>
    <row r="10834" spans="1:1" x14ac:dyDescent="0.2">
      <c r="A10834" s="8"/>
    </row>
    <row r="10835" spans="1:1" x14ac:dyDescent="0.2">
      <c r="A10835" s="8"/>
    </row>
    <row r="10836" spans="1:1" x14ac:dyDescent="0.2">
      <c r="A10836" s="8"/>
    </row>
    <row r="10837" spans="1:1" x14ac:dyDescent="0.2">
      <c r="A10837" s="8"/>
    </row>
    <row r="10838" spans="1:1" x14ac:dyDescent="0.2">
      <c r="A10838" s="8"/>
    </row>
    <row r="10839" spans="1:1" x14ac:dyDescent="0.2">
      <c r="A10839" s="8"/>
    </row>
    <row r="10840" spans="1:1" x14ac:dyDescent="0.2">
      <c r="A10840" s="8"/>
    </row>
    <row r="10841" spans="1:1" x14ac:dyDescent="0.2">
      <c r="A10841" s="8"/>
    </row>
    <row r="10842" spans="1:1" x14ac:dyDescent="0.2">
      <c r="A10842" s="8"/>
    </row>
    <row r="10843" spans="1:1" x14ac:dyDescent="0.2">
      <c r="A10843" s="8"/>
    </row>
    <row r="10844" spans="1:1" x14ac:dyDescent="0.2">
      <c r="A10844" s="8"/>
    </row>
    <row r="10845" spans="1:1" x14ac:dyDescent="0.2">
      <c r="A10845" s="8"/>
    </row>
    <row r="10846" spans="1:1" x14ac:dyDescent="0.2">
      <c r="A10846" s="8"/>
    </row>
    <row r="10847" spans="1:1" x14ac:dyDescent="0.2">
      <c r="A10847" s="8"/>
    </row>
    <row r="10848" spans="1:1" x14ac:dyDescent="0.2">
      <c r="A10848" s="8"/>
    </row>
    <row r="10849" spans="1:1" x14ac:dyDescent="0.2">
      <c r="A10849" s="8"/>
    </row>
    <row r="10850" spans="1:1" x14ac:dyDescent="0.2">
      <c r="A10850" s="8"/>
    </row>
    <row r="10851" spans="1:1" x14ac:dyDescent="0.2">
      <c r="A10851" s="8"/>
    </row>
    <row r="10852" spans="1:1" x14ac:dyDescent="0.2">
      <c r="A10852" s="8"/>
    </row>
    <row r="10853" spans="1:1" x14ac:dyDescent="0.2">
      <c r="A10853" s="8"/>
    </row>
    <row r="10854" spans="1:1" x14ac:dyDescent="0.2">
      <c r="A10854" s="8"/>
    </row>
    <row r="10855" spans="1:1" x14ac:dyDescent="0.2">
      <c r="A10855" s="8"/>
    </row>
    <row r="10856" spans="1:1" x14ac:dyDescent="0.2">
      <c r="A10856" s="8"/>
    </row>
    <row r="10857" spans="1:1" x14ac:dyDescent="0.2">
      <c r="A10857" s="8"/>
    </row>
    <row r="10858" spans="1:1" x14ac:dyDescent="0.2">
      <c r="A10858" s="8"/>
    </row>
    <row r="10859" spans="1:1" x14ac:dyDescent="0.2">
      <c r="A10859" s="8"/>
    </row>
    <row r="10860" spans="1:1" x14ac:dyDescent="0.2">
      <c r="A10860" s="8"/>
    </row>
    <row r="10861" spans="1:1" x14ac:dyDescent="0.2">
      <c r="A10861" s="8"/>
    </row>
    <row r="10862" spans="1:1" x14ac:dyDescent="0.2">
      <c r="A10862" s="8"/>
    </row>
    <row r="10863" spans="1:1" x14ac:dyDescent="0.2">
      <c r="A10863" s="8"/>
    </row>
    <row r="10864" spans="1:1" x14ac:dyDescent="0.2">
      <c r="A10864" s="8"/>
    </row>
    <row r="10865" spans="1:1" x14ac:dyDescent="0.2">
      <c r="A10865" s="8"/>
    </row>
    <row r="10866" spans="1:1" x14ac:dyDescent="0.2">
      <c r="A10866" s="8"/>
    </row>
    <row r="10867" spans="1:1" x14ac:dyDescent="0.2">
      <c r="A10867" s="8"/>
    </row>
    <row r="10868" spans="1:1" x14ac:dyDescent="0.2">
      <c r="A10868" s="8"/>
    </row>
    <row r="10869" spans="1:1" x14ac:dyDescent="0.2">
      <c r="A10869" s="8"/>
    </row>
    <row r="10870" spans="1:1" x14ac:dyDescent="0.2">
      <c r="A10870" s="8"/>
    </row>
    <row r="10871" spans="1:1" x14ac:dyDescent="0.2">
      <c r="A10871" s="8"/>
    </row>
    <row r="10872" spans="1:1" x14ac:dyDescent="0.2">
      <c r="A10872" s="8"/>
    </row>
    <row r="10873" spans="1:1" x14ac:dyDescent="0.2">
      <c r="A10873" s="8"/>
    </row>
    <row r="10874" spans="1:1" x14ac:dyDescent="0.2">
      <c r="A10874" s="8"/>
    </row>
    <row r="10875" spans="1:1" x14ac:dyDescent="0.2">
      <c r="A10875" s="8"/>
    </row>
    <row r="10876" spans="1:1" x14ac:dyDescent="0.2">
      <c r="A10876" s="8"/>
    </row>
    <row r="10877" spans="1:1" x14ac:dyDescent="0.2">
      <c r="A10877" s="8"/>
    </row>
    <row r="10878" spans="1:1" x14ac:dyDescent="0.2">
      <c r="A10878" s="8"/>
    </row>
    <row r="10879" spans="1:1" x14ac:dyDescent="0.2">
      <c r="A10879" s="8"/>
    </row>
    <row r="10880" spans="1:1" x14ac:dyDescent="0.2">
      <c r="A10880" s="8"/>
    </row>
    <row r="10881" spans="1:1" x14ac:dyDescent="0.2">
      <c r="A10881" s="8"/>
    </row>
    <row r="10882" spans="1:1" x14ac:dyDescent="0.2">
      <c r="A10882" s="8"/>
    </row>
    <row r="10883" spans="1:1" x14ac:dyDescent="0.2">
      <c r="A10883" s="8"/>
    </row>
    <row r="10884" spans="1:1" x14ac:dyDescent="0.2">
      <c r="A10884" s="8"/>
    </row>
    <row r="10885" spans="1:1" x14ac:dyDescent="0.2">
      <c r="A10885" s="8"/>
    </row>
    <row r="10886" spans="1:1" x14ac:dyDescent="0.2">
      <c r="A10886" s="8"/>
    </row>
    <row r="10887" spans="1:1" x14ac:dyDescent="0.2">
      <c r="A10887" s="8"/>
    </row>
    <row r="10888" spans="1:1" x14ac:dyDescent="0.2">
      <c r="A10888" s="8"/>
    </row>
    <row r="10889" spans="1:1" x14ac:dyDescent="0.2">
      <c r="A10889" s="8"/>
    </row>
    <row r="10890" spans="1:1" x14ac:dyDescent="0.2">
      <c r="A10890" s="8"/>
    </row>
    <row r="10891" spans="1:1" x14ac:dyDescent="0.2">
      <c r="A10891" s="8"/>
    </row>
    <row r="10892" spans="1:1" x14ac:dyDescent="0.2">
      <c r="A10892" s="8"/>
    </row>
    <row r="10893" spans="1:1" x14ac:dyDescent="0.2">
      <c r="A10893" s="8"/>
    </row>
    <row r="10894" spans="1:1" x14ac:dyDescent="0.2">
      <c r="A10894" s="8"/>
    </row>
    <row r="10895" spans="1:1" x14ac:dyDescent="0.2">
      <c r="A10895" s="8"/>
    </row>
    <row r="10896" spans="1:1" x14ac:dyDescent="0.2">
      <c r="A10896" s="8"/>
    </row>
    <row r="10897" spans="1:1" x14ac:dyDescent="0.2">
      <c r="A10897" s="8"/>
    </row>
    <row r="10898" spans="1:1" x14ac:dyDescent="0.2">
      <c r="A10898" s="8"/>
    </row>
    <row r="10899" spans="1:1" x14ac:dyDescent="0.2">
      <c r="A10899" s="8"/>
    </row>
    <row r="10900" spans="1:1" x14ac:dyDescent="0.2">
      <c r="A10900" s="8"/>
    </row>
    <row r="10901" spans="1:1" x14ac:dyDescent="0.2">
      <c r="A10901" s="8"/>
    </row>
    <row r="10902" spans="1:1" x14ac:dyDescent="0.2">
      <c r="A10902" s="8"/>
    </row>
    <row r="10903" spans="1:1" x14ac:dyDescent="0.2">
      <c r="A10903" s="8"/>
    </row>
    <row r="10904" spans="1:1" x14ac:dyDescent="0.2">
      <c r="A10904" s="8"/>
    </row>
    <row r="10905" spans="1:1" x14ac:dyDescent="0.2">
      <c r="A10905" s="8"/>
    </row>
    <row r="10906" spans="1:1" x14ac:dyDescent="0.2">
      <c r="A10906" s="8"/>
    </row>
    <row r="10907" spans="1:1" x14ac:dyDescent="0.2">
      <c r="A10907" s="8"/>
    </row>
    <row r="10908" spans="1:1" x14ac:dyDescent="0.2">
      <c r="A10908" s="8"/>
    </row>
    <row r="10909" spans="1:1" x14ac:dyDescent="0.2">
      <c r="A10909" s="8"/>
    </row>
    <row r="10910" spans="1:1" x14ac:dyDescent="0.2">
      <c r="A10910" s="8"/>
    </row>
    <row r="10911" spans="1:1" x14ac:dyDescent="0.2">
      <c r="A10911" s="8"/>
    </row>
    <row r="10912" spans="1:1" x14ac:dyDescent="0.2">
      <c r="A10912" s="8"/>
    </row>
    <row r="10913" spans="1:1" x14ac:dyDescent="0.2">
      <c r="A10913" s="8"/>
    </row>
    <row r="10914" spans="1:1" x14ac:dyDescent="0.2">
      <c r="A10914" s="8"/>
    </row>
    <row r="10915" spans="1:1" x14ac:dyDescent="0.2">
      <c r="A10915" s="8"/>
    </row>
    <row r="10916" spans="1:1" x14ac:dyDescent="0.2">
      <c r="A10916" s="8"/>
    </row>
    <row r="10917" spans="1:1" x14ac:dyDescent="0.2">
      <c r="A10917" s="8"/>
    </row>
    <row r="10918" spans="1:1" x14ac:dyDescent="0.2">
      <c r="A10918" s="8"/>
    </row>
    <row r="10919" spans="1:1" x14ac:dyDescent="0.2">
      <c r="A10919" s="8"/>
    </row>
    <row r="10920" spans="1:1" x14ac:dyDescent="0.2">
      <c r="A10920" s="8"/>
    </row>
    <row r="10921" spans="1:1" x14ac:dyDescent="0.2">
      <c r="A10921" s="8"/>
    </row>
    <row r="10922" spans="1:1" x14ac:dyDescent="0.2">
      <c r="A10922" s="8"/>
    </row>
    <row r="10923" spans="1:1" x14ac:dyDescent="0.2">
      <c r="A10923" s="8"/>
    </row>
    <row r="10924" spans="1:1" x14ac:dyDescent="0.2">
      <c r="A10924" s="8"/>
    </row>
    <row r="10925" spans="1:1" x14ac:dyDescent="0.2">
      <c r="A10925" s="8"/>
    </row>
    <row r="10926" spans="1:1" x14ac:dyDescent="0.2">
      <c r="A10926" s="8"/>
    </row>
    <row r="10927" spans="1:1" x14ac:dyDescent="0.2">
      <c r="A10927" s="8"/>
    </row>
    <row r="10928" spans="1:1" x14ac:dyDescent="0.2">
      <c r="A10928" s="8"/>
    </row>
    <row r="10929" spans="1:1" x14ac:dyDescent="0.2">
      <c r="A10929" s="8"/>
    </row>
    <row r="10930" spans="1:1" x14ac:dyDescent="0.2">
      <c r="A10930" s="8"/>
    </row>
    <row r="10931" spans="1:1" x14ac:dyDescent="0.2">
      <c r="A10931" s="8"/>
    </row>
    <row r="10932" spans="1:1" x14ac:dyDescent="0.2">
      <c r="A10932" s="8"/>
    </row>
    <row r="10933" spans="1:1" x14ac:dyDescent="0.2">
      <c r="A10933" s="8"/>
    </row>
    <row r="10934" spans="1:1" x14ac:dyDescent="0.2">
      <c r="A10934" s="8"/>
    </row>
    <row r="10935" spans="1:1" x14ac:dyDescent="0.2">
      <c r="A10935" s="8"/>
    </row>
    <row r="10936" spans="1:1" x14ac:dyDescent="0.2">
      <c r="A10936" s="8"/>
    </row>
    <row r="10937" spans="1:1" x14ac:dyDescent="0.2">
      <c r="A10937" s="8"/>
    </row>
    <row r="10938" spans="1:1" x14ac:dyDescent="0.2">
      <c r="A10938" s="8"/>
    </row>
    <row r="10939" spans="1:1" x14ac:dyDescent="0.2">
      <c r="A10939" s="8"/>
    </row>
    <row r="10940" spans="1:1" x14ac:dyDescent="0.2">
      <c r="A10940" s="8"/>
    </row>
    <row r="10941" spans="1:1" x14ac:dyDescent="0.2">
      <c r="A10941" s="8"/>
    </row>
    <row r="10942" spans="1:1" x14ac:dyDescent="0.2">
      <c r="A10942" s="8"/>
    </row>
    <row r="10943" spans="1:1" x14ac:dyDescent="0.2">
      <c r="A10943" s="8"/>
    </row>
    <row r="10944" spans="1:1" x14ac:dyDescent="0.2">
      <c r="A10944" s="8"/>
    </row>
    <row r="10945" spans="1:1" x14ac:dyDescent="0.2">
      <c r="A10945" s="8"/>
    </row>
    <row r="10946" spans="1:1" x14ac:dyDescent="0.2">
      <c r="A10946" s="8"/>
    </row>
    <row r="10947" spans="1:1" x14ac:dyDescent="0.2">
      <c r="A10947" s="8"/>
    </row>
    <row r="10948" spans="1:1" x14ac:dyDescent="0.2">
      <c r="A10948" s="8"/>
    </row>
    <row r="10949" spans="1:1" x14ac:dyDescent="0.2">
      <c r="A10949" s="8"/>
    </row>
    <row r="10950" spans="1:1" x14ac:dyDescent="0.2">
      <c r="A10950" s="8"/>
    </row>
    <row r="10951" spans="1:1" x14ac:dyDescent="0.2">
      <c r="A10951" s="8"/>
    </row>
    <row r="10952" spans="1:1" x14ac:dyDescent="0.2">
      <c r="A10952" s="8"/>
    </row>
    <row r="10953" spans="1:1" x14ac:dyDescent="0.2">
      <c r="A10953" s="8"/>
    </row>
    <row r="10954" spans="1:1" x14ac:dyDescent="0.2">
      <c r="A10954" s="8"/>
    </row>
    <row r="10955" spans="1:1" x14ac:dyDescent="0.2">
      <c r="A10955" s="8"/>
    </row>
    <row r="10956" spans="1:1" x14ac:dyDescent="0.2">
      <c r="A10956" s="8"/>
    </row>
    <row r="10957" spans="1:1" x14ac:dyDescent="0.2">
      <c r="A10957" s="8"/>
    </row>
    <row r="10958" spans="1:1" x14ac:dyDescent="0.2">
      <c r="A10958" s="8"/>
    </row>
    <row r="10959" spans="1:1" x14ac:dyDescent="0.2">
      <c r="A10959" s="8"/>
    </row>
    <row r="10960" spans="1:1" x14ac:dyDescent="0.2">
      <c r="A10960" s="8"/>
    </row>
    <row r="10961" spans="1:1" x14ac:dyDescent="0.2">
      <c r="A10961" s="8"/>
    </row>
    <row r="10962" spans="1:1" x14ac:dyDescent="0.2">
      <c r="A10962" s="8"/>
    </row>
    <row r="10963" spans="1:1" x14ac:dyDescent="0.2">
      <c r="A10963" s="8"/>
    </row>
    <row r="10964" spans="1:1" x14ac:dyDescent="0.2">
      <c r="A10964" s="8"/>
    </row>
    <row r="10965" spans="1:1" x14ac:dyDescent="0.2">
      <c r="A10965" s="8"/>
    </row>
    <row r="10966" spans="1:1" x14ac:dyDescent="0.2">
      <c r="A10966" s="8"/>
    </row>
    <row r="10967" spans="1:1" x14ac:dyDescent="0.2">
      <c r="A10967" s="8"/>
    </row>
    <row r="10968" spans="1:1" x14ac:dyDescent="0.2">
      <c r="A10968" s="8"/>
    </row>
    <row r="10969" spans="1:1" x14ac:dyDescent="0.2">
      <c r="A10969" s="8"/>
    </row>
    <row r="10970" spans="1:1" x14ac:dyDescent="0.2">
      <c r="A10970" s="8"/>
    </row>
    <row r="10971" spans="1:1" x14ac:dyDescent="0.2">
      <c r="A10971" s="8"/>
    </row>
    <row r="10972" spans="1:1" x14ac:dyDescent="0.2">
      <c r="A10972" s="8"/>
    </row>
    <row r="10973" spans="1:1" x14ac:dyDescent="0.2">
      <c r="A10973" s="8"/>
    </row>
    <row r="10974" spans="1:1" x14ac:dyDescent="0.2">
      <c r="A10974" s="8"/>
    </row>
    <row r="10975" spans="1:1" x14ac:dyDescent="0.2">
      <c r="A10975" s="8"/>
    </row>
    <row r="10976" spans="1:1" x14ac:dyDescent="0.2">
      <c r="A10976" s="8"/>
    </row>
    <row r="10977" spans="1:1" x14ac:dyDescent="0.2">
      <c r="A10977" s="8"/>
    </row>
    <row r="10978" spans="1:1" x14ac:dyDescent="0.2">
      <c r="A10978" s="8"/>
    </row>
    <row r="10979" spans="1:1" x14ac:dyDescent="0.2">
      <c r="A10979" s="8"/>
    </row>
    <row r="10980" spans="1:1" x14ac:dyDescent="0.2">
      <c r="A10980" s="8"/>
    </row>
    <row r="10981" spans="1:1" x14ac:dyDescent="0.2">
      <c r="A10981" s="8"/>
    </row>
    <row r="10982" spans="1:1" x14ac:dyDescent="0.2">
      <c r="A10982" s="8"/>
    </row>
    <row r="10983" spans="1:1" x14ac:dyDescent="0.2">
      <c r="A10983" s="8"/>
    </row>
    <row r="10984" spans="1:1" x14ac:dyDescent="0.2">
      <c r="A10984" s="8"/>
    </row>
    <row r="10985" spans="1:1" x14ac:dyDescent="0.2">
      <c r="A10985" s="8"/>
    </row>
    <row r="10986" spans="1:1" x14ac:dyDescent="0.2">
      <c r="A10986" s="8"/>
    </row>
    <row r="10987" spans="1:1" x14ac:dyDescent="0.2">
      <c r="A10987" s="8"/>
    </row>
    <row r="10988" spans="1:1" x14ac:dyDescent="0.2">
      <c r="A10988" s="8"/>
    </row>
    <row r="10989" spans="1:1" x14ac:dyDescent="0.2">
      <c r="A10989" s="8"/>
    </row>
    <row r="10990" spans="1:1" x14ac:dyDescent="0.2">
      <c r="A10990" s="8"/>
    </row>
    <row r="10991" spans="1:1" x14ac:dyDescent="0.2">
      <c r="A10991" s="8"/>
    </row>
    <row r="10992" spans="1:1" x14ac:dyDescent="0.2">
      <c r="A10992" s="8"/>
    </row>
    <row r="10993" spans="1:1" x14ac:dyDescent="0.2">
      <c r="A10993" s="8"/>
    </row>
    <row r="10994" spans="1:1" x14ac:dyDescent="0.2">
      <c r="A10994" s="8"/>
    </row>
    <row r="10995" spans="1:1" x14ac:dyDescent="0.2">
      <c r="A10995" s="8"/>
    </row>
    <row r="10996" spans="1:1" x14ac:dyDescent="0.2">
      <c r="A10996" s="8"/>
    </row>
    <row r="10997" spans="1:1" x14ac:dyDescent="0.2">
      <c r="A10997" s="8"/>
    </row>
    <row r="10998" spans="1:1" x14ac:dyDescent="0.2">
      <c r="A10998" s="8"/>
    </row>
    <row r="10999" spans="1:1" x14ac:dyDescent="0.2">
      <c r="A10999" s="8"/>
    </row>
    <row r="11000" spans="1:1" x14ac:dyDescent="0.2">
      <c r="A11000" s="8"/>
    </row>
    <row r="11001" spans="1:1" x14ac:dyDescent="0.2">
      <c r="A11001" s="8"/>
    </row>
    <row r="11002" spans="1:1" x14ac:dyDescent="0.2">
      <c r="A11002" s="8"/>
    </row>
    <row r="11003" spans="1:1" x14ac:dyDescent="0.2">
      <c r="A11003" s="8"/>
    </row>
    <row r="11004" spans="1:1" x14ac:dyDescent="0.2">
      <c r="A11004" s="8"/>
    </row>
    <row r="11005" spans="1:1" x14ac:dyDescent="0.2">
      <c r="A11005" s="8"/>
    </row>
    <row r="11006" spans="1:1" x14ac:dyDescent="0.2">
      <c r="A11006" s="8"/>
    </row>
    <row r="11007" spans="1:1" x14ac:dyDescent="0.2">
      <c r="A11007" s="8"/>
    </row>
    <row r="11008" spans="1:1" x14ac:dyDescent="0.2">
      <c r="A11008" s="8"/>
    </row>
    <row r="11009" spans="1:1" x14ac:dyDescent="0.2">
      <c r="A11009" s="8"/>
    </row>
    <row r="11010" spans="1:1" x14ac:dyDescent="0.2">
      <c r="A11010" s="8"/>
    </row>
    <row r="11011" spans="1:1" x14ac:dyDescent="0.2">
      <c r="A11011" s="8"/>
    </row>
    <row r="11012" spans="1:1" x14ac:dyDescent="0.2">
      <c r="A11012" s="8"/>
    </row>
    <row r="11013" spans="1:1" x14ac:dyDescent="0.2">
      <c r="A11013" s="8"/>
    </row>
    <row r="11014" spans="1:1" x14ac:dyDescent="0.2">
      <c r="A11014" s="8"/>
    </row>
    <row r="11015" spans="1:1" x14ac:dyDescent="0.2">
      <c r="A11015" s="8"/>
    </row>
    <row r="11016" spans="1:1" x14ac:dyDescent="0.2">
      <c r="A11016" s="8"/>
    </row>
    <row r="11017" spans="1:1" x14ac:dyDescent="0.2">
      <c r="A11017" s="8"/>
    </row>
    <row r="11018" spans="1:1" x14ac:dyDescent="0.2">
      <c r="A11018" s="8"/>
    </row>
    <row r="11019" spans="1:1" x14ac:dyDescent="0.2">
      <c r="A11019" s="8"/>
    </row>
    <row r="11020" spans="1:1" x14ac:dyDescent="0.2">
      <c r="A11020" s="8"/>
    </row>
    <row r="11021" spans="1:1" x14ac:dyDescent="0.2">
      <c r="A11021" s="8"/>
    </row>
    <row r="11022" spans="1:1" x14ac:dyDescent="0.2">
      <c r="A11022" s="8"/>
    </row>
    <row r="11023" spans="1:1" x14ac:dyDescent="0.2">
      <c r="A11023" s="8"/>
    </row>
    <row r="11024" spans="1:1" x14ac:dyDescent="0.2">
      <c r="A11024" s="8"/>
    </row>
    <row r="11025" spans="1:1" x14ac:dyDescent="0.2">
      <c r="A11025" s="8"/>
    </row>
    <row r="11026" spans="1:1" x14ac:dyDescent="0.2">
      <c r="A11026" s="8"/>
    </row>
    <row r="11027" spans="1:1" x14ac:dyDescent="0.2">
      <c r="A11027" s="8"/>
    </row>
    <row r="11028" spans="1:1" x14ac:dyDescent="0.2">
      <c r="A11028" s="8"/>
    </row>
    <row r="11029" spans="1:1" x14ac:dyDescent="0.2">
      <c r="A11029" s="8"/>
    </row>
    <row r="11030" spans="1:1" x14ac:dyDescent="0.2">
      <c r="A11030" s="8"/>
    </row>
    <row r="11031" spans="1:1" x14ac:dyDescent="0.2">
      <c r="A11031" s="8"/>
    </row>
    <row r="11032" spans="1:1" x14ac:dyDescent="0.2">
      <c r="A11032" s="8"/>
    </row>
    <row r="11033" spans="1:1" x14ac:dyDescent="0.2">
      <c r="A11033" s="8"/>
    </row>
    <row r="11034" spans="1:1" x14ac:dyDescent="0.2">
      <c r="A11034" s="8"/>
    </row>
    <row r="11035" spans="1:1" x14ac:dyDescent="0.2">
      <c r="A11035" s="8"/>
    </row>
    <row r="11036" spans="1:1" x14ac:dyDescent="0.2">
      <c r="A11036" s="8"/>
    </row>
    <row r="11037" spans="1:1" x14ac:dyDescent="0.2">
      <c r="A11037" s="8"/>
    </row>
    <row r="11038" spans="1:1" x14ac:dyDescent="0.2">
      <c r="A11038" s="8"/>
    </row>
    <row r="11039" spans="1:1" x14ac:dyDescent="0.2">
      <c r="A11039" s="8"/>
    </row>
    <row r="11040" spans="1:1" x14ac:dyDescent="0.2">
      <c r="A11040" s="8"/>
    </row>
    <row r="11041" spans="1:1" x14ac:dyDescent="0.2">
      <c r="A11041" s="8"/>
    </row>
    <row r="11042" spans="1:1" x14ac:dyDescent="0.2">
      <c r="A11042" s="8"/>
    </row>
    <row r="11043" spans="1:1" x14ac:dyDescent="0.2">
      <c r="A11043" s="8"/>
    </row>
    <row r="11044" spans="1:1" x14ac:dyDescent="0.2">
      <c r="A11044" s="8"/>
    </row>
    <row r="11045" spans="1:1" x14ac:dyDescent="0.2">
      <c r="A11045" s="8"/>
    </row>
    <row r="11046" spans="1:1" x14ac:dyDescent="0.2">
      <c r="A11046" s="8"/>
    </row>
    <row r="11047" spans="1:1" x14ac:dyDescent="0.2">
      <c r="A11047" s="8"/>
    </row>
    <row r="11048" spans="1:1" x14ac:dyDescent="0.2">
      <c r="A11048" s="8"/>
    </row>
    <row r="11049" spans="1:1" x14ac:dyDescent="0.2">
      <c r="A11049" s="8"/>
    </row>
    <row r="11050" spans="1:1" x14ac:dyDescent="0.2">
      <c r="A11050" s="8"/>
    </row>
    <row r="11051" spans="1:1" x14ac:dyDescent="0.2">
      <c r="A11051" s="8"/>
    </row>
    <row r="11052" spans="1:1" x14ac:dyDescent="0.2">
      <c r="A11052" s="8"/>
    </row>
    <row r="11053" spans="1:1" x14ac:dyDescent="0.2">
      <c r="A11053" s="8"/>
    </row>
    <row r="11054" spans="1:1" x14ac:dyDescent="0.2">
      <c r="A11054" s="8"/>
    </row>
    <row r="11055" spans="1:1" x14ac:dyDescent="0.2">
      <c r="A11055" s="8"/>
    </row>
    <row r="11056" spans="1:1" x14ac:dyDescent="0.2">
      <c r="A11056" s="8"/>
    </row>
    <row r="11057" spans="1:1" x14ac:dyDescent="0.2">
      <c r="A11057" s="8"/>
    </row>
    <row r="11058" spans="1:1" x14ac:dyDescent="0.2">
      <c r="A11058" s="8"/>
    </row>
    <row r="11059" spans="1:1" x14ac:dyDescent="0.2">
      <c r="A11059" s="8"/>
    </row>
    <row r="11060" spans="1:1" x14ac:dyDescent="0.2">
      <c r="A11060" s="8"/>
    </row>
    <row r="11061" spans="1:1" x14ac:dyDescent="0.2">
      <c r="A11061" s="8"/>
    </row>
    <row r="11062" spans="1:1" x14ac:dyDescent="0.2">
      <c r="A11062" s="8"/>
    </row>
    <row r="11063" spans="1:1" x14ac:dyDescent="0.2">
      <c r="A11063" s="8"/>
    </row>
    <row r="11064" spans="1:1" x14ac:dyDescent="0.2">
      <c r="A11064" s="8"/>
    </row>
    <row r="11065" spans="1:1" x14ac:dyDescent="0.2">
      <c r="A11065" s="8"/>
    </row>
    <row r="11066" spans="1:1" x14ac:dyDescent="0.2">
      <c r="A11066" s="8"/>
    </row>
    <row r="11067" spans="1:1" x14ac:dyDescent="0.2">
      <c r="A11067" s="8"/>
    </row>
    <row r="11068" spans="1:1" x14ac:dyDescent="0.2">
      <c r="A11068" s="8"/>
    </row>
    <row r="11069" spans="1:1" x14ac:dyDescent="0.2">
      <c r="A11069" s="8"/>
    </row>
    <row r="11070" spans="1:1" x14ac:dyDescent="0.2">
      <c r="A11070" s="8"/>
    </row>
    <row r="11071" spans="1:1" x14ac:dyDescent="0.2">
      <c r="A11071" s="8"/>
    </row>
    <row r="11072" spans="1:1" x14ac:dyDescent="0.2">
      <c r="A11072" s="8"/>
    </row>
    <row r="11073" spans="1:1" x14ac:dyDescent="0.2">
      <c r="A11073" s="8"/>
    </row>
    <row r="11074" spans="1:1" x14ac:dyDescent="0.2">
      <c r="A11074" s="8"/>
    </row>
    <row r="11075" spans="1:1" x14ac:dyDescent="0.2">
      <c r="A11075" s="8"/>
    </row>
    <row r="11076" spans="1:1" x14ac:dyDescent="0.2">
      <c r="A11076" s="8"/>
    </row>
    <row r="11077" spans="1:1" x14ac:dyDescent="0.2">
      <c r="A11077" s="8"/>
    </row>
    <row r="11078" spans="1:1" x14ac:dyDescent="0.2">
      <c r="A11078" s="8"/>
    </row>
    <row r="11079" spans="1:1" x14ac:dyDescent="0.2">
      <c r="A11079" s="8"/>
    </row>
    <row r="11080" spans="1:1" x14ac:dyDescent="0.2">
      <c r="A11080" s="8"/>
    </row>
    <row r="11081" spans="1:1" x14ac:dyDescent="0.2">
      <c r="A11081" s="8"/>
    </row>
    <row r="11082" spans="1:1" x14ac:dyDescent="0.2">
      <c r="A11082" s="8"/>
    </row>
    <row r="11083" spans="1:1" x14ac:dyDescent="0.2">
      <c r="A11083" s="8"/>
    </row>
    <row r="11084" spans="1:1" x14ac:dyDescent="0.2">
      <c r="A11084" s="8"/>
    </row>
    <row r="11085" spans="1:1" x14ac:dyDescent="0.2">
      <c r="A11085" s="8"/>
    </row>
    <row r="11086" spans="1:1" x14ac:dyDescent="0.2">
      <c r="A11086" s="8"/>
    </row>
    <row r="11087" spans="1:1" x14ac:dyDescent="0.2">
      <c r="A11087" s="8"/>
    </row>
    <row r="11088" spans="1:1" x14ac:dyDescent="0.2">
      <c r="A11088" s="8"/>
    </row>
    <row r="11089" spans="1:1" x14ac:dyDescent="0.2">
      <c r="A11089" s="8"/>
    </row>
    <row r="11090" spans="1:1" x14ac:dyDescent="0.2">
      <c r="A11090" s="8"/>
    </row>
    <row r="11091" spans="1:1" x14ac:dyDescent="0.2">
      <c r="A11091" s="8"/>
    </row>
    <row r="11092" spans="1:1" x14ac:dyDescent="0.2">
      <c r="A11092" s="8"/>
    </row>
    <row r="11093" spans="1:1" x14ac:dyDescent="0.2">
      <c r="A11093" s="8"/>
    </row>
    <row r="11094" spans="1:1" x14ac:dyDescent="0.2">
      <c r="A11094" s="8"/>
    </row>
    <row r="11095" spans="1:1" x14ac:dyDescent="0.2">
      <c r="A11095" s="8"/>
    </row>
    <row r="11096" spans="1:1" x14ac:dyDescent="0.2">
      <c r="A11096" s="8"/>
    </row>
    <row r="11097" spans="1:1" x14ac:dyDescent="0.2">
      <c r="A11097" s="8"/>
    </row>
    <row r="11098" spans="1:1" x14ac:dyDescent="0.2">
      <c r="A11098" s="8"/>
    </row>
    <row r="11099" spans="1:1" x14ac:dyDescent="0.2">
      <c r="A11099" s="8"/>
    </row>
    <row r="11100" spans="1:1" x14ac:dyDescent="0.2">
      <c r="A11100" s="8"/>
    </row>
    <row r="11101" spans="1:1" x14ac:dyDescent="0.2">
      <c r="A11101" s="8"/>
    </row>
    <row r="11102" spans="1:1" x14ac:dyDescent="0.2">
      <c r="A11102" s="8"/>
    </row>
    <row r="11103" spans="1:1" x14ac:dyDescent="0.2">
      <c r="A11103" s="8"/>
    </row>
    <row r="11104" spans="1:1" x14ac:dyDescent="0.2">
      <c r="A11104" s="8"/>
    </row>
    <row r="11105" spans="1:1" x14ac:dyDescent="0.2">
      <c r="A11105" s="8"/>
    </row>
    <row r="11106" spans="1:1" x14ac:dyDescent="0.2">
      <c r="A11106" s="8"/>
    </row>
    <row r="11107" spans="1:1" x14ac:dyDescent="0.2">
      <c r="A11107" s="8"/>
    </row>
    <row r="11108" spans="1:1" x14ac:dyDescent="0.2">
      <c r="A11108" s="8"/>
    </row>
    <row r="11109" spans="1:1" x14ac:dyDescent="0.2">
      <c r="A11109" s="8"/>
    </row>
    <row r="11110" spans="1:1" x14ac:dyDescent="0.2">
      <c r="A11110" s="8"/>
    </row>
    <row r="11111" spans="1:1" x14ac:dyDescent="0.2">
      <c r="A11111" s="8"/>
    </row>
    <row r="11112" spans="1:1" x14ac:dyDescent="0.2">
      <c r="A11112" s="8"/>
    </row>
    <row r="11113" spans="1:1" x14ac:dyDescent="0.2">
      <c r="A11113" s="8"/>
    </row>
    <row r="11114" spans="1:1" x14ac:dyDescent="0.2">
      <c r="A11114" s="8"/>
    </row>
    <row r="11115" spans="1:1" x14ac:dyDescent="0.2">
      <c r="A11115" s="8"/>
    </row>
    <row r="11116" spans="1:1" x14ac:dyDescent="0.2">
      <c r="A11116" s="8"/>
    </row>
    <row r="11117" spans="1:1" x14ac:dyDescent="0.2">
      <c r="A11117" s="8"/>
    </row>
    <row r="11118" spans="1:1" x14ac:dyDescent="0.2">
      <c r="A11118" s="8"/>
    </row>
    <row r="11119" spans="1:1" x14ac:dyDescent="0.2">
      <c r="A11119" s="8"/>
    </row>
    <row r="11120" spans="1:1" x14ac:dyDescent="0.2">
      <c r="A11120" s="8"/>
    </row>
    <row r="11121" spans="1:1" x14ac:dyDescent="0.2">
      <c r="A11121" s="8"/>
    </row>
    <row r="11122" spans="1:1" x14ac:dyDescent="0.2">
      <c r="A11122" s="8"/>
    </row>
    <row r="11123" spans="1:1" x14ac:dyDescent="0.2">
      <c r="A11123" s="8"/>
    </row>
    <row r="11124" spans="1:1" x14ac:dyDescent="0.2">
      <c r="A11124" s="8"/>
    </row>
    <row r="11125" spans="1:1" x14ac:dyDescent="0.2">
      <c r="A11125" s="8"/>
    </row>
    <row r="11126" spans="1:1" x14ac:dyDescent="0.2">
      <c r="A11126" s="8"/>
    </row>
    <row r="11127" spans="1:1" x14ac:dyDescent="0.2">
      <c r="A11127" s="8"/>
    </row>
    <row r="11128" spans="1:1" x14ac:dyDescent="0.2">
      <c r="A11128" s="8"/>
    </row>
    <row r="11129" spans="1:1" x14ac:dyDescent="0.2">
      <c r="A11129" s="8"/>
    </row>
    <row r="11130" spans="1:1" x14ac:dyDescent="0.2">
      <c r="A11130" s="8"/>
    </row>
    <row r="11131" spans="1:1" x14ac:dyDescent="0.2">
      <c r="A11131" s="8"/>
    </row>
    <row r="11132" spans="1:1" x14ac:dyDescent="0.2">
      <c r="A11132" s="8"/>
    </row>
    <row r="11133" spans="1:1" x14ac:dyDescent="0.2">
      <c r="A11133" s="8"/>
    </row>
    <row r="11134" spans="1:1" x14ac:dyDescent="0.2">
      <c r="A11134" s="8"/>
    </row>
    <row r="11135" spans="1:1" x14ac:dyDescent="0.2">
      <c r="A11135" s="8"/>
    </row>
    <row r="11136" spans="1:1" x14ac:dyDescent="0.2">
      <c r="A11136" s="8"/>
    </row>
    <row r="11137" spans="1:1" x14ac:dyDescent="0.2">
      <c r="A11137" s="8"/>
    </row>
    <row r="11138" spans="1:1" x14ac:dyDescent="0.2">
      <c r="A11138" s="8"/>
    </row>
    <row r="11139" spans="1:1" x14ac:dyDescent="0.2">
      <c r="A11139" s="8"/>
    </row>
    <row r="11140" spans="1:1" x14ac:dyDescent="0.2">
      <c r="A11140" s="8"/>
    </row>
    <row r="11141" spans="1:1" x14ac:dyDescent="0.2">
      <c r="A11141" s="8"/>
    </row>
    <row r="11142" spans="1:1" x14ac:dyDescent="0.2">
      <c r="A11142" s="8"/>
    </row>
    <row r="11143" spans="1:1" x14ac:dyDescent="0.2">
      <c r="A11143" s="8"/>
    </row>
    <row r="11144" spans="1:1" x14ac:dyDescent="0.2">
      <c r="A11144" s="8"/>
    </row>
    <row r="11145" spans="1:1" x14ac:dyDescent="0.2">
      <c r="A11145" s="8"/>
    </row>
    <row r="11146" spans="1:1" x14ac:dyDescent="0.2">
      <c r="A11146" s="8"/>
    </row>
    <row r="11147" spans="1:1" x14ac:dyDescent="0.2">
      <c r="A11147" s="8"/>
    </row>
    <row r="11148" spans="1:1" x14ac:dyDescent="0.2">
      <c r="A11148" s="8"/>
    </row>
    <row r="11149" spans="1:1" x14ac:dyDescent="0.2">
      <c r="A11149" s="8"/>
    </row>
    <row r="11150" spans="1:1" x14ac:dyDescent="0.2">
      <c r="A11150" s="8"/>
    </row>
    <row r="11151" spans="1:1" x14ac:dyDescent="0.2">
      <c r="A11151" s="8"/>
    </row>
    <row r="11152" spans="1:1" x14ac:dyDescent="0.2">
      <c r="A11152" s="8"/>
    </row>
    <row r="11153" spans="1:1" x14ac:dyDescent="0.2">
      <c r="A11153" s="8"/>
    </row>
    <row r="11154" spans="1:1" x14ac:dyDescent="0.2">
      <c r="A11154" s="8"/>
    </row>
    <row r="11155" spans="1:1" x14ac:dyDescent="0.2">
      <c r="A11155" s="8"/>
    </row>
    <row r="11156" spans="1:1" x14ac:dyDescent="0.2">
      <c r="A11156" s="8"/>
    </row>
    <row r="11157" spans="1:1" x14ac:dyDescent="0.2">
      <c r="A11157" s="8"/>
    </row>
    <row r="11158" spans="1:1" x14ac:dyDescent="0.2">
      <c r="A11158" s="8"/>
    </row>
    <row r="11159" spans="1:1" x14ac:dyDescent="0.2">
      <c r="A11159" s="8"/>
    </row>
    <row r="11160" spans="1:1" x14ac:dyDescent="0.2">
      <c r="A11160" s="8"/>
    </row>
    <row r="11161" spans="1:1" x14ac:dyDescent="0.2">
      <c r="A11161" s="8"/>
    </row>
    <row r="11162" spans="1:1" x14ac:dyDescent="0.2">
      <c r="A11162" s="8"/>
    </row>
    <row r="11163" spans="1:1" x14ac:dyDescent="0.2">
      <c r="A11163" s="8"/>
    </row>
    <row r="11164" spans="1:1" x14ac:dyDescent="0.2">
      <c r="A11164" s="8"/>
    </row>
    <row r="11165" spans="1:1" x14ac:dyDescent="0.2">
      <c r="A11165" s="8"/>
    </row>
    <row r="11166" spans="1:1" x14ac:dyDescent="0.2">
      <c r="A11166" s="8"/>
    </row>
    <row r="11167" spans="1:1" x14ac:dyDescent="0.2">
      <c r="A11167" s="8"/>
    </row>
    <row r="11168" spans="1:1" x14ac:dyDescent="0.2">
      <c r="A11168" s="8"/>
    </row>
    <row r="11169" spans="1:1" x14ac:dyDescent="0.2">
      <c r="A11169" s="8"/>
    </row>
    <row r="11170" spans="1:1" x14ac:dyDescent="0.2">
      <c r="A11170" s="8"/>
    </row>
    <row r="11171" spans="1:1" x14ac:dyDescent="0.2">
      <c r="A11171" s="8"/>
    </row>
    <row r="11172" spans="1:1" x14ac:dyDescent="0.2">
      <c r="A11172" s="8"/>
    </row>
    <row r="11173" spans="1:1" x14ac:dyDescent="0.2">
      <c r="A11173" s="8"/>
    </row>
    <row r="11174" spans="1:1" x14ac:dyDescent="0.2">
      <c r="A11174" s="8"/>
    </row>
    <row r="11175" spans="1:1" x14ac:dyDescent="0.2">
      <c r="A11175" s="8"/>
    </row>
    <row r="11176" spans="1:1" x14ac:dyDescent="0.2">
      <c r="A11176" s="8"/>
    </row>
    <row r="11177" spans="1:1" x14ac:dyDescent="0.2">
      <c r="A11177" s="8"/>
    </row>
    <row r="11178" spans="1:1" x14ac:dyDescent="0.2">
      <c r="A11178" s="8"/>
    </row>
    <row r="11179" spans="1:1" x14ac:dyDescent="0.2">
      <c r="A11179" s="8"/>
    </row>
    <row r="11180" spans="1:1" x14ac:dyDescent="0.2">
      <c r="A11180" s="8"/>
    </row>
    <row r="11181" spans="1:1" x14ac:dyDescent="0.2">
      <c r="A11181" s="8"/>
    </row>
    <row r="11182" spans="1:1" x14ac:dyDescent="0.2">
      <c r="A11182" s="8"/>
    </row>
    <row r="11183" spans="1:1" x14ac:dyDescent="0.2">
      <c r="A11183" s="8"/>
    </row>
    <row r="11184" spans="1:1" x14ac:dyDescent="0.2">
      <c r="A11184" s="8"/>
    </row>
    <row r="11185" spans="1:1" x14ac:dyDescent="0.2">
      <c r="A11185" s="8"/>
    </row>
    <row r="11186" spans="1:1" x14ac:dyDescent="0.2">
      <c r="A11186" s="8"/>
    </row>
    <row r="11187" spans="1:1" x14ac:dyDescent="0.2">
      <c r="A11187" s="8"/>
    </row>
    <row r="11188" spans="1:1" x14ac:dyDescent="0.2">
      <c r="A11188" s="8"/>
    </row>
    <row r="11189" spans="1:1" x14ac:dyDescent="0.2">
      <c r="A11189" s="8"/>
    </row>
    <row r="11190" spans="1:1" x14ac:dyDescent="0.2">
      <c r="A11190" s="8"/>
    </row>
    <row r="11191" spans="1:1" x14ac:dyDescent="0.2">
      <c r="A11191" s="8"/>
    </row>
    <row r="11192" spans="1:1" x14ac:dyDescent="0.2">
      <c r="A11192" s="8"/>
    </row>
    <row r="11193" spans="1:1" x14ac:dyDescent="0.2">
      <c r="A11193" s="8"/>
    </row>
    <row r="11194" spans="1:1" x14ac:dyDescent="0.2">
      <c r="A11194" s="8"/>
    </row>
    <row r="11195" spans="1:1" x14ac:dyDescent="0.2">
      <c r="A11195" s="8"/>
    </row>
    <row r="11196" spans="1:1" x14ac:dyDescent="0.2">
      <c r="A11196" s="8"/>
    </row>
    <row r="11197" spans="1:1" x14ac:dyDescent="0.2">
      <c r="A11197" s="8"/>
    </row>
    <row r="11198" spans="1:1" x14ac:dyDescent="0.2">
      <c r="A11198" s="8"/>
    </row>
    <row r="11199" spans="1:1" x14ac:dyDescent="0.2">
      <c r="A11199" s="8"/>
    </row>
    <row r="11200" spans="1:1" x14ac:dyDescent="0.2">
      <c r="A11200" s="8"/>
    </row>
    <row r="11201" spans="1:1" x14ac:dyDescent="0.2">
      <c r="A11201" s="8"/>
    </row>
    <row r="11202" spans="1:1" x14ac:dyDescent="0.2">
      <c r="A11202" s="8"/>
    </row>
    <row r="11203" spans="1:1" x14ac:dyDescent="0.2">
      <c r="A11203" s="8"/>
    </row>
    <row r="11204" spans="1:1" x14ac:dyDescent="0.2">
      <c r="A11204" s="8"/>
    </row>
    <row r="11205" spans="1:1" x14ac:dyDescent="0.2">
      <c r="A11205" s="8"/>
    </row>
    <row r="11206" spans="1:1" x14ac:dyDescent="0.2">
      <c r="A11206" s="8"/>
    </row>
    <row r="11207" spans="1:1" x14ac:dyDescent="0.2">
      <c r="A11207" s="8"/>
    </row>
    <row r="11208" spans="1:1" x14ac:dyDescent="0.2">
      <c r="A11208" s="8"/>
    </row>
    <row r="11209" spans="1:1" x14ac:dyDescent="0.2">
      <c r="A11209" s="8"/>
    </row>
    <row r="11210" spans="1:1" x14ac:dyDescent="0.2">
      <c r="A11210" s="8"/>
    </row>
    <row r="11211" spans="1:1" x14ac:dyDescent="0.2">
      <c r="A11211" s="8"/>
    </row>
    <row r="11212" spans="1:1" x14ac:dyDescent="0.2">
      <c r="A11212" s="8"/>
    </row>
    <row r="11213" spans="1:1" x14ac:dyDescent="0.2">
      <c r="A11213" s="8"/>
    </row>
    <row r="11214" spans="1:1" x14ac:dyDescent="0.2">
      <c r="A11214" s="8"/>
    </row>
    <row r="11215" spans="1:1" x14ac:dyDescent="0.2">
      <c r="A11215" s="8"/>
    </row>
    <row r="11216" spans="1:1" x14ac:dyDescent="0.2">
      <c r="A11216" s="8"/>
    </row>
    <row r="11217" spans="1:1" x14ac:dyDescent="0.2">
      <c r="A11217" s="8"/>
    </row>
    <row r="11218" spans="1:1" x14ac:dyDescent="0.2">
      <c r="A11218" s="8"/>
    </row>
    <row r="11219" spans="1:1" x14ac:dyDescent="0.2">
      <c r="A11219" s="8"/>
    </row>
    <row r="11220" spans="1:1" x14ac:dyDescent="0.2">
      <c r="A11220" s="8"/>
    </row>
    <row r="11221" spans="1:1" x14ac:dyDescent="0.2">
      <c r="A11221" s="8"/>
    </row>
    <row r="11222" spans="1:1" x14ac:dyDescent="0.2">
      <c r="A11222" s="8"/>
    </row>
    <row r="11223" spans="1:1" x14ac:dyDescent="0.2">
      <c r="A11223" s="8"/>
    </row>
    <row r="11224" spans="1:1" x14ac:dyDescent="0.2">
      <c r="A11224" s="8"/>
    </row>
    <row r="11225" spans="1:1" x14ac:dyDescent="0.2">
      <c r="A11225" s="8"/>
    </row>
    <row r="11226" spans="1:1" x14ac:dyDescent="0.2">
      <c r="A11226" s="8"/>
    </row>
    <row r="11227" spans="1:1" x14ac:dyDescent="0.2">
      <c r="A11227" s="8"/>
    </row>
    <row r="11228" spans="1:1" x14ac:dyDescent="0.2">
      <c r="A11228" s="8"/>
    </row>
    <row r="11229" spans="1:1" x14ac:dyDescent="0.2">
      <c r="A11229" s="8"/>
    </row>
    <row r="11230" spans="1:1" x14ac:dyDescent="0.2">
      <c r="A11230" s="8"/>
    </row>
    <row r="11231" spans="1:1" x14ac:dyDescent="0.2">
      <c r="A11231" s="8"/>
    </row>
    <row r="11232" spans="1:1" x14ac:dyDescent="0.2">
      <c r="A11232" s="8"/>
    </row>
    <row r="11233" spans="1:1" x14ac:dyDescent="0.2">
      <c r="A11233" s="8"/>
    </row>
    <row r="11234" spans="1:1" x14ac:dyDescent="0.2">
      <c r="A11234" s="8"/>
    </row>
    <row r="11235" spans="1:1" x14ac:dyDescent="0.2">
      <c r="A11235" s="8"/>
    </row>
    <row r="11236" spans="1:1" x14ac:dyDescent="0.2">
      <c r="A11236" s="8"/>
    </row>
    <row r="11237" spans="1:1" x14ac:dyDescent="0.2">
      <c r="A11237" s="8"/>
    </row>
    <row r="11238" spans="1:1" x14ac:dyDescent="0.2">
      <c r="A11238" s="8"/>
    </row>
    <row r="11239" spans="1:1" x14ac:dyDescent="0.2">
      <c r="A11239" s="8"/>
    </row>
    <row r="11240" spans="1:1" x14ac:dyDescent="0.2">
      <c r="A11240" s="8"/>
    </row>
    <row r="11241" spans="1:1" x14ac:dyDescent="0.2">
      <c r="A11241" s="8"/>
    </row>
    <row r="11242" spans="1:1" x14ac:dyDescent="0.2">
      <c r="A11242" s="8"/>
    </row>
    <row r="11243" spans="1:1" x14ac:dyDescent="0.2">
      <c r="A11243" s="8"/>
    </row>
    <row r="11244" spans="1:1" x14ac:dyDescent="0.2">
      <c r="A11244" s="8"/>
    </row>
    <row r="11245" spans="1:1" x14ac:dyDescent="0.2">
      <c r="A11245" s="8"/>
    </row>
    <row r="11246" spans="1:1" x14ac:dyDescent="0.2">
      <c r="A11246" s="8"/>
    </row>
    <row r="11247" spans="1:1" x14ac:dyDescent="0.2">
      <c r="A11247" s="8"/>
    </row>
    <row r="11248" spans="1:1" x14ac:dyDescent="0.2">
      <c r="A11248" s="8"/>
    </row>
    <row r="11249" spans="1:1" x14ac:dyDescent="0.2">
      <c r="A11249" s="8"/>
    </row>
    <row r="11250" spans="1:1" x14ac:dyDescent="0.2">
      <c r="A11250" s="8"/>
    </row>
    <row r="11251" spans="1:1" x14ac:dyDescent="0.2">
      <c r="A11251" s="8"/>
    </row>
    <row r="11252" spans="1:1" x14ac:dyDescent="0.2">
      <c r="A11252" s="8"/>
    </row>
    <row r="11253" spans="1:1" x14ac:dyDescent="0.2">
      <c r="A11253" s="8"/>
    </row>
    <row r="11254" spans="1:1" x14ac:dyDescent="0.2">
      <c r="A11254" s="8"/>
    </row>
    <row r="11255" spans="1:1" x14ac:dyDescent="0.2">
      <c r="A11255" s="8"/>
    </row>
    <row r="11256" spans="1:1" x14ac:dyDescent="0.2">
      <c r="A11256" s="8"/>
    </row>
    <row r="11257" spans="1:1" x14ac:dyDescent="0.2">
      <c r="A11257" s="8"/>
    </row>
    <row r="11258" spans="1:1" x14ac:dyDescent="0.2">
      <c r="A11258" s="8"/>
    </row>
    <row r="11259" spans="1:1" x14ac:dyDescent="0.2">
      <c r="A11259" s="8"/>
    </row>
    <row r="11260" spans="1:1" x14ac:dyDescent="0.2">
      <c r="A11260" s="8"/>
    </row>
    <row r="11261" spans="1:1" x14ac:dyDescent="0.2">
      <c r="A11261" s="8"/>
    </row>
    <row r="11262" spans="1:1" x14ac:dyDescent="0.2">
      <c r="A11262" s="8"/>
    </row>
    <row r="11263" spans="1:1" x14ac:dyDescent="0.2">
      <c r="A11263" s="8"/>
    </row>
    <row r="11264" spans="1:1" x14ac:dyDescent="0.2">
      <c r="A11264" s="8"/>
    </row>
    <row r="11265" spans="1:1" x14ac:dyDescent="0.2">
      <c r="A11265" s="8"/>
    </row>
    <row r="11266" spans="1:1" x14ac:dyDescent="0.2">
      <c r="A11266" s="8"/>
    </row>
    <row r="11267" spans="1:1" x14ac:dyDescent="0.2">
      <c r="A11267" s="8"/>
    </row>
    <row r="11268" spans="1:1" x14ac:dyDescent="0.2">
      <c r="A11268" s="8"/>
    </row>
    <row r="11269" spans="1:1" x14ac:dyDescent="0.2">
      <c r="A11269" s="8"/>
    </row>
    <row r="11270" spans="1:1" x14ac:dyDescent="0.2">
      <c r="A11270" s="8"/>
    </row>
    <row r="11271" spans="1:1" x14ac:dyDescent="0.2">
      <c r="A11271" s="8"/>
    </row>
    <row r="11272" spans="1:1" x14ac:dyDescent="0.2">
      <c r="A11272" s="8"/>
    </row>
    <row r="11273" spans="1:1" x14ac:dyDescent="0.2">
      <c r="A11273" s="8"/>
    </row>
    <row r="11274" spans="1:1" x14ac:dyDescent="0.2">
      <c r="A11274" s="8"/>
    </row>
    <row r="11275" spans="1:1" x14ac:dyDescent="0.2">
      <c r="A11275" s="8"/>
    </row>
    <row r="11276" spans="1:1" x14ac:dyDescent="0.2">
      <c r="A11276" s="8"/>
    </row>
    <row r="11277" spans="1:1" x14ac:dyDescent="0.2">
      <c r="A11277" s="8"/>
    </row>
    <row r="11278" spans="1:1" x14ac:dyDescent="0.2">
      <c r="A11278" s="8"/>
    </row>
    <row r="11279" spans="1:1" x14ac:dyDescent="0.2">
      <c r="A11279" s="8"/>
    </row>
    <row r="11280" spans="1:1" x14ac:dyDescent="0.2">
      <c r="A11280" s="8"/>
    </row>
    <row r="11281" spans="1:1" x14ac:dyDescent="0.2">
      <c r="A11281" s="8"/>
    </row>
    <row r="11282" spans="1:1" x14ac:dyDescent="0.2">
      <c r="A11282" s="8"/>
    </row>
    <row r="11283" spans="1:1" x14ac:dyDescent="0.2">
      <c r="A11283" s="8"/>
    </row>
    <row r="11284" spans="1:1" x14ac:dyDescent="0.2">
      <c r="A11284" s="8"/>
    </row>
    <row r="11285" spans="1:1" x14ac:dyDescent="0.2">
      <c r="A11285" s="8"/>
    </row>
    <row r="11286" spans="1:1" x14ac:dyDescent="0.2">
      <c r="A11286" s="8"/>
    </row>
    <row r="11287" spans="1:1" x14ac:dyDescent="0.2">
      <c r="A11287" s="8"/>
    </row>
    <row r="11288" spans="1:1" x14ac:dyDescent="0.2">
      <c r="A11288" s="8"/>
    </row>
    <row r="11289" spans="1:1" x14ac:dyDescent="0.2">
      <c r="A11289" s="8"/>
    </row>
    <row r="11290" spans="1:1" x14ac:dyDescent="0.2">
      <c r="A11290" s="8"/>
    </row>
    <row r="11291" spans="1:1" x14ac:dyDescent="0.2">
      <c r="A11291" s="8"/>
    </row>
    <row r="11292" spans="1:1" x14ac:dyDescent="0.2">
      <c r="A11292" s="8"/>
    </row>
    <row r="11293" spans="1:1" x14ac:dyDescent="0.2">
      <c r="A11293" s="8"/>
    </row>
    <row r="11294" spans="1:1" x14ac:dyDescent="0.2">
      <c r="A11294" s="8"/>
    </row>
    <row r="11295" spans="1:1" x14ac:dyDescent="0.2">
      <c r="A11295" s="8"/>
    </row>
    <row r="11296" spans="1:1" x14ac:dyDescent="0.2">
      <c r="A11296" s="8"/>
    </row>
    <row r="11297" spans="1:1" x14ac:dyDescent="0.2">
      <c r="A11297" s="8"/>
    </row>
    <row r="11298" spans="1:1" x14ac:dyDescent="0.2">
      <c r="A11298" s="8"/>
    </row>
    <row r="11299" spans="1:1" x14ac:dyDescent="0.2">
      <c r="A11299" s="8"/>
    </row>
    <row r="11300" spans="1:1" x14ac:dyDescent="0.2">
      <c r="A11300" s="8"/>
    </row>
    <row r="11301" spans="1:1" x14ac:dyDescent="0.2">
      <c r="A11301" s="8"/>
    </row>
    <row r="11302" spans="1:1" x14ac:dyDescent="0.2">
      <c r="A11302" s="8"/>
    </row>
    <row r="11303" spans="1:1" x14ac:dyDescent="0.2">
      <c r="A11303" s="8"/>
    </row>
    <row r="11304" spans="1:1" x14ac:dyDescent="0.2">
      <c r="A11304" s="8"/>
    </row>
    <row r="11305" spans="1:1" x14ac:dyDescent="0.2">
      <c r="A11305" s="8"/>
    </row>
    <row r="11306" spans="1:1" x14ac:dyDescent="0.2">
      <c r="A11306" s="8"/>
    </row>
    <row r="11307" spans="1:1" x14ac:dyDescent="0.2">
      <c r="A11307" s="8"/>
    </row>
    <row r="11308" spans="1:1" x14ac:dyDescent="0.2">
      <c r="A11308" s="8"/>
    </row>
    <row r="11309" spans="1:1" x14ac:dyDescent="0.2">
      <c r="A11309" s="8"/>
    </row>
    <row r="11310" spans="1:1" x14ac:dyDescent="0.2">
      <c r="A11310" s="8"/>
    </row>
    <row r="11311" spans="1:1" x14ac:dyDescent="0.2">
      <c r="A11311" s="8"/>
    </row>
    <row r="11312" spans="1:1" x14ac:dyDescent="0.2">
      <c r="A11312" s="8"/>
    </row>
    <row r="11313" spans="1:1" x14ac:dyDescent="0.2">
      <c r="A11313" s="8"/>
    </row>
    <row r="11314" spans="1:1" x14ac:dyDescent="0.2">
      <c r="A11314" s="8"/>
    </row>
    <row r="11315" spans="1:1" x14ac:dyDescent="0.2">
      <c r="A11315" s="8"/>
    </row>
    <row r="11316" spans="1:1" x14ac:dyDescent="0.2">
      <c r="A11316" s="8"/>
    </row>
    <row r="11317" spans="1:1" x14ac:dyDescent="0.2">
      <c r="A11317" s="8"/>
    </row>
    <row r="11318" spans="1:1" x14ac:dyDescent="0.2">
      <c r="A11318" s="8"/>
    </row>
    <row r="11319" spans="1:1" x14ac:dyDescent="0.2">
      <c r="A11319" s="8"/>
    </row>
    <row r="11320" spans="1:1" x14ac:dyDescent="0.2">
      <c r="A11320" s="8"/>
    </row>
    <row r="11321" spans="1:1" x14ac:dyDescent="0.2">
      <c r="A11321" s="8"/>
    </row>
    <row r="11322" spans="1:1" x14ac:dyDescent="0.2">
      <c r="A11322" s="8"/>
    </row>
    <row r="11323" spans="1:1" x14ac:dyDescent="0.2">
      <c r="A11323" s="8"/>
    </row>
    <row r="11324" spans="1:1" x14ac:dyDescent="0.2">
      <c r="A11324" s="8"/>
    </row>
    <row r="11325" spans="1:1" x14ac:dyDescent="0.2">
      <c r="A11325" s="8"/>
    </row>
    <row r="11326" spans="1:1" x14ac:dyDescent="0.2">
      <c r="A11326" s="8"/>
    </row>
    <row r="11327" spans="1:1" x14ac:dyDescent="0.2">
      <c r="A11327" s="8"/>
    </row>
    <row r="11328" spans="1:1" x14ac:dyDescent="0.2">
      <c r="A11328" s="8"/>
    </row>
    <row r="11329" spans="1:1" x14ac:dyDescent="0.2">
      <c r="A11329" s="8"/>
    </row>
    <row r="11330" spans="1:1" x14ac:dyDescent="0.2">
      <c r="A11330" s="8"/>
    </row>
    <row r="11331" spans="1:1" x14ac:dyDescent="0.2">
      <c r="A11331" s="8"/>
    </row>
    <row r="11332" spans="1:1" x14ac:dyDescent="0.2">
      <c r="A11332" s="8"/>
    </row>
    <row r="11333" spans="1:1" x14ac:dyDescent="0.2">
      <c r="A11333" s="8"/>
    </row>
    <row r="11334" spans="1:1" x14ac:dyDescent="0.2">
      <c r="A11334" s="8"/>
    </row>
    <row r="11335" spans="1:1" x14ac:dyDescent="0.2">
      <c r="A11335" s="8"/>
    </row>
    <row r="11336" spans="1:1" x14ac:dyDescent="0.2">
      <c r="A11336" s="8"/>
    </row>
    <row r="11337" spans="1:1" x14ac:dyDescent="0.2">
      <c r="A11337" s="8"/>
    </row>
    <row r="11338" spans="1:1" x14ac:dyDescent="0.2">
      <c r="A11338" s="8"/>
    </row>
    <row r="11339" spans="1:1" x14ac:dyDescent="0.2">
      <c r="A11339" s="8"/>
    </row>
    <row r="11340" spans="1:1" x14ac:dyDescent="0.2">
      <c r="A11340" s="8"/>
    </row>
    <row r="11341" spans="1:1" x14ac:dyDescent="0.2">
      <c r="A11341" s="8"/>
    </row>
    <row r="11342" spans="1:1" x14ac:dyDescent="0.2">
      <c r="A11342" s="8"/>
    </row>
    <row r="11343" spans="1:1" x14ac:dyDescent="0.2">
      <c r="A11343" s="8"/>
    </row>
    <row r="11344" spans="1:1" x14ac:dyDescent="0.2">
      <c r="A11344" s="8"/>
    </row>
    <row r="11345" spans="1:1" x14ac:dyDescent="0.2">
      <c r="A11345" s="8"/>
    </row>
    <row r="11346" spans="1:1" x14ac:dyDescent="0.2">
      <c r="A11346" s="8"/>
    </row>
    <row r="11347" spans="1:1" x14ac:dyDescent="0.2">
      <c r="A11347" s="8"/>
    </row>
    <row r="11348" spans="1:1" x14ac:dyDescent="0.2">
      <c r="A11348" s="8"/>
    </row>
    <row r="11349" spans="1:1" x14ac:dyDescent="0.2">
      <c r="A11349" s="8"/>
    </row>
    <row r="11350" spans="1:1" x14ac:dyDescent="0.2">
      <c r="A11350" s="8"/>
    </row>
    <row r="11351" spans="1:1" x14ac:dyDescent="0.2">
      <c r="A11351" s="8"/>
    </row>
    <row r="11352" spans="1:1" x14ac:dyDescent="0.2">
      <c r="A11352" s="8"/>
    </row>
    <row r="11353" spans="1:1" x14ac:dyDescent="0.2">
      <c r="A11353" s="8"/>
    </row>
    <row r="11354" spans="1:1" x14ac:dyDescent="0.2">
      <c r="A11354" s="8"/>
    </row>
    <row r="11355" spans="1:1" x14ac:dyDescent="0.2">
      <c r="A11355" s="8"/>
    </row>
    <row r="11356" spans="1:1" x14ac:dyDescent="0.2">
      <c r="A11356" s="8"/>
    </row>
    <row r="11357" spans="1:1" x14ac:dyDescent="0.2">
      <c r="A11357" s="8"/>
    </row>
    <row r="11358" spans="1:1" x14ac:dyDescent="0.2">
      <c r="A11358" s="8"/>
    </row>
    <row r="11359" spans="1:1" x14ac:dyDescent="0.2">
      <c r="A11359" s="8"/>
    </row>
    <row r="11360" spans="1:1" x14ac:dyDescent="0.2">
      <c r="A11360" s="8"/>
    </row>
    <row r="11361" spans="1:1" x14ac:dyDescent="0.2">
      <c r="A11361" s="8"/>
    </row>
    <row r="11362" spans="1:1" x14ac:dyDescent="0.2">
      <c r="A11362" s="8"/>
    </row>
    <row r="11363" spans="1:1" x14ac:dyDescent="0.2">
      <c r="A11363" s="8"/>
    </row>
    <row r="11364" spans="1:1" x14ac:dyDescent="0.2">
      <c r="A11364" s="8"/>
    </row>
    <row r="11365" spans="1:1" x14ac:dyDescent="0.2">
      <c r="A11365" s="8"/>
    </row>
    <row r="11366" spans="1:1" x14ac:dyDescent="0.2">
      <c r="A11366" s="8"/>
    </row>
    <row r="11367" spans="1:1" x14ac:dyDescent="0.2">
      <c r="A11367" s="8"/>
    </row>
    <row r="11368" spans="1:1" x14ac:dyDescent="0.2">
      <c r="A11368" s="8"/>
    </row>
    <row r="11369" spans="1:1" x14ac:dyDescent="0.2">
      <c r="A11369" s="8"/>
    </row>
    <row r="11370" spans="1:1" x14ac:dyDescent="0.2">
      <c r="A11370" s="8"/>
    </row>
    <row r="11371" spans="1:1" x14ac:dyDescent="0.2">
      <c r="A11371" s="8"/>
    </row>
    <row r="11372" spans="1:1" x14ac:dyDescent="0.2">
      <c r="A11372" s="8"/>
    </row>
    <row r="11373" spans="1:1" x14ac:dyDescent="0.2">
      <c r="A11373" s="8"/>
    </row>
    <row r="11374" spans="1:1" x14ac:dyDescent="0.2">
      <c r="A11374" s="8"/>
    </row>
    <row r="11375" spans="1:1" x14ac:dyDescent="0.2">
      <c r="A11375" s="8"/>
    </row>
    <row r="11376" spans="1:1" x14ac:dyDescent="0.2">
      <c r="A11376" s="8"/>
    </row>
    <row r="11377" spans="1:1" x14ac:dyDescent="0.2">
      <c r="A11377" s="8"/>
    </row>
    <row r="11378" spans="1:1" x14ac:dyDescent="0.2">
      <c r="A11378" s="8"/>
    </row>
    <row r="11379" spans="1:1" x14ac:dyDescent="0.2">
      <c r="A11379" s="8"/>
    </row>
    <row r="11380" spans="1:1" x14ac:dyDescent="0.2">
      <c r="A11380" s="8"/>
    </row>
    <row r="11381" spans="1:1" x14ac:dyDescent="0.2">
      <c r="A11381" s="8"/>
    </row>
    <row r="11382" spans="1:1" x14ac:dyDescent="0.2">
      <c r="A11382" s="8"/>
    </row>
    <row r="11383" spans="1:1" x14ac:dyDescent="0.2">
      <c r="A11383" s="8"/>
    </row>
    <row r="11384" spans="1:1" x14ac:dyDescent="0.2">
      <c r="A11384" s="8"/>
    </row>
    <row r="11385" spans="1:1" x14ac:dyDescent="0.2">
      <c r="A11385" s="8"/>
    </row>
    <row r="11386" spans="1:1" x14ac:dyDescent="0.2">
      <c r="A11386" s="8"/>
    </row>
    <row r="11387" spans="1:1" x14ac:dyDescent="0.2">
      <c r="A11387" s="8"/>
    </row>
    <row r="11388" spans="1:1" x14ac:dyDescent="0.2">
      <c r="A11388" s="8"/>
    </row>
    <row r="11389" spans="1:1" x14ac:dyDescent="0.2">
      <c r="A11389" s="8"/>
    </row>
    <row r="11390" spans="1:1" x14ac:dyDescent="0.2">
      <c r="A11390" s="8"/>
    </row>
    <row r="11391" spans="1:1" x14ac:dyDescent="0.2">
      <c r="A11391" s="8"/>
    </row>
    <row r="11392" spans="1:1" x14ac:dyDescent="0.2">
      <c r="A11392" s="8"/>
    </row>
    <row r="11393" spans="1:1" x14ac:dyDescent="0.2">
      <c r="A11393" s="8"/>
    </row>
    <row r="11394" spans="1:1" x14ac:dyDescent="0.2">
      <c r="A11394" s="8"/>
    </row>
    <row r="11395" spans="1:1" x14ac:dyDescent="0.2">
      <c r="A11395" s="8"/>
    </row>
    <row r="11396" spans="1:1" x14ac:dyDescent="0.2">
      <c r="A11396" s="8"/>
    </row>
    <row r="11397" spans="1:1" x14ac:dyDescent="0.2">
      <c r="A11397" s="8"/>
    </row>
    <row r="11398" spans="1:1" x14ac:dyDescent="0.2">
      <c r="A11398" s="8"/>
    </row>
    <row r="11399" spans="1:1" x14ac:dyDescent="0.2">
      <c r="A11399" s="8"/>
    </row>
    <row r="11400" spans="1:1" x14ac:dyDescent="0.2">
      <c r="A11400" s="8"/>
    </row>
    <row r="11401" spans="1:1" x14ac:dyDescent="0.2">
      <c r="A11401" s="8"/>
    </row>
    <row r="11402" spans="1:1" x14ac:dyDescent="0.2">
      <c r="A11402" s="8"/>
    </row>
    <row r="11403" spans="1:1" x14ac:dyDescent="0.2">
      <c r="A11403" s="8"/>
    </row>
    <row r="11404" spans="1:1" x14ac:dyDescent="0.2">
      <c r="A11404" s="8"/>
    </row>
    <row r="11405" spans="1:1" x14ac:dyDescent="0.2">
      <c r="A11405" s="8"/>
    </row>
    <row r="11406" spans="1:1" x14ac:dyDescent="0.2">
      <c r="A11406" s="8"/>
    </row>
    <row r="11407" spans="1:1" x14ac:dyDescent="0.2">
      <c r="A11407" s="8"/>
    </row>
    <row r="11408" spans="1:1" x14ac:dyDescent="0.2">
      <c r="A11408" s="8"/>
    </row>
    <row r="11409" spans="1:1" x14ac:dyDescent="0.2">
      <c r="A11409" s="8"/>
    </row>
    <row r="11410" spans="1:1" x14ac:dyDescent="0.2">
      <c r="A11410" s="8"/>
    </row>
    <row r="11411" spans="1:1" x14ac:dyDescent="0.2">
      <c r="A11411" s="8"/>
    </row>
    <row r="11412" spans="1:1" x14ac:dyDescent="0.2">
      <c r="A11412" s="8"/>
    </row>
    <row r="11413" spans="1:1" x14ac:dyDescent="0.2">
      <c r="A11413" s="8"/>
    </row>
    <row r="11414" spans="1:1" x14ac:dyDescent="0.2">
      <c r="A11414" s="8"/>
    </row>
    <row r="11415" spans="1:1" x14ac:dyDescent="0.2">
      <c r="A11415" s="8"/>
    </row>
    <row r="11416" spans="1:1" x14ac:dyDescent="0.2">
      <c r="A11416" s="8"/>
    </row>
    <row r="11417" spans="1:1" x14ac:dyDescent="0.2">
      <c r="A11417" s="8"/>
    </row>
    <row r="11418" spans="1:1" x14ac:dyDescent="0.2">
      <c r="A11418" s="8"/>
    </row>
    <row r="11419" spans="1:1" x14ac:dyDescent="0.2">
      <c r="A11419" s="8"/>
    </row>
    <row r="11420" spans="1:1" x14ac:dyDescent="0.2">
      <c r="A11420" s="8"/>
    </row>
    <row r="11421" spans="1:1" x14ac:dyDescent="0.2">
      <c r="A11421" s="8"/>
    </row>
    <row r="11422" spans="1:1" x14ac:dyDescent="0.2">
      <c r="A11422" s="8"/>
    </row>
    <row r="11423" spans="1:1" x14ac:dyDescent="0.2">
      <c r="A11423" s="8"/>
    </row>
    <row r="11424" spans="1:1" x14ac:dyDescent="0.2">
      <c r="A11424" s="8"/>
    </row>
    <row r="11425" spans="1:1" x14ac:dyDescent="0.2">
      <c r="A11425" s="8"/>
    </row>
    <row r="11426" spans="1:1" x14ac:dyDescent="0.2">
      <c r="A11426" s="8"/>
    </row>
    <row r="11427" spans="1:1" x14ac:dyDescent="0.2">
      <c r="A11427" s="8"/>
    </row>
    <row r="11428" spans="1:1" x14ac:dyDescent="0.2">
      <c r="A11428" s="8"/>
    </row>
    <row r="11429" spans="1:1" x14ac:dyDescent="0.2">
      <c r="A11429" s="8"/>
    </row>
    <row r="11430" spans="1:1" x14ac:dyDescent="0.2">
      <c r="A11430" s="8"/>
    </row>
    <row r="11431" spans="1:1" x14ac:dyDescent="0.2">
      <c r="A11431" s="8"/>
    </row>
    <row r="11432" spans="1:1" x14ac:dyDescent="0.2">
      <c r="A11432" s="8"/>
    </row>
    <row r="11433" spans="1:1" x14ac:dyDescent="0.2">
      <c r="A11433" s="8"/>
    </row>
    <row r="11434" spans="1:1" x14ac:dyDescent="0.2">
      <c r="A11434" s="8"/>
    </row>
    <row r="11435" spans="1:1" x14ac:dyDescent="0.2">
      <c r="A11435" s="8"/>
    </row>
    <row r="11436" spans="1:1" x14ac:dyDescent="0.2">
      <c r="A11436" s="8"/>
    </row>
    <row r="11437" spans="1:1" x14ac:dyDescent="0.2">
      <c r="A11437" s="8"/>
    </row>
    <row r="11438" spans="1:1" x14ac:dyDescent="0.2">
      <c r="A11438" s="8"/>
    </row>
    <row r="11439" spans="1:1" x14ac:dyDescent="0.2">
      <c r="A11439" s="8"/>
    </row>
    <row r="11440" spans="1:1" x14ac:dyDescent="0.2">
      <c r="A11440" s="8"/>
    </row>
    <row r="11441" spans="1:1" x14ac:dyDescent="0.2">
      <c r="A11441" s="8"/>
    </row>
    <row r="11442" spans="1:1" x14ac:dyDescent="0.2">
      <c r="A11442" s="8"/>
    </row>
    <row r="11443" spans="1:1" x14ac:dyDescent="0.2">
      <c r="A11443" s="8"/>
    </row>
    <row r="11444" spans="1:1" x14ac:dyDescent="0.2">
      <c r="A11444" s="8"/>
    </row>
    <row r="11445" spans="1:1" x14ac:dyDescent="0.2">
      <c r="A11445" s="8"/>
    </row>
    <row r="11446" spans="1:1" x14ac:dyDescent="0.2">
      <c r="A11446" s="8"/>
    </row>
    <row r="11447" spans="1:1" x14ac:dyDescent="0.2">
      <c r="A11447" s="8"/>
    </row>
    <row r="11448" spans="1:1" x14ac:dyDescent="0.2">
      <c r="A11448" s="8"/>
    </row>
    <row r="11449" spans="1:1" x14ac:dyDescent="0.2">
      <c r="A11449" s="8"/>
    </row>
    <row r="11450" spans="1:1" x14ac:dyDescent="0.2">
      <c r="A11450" s="8"/>
    </row>
    <row r="11451" spans="1:1" x14ac:dyDescent="0.2">
      <c r="A11451" s="8"/>
    </row>
    <row r="11452" spans="1:1" x14ac:dyDescent="0.2">
      <c r="A11452" s="8"/>
    </row>
    <row r="11453" spans="1:1" x14ac:dyDescent="0.2">
      <c r="A11453" s="8"/>
    </row>
    <row r="11454" spans="1:1" x14ac:dyDescent="0.2">
      <c r="A11454" s="8"/>
    </row>
    <row r="11455" spans="1:1" x14ac:dyDescent="0.2">
      <c r="A11455" s="8"/>
    </row>
    <row r="11456" spans="1:1" x14ac:dyDescent="0.2">
      <c r="A11456" s="8"/>
    </row>
    <row r="11457" spans="1:1" x14ac:dyDescent="0.2">
      <c r="A11457" s="8"/>
    </row>
    <row r="11458" spans="1:1" x14ac:dyDescent="0.2">
      <c r="A11458" s="8"/>
    </row>
    <row r="11459" spans="1:1" x14ac:dyDescent="0.2">
      <c r="A11459" s="8"/>
    </row>
    <row r="11460" spans="1:1" x14ac:dyDescent="0.2">
      <c r="A11460" s="8"/>
    </row>
    <row r="11461" spans="1:1" x14ac:dyDescent="0.2">
      <c r="A11461" s="8"/>
    </row>
    <row r="11462" spans="1:1" x14ac:dyDescent="0.2">
      <c r="A11462" s="8"/>
    </row>
    <row r="11463" spans="1:1" x14ac:dyDescent="0.2">
      <c r="A11463" s="8"/>
    </row>
    <row r="11464" spans="1:1" x14ac:dyDescent="0.2">
      <c r="A11464" s="8"/>
    </row>
    <row r="11465" spans="1:1" x14ac:dyDescent="0.2">
      <c r="A11465" s="8"/>
    </row>
    <row r="11466" spans="1:1" x14ac:dyDescent="0.2">
      <c r="A11466" s="8"/>
    </row>
    <row r="11467" spans="1:1" x14ac:dyDescent="0.2">
      <c r="A11467" s="8"/>
    </row>
    <row r="11468" spans="1:1" x14ac:dyDescent="0.2">
      <c r="A11468" s="8"/>
    </row>
    <row r="11469" spans="1:1" x14ac:dyDescent="0.2">
      <c r="A11469" s="8"/>
    </row>
    <row r="11470" spans="1:1" x14ac:dyDescent="0.2">
      <c r="A11470" s="8"/>
    </row>
    <row r="11471" spans="1:1" x14ac:dyDescent="0.2">
      <c r="A11471" s="8"/>
    </row>
    <row r="11472" spans="1:1" x14ac:dyDescent="0.2">
      <c r="A11472" s="8"/>
    </row>
    <row r="11473" spans="1:1" x14ac:dyDescent="0.2">
      <c r="A11473" s="8"/>
    </row>
    <row r="11474" spans="1:1" x14ac:dyDescent="0.2">
      <c r="A11474" s="8"/>
    </row>
    <row r="11475" spans="1:1" x14ac:dyDescent="0.2">
      <c r="A11475" s="8"/>
    </row>
    <row r="11476" spans="1:1" x14ac:dyDescent="0.2">
      <c r="A11476" s="8"/>
    </row>
    <row r="11477" spans="1:1" x14ac:dyDescent="0.2">
      <c r="A11477" s="8"/>
    </row>
    <row r="11478" spans="1:1" x14ac:dyDescent="0.2">
      <c r="A11478" s="8"/>
    </row>
    <row r="11479" spans="1:1" x14ac:dyDescent="0.2">
      <c r="A11479" s="8"/>
    </row>
    <row r="11480" spans="1:1" x14ac:dyDescent="0.2">
      <c r="A11480" s="8"/>
    </row>
    <row r="11481" spans="1:1" x14ac:dyDescent="0.2">
      <c r="A11481" s="8"/>
    </row>
    <row r="11482" spans="1:1" x14ac:dyDescent="0.2">
      <c r="A11482" s="8"/>
    </row>
    <row r="11483" spans="1:1" x14ac:dyDescent="0.2">
      <c r="A11483" s="8"/>
    </row>
    <row r="11484" spans="1:1" x14ac:dyDescent="0.2">
      <c r="A11484" s="8"/>
    </row>
    <row r="11485" spans="1:1" x14ac:dyDescent="0.2">
      <c r="A11485" s="8"/>
    </row>
    <row r="11486" spans="1:1" x14ac:dyDescent="0.2">
      <c r="A11486" s="8"/>
    </row>
    <row r="11487" spans="1:1" x14ac:dyDescent="0.2">
      <c r="A11487" s="8"/>
    </row>
    <row r="11488" spans="1:1" x14ac:dyDescent="0.2">
      <c r="A11488" s="8"/>
    </row>
    <row r="11489" spans="1:1" x14ac:dyDescent="0.2">
      <c r="A11489" s="8"/>
    </row>
    <row r="11490" spans="1:1" x14ac:dyDescent="0.2">
      <c r="A11490" s="8"/>
    </row>
    <row r="11491" spans="1:1" x14ac:dyDescent="0.2">
      <c r="A11491" s="8"/>
    </row>
    <row r="11492" spans="1:1" x14ac:dyDescent="0.2">
      <c r="A11492" s="8"/>
    </row>
    <row r="11493" spans="1:1" x14ac:dyDescent="0.2">
      <c r="A11493" s="8"/>
    </row>
    <row r="11494" spans="1:1" x14ac:dyDescent="0.2">
      <c r="A11494" s="8"/>
    </row>
    <row r="11495" spans="1:1" x14ac:dyDescent="0.2">
      <c r="A11495" s="8"/>
    </row>
    <row r="11496" spans="1:1" x14ac:dyDescent="0.2">
      <c r="A11496" s="8"/>
    </row>
    <row r="11497" spans="1:1" x14ac:dyDescent="0.2">
      <c r="A11497" s="8"/>
    </row>
    <row r="11498" spans="1:1" x14ac:dyDescent="0.2">
      <c r="A11498" s="8"/>
    </row>
    <row r="11499" spans="1:1" x14ac:dyDescent="0.2">
      <c r="A11499" s="8"/>
    </row>
    <row r="11500" spans="1:1" x14ac:dyDescent="0.2">
      <c r="A11500" s="8"/>
    </row>
    <row r="11501" spans="1:1" x14ac:dyDescent="0.2">
      <c r="A11501" s="8"/>
    </row>
    <row r="11502" spans="1:1" x14ac:dyDescent="0.2">
      <c r="A11502" s="8"/>
    </row>
    <row r="11503" spans="1:1" x14ac:dyDescent="0.2">
      <c r="A11503" s="8"/>
    </row>
    <row r="11504" spans="1:1" x14ac:dyDescent="0.2">
      <c r="A11504" s="8"/>
    </row>
    <row r="11505" spans="1:1" x14ac:dyDescent="0.2">
      <c r="A11505" s="8"/>
    </row>
    <row r="11506" spans="1:1" x14ac:dyDescent="0.2">
      <c r="A11506" s="8"/>
    </row>
    <row r="11507" spans="1:1" x14ac:dyDescent="0.2">
      <c r="A11507" s="8"/>
    </row>
    <row r="11508" spans="1:1" x14ac:dyDescent="0.2">
      <c r="A11508" s="8"/>
    </row>
    <row r="11509" spans="1:1" x14ac:dyDescent="0.2">
      <c r="A11509" s="8"/>
    </row>
    <row r="11510" spans="1:1" x14ac:dyDescent="0.2">
      <c r="A11510" s="8"/>
    </row>
    <row r="11511" spans="1:1" x14ac:dyDescent="0.2">
      <c r="A11511" s="8"/>
    </row>
    <row r="11512" spans="1:1" x14ac:dyDescent="0.2">
      <c r="A11512" s="8"/>
    </row>
    <row r="11513" spans="1:1" x14ac:dyDescent="0.2">
      <c r="A11513" s="8"/>
    </row>
    <row r="11514" spans="1:1" x14ac:dyDescent="0.2">
      <c r="A11514" s="8"/>
    </row>
    <row r="11515" spans="1:1" x14ac:dyDescent="0.2">
      <c r="A11515" s="8"/>
    </row>
    <row r="11516" spans="1:1" x14ac:dyDescent="0.2">
      <c r="A11516" s="8"/>
    </row>
    <row r="11517" spans="1:1" x14ac:dyDescent="0.2">
      <c r="A11517" s="8"/>
    </row>
    <row r="11518" spans="1:1" x14ac:dyDescent="0.2">
      <c r="A11518" s="8"/>
    </row>
    <row r="11519" spans="1:1" x14ac:dyDescent="0.2">
      <c r="A11519" s="8"/>
    </row>
    <row r="11520" spans="1:1" x14ac:dyDescent="0.2">
      <c r="A11520" s="8"/>
    </row>
    <row r="11521" spans="1:1" x14ac:dyDescent="0.2">
      <c r="A11521" s="8"/>
    </row>
    <row r="11522" spans="1:1" x14ac:dyDescent="0.2">
      <c r="A11522" s="8"/>
    </row>
    <row r="11523" spans="1:1" x14ac:dyDescent="0.2">
      <c r="A11523" s="8"/>
    </row>
    <row r="11524" spans="1:1" x14ac:dyDescent="0.2">
      <c r="A11524" s="8"/>
    </row>
    <row r="11525" spans="1:1" x14ac:dyDescent="0.2">
      <c r="A11525" s="8"/>
    </row>
    <row r="11526" spans="1:1" x14ac:dyDescent="0.2">
      <c r="A11526" s="8"/>
    </row>
    <row r="11527" spans="1:1" x14ac:dyDescent="0.2">
      <c r="A11527" s="8"/>
    </row>
    <row r="11528" spans="1:1" x14ac:dyDescent="0.2">
      <c r="A11528" s="8"/>
    </row>
    <row r="11529" spans="1:1" x14ac:dyDescent="0.2">
      <c r="A11529" s="8"/>
    </row>
    <row r="11530" spans="1:1" x14ac:dyDescent="0.2">
      <c r="A11530" s="8"/>
    </row>
    <row r="11531" spans="1:1" x14ac:dyDescent="0.2">
      <c r="A11531" s="8"/>
    </row>
    <row r="11532" spans="1:1" x14ac:dyDescent="0.2">
      <c r="A11532" s="8"/>
    </row>
    <row r="11533" spans="1:1" x14ac:dyDescent="0.2">
      <c r="A11533" s="8"/>
    </row>
    <row r="11534" spans="1:1" x14ac:dyDescent="0.2">
      <c r="A11534" s="8"/>
    </row>
    <row r="11535" spans="1:1" x14ac:dyDescent="0.2">
      <c r="A11535" s="8"/>
    </row>
    <row r="11536" spans="1:1" x14ac:dyDescent="0.2">
      <c r="A11536" s="8"/>
    </row>
    <row r="11537" spans="1:1" x14ac:dyDescent="0.2">
      <c r="A11537" s="8"/>
    </row>
    <row r="11538" spans="1:1" x14ac:dyDescent="0.2">
      <c r="A11538" s="8"/>
    </row>
    <row r="11539" spans="1:1" x14ac:dyDescent="0.2">
      <c r="A11539" s="8"/>
    </row>
    <row r="11540" spans="1:1" x14ac:dyDescent="0.2">
      <c r="A11540" s="8"/>
    </row>
    <row r="11541" spans="1:1" x14ac:dyDescent="0.2">
      <c r="A11541" s="8"/>
    </row>
    <row r="11542" spans="1:1" x14ac:dyDescent="0.2">
      <c r="A11542" s="8"/>
    </row>
    <row r="11543" spans="1:1" x14ac:dyDescent="0.2">
      <c r="A11543" s="8"/>
    </row>
    <row r="11544" spans="1:1" x14ac:dyDescent="0.2">
      <c r="A11544" s="8"/>
    </row>
    <row r="11545" spans="1:1" x14ac:dyDescent="0.2">
      <c r="A11545" s="8"/>
    </row>
    <row r="11546" spans="1:1" x14ac:dyDescent="0.2">
      <c r="A11546" s="8"/>
    </row>
    <row r="11547" spans="1:1" x14ac:dyDescent="0.2">
      <c r="A11547" s="8"/>
    </row>
    <row r="11548" spans="1:1" x14ac:dyDescent="0.2">
      <c r="A11548" s="8"/>
    </row>
    <row r="11549" spans="1:1" x14ac:dyDescent="0.2">
      <c r="A11549" s="8"/>
    </row>
    <row r="11550" spans="1:1" x14ac:dyDescent="0.2">
      <c r="A11550" s="8"/>
    </row>
    <row r="11551" spans="1:1" x14ac:dyDescent="0.2">
      <c r="A11551" s="8"/>
    </row>
    <row r="11552" spans="1:1" x14ac:dyDescent="0.2">
      <c r="A11552" s="8"/>
    </row>
    <row r="11553" spans="1:1" x14ac:dyDescent="0.2">
      <c r="A11553" s="8"/>
    </row>
    <row r="11554" spans="1:1" x14ac:dyDescent="0.2">
      <c r="A11554" s="8"/>
    </row>
    <row r="11555" spans="1:1" x14ac:dyDescent="0.2">
      <c r="A11555" s="8"/>
    </row>
    <row r="11556" spans="1:1" x14ac:dyDescent="0.2">
      <c r="A11556" s="8"/>
    </row>
    <row r="11557" spans="1:1" x14ac:dyDescent="0.2">
      <c r="A11557" s="8"/>
    </row>
    <row r="11558" spans="1:1" x14ac:dyDescent="0.2">
      <c r="A11558" s="8"/>
    </row>
    <row r="11559" spans="1:1" x14ac:dyDescent="0.2">
      <c r="A11559" s="8"/>
    </row>
    <row r="11560" spans="1:1" x14ac:dyDescent="0.2">
      <c r="A11560" s="8"/>
    </row>
    <row r="11561" spans="1:1" x14ac:dyDescent="0.2">
      <c r="A11561" s="8"/>
    </row>
    <row r="11562" spans="1:1" x14ac:dyDescent="0.2">
      <c r="A11562" s="8"/>
    </row>
    <row r="11563" spans="1:1" x14ac:dyDescent="0.2">
      <c r="A11563" s="8"/>
    </row>
    <row r="11564" spans="1:1" x14ac:dyDescent="0.2">
      <c r="A11564" s="8"/>
    </row>
    <row r="11565" spans="1:1" x14ac:dyDescent="0.2">
      <c r="A11565" s="8"/>
    </row>
    <row r="11566" spans="1:1" x14ac:dyDescent="0.2">
      <c r="A11566" s="8"/>
    </row>
    <row r="11567" spans="1:1" x14ac:dyDescent="0.2">
      <c r="A11567" s="8"/>
    </row>
    <row r="11568" spans="1:1" x14ac:dyDescent="0.2">
      <c r="A11568" s="8"/>
    </row>
    <row r="11569" spans="1:1" x14ac:dyDescent="0.2">
      <c r="A11569" s="8"/>
    </row>
    <row r="11570" spans="1:1" x14ac:dyDescent="0.2">
      <c r="A11570" s="8"/>
    </row>
    <row r="11571" spans="1:1" x14ac:dyDescent="0.2">
      <c r="A11571" s="8"/>
    </row>
    <row r="11572" spans="1:1" x14ac:dyDescent="0.2">
      <c r="A11572" s="8"/>
    </row>
    <row r="11573" spans="1:1" x14ac:dyDescent="0.2">
      <c r="A11573" s="8"/>
    </row>
    <row r="11574" spans="1:1" x14ac:dyDescent="0.2">
      <c r="A11574" s="8"/>
    </row>
    <row r="11575" spans="1:1" x14ac:dyDescent="0.2">
      <c r="A11575" s="8"/>
    </row>
    <row r="11576" spans="1:1" x14ac:dyDescent="0.2">
      <c r="A11576" s="8"/>
    </row>
    <row r="11577" spans="1:1" x14ac:dyDescent="0.2">
      <c r="A11577" s="8"/>
    </row>
    <row r="11578" spans="1:1" x14ac:dyDescent="0.2">
      <c r="A11578" s="8"/>
    </row>
    <row r="11579" spans="1:1" x14ac:dyDescent="0.2">
      <c r="A11579" s="8"/>
    </row>
    <row r="11580" spans="1:1" x14ac:dyDescent="0.2">
      <c r="A11580" s="8"/>
    </row>
    <row r="11581" spans="1:1" x14ac:dyDescent="0.2">
      <c r="A11581" s="8"/>
    </row>
    <row r="11582" spans="1:1" x14ac:dyDescent="0.2">
      <c r="A11582" s="8"/>
    </row>
    <row r="11583" spans="1:1" x14ac:dyDescent="0.2">
      <c r="A11583" s="8"/>
    </row>
    <row r="11584" spans="1:1" x14ac:dyDescent="0.2">
      <c r="A11584" s="8"/>
    </row>
    <row r="11585" spans="1:1" x14ac:dyDescent="0.2">
      <c r="A11585" s="8"/>
    </row>
    <row r="11586" spans="1:1" x14ac:dyDescent="0.2">
      <c r="A11586" s="8"/>
    </row>
    <row r="11587" spans="1:1" x14ac:dyDescent="0.2">
      <c r="A11587" s="8"/>
    </row>
    <row r="11588" spans="1:1" x14ac:dyDescent="0.2">
      <c r="A11588" s="8"/>
    </row>
    <row r="11589" spans="1:1" x14ac:dyDescent="0.2">
      <c r="A11589" s="8"/>
    </row>
    <row r="11590" spans="1:1" x14ac:dyDescent="0.2">
      <c r="A11590" s="8"/>
    </row>
    <row r="11591" spans="1:1" x14ac:dyDescent="0.2">
      <c r="A11591" s="8"/>
    </row>
    <row r="11592" spans="1:1" x14ac:dyDescent="0.2">
      <c r="A11592" s="8"/>
    </row>
    <row r="11593" spans="1:1" x14ac:dyDescent="0.2">
      <c r="A11593" s="8"/>
    </row>
    <row r="11594" spans="1:1" x14ac:dyDescent="0.2">
      <c r="A11594" s="8"/>
    </row>
    <row r="11595" spans="1:1" x14ac:dyDescent="0.2">
      <c r="A11595" s="8"/>
    </row>
    <row r="11596" spans="1:1" x14ac:dyDescent="0.2">
      <c r="A11596" s="8"/>
    </row>
    <row r="11597" spans="1:1" x14ac:dyDescent="0.2">
      <c r="A11597" s="8"/>
    </row>
    <row r="11598" spans="1:1" x14ac:dyDescent="0.2">
      <c r="A11598" s="8"/>
    </row>
    <row r="11599" spans="1:1" x14ac:dyDescent="0.2">
      <c r="A11599" s="8"/>
    </row>
    <row r="11600" spans="1:1" x14ac:dyDescent="0.2">
      <c r="A11600" s="8"/>
    </row>
    <row r="11601" spans="1:1" x14ac:dyDescent="0.2">
      <c r="A11601" s="8"/>
    </row>
    <row r="11602" spans="1:1" x14ac:dyDescent="0.2">
      <c r="A11602" s="8"/>
    </row>
    <row r="11603" spans="1:1" x14ac:dyDescent="0.2">
      <c r="A11603" s="8"/>
    </row>
    <row r="11604" spans="1:1" x14ac:dyDescent="0.2">
      <c r="A11604" s="8"/>
    </row>
    <row r="11605" spans="1:1" x14ac:dyDescent="0.2">
      <c r="A11605" s="8"/>
    </row>
    <row r="11606" spans="1:1" x14ac:dyDescent="0.2">
      <c r="A11606" s="8"/>
    </row>
    <row r="11607" spans="1:1" x14ac:dyDescent="0.2">
      <c r="A11607" s="8"/>
    </row>
    <row r="11608" spans="1:1" x14ac:dyDescent="0.2">
      <c r="A11608" s="8"/>
    </row>
    <row r="11609" spans="1:1" x14ac:dyDescent="0.2">
      <c r="A11609" s="8"/>
    </row>
    <row r="11610" spans="1:1" x14ac:dyDescent="0.2">
      <c r="A11610" s="8"/>
    </row>
    <row r="11611" spans="1:1" x14ac:dyDescent="0.2">
      <c r="A11611" s="8"/>
    </row>
    <row r="11612" spans="1:1" x14ac:dyDescent="0.2">
      <c r="A11612" s="8"/>
    </row>
    <row r="11613" spans="1:1" x14ac:dyDescent="0.2">
      <c r="A11613" s="8"/>
    </row>
    <row r="11614" spans="1:1" x14ac:dyDescent="0.2">
      <c r="A11614" s="8"/>
    </row>
    <row r="11615" spans="1:1" x14ac:dyDescent="0.2">
      <c r="A11615" s="8"/>
    </row>
    <row r="11616" spans="1:1" x14ac:dyDescent="0.2">
      <c r="A11616" s="8"/>
    </row>
    <row r="11617" spans="1:1" x14ac:dyDescent="0.2">
      <c r="A11617" s="8"/>
    </row>
    <row r="11618" spans="1:1" x14ac:dyDescent="0.2">
      <c r="A11618" s="8"/>
    </row>
    <row r="11619" spans="1:1" x14ac:dyDescent="0.2">
      <c r="A11619" s="8"/>
    </row>
    <row r="11620" spans="1:1" x14ac:dyDescent="0.2">
      <c r="A11620" s="8"/>
    </row>
    <row r="11621" spans="1:1" x14ac:dyDescent="0.2">
      <c r="A11621" s="8"/>
    </row>
    <row r="11622" spans="1:1" x14ac:dyDescent="0.2">
      <c r="A11622" s="8"/>
    </row>
    <row r="11623" spans="1:1" x14ac:dyDescent="0.2">
      <c r="A11623" s="8"/>
    </row>
    <row r="11624" spans="1:1" x14ac:dyDescent="0.2">
      <c r="A11624" s="8"/>
    </row>
    <row r="11625" spans="1:1" x14ac:dyDescent="0.2">
      <c r="A11625" s="8"/>
    </row>
    <row r="11626" spans="1:1" x14ac:dyDescent="0.2">
      <c r="A11626" s="8"/>
    </row>
    <row r="11627" spans="1:1" x14ac:dyDescent="0.2">
      <c r="A11627" s="8"/>
    </row>
    <row r="11628" spans="1:1" x14ac:dyDescent="0.2">
      <c r="A11628" s="8"/>
    </row>
    <row r="11629" spans="1:1" x14ac:dyDescent="0.2">
      <c r="A11629" s="8"/>
    </row>
    <row r="11630" spans="1:1" x14ac:dyDescent="0.2">
      <c r="A11630" s="8"/>
    </row>
    <row r="11631" spans="1:1" x14ac:dyDescent="0.2">
      <c r="A11631" s="8"/>
    </row>
    <row r="11632" spans="1:1" x14ac:dyDescent="0.2">
      <c r="A11632" s="8"/>
    </row>
    <row r="11633" spans="1:1" x14ac:dyDescent="0.2">
      <c r="A11633" s="8"/>
    </row>
    <row r="11634" spans="1:1" x14ac:dyDescent="0.2">
      <c r="A11634" s="8"/>
    </row>
    <row r="11635" spans="1:1" x14ac:dyDescent="0.2">
      <c r="A11635" s="8"/>
    </row>
    <row r="11636" spans="1:1" x14ac:dyDescent="0.2">
      <c r="A11636" s="8"/>
    </row>
    <row r="11637" spans="1:1" x14ac:dyDescent="0.2">
      <c r="A11637" s="8"/>
    </row>
    <row r="11638" spans="1:1" x14ac:dyDescent="0.2">
      <c r="A11638" s="8"/>
    </row>
    <row r="11639" spans="1:1" x14ac:dyDescent="0.2">
      <c r="A11639" s="8"/>
    </row>
    <row r="11640" spans="1:1" x14ac:dyDescent="0.2">
      <c r="A11640" s="8"/>
    </row>
    <row r="11641" spans="1:1" x14ac:dyDescent="0.2">
      <c r="A11641" s="8"/>
    </row>
    <row r="11642" spans="1:1" x14ac:dyDescent="0.2">
      <c r="A11642" s="8"/>
    </row>
    <row r="11643" spans="1:1" x14ac:dyDescent="0.2">
      <c r="A11643" s="8"/>
    </row>
    <row r="11644" spans="1:1" x14ac:dyDescent="0.2">
      <c r="A11644" s="8"/>
    </row>
    <row r="11645" spans="1:1" x14ac:dyDescent="0.2">
      <c r="A11645" s="8"/>
    </row>
    <row r="11646" spans="1:1" x14ac:dyDescent="0.2">
      <c r="A11646" s="8"/>
    </row>
    <row r="11647" spans="1:1" x14ac:dyDescent="0.2">
      <c r="A11647" s="8"/>
    </row>
    <row r="11648" spans="1:1" x14ac:dyDescent="0.2">
      <c r="A11648" s="8"/>
    </row>
    <row r="11649" spans="1:1" x14ac:dyDescent="0.2">
      <c r="A11649" s="8"/>
    </row>
    <row r="11650" spans="1:1" x14ac:dyDescent="0.2">
      <c r="A11650" s="8"/>
    </row>
    <row r="11651" spans="1:1" x14ac:dyDescent="0.2">
      <c r="A11651" s="8"/>
    </row>
    <row r="11652" spans="1:1" x14ac:dyDescent="0.2">
      <c r="A11652" s="8"/>
    </row>
    <row r="11653" spans="1:1" x14ac:dyDescent="0.2">
      <c r="A11653" s="8"/>
    </row>
    <row r="11654" spans="1:1" x14ac:dyDescent="0.2">
      <c r="A11654" s="8"/>
    </row>
    <row r="11655" spans="1:1" x14ac:dyDescent="0.2">
      <c r="A11655" s="8"/>
    </row>
    <row r="11656" spans="1:1" x14ac:dyDescent="0.2">
      <c r="A11656" s="8"/>
    </row>
    <row r="11657" spans="1:1" x14ac:dyDescent="0.2">
      <c r="A11657" s="8"/>
    </row>
    <row r="11658" spans="1:1" x14ac:dyDescent="0.2">
      <c r="A11658" s="8"/>
    </row>
    <row r="11659" spans="1:1" x14ac:dyDescent="0.2">
      <c r="A11659" s="8"/>
    </row>
    <row r="11660" spans="1:1" x14ac:dyDescent="0.2">
      <c r="A11660" s="8"/>
    </row>
    <row r="11661" spans="1:1" x14ac:dyDescent="0.2">
      <c r="A11661" s="8"/>
    </row>
    <row r="11662" spans="1:1" x14ac:dyDescent="0.2">
      <c r="A11662" s="8"/>
    </row>
    <row r="11663" spans="1:1" x14ac:dyDescent="0.2">
      <c r="A11663" s="8"/>
    </row>
    <row r="11664" spans="1:1" x14ac:dyDescent="0.2">
      <c r="A11664" s="8"/>
    </row>
    <row r="11665" spans="1:1" x14ac:dyDescent="0.2">
      <c r="A11665" s="8"/>
    </row>
    <row r="11666" spans="1:1" x14ac:dyDescent="0.2">
      <c r="A11666" s="8"/>
    </row>
    <row r="11667" spans="1:1" x14ac:dyDescent="0.2">
      <c r="A11667" s="8"/>
    </row>
    <row r="11668" spans="1:1" x14ac:dyDescent="0.2">
      <c r="A11668" s="8"/>
    </row>
    <row r="11669" spans="1:1" x14ac:dyDescent="0.2">
      <c r="A11669" s="8"/>
    </row>
    <row r="11670" spans="1:1" x14ac:dyDescent="0.2">
      <c r="A11670" s="8"/>
    </row>
    <row r="11671" spans="1:1" x14ac:dyDescent="0.2">
      <c r="A11671" s="8"/>
    </row>
    <row r="11672" spans="1:1" x14ac:dyDescent="0.2">
      <c r="A11672" s="8"/>
    </row>
    <row r="11673" spans="1:1" x14ac:dyDescent="0.2">
      <c r="A11673" s="8"/>
    </row>
    <row r="11674" spans="1:1" x14ac:dyDescent="0.2">
      <c r="A11674" s="8"/>
    </row>
    <row r="11675" spans="1:1" x14ac:dyDescent="0.2">
      <c r="A11675" s="8"/>
    </row>
    <row r="11676" spans="1:1" x14ac:dyDescent="0.2">
      <c r="A11676" s="8"/>
    </row>
    <row r="11677" spans="1:1" x14ac:dyDescent="0.2">
      <c r="A11677" s="8"/>
    </row>
    <row r="11678" spans="1:1" x14ac:dyDescent="0.2">
      <c r="A11678" s="8"/>
    </row>
    <row r="11679" spans="1:1" x14ac:dyDescent="0.2">
      <c r="A11679" s="8"/>
    </row>
    <row r="11680" spans="1:1" x14ac:dyDescent="0.2">
      <c r="A11680" s="8"/>
    </row>
    <row r="11681" spans="1:1" x14ac:dyDescent="0.2">
      <c r="A11681" s="8"/>
    </row>
    <row r="11682" spans="1:1" x14ac:dyDescent="0.2">
      <c r="A11682" s="8"/>
    </row>
    <row r="11683" spans="1:1" x14ac:dyDescent="0.2">
      <c r="A11683" s="8"/>
    </row>
    <row r="11684" spans="1:1" x14ac:dyDescent="0.2">
      <c r="A11684" s="8"/>
    </row>
    <row r="11685" spans="1:1" x14ac:dyDescent="0.2">
      <c r="A11685" s="8"/>
    </row>
    <row r="11686" spans="1:1" x14ac:dyDescent="0.2">
      <c r="A11686" s="8"/>
    </row>
    <row r="11687" spans="1:1" x14ac:dyDescent="0.2">
      <c r="A11687" s="8"/>
    </row>
    <row r="11688" spans="1:1" x14ac:dyDescent="0.2">
      <c r="A11688" s="8"/>
    </row>
    <row r="11689" spans="1:1" x14ac:dyDescent="0.2">
      <c r="A11689" s="8"/>
    </row>
    <row r="11690" spans="1:1" x14ac:dyDescent="0.2">
      <c r="A11690" s="8"/>
    </row>
    <row r="11691" spans="1:1" x14ac:dyDescent="0.2">
      <c r="A11691" s="8"/>
    </row>
    <row r="11692" spans="1:1" x14ac:dyDescent="0.2">
      <c r="A11692" s="8"/>
    </row>
    <row r="11693" spans="1:1" x14ac:dyDescent="0.2">
      <c r="A11693" s="8"/>
    </row>
    <row r="11694" spans="1:1" x14ac:dyDescent="0.2">
      <c r="A11694" s="8"/>
    </row>
    <row r="11695" spans="1:1" x14ac:dyDescent="0.2">
      <c r="A11695" s="8"/>
    </row>
    <row r="11696" spans="1:1" x14ac:dyDescent="0.2">
      <c r="A11696" s="8"/>
    </row>
    <row r="11697" spans="1:1" x14ac:dyDescent="0.2">
      <c r="A11697" s="8"/>
    </row>
    <row r="11698" spans="1:1" x14ac:dyDescent="0.2">
      <c r="A11698" s="8"/>
    </row>
    <row r="11699" spans="1:1" x14ac:dyDescent="0.2">
      <c r="A11699" s="8"/>
    </row>
    <row r="11700" spans="1:1" x14ac:dyDescent="0.2">
      <c r="A11700" s="8"/>
    </row>
    <row r="11701" spans="1:1" x14ac:dyDescent="0.2">
      <c r="A11701" s="8"/>
    </row>
    <row r="11702" spans="1:1" x14ac:dyDescent="0.2">
      <c r="A11702" s="8"/>
    </row>
    <row r="11703" spans="1:1" x14ac:dyDescent="0.2">
      <c r="A11703" s="8"/>
    </row>
    <row r="11704" spans="1:1" x14ac:dyDescent="0.2">
      <c r="A11704" s="8"/>
    </row>
    <row r="11705" spans="1:1" x14ac:dyDescent="0.2">
      <c r="A11705" s="8"/>
    </row>
    <row r="11706" spans="1:1" x14ac:dyDescent="0.2">
      <c r="A11706" s="8"/>
    </row>
    <row r="11707" spans="1:1" x14ac:dyDescent="0.2">
      <c r="A11707" s="8"/>
    </row>
    <row r="11708" spans="1:1" x14ac:dyDescent="0.2">
      <c r="A11708" s="8"/>
    </row>
    <row r="11709" spans="1:1" x14ac:dyDescent="0.2">
      <c r="A11709" s="8"/>
    </row>
    <row r="11710" spans="1:1" x14ac:dyDescent="0.2">
      <c r="A11710" s="8"/>
    </row>
    <row r="11711" spans="1:1" x14ac:dyDescent="0.2">
      <c r="A11711" s="8"/>
    </row>
    <row r="11712" spans="1:1" x14ac:dyDescent="0.2">
      <c r="A11712" s="8"/>
    </row>
    <row r="11713" spans="1:1" x14ac:dyDescent="0.2">
      <c r="A11713" s="8"/>
    </row>
    <row r="11714" spans="1:1" x14ac:dyDescent="0.2">
      <c r="A11714" s="8"/>
    </row>
    <row r="11715" spans="1:1" x14ac:dyDescent="0.2">
      <c r="A11715" s="8"/>
    </row>
    <row r="11716" spans="1:1" x14ac:dyDescent="0.2">
      <c r="A11716" s="8"/>
    </row>
    <row r="11717" spans="1:1" x14ac:dyDescent="0.2">
      <c r="A11717" s="8"/>
    </row>
    <row r="11718" spans="1:1" x14ac:dyDescent="0.2">
      <c r="A11718" s="8"/>
    </row>
    <row r="11719" spans="1:1" x14ac:dyDescent="0.2">
      <c r="A11719" s="8"/>
    </row>
    <row r="11720" spans="1:1" x14ac:dyDescent="0.2">
      <c r="A11720" s="8"/>
    </row>
    <row r="11721" spans="1:1" x14ac:dyDescent="0.2">
      <c r="A11721" s="8"/>
    </row>
    <row r="11722" spans="1:1" x14ac:dyDescent="0.2">
      <c r="A11722" s="8"/>
    </row>
    <row r="11723" spans="1:1" x14ac:dyDescent="0.2">
      <c r="A11723" s="8"/>
    </row>
    <row r="11724" spans="1:1" x14ac:dyDescent="0.2">
      <c r="A11724" s="8"/>
    </row>
    <row r="11725" spans="1:1" x14ac:dyDescent="0.2">
      <c r="A11725" s="8"/>
    </row>
    <row r="11726" spans="1:1" x14ac:dyDescent="0.2">
      <c r="A11726" s="8"/>
    </row>
    <row r="11727" spans="1:1" x14ac:dyDescent="0.2">
      <c r="A11727" s="8"/>
    </row>
    <row r="11728" spans="1:1" x14ac:dyDescent="0.2">
      <c r="A11728" s="8"/>
    </row>
    <row r="11729" spans="1:1" x14ac:dyDescent="0.2">
      <c r="A11729" s="8"/>
    </row>
    <row r="11730" spans="1:1" x14ac:dyDescent="0.2">
      <c r="A11730" s="8"/>
    </row>
    <row r="11731" spans="1:1" x14ac:dyDescent="0.2">
      <c r="A11731" s="8"/>
    </row>
    <row r="11732" spans="1:1" x14ac:dyDescent="0.2">
      <c r="A11732" s="8"/>
    </row>
    <row r="11733" spans="1:1" x14ac:dyDescent="0.2">
      <c r="A11733" s="8"/>
    </row>
    <row r="11734" spans="1:1" x14ac:dyDescent="0.2">
      <c r="A11734" s="8"/>
    </row>
    <row r="11735" spans="1:1" x14ac:dyDescent="0.2">
      <c r="A11735" s="8"/>
    </row>
    <row r="11736" spans="1:1" x14ac:dyDescent="0.2">
      <c r="A11736" s="8"/>
    </row>
    <row r="11737" spans="1:1" x14ac:dyDescent="0.2">
      <c r="A11737" s="8"/>
    </row>
    <row r="11738" spans="1:1" x14ac:dyDescent="0.2">
      <c r="A11738" s="8"/>
    </row>
    <row r="11739" spans="1:1" x14ac:dyDescent="0.2">
      <c r="A11739" s="8"/>
    </row>
    <row r="11740" spans="1:1" x14ac:dyDescent="0.2">
      <c r="A11740" s="8"/>
    </row>
    <row r="11741" spans="1:1" x14ac:dyDescent="0.2">
      <c r="A11741" s="8"/>
    </row>
    <row r="11742" spans="1:1" x14ac:dyDescent="0.2">
      <c r="A11742" s="8"/>
    </row>
    <row r="11743" spans="1:1" x14ac:dyDescent="0.2">
      <c r="A11743" s="8"/>
    </row>
    <row r="11744" spans="1:1" x14ac:dyDescent="0.2">
      <c r="A11744" s="8"/>
    </row>
    <row r="11745" spans="1:1" x14ac:dyDescent="0.2">
      <c r="A11745" s="8"/>
    </row>
    <row r="11746" spans="1:1" x14ac:dyDescent="0.2">
      <c r="A11746" s="8"/>
    </row>
    <row r="11747" spans="1:1" x14ac:dyDescent="0.2">
      <c r="A11747" s="8"/>
    </row>
    <row r="11748" spans="1:1" x14ac:dyDescent="0.2">
      <c r="A11748" s="8"/>
    </row>
    <row r="11749" spans="1:1" x14ac:dyDescent="0.2">
      <c r="A11749" s="8"/>
    </row>
    <row r="11750" spans="1:1" x14ac:dyDescent="0.2">
      <c r="A11750" s="8"/>
    </row>
    <row r="11751" spans="1:1" x14ac:dyDescent="0.2">
      <c r="A11751" s="8"/>
    </row>
    <row r="11752" spans="1:1" x14ac:dyDescent="0.2">
      <c r="A11752" s="8"/>
    </row>
    <row r="11753" spans="1:1" x14ac:dyDescent="0.2">
      <c r="A11753" s="8"/>
    </row>
    <row r="11754" spans="1:1" x14ac:dyDescent="0.2">
      <c r="A11754" s="8"/>
    </row>
    <row r="11755" spans="1:1" x14ac:dyDescent="0.2">
      <c r="A11755" s="8"/>
    </row>
    <row r="11756" spans="1:1" x14ac:dyDescent="0.2">
      <c r="A11756" s="8"/>
    </row>
    <row r="11757" spans="1:1" x14ac:dyDescent="0.2">
      <c r="A11757" s="8"/>
    </row>
    <row r="11758" spans="1:1" x14ac:dyDescent="0.2">
      <c r="A11758" s="8"/>
    </row>
    <row r="11759" spans="1:1" x14ac:dyDescent="0.2">
      <c r="A11759" s="8"/>
    </row>
    <row r="11760" spans="1:1" x14ac:dyDescent="0.2">
      <c r="A11760" s="8"/>
    </row>
    <row r="11761" spans="1:1" x14ac:dyDescent="0.2">
      <c r="A11761" s="8"/>
    </row>
    <row r="11762" spans="1:1" x14ac:dyDescent="0.2">
      <c r="A11762" s="8"/>
    </row>
    <row r="11763" spans="1:1" x14ac:dyDescent="0.2">
      <c r="A11763" s="8"/>
    </row>
    <row r="11764" spans="1:1" x14ac:dyDescent="0.2">
      <c r="A11764" s="8"/>
    </row>
    <row r="11765" spans="1:1" x14ac:dyDescent="0.2">
      <c r="A11765" s="8"/>
    </row>
    <row r="11766" spans="1:1" x14ac:dyDescent="0.2">
      <c r="A11766" s="8"/>
    </row>
    <row r="11767" spans="1:1" x14ac:dyDescent="0.2">
      <c r="A11767" s="8"/>
    </row>
    <row r="11768" spans="1:1" x14ac:dyDescent="0.2">
      <c r="A11768" s="8"/>
    </row>
    <row r="11769" spans="1:1" x14ac:dyDescent="0.2">
      <c r="A11769" s="8"/>
    </row>
    <row r="11770" spans="1:1" x14ac:dyDescent="0.2">
      <c r="A11770" s="8"/>
    </row>
    <row r="11771" spans="1:1" x14ac:dyDescent="0.2">
      <c r="A11771" s="8"/>
    </row>
    <row r="11772" spans="1:1" x14ac:dyDescent="0.2">
      <c r="A11772" s="8"/>
    </row>
    <row r="11773" spans="1:1" x14ac:dyDescent="0.2">
      <c r="A11773" s="8"/>
    </row>
    <row r="11774" spans="1:1" x14ac:dyDescent="0.2">
      <c r="A11774" s="8"/>
    </row>
    <row r="11775" spans="1:1" x14ac:dyDescent="0.2">
      <c r="A11775" s="8"/>
    </row>
    <row r="11776" spans="1:1" x14ac:dyDescent="0.2">
      <c r="A11776" s="8"/>
    </row>
    <row r="11777" spans="1:1" x14ac:dyDescent="0.2">
      <c r="A11777" s="8"/>
    </row>
    <row r="11778" spans="1:1" x14ac:dyDescent="0.2">
      <c r="A11778" s="8"/>
    </row>
    <row r="11779" spans="1:1" x14ac:dyDescent="0.2">
      <c r="A11779" s="8"/>
    </row>
    <row r="11780" spans="1:1" x14ac:dyDescent="0.2">
      <c r="A11780" s="8"/>
    </row>
    <row r="11781" spans="1:1" x14ac:dyDescent="0.2">
      <c r="A11781" s="8"/>
    </row>
    <row r="11782" spans="1:1" x14ac:dyDescent="0.2">
      <c r="A11782" s="8"/>
    </row>
    <row r="11783" spans="1:1" x14ac:dyDescent="0.2">
      <c r="A11783" s="8"/>
    </row>
    <row r="11784" spans="1:1" x14ac:dyDescent="0.2">
      <c r="A11784" s="8"/>
    </row>
    <row r="11785" spans="1:1" x14ac:dyDescent="0.2">
      <c r="A11785" s="8"/>
    </row>
    <row r="11786" spans="1:1" x14ac:dyDescent="0.2">
      <c r="A11786" s="8"/>
    </row>
    <row r="11787" spans="1:1" x14ac:dyDescent="0.2">
      <c r="A11787" s="8"/>
    </row>
    <row r="11788" spans="1:1" x14ac:dyDescent="0.2">
      <c r="A11788" s="8"/>
    </row>
    <row r="11789" spans="1:1" x14ac:dyDescent="0.2">
      <c r="A11789" s="8"/>
    </row>
    <row r="11790" spans="1:1" x14ac:dyDescent="0.2">
      <c r="A11790" s="8"/>
    </row>
    <row r="11791" spans="1:1" x14ac:dyDescent="0.2">
      <c r="A11791" s="8"/>
    </row>
    <row r="11792" spans="1:1" x14ac:dyDescent="0.2">
      <c r="A11792" s="8"/>
    </row>
    <row r="11793" spans="1:1" x14ac:dyDescent="0.2">
      <c r="A11793" s="8"/>
    </row>
    <row r="11794" spans="1:1" x14ac:dyDescent="0.2">
      <c r="A11794" s="8"/>
    </row>
    <row r="11795" spans="1:1" x14ac:dyDescent="0.2">
      <c r="A11795" s="8"/>
    </row>
    <row r="11796" spans="1:1" x14ac:dyDescent="0.2">
      <c r="A11796" s="8"/>
    </row>
    <row r="11797" spans="1:1" x14ac:dyDescent="0.2">
      <c r="A11797" s="8"/>
    </row>
    <row r="11798" spans="1:1" x14ac:dyDescent="0.2">
      <c r="A11798" s="8"/>
    </row>
    <row r="11799" spans="1:1" x14ac:dyDescent="0.2">
      <c r="A11799" s="8"/>
    </row>
    <row r="11800" spans="1:1" x14ac:dyDescent="0.2">
      <c r="A11800" s="8"/>
    </row>
    <row r="11801" spans="1:1" x14ac:dyDescent="0.2">
      <c r="A11801" s="8"/>
    </row>
    <row r="11802" spans="1:1" x14ac:dyDescent="0.2">
      <c r="A11802" s="8"/>
    </row>
    <row r="11803" spans="1:1" x14ac:dyDescent="0.2">
      <c r="A11803" s="8"/>
    </row>
    <row r="11804" spans="1:1" x14ac:dyDescent="0.2">
      <c r="A11804" s="8"/>
    </row>
    <row r="11805" spans="1:1" x14ac:dyDescent="0.2">
      <c r="A11805" s="8"/>
    </row>
    <row r="11806" spans="1:1" x14ac:dyDescent="0.2">
      <c r="A11806" s="8"/>
    </row>
    <row r="11807" spans="1:1" x14ac:dyDescent="0.2">
      <c r="A11807" s="8"/>
    </row>
    <row r="11808" spans="1:1" x14ac:dyDescent="0.2">
      <c r="A11808" s="8"/>
    </row>
    <row r="11809" spans="1:1" x14ac:dyDescent="0.2">
      <c r="A11809" s="8"/>
    </row>
    <row r="11810" spans="1:1" x14ac:dyDescent="0.2">
      <c r="A11810" s="8"/>
    </row>
    <row r="11811" spans="1:1" x14ac:dyDescent="0.2">
      <c r="A11811" s="8"/>
    </row>
    <row r="11812" spans="1:1" x14ac:dyDescent="0.2">
      <c r="A11812" s="8"/>
    </row>
    <row r="11813" spans="1:1" x14ac:dyDescent="0.2">
      <c r="A11813" s="8"/>
    </row>
    <row r="11814" spans="1:1" x14ac:dyDescent="0.2">
      <c r="A11814" s="8"/>
    </row>
    <row r="11815" spans="1:1" x14ac:dyDescent="0.2">
      <c r="A11815" s="8"/>
    </row>
    <row r="11816" spans="1:1" x14ac:dyDescent="0.2">
      <c r="A11816" s="8"/>
    </row>
    <row r="11817" spans="1:1" x14ac:dyDescent="0.2">
      <c r="A11817" s="8"/>
    </row>
    <row r="11818" spans="1:1" x14ac:dyDescent="0.2">
      <c r="A11818" s="8"/>
    </row>
    <row r="11819" spans="1:1" x14ac:dyDescent="0.2">
      <c r="A11819" s="8"/>
    </row>
    <row r="11820" spans="1:1" x14ac:dyDescent="0.2">
      <c r="A11820" s="8"/>
    </row>
    <row r="11821" spans="1:1" x14ac:dyDescent="0.2">
      <c r="A11821" s="8"/>
    </row>
    <row r="11822" spans="1:1" x14ac:dyDescent="0.2">
      <c r="A11822" s="8"/>
    </row>
    <row r="11823" spans="1:1" x14ac:dyDescent="0.2">
      <c r="A11823" s="8"/>
    </row>
    <row r="11824" spans="1:1" x14ac:dyDescent="0.2">
      <c r="A11824" s="8"/>
    </row>
    <row r="11825" spans="1:1" x14ac:dyDescent="0.2">
      <c r="A11825" s="8"/>
    </row>
    <row r="11826" spans="1:1" x14ac:dyDescent="0.2">
      <c r="A11826" s="8"/>
    </row>
    <row r="11827" spans="1:1" x14ac:dyDescent="0.2">
      <c r="A11827" s="8"/>
    </row>
    <row r="11828" spans="1:1" x14ac:dyDescent="0.2">
      <c r="A11828" s="8"/>
    </row>
    <row r="11829" spans="1:1" x14ac:dyDescent="0.2">
      <c r="A11829" s="8"/>
    </row>
    <row r="11830" spans="1:1" x14ac:dyDescent="0.2">
      <c r="A11830" s="8"/>
    </row>
    <row r="11831" spans="1:1" x14ac:dyDescent="0.2">
      <c r="A11831" s="8"/>
    </row>
    <row r="11832" spans="1:1" x14ac:dyDescent="0.2">
      <c r="A11832" s="8"/>
    </row>
    <row r="11833" spans="1:1" x14ac:dyDescent="0.2">
      <c r="A11833" s="8"/>
    </row>
    <row r="11834" spans="1:1" x14ac:dyDescent="0.2">
      <c r="A11834" s="8"/>
    </row>
    <row r="11835" spans="1:1" x14ac:dyDescent="0.2">
      <c r="A11835" s="8"/>
    </row>
    <row r="11836" spans="1:1" x14ac:dyDescent="0.2">
      <c r="A11836" s="8"/>
    </row>
    <row r="11837" spans="1:1" x14ac:dyDescent="0.2">
      <c r="A11837" s="8"/>
    </row>
    <row r="11838" spans="1:1" x14ac:dyDescent="0.2">
      <c r="A11838" s="8"/>
    </row>
    <row r="11839" spans="1:1" x14ac:dyDescent="0.2">
      <c r="A11839" s="8"/>
    </row>
    <row r="11840" spans="1:1" x14ac:dyDescent="0.2">
      <c r="A11840" s="8"/>
    </row>
    <row r="11841" spans="1:1" x14ac:dyDescent="0.2">
      <c r="A11841" s="8"/>
    </row>
    <row r="11842" spans="1:1" x14ac:dyDescent="0.2">
      <c r="A11842" s="8"/>
    </row>
    <row r="11843" spans="1:1" x14ac:dyDescent="0.2">
      <c r="A11843" s="8"/>
    </row>
    <row r="11844" spans="1:1" x14ac:dyDescent="0.2">
      <c r="A11844" s="8"/>
    </row>
    <row r="11845" spans="1:1" x14ac:dyDescent="0.2">
      <c r="A11845" s="8"/>
    </row>
    <row r="11846" spans="1:1" x14ac:dyDescent="0.2">
      <c r="A11846" s="8"/>
    </row>
    <row r="11847" spans="1:1" x14ac:dyDescent="0.2">
      <c r="A11847" s="8"/>
    </row>
    <row r="11848" spans="1:1" x14ac:dyDescent="0.2">
      <c r="A11848" s="8"/>
    </row>
    <row r="11849" spans="1:1" x14ac:dyDescent="0.2">
      <c r="A11849" s="8"/>
    </row>
    <row r="11850" spans="1:1" x14ac:dyDescent="0.2">
      <c r="A11850" s="8"/>
    </row>
    <row r="11851" spans="1:1" x14ac:dyDescent="0.2">
      <c r="A11851" s="8"/>
    </row>
    <row r="11852" spans="1:1" x14ac:dyDescent="0.2">
      <c r="A11852" s="8"/>
    </row>
    <row r="11853" spans="1:1" x14ac:dyDescent="0.2">
      <c r="A11853" s="8"/>
    </row>
    <row r="11854" spans="1:1" x14ac:dyDescent="0.2">
      <c r="A11854" s="8"/>
    </row>
    <row r="11855" spans="1:1" x14ac:dyDescent="0.2">
      <c r="A11855" s="8"/>
    </row>
    <row r="11856" spans="1:1" x14ac:dyDescent="0.2">
      <c r="A11856" s="8"/>
    </row>
    <row r="11857" spans="1:1" x14ac:dyDescent="0.2">
      <c r="A11857" s="8"/>
    </row>
    <row r="11858" spans="1:1" x14ac:dyDescent="0.2">
      <c r="A11858" s="8"/>
    </row>
    <row r="11859" spans="1:1" x14ac:dyDescent="0.2">
      <c r="A11859" s="8"/>
    </row>
    <row r="11860" spans="1:1" x14ac:dyDescent="0.2">
      <c r="A11860" s="8"/>
    </row>
    <row r="11861" spans="1:1" x14ac:dyDescent="0.2">
      <c r="A11861" s="8"/>
    </row>
    <row r="11862" spans="1:1" x14ac:dyDescent="0.2">
      <c r="A11862" s="8"/>
    </row>
    <row r="11863" spans="1:1" x14ac:dyDescent="0.2">
      <c r="A11863" s="8"/>
    </row>
    <row r="11864" spans="1:1" x14ac:dyDescent="0.2">
      <c r="A11864" s="8"/>
    </row>
    <row r="11865" spans="1:1" x14ac:dyDescent="0.2">
      <c r="A11865" s="8"/>
    </row>
    <row r="11866" spans="1:1" x14ac:dyDescent="0.2">
      <c r="A11866" s="8"/>
    </row>
    <row r="11867" spans="1:1" x14ac:dyDescent="0.2">
      <c r="A11867" s="8"/>
    </row>
    <row r="11868" spans="1:1" x14ac:dyDescent="0.2">
      <c r="A11868" s="8"/>
    </row>
    <row r="11869" spans="1:1" x14ac:dyDescent="0.2">
      <c r="A11869" s="8"/>
    </row>
    <row r="11870" spans="1:1" x14ac:dyDescent="0.2">
      <c r="A11870" s="8"/>
    </row>
    <row r="11871" spans="1:1" x14ac:dyDescent="0.2">
      <c r="A11871" s="8"/>
    </row>
    <row r="11872" spans="1:1" x14ac:dyDescent="0.2">
      <c r="A11872" s="8"/>
    </row>
    <row r="11873" spans="1:1" x14ac:dyDescent="0.2">
      <c r="A11873" s="8"/>
    </row>
    <row r="11874" spans="1:1" x14ac:dyDescent="0.2">
      <c r="A11874" s="8"/>
    </row>
    <row r="11875" spans="1:1" x14ac:dyDescent="0.2">
      <c r="A11875" s="8"/>
    </row>
    <row r="11876" spans="1:1" x14ac:dyDescent="0.2">
      <c r="A11876" s="8"/>
    </row>
    <row r="11877" spans="1:1" x14ac:dyDescent="0.2">
      <c r="A11877" s="8"/>
    </row>
    <row r="11878" spans="1:1" x14ac:dyDescent="0.2">
      <c r="A11878" s="8"/>
    </row>
    <row r="11879" spans="1:1" x14ac:dyDescent="0.2">
      <c r="A11879" s="8"/>
    </row>
    <row r="11880" spans="1:1" x14ac:dyDescent="0.2">
      <c r="A11880" s="8"/>
    </row>
    <row r="11881" spans="1:1" x14ac:dyDescent="0.2">
      <c r="A11881" s="8"/>
    </row>
    <row r="11882" spans="1:1" x14ac:dyDescent="0.2">
      <c r="A11882" s="8"/>
    </row>
    <row r="11883" spans="1:1" x14ac:dyDescent="0.2">
      <c r="A11883" s="8"/>
    </row>
    <row r="11884" spans="1:1" x14ac:dyDescent="0.2">
      <c r="A11884" s="8"/>
    </row>
    <row r="11885" spans="1:1" x14ac:dyDescent="0.2">
      <c r="A11885" s="8"/>
    </row>
    <row r="11886" spans="1:1" x14ac:dyDescent="0.2">
      <c r="A11886" s="8"/>
    </row>
    <row r="11887" spans="1:1" x14ac:dyDescent="0.2">
      <c r="A11887" s="8"/>
    </row>
    <row r="11888" spans="1:1" x14ac:dyDescent="0.2">
      <c r="A11888" s="8"/>
    </row>
    <row r="11889" spans="1:1" x14ac:dyDescent="0.2">
      <c r="A11889" s="8"/>
    </row>
    <row r="11890" spans="1:1" x14ac:dyDescent="0.2">
      <c r="A11890" s="8"/>
    </row>
    <row r="11891" spans="1:1" x14ac:dyDescent="0.2">
      <c r="A11891" s="8"/>
    </row>
    <row r="11892" spans="1:1" x14ac:dyDescent="0.2">
      <c r="A11892" s="8"/>
    </row>
    <row r="11893" spans="1:1" x14ac:dyDescent="0.2">
      <c r="A11893" s="8"/>
    </row>
    <row r="11894" spans="1:1" x14ac:dyDescent="0.2">
      <c r="A11894" s="8"/>
    </row>
    <row r="11895" spans="1:1" x14ac:dyDescent="0.2">
      <c r="A11895" s="8"/>
    </row>
    <row r="11896" spans="1:1" x14ac:dyDescent="0.2">
      <c r="A11896" s="8"/>
    </row>
    <row r="11897" spans="1:1" x14ac:dyDescent="0.2">
      <c r="A11897" s="8"/>
    </row>
    <row r="11898" spans="1:1" x14ac:dyDescent="0.2">
      <c r="A11898" s="8"/>
    </row>
    <row r="11899" spans="1:1" x14ac:dyDescent="0.2">
      <c r="A11899" s="8"/>
    </row>
    <row r="11900" spans="1:1" x14ac:dyDescent="0.2">
      <c r="A11900" s="8"/>
    </row>
    <row r="11901" spans="1:1" x14ac:dyDescent="0.2">
      <c r="A11901" s="8"/>
    </row>
    <row r="11902" spans="1:1" x14ac:dyDescent="0.2">
      <c r="A11902" s="8"/>
    </row>
    <row r="11903" spans="1:1" x14ac:dyDescent="0.2">
      <c r="A11903" s="8"/>
    </row>
    <row r="11904" spans="1:1" x14ac:dyDescent="0.2">
      <c r="A11904" s="8"/>
    </row>
    <row r="11905" spans="1:1" x14ac:dyDescent="0.2">
      <c r="A11905" s="8"/>
    </row>
    <row r="11906" spans="1:1" x14ac:dyDescent="0.2">
      <c r="A11906" s="8"/>
    </row>
    <row r="11907" spans="1:1" x14ac:dyDescent="0.2">
      <c r="A11907" s="8"/>
    </row>
    <row r="11908" spans="1:1" x14ac:dyDescent="0.2">
      <c r="A11908" s="8"/>
    </row>
    <row r="11909" spans="1:1" x14ac:dyDescent="0.2">
      <c r="A11909" s="8"/>
    </row>
    <row r="11910" spans="1:1" x14ac:dyDescent="0.2">
      <c r="A11910" s="8"/>
    </row>
    <row r="11911" spans="1:1" x14ac:dyDescent="0.2">
      <c r="A11911" s="8"/>
    </row>
    <row r="11912" spans="1:1" x14ac:dyDescent="0.2">
      <c r="A11912" s="8"/>
    </row>
    <row r="11913" spans="1:1" x14ac:dyDescent="0.2">
      <c r="A11913" s="8"/>
    </row>
    <row r="11914" spans="1:1" x14ac:dyDescent="0.2">
      <c r="A11914" s="8"/>
    </row>
    <row r="11915" spans="1:1" x14ac:dyDescent="0.2">
      <c r="A11915" s="8"/>
    </row>
    <row r="11916" spans="1:1" x14ac:dyDescent="0.2">
      <c r="A11916" s="8"/>
    </row>
    <row r="11917" spans="1:1" x14ac:dyDescent="0.2">
      <c r="A11917" s="8"/>
    </row>
    <row r="11918" spans="1:1" x14ac:dyDescent="0.2">
      <c r="A11918" s="8"/>
    </row>
    <row r="11919" spans="1:1" x14ac:dyDescent="0.2">
      <c r="A11919" s="8"/>
    </row>
    <row r="11920" spans="1:1" x14ac:dyDescent="0.2">
      <c r="A11920" s="8"/>
    </row>
    <row r="11921" spans="1:1" x14ac:dyDescent="0.2">
      <c r="A11921" s="8"/>
    </row>
    <row r="11922" spans="1:1" x14ac:dyDescent="0.2">
      <c r="A11922" s="8"/>
    </row>
    <row r="11923" spans="1:1" x14ac:dyDescent="0.2">
      <c r="A11923" s="8"/>
    </row>
    <row r="11924" spans="1:1" x14ac:dyDescent="0.2">
      <c r="A11924" s="8"/>
    </row>
    <row r="11925" spans="1:1" x14ac:dyDescent="0.2">
      <c r="A11925" s="8"/>
    </row>
    <row r="11926" spans="1:1" x14ac:dyDescent="0.2">
      <c r="A11926" s="8"/>
    </row>
    <row r="11927" spans="1:1" x14ac:dyDescent="0.2">
      <c r="A11927" s="8"/>
    </row>
    <row r="11928" spans="1:1" x14ac:dyDescent="0.2">
      <c r="A11928" s="8"/>
    </row>
    <row r="11929" spans="1:1" x14ac:dyDescent="0.2">
      <c r="A11929" s="8"/>
    </row>
    <row r="11930" spans="1:1" x14ac:dyDescent="0.2">
      <c r="A11930" s="8"/>
    </row>
    <row r="11931" spans="1:1" x14ac:dyDescent="0.2">
      <c r="A11931" s="8"/>
    </row>
    <row r="11932" spans="1:1" x14ac:dyDescent="0.2">
      <c r="A11932" s="8"/>
    </row>
    <row r="11933" spans="1:1" x14ac:dyDescent="0.2">
      <c r="A11933" s="8"/>
    </row>
    <row r="11934" spans="1:1" x14ac:dyDescent="0.2">
      <c r="A11934" s="8"/>
    </row>
    <row r="11935" spans="1:1" x14ac:dyDescent="0.2">
      <c r="A11935" s="8"/>
    </row>
    <row r="11936" spans="1:1" x14ac:dyDescent="0.2">
      <c r="A11936" s="8"/>
    </row>
    <row r="11937" spans="1:1" x14ac:dyDescent="0.2">
      <c r="A11937" s="8"/>
    </row>
    <row r="11938" spans="1:1" x14ac:dyDescent="0.2">
      <c r="A11938" s="8"/>
    </row>
    <row r="11939" spans="1:1" x14ac:dyDescent="0.2">
      <c r="A11939" s="8"/>
    </row>
    <row r="11940" spans="1:1" x14ac:dyDescent="0.2">
      <c r="A11940" s="8"/>
    </row>
    <row r="11941" spans="1:1" x14ac:dyDescent="0.2">
      <c r="A11941" s="8"/>
    </row>
    <row r="11942" spans="1:1" x14ac:dyDescent="0.2">
      <c r="A11942" s="8"/>
    </row>
    <row r="11943" spans="1:1" x14ac:dyDescent="0.2">
      <c r="A11943" s="8"/>
    </row>
    <row r="11944" spans="1:1" x14ac:dyDescent="0.2">
      <c r="A11944" s="8"/>
    </row>
    <row r="11945" spans="1:1" x14ac:dyDescent="0.2">
      <c r="A11945" s="8"/>
    </row>
    <row r="11946" spans="1:1" x14ac:dyDescent="0.2">
      <c r="A11946" s="8"/>
    </row>
    <row r="11947" spans="1:1" x14ac:dyDescent="0.2">
      <c r="A11947" s="8"/>
    </row>
    <row r="11948" spans="1:1" x14ac:dyDescent="0.2">
      <c r="A11948" s="8"/>
    </row>
    <row r="11949" spans="1:1" x14ac:dyDescent="0.2">
      <c r="A11949" s="8"/>
    </row>
    <row r="11950" spans="1:1" x14ac:dyDescent="0.2">
      <c r="A11950" s="8"/>
    </row>
    <row r="11951" spans="1:1" x14ac:dyDescent="0.2">
      <c r="A11951" s="8"/>
    </row>
    <row r="11952" spans="1:1" x14ac:dyDescent="0.2">
      <c r="A11952" s="8"/>
    </row>
    <row r="11953" spans="1:1" x14ac:dyDescent="0.2">
      <c r="A11953" s="8"/>
    </row>
    <row r="11954" spans="1:1" x14ac:dyDescent="0.2">
      <c r="A11954" s="8"/>
    </row>
    <row r="11955" spans="1:1" x14ac:dyDescent="0.2">
      <c r="A11955" s="8"/>
    </row>
    <row r="11956" spans="1:1" x14ac:dyDescent="0.2">
      <c r="A11956" s="8"/>
    </row>
    <row r="11957" spans="1:1" x14ac:dyDescent="0.2">
      <c r="A11957" s="8"/>
    </row>
    <row r="11958" spans="1:1" x14ac:dyDescent="0.2">
      <c r="A11958" s="8"/>
    </row>
    <row r="11959" spans="1:1" x14ac:dyDescent="0.2">
      <c r="A11959" s="8"/>
    </row>
    <row r="11960" spans="1:1" x14ac:dyDescent="0.2">
      <c r="A11960" s="8"/>
    </row>
    <row r="11961" spans="1:1" x14ac:dyDescent="0.2">
      <c r="A11961" s="8"/>
    </row>
    <row r="11962" spans="1:1" x14ac:dyDescent="0.2">
      <c r="A11962" s="8"/>
    </row>
    <row r="11963" spans="1:1" x14ac:dyDescent="0.2">
      <c r="A11963" s="8"/>
    </row>
    <row r="11964" spans="1:1" x14ac:dyDescent="0.2">
      <c r="A11964" s="8"/>
    </row>
    <row r="11965" spans="1:1" x14ac:dyDescent="0.2">
      <c r="A11965" s="8"/>
    </row>
    <row r="11966" spans="1:1" x14ac:dyDescent="0.2">
      <c r="A11966" s="8"/>
    </row>
    <row r="11967" spans="1:1" x14ac:dyDescent="0.2">
      <c r="A11967" s="8"/>
    </row>
    <row r="11968" spans="1:1" x14ac:dyDescent="0.2">
      <c r="A11968" s="8"/>
    </row>
    <row r="11969" spans="1:1" x14ac:dyDescent="0.2">
      <c r="A11969" s="8"/>
    </row>
    <row r="11970" spans="1:1" x14ac:dyDescent="0.2">
      <c r="A11970" s="8"/>
    </row>
    <row r="11971" spans="1:1" x14ac:dyDescent="0.2">
      <c r="A11971" s="8"/>
    </row>
    <row r="11972" spans="1:1" x14ac:dyDescent="0.2">
      <c r="A11972" s="8"/>
    </row>
    <row r="11973" spans="1:1" x14ac:dyDescent="0.2">
      <c r="A11973" s="8"/>
    </row>
    <row r="11974" spans="1:1" x14ac:dyDescent="0.2">
      <c r="A11974" s="8"/>
    </row>
    <row r="11975" spans="1:1" x14ac:dyDescent="0.2">
      <c r="A11975" s="8"/>
    </row>
    <row r="11976" spans="1:1" x14ac:dyDescent="0.2">
      <c r="A11976" s="8"/>
    </row>
    <row r="11977" spans="1:1" x14ac:dyDescent="0.2">
      <c r="A11977" s="8"/>
    </row>
    <row r="11978" spans="1:1" x14ac:dyDescent="0.2">
      <c r="A11978" s="8"/>
    </row>
    <row r="11979" spans="1:1" x14ac:dyDescent="0.2">
      <c r="A11979" s="8"/>
    </row>
    <row r="11980" spans="1:1" x14ac:dyDescent="0.2">
      <c r="A11980" s="8"/>
    </row>
    <row r="11981" spans="1:1" x14ac:dyDescent="0.2">
      <c r="A11981" s="8"/>
    </row>
    <row r="11982" spans="1:1" x14ac:dyDescent="0.2">
      <c r="A11982" s="8"/>
    </row>
    <row r="11983" spans="1:1" x14ac:dyDescent="0.2">
      <c r="A11983" s="8"/>
    </row>
    <row r="11984" spans="1:1" x14ac:dyDescent="0.2">
      <c r="A11984" s="8"/>
    </row>
    <row r="11985" spans="1:1" x14ac:dyDescent="0.2">
      <c r="A11985" s="8"/>
    </row>
    <row r="11986" spans="1:1" x14ac:dyDescent="0.2">
      <c r="A11986" s="8"/>
    </row>
    <row r="11987" spans="1:1" x14ac:dyDescent="0.2">
      <c r="A11987" s="8"/>
    </row>
    <row r="11988" spans="1:1" x14ac:dyDescent="0.2">
      <c r="A11988" s="8"/>
    </row>
    <row r="11989" spans="1:1" x14ac:dyDescent="0.2">
      <c r="A11989" s="8"/>
    </row>
    <row r="11990" spans="1:1" x14ac:dyDescent="0.2">
      <c r="A11990" s="8"/>
    </row>
    <row r="11991" spans="1:1" x14ac:dyDescent="0.2">
      <c r="A11991" s="8"/>
    </row>
    <row r="11992" spans="1:1" x14ac:dyDescent="0.2">
      <c r="A11992" s="8"/>
    </row>
    <row r="11993" spans="1:1" x14ac:dyDescent="0.2">
      <c r="A11993" s="8"/>
    </row>
    <row r="11994" spans="1:1" x14ac:dyDescent="0.2">
      <c r="A11994" s="8"/>
    </row>
    <row r="11995" spans="1:1" x14ac:dyDescent="0.2">
      <c r="A11995" s="8"/>
    </row>
    <row r="11996" spans="1:1" x14ac:dyDescent="0.2">
      <c r="A11996" s="8"/>
    </row>
    <row r="11997" spans="1:1" x14ac:dyDescent="0.2">
      <c r="A11997" s="8"/>
    </row>
    <row r="11998" spans="1:1" x14ac:dyDescent="0.2">
      <c r="A11998" s="8"/>
    </row>
    <row r="11999" spans="1:1" x14ac:dyDescent="0.2">
      <c r="A11999" s="8"/>
    </row>
    <row r="12000" spans="1:1" x14ac:dyDescent="0.2">
      <c r="A12000" s="8"/>
    </row>
    <row r="12001" spans="1:1" x14ac:dyDescent="0.2">
      <c r="A12001" s="8"/>
    </row>
    <row r="12002" spans="1:1" x14ac:dyDescent="0.2">
      <c r="A12002" s="8"/>
    </row>
    <row r="12003" spans="1:1" x14ac:dyDescent="0.2">
      <c r="A12003" s="8"/>
    </row>
    <row r="12004" spans="1:1" x14ac:dyDescent="0.2">
      <c r="A12004" s="8"/>
    </row>
    <row r="12005" spans="1:1" x14ac:dyDescent="0.2">
      <c r="A12005" s="8"/>
    </row>
    <row r="12006" spans="1:1" x14ac:dyDescent="0.2">
      <c r="A12006" s="8"/>
    </row>
    <row r="12007" spans="1:1" x14ac:dyDescent="0.2">
      <c r="A12007" s="8"/>
    </row>
    <row r="12008" spans="1:1" x14ac:dyDescent="0.2">
      <c r="A12008" s="8"/>
    </row>
    <row r="12009" spans="1:1" x14ac:dyDescent="0.2">
      <c r="A12009" s="8"/>
    </row>
    <row r="12010" spans="1:1" x14ac:dyDescent="0.2">
      <c r="A12010" s="8"/>
    </row>
    <row r="12011" spans="1:1" x14ac:dyDescent="0.2">
      <c r="A12011" s="8"/>
    </row>
    <row r="12012" spans="1:1" x14ac:dyDescent="0.2">
      <c r="A12012" s="8"/>
    </row>
    <row r="12013" spans="1:1" x14ac:dyDescent="0.2">
      <c r="A12013" s="8"/>
    </row>
    <row r="12014" spans="1:1" x14ac:dyDescent="0.2">
      <c r="A12014" s="8"/>
    </row>
    <row r="12015" spans="1:1" x14ac:dyDescent="0.2">
      <c r="A12015" s="8"/>
    </row>
    <row r="12016" spans="1:1" x14ac:dyDescent="0.2">
      <c r="A12016" s="8"/>
    </row>
    <row r="12017" spans="1:1" x14ac:dyDescent="0.2">
      <c r="A12017" s="8"/>
    </row>
    <row r="12018" spans="1:1" x14ac:dyDescent="0.2">
      <c r="A12018" s="8"/>
    </row>
    <row r="12019" spans="1:1" x14ac:dyDescent="0.2">
      <c r="A12019" s="8"/>
    </row>
    <row r="12020" spans="1:1" x14ac:dyDescent="0.2">
      <c r="A12020" s="8"/>
    </row>
    <row r="12021" spans="1:1" x14ac:dyDescent="0.2">
      <c r="A12021" s="8"/>
    </row>
    <row r="12022" spans="1:1" x14ac:dyDescent="0.2">
      <c r="A12022" s="8"/>
    </row>
    <row r="12023" spans="1:1" x14ac:dyDescent="0.2">
      <c r="A12023" s="8"/>
    </row>
    <row r="12024" spans="1:1" x14ac:dyDescent="0.2">
      <c r="A12024" s="8"/>
    </row>
    <row r="12025" spans="1:1" x14ac:dyDescent="0.2">
      <c r="A12025" s="8"/>
    </row>
    <row r="12026" spans="1:1" x14ac:dyDescent="0.2">
      <c r="A12026" s="8"/>
    </row>
    <row r="12027" spans="1:1" x14ac:dyDescent="0.2">
      <c r="A12027" s="8"/>
    </row>
    <row r="12028" spans="1:1" x14ac:dyDescent="0.2">
      <c r="A12028" s="8"/>
    </row>
    <row r="12029" spans="1:1" x14ac:dyDescent="0.2">
      <c r="A12029" s="8"/>
    </row>
    <row r="12030" spans="1:1" x14ac:dyDescent="0.2">
      <c r="A12030" s="8"/>
    </row>
    <row r="12031" spans="1:1" x14ac:dyDescent="0.2">
      <c r="A12031" s="8"/>
    </row>
    <row r="12032" spans="1:1" x14ac:dyDescent="0.2">
      <c r="A12032" s="8"/>
    </row>
    <row r="12033" spans="1:1" x14ac:dyDescent="0.2">
      <c r="A12033" s="8"/>
    </row>
    <row r="12034" spans="1:1" x14ac:dyDescent="0.2">
      <c r="A12034" s="8"/>
    </row>
    <row r="12035" spans="1:1" x14ac:dyDescent="0.2">
      <c r="A12035" s="8"/>
    </row>
    <row r="12036" spans="1:1" x14ac:dyDescent="0.2">
      <c r="A12036" s="8"/>
    </row>
    <row r="12037" spans="1:1" x14ac:dyDescent="0.2">
      <c r="A12037" s="8"/>
    </row>
    <row r="12038" spans="1:1" x14ac:dyDescent="0.2">
      <c r="A12038" s="8"/>
    </row>
    <row r="12039" spans="1:1" x14ac:dyDescent="0.2">
      <c r="A12039" s="8"/>
    </row>
    <row r="12040" spans="1:1" x14ac:dyDescent="0.2">
      <c r="A12040" s="8"/>
    </row>
    <row r="12041" spans="1:1" x14ac:dyDescent="0.2">
      <c r="A12041" s="8"/>
    </row>
    <row r="12042" spans="1:1" x14ac:dyDescent="0.2">
      <c r="A12042" s="8"/>
    </row>
    <row r="12043" spans="1:1" x14ac:dyDescent="0.2">
      <c r="A12043" s="8"/>
    </row>
    <row r="12044" spans="1:1" x14ac:dyDescent="0.2">
      <c r="A12044" s="8"/>
    </row>
    <row r="12045" spans="1:1" x14ac:dyDescent="0.2">
      <c r="A12045" s="8"/>
    </row>
    <row r="12046" spans="1:1" x14ac:dyDescent="0.2">
      <c r="A12046" s="8"/>
    </row>
    <row r="12047" spans="1:1" x14ac:dyDescent="0.2">
      <c r="A12047" s="8"/>
    </row>
    <row r="12048" spans="1:1" x14ac:dyDescent="0.2">
      <c r="A12048" s="8"/>
    </row>
    <row r="12049" spans="1:1" x14ac:dyDescent="0.2">
      <c r="A12049" s="8"/>
    </row>
    <row r="12050" spans="1:1" x14ac:dyDescent="0.2">
      <c r="A12050" s="8"/>
    </row>
    <row r="12051" spans="1:1" x14ac:dyDescent="0.2">
      <c r="A12051" s="8"/>
    </row>
    <row r="12052" spans="1:1" x14ac:dyDescent="0.2">
      <c r="A12052" s="8"/>
    </row>
    <row r="12053" spans="1:1" x14ac:dyDescent="0.2">
      <c r="A12053" s="8"/>
    </row>
    <row r="12054" spans="1:1" x14ac:dyDescent="0.2">
      <c r="A12054" s="8"/>
    </row>
    <row r="12055" spans="1:1" x14ac:dyDescent="0.2">
      <c r="A12055" s="8"/>
    </row>
    <row r="12056" spans="1:1" x14ac:dyDescent="0.2">
      <c r="A12056" s="8"/>
    </row>
    <row r="12057" spans="1:1" x14ac:dyDescent="0.2">
      <c r="A12057" s="8"/>
    </row>
    <row r="12058" spans="1:1" x14ac:dyDescent="0.2">
      <c r="A12058" s="8"/>
    </row>
    <row r="12059" spans="1:1" x14ac:dyDescent="0.2">
      <c r="A12059" s="8"/>
    </row>
    <row r="12060" spans="1:1" x14ac:dyDescent="0.2">
      <c r="A12060" s="8"/>
    </row>
    <row r="12061" spans="1:1" x14ac:dyDescent="0.2">
      <c r="A12061" s="8"/>
    </row>
    <row r="12062" spans="1:1" x14ac:dyDescent="0.2">
      <c r="A12062" s="8"/>
    </row>
    <row r="12063" spans="1:1" x14ac:dyDescent="0.2">
      <c r="A12063" s="8"/>
    </row>
    <row r="12064" spans="1:1" x14ac:dyDescent="0.2">
      <c r="A12064" s="8"/>
    </row>
    <row r="12065" spans="1:1" x14ac:dyDescent="0.2">
      <c r="A12065" s="8"/>
    </row>
    <row r="12066" spans="1:1" x14ac:dyDescent="0.2">
      <c r="A12066" s="8"/>
    </row>
    <row r="12067" spans="1:1" x14ac:dyDescent="0.2">
      <c r="A12067" s="8"/>
    </row>
    <row r="12068" spans="1:1" x14ac:dyDescent="0.2">
      <c r="A12068" s="8"/>
    </row>
    <row r="12069" spans="1:1" x14ac:dyDescent="0.2">
      <c r="A12069" s="8"/>
    </row>
    <row r="12070" spans="1:1" x14ac:dyDescent="0.2">
      <c r="A12070" s="8"/>
    </row>
    <row r="12071" spans="1:1" x14ac:dyDescent="0.2">
      <c r="A12071" s="8"/>
    </row>
    <row r="12072" spans="1:1" x14ac:dyDescent="0.2">
      <c r="A12072" s="8"/>
    </row>
    <row r="12073" spans="1:1" x14ac:dyDescent="0.2">
      <c r="A12073" s="8"/>
    </row>
    <row r="12074" spans="1:1" x14ac:dyDescent="0.2">
      <c r="A12074" s="8"/>
    </row>
    <row r="12075" spans="1:1" x14ac:dyDescent="0.2">
      <c r="A12075" s="8"/>
    </row>
    <row r="12076" spans="1:1" x14ac:dyDescent="0.2">
      <c r="A12076" s="8"/>
    </row>
    <row r="12077" spans="1:1" x14ac:dyDescent="0.2">
      <c r="A12077" s="8"/>
    </row>
    <row r="12078" spans="1:1" x14ac:dyDescent="0.2">
      <c r="A12078" s="8"/>
    </row>
    <row r="12079" spans="1:1" x14ac:dyDescent="0.2">
      <c r="A12079" s="8"/>
    </row>
    <row r="12080" spans="1:1" x14ac:dyDescent="0.2">
      <c r="A12080" s="8"/>
    </row>
    <row r="12081" spans="1:1" x14ac:dyDescent="0.2">
      <c r="A12081" s="8"/>
    </row>
    <row r="12082" spans="1:1" x14ac:dyDescent="0.2">
      <c r="A12082" s="8"/>
    </row>
    <row r="12083" spans="1:1" x14ac:dyDescent="0.2">
      <c r="A12083" s="8"/>
    </row>
    <row r="12084" spans="1:1" x14ac:dyDescent="0.2">
      <c r="A12084" s="8"/>
    </row>
    <row r="12085" spans="1:1" x14ac:dyDescent="0.2">
      <c r="A12085" s="8"/>
    </row>
    <row r="12086" spans="1:1" x14ac:dyDescent="0.2">
      <c r="A12086" s="8"/>
    </row>
    <row r="12087" spans="1:1" x14ac:dyDescent="0.2">
      <c r="A12087" s="8"/>
    </row>
    <row r="12088" spans="1:1" x14ac:dyDescent="0.2">
      <c r="A12088" s="8"/>
    </row>
    <row r="12089" spans="1:1" x14ac:dyDescent="0.2">
      <c r="A12089" s="8"/>
    </row>
    <row r="12090" spans="1:1" x14ac:dyDescent="0.2">
      <c r="A12090" s="8"/>
    </row>
    <row r="12091" spans="1:1" x14ac:dyDescent="0.2">
      <c r="A12091" s="8"/>
    </row>
    <row r="12092" spans="1:1" x14ac:dyDescent="0.2">
      <c r="A12092" s="8"/>
    </row>
    <row r="12093" spans="1:1" x14ac:dyDescent="0.2">
      <c r="A12093" s="8"/>
    </row>
    <row r="12094" spans="1:1" x14ac:dyDescent="0.2">
      <c r="A12094" s="8"/>
    </row>
    <row r="12095" spans="1:1" x14ac:dyDescent="0.2">
      <c r="A12095" s="8"/>
    </row>
    <row r="12096" spans="1:1" x14ac:dyDescent="0.2">
      <c r="A12096" s="8"/>
    </row>
    <row r="12097" spans="1:1" x14ac:dyDescent="0.2">
      <c r="A12097" s="8"/>
    </row>
    <row r="12098" spans="1:1" x14ac:dyDescent="0.2">
      <c r="A12098" s="8"/>
    </row>
    <row r="12099" spans="1:1" x14ac:dyDescent="0.2">
      <c r="A12099" s="8"/>
    </row>
    <row r="12100" spans="1:1" x14ac:dyDescent="0.2">
      <c r="A12100" s="8"/>
    </row>
    <row r="12101" spans="1:1" x14ac:dyDescent="0.2">
      <c r="A12101" s="8"/>
    </row>
    <row r="12102" spans="1:1" x14ac:dyDescent="0.2">
      <c r="A12102" s="8"/>
    </row>
    <row r="12103" spans="1:1" x14ac:dyDescent="0.2">
      <c r="A12103" s="8"/>
    </row>
    <row r="12104" spans="1:1" x14ac:dyDescent="0.2">
      <c r="A12104" s="8"/>
    </row>
    <row r="12105" spans="1:1" x14ac:dyDescent="0.2">
      <c r="A12105" s="8"/>
    </row>
    <row r="12106" spans="1:1" x14ac:dyDescent="0.2">
      <c r="A12106" s="8"/>
    </row>
    <row r="12107" spans="1:1" x14ac:dyDescent="0.2">
      <c r="A12107" s="8"/>
    </row>
    <row r="12108" spans="1:1" x14ac:dyDescent="0.2">
      <c r="A12108" s="8"/>
    </row>
    <row r="12109" spans="1:1" x14ac:dyDescent="0.2">
      <c r="A12109" s="8"/>
    </row>
    <row r="12110" spans="1:1" x14ac:dyDescent="0.2">
      <c r="A12110" s="8"/>
    </row>
    <row r="12111" spans="1:1" x14ac:dyDescent="0.2">
      <c r="A12111" s="8"/>
    </row>
    <row r="12112" spans="1:1" x14ac:dyDescent="0.2">
      <c r="A12112" s="8"/>
    </row>
    <row r="12113" spans="1:1" x14ac:dyDescent="0.2">
      <c r="A12113" s="8"/>
    </row>
    <row r="12114" spans="1:1" x14ac:dyDescent="0.2">
      <c r="A12114" s="8"/>
    </row>
    <row r="12115" spans="1:1" x14ac:dyDescent="0.2">
      <c r="A12115" s="8"/>
    </row>
    <row r="12116" spans="1:1" x14ac:dyDescent="0.2">
      <c r="A12116" s="8"/>
    </row>
    <row r="12117" spans="1:1" x14ac:dyDescent="0.2">
      <c r="A12117" s="8"/>
    </row>
    <row r="12118" spans="1:1" x14ac:dyDescent="0.2">
      <c r="A12118" s="8"/>
    </row>
    <row r="12119" spans="1:1" x14ac:dyDescent="0.2">
      <c r="A12119" s="8"/>
    </row>
    <row r="12120" spans="1:1" x14ac:dyDescent="0.2">
      <c r="A12120" s="8"/>
    </row>
    <row r="12121" spans="1:1" x14ac:dyDescent="0.2">
      <c r="A12121" s="8"/>
    </row>
    <row r="12122" spans="1:1" x14ac:dyDescent="0.2">
      <c r="A12122" s="8"/>
    </row>
    <row r="12123" spans="1:1" x14ac:dyDescent="0.2">
      <c r="A12123" s="8"/>
    </row>
    <row r="12124" spans="1:1" x14ac:dyDescent="0.2">
      <c r="A12124" s="8"/>
    </row>
    <row r="12125" spans="1:1" x14ac:dyDescent="0.2">
      <c r="A12125" s="8"/>
    </row>
    <row r="12126" spans="1:1" x14ac:dyDescent="0.2">
      <c r="A12126" s="8"/>
    </row>
    <row r="12127" spans="1:1" x14ac:dyDescent="0.2">
      <c r="A12127" s="8"/>
    </row>
    <row r="12128" spans="1:1" x14ac:dyDescent="0.2">
      <c r="A12128" s="8"/>
    </row>
    <row r="12129" spans="1:1" x14ac:dyDescent="0.2">
      <c r="A12129" s="8"/>
    </row>
    <row r="12130" spans="1:1" x14ac:dyDescent="0.2">
      <c r="A12130" s="8"/>
    </row>
    <row r="12131" spans="1:1" x14ac:dyDescent="0.2">
      <c r="A12131" s="8"/>
    </row>
    <row r="12132" spans="1:1" x14ac:dyDescent="0.2">
      <c r="A12132" s="8"/>
    </row>
    <row r="12133" spans="1:1" x14ac:dyDescent="0.2">
      <c r="A12133" s="8"/>
    </row>
    <row r="12134" spans="1:1" x14ac:dyDescent="0.2">
      <c r="A12134" s="8"/>
    </row>
    <row r="12135" spans="1:1" x14ac:dyDescent="0.2">
      <c r="A12135" s="8"/>
    </row>
    <row r="12136" spans="1:1" x14ac:dyDescent="0.2">
      <c r="A12136" s="8"/>
    </row>
    <row r="12137" spans="1:1" x14ac:dyDescent="0.2">
      <c r="A12137" s="8"/>
    </row>
    <row r="12138" spans="1:1" x14ac:dyDescent="0.2">
      <c r="A12138" s="8"/>
    </row>
    <row r="12139" spans="1:1" x14ac:dyDescent="0.2">
      <c r="A12139" s="8"/>
    </row>
    <row r="12140" spans="1:1" x14ac:dyDescent="0.2">
      <c r="A12140" s="8"/>
    </row>
    <row r="12141" spans="1:1" x14ac:dyDescent="0.2">
      <c r="A12141" s="8"/>
    </row>
    <row r="12142" spans="1:1" x14ac:dyDescent="0.2">
      <c r="A12142" s="8"/>
    </row>
    <row r="12143" spans="1:1" x14ac:dyDescent="0.2">
      <c r="A12143" s="8"/>
    </row>
    <row r="12144" spans="1:1" x14ac:dyDescent="0.2">
      <c r="A12144" s="8"/>
    </row>
    <row r="12145" spans="1:1" x14ac:dyDescent="0.2">
      <c r="A12145" s="8"/>
    </row>
    <row r="12146" spans="1:1" x14ac:dyDescent="0.2">
      <c r="A12146" s="8"/>
    </row>
    <row r="12147" spans="1:1" x14ac:dyDescent="0.2">
      <c r="A12147" s="8"/>
    </row>
    <row r="12148" spans="1:1" x14ac:dyDescent="0.2">
      <c r="A12148" s="8"/>
    </row>
    <row r="12149" spans="1:1" x14ac:dyDescent="0.2">
      <c r="A12149" s="8"/>
    </row>
    <row r="12150" spans="1:1" x14ac:dyDescent="0.2">
      <c r="A12150" s="8"/>
    </row>
    <row r="12151" spans="1:1" x14ac:dyDescent="0.2">
      <c r="A12151" s="8"/>
    </row>
    <row r="12152" spans="1:1" x14ac:dyDescent="0.2">
      <c r="A12152" s="8"/>
    </row>
    <row r="12153" spans="1:1" x14ac:dyDescent="0.2">
      <c r="A12153" s="8"/>
    </row>
    <row r="12154" spans="1:1" x14ac:dyDescent="0.2">
      <c r="A12154" s="8"/>
    </row>
    <row r="12155" spans="1:1" x14ac:dyDescent="0.2">
      <c r="A12155" s="8"/>
    </row>
    <row r="12156" spans="1:1" x14ac:dyDescent="0.2">
      <c r="A12156" s="8"/>
    </row>
    <row r="12157" spans="1:1" x14ac:dyDescent="0.2">
      <c r="A12157" s="8"/>
    </row>
    <row r="12158" spans="1:1" x14ac:dyDescent="0.2">
      <c r="A12158" s="8"/>
    </row>
    <row r="12159" spans="1:1" x14ac:dyDescent="0.2">
      <c r="A12159" s="8"/>
    </row>
    <row r="12160" spans="1:1" x14ac:dyDescent="0.2">
      <c r="A12160" s="8"/>
    </row>
    <row r="12161" spans="1:1" x14ac:dyDescent="0.2">
      <c r="A12161" s="8"/>
    </row>
    <row r="12162" spans="1:1" x14ac:dyDescent="0.2">
      <c r="A12162" s="8"/>
    </row>
    <row r="12163" spans="1:1" x14ac:dyDescent="0.2">
      <c r="A12163" s="8"/>
    </row>
    <row r="12164" spans="1:1" x14ac:dyDescent="0.2">
      <c r="A12164" s="8"/>
    </row>
    <row r="12165" spans="1:1" x14ac:dyDescent="0.2">
      <c r="A12165" s="8"/>
    </row>
    <row r="12166" spans="1:1" x14ac:dyDescent="0.2">
      <c r="A12166" s="8"/>
    </row>
    <row r="12167" spans="1:1" x14ac:dyDescent="0.2">
      <c r="A12167" s="8"/>
    </row>
    <row r="12168" spans="1:1" x14ac:dyDescent="0.2">
      <c r="A12168" s="8"/>
    </row>
    <row r="12169" spans="1:1" x14ac:dyDescent="0.2">
      <c r="A12169" s="8"/>
    </row>
    <row r="12170" spans="1:1" x14ac:dyDescent="0.2">
      <c r="A12170" s="8"/>
    </row>
    <row r="12171" spans="1:1" x14ac:dyDescent="0.2">
      <c r="A12171" s="8"/>
    </row>
    <row r="12172" spans="1:1" x14ac:dyDescent="0.2">
      <c r="A12172" s="8"/>
    </row>
    <row r="12173" spans="1:1" x14ac:dyDescent="0.2">
      <c r="A12173" s="8"/>
    </row>
    <row r="12174" spans="1:1" x14ac:dyDescent="0.2">
      <c r="A12174" s="8"/>
    </row>
    <row r="12175" spans="1:1" x14ac:dyDescent="0.2">
      <c r="A12175" s="8"/>
    </row>
    <row r="12176" spans="1:1" x14ac:dyDescent="0.2">
      <c r="A12176" s="8"/>
    </row>
    <row r="12177" spans="1:1" x14ac:dyDescent="0.2">
      <c r="A12177" s="8"/>
    </row>
    <row r="12178" spans="1:1" x14ac:dyDescent="0.2">
      <c r="A12178" s="8"/>
    </row>
    <row r="12179" spans="1:1" x14ac:dyDescent="0.2">
      <c r="A12179" s="8"/>
    </row>
    <row r="12180" spans="1:1" x14ac:dyDescent="0.2">
      <c r="A12180" s="8"/>
    </row>
    <row r="12181" spans="1:1" x14ac:dyDescent="0.2">
      <c r="A12181" s="8"/>
    </row>
    <row r="12182" spans="1:1" x14ac:dyDescent="0.2">
      <c r="A12182" s="8"/>
    </row>
    <row r="12183" spans="1:1" x14ac:dyDescent="0.2">
      <c r="A12183" s="8"/>
    </row>
    <row r="12184" spans="1:1" x14ac:dyDescent="0.2">
      <c r="A12184" s="8"/>
    </row>
    <row r="12185" spans="1:1" x14ac:dyDescent="0.2">
      <c r="A12185" s="8"/>
    </row>
    <row r="12186" spans="1:1" x14ac:dyDescent="0.2">
      <c r="A12186" s="8"/>
    </row>
    <row r="12187" spans="1:1" x14ac:dyDescent="0.2">
      <c r="A12187" s="8"/>
    </row>
    <row r="12188" spans="1:1" x14ac:dyDescent="0.2">
      <c r="A12188" s="8"/>
    </row>
    <row r="12189" spans="1:1" x14ac:dyDescent="0.2">
      <c r="A12189" s="8"/>
    </row>
    <row r="12190" spans="1:1" x14ac:dyDescent="0.2">
      <c r="A12190" s="8"/>
    </row>
    <row r="12191" spans="1:1" x14ac:dyDescent="0.2">
      <c r="A12191" s="8"/>
    </row>
    <row r="12192" spans="1:1" x14ac:dyDescent="0.2">
      <c r="A12192" s="8"/>
    </row>
    <row r="12193" spans="1:1" x14ac:dyDescent="0.2">
      <c r="A12193" s="8"/>
    </row>
    <row r="12194" spans="1:1" x14ac:dyDescent="0.2">
      <c r="A12194" s="8"/>
    </row>
    <row r="12195" spans="1:1" x14ac:dyDescent="0.2">
      <c r="A12195" s="8"/>
    </row>
    <row r="12196" spans="1:1" x14ac:dyDescent="0.2">
      <c r="A12196" s="8"/>
    </row>
    <row r="12197" spans="1:1" x14ac:dyDescent="0.2">
      <c r="A12197" s="8"/>
    </row>
    <row r="12198" spans="1:1" x14ac:dyDescent="0.2">
      <c r="A12198" s="8"/>
    </row>
    <row r="12199" spans="1:1" x14ac:dyDescent="0.2">
      <c r="A12199" s="8"/>
    </row>
    <row r="12200" spans="1:1" x14ac:dyDescent="0.2">
      <c r="A12200" s="8"/>
    </row>
    <row r="12201" spans="1:1" x14ac:dyDescent="0.2">
      <c r="A12201" s="8"/>
    </row>
    <row r="12202" spans="1:1" x14ac:dyDescent="0.2">
      <c r="A12202" s="8"/>
    </row>
    <row r="12203" spans="1:1" x14ac:dyDescent="0.2">
      <c r="A12203" s="8"/>
    </row>
    <row r="12204" spans="1:1" x14ac:dyDescent="0.2">
      <c r="A12204" s="8"/>
    </row>
    <row r="12205" spans="1:1" x14ac:dyDescent="0.2">
      <c r="A12205" s="8"/>
    </row>
    <row r="12206" spans="1:1" x14ac:dyDescent="0.2">
      <c r="A12206" s="8"/>
    </row>
    <row r="12207" spans="1:1" x14ac:dyDescent="0.2">
      <c r="A12207" s="8"/>
    </row>
    <row r="12208" spans="1:1" x14ac:dyDescent="0.2">
      <c r="A12208" s="8"/>
    </row>
    <row r="12209" spans="1:1" x14ac:dyDescent="0.2">
      <c r="A12209" s="8"/>
    </row>
    <row r="12210" spans="1:1" x14ac:dyDescent="0.2">
      <c r="A12210" s="8"/>
    </row>
    <row r="12211" spans="1:1" x14ac:dyDescent="0.2">
      <c r="A12211" s="8"/>
    </row>
    <row r="12212" spans="1:1" x14ac:dyDescent="0.2">
      <c r="A12212" s="8"/>
    </row>
    <row r="12213" spans="1:1" x14ac:dyDescent="0.2">
      <c r="A12213" s="8"/>
    </row>
    <row r="12214" spans="1:1" x14ac:dyDescent="0.2">
      <c r="A12214" s="8"/>
    </row>
    <row r="12215" spans="1:1" x14ac:dyDescent="0.2">
      <c r="A12215" s="8"/>
    </row>
    <row r="12216" spans="1:1" x14ac:dyDescent="0.2">
      <c r="A12216" s="8"/>
    </row>
    <row r="12217" spans="1:1" x14ac:dyDescent="0.2">
      <c r="A12217" s="8"/>
    </row>
    <row r="12218" spans="1:1" x14ac:dyDescent="0.2">
      <c r="A12218" s="8"/>
    </row>
    <row r="12219" spans="1:1" x14ac:dyDescent="0.2">
      <c r="A12219" s="8"/>
    </row>
    <row r="12220" spans="1:1" x14ac:dyDescent="0.2">
      <c r="A12220" s="8"/>
    </row>
    <row r="12221" spans="1:1" x14ac:dyDescent="0.2">
      <c r="A12221" s="8"/>
    </row>
    <row r="12222" spans="1:1" x14ac:dyDescent="0.2">
      <c r="A12222" s="8"/>
    </row>
    <row r="12223" spans="1:1" x14ac:dyDescent="0.2">
      <c r="A12223" s="8"/>
    </row>
    <row r="12224" spans="1:1" x14ac:dyDescent="0.2">
      <c r="A12224" s="8"/>
    </row>
    <row r="12225" spans="1:1" x14ac:dyDescent="0.2">
      <c r="A12225" s="8"/>
    </row>
    <row r="12226" spans="1:1" x14ac:dyDescent="0.2">
      <c r="A12226" s="8"/>
    </row>
    <row r="12227" spans="1:1" x14ac:dyDescent="0.2">
      <c r="A12227" s="8"/>
    </row>
    <row r="12228" spans="1:1" x14ac:dyDescent="0.2">
      <c r="A12228" s="8"/>
    </row>
    <row r="12229" spans="1:1" x14ac:dyDescent="0.2">
      <c r="A12229" s="8"/>
    </row>
    <row r="12230" spans="1:1" x14ac:dyDescent="0.2">
      <c r="A12230" s="8"/>
    </row>
    <row r="12231" spans="1:1" x14ac:dyDescent="0.2">
      <c r="A12231" s="8"/>
    </row>
    <row r="12232" spans="1:1" x14ac:dyDescent="0.2">
      <c r="A12232" s="8"/>
    </row>
    <row r="12233" spans="1:1" x14ac:dyDescent="0.2">
      <c r="A12233" s="8"/>
    </row>
    <row r="12234" spans="1:1" x14ac:dyDescent="0.2">
      <c r="A12234" s="8"/>
    </row>
    <row r="12235" spans="1:1" x14ac:dyDescent="0.2">
      <c r="A12235" s="8"/>
    </row>
    <row r="12236" spans="1:1" x14ac:dyDescent="0.2">
      <c r="A12236" s="8"/>
    </row>
    <row r="12237" spans="1:1" x14ac:dyDescent="0.2">
      <c r="A12237" s="8"/>
    </row>
    <row r="12238" spans="1:1" x14ac:dyDescent="0.2">
      <c r="A12238" s="8"/>
    </row>
    <row r="12239" spans="1:1" x14ac:dyDescent="0.2">
      <c r="A12239" s="8"/>
    </row>
    <row r="12240" spans="1:1" x14ac:dyDescent="0.2">
      <c r="A12240" s="8"/>
    </row>
    <row r="12241" spans="1:1" x14ac:dyDescent="0.2">
      <c r="A12241" s="8"/>
    </row>
    <row r="12242" spans="1:1" x14ac:dyDescent="0.2">
      <c r="A12242" s="8"/>
    </row>
    <row r="12243" spans="1:1" x14ac:dyDescent="0.2">
      <c r="A12243" s="8"/>
    </row>
    <row r="12244" spans="1:1" x14ac:dyDescent="0.2">
      <c r="A12244" s="8"/>
    </row>
    <row r="12245" spans="1:1" x14ac:dyDescent="0.2">
      <c r="A12245" s="8"/>
    </row>
    <row r="12246" spans="1:1" x14ac:dyDescent="0.2">
      <c r="A12246" s="8"/>
    </row>
    <row r="12247" spans="1:1" x14ac:dyDescent="0.2">
      <c r="A12247" s="8"/>
    </row>
    <row r="12248" spans="1:1" x14ac:dyDescent="0.2">
      <c r="A12248" s="8"/>
    </row>
    <row r="12249" spans="1:1" x14ac:dyDescent="0.2">
      <c r="A12249" s="8"/>
    </row>
    <row r="12250" spans="1:1" x14ac:dyDescent="0.2">
      <c r="A12250" s="8"/>
    </row>
    <row r="12251" spans="1:1" x14ac:dyDescent="0.2">
      <c r="A12251" s="8"/>
    </row>
    <row r="12252" spans="1:1" x14ac:dyDescent="0.2">
      <c r="A12252" s="8"/>
    </row>
    <row r="12253" spans="1:1" x14ac:dyDescent="0.2">
      <c r="A12253" s="8"/>
    </row>
    <row r="12254" spans="1:1" x14ac:dyDescent="0.2">
      <c r="A12254" s="8"/>
    </row>
    <row r="12255" spans="1:1" x14ac:dyDescent="0.2">
      <c r="A12255" s="8"/>
    </row>
    <row r="12256" spans="1:1" x14ac:dyDescent="0.2">
      <c r="A12256" s="8"/>
    </row>
    <row r="12257" spans="1:1" x14ac:dyDescent="0.2">
      <c r="A12257" s="8"/>
    </row>
    <row r="12258" spans="1:1" x14ac:dyDescent="0.2">
      <c r="A12258" s="8"/>
    </row>
    <row r="12259" spans="1:1" x14ac:dyDescent="0.2">
      <c r="A12259" s="8"/>
    </row>
    <row r="12260" spans="1:1" x14ac:dyDescent="0.2">
      <c r="A12260" s="8"/>
    </row>
    <row r="12261" spans="1:1" x14ac:dyDescent="0.2">
      <c r="A12261" s="8"/>
    </row>
    <row r="12262" spans="1:1" x14ac:dyDescent="0.2">
      <c r="A12262" s="8"/>
    </row>
    <row r="12263" spans="1:1" x14ac:dyDescent="0.2">
      <c r="A12263" s="8"/>
    </row>
    <row r="12264" spans="1:1" x14ac:dyDescent="0.2">
      <c r="A12264" s="8"/>
    </row>
    <row r="12265" spans="1:1" x14ac:dyDescent="0.2">
      <c r="A12265" s="8"/>
    </row>
    <row r="12266" spans="1:1" x14ac:dyDescent="0.2">
      <c r="A12266" s="8"/>
    </row>
    <row r="12267" spans="1:1" x14ac:dyDescent="0.2">
      <c r="A12267" s="8"/>
    </row>
    <row r="12268" spans="1:1" x14ac:dyDescent="0.2">
      <c r="A12268" s="8"/>
    </row>
    <row r="12269" spans="1:1" x14ac:dyDescent="0.2">
      <c r="A12269" s="8"/>
    </row>
    <row r="12270" spans="1:1" x14ac:dyDescent="0.2">
      <c r="A12270" s="8"/>
    </row>
    <row r="12271" spans="1:1" x14ac:dyDescent="0.2">
      <c r="A12271" s="8"/>
    </row>
    <row r="12272" spans="1:1" x14ac:dyDescent="0.2">
      <c r="A12272" s="8"/>
    </row>
    <row r="12273" spans="1:1" x14ac:dyDescent="0.2">
      <c r="A12273" s="8"/>
    </row>
    <row r="12274" spans="1:1" x14ac:dyDescent="0.2">
      <c r="A12274" s="8"/>
    </row>
    <row r="12275" spans="1:1" x14ac:dyDescent="0.2">
      <c r="A12275" s="8"/>
    </row>
    <row r="12276" spans="1:1" x14ac:dyDescent="0.2">
      <c r="A12276" s="8"/>
    </row>
    <row r="12277" spans="1:1" x14ac:dyDescent="0.2">
      <c r="A12277" s="8"/>
    </row>
    <row r="12278" spans="1:1" x14ac:dyDescent="0.2">
      <c r="A12278" s="8"/>
    </row>
    <row r="12279" spans="1:1" x14ac:dyDescent="0.2">
      <c r="A12279" s="8"/>
    </row>
    <row r="12280" spans="1:1" x14ac:dyDescent="0.2">
      <c r="A12280" s="8"/>
    </row>
    <row r="12281" spans="1:1" x14ac:dyDescent="0.2">
      <c r="A12281" s="8"/>
    </row>
    <row r="12282" spans="1:1" x14ac:dyDescent="0.2">
      <c r="A12282" s="8"/>
    </row>
    <row r="12283" spans="1:1" x14ac:dyDescent="0.2">
      <c r="A12283" s="8"/>
    </row>
    <row r="12284" spans="1:1" x14ac:dyDescent="0.2">
      <c r="A12284" s="8"/>
    </row>
    <row r="12285" spans="1:1" x14ac:dyDescent="0.2">
      <c r="A12285" s="8"/>
    </row>
    <row r="12286" spans="1:1" x14ac:dyDescent="0.2">
      <c r="A12286" s="8"/>
    </row>
    <row r="12287" spans="1:1" x14ac:dyDescent="0.2">
      <c r="A12287" s="8"/>
    </row>
    <row r="12288" spans="1:1" x14ac:dyDescent="0.2">
      <c r="A12288" s="8"/>
    </row>
    <row r="12289" spans="1:1" x14ac:dyDescent="0.2">
      <c r="A12289" s="8"/>
    </row>
    <row r="12290" spans="1:1" x14ac:dyDescent="0.2">
      <c r="A12290" s="8"/>
    </row>
    <row r="12291" spans="1:1" x14ac:dyDescent="0.2">
      <c r="A12291" s="8"/>
    </row>
    <row r="12292" spans="1:1" x14ac:dyDescent="0.2">
      <c r="A12292" s="8"/>
    </row>
    <row r="12293" spans="1:1" x14ac:dyDescent="0.2">
      <c r="A12293" s="8"/>
    </row>
    <row r="12294" spans="1:1" x14ac:dyDescent="0.2">
      <c r="A12294" s="8"/>
    </row>
    <row r="12295" spans="1:1" x14ac:dyDescent="0.2">
      <c r="A12295" s="8"/>
    </row>
    <row r="12296" spans="1:1" x14ac:dyDescent="0.2">
      <c r="A12296" s="8"/>
    </row>
    <row r="12297" spans="1:1" x14ac:dyDescent="0.2">
      <c r="A12297" s="8"/>
    </row>
    <row r="12298" spans="1:1" x14ac:dyDescent="0.2">
      <c r="A12298" s="8"/>
    </row>
    <row r="12299" spans="1:1" x14ac:dyDescent="0.2">
      <c r="A12299" s="8"/>
    </row>
    <row r="12300" spans="1:1" x14ac:dyDescent="0.2">
      <c r="A12300" s="8"/>
    </row>
    <row r="12301" spans="1:1" x14ac:dyDescent="0.2">
      <c r="A12301" s="8"/>
    </row>
    <row r="12302" spans="1:1" x14ac:dyDescent="0.2">
      <c r="A12302" s="8"/>
    </row>
    <row r="12303" spans="1:1" x14ac:dyDescent="0.2">
      <c r="A12303" s="8"/>
    </row>
    <row r="12304" spans="1:1" x14ac:dyDescent="0.2">
      <c r="A12304" s="8"/>
    </row>
    <row r="12305" spans="1:1" x14ac:dyDescent="0.2">
      <c r="A12305" s="8"/>
    </row>
    <row r="12306" spans="1:1" x14ac:dyDescent="0.2">
      <c r="A12306" s="8"/>
    </row>
    <row r="12307" spans="1:1" x14ac:dyDescent="0.2">
      <c r="A12307" s="8"/>
    </row>
    <row r="12308" spans="1:1" x14ac:dyDescent="0.2">
      <c r="A12308" s="8"/>
    </row>
    <row r="12309" spans="1:1" x14ac:dyDescent="0.2">
      <c r="A12309" s="8"/>
    </row>
    <row r="12310" spans="1:1" x14ac:dyDescent="0.2">
      <c r="A12310" s="8"/>
    </row>
    <row r="12311" spans="1:1" x14ac:dyDescent="0.2">
      <c r="A12311" s="8"/>
    </row>
    <row r="12312" spans="1:1" x14ac:dyDescent="0.2">
      <c r="A12312" s="8"/>
    </row>
    <row r="12313" spans="1:1" x14ac:dyDescent="0.2">
      <c r="A12313" s="8"/>
    </row>
    <row r="12314" spans="1:1" x14ac:dyDescent="0.2">
      <c r="A12314" s="8"/>
    </row>
    <row r="12315" spans="1:1" x14ac:dyDescent="0.2">
      <c r="A12315" s="8"/>
    </row>
    <row r="12316" spans="1:1" x14ac:dyDescent="0.2">
      <c r="A12316" s="8"/>
    </row>
    <row r="12317" spans="1:1" x14ac:dyDescent="0.2">
      <c r="A12317" s="8"/>
    </row>
    <row r="12318" spans="1:1" x14ac:dyDescent="0.2">
      <c r="A12318" s="8"/>
    </row>
    <row r="12319" spans="1:1" x14ac:dyDescent="0.2">
      <c r="A12319" s="8"/>
    </row>
    <row r="12320" spans="1:1" x14ac:dyDescent="0.2">
      <c r="A12320" s="8"/>
    </row>
    <row r="12321" spans="1:1" x14ac:dyDescent="0.2">
      <c r="A12321" s="8"/>
    </row>
    <row r="12322" spans="1:1" x14ac:dyDescent="0.2">
      <c r="A12322" s="8"/>
    </row>
    <row r="12323" spans="1:1" x14ac:dyDescent="0.2">
      <c r="A12323" s="8"/>
    </row>
    <row r="12324" spans="1:1" x14ac:dyDescent="0.2">
      <c r="A12324" s="8"/>
    </row>
    <row r="12325" spans="1:1" x14ac:dyDescent="0.2">
      <c r="A12325" s="8"/>
    </row>
    <row r="12326" spans="1:1" x14ac:dyDescent="0.2">
      <c r="A12326" s="8"/>
    </row>
    <row r="12327" spans="1:1" x14ac:dyDescent="0.2">
      <c r="A12327" s="8"/>
    </row>
    <row r="12328" spans="1:1" x14ac:dyDescent="0.2">
      <c r="A12328" s="8"/>
    </row>
    <row r="12329" spans="1:1" x14ac:dyDescent="0.2">
      <c r="A12329" s="8"/>
    </row>
    <row r="12330" spans="1:1" x14ac:dyDescent="0.2">
      <c r="A12330" s="8"/>
    </row>
    <row r="12331" spans="1:1" x14ac:dyDescent="0.2">
      <c r="A12331" s="8"/>
    </row>
    <row r="12332" spans="1:1" x14ac:dyDescent="0.2">
      <c r="A12332" s="8"/>
    </row>
    <row r="12333" spans="1:1" x14ac:dyDescent="0.2">
      <c r="A12333" s="8"/>
    </row>
    <row r="12334" spans="1:1" x14ac:dyDescent="0.2">
      <c r="A12334" s="8"/>
    </row>
    <row r="12335" spans="1:1" x14ac:dyDescent="0.2">
      <c r="A12335" s="8"/>
    </row>
    <row r="12336" spans="1:1" x14ac:dyDescent="0.2">
      <c r="A12336" s="8"/>
    </row>
    <row r="12337" spans="1:1" x14ac:dyDescent="0.2">
      <c r="A12337" s="8"/>
    </row>
    <row r="12338" spans="1:1" x14ac:dyDescent="0.2">
      <c r="A12338" s="8"/>
    </row>
    <row r="12339" spans="1:1" x14ac:dyDescent="0.2">
      <c r="A12339" s="8"/>
    </row>
    <row r="12340" spans="1:1" x14ac:dyDescent="0.2">
      <c r="A12340" s="8"/>
    </row>
    <row r="12341" spans="1:1" x14ac:dyDescent="0.2">
      <c r="A12341" s="8"/>
    </row>
    <row r="12342" spans="1:1" x14ac:dyDescent="0.2">
      <c r="A12342" s="8"/>
    </row>
    <row r="12343" spans="1:1" x14ac:dyDescent="0.2">
      <c r="A12343" s="8"/>
    </row>
    <row r="12344" spans="1:1" x14ac:dyDescent="0.2">
      <c r="A12344" s="8"/>
    </row>
    <row r="12345" spans="1:1" x14ac:dyDescent="0.2">
      <c r="A12345" s="8"/>
    </row>
    <row r="12346" spans="1:1" x14ac:dyDescent="0.2">
      <c r="A12346" s="8"/>
    </row>
    <row r="12347" spans="1:1" x14ac:dyDescent="0.2">
      <c r="A12347" s="8"/>
    </row>
    <row r="12348" spans="1:1" x14ac:dyDescent="0.2">
      <c r="A12348" s="8"/>
    </row>
    <row r="12349" spans="1:1" x14ac:dyDescent="0.2">
      <c r="A12349" s="8"/>
    </row>
    <row r="12350" spans="1:1" x14ac:dyDescent="0.2">
      <c r="A12350" s="8"/>
    </row>
    <row r="12351" spans="1:1" x14ac:dyDescent="0.2">
      <c r="A12351" s="8"/>
    </row>
    <row r="12352" spans="1:1" x14ac:dyDescent="0.2">
      <c r="A12352" s="8"/>
    </row>
    <row r="12353" spans="1:1" x14ac:dyDescent="0.2">
      <c r="A12353" s="8"/>
    </row>
    <row r="12354" spans="1:1" x14ac:dyDescent="0.2">
      <c r="A12354" s="8"/>
    </row>
    <row r="12355" spans="1:1" x14ac:dyDescent="0.2">
      <c r="A12355" s="8"/>
    </row>
    <row r="12356" spans="1:1" x14ac:dyDescent="0.2">
      <c r="A12356" s="8"/>
    </row>
    <row r="12357" spans="1:1" x14ac:dyDescent="0.2">
      <c r="A12357" s="8"/>
    </row>
    <row r="12358" spans="1:1" x14ac:dyDescent="0.2">
      <c r="A12358" s="8"/>
    </row>
    <row r="12359" spans="1:1" x14ac:dyDescent="0.2">
      <c r="A12359" s="8"/>
    </row>
    <row r="12360" spans="1:1" x14ac:dyDescent="0.2">
      <c r="A12360" s="8"/>
    </row>
    <row r="12361" spans="1:1" x14ac:dyDescent="0.2">
      <c r="A12361" s="8"/>
    </row>
    <row r="12362" spans="1:1" x14ac:dyDescent="0.2">
      <c r="A12362" s="8"/>
    </row>
    <row r="12363" spans="1:1" x14ac:dyDescent="0.2">
      <c r="A12363" s="8"/>
    </row>
    <row r="12364" spans="1:1" x14ac:dyDescent="0.2">
      <c r="A12364" s="8"/>
    </row>
    <row r="12365" spans="1:1" x14ac:dyDescent="0.2">
      <c r="A12365" s="8"/>
    </row>
    <row r="12366" spans="1:1" x14ac:dyDescent="0.2">
      <c r="A12366" s="8"/>
    </row>
    <row r="12367" spans="1:1" x14ac:dyDescent="0.2">
      <c r="A12367" s="8"/>
    </row>
    <row r="12368" spans="1:1" x14ac:dyDescent="0.2">
      <c r="A12368" s="8"/>
    </row>
    <row r="12369" spans="1:1" x14ac:dyDescent="0.2">
      <c r="A12369" s="8"/>
    </row>
    <row r="12370" spans="1:1" x14ac:dyDescent="0.2">
      <c r="A12370" s="8"/>
    </row>
    <row r="12371" spans="1:1" x14ac:dyDescent="0.2">
      <c r="A12371" s="8"/>
    </row>
    <row r="12372" spans="1:1" x14ac:dyDescent="0.2">
      <c r="A12372" s="8"/>
    </row>
    <row r="12373" spans="1:1" x14ac:dyDescent="0.2">
      <c r="A12373" s="8"/>
    </row>
    <row r="12374" spans="1:1" x14ac:dyDescent="0.2">
      <c r="A12374" s="8"/>
    </row>
    <row r="12375" spans="1:1" x14ac:dyDescent="0.2">
      <c r="A12375" s="8"/>
    </row>
    <row r="12376" spans="1:1" x14ac:dyDescent="0.2">
      <c r="A12376" s="8"/>
    </row>
    <row r="12377" spans="1:1" x14ac:dyDescent="0.2">
      <c r="A12377" s="8"/>
    </row>
    <row r="12378" spans="1:1" x14ac:dyDescent="0.2">
      <c r="A12378" s="8"/>
    </row>
    <row r="12379" spans="1:1" x14ac:dyDescent="0.2">
      <c r="A12379" s="8"/>
    </row>
    <row r="12380" spans="1:1" x14ac:dyDescent="0.2">
      <c r="A12380" s="8"/>
    </row>
    <row r="12381" spans="1:1" x14ac:dyDescent="0.2">
      <c r="A12381" s="8"/>
    </row>
    <row r="12382" spans="1:1" x14ac:dyDescent="0.2">
      <c r="A12382" s="8"/>
    </row>
    <row r="12383" spans="1:1" x14ac:dyDescent="0.2">
      <c r="A12383" s="8"/>
    </row>
    <row r="12384" spans="1:1" x14ac:dyDescent="0.2">
      <c r="A12384" s="8"/>
    </row>
    <row r="12385" spans="1:1" x14ac:dyDescent="0.2">
      <c r="A12385" s="8"/>
    </row>
    <row r="12386" spans="1:1" x14ac:dyDescent="0.2">
      <c r="A12386" s="8"/>
    </row>
    <row r="12387" spans="1:1" x14ac:dyDescent="0.2">
      <c r="A12387" s="8"/>
    </row>
    <row r="12388" spans="1:1" x14ac:dyDescent="0.2">
      <c r="A12388" s="8"/>
    </row>
    <row r="12389" spans="1:1" x14ac:dyDescent="0.2">
      <c r="A12389" s="8"/>
    </row>
    <row r="12390" spans="1:1" x14ac:dyDescent="0.2">
      <c r="A12390" s="8"/>
    </row>
    <row r="12391" spans="1:1" x14ac:dyDescent="0.2">
      <c r="A12391" s="8"/>
    </row>
    <row r="12392" spans="1:1" x14ac:dyDescent="0.2">
      <c r="A12392" s="8"/>
    </row>
    <row r="12393" spans="1:1" x14ac:dyDescent="0.2">
      <c r="A12393" s="8"/>
    </row>
    <row r="12394" spans="1:1" x14ac:dyDescent="0.2">
      <c r="A12394" s="8"/>
    </row>
    <row r="12395" spans="1:1" x14ac:dyDescent="0.2">
      <c r="A12395" s="8"/>
    </row>
    <row r="12396" spans="1:1" x14ac:dyDescent="0.2">
      <c r="A12396" s="8"/>
    </row>
    <row r="12397" spans="1:1" x14ac:dyDescent="0.2">
      <c r="A12397" s="8"/>
    </row>
    <row r="12398" spans="1:1" x14ac:dyDescent="0.2">
      <c r="A12398" s="8"/>
    </row>
    <row r="12399" spans="1:1" x14ac:dyDescent="0.2">
      <c r="A12399" s="8"/>
    </row>
    <row r="12400" spans="1:1" x14ac:dyDescent="0.2">
      <c r="A12400" s="8"/>
    </row>
    <row r="12401" spans="1:1" x14ac:dyDescent="0.2">
      <c r="A12401" s="8"/>
    </row>
    <row r="12402" spans="1:1" x14ac:dyDescent="0.2">
      <c r="A12402" s="8"/>
    </row>
    <row r="12403" spans="1:1" x14ac:dyDescent="0.2">
      <c r="A12403" s="8"/>
    </row>
    <row r="12404" spans="1:1" x14ac:dyDescent="0.2">
      <c r="A12404" s="8"/>
    </row>
    <row r="12405" spans="1:1" x14ac:dyDescent="0.2">
      <c r="A12405" s="8"/>
    </row>
    <row r="12406" spans="1:1" x14ac:dyDescent="0.2">
      <c r="A12406" s="8"/>
    </row>
    <row r="12407" spans="1:1" x14ac:dyDescent="0.2">
      <c r="A12407" s="8"/>
    </row>
    <row r="12408" spans="1:1" x14ac:dyDescent="0.2">
      <c r="A12408" s="8"/>
    </row>
    <row r="12409" spans="1:1" x14ac:dyDescent="0.2">
      <c r="A12409" s="8"/>
    </row>
    <row r="12410" spans="1:1" x14ac:dyDescent="0.2">
      <c r="A12410" s="8"/>
    </row>
    <row r="12411" spans="1:1" x14ac:dyDescent="0.2">
      <c r="A12411" s="8"/>
    </row>
    <row r="12412" spans="1:1" x14ac:dyDescent="0.2">
      <c r="A12412" s="8"/>
    </row>
    <row r="12413" spans="1:1" x14ac:dyDescent="0.2">
      <c r="A12413" s="8"/>
    </row>
    <row r="12414" spans="1:1" x14ac:dyDescent="0.2">
      <c r="A12414" s="8"/>
    </row>
    <row r="12415" spans="1:1" x14ac:dyDescent="0.2">
      <c r="A12415" s="8"/>
    </row>
    <row r="12416" spans="1:1" x14ac:dyDescent="0.2">
      <c r="A12416" s="8"/>
    </row>
    <row r="12417" spans="1:1" x14ac:dyDescent="0.2">
      <c r="A12417" s="8"/>
    </row>
    <row r="12418" spans="1:1" x14ac:dyDescent="0.2">
      <c r="A12418" s="8"/>
    </row>
    <row r="12419" spans="1:1" x14ac:dyDescent="0.2">
      <c r="A12419" s="8"/>
    </row>
    <row r="12420" spans="1:1" x14ac:dyDescent="0.2">
      <c r="A12420" s="8"/>
    </row>
    <row r="12421" spans="1:1" x14ac:dyDescent="0.2">
      <c r="A12421" s="8"/>
    </row>
    <row r="12422" spans="1:1" x14ac:dyDescent="0.2">
      <c r="A12422" s="8"/>
    </row>
    <row r="12423" spans="1:1" x14ac:dyDescent="0.2">
      <c r="A12423" s="8"/>
    </row>
    <row r="12424" spans="1:1" x14ac:dyDescent="0.2">
      <c r="A12424" s="8"/>
    </row>
    <row r="12425" spans="1:1" x14ac:dyDescent="0.2">
      <c r="A12425" s="8"/>
    </row>
    <row r="12426" spans="1:1" x14ac:dyDescent="0.2">
      <c r="A12426" s="8"/>
    </row>
    <row r="12427" spans="1:1" x14ac:dyDescent="0.2">
      <c r="A12427" s="8"/>
    </row>
    <row r="12428" spans="1:1" x14ac:dyDescent="0.2">
      <c r="A12428" s="8"/>
    </row>
    <row r="12429" spans="1:1" x14ac:dyDescent="0.2">
      <c r="A12429" s="8"/>
    </row>
    <row r="12430" spans="1:1" x14ac:dyDescent="0.2">
      <c r="A12430" s="8"/>
    </row>
    <row r="12431" spans="1:1" x14ac:dyDescent="0.2">
      <c r="A12431" s="8"/>
    </row>
    <row r="12432" spans="1:1" x14ac:dyDescent="0.2">
      <c r="A12432" s="8"/>
    </row>
    <row r="12433" spans="1:1" x14ac:dyDescent="0.2">
      <c r="A12433" s="8"/>
    </row>
    <row r="12434" spans="1:1" x14ac:dyDescent="0.2">
      <c r="A12434" s="8"/>
    </row>
    <row r="12435" spans="1:1" x14ac:dyDescent="0.2">
      <c r="A12435" s="8"/>
    </row>
    <row r="12436" spans="1:1" x14ac:dyDescent="0.2">
      <c r="A12436" s="8"/>
    </row>
    <row r="12437" spans="1:1" x14ac:dyDescent="0.2">
      <c r="A12437" s="8"/>
    </row>
    <row r="12438" spans="1:1" x14ac:dyDescent="0.2">
      <c r="A12438" s="8"/>
    </row>
    <row r="12439" spans="1:1" x14ac:dyDescent="0.2">
      <c r="A12439" s="8"/>
    </row>
    <row r="12440" spans="1:1" x14ac:dyDescent="0.2">
      <c r="A12440" s="8"/>
    </row>
    <row r="12441" spans="1:1" x14ac:dyDescent="0.2">
      <c r="A12441" s="8"/>
    </row>
    <row r="12442" spans="1:1" x14ac:dyDescent="0.2">
      <c r="A12442" s="8"/>
    </row>
    <row r="12443" spans="1:1" x14ac:dyDescent="0.2">
      <c r="A12443" s="8"/>
    </row>
    <row r="12444" spans="1:1" x14ac:dyDescent="0.2">
      <c r="A12444" s="8"/>
    </row>
    <row r="12445" spans="1:1" x14ac:dyDescent="0.2">
      <c r="A12445" s="8"/>
    </row>
    <row r="12446" spans="1:1" x14ac:dyDescent="0.2">
      <c r="A12446" s="8"/>
    </row>
    <row r="12447" spans="1:1" x14ac:dyDescent="0.2">
      <c r="A12447" s="8"/>
    </row>
    <row r="12448" spans="1:1" x14ac:dyDescent="0.2">
      <c r="A12448" s="8"/>
    </row>
    <row r="12449" spans="1:1" x14ac:dyDescent="0.2">
      <c r="A12449" s="8"/>
    </row>
    <row r="12450" spans="1:1" x14ac:dyDescent="0.2">
      <c r="A12450" s="8"/>
    </row>
    <row r="12451" spans="1:1" x14ac:dyDescent="0.2">
      <c r="A12451" s="8"/>
    </row>
    <row r="12452" spans="1:1" x14ac:dyDescent="0.2">
      <c r="A12452" s="8"/>
    </row>
    <row r="12453" spans="1:1" x14ac:dyDescent="0.2">
      <c r="A12453" s="8"/>
    </row>
    <row r="12454" spans="1:1" x14ac:dyDescent="0.2">
      <c r="A12454" s="8"/>
    </row>
    <row r="12455" spans="1:1" x14ac:dyDescent="0.2">
      <c r="A12455" s="8"/>
    </row>
    <row r="12456" spans="1:1" x14ac:dyDescent="0.2">
      <c r="A12456" s="8"/>
    </row>
    <row r="12457" spans="1:1" x14ac:dyDescent="0.2">
      <c r="A12457" s="8"/>
    </row>
    <row r="12458" spans="1:1" x14ac:dyDescent="0.2">
      <c r="A12458" s="8"/>
    </row>
    <row r="12459" spans="1:1" x14ac:dyDescent="0.2">
      <c r="A12459" s="8"/>
    </row>
    <row r="12460" spans="1:1" x14ac:dyDescent="0.2">
      <c r="A12460" s="8"/>
    </row>
    <row r="12461" spans="1:1" x14ac:dyDescent="0.2">
      <c r="A12461" s="8"/>
    </row>
    <row r="12462" spans="1:1" x14ac:dyDescent="0.2">
      <c r="A12462" s="8"/>
    </row>
    <row r="12463" spans="1:1" x14ac:dyDescent="0.2">
      <c r="A12463" s="8"/>
    </row>
    <row r="12464" spans="1:1" x14ac:dyDescent="0.2">
      <c r="A12464" s="8"/>
    </row>
    <row r="12465" spans="1:1" x14ac:dyDescent="0.2">
      <c r="A12465" s="8"/>
    </row>
    <row r="12466" spans="1:1" x14ac:dyDescent="0.2">
      <c r="A12466" s="8"/>
    </row>
    <row r="12467" spans="1:1" x14ac:dyDescent="0.2">
      <c r="A12467" s="8"/>
    </row>
    <row r="12468" spans="1:1" x14ac:dyDescent="0.2">
      <c r="A12468" s="8"/>
    </row>
    <row r="12469" spans="1:1" x14ac:dyDescent="0.2">
      <c r="A12469" s="8"/>
    </row>
    <row r="12470" spans="1:1" x14ac:dyDescent="0.2">
      <c r="A12470" s="8"/>
    </row>
    <row r="12471" spans="1:1" x14ac:dyDescent="0.2">
      <c r="A12471" s="8"/>
    </row>
    <row r="12472" spans="1:1" x14ac:dyDescent="0.2">
      <c r="A12472" s="8"/>
    </row>
    <row r="12473" spans="1:1" x14ac:dyDescent="0.2">
      <c r="A12473" s="8"/>
    </row>
    <row r="12474" spans="1:1" x14ac:dyDescent="0.2">
      <c r="A12474" s="8"/>
    </row>
    <row r="12475" spans="1:1" x14ac:dyDescent="0.2">
      <c r="A12475" s="8"/>
    </row>
    <row r="12476" spans="1:1" x14ac:dyDescent="0.2">
      <c r="A12476" s="8"/>
    </row>
    <row r="12477" spans="1:1" x14ac:dyDescent="0.2">
      <c r="A12477" s="8"/>
    </row>
    <row r="12478" spans="1:1" x14ac:dyDescent="0.2">
      <c r="A12478" s="8"/>
    </row>
    <row r="12479" spans="1:1" x14ac:dyDescent="0.2">
      <c r="A12479" s="8"/>
    </row>
    <row r="12480" spans="1:1" x14ac:dyDescent="0.2">
      <c r="A12480" s="8"/>
    </row>
    <row r="12481" spans="1:1" x14ac:dyDescent="0.2">
      <c r="A12481" s="8"/>
    </row>
    <row r="12482" spans="1:1" x14ac:dyDescent="0.2">
      <c r="A12482" s="8"/>
    </row>
    <row r="12483" spans="1:1" x14ac:dyDescent="0.2">
      <c r="A12483" s="8"/>
    </row>
    <row r="12484" spans="1:1" x14ac:dyDescent="0.2">
      <c r="A12484" s="8"/>
    </row>
    <row r="12485" spans="1:1" x14ac:dyDescent="0.2">
      <c r="A12485" s="8"/>
    </row>
    <row r="12486" spans="1:1" x14ac:dyDescent="0.2">
      <c r="A12486" s="8"/>
    </row>
    <row r="12487" spans="1:1" x14ac:dyDescent="0.2">
      <c r="A12487" s="8"/>
    </row>
    <row r="12488" spans="1:1" x14ac:dyDescent="0.2">
      <c r="A12488" s="8"/>
    </row>
    <row r="12489" spans="1:1" x14ac:dyDescent="0.2">
      <c r="A12489" s="8"/>
    </row>
    <row r="12490" spans="1:1" x14ac:dyDescent="0.2">
      <c r="A12490" s="8"/>
    </row>
    <row r="12491" spans="1:1" x14ac:dyDescent="0.2">
      <c r="A12491" s="8"/>
    </row>
    <row r="12492" spans="1:1" x14ac:dyDescent="0.2">
      <c r="A12492" s="8"/>
    </row>
    <row r="12493" spans="1:1" x14ac:dyDescent="0.2">
      <c r="A12493" s="8"/>
    </row>
    <row r="12494" spans="1:1" x14ac:dyDescent="0.2">
      <c r="A12494" s="8"/>
    </row>
    <row r="12495" spans="1:1" x14ac:dyDescent="0.2">
      <c r="A12495" s="8"/>
    </row>
    <row r="12496" spans="1:1" x14ac:dyDescent="0.2">
      <c r="A12496" s="8"/>
    </row>
    <row r="12497" spans="1:1" x14ac:dyDescent="0.2">
      <c r="A12497" s="8"/>
    </row>
    <row r="12498" spans="1:1" x14ac:dyDescent="0.2">
      <c r="A12498" s="8"/>
    </row>
    <row r="12499" spans="1:1" x14ac:dyDescent="0.2">
      <c r="A12499" s="8"/>
    </row>
    <row r="12500" spans="1:1" x14ac:dyDescent="0.2">
      <c r="A12500" s="8"/>
    </row>
    <row r="12501" spans="1:1" x14ac:dyDescent="0.2">
      <c r="A12501" s="8"/>
    </row>
    <row r="12502" spans="1:1" x14ac:dyDescent="0.2">
      <c r="A12502" s="8"/>
    </row>
    <row r="12503" spans="1:1" x14ac:dyDescent="0.2">
      <c r="A12503" s="8"/>
    </row>
    <row r="12504" spans="1:1" x14ac:dyDescent="0.2">
      <c r="A12504" s="8"/>
    </row>
    <row r="12505" spans="1:1" x14ac:dyDescent="0.2">
      <c r="A12505" s="8"/>
    </row>
    <row r="12506" spans="1:1" x14ac:dyDescent="0.2">
      <c r="A12506" s="8"/>
    </row>
    <row r="12507" spans="1:1" x14ac:dyDescent="0.2">
      <c r="A12507" s="8"/>
    </row>
    <row r="12508" spans="1:1" x14ac:dyDescent="0.2">
      <c r="A12508" s="8"/>
    </row>
    <row r="12509" spans="1:1" x14ac:dyDescent="0.2">
      <c r="A12509" s="8"/>
    </row>
    <row r="12510" spans="1:1" x14ac:dyDescent="0.2">
      <c r="A12510" s="8"/>
    </row>
    <row r="12511" spans="1:1" x14ac:dyDescent="0.2">
      <c r="A12511" s="8"/>
    </row>
    <row r="12512" spans="1:1" x14ac:dyDescent="0.2">
      <c r="A12512" s="8"/>
    </row>
    <row r="12513" spans="1:1" x14ac:dyDescent="0.2">
      <c r="A12513" s="8"/>
    </row>
    <row r="12514" spans="1:1" x14ac:dyDescent="0.2">
      <c r="A12514" s="8"/>
    </row>
    <row r="12515" spans="1:1" x14ac:dyDescent="0.2">
      <c r="A12515" s="8"/>
    </row>
    <row r="12516" spans="1:1" x14ac:dyDescent="0.2">
      <c r="A12516" s="8"/>
    </row>
    <row r="12517" spans="1:1" x14ac:dyDescent="0.2">
      <c r="A12517" s="8"/>
    </row>
    <row r="12518" spans="1:1" x14ac:dyDescent="0.2">
      <c r="A12518" s="8"/>
    </row>
    <row r="12519" spans="1:1" x14ac:dyDescent="0.2">
      <c r="A12519" s="8"/>
    </row>
    <row r="12520" spans="1:1" x14ac:dyDescent="0.2">
      <c r="A12520" s="8"/>
    </row>
    <row r="12521" spans="1:1" x14ac:dyDescent="0.2">
      <c r="A12521" s="8"/>
    </row>
    <row r="12522" spans="1:1" x14ac:dyDescent="0.2">
      <c r="A12522" s="8"/>
    </row>
    <row r="12523" spans="1:1" x14ac:dyDescent="0.2">
      <c r="A12523" s="8"/>
    </row>
    <row r="12524" spans="1:1" x14ac:dyDescent="0.2">
      <c r="A12524" s="8"/>
    </row>
    <row r="12525" spans="1:1" x14ac:dyDescent="0.2">
      <c r="A12525" s="8"/>
    </row>
    <row r="12526" spans="1:1" x14ac:dyDescent="0.2">
      <c r="A12526" s="8"/>
    </row>
    <row r="12527" spans="1:1" x14ac:dyDescent="0.2">
      <c r="A12527" s="8"/>
    </row>
    <row r="12528" spans="1:1" x14ac:dyDescent="0.2">
      <c r="A12528" s="8"/>
    </row>
    <row r="12529" spans="1:1" x14ac:dyDescent="0.2">
      <c r="A12529" s="8"/>
    </row>
    <row r="12530" spans="1:1" x14ac:dyDescent="0.2">
      <c r="A12530" s="8"/>
    </row>
    <row r="12531" spans="1:1" x14ac:dyDescent="0.2">
      <c r="A12531" s="8"/>
    </row>
    <row r="12532" spans="1:1" x14ac:dyDescent="0.2">
      <c r="A12532" s="8"/>
    </row>
    <row r="12533" spans="1:1" x14ac:dyDescent="0.2">
      <c r="A12533" s="8"/>
    </row>
    <row r="12534" spans="1:1" x14ac:dyDescent="0.2">
      <c r="A12534" s="8"/>
    </row>
    <row r="12535" spans="1:1" x14ac:dyDescent="0.2">
      <c r="A12535" s="8"/>
    </row>
    <row r="12536" spans="1:1" x14ac:dyDescent="0.2">
      <c r="A12536" s="8"/>
    </row>
    <row r="12537" spans="1:1" x14ac:dyDescent="0.2">
      <c r="A12537" s="8"/>
    </row>
    <row r="12538" spans="1:1" x14ac:dyDescent="0.2">
      <c r="A12538" s="8"/>
    </row>
    <row r="12539" spans="1:1" x14ac:dyDescent="0.2">
      <c r="A12539" s="8"/>
    </row>
    <row r="12540" spans="1:1" x14ac:dyDescent="0.2">
      <c r="A12540" s="8"/>
    </row>
    <row r="12541" spans="1:1" x14ac:dyDescent="0.2">
      <c r="A12541" s="8"/>
    </row>
    <row r="12542" spans="1:1" x14ac:dyDescent="0.2">
      <c r="A12542" s="8"/>
    </row>
    <row r="12543" spans="1:1" x14ac:dyDescent="0.2">
      <c r="A12543" s="8"/>
    </row>
    <row r="12544" spans="1:1" x14ac:dyDescent="0.2">
      <c r="A12544" s="8"/>
    </row>
    <row r="12545" spans="1:1" x14ac:dyDescent="0.2">
      <c r="A12545" s="8"/>
    </row>
    <row r="12546" spans="1:1" x14ac:dyDescent="0.2">
      <c r="A12546" s="8"/>
    </row>
    <row r="12547" spans="1:1" x14ac:dyDescent="0.2">
      <c r="A12547" s="8"/>
    </row>
    <row r="12548" spans="1:1" x14ac:dyDescent="0.2">
      <c r="A12548" s="8"/>
    </row>
    <row r="12549" spans="1:1" x14ac:dyDescent="0.2">
      <c r="A12549" s="8"/>
    </row>
    <row r="12550" spans="1:1" x14ac:dyDescent="0.2">
      <c r="A12550" s="8"/>
    </row>
    <row r="12551" spans="1:1" x14ac:dyDescent="0.2">
      <c r="A12551" s="8"/>
    </row>
    <row r="12552" spans="1:1" x14ac:dyDescent="0.2">
      <c r="A12552" s="8"/>
    </row>
    <row r="12553" spans="1:1" x14ac:dyDescent="0.2">
      <c r="A12553" s="8"/>
    </row>
    <row r="12554" spans="1:1" x14ac:dyDescent="0.2">
      <c r="A12554" s="8"/>
    </row>
    <row r="12555" spans="1:1" x14ac:dyDescent="0.2">
      <c r="A12555" s="8"/>
    </row>
    <row r="12556" spans="1:1" x14ac:dyDescent="0.2">
      <c r="A12556" s="8"/>
    </row>
    <row r="12557" spans="1:1" x14ac:dyDescent="0.2">
      <c r="A12557" s="8"/>
    </row>
    <row r="12558" spans="1:1" x14ac:dyDescent="0.2">
      <c r="A12558" s="8"/>
    </row>
    <row r="12559" spans="1:1" x14ac:dyDescent="0.2">
      <c r="A12559" s="8"/>
    </row>
    <row r="12560" spans="1:1" x14ac:dyDescent="0.2">
      <c r="A12560" s="8"/>
    </row>
    <row r="12561" spans="1:1" x14ac:dyDescent="0.2">
      <c r="A12561" s="8"/>
    </row>
    <row r="12562" spans="1:1" x14ac:dyDescent="0.2">
      <c r="A12562" s="8"/>
    </row>
    <row r="12563" spans="1:1" x14ac:dyDescent="0.2">
      <c r="A12563" s="8"/>
    </row>
    <row r="12564" spans="1:1" x14ac:dyDescent="0.2">
      <c r="A12564" s="8"/>
    </row>
    <row r="12565" spans="1:1" x14ac:dyDescent="0.2">
      <c r="A12565" s="8"/>
    </row>
    <row r="12566" spans="1:1" x14ac:dyDescent="0.2">
      <c r="A12566" s="8"/>
    </row>
    <row r="12567" spans="1:1" x14ac:dyDescent="0.2">
      <c r="A12567" s="8"/>
    </row>
    <row r="12568" spans="1:1" x14ac:dyDescent="0.2">
      <c r="A12568" s="8"/>
    </row>
    <row r="12569" spans="1:1" x14ac:dyDescent="0.2">
      <c r="A12569" s="8"/>
    </row>
    <row r="12570" spans="1:1" x14ac:dyDescent="0.2">
      <c r="A12570" s="8"/>
    </row>
    <row r="12571" spans="1:1" x14ac:dyDescent="0.2">
      <c r="A12571" s="8"/>
    </row>
    <row r="12572" spans="1:1" x14ac:dyDescent="0.2">
      <c r="A12572" s="8"/>
    </row>
    <row r="12573" spans="1:1" x14ac:dyDescent="0.2">
      <c r="A12573" s="8"/>
    </row>
    <row r="12574" spans="1:1" x14ac:dyDescent="0.2">
      <c r="A12574" s="8"/>
    </row>
    <row r="12575" spans="1:1" x14ac:dyDescent="0.2">
      <c r="A12575" s="8"/>
    </row>
    <row r="12576" spans="1:1" x14ac:dyDescent="0.2">
      <c r="A12576" s="8"/>
    </row>
    <row r="12577" spans="1:1" x14ac:dyDescent="0.2">
      <c r="A12577" s="8"/>
    </row>
    <row r="12578" spans="1:1" x14ac:dyDescent="0.2">
      <c r="A12578" s="8"/>
    </row>
    <row r="12579" spans="1:1" x14ac:dyDescent="0.2">
      <c r="A12579" s="8"/>
    </row>
    <row r="12580" spans="1:1" x14ac:dyDescent="0.2">
      <c r="A12580" s="8"/>
    </row>
    <row r="12581" spans="1:1" x14ac:dyDescent="0.2">
      <c r="A12581" s="8"/>
    </row>
    <row r="12582" spans="1:1" x14ac:dyDescent="0.2">
      <c r="A12582" s="8"/>
    </row>
    <row r="12583" spans="1:1" x14ac:dyDescent="0.2">
      <c r="A12583" s="8"/>
    </row>
    <row r="12584" spans="1:1" x14ac:dyDescent="0.2">
      <c r="A12584" s="8"/>
    </row>
    <row r="12585" spans="1:1" x14ac:dyDescent="0.2">
      <c r="A12585" s="8"/>
    </row>
    <row r="12586" spans="1:1" x14ac:dyDescent="0.2">
      <c r="A12586" s="8"/>
    </row>
    <row r="12587" spans="1:1" x14ac:dyDescent="0.2">
      <c r="A12587" s="8"/>
    </row>
    <row r="12588" spans="1:1" x14ac:dyDescent="0.2">
      <c r="A12588" s="8"/>
    </row>
    <row r="12589" spans="1:1" x14ac:dyDescent="0.2">
      <c r="A12589" s="8"/>
    </row>
    <row r="12590" spans="1:1" x14ac:dyDescent="0.2">
      <c r="A12590" s="8"/>
    </row>
    <row r="12591" spans="1:1" x14ac:dyDescent="0.2">
      <c r="A12591" s="8"/>
    </row>
    <row r="12592" spans="1:1" x14ac:dyDescent="0.2">
      <c r="A12592" s="8"/>
    </row>
    <row r="12593" spans="1:1" x14ac:dyDescent="0.2">
      <c r="A12593" s="8"/>
    </row>
    <row r="12594" spans="1:1" x14ac:dyDescent="0.2">
      <c r="A12594" s="8"/>
    </row>
    <row r="12595" spans="1:1" x14ac:dyDescent="0.2">
      <c r="A12595" s="8"/>
    </row>
    <row r="12596" spans="1:1" x14ac:dyDescent="0.2">
      <c r="A12596" s="8"/>
    </row>
    <row r="12597" spans="1:1" x14ac:dyDescent="0.2">
      <c r="A12597" s="8"/>
    </row>
    <row r="12598" spans="1:1" x14ac:dyDescent="0.2">
      <c r="A12598" s="8"/>
    </row>
    <row r="12599" spans="1:1" x14ac:dyDescent="0.2">
      <c r="A12599" s="8"/>
    </row>
    <row r="12600" spans="1:1" x14ac:dyDescent="0.2">
      <c r="A12600" s="8"/>
    </row>
    <row r="12601" spans="1:1" x14ac:dyDescent="0.2">
      <c r="A12601" s="8"/>
    </row>
    <row r="12602" spans="1:1" x14ac:dyDescent="0.2">
      <c r="A12602" s="8"/>
    </row>
    <row r="12603" spans="1:1" x14ac:dyDescent="0.2">
      <c r="A12603" s="8"/>
    </row>
    <row r="12604" spans="1:1" x14ac:dyDescent="0.2">
      <c r="A12604" s="8"/>
    </row>
    <row r="12605" spans="1:1" x14ac:dyDescent="0.2">
      <c r="A12605" s="8"/>
    </row>
    <row r="12606" spans="1:1" x14ac:dyDescent="0.2">
      <c r="A12606" s="8"/>
    </row>
    <row r="12607" spans="1:1" x14ac:dyDescent="0.2">
      <c r="A12607" s="8"/>
    </row>
    <row r="12608" spans="1:1" x14ac:dyDescent="0.2">
      <c r="A12608" s="8"/>
    </row>
    <row r="12609" spans="1:1" x14ac:dyDescent="0.2">
      <c r="A12609" s="8"/>
    </row>
    <row r="12610" spans="1:1" x14ac:dyDescent="0.2">
      <c r="A12610" s="8"/>
    </row>
    <row r="12611" spans="1:1" x14ac:dyDescent="0.2">
      <c r="A12611" s="8"/>
    </row>
    <row r="12612" spans="1:1" x14ac:dyDescent="0.2">
      <c r="A12612" s="8"/>
    </row>
    <row r="12613" spans="1:1" x14ac:dyDescent="0.2">
      <c r="A12613" s="8"/>
    </row>
    <row r="12614" spans="1:1" x14ac:dyDescent="0.2">
      <c r="A12614" s="8"/>
    </row>
    <row r="12615" spans="1:1" x14ac:dyDescent="0.2">
      <c r="A12615" s="8"/>
    </row>
    <row r="12616" spans="1:1" x14ac:dyDescent="0.2">
      <c r="A12616" s="8"/>
    </row>
    <row r="12617" spans="1:1" x14ac:dyDescent="0.2">
      <c r="A12617" s="8"/>
    </row>
    <row r="12618" spans="1:1" x14ac:dyDescent="0.2">
      <c r="A12618" s="8"/>
    </row>
    <row r="12619" spans="1:1" x14ac:dyDescent="0.2">
      <c r="A12619" s="8"/>
    </row>
    <row r="12620" spans="1:1" x14ac:dyDescent="0.2">
      <c r="A12620" s="8"/>
    </row>
    <row r="12621" spans="1:1" x14ac:dyDescent="0.2">
      <c r="A12621" s="8"/>
    </row>
    <row r="12622" spans="1:1" x14ac:dyDescent="0.2">
      <c r="A12622" s="8"/>
    </row>
    <row r="12623" spans="1:1" x14ac:dyDescent="0.2">
      <c r="A12623" s="8"/>
    </row>
    <row r="12624" spans="1:1" x14ac:dyDescent="0.2">
      <c r="A12624" s="8"/>
    </row>
    <row r="12625" spans="1:1" x14ac:dyDescent="0.2">
      <c r="A12625" s="8"/>
    </row>
    <row r="12626" spans="1:1" x14ac:dyDescent="0.2">
      <c r="A12626" s="8"/>
    </row>
    <row r="12627" spans="1:1" x14ac:dyDescent="0.2">
      <c r="A12627" s="8"/>
    </row>
    <row r="12628" spans="1:1" x14ac:dyDescent="0.2">
      <c r="A12628" s="8"/>
    </row>
    <row r="12629" spans="1:1" x14ac:dyDescent="0.2">
      <c r="A12629" s="8"/>
    </row>
    <row r="12630" spans="1:1" x14ac:dyDescent="0.2">
      <c r="A12630" s="8"/>
    </row>
    <row r="12631" spans="1:1" x14ac:dyDescent="0.2">
      <c r="A12631" s="8"/>
    </row>
    <row r="12632" spans="1:1" x14ac:dyDescent="0.2">
      <c r="A12632" s="8"/>
    </row>
    <row r="12633" spans="1:1" x14ac:dyDescent="0.2">
      <c r="A12633" s="8"/>
    </row>
    <row r="12634" spans="1:1" x14ac:dyDescent="0.2">
      <c r="A12634" s="8"/>
    </row>
    <row r="12635" spans="1:1" x14ac:dyDescent="0.2">
      <c r="A12635" s="8"/>
    </row>
    <row r="12636" spans="1:1" x14ac:dyDescent="0.2">
      <c r="A12636" s="8"/>
    </row>
    <row r="12637" spans="1:1" x14ac:dyDescent="0.2">
      <c r="A12637" s="8"/>
    </row>
    <row r="12638" spans="1:1" x14ac:dyDescent="0.2">
      <c r="A12638" s="8"/>
    </row>
    <row r="12639" spans="1:1" x14ac:dyDescent="0.2">
      <c r="A12639" s="8"/>
    </row>
    <row r="12640" spans="1:1" x14ac:dyDescent="0.2">
      <c r="A12640" s="8"/>
    </row>
    <row r="12641" spans="1:1" x14ac:dyDescent="0.2">
      <c r="A12641" s="8"/>
    </row>
    <row r="12642" spans="1:1" x14ac:dyDescent="0.2">
      <c r="A12642" s="8"/>
    </row>
    <row r="12643" spans="1:1" x14ac:dyDescent="0.2">
      <c r="A12643" s="8"/>
    </row>
    <row r="12644" spans="1:1" x14ac:dyDescent="0.2">
      <c r="A12644" s="8"/>
    </row>
    <row r="12645" spans="1:1" x14ac:dyDescent="0.2">
      <c r="A12645" s="8"/>
    </row>
    <row r="12646" spans="1:1" x14ac:dyDescent="0.2">
      <c r="A12646" s="8"/>
    </row>
    <row r="12647" spans="1:1" x14ac:dyDescent="0.2">
      <c r="A12647" s="8"/>
    </row>
    <row r="12648" spans="1:1" x14ac:dyDescent="0.2">
      <c r="A12648" s="8"/>
    </row>
    <row r="12649" spans="1:1" x14ac:dyDescent="0.2">
      <c r="A12649" s="8"/>
    </row>
    <row r="12650" spans="1:1" x14ac:dyDescent="0.2">
      <c r="A12650" s="8"/>
    </row>
    <row r="12651" spans="1:1" x14ac:dyDescent="0.2">
      <c r="A12651" s="8"/>
    </row>
    <row r="12652" spans="1:1" x14ac:dyDescent="0.2">
      <c r="A12652" s="8"/>
    </row>
    <row r="12653" spans="1:1" x14ac:dyDescent="0.2">
      <c r="A12653" s="8"/>
    </row>
    <row r="12654" spans="1:1" x14ac:dyDescent="0.2">
      <c r="A12654" s="8"/>
    </row>
    <row r="12655" spans="1:1" x14ac:dyDescent="0.2">
      <c r="A12655" s="8"/>
    </row>
    <row r="12656" spans="1:1" x14ac:dyDescent="0.2">
      <c r="A12656" s="8"/>
    </row>
    <row r="12657" spans="1:1" x14ac:dyDescent="0.2">
      <c r="A12657" s="8"/>
    </row>
    <row r="12658" spans="1:1" x14ac:dyDescent="0.2">
      <c r="A12658" s="8"/>
    </row>
    <row r="12659" spans="1:1" x14ac:dyDescent="0.2">
      <c r="A12659" s="8"/>
    </row>
    <row r="12660" spans="1:1" x14ac:dyDescent="0.2">
      <c r="A12660" s="8"/>
    </row>
    <row r="12661" spans="1:1" x14ac:dyDescent="0.2">
      <c r="A12661" s="8"/>
    </row>
    <row r="12662" spans="1:1" x14ac:dyDescent="0.2">
      <c r="A12662" s="8"/>
    </row>
    <row r="12663" spans="1:1" x14ac:dyDescent="0.2">
      <c r="A12663" s="8"/>
    </row>
    <row r="12664" spans="1:1" x14ac:dyDescent="0.2">
      <c r="A12664" s="8"/>
    </row>
    <row r="12665" spans="1:1" x14ac:dyDescent="0.2">
      <c r="A12665" s="8"/>
    </row>
    <row r="12666" spans="1:1" x14ac:dyDescent="0.2">
      <c r="A12666" s="8"/>
    </row>
    <row r="12667" spans="1:1" x14ac:dyDescent="0.2">
      <c r="A12667" s="8"/>
    </row>
    <row r="12668" spans="1:1" x14ac:dyDescent="0.2">
      <c r="A12668" s="8"/>
    </row>
    <row r="12669" spans="1:1" x14ac:dyDescent="0.2">
      <c r="A12669" s="8"/>
    </row>
    <row r="12670" spans="1:1" x14ac:dyDescent="0.2">
      <c r="A12670" s="8"/>
    </row>
    <row r="12671" spans="1:1" x14ac:dyDescent="0.2">
      <c r="A12671" s="8"/>
    </row>
    <row r="12672" spans="1:1" x14ac:dyDescent="0.2">
      <c r="A12672" s="8"/>
    </row>
    <row r="12673" spans="1:1" x14ac:dyDescent="0.2">
      <c r="A12673" s="8"/>
    </row>
    <row r="12674" spans="1:1" x14ac:dyDescent="0.2">
      <c r="A12674" s="8"/>
    </row>
    <row r="12675" spans="1:1" x14ac:dyDescent="0.2">
      <c r="A12675" s="8"/>
    </row>
    <row r="12676" spans="1:1" x14ac:dyDescent="0.2">
      <c r="A12676" s="8"/>
    </row>
    <row r="12677" spans="1:1" x14ac:dyDescent="0.2">
      <c r="A12677" s="8"/>
    </row>
    <row r="12678" spans="1:1" x14ac:dyDescent="0.2">
      <c r="A12678" s="8"/>
    </row>
    <row r="12679" spans="1:1" x14ac:dyDescent="0.2">
      <c r="A12679" s="8"/>
    </row>
    <row r="12680" spans="1:1" x14ac:dyDescent="0.2">
      <c r="A12680" s="8"/>
    </row>
    <row r="12681" spans="1:1" x14ac:dyDescent="0.2">
      <c r="A12681" s="8"/>
    </row>
    <row r="12682" spans="1:1" x14ac:dyDescent="0.2">
      <c r="A12682" s="8"/>
    </row>
    <row r="12683" spans="1:1" x14ac:dyDescent="0.2">
      <c r="A12683" s="8"/>
    </row>
    <row r="12684" spans="1:1" x14ac:dyDescent="0.2">
      <c r="A12684" s="8"/>
    </row>
    <row r="12685" spans="1:1" x14ac:dyDescent="0.2">
      <c r="A12685" s="8"/>
    </row>
    <row r="12686" spans="1:1" x14ac:dyDescent="0.2">
      <c r="A12686" s="8"/>
    </row>
    <row r="12687" spans="1:1" x14ac:dyDescent="0.2">
      <c r="A12687" s="8"/>
    </row>
    <row r="12688" spans="1:1" x14ac:dyDescent="0.2">
      <c r="A12688" s="8"/>
    </row>
    <row r="12689" spans="1:1" x14ac:dyDescent="0.2">
      <c r="A12689" s="8"/>
    </row>
    <row r="12690" spans="1:1" x14ac:dyDescent="0.2">
      <c r="A12690" s="8"/>
    </row>
    <row r="12691" spans="1:1" x14ac:dyDescent="0.2">
      <c r="A12691" s="8"/>
    </row>
    <row r="12692" spans="1:1" x14ac:dyDescent="0.2">
      <c r="A12692" s="8"/>
    </row>
    <row r="12693" spans="1:1" x14ac:dyDescent="0.2">
      <c r="A12693" s="8"/>
    </row>
    <row r="12694" spans="1:1" x14ac:dyDescent="0.2">
      <c r="A12694" s="8"/>
    </row>
    <row r="12695" spans="1:1" x14ac:dyDescent="0.2">
      <c r="A12695" s="8"/>
    </row>
    <row r="12696" spans="1:1" x14ac:dyDescent="0.2">
      <c r="A12696" s="8"/>
    </row>
    <row r="12697" spans="1:1" x14ac:dyDescent="0.2">
      <c r="A12697" s="8"/>
    </row>
    <row r="12698" spans="1:1" x14ac:dyDescent="0.2">
      <c r="A12698" s="8"/>
    </row>
    <row r="12699" spans="1:1" x14ac:dyDescent="0.2">
      <c r="A12699" s="8"/>
    </row>
    <row r="12700" spans="1:1" x14ac:dyDescent="0.2">
      <c r="A12700" s="8"/>
    </row>
    <row r="12701" spans="1:1" x14ac:dyDescent="0.2">
      <c r="A12701" s="8"/>
    </row>
    <row r="12702" spans="1:1" x14ac:dyDescent="0.2">
      <c r="A12702" s="8"/>
    </row>
    <row r="12703" spans="1:1" x14ac:dyDescent="0.2">
      <c r="A12703" s="8"/>
    </row>
    <row r="12704" spans="1:1" x14ac:dyDescent="0.2">
      <c r="A12704" s="8"/>
    </row>
    <row r="12705" spans="1:1" x14ac:dyDescent="0.2">
      <c r="A12705" s="8"/>
    </row>
    <row r="12706" spans="1:1" x14ac:dyDescent="0.2">
      <c r="A12706" s="8"/>
    </row>
    <row r="12707" spans="1:1" x14ac:dyDescent="0.2">
      <c r="A12707" s="8"/>
    </row>
    <row r="12708" spans="1:1" x14ac:dyDescent="0.2">
      <c r="A12708" s="8"/>
    </row>
    <row r="12709" spans="1:1" x14ac:dyDescent="0.2">
      <c r="A12709" s="8"/>
    </row>
    <row r="12710" spans="1:1" x14ac:dyDescent="0.2">
      <c r="A12710" s="8"/>
    </row>
    <row r="12711" spans="1:1" x14ac:dyDescent="0.2">
      <c r="A12711" s="8"/>
    </row>
    <row r="12712" spans="1:1" x14ac:dyDescent="0.2">
      <c r="A12712" s="8"/>
    </row>
    <row r="12713" spans="1:1" x14ac:dyDescent="0.2">
      <c r="A12713" s="8"/>
    </row>
    <row r="12714" spans="1:1" x14ac:dyDescent="0.2">
      <c r="A12714" s="8"/>
    </row>
    <row r="12715" spans="1:1" x14ac:dyDescent="0.2">
      <c r="A12715" s="8"/>
    </row>
    <row r="12716" spans="1:1" x14ac:dyDescent="0.2">
      <c r="A12716" s="8"/>
    </row>
    <row r="12717" spans="1:1" x14ac:dyDescent="0.2">
      <c r="A12717" s="8"/>
    </row>
    <row r="12718" spans="1:1" x14ac:dyDescent="0.2">
      <c r="A12718" s="8"/>
    </row>
    <row r="12719" spans="1:1" x14ac:dyDescent="0.2">
      <c r="A12719" s="8"/>
    </row>
    <row r="12720" spans="1:1" x14ac:dyDescent="0.2">
      <c r="A12720" s="8"/>
    </row>
    <row r="12721" spans="1:1" x14ac:dyDescent="0.2">
      <c r="A12721" s="8"/>
    </row>
    <row r="12722" spans="1:1" x14ac:dyDescent="0.2">
      <c r="A12722" s="8"/>
    </row>
    <row r="12723" spans="1:1" x14ac:dyDescent="0.2">
      <c r="A12723" s="8"/>
    </row>
    <row r="12724" spans="1:1" x14ac:dyDescent="0.2">
      <c r="A12724" s="8"/>
    </row>
    <row r="12725" spans="1:1" x14ac:dyDescent="0.2">
      <c r="A12725" s="8"/>
    </row>
    <row r="12726" spans="1:1" x14ac:dyDescent="0.2">
      <c r="A12726" s="8"/>
    </row>
    <row r="12727" spans="1:1" x14ac:dyDescent="0.2">
      <c r="A12727" s="8"/>
    </row>
    <row r="12728" spans="1:1" x14ac:dyDescent="0.2">
      <c r="A12728" s="8"/>
    </row>
    <row r="12729" spans="1:1" x14ac:dyDescent="0.2">
      <c r="A12729" s="8"/>
    </row>
    <row r="12730" spans="1:1" x14ac:dyDescent="0.2">
      <c r="A12730" s="8"/>
    </row>
    <row r="12731" spans="1:1" x14ac:dyDescent="0.2">
      <c r="A12731" s="8"/>
    </row>
    <row r="12732" spans="1:1" x14ac:dyDescent="0.2">
      <c r="A12732" s="8"/>
    </row>
    <row r="12733" spans="1:1" x14ac:dyDescent="0.2">
      <c r="A12733" s="8"/>
    </row>
    <row r="12734" spans="1:1" x14ac:dyDescent="0.2">
      <c r="A12734" s="8"/>
    </row>
    <row r="12735" spans="1:1" x14ac:dyDescent="0.2">
      <c r="A12735" s="8"/>
    </row>
    <row r="12736" spans="1:1" x14ac:dyDescent="0.2">
      <c r="A12736" s="8"/>
    </row>
    <row r="12737" spans="1:1" x14ac:dyDescent="0.2">
      <c r="A12737" s="8"/>
    </row>
    <row r="12738" spans="1:1" x14ac:dyDescent="0.2">
      <c r="A12738" s="8"/>
    </row>
    <row r="12739" spans="1:1" x14ac:dyDescent="0.2">
      <c r="A12739" s="8"/>
    </row>
    <row r="12740" spans="1:1" x14ac:dyDescent="0.2">
      <c r="A12740" s="8"/>
    </row>
    <row r="12741" spans="1:1" x14ac:dyDescent="0.2">
      <c r="A12741" s="8"/>
    </row>
    <row r="12742" spans="1:1" x14ac:dyDescent="0.2">
      <c r="A12742" s="8"/>
    </row>
    <row r="12743" spans="1:1" x14ac:dyDescent="0.2">
      <c r="A12743" s="8"/>
    </row>
    <row r="12744" spans="1:1" x14ac:dyDescent="0.2">
      <c r="A12744" s="8"/>
    </row>
    <row r="12745" spans="1:1" x14ac:dyDescent="0.2">
      <c r="A12745" s="8"/>
    </row>
    <row r="12746" spans="1:1" x14ac:dyDescent="0.2">
      <c r="A12746" s="8"/>
    </row>
    <row r="12747" spans="1:1" x14ac:dyDescent="0.2">
      <c r="A12747" s="8"/>
    </row>
    <row r="12748" spans="1:1" x14ac:dyDescent="0.2">
      <c r="A12748" s="8"/>
    </row>
    <row r="12749" spans="1:1" x14ac:dyDescent="0.2">
      <c r="A12749" s="8"/>
    </row>
    <row r="12750" spans="1:1" x14ac:dyDescent="0.2">
      <c r="A12750" s="8"/>
    </row>
    <row r="12751" spans="1:1" x14ac:dyDescent="0.2">
      <c r="A12751" s="8"/>
    </row>
    <row r="12752" spans="1:1" x14ac:dyDescent="0.2">
      <c r="A12752" s="8"/>
    </row>
    <row r="12753" spans="1:1" x14ac:dyDescent="0.2">
      <c r="A12753" s="8"/>
    </row>
    <row r="12754" spans="1:1" x14ac:dyDescent="0.2">
      <c r="A12754" s="8"/>
    </row>
    <row r="12755" spans="1:1" x14ac:dyDescent="0.2">
      <c r="A12755" s="8"/>
    </row>
    <row r="12756" spans="1:1" x14ac:dyDescent="0.2">
      <c r="A12756" s="8"/>
    </row>
    <row r="12757" spans="1:1" x14ac:dyDescent="0.2">
      <c r="A12757" s="8"/>
    </row>
    <row r="12758" spans="1:1" x14ac:dyDescent="0.2">
      <c r="A12758" s="8"/>
    </row>
    <row r="12759" spans="1:1" x14ac:dyDescent="0.2">
      <c r="A12759" s="8"/>
    </row>
    <row r="12760" spans="1:1" x14ac:dyDescent="0.2">
      <c r="A12760" s="8"/>
    </row>
    <row r="12761" spans="1:1" x14ac:dyDescent="0.2">
      <c r="A12761" s="8"/>
    </row>
    <row r="12762" spans="1:1" x14ac:dyDescent="0.2">
      <c r="A12762" s="8"/>
    </row>
    <row r="12763" spans="1:1" x14ac:dyDescent="0.2">
      <c r="A12763" s="8"/>
    </row>
    <row r="12764" spans="1:1" x14ac:dyDescent="0.2">
      <c r="A12764" s="8"/>
    </row>
    <row r="12765" spans="1:1" x14ac:dyDescent="0.2">
      <c r="A12765" s="8"/>
    </row>
    <row r="12766" spans="1:1" x14ac:dyDescent="0.2">
      <c r="A12766" s="8"/>
    </row>
    <row r="12767" spans="1:1" x14ac:dyDescent="0.2">
      <c r="A12767" s="8"/>
    </row>
    <row r="12768" spans="1:1" x14ac:dyDescent="0.2">
      <c r="A12768" s="8"/>
    </row>
    <row r="12769" spans="1:1" x14ac:dyDescent="0.2">
      <c r="A12769" s="8"/>
    </row>
    <row r="12770" spans="1:1" x14ac:dyDescent="0.2">
      <c r="A12770" s="8"/>
    </row>
    <row r="12771" spans="1:1" x14ac:dyDescent="0.2">
      <c r="A12771" s="8"/>
    </row>
    <row r="12772" spans="1:1" x14ac:dyDescent="0.2">
      <c r="A12772" s="8"/>
    </row>
    <row r="12773" spans="1:1" x14ac:dyDescent="0.2">
      <c r="A12773" s="8"/>
    </row>
    <row r="12774" spans="1:1" x14ac:dyDescent="0.2">
      <c r="A12774" s="8"/>
    </row>
    <row r="12775" spans="1:1" x14ac:dyDescent="0.2">
      <c r="A12775" s="8"/>
    </row>
    <row r="12776" spans="1:1" x14ac:dyDescent="0.2">
      <c r="A12776" s="8"/>
    </row>
    <row r="12777" spans="1:1" x14ac:dyDescent="0.2">
      <c r="A12777" s="8"/>
    </row>
    <row r="12778" spans="1:1" x14ac:dyDescent="0.2">
      <c r="A12778" s="8"/>
    </row>
    <row r="12779" spans="1:1" x14ac:dyDescent="0.2">
      <c r="A12779" s="8"/>
    </row>
    <row r="12780" spans="1:1" x14ac:dyDescent="0.2">
      <c r="A12780" s="8"/>
    </row>
    <row r="12781" spans="1:1" x14ac:dyDescent="0.2">
      <c r="A12781" s="8"/>
    </row>
    <row r="12782" spans="1:1" x14ac:dyDescent="0.2">
      <c r="A12782" s="8"/>
    </row>
    <row r="12783" spans="1:1" x14ac:dyDescent="0.2">
      <c r="A12783" s="8"/>
    </row>
    <row r="12784" spans="1:1" x14ac:dyDescent="0.2">
      <c r="A12784" s="8"/>
    </row>
    <row r="12785" spans="1:1" x14ac:dyDescent="0.2">
      <c r="A12785" s="8"/>
    </row>
    <row r="12786" spans="1:1" x14ac:dyDescent="0.2">
      <c r="A12786" s="8"/>
    </row>
    <row r="12787" spans="1:1" x14ac:dyDescent="0.2">
      <c r="A12787" s="8"/>
    </row>
    <row r="12788" spans="1:1" x14ac:dyDescent="0.2">
      <c r="A12788" s="8"/>
    </row>
    <row r="12789" spans="1:1" x14ac:dyDescent="0.2">
      <c r="A12789" s="8"/>
    </row>
    <row r="12790" spans="1:1" x14ac:dyDescent="0.2">
      <c r="A12790" s="8"/>
    </row>
    <row r="12791" spans="1:1" x14ac:dyDescent="0.2">
      <c r="A12791" s="8"/>
    </row>
    <row r="12792" spans="1:1" x14ac:dyDescent="0.2">
      <c r="A12792" s="8"/>
    </row>
    <row r="12793" spans="1:1" x14ac:dyDescent="0.2">
      <c r="A12793" s="8"/>
    </row>
    <row r="12794" spans="1:1" x14ac:dyDescent="0.2">
      <c r="A12794" s="8"/>
    </row>
    <row r="12795" spans="1:1" x14ac:dyDescent="0.2">
      <c r="A12795" s="8"/>
    </row>
    <row r="12796" spans="1:1" x14ac:dyDescent="0.2">
      <c r="A12796" s="8"/>
    </row>
    <row r="12797" spans="1:1" x14ac:dyDescent="0.2">
      <c r="A12797" s="8"/>
    </row>
    <row r="12798" spans="1:1" x14ac:dyDescent="0.2">
      <c r="A12798" s="8"/>
    </row>
    <row r="12799" spans="1:1" x14ac:dyDescent="0.2">
      <c r="A12799" s="8"/>
    </row>
    <row r="12800" spans="1:1" x14ac:dyDescent="0.2">
      <c r="A12800" s="8"/>
    </row>
    <row r="12801" spans="1:1" x14ac:dyDescent="0.2">
      <c r="A12801" s="8"/>
    </row>
    <row r="12802" spans="1:1" x14ac:dyDescent="0.2">
      <c r="A12802" s="8"/>
    </row>
    <row r="12803" spans="1:1" x14ac:dyDescent="0.2">
      <c r="A12803" s="8"/>
    </row>
    <row r="12804" spans="1:1" x14ac:dyDescent="0.2">
      <c r="A12804" s="8"/>
    </row>
    <row r="12805" spans="1:1" x14ac:dyDescent="0.2">
      <c r="A12805" s="8"/>
    </row>
    <row r="12806" spans="1:1" x14ac:dyDescent="0.2">
      <c r="A12806" s="8"/>
    </row>
    <row r="12807" spans="1:1" x14ac:dyDescent="0.2">
      <c r="A12807" s="8"/>
    </row>
    <row r="12808" spans="1:1" x14ac:dyDescent="0.2">
      <c r="A12808" s="8"/>
    </row>
    <row r="12809" spans="1:1" x14ac:dyDescent="0.2">
      <c r="A12809" s="8"/>
    </row>
    <row r="12810" spans="1:1" x14ac:dyDescent="0.2">
      <c r="A12810" s="8"/>
    </row>
    <row r="12811" spans="1:1" x14ac:dyDescent="0.2">
      <c r="A12811" s="8"/>
    </row>
    <row r="12812" spans="1:1" x14ac:dyDescent="0.2">
      <c r="A12812" s="8"/>
    </row>
    <row r="12813" spans="1:1" x14ac:dyDescent="0.2">
      <c r="A12813" s="8"/>
    </row>
    <row r="12814" spans="1:1" x14ac:dyDescent="0.2">
      <c r="A12814" s="8"/>
    </row>
    <row r="12815" spans="1:1" x14ac:dyDescent="0.2">
      <c r="A12815" s="8"/>
    </row>
    <row r="12816" spans="1:1" x14ac:dyDescent="0.2">
      <c r="A12816" s="8"/>
    </row>
    <row r="12817" spans="1:1" x14ac:dyDescent="0.2">
      <c r="A12817" s="8"/>
    </row>
    <row r="12818" spans="1:1" x14ac:dyDescent="0.2">
      <c r="A12818" s="8"/>
    </row>
    <row r="12819" spans="1:1" x14ac:dyDescent="0.2">
      <c r="A12819" s="8"/>
    </row>
    <row r="12820" spans="1:1" x14ac:dyDescent="0.2">
      <c r="A12820" s="8"/>
    </row>
    <row r="12821" spans="1:1" x14ac:dyDescent="0.2">
      <c r="A12821" s="8"/>
    </row>
    <row r="12822" spans="1:1" x14ac:dyDescent="0.2">
      <c r="A12822" s="8"/>
    </row>
    <row r="12823" spans="1:1" x14ac:dyDescent="0.2">
      <c r="A12823" s="8"/>
    </row>
    <row r="12824" spans="1:1" x14ac:dyDescent="0.2">
      <c r="A12824" s="8"/>
    </row>
    <row r="12825" spans="1:1" x14ac:dyDescent="0.2">
      <c r="A12825" s="8"/>
    </row>
    <row r="12826" spans="1:1" x14ac:dyDescent="0.2">
      <c r="A12826" s="8"/>
    </row>
    <row r="12827" spans="1:1" x14ac:dyDescent="0.2">
      <c r="A12827" s="8"/>
    </row>
    <row r="12828" spans="1:1" x14ac:dyDescent="0.2">
      <c r="A12828" s="8"/>
    </row>
    <row r="12829" spans="1:1" x14ac:dyDescent="0.2">
      <c r="A12829" s="8"/>
    </row>
    <row r="12830" spans="1:1" x14ac:dyDescent="0.2">
      <c r="A12830" s="8"/>
    </row>
    <row r="12831" spans="1:1" x14ac:dyDescent="0.2">
      <c r="A12831" s="8"/>
    </row>
    <row r="12832" spans="1:1" x14ac:dyDescent="0.2">
      <c r="A12832" s="8"/>
    </row>
    <row r="12833" spans="1:1" x14ac:dyDescent="0.2">
      <c r="A12833" s="8"/>
    </row>
    <row r="12834" spans="1:1" x14ac:dyDescent="0.2">
      <c r="A12834" s="8"/>
    </row>
    <row r="12835" spans="1:1" x14ac:dyDescent="0.2">
      <c r="A12835" s="8"/>
    </row>
    <row r="12836" spans="1:1" x14ac:dyDescent="0.2">
      <c r="A12836" s="8"/>
    </row>
    <row r="12837" spans="1:1" x14ac:dyDescent="0.2">
      <c r="A12837" s="8"/>
    </row>
    <row r="12838" spans="1:1" x14ac:dyDescent="0.2">
      <c r="A12838" s="8"/>
    </row>
    <row r="12839" spans="1:1" x14ac:dyDescent="0.2">
      <c r="A12839" s="8"/>
    </row>
    <row r="12840" spans="1:1" x14ac:dyDescent="0.2">
      <c r="A12840" s="8"/>
    </row>
    <row r="12841" spans="1:1" x14ac:dyDescent="0.2">
      <c r="A12841" s="8"/>
    </row>
    <row r="12842" spans="1:1" x14ac:dyDescent="0.2">
      <c r="A12842" s="8"/>
    </row>
    <row r="12843" spans="1:1" x14ac:dyDescent="0.2">
      <c r="A12843" s="8"/>
    </row>
    <row r="12844" spans="1:1" x14ac:dyDescent="0.2">
      <c r="A12844" s="8"/>
    </row>
    <row r="12845" spans="1:1" x14ac:dyDescent="0.2">
      <c r="A12845" s="8"/>
    </row>
    <row r="12846" spans="1:1" x14ac:dyDescent="0.2">
      <c r="A12846" s="8"/>
    </row>
    <row r="12847" spans="1:1" x14ac:dyDescent="0.2">
      <c r="A12847" s="8"/>
    </row>
    <row r="12848" spans="1:1" x14ac:dyDescent="0.2">
      <c r="A12848" s="8"/>
    </row>
    <row r="12849" spans="1:1" x14ac:dyDescent="0.2">
      <c r="A12849" s="8"/>
    </row>
    <row r="12850" spans="1:1" x14ac:dyDescent="0.2">
      <c r="A12850" s="8"/>
    </row>
    <row r="12851" spans="1:1" x14ac:dyDescent="0.2">
      <c r="A12851" s="8"/>
    </row>
    <row r="12852" spans="1:1" x14ac:dyDescent="0.2">
      <c r="A12852" s="8"/>
    </row>
    <row r="12853" spans="1:1" x14ac:dyDescent="0.2">
      <c r="A12853" s="8"/>
    </row>
    <row r="12854" spans="1:1" x14ac:dyDescent="0.2">
      <c r="A12854" s="8"/>
    </row>
    <row r="12855" spans="1:1" x14ac:dyDescent="0.2">
      <c r="A12855" s="8"/>
    </row>
    <row r="12856" spans="1:1" x14ac:dyDescent="0.2">
      <c r="A12856" s="8"/>
    </row>
    <row r="12857" spans="1:1" x14ac:dyDescent="0.2">
      <c r="A12857" s="8"/>
    </row>
    <row r="12858" spans="1:1" x14ac:dyDescent="0.2">
      <c r="A12858" s="8"/>
    </row>
    <row r="12859" spans="1:1" x14ac:dyDescent="0.2">
      <c r="A12859" s="8"/>
    </row>
    <row r="12860" spans="1:1" x14ac:dyDescent="0.2">
      <c r="A12860" s="8"/>
    </row>
    <row r="12861" spans="1:1" x14ac:dyDescent="0.2">
      <c r="A12861" s="8"/>
    </row>
    <row r="12862" spans="1:1" x14ac:dyDescent="0.2">
      <c r="A12862" s="8"/>
    </row>
    <row r="12863" spans="1:1" x14ac:dyDescent="0.2">
      <c r="A12863" s="8"/>
    </row>
    <row r="12864" spans="1:1" x14ac:dyDescent="0.2">
      <c r="A12864" s="8"/>
    </row>
    <row r="12865" spans="1:1" x14ac:dyDescent="0.2">
      <c r="A12865" s="8"/>
    </row>
    <row r="12866" spans="1:1" x14ac:dyDescent="0.2">
      <c r="A12866" s="8"/>
    </row>
    <row r="12867" spans="1:1" x14ac:dyDescent="0.2">
      <c r="A12867" s="8"/>
    </row>
    <row r="12868" spans="1:1" x14ac:dyDescent="0.2">
      <c r="A12868" s="8"/>
    </row>
    <row r="12869" spans="1:1" x14ac:dyDescent="0.2">
      <c r="A12869" s="8"/>
    </row>
    <row r="12870" spans="1:1" x14ac:dyDescent="0.2">
      <c r="A12870" s="8"/>
    </row>
    <row r="12871" spans="1:1" x14ac:dyDescent="0.2">
      <c r="A12871" s="8"/>
    </row>
    <row r="12872" spans="1:1" x14ac:dyDescent="0.2">
      <c r="A12872" s="8"/>
    </row>
    <row r="12873" spans="1:1" x14ac:dyDescent="0.2">
      <c r="A12873" s="8"/>
    </row>
    <row r="12874" spans="1:1" x14ac:dyDescent="0.2">
      <c r="A12874" s="8"/>
    </row>
    <row r="12875" spans="1:1" x14ac:dyDescent="0.2">
      <c r="A12875" s="8"/>
    </row>
    <row r="12876" spans="1:1" x14ac:dyDescent="0.2">
      <c r="A12876" s="8"/>
    </row>
    <row r="12877" spans="1:1" x14ac:dyDescent="0.2">
      <c r="A12877" s="8"/>
    </row>
    <row r="12878" spans="1:1" x14ac:dyDescent="0.2">
      <c r="A12878" s="8"/>
    </row>
    <row r="12879" spans="1:1" x14ac:dyDescent="0.2">
      <c r="A12879" s="8"/>
    </row>
    <row r="12880" spans="1:1" x14ac:dyDescent="0.2">
      <c r="A12880" s="8"/>
    </row>
    <row r="12881" spans="1:1" x14ac:dyDescent="0.2">
      <c r="A12881" s="8"/>
    </row>
    <row r="12882" spans="1:1" x14ac:dyDescent="0.2">
      <c r="A12882" s="8"/>
    </row>
    <row r="12883" spans="1:1" x14ac:dyDescent="0.2">
      <c r="A12883" s="8"/>
    </row>
    <row r="12884" spans="1:1" x14ac:dyDescent="0.2">
      <c r="A12884" s="8"/>
    </row>
    <row r="12885" spans="1:1" x14ac:dyDescent="0.2">
      <c r="A12885" s="8"/>
    </row>
    <row r="12886" spans="1:1" x14ac:dyDescent="0.2">
      <c r="A12886" s="8"/>
    </row>
    <row r="12887" spans="1:1" x14ac:dyDescent="0.2">
      <c r="A12887" s="8"/>
    </row>
    <row r="12888" spans="1:1" x14ac:dyDescent="0.2">
      <c r="A12888" s="8"/>
    </row>
    <row r="12889" spans="1:1" x14ac:dyDescent="0.2">
      <c r="A12889" s="8"/>
    </row>
    <row r="12890" spans="1:1" x14ac:dyDescent="0.2">
      <c r="A12890" s="8"/>
    </row>
    <row r="12891" spans="1:1" x14ac:dyDescent="0.2">
      <c r="A12891" s="8"/>
    </row>
    <row r="12892" spans="1:1" x14ac:dyDescent="0.2">
      <c r="A12892" s="8"/>
    </row>
    <row r="12893" spans="1:1" x14ac:dyDescent="0.2">
      <c r="A12893" s="8"/>
    </row>
    <row r="12894" spans="1:1" x14ac:dyDescent="0.2">
      <c r="A12894" s="8"/>
    </row>
    <row r="12895" spans="1:1" x14ac:dyDescent="0.2">
      <c r="A12895" s="8"/>
    </row>
    <row r="12896" spans="1:1" x14ac:dyDescent="0.2">
      <c r="A12896" s="8"/>
    </row>
    <row r="12897" spans="1:1" x14ac:dyDescent="0.2">
      <c r="A12897" s="8"/>
    </row>
    <row r="12898" spans="1:1" x14ac:dyDescent="0.2">
      <c r="A12898" s="8"/>
    </row>
    <row r="12899" spans="1:1" x14ac:dyDescent="0.2">
      <c r="A12899" s="8"/>
    </row>
    <row r="12900" spans="1:1" x14ac:dyDescent="0.2">
      <c r="A12900" s="8"/>
    </row>
    <row r="12901" spans="1:1" x14ac:dyDescent="0.2">
      <c r="A12901" s="8"/>
    </row>
    <row r="12902" spans="1:1" x14ac:dyDescent="0.2">
      <c r="A12902" s="8"/>
    </row>
    <row r="12903" spans="1:1" x14ac:dyDescent="0.2">
      <c r="A12903" s="8"/>
    </row>
    <row r="12904" spans="1:1" x14ac:dyDescent="0.2">
      <c r="A12904" s="8"/>
    </row>
    <row r="12905" spans="1:1" x14ac:dyDescent="0.2">
      <c r="A12905" s="8"/>
    </row>
    <row r="12906" spans="1:1" x14ac:dyDescent="0.2">
      <c r="A12906" s="8"/>
    </row>
    <row r="12907" spans="1:1" x14ac:dyDescent="0.2">
      <c r="A12907" s="8"/>
    </row>
    <row r="12908" spans="1:1" x14ac:dyDescent="0.2">
      <c r="A12908" s="8"/>
    </row>
    <row r="12909" spans="1:1" x14ac:dyDescent="0.2">
      <c r="A12909" s="8"/>
    </row>
    <row r="12910" spans="1:1" x14ac:dyDescent="0.2">
      <c r="A12910" s="8"/>
    </row>
    <row r="12911" spans="1:1" x14ac:dyDescent="0.2">
      <c r="A12911" s="8"/>
    </row>
    <row r="12912" spans="1:1" x14ac:dyDescent="0.2">
      <c r="A12912" s="8"/>
    </row>
    <row r="12913" spans="1:1" x14ac:dyDescent="0.2">
      <c r="A12913" s="8"/>
    </row>
    <row r="12914" spans="1:1" x14ac:dyDescent="0.2">
      <c r="A12914" s="8"/>
    </row>
    <row r="12915" spans="1:1" x14ac:dyDescent="0.2">
      <c r="A12915" s="8"/>
    </row>
    <row r="12916" spans="1:1" x14ac:dyDescent="0.2">
      <c r="A12916" s="8"/>
    </row>
    <row r="12917" spans="1:1" x14ac:dyDescent="0.2">
      <c r="A12917" s="8"/>
    </row>
    <row r="12918" spans="1:1" x14ac:dyDescent="0.2">
      <c r="A12918" s="8"/>
    </row>
    <row r="12919" spans="1:1" x14ac:dyDescent="0.2">
      <c r="A12919" s="8"/>
    </row>
    <row r="12920" spans="1:1" x14ac:dyDescent="0.2">
      <c r="A12920" s="8"/>
    </row>
    <row r="12921" spans="1:1" x14ac:dyDescent="0.2">
      <c r="A12921" s="8"/>
    </row>
    <row r="12922" spans="1:1" x14ac:dyDescent="0.2">
      <c r="A12922" s="8"/>
    </row>
    <row r="12923" spans="1:1" x14ac:dyDescent="0.2">
      <c r="A12923" s="8"/>
    </row>
    <row r="12924" spans="1:1" x14ac:dyDescent="0.2">
      <c r="A12924" s="8"/>
    </row>
    <row r="12925" spans="1:1" x14ac:dyDescent="0.2">
      <c r="A12925" s="8"/>
    </row>
    <row r="12926" spans="1:1" x14ac:dyDescent="0.2">
      <c r="A12926" s="8"/>
    </row>
    <row r="12927" spans="1:1" x14ac:dyDescent="0.2">
      <c r="A12927" s="8"/>
    </row>
    <row r="12928" spans="1:1" x14ac:dyDescent="0.2">
      <c r="A12928" s="8"/>
    </row>
    <row r="12929" spans="1:1" x14ac:dyDescent="0.2">
      <c r="A12929" s="8"/>
    </row>
    <row r="12930" spans="1:1" x14ac:dyDescent="0.2">
      <c r="A12930" s="8"/>
    </row>
    <row r="12931" spans="1:1" x14ac:dyDescent="0.2">
      <c r="A12931" s="8"/>
    </row>
    <row r="12932" spans="1:1" x14ac:dyDescent="0.2">
      <c r="A12932" s="8"/>
    </row>
    <row r="12933" spans="1:1" x14ac:dyDescent="0.2">
      <c r="A12933" s="8"/>
    </row>
    <row r="12934" spans="1:1" x14ac:dyDescent="0.2">
      <c r="A12934" s="8"/>
    </row>
    <row r="12935" spans="1:1" x14ac:dyDescent="0.2">
      <c r="A12935" s="8"/>
    </row>
    <row r="12936" spans="1:1" x14ac:dyDescent="0.2">
      <c r="A12936" s="8"/>
    </row>
    <row r="12937" spans="1:1" x14ac:dyDescent="0.2">
      <c r="A12937" s="8"/>
    </row>
    <row r="12938" spans="1:1" x14ac:dyDescent="0.2">
      <c r="A12938" s="8"/>
    </row>
    <row r="12939" spans="1:1" x14ac:dyDescent="0.2">
      <c r="A12939" s="8"/>
    </row>
    <row r="12940" spans="1:1" x14ac:dyDescent="0.2">
      <c r="A12940" s="8"/>
    </row>
    <row r="12941" spans="1:1" x14ac:dyDescent="0.2">
      <c r="A12941" s="8"/>
    </row>
    <row r="12942" spans="1:1" x14ac:dyDescent="0.2">
      <c r="A12942" s="8"/>
    </row>
    <row r="12943" spans="1:1" x14ac:dyDescent="0.2">
      <c r="A12943" s="8"/>
    </row>
    <row r="12944" spans="1:1" x14ac:dyDescent="0.2">
      <c r="A12944" s="8"/>
    </row>
    <row r="12945" spans="1:1" x14ac:dyDescent="0.2">
      <c r="A12945" s="8"/>
    </row>
    <row r="12946" spans="1:1" x14ac:dyDescent="0.2">
      <c r="A12946" s="8"/>
    </row>
    <row r="12947" spans="1:1" x14ac:dyDescent="0.2">
      <c r="A12947" s="8"/>
    </row>
    <row r="12948" spans="1:1" x14ac:dyDescent="0.2">
      <c r="A12948" s="8"/>
    </row>
    <row r="12949" spans="1:1" x14ac:dyDescent="0.2">
      <c r="A12949" s="8"/>
    </row>
    <row r="12950" spans="1:1" x14ac:dyDescent="0.2">
      <c r="A12950" s="8"/>
    </row>
    <row r="12951" spans="1:1" x14ac:dyDescent="0.2">
      <c r="A12951" s="8"/>
    </row>
    <row r="12952" spans="1:1" x14ac:dyDescent="0.2">
      <c r="A12952" s="8"/>
    </row>
    <row r="12953" spans="1:1" x14ac:dyDescent="0.2">
      <c r="A12953" s="8"/>
    </row>
    <row r="12954" spans="1:1" x14ac:dyDescent="0.2">
      <c r="A12954" s="8"/>
    </row>
    <row r="12955" spans="1:1" x14ac:dyDescent="0.2">
      <c r="A12955" s="8"/>
    </row>
    <row r="12956" spans="1:1" x14ac:dyDescent="0.2">
      <c r="A12956" s="8"/>
    </row>
    <row r="12957" spans="1:1" x14ac:dyDescent="0.2">
      <c r="A12957" s="8"/>
    </row>
    <row r="12958" spans="1:1" x14ac:dyDescent="0.2">
      <c r="A12958" s="8"/>
    </row>
    <row r="12959" spans="1:1" x14ac:dyDescent="0.2">
      <c r="A12959" s="8"/>
    </row>
    <row r="12960" spans="1:1" x14ac:dyDescent="0.2">
      <c r="A12960" s="8"/>
    </row>
    <row r="12961" spans="1:1" x14ac:dyDescent="0.2">
      <c r="A12961" s="8"/>
    </row>
    <row r="12962" spans="1:1" x14ac:dyDescent="0.2">
      <c r="A12962" s="8"/>
    </row>
    <row r="12963" spans="1:1" x14ac:dyDescent="0.2">
      <c r="A12963" s="8"/>
    </row>
    <row r="12964" spans="1:1" x14ac:dyDescent="0.2">
      <c r="A12964" s="8"/>
    </row>
    <row r="12965" spans="1:1" x14ac:dyDescent="0.2">
      <c r="A12965" s="8"/>
    </row>
    <row r="12966" spans="1:1" x14ac:dyDescent="0.2">
      <c r="A12966" s="8"/>
    </row>
    <row r="12967" spans="1:1" x14ac:dyDescent="0.2">
      <c r="A12967" s="8"/>
    </row>
    <row r="12968" spans="1:1" x14ac:dyDescent="0.2">
      <c r="A12968" s="8"/>
    </row>
    <row r="12969" spans="1:1" x14ac:dyDescent="0.2">
      <c r="A12969" s="8"/>
    </row>
    <row r="12970" spans="1:1" x14ac:dyDescent="0.2">
      <c r="A12970" s="8"/>
    </row>
    <row r="12971" spans="1:1" x14ac:dyDescent="0.2">
      <c r="A12971" s="8"/>
    </row>
    <row r="12972" spans="1:1" x14ac:dyDescent="0.2">
      <c r="A12972" s="8"/>
    </row>
    <row r="12973" spans="1:1" x14ac:dyDescent="0.2">
      <c r="A12973" s="8"/>
    </row>
    <row r="12974" spans="1:1" x14ac:dyDescent="0.2">
      <c r="A12974" s="8"/>
    </row>
    <row r="12975" spans="1:1" x14ac:dyDescent="0.2">
      <c r="A12975" s="8"/>
    </row>
    <row r="12976" spans="1:1" x14ac:dyDescent="0.2">
      <c r="A12976" s="8"/>
    </row>
    <row r="12977" spans="1:1" x14ac:dyDescent="0.2">
      <c r="A12977" s="8"/>
    </row>
    <row r="12978" spans="1:1" x14ac:dyDescent="0.2">
      <c r="A12978" s="8"/>
    </row>
    <row r="12979" spans="1:1" x14ac:dyDescent="0.2">
      <c r="A12979" s="8"/>
    </row>
    <row r="12980" spans="1:1" x14ac:dyDescent="0.2">
      <c r="A12980" s="8"/>
    </row>
    <row r="12981" spans="1:1" x14ac:dyDescent="0.2">
      <c r="A12981" s="8"/>
    </row>
    <row r="12982" spans="1:1" x14ac:dyDescent="0.2">
      <c r="A12982" s="8"/>
    </row>
    <row r="12983" spans="1:1" x14ac:dyDescent="0.2">
      <c r="A12983" s="8"/>
    </row>
    <row r="12984" spans="1:1" x14ac:dyDescent="0.2">
      <c r="A12984" s="8"/>
    </row>
    <row r="12985" spans="1:1" x14ac:dyDescent="0.2">
      <c r="A12985" s="8"/>
    </row>
    <row r="12986" spans="1:1" x14ac:dyDescent="0.2">
      <c r="A12986" s="8"/>
    </row>
    <row r="12987" spans="1:1" x14ac:dyDescent="0.2">
      <c r="A12987" s="8"/>
    </row>
    <row r="12988" spans="1:1" x14ac:dyDescent="0.2">
      <c r="A12988" s="8"/>
    </row>
    <row r="12989" spans="1:1" x14ac:dyDescent="0.2">
      <c r="A12989" s="8"/>
    </row>
    <row r="12990" spans="1:1" x14ac:dyDescent="0.2">
      <c r="A12990" s="8"/>
    </row>
    <row r="12991" spans="1:1" x14ac:dyDescent="0.2">
      <c r="A12991" s="8"/>
    </row>
    <row r="12992" spans="1:1" x14ac:dyDescent="0.2">
      <c r="A12992" s="8"/>
    </row>
    <row r="12993" spans="1:1" x14ac:dyDescent="0.2">
      <c r="A12993" s="8"/>
    </row>
    <row r="12994" spans="1:1" x14ac:dyDescent="0.2">
      <c r="A12994" s="8"/>
    </row>
    <row r="12995" spans="1:1" x14ac:dyDescent="0.2">
      <c r="A12995" s="8"/>
    </row>
    <row r="12996" spans="1:1" x14ac:dyDescent="0.2">
      <c r="A12996" s="8"/>
    </row>
    <row r="12997" spans="1:1" x14ac:dyDescent="0.2">
      <c r="A12997" s="8"/>
    </row>
    <row r="12998" spans="1:1" x14ac:dyDescent="0.2">
      <c r="A12998" s="8"/>
    </row>
    <row r="12999" spans="1:1" x14ac:dyDescent="0.2">
      <c r="A12999" s="8"/>
    </row>
    <row r="13000" spans="1:1" x14ac:dyDescent="0.2">
      <c r="A13000" s="8"/>
    </row>
    <row r="13001" spans="1:1" x14ac:dyDescent="0.2">
      <c r="A13001" s="8"/>
    </row>
    <row r="13002" spans="1:1" x14ac:dyDescent="0.2">
      <c r="A13002" s="8"/>
    </row>
    <row r="13003" spans="1:1" x14ac:dyDescent="0.2">
      <c r="A13003" s="8"/>
    </row>
    <row r="13004" spans="1:1" x14ac:dyDescent="0.2">
      <c r="A13004" s="8"/>
    </row>
    <row r="13005" spans="1:1" x14ac:dyDescent="0.2">
      <c r="A13005" s="8"/>
    </row>
    <row r="13006" spans="1:1" x14ac:dyDescent="0.2">
      <c r="A13006" s="8"/>
    </row>
    <row r="13007" spans="1:1" x14ac:dyDescent="0.2">
      <c r="A13007" s="8"/>
    </row>
    <row r="13008" spans="1:1" x14ac:dyDescent="0.2">
      <c r="A13008" s="8"/>
    </row>
    <row r="13009" spans="1:1" x14ac:dyDescent="0.2">
      <c r="A13009" s="8"/>
    </row>
    <row r="13010" spans="1:1" x14ac:dyDescent="0.2">
      <c r="A13010" s="8"/>
    </row>
    <row r="13011" spans="1:1" x14ac:dyDescent="0.2">
      <c r="A13011" s="8"/>
    </row>
    <row r="13012" spans="1:1" x14ac:dyDescent="0.2">
      <c r="A13012" s="8"/>
    </row>
    <row r="13013" spans="1:1" x14ac:dyDescent="0.2">
      <c r="A13013" s="8"/>
    </row>
    <row r="13014" spans="1:1" x14ac:dyDescent="0.2">
      <c r="A13014" s="8"/>
    </row>
    <row r="13015" spans="1:1" x14ac:dyDescent="0.2">
      <c r="A13015" s="8"/>
    </row>
    <row r="13016" spans="1:1" x14ac:dyDescent="0.2">
      <c r="A13016" s="8"/>
    </row>
    <row r="13017" spans="1:1" x14ac:dyDescent="0.2">
      <c r="A13017" s="8"/>
    </row>
    <row r="13018" spans="1:1" x14ac:dyDescent="0.2">
      <c r="A13018" s="8"/>
    </row>
    <row r="13019" spans="1:1" x14ac:dyDescent="0.2">
      <c r="A13019" s="8"/>
    </row>
    <row r="13020" spans="1:1" x14ac:dyDescent="0.2">
      <c r="A13020" s="8"/>
    </row>
    <row r="13021" spans="1:1" x14ac:dyDescent="0.2">
      <c r="A13021" s="8"/>
    </row>
    <row r="13022" spans="1:1" x14ac:dyDescent="0.2">
      <c r="A13022" s="8"/>
    </row>
    <row r="13023" spans="1:1" x14ac:dyDescent="0.2">
      <c r="A13023" s="8"/>
    </row>
    <row r="13024" spans="1:1" x14ac:dyDescent="0.2">
      <c r="A13024" s="8"/>
    </row>
    <row r="13025" spans="1:1" x14ac:dyDescent="0.2">
      <c r="A13025" s="8"/>
    </row>
    <row r="13026" spans="1:1" x14ac:dyDescent="0.2">
      <c r="A13026" s="8"/>
    </row>
    <row r="13027" spans="1:1" x14ac:dyDescent="0.2">
      <c r="A13027" s="8"/>
    </row>
    <row r="13028" spans="1:1" x14ac:dyDescent="0.2">
      <c r="A13028" s="8"/>
    </row>
    <row r="13029" spans="1:1" x14ac:dyDescent="0.2">
      <c r="A13029" s="8"/>
    </row>
    <row r="13030" spans="1:1" x14ac:dyDescent="0.2">
      <c r="A13030" s="8"/>
    </row>
    <row r="13031" spans="1:1" x14ac:dyDescent="0.2">
      <c r="A13031" s="8"/>
    </row>
    <row r="13032" spans="1:1" x14ac:dyDescent="0.2">
      <c r="A13032" s="8"/>
    </row>
    <row r="13033" spans="1:1" x14ac:dyDescent="0.2">
      <c r="A13033" s="8"/>
    </row>
    <row r="13034" spans="1:1" x14ac:dyDescent="0.2">
      <c r="A13034" s="8"/>
    </row>
    <row r="13035" spans="1:1" x14ac:dyDescent="0.2">
      <c r="A13035" s="8"/>
    </row>
    <row r="13036" spans="1:1" x14ac:dyDescent="0.2">
      <c r="A13036" s="8"/>
    </row>
    <row r="13037" spans="1:1" x14ac:dyDescent="0.2">
      <c r="A13037" s="8"/>
    </row>
    <row r="13038" spans="1:1" x14ac:dyDescent="0.2">
      <c r="A13038" s="8"/>
    </row>
    <row r="13039" spans="1:1" x14ac:dyDescent="0.2">
      <c r="A13039" s="8"/>
    </row>
    <row r="13040" spans="1:1" x14ac:dyDescent="0.2">
      <c r="A13040" s="8"/>
    </row>
    <row r="13041" spans="1:1" x14ac:dyDescent="0.2">
      <c r="A13041" s="8"/>
    </row>
    <row r="13042" spans="1:1" x14ac:dyDescent="0.2">
      <c r="A13042" s="8"/>
    </row>
    <row r="13043" spans="1:1" x14ac:dyDescent="0.2">
      <c r="A13043" s="8"/>
    </row>
    <row r="13044" spans="1:1" x14ac:dyDescent="0.2">
      <c r="A13044" s="8"/>
    </row>
    <row r="13045" spans="1:1" x14ac:dyDescent="0.2">
      <c r="A13045" s="8"/>
    </row>
    <row r="13046" spans="1:1" x14ac:dyDescent="0.2">
      <c r="A13046" s="8"/>
    </row>
    <row r="13047" spans="1:1" x14ac:dyDescent="0.2">
      <c r="A13047" s="8"/>
    </row>
    <row r="13048" spans="1:1" x14ac:dyDescent="0.2">
      <c r="A13048" s="8"/>
    </row>
    <row r="13049" spans="1:1" x14ac:dyDescent="0.2">
      <c r="A13049" s="8"/>
    </row>
    <row r="13050" spans="1:1" x14ac:dyDescent="0.2">
      <c r="A13050" s="8"/>
    </row>
    <row r="13051" spans="1:1" x14ac:dyDescent="0.2">
      <c r="A13051" s="8"/>
    </row>
    <row r="13052" spans="1:1" x14ac:dyDescent="0.2">
      <c r="A13052" s="8"/>
    </row>
    <row r="13053" spans="1:1" x14ac:dyDescent="0.2">
      <c r="A13053" s="8"/>
    </row>
    <row r="13054" spans="1:1" x14ac:dyDescent="0.2">
      <c r="A13054" s="8"/>
    </row>
    <row r="13055" spans="1:1" x14ac:dyDescent="0.2">
      <c r="A13055" s="8"/>
    </row>
    <row r="13056" spans="1:1" x14ac:dyDescent="0.2">
      <c r="A13056" s="8"/>
    </row>
    <row r="13057" spans="1:1" x14ac:dyDescent="0.2">
      <c r="A13057" s="8"/>
    </row>
    <row r="13058" spans="1:1" x14ac:dyDescent="0.2">
      <c r="A13058" s="8"/>
    </row>
    <row r="13059" spans="1:1" x14ac:dyDescent="0.2">
      <c r="A13059" s="8"/>
    </row>
    <row r="13060" spans="1:1" x14ac:dyDescent="0.2">
      <c r="A13060" s="8"/>
    </row>
    <row r="13061" spans="1:1" x14ac:dyDescent="0.2">
      <c r="A13061" s="8"/>
    </row>
    <row r="13062" spans="1:1" x14ac:dyDescent="0.2">
      <c r="A13062" s="8"/>
    </row>
    <row r="13063" spans="1:1" x14ac:dyDescent="0.2">
      <c r="A13063" s="8"/>
    </row>
    <row r="13064" spans="1:1" x14ac:dyDescent="0.2">
      <c r="A13064" s="8"/>
    </row>
    <row r="13065" spans="1:1" x14ac:dyDescent="0.2">
      <c r="A13065" s="8"/>
    </row>
    <row r="13066" spans="1:1" x14ac:dyDescent="0.2">
      <c r="A13066" s="8"/>
    </row>
    <row r="13067" spans="1:1" x14ac:dyDescent="0.2">
      <c r="A13067" s="8"/>
    </row>
    <row r="13068" spans="1:1" x14ac:dyDescent="0.2">
      <c r="A13068" s="8"/>
    </row>
    <row r="13069" spans="1:1" x14ac:dyDescent="0.2">
      <c r="A13069" s="8"/>
    </row>
    <row r="13070" spans="1:1" x14ac:dyDescent="0.2">
      <c r="A13070" s="8"/>
    </row>
    <row r="13071" spans="1:1" x14ac:dyDescent="0.2">
      <c r="A13071" s="8"/>
    </row>
    <row r="13072" spans="1:1" x14ac:dyDescent="0.2">
      <c r="A13072" s="8"/>
    </row>
    <row r="13073" spans="1:1" x14ac:dyDescent="0.2">
      <c r="A13073" s="8"/>
    </row>
    <row r="13074" spans="1:1" x14ac:dyDescent="0.2">
      <c r="A13074" s="8"/>
    </row>
    <row r="13075" spans="1:1" x14ac:dyDescent="0.2">
      <c r="A13075" s="8"/>
    </row>
    <row r="13076" spans="1:1" x14ac:dyDescent="0.2">
      <c r="A13076" s="8"/>
    </row>
    <row r="13077" spans="1:1" x14ac:dyDescent="0.2">
      <c r="A13077" s="8"/>
    </row>
    <row r="13078" spans="1:1" x14ac:dyDescent="0.2">
      <c r="A13078" s="8"/>
    </row>
    <row r="13079" spans="1:1" x14ac:dyDescent="0.2">
      <c r="A13079" s="8"/>
    </row>
    <row r="13080" spans="1:1" x14ac:dyDescent="0.2">
      <c r="A13080" s="8"/>
    </row>
    <row r="13081" spans="1:1" x14ac:dyDescent="0.2">
      <c r="A13081" s="8"/>
    </row>
    <row r="13082" spans="1:1" x14ac:dyDescent="0.2">
      <c r="A13082" s="8"/>
    </row>
    <row r="13083" spans="1:1" x14ac:dyDescent="0.2">
      <c r="A13083" s="8"/>
    </row>
    <row r="13084" spans="1:1" x14ac:dyDescent="0.2">
      <c r="A13084" s="8"/>
    </row>
    <row r="13085" spans="1:1" x14ac:dyDescent="0.2">
      <c r="A13085" s="8"/>
    </row>
    <row r="13086" spans="1:1" x14ac:dyDescent="0.2">
      <c r="A13086" s="8"/>
    </row>
    <row r="13087" spans="1:1" x14ac:dyDescent="0.2">
      <c r="A13087" s="8"/>
    </row>
    <row r="13088" spans="1:1" x14ac:dyDescent="0.2">
      <c r="A13088" s="8"/>
    </row>
    <row r="13089" spans="1:1" x14ac:dyDescent="0.2">
      <c r="A13089" s="8"/>
    </row>
    <row r="13090" spans="1:1" x14ac:dyDescent="0.2">
      <c r="A13090" s="8"/>
    </row>
    <row r="13091" spans="1:1" x14ac:dyDescent="0.2">
      <c r="A13091" s="8"/>
    </row>
    <row r="13092" spans="1:1" x14ac:dyDescent="0.2">
      <c r="A13092" s="8"/>
    </row>
    <row r="13093" spans="1:1" x14ac:dyDescent="0.2">
      <c r="A13093" s="8"/>
    </row>
    <row r="13094" spans="1:1" x14ac:dyDescent="0.2">
      <c r="A13094" s="8"/>
    </row>
    <row r="13095" spans="1:1" x14ac:dyDescent="0.2">
      <c r="A13095" s="8"/>
    </row>
    <row r="13096" spans="1:1" x14ac:dyDescent="0.2">
      <c r="A13096" s="8"/>
    </row>
    <row r="13097" spans="1:1" x14ac:dyDescent="0.2">
      <c r="A13097" s="8"/>
    </row>
    <row r="13098" spans="1:1" x14ac:dyDescent="0.2">
      <c r="A13098" s="8"/>
    </row>
    <row r="13099" spans="1:1" x14ac:dyDescent="0.2">
      <c r="A13099" s="8"/>
    </row>
    <row r="13100" spans="1:1" x14ac:dyDescent="0.2">
      <c r="A13100" s="8"/>
    </row>
    <row r="13101" spans="1:1" x14ac:dyDescent="0.2">
      <c r="A13101" s="8"/>
    </row>
    <row r="13102" spans="1:1" x14ac:dyDescent="0.2">
      <c r="A13102" s="8"/>
    </row>
    <row r="13103" spans="1:1" x14ac:dyDescent="0.2">
      <c r="A13103" s="8"/>
    </row>
    <row r="13104" spans="1:1" x14ac:dyDescent="0.2">
      <c r="A13104" s="8"/>
    </row>
    <row r="13105" spans="1:1" x14ac:dyDescent="0.2">
      <c r="A13105" s="8"/>
    </row>
    <row r="13106" spans="1:1" x14ac:dyDescent="0.2">
      <c r="A13106" s="8"/>
    </row>
    <row r="13107" spans="1:1" x14ac:dyDescent="0.2">
      <c r="A13107" s="8"/>
    </row>
    <row r="13108" spans="1:1" x14ac:dyDescent="0.2">
      <c r="A13108" s="8"/>
    </row>
    <row r="13109" spans="1:1" x14ac:dyDescent="0.2">
      <c r="A13109" s="8"/>
    </row>
    <row r="13110" spans="1:1" x14ac:dyDescent="0.2">
      <c r="A13110" s="8"/>
    </row>
    <row r="13111" spans="1:1" x14ac:dyDescent="0.2">
      <c r="A13111" s="8"/>
    </row>
    <row r="13112" spans="1:1" x14ac:dyDescent="0.2">
      <c r="A13112" s="8"/>
    </row>
    <row r="13113" spans="1:1" x14ac:dyDescent="0.2">
      <c r="A13113" s="8"/>
    </row>
    <row r="13114" spans="1:1" x14ac:dyDescent="0.2">
      <c r="A13114" s="8"/>
    </row>
    <row r="13115" spans="1:1" x14ac:dyDescent="0.2">
      <c r="A13115" s="8"/>
    </row>
    <row r="13116" spans="1:1" x14ac:dyDescent="0.2">
      <c r="A13116" s="8"/>
    </row>
    <row r="13117" spans="1:1" x14ac:dyDescent="0.2">
      <c r="A13117" s="8"/>
    </row>
    <row r="13118" spans="1:1" x14ac:dyDescent="0.2">
      <c r="A13118" s="8"/>
    </row>
    <row r="13119" spans="1:1" x14ac:dyDescent="0.2">
      <c r="A13119" s="8"/>
    </row>
    <row r="13120" spans="1:1" x14ac:dyDescent="0.2">
      <c r="A13120" s="8"/>
    </row>
    <row r="13121" spans="1:1" x14ac:dyDescent="0.2">
      <c r="A13121" s="8"/>
    </row>
    <row r="13122" spans="1:1" x14ac:dyDescent="0.2">
      <c r="A13122" s="8"/>
    </row>
    <row r="13123" spans="1:1" x14ac:dyDescent="0.2">
      <c r="A13123" s="8"/>
    </row>
    <row r="13124" spans="1:1" x14ac:dyDescent="0.2">
      <c r="A13124" s="8"/>
    </row>
    <row r="13125" spans="1:1" x14ac:dyDescent="0.2">
      <c r="A13125" s="8"/>
    </row>
    <row r="13126" spans="1:1" x14ac:dyDescent="0.2">
      <c r="A13126" s="8"/>
    </row>
    <row r="13127" spans="1:1" x14ac:dyDescent="0.2">
      <c r="A13127" s="8"/>
    </row>
    <row r="13128" spans="1:1" x14ac:dyDescent="0.2">
      <c r="A13128" s="8"/>
    </row>
    <row r="13129" spans="1:1" x14ac:dyDescent="0.2">
      <c r="A13129" s="8"/>
    </row>
    <row r="13130" spans="1:1" x14ac:dyDescent="0.2">
      <c r="A13130" s="8"/>
    </row>
    <row r="13131" spans="1:1" x14ac:dyDescent="0.2">
      <c r="A13131" s="8"/>
    </row>
    <row r="13132" spans="1:1" x14ac:dyDescent="0.2">
      <c r="A13132" s="8"/>
    </row>
    <row r="13133" spans="1:1" x14ac:dyDescent="0.2">
      <c r="A13133" s="8"/>
    </row>
    <row r="13134" spans="1:1" x14ac:dyDescent="0.2">
      <c r="A13134" s="8"/>
    </row>
    <row r="13135" spans="1:1" x14ac:dyDescent="0.2">
      <c r="A13135" s="8"/>
    </row>
    <row r="13136" spans="1:1" x14ac:dyDescent="0.2">
      <c r="A13136" s="8"/>
    </row>
    <row r="13137" spans="1:1" x14ac:dyDescent="0.2">
      <c r="A13137" s="8"/>
    </row>
    <row r="13138" spans="1:1" x14ac:dyDescent="0.2">
      <c r="A13138" s="8"/>
    </row>
    <row r="13139" spans="1:1" x14ac:dyDescent="0.2">
      <c r="A13139" s="8"/>
    </row>
    <row r="13140" spans="1:1" x14ac:dyDescent="0.2">
      <c r="A13140" s="8"/>
    </row>
    <row r="13141" spans="1:1" x14ac:dyDescent="0.2">
      <c r="A13141" s="8"/>
    </row>
    <row r="13142" spans="1:1" x14ac:dyDescent="0.2">
      <c r="A13142" s="8"/>
    </row>
    <row r="13143" spans="1:1" x14ac:dyDescent="0.2">
      <c r="A13143" s="8"/>
    </row>
    <row r="13144" spans="1:1" x14ac:dyDescent="0.2">
      <c r="A13144" s="8"/>
    </row>
    <row r="13145" spans="1:1" x14ac:dyDescent="0.2">
      <c r="A13145" s="8"/>
    </row>
    <row r="13146" spans="1:1" x14ac:dyDescent="0.2">
      <c r="A13146" s="8"/>
    </row>
    <row r="13147" spans="1:1" x14ac:dyDescent="0.2">
      <c r="A13147" s="8"/>
    </row>
    <row r="13148" spans="1:1" x14ac:dyDescent="0.2">
      <c r="A13148" s="8"/>
    </row>
    <row r="13149" spans="1:1" x14ac:dyDescent="0.2">
      <c r="A13149" s="8"/>
    </row>
    <row r="13150" spans="1:1" x14ac:dyDescent="0.2">
      <c r="A13150" s="8"/>
    </row>
    <row r="13151" spans="1:1" x14ac:dyDescent="0.2">
      <c r="A13151" s="8"/>
    </row>
    <row r="13152" spans="1:1" x14ac:dyDescent="0.2">
      <c r="A13152" s="8"/>
    </row>
    <row r="13153" spans="1:1" x14ac:dyDescent="0.2">
      <c r="A13153" s="8"/>
    </row>
    <row r="13154" spans="1:1" x14ac:dyDescent="0.2">
      <c r="A13154" s="8"/>
    </row>
    <row r="13155" spans="1:1" x14ac:dyDescent="0.2">
      <c r="A13155" s="8"/>
    </row>
    <row r="13156" spans="1:1" x14ac:dyDescent="0.2">
      <c r="A13156" s="8"/>
    </row>
    <row r="13157" spans="1:1" x14ac:dyDescent="0.2">
      <c r="A13157" s="8"/>
    </row>
    <row r="13158" spans="1:1" x14ac:dyDescent="0.2">
      <c r="A13158" s="8"/>
    </row>
    <row r="13159" spans="1:1" x14ac:dyDescent="0.2">
      <c r="A13159" s="8"/>
    </row>
    <row r="13160" spans="1:1" x14ac:dyDescent="0.2">
      <c r="A13160" s="8"/>
    </row>
    <row r="13161" spans="1:1" x14ac:dyDescent="0.2">
      <c r="A13161" s="8"/>
    </row>
    <row r="13162" spans="1:1" x14ac:dyDescent="0.2">
      <c r="A13162" s="8"/>
    </row>
    <row r="13163" spans="1:1" x14ac:dyDescent="0.2">
      <c r="A13163" s="8"/>
    </row>
    <row r="13164" spans="1:1" x14ac:dyDescent="0.2">
      <c r="A13164" s="8"/>
    </row>
    <row r="13165" spans="1:1" x14ac:dyDescent="0.2">
      <c r="A13165" s="8"/>
    </row>
    <row r="13166" spans="1:1" x14ac:dyDescent="0.2">
      <c r="A13166" s="8"/>
    </row>
    <row r="13167" spans="1:1" x14ac:dyDescent="0.2">
      <c r="A13167" s="8"/>
    </row>
    <row r="13168" spans="1:1" x14ac:dyDescent="0.2">
      <c r="A13168" s="8"/>
    </row>
    <row r="13169" spans="1:1" x14ac:dyDescent="0.2">
      <c r="A13169" s="8"/>
    </row>
    <row r="13170" spans="1:1" x14ac:dyDescent="0.2">
      <c r="A13170" s="8"/>
    </row>
    <row r="13171" spans="1:1" x14ac:dyDescent="0.2">
      <c r="A13171" s="8"/>
    </row>
    <row r="13172" spans="1:1" x14ac:dyDescent="0.2">
      <c r="A13172" s="8"/>
    </row>
    <row r="13173" spans="1:1" x14ac:dyDescent="0.2">
      <c r="A13173" s="8"/>
    </row>
    <row r="13174" spans="1:1" x14ac:dyDescent="0.2">
      <c r="A13174" s="8"/>
    </row>
    <row r="13175" spans="1:1" x14ac:dyDescent="0.2">
      <c r="A13175" s="8"/>
    </row>
    <row r="13176" spans="1:1" x14ac:dyDescent="0.2">
      <c r="A13176" s="8"/>
    </row>
    <row r="13177" spans="1:1" x14ac:dyDescent="0.2">
      <c r="A13177" s="8"/>
    </row>
    <row r="13178" spans="1:1" x14ac:dyDescent="0.2">
      <c r="A13178" s="8"/>
    </row>
    <row r="13179" spans="1:1" x14ac:dyDescent="0.2">
      <c r="A13179" s="8"/>
    </row>
    <row r="13180" spans="1:1" x14ac:dyDescent="0.2">
      <c r="A13180" s="8"/>
    </row>
    <row r="13181" spans="1:1" x14ac:dyDescent="0.2">
      <c r="A13181" s="8"/>
    </row>
    <row r="13182" spans="1:1" x14ac:dyDescent="0.2">
      <c r="A13182" s="8"/>
    </row>
    <row r="13183" spans="1:1" x14ac:dyDescent="0.2">
      <c r="A13183" s="8"/>
    </row>
    <row r="13184" spans="1:1" x14ac:dyDescent="0.2">
      <c r="A13184" s="8"/>
    </row>
    <row r="13185" spans="1:1" x14ac:dyDescent="0.2">
      <c r="A13185" s="8"/>
    </row>
    <row r="13186" spans="1:1" x14ac:dyDescent="0.2">
      <c r="A13186" s="8"/>
    </row>
    <row r="13187" spans="1:1" x14ac:dyDescent="0.2">
      <c r="A13187" s="8"/>
    </row>
    <row r="13188" spans="1:1" x14ac:dyDescent="0.2">
      <c r="A13188" s="8"/>
    </row>
    <row r="13189" spans="1:1" x14ac:dyDescent="0.2">
      <c r="A13189" s="8"/>
    </row>
    <row r="13190" spans="1:1" x14ac:dyDescent="0.2">
      <c r="A13190" s="8"/>
    </row>
    <row r="13191" spans="1:1" x14ac:dyDescent="0.2">
      <c r="A13191" s="8"/>
    </row>
    <row r="13192" spans="1:1" x14ac:dyDescent="0.2">
      <c r="A13192" s="8"/>
    </row>
    <row r="13193" spans="1:1" x14ac:dyDescent="0.2">
      <c r="A13193" s="8"/>
    </row>
    <row r="13194" spans="1:1" x14ac:dyDescent="0.2">
      <c r="A13194" s="8"/>
    </row>
    <row r="13195" spans="1:1" x14ac:dyDescent="0.2">
      <c r="A13195" s="8"/>
    </row>
    <row r="13196" spans="1:1" x14ac:dyDescent="0.2">
      <c r="A13196" s="8"/>
    </row>
    <row r="13197" spans="1:1" x14ac:dyDescent="0.2">
      <c r="A13197" s="8"/>
    </row>
    <row r="13198" spans="1:1" x14ac:dyDescent="0.2">
      <c r="A13198" s="8"/>
    </row>
    <row r="13199" spans="1:1" x14ac:dyDescent="0.2">
      <c r="A13199" s="8"/>
    </row>
    <row r="13200" spans="1:1" x14ac:dyDescent="0.2">
      <c r="A13200" s="8"/>
    </row>
    <row r="13201" spans="1:1" x14ac:dyDescent="0.2">
      <c r="A13201" s="8"/>
    </row>
    <row r="13202" spans="1:1" x14ac:dyDescent="0.2">
      <c r="A13202" s="8"/>
    </row>
    <row r="13203" spans="1:1" x14ac:dyDescent="0.2">
      <c r="A13203" s="8"/>
    </row>
    <row r="13204" spans="1:1" x14ac:dyDescent="0.2">
      <c r="A13204" s="8"/>
    </row>
    <row r="13205" spans="1:1" x14ac:dyDescent="0.2">
      <c r="A13205" s="8"/>
    </row>
    <row r="13206" spans="1:1" x14ac:dyDescent="0.2">
      <c r="A13206" s="8"/>
    </row>
    <row r="13207" spans="1:1" x14ac:dyDescent="0.2">
      <c r="A13207" s="8"/>
    </row>
    <row r="13208" spans="1:1" x14ac:dyDescent="0.2">
      <c r="A13208" s="8"/>
    </row>
    <row r="13209" spans="1:1" x14ac:dyDescent="0.2">
      <c r="A13209" s="8"/>
    </row>
    <row r="13210" spans="1:1" x14ac:dyDescent="0.2">
      <c r="A13210" s="8"/>
    </row>
    <row r="13211" spans="1:1" x14ac:dyDescent="0.2">
      <c r="A13211" s="8"/>
    </row>
    <row r="13212" spans="1:1" x14ac:dyDescent="0.2">
      <c r="A13212" s="8"/>
    </row>
    <row r="13213" spans="1:1" x14ac:dyDescent="0.2">
      <c r="A13213" s="8"/>
    </row>
    <row r="13214" spans="1:1" x14ac:dyDescent="0.2">
      <c r="A13214" s="8"/>
    </row>
    <row r="13215" spans="1:1" x14ac:dyDescent="0.2">
      <c r="A13215" s="8"/>
    </row>
    <row r="13216" spans="1:1" x14ac:dyDescent="0.2">
      <c r="A13216" s="8"/>
    </row>
    <row r="13217" spans="1:1" x14ac:dyDescent="0.2">
      <c r="A13217" s="8"/>
    </row>
    <row r="13218" spans="1:1" x14ac:dyDescent="0.2">
      <c r="A13218" s="8"/>
    </row>
    <row r="13219" spans="1:1" x14ac:dyDescent="0.2">
      <c r="A13219" s="8"/>
    </row>
    <row r="13220" spans="1:1" x14ac:dyDescent="0.2">
      <c r="A13220" s="8"/>
    </row>
    <row r="13221" spans="1:1" x14ac:dyDescent="0.2">
      <c r="A13221" s="8"/>
    </row>
    <row r="13222" spans="1:1" x14ac:dyDescent="0.2">
      <c r="A13222" s="8"/>
    </row>
    <row r="13223" spans="1:1" x14ac:dyDescent="0.2">
      <c r="A13223" s="8"/>
    </row>
    <row r="13224" spans="1:1" x14ac:dyDescent="0.2">
      <c r="A13224" s="8"/>
    </row>
    <row r="13225" spans="1:1" x14ac:dyDescent="0.2">
      <c r="A13225" s="8"/>
    </row>
    <row r="13226" spans="1:1" x14ac:dyDescent="0.2">
      <c r="A13226" s="8"/>
    </row>
    <row r="13227" spans="1:1" x14ac:dyDescent="0.2">
      <c r="A13227" s="8"/>
    </row>
    <row r="13228" spans="1:1" x14ac:dyDescent="0.2">
      <c r="A13228" s="8"/>
    </row>
    <row r="13229" spans="1:1" x14ac:dyDescent="0.2">
      <c r="A13229" s="8"/>
    </row>
    <row r="13230" spans="1:1" x14ac:dyDescent="0.2">
      <c r="A13230" s="8"/>
    </row>
    <row r="13231" spans="1:1" x14ac:dyDescent="0.2">
      <c r="A13231" s="8"/>
    </row>
    <row r="13232" spans="1:1" x14ac:dyDescent="0.2">
      <c r="A13232" s="8"/>
    </row>
    <row r="13233" spans="1:1" x14ac:dyDescent="0.2">
      <c r="A13233" s="8"/>
    </row>
    <row r="13234" spans="1:1" x14ac:dyDescent="0.2">
      <c r="A13234" s="8"/>
    </row>
    <row r="13235" spans="1:1" x14ac:dyDescent="0.2">
      <c r="A13235" s="8"/>
    </row>
    <row r="13236" spans="1:1" x14ac:dyDescent="0.2">
      <c r="A13236" s="8"/>
    </row>
    <row r="13237" spans="1:1" x14ac:dyDescent="0.2">
      <c r="A13237" s="8"/>
    </row>
    <row r="13238" spans="1:1" x14ac:dyDescent="0.2">
      <c r="A13238" s="8"/>
    </row>
    <row r="13239" spans="1:1" x14ac:dyDescent="0.2">
      <c r="A13239" s="8"/>
    </row>
    <row r="13240" spans="1:1" x14ac:dyDescent="0.2">
      <c r="A13240" s="8"/>
    </row>
    <row r="13241" spans="1:1" x14ac:dyDescent="0.2">
      <c r="A13241" s="8"/>
    </row>
    <row r="13242" spans="1:1" x14ac:dyDescent="0.2">
      <c r="A13242" s="8"/>
    </row>
    <row r="13243" spans="1:1" x14ac:dyDescent="0.2">
      <c r="A13243" s="8"/>
    </row>
    <row r="13244" spans="1:1" x14ac:dyDescent="0.2">
      <c r="A13244" s="8"/>
    </row>
    <row r="13245" spans="1:1" x14ac:dyDescent="0.2">
      <c r="A13245" s="8"/>
    </row>
    <row r="13246" spans="1:1" x14ac:dyDescent="0.2">
      <c r="A13246" s="8"/>
    </row>
    <row r="13247" spans="1:1" x14ac:dyDescent="0.2">
      <c r="A13247" s="8"/>
    </row>
    <row r="13248" spans="1:1" x14ac:dyDescent="0.2">
      <c r="A13248" s="8"/>
    </row>
    <row r="13249" spans="1:1" x14ac:dyDescent="0.2">
      <c r="A13249" s="8"/>
    </row>
    <row r="13250" spans="1:1" x14ac:dyDescent="0.2">
      <c r="A13250" s="8"/>
    </row>
    <row r="13251" spans="1:1" x14ac:dyDescent="0.2">
      <c r="A13251" s="8"/>
    </row>
    <row r="13252" spans="1:1" x14ac:dyDescent="0.2">
      <c r="A13252" s="8"/>
    </row>
    <row r="13253" spans="1:1" x14ac:dyDescent="0.2">
      <c r="A13253" s="8"/>
    </row>
    <row r="13254" spans="1:1" x14ac:dyDescent="0.2">
      <c r="A13254" s="8"/>
    </row>
    <row r="13255" spans="1:1" x14ac:dyDescent="0.2">
      <c r="A13255" s="8"/>
    </row>
    <row r="13256" spans="1:1" x14ac:dyDescent="0.2">
      <c r="A13256" s="8"/>
    </row>
    <row r="13257" spans="1:1" x14ac:dyDescent="0.2">
      <c r="A13257" s="8"/>
    </row>
    <row r="13258" spans="1:1" x14ac:dyDescent="0.2">
      <c r="A13258" s="8"/>
    </row>
    <row r="13259" spans="1:1" x14ac:dyDescent="0.2">
      <c r="A13259" s="8"/>
    </row>
    <row r="13260" spans="1:1" x14ac:dyDescent="0.2">
      <c r="A13260" s="8"/>
    </row>
    <row r="13261" spans="1:1" x14ac:dyDescent="0.2">
      <c r="A13261" s="8"/>
    </row>
    <row r="13262" spans="1:1" x14ac:dyDescent="0.2">
      <c r="A13262" s="8"/>
    </row>
    <row r="13263" spans="1:1" x14ac:dyDescent="0.2">
      <c r="A13263" s="8"/>
    </row>
    <row r="13264" spans="1:1" x14ac:dyDescent="0.2">
      <c r="A13264" s="8"/>
    </row>
    <row r="13265" spans="1:1" x14ac:dyDescent="0.2">
      <c r="A13265" s="8"/>
    </row>
    <row r="13266" spans="1:1" x14ac:dyDescent="0.2">
      <c r="A13266" s="8"/>
    </row>
    <row r="13267" spans="1:1" x14ac:dyDescent="0.2">
      <c r="A13267" s="8"/>
    </row>
    <row r="13268" spans="1:1" x14ac:dyDescent="0.2">
      <c r="A13268" s="8"/>
    </row>
    <row r="13269" spans="1:1" x14ac:dyDescent="0.2">
      <c r="A13269" s="8"/>
    </row>
    <row r="13270" spans="1:1" x14ac:dyDescent="0.2">
      <c r="A13270" s="8"/>
    </row>
    <row r="13271" spans="1:1" x14ac:dyDescent="0.2">
      <c r="A13271" s="8"/>
    </row>
    <row r="13272" spans="1:1" x14ac:dyDescent="0.2">
      <c r="A13272" s="8"/>
    </row>
    <row r="13273" spans="1:1" x14ac:dyDescent="0.2">
      <c r="A13273" s="8"/>
    </row>
    <row r="13274" spans="1:1" x14ac:dyDescent="0.2">
      <c r="A13274" s="8"/>
    </row>
    <row r="13275" spans="1:1" x14ac:dyDescent="0.2">
      <c r="A13275" s="8"/>
    </row>
    <row r="13276" spans="1:1" x14ac:dyDescent="0.2">
      <c r="A13276" s="8"/>
    </row>
    <row r="13277" spans="1:1" x14ac:dyDescent="0.2">
      <c r="A13277" s="8"/>
    </row>
    <row r="13278" spans="1:1" x14ac:dyDescent="0.2">
      <c r="A13278" s="8"/>
    </row>
    <row r="13279" spans="1:1" x14ac:dyDescent="0.2">
      <c r="A13279" s="8"/>
    </row>
    <row r="13280" spans="1:1" x14ac:dyDescent="0.2">
      <c r="A13280" s="8"/>
    </row>
    <row r="13281" spans="1:1" x14ac:dyDescent="0.2">
      <c r="A13281" s="8"/>
    </row>
    <row r="13282" spans="1:1" x14ac:dyDescent="0.2">
      <c r="A13282" s="8"/>
    </row>
    <row r="13283" spans="1:1" x14ac:dyDescent="0.2">
      <c r="A13283" s="8"/>
    </row>
    <row r="13284" spans="1:1" x14ac:dyDescent="0.2">
      <c r="A13284" s="8"/>
    </row>
    <row r="13285" spans="1:1" x14ac:dyDescent="0.2">
      <c r="A13285" s="8"/>
    </row>
    <row r="13286" spans="1:1" x14ac:dyDescent="0.2">
      <c r="A13286" s="8"/>
    </row>
    <row r="13287" spans="1:1" x14ac:dyDescent="0.2">
      <c r="A13287" s="8"/>
    </row>
    <row r="13288" spans="1:1" x14ac:dyDescent="0.2">
      <c r="A13288" s="8"/>
    </row>
    <row r="13289" spans="1:1" x14ac:dyDescent="0.2">
      <c r="A13289" s="8"/>
    </row>
    <row r="13290" spans="1:1" x14ac:dyDescent="0.2">
      <c r="A13290" s="8"/>
    </row>
    <row r="13291" spans="1:1" x14ac:dyDescent="0.2">
      <c r="A13291" s="8"/>
    </row>
    <row r="13292" spans="1:1" x14ac:dyDescent="0.2">
      <c r="A13292" s="8"/>
    </row>
    <row r="13293" spans="1:1" x14ac:dyDescent="0.2">
      <c r="A13293" s="8"/>
    </row>
    <row r="13294" spans="1:1" x14ac:dyDescent="0.2">
      <c r="A13294" s="8"/>
    </row>
    <row r="13295" spans="1:1" x14ac:dyDescent="0.2">
      <c r="A13295" s="8"/>
    </row>
    <row r="13296" spans="1:1" x14ac:dyDescent="0.2">
      <c r="A13296" s="8"/>
    </row>
    <row r="13297" spans="1:1" x14ac:dyDescent="0.2">
      <c r="A13297" s="8"/>
    </row>
    <row r="13298" spans="1:1" x14ac:dyDescent="0.2">
      <c r="A13298" s="8"/>
    </row>
    <row r="13299" spans="1:1" x14ac:dyDescent="0.2">
      <c r="A13299" s="8"/>
    </row>
    <row r="13300" spans="1:1" x14ac:dyDescent="0.2">
      <c r="A13300" s="8"/>
    </row>
    <row r="13301" spans="1:1" x14ac:dyDescent="0.2">
      <c r="A13301" s="8"/>
    </row>
    <row r="13302" spans="1:1" x14ac:dyDescent="0.2">
      <c r="A13302" s="8"/>
    </row>
    <row r="13303" spans="1:1" x14ac:dyDescent="0.2">
      <c r="A13303" s="8"/>
    </row>
    <row r="13304" spans="1:1" x14ac:dyDescent="0.2">
      <c r="A13304" s="8"/>
    </row>
    <row r="13305" spans="1:1" x14ac:dyDescent="0.2">
      <c r="A13305" s="8"/>
    </row>
    <row r="13306" spans="1:1" x14ac:dyDescent="0.2">
      <c r="A13306" s="8"/>
    </row>
    <row r="13307" spans="1:1" x14ac:dyDescent="0.2">
      <c r="A13307" s="8"/>
    </row>
    <row r="13308" spans="1:1" x14ac:dyDescent="0.2">
      <c r="A13308" s="8"/>
    </row>
    <row r="13309" spans="1:1" x14ac:dyDescent="0.2">
      <c r="A13309" s="8"/>
    </row>
    <row r="13310" spans="1:1" x14ac:dyDescent="0.2">
      <c r="A13310" s="8"/>
    </row>
    <row r="13311" spans="1:1" x14ac:dyDescent="0.2">
      <c r="A13311" s="8"/>
    </row>
    <row r="13312" spans="1:1" x14ac:dyDescent="0.2">
      <c r="A13312" s="8"/>
    </row>
    <row r="13313" spans="1:1" x14ac:dyDescent="0.2">
      <c r="A13313" s="8"/>
    </row>
    <row r="13314" spans="1:1" x14ac:dyDescent="0.2">
      <c r="A13314" s="8"/>
    </row>
    <row r="13315" spans="1:1" x14ac:dyDescent="0.2">
      <c r="A13315" s="8"/>
    </row>
    <row r="13316" spans="1:1" x14ac:dyDescent="0.2">
      <c r="A13316" s="8"/>
    </row>
    <row r="13317" spans="1:1" x14ac:dyDescent="0.2">
      <c r="A13317" s="8"/>
    </row>
    <row r="13318" spans="1:1" x14ac:dyDescent="0.2">
      <c r="A13318" s="8"/>
    </row>
    <row r="13319" spans="1:1" x14ac:dyDescent="0.2">
      <c r="A13319" s="8"/>
    </row>
    <row r="13320" spans="1:1" x14ac:dyDescent="0.2">
      <c r="A13320" s="8"/>
    </row>
    <row r="13321" spans="1:1" x14ac:dyDescent="0.2">
      <c r="A13321" s="8"/>
    </row>
    <row r="13322" spans="1:1" x14ac:dyDescent="0.2">
      <c r="A13322" s="8"/>
    </row>
    <row r="13323" spans="1:1" x14ac:dyDescent="0.2">
      <c r="A13323" s="8"/>
    </row>
    <row r="13324" spans="1:1" x14ac:dyDescent="0.2">
      <c r="A13324" s="8"/>
    </row>
    <row r="13325" spans="1:1" x14ac:dyDescent="0.2">
      <c r="A13325" s="8"/>
    </row>
    <row r="13326" spans="1:1" x14ac:dyDescent="0.2">
      <c r="A13326" s="8"/>
    </row>
    <row r="13327" spans="1:1" x14ac:dyDescent="0.2">
      <c r="A13327" s="8"/>
    </row>
    <row r="13328" spans="1:1" x14ac:dyDescent="0.2">
      <c r="A13328" s="8"/>
    </row>
    <row r="13329" spans="1:1" x14ac:dyDescent="0.2">
      <c r="A13329" s="8"/>
    </row>
    <row r="13330" spans="1:1" x14ac:dyDescent="0.2">
      <c r="A13330" s="8"/>
    </row>
    <row r="13331" spans="1:1" x14ac:dyDescent="0.2">
      <c r="A13331" s="8"/>
    </row>
    <row r="13332" spans="1:1" x14ac:dyDescent="0.2">
      <c r="A13332" s="8"/>
    </row>
    <row r="13333" spans="1:1" x14ac:dyDescent="0.2">
      <c r="A13333" s="8"/>
    </row>
    <row r="13334" spans="1:1" x14ac:dyDescent="0.2">
      <c r="A13334" s="8"/>
    </row>
    <row r="13335" spans="1:1" x14ac:dyDescent="0.2">
      <c r="A13335" s="8"/>
    </row>
    <row r="13336" spans="1:1" x14ac:dyDescent="0.2">
      <c r="A13336" s="8"/>
    </row>
    <row r="13337" spans="1:1" x14ac:dyDescent="0.2">
      <c r="A13337" s="8"/>
    </row>
    <row r="13338" spans="1:1" x14ac:dyDescent="0.2">
      <c r="A13338" s="8"/>
    </row>
    <row r="13339" spans="1:1" x14ac:dyDescent="0.2">
      <c r="A13339" s="8"/>
    </row>
    <row r="13340" spans="1:1" x14ac:dyDescent="0.2">
      <c r="A13340" s="8"/>
    </row>
    <row r="13341" spans="1:1" x14ac:dyDescent="0.2">
      <c r="A13341" s="8"/>
    </row>
    <row r="13342" spans="1:1" x14ac:dyDescent="0.2">
      <c r="A13342" s="8"/>
    </row>
    <row r="13343" spans="1:1" x14ac:dyDescent="0.2">
      <c r="A13343" s="8"/>
    </row>
    <row r="13344" spans="1:1" x14ac:dyDescent="0.2">
      <c r="A13344" s="8"/>
    </row>
    <row r="13345" spans="1:1" x14ac:dyDescent="0.2">
      <c r="A13345" s="8"/>
    </row>
    <row r="13346" spans="1:1" x14ac:dyDescent="0.2">
      <c r="A13346" s="8"/>
    </row>
    <row r="13347" spans="1:1" x14ac:dyDescent="0.2">
      <c r="A13347" s="8"/>
    </row>
    <row r="13348" spans="1:1" x14ac:dyDescent="0.2">
      <c r="A13348" s="8"/>
    </row>
    <row r="13349" spans="1:1" x14ac:dyDescent="0.2">
      <c r="A13349" s="8"/>
    </row>
    <row r="13350" spans="1:1" x14ac:dyDescent="0.2">
      <c r="A13350" s="8"/>
    </row>
    <row r="13351" spans="1:1" x14ac:dyDescent="0.2">
      <c r="A13351" s="8"/>
    </row>
    <row r="13352" spans="1:1" x14ac:dyDescent="0.2">
      <c r="A13352" s="8"/>
    </row>
    <row r="13353" spans="1:1" x14ac:dyDescent="0.2">
      <c r="A13353" s="8"/>
    </row>
    <row r="13354" spans="1:1" x14ac:dyDescent="0.2">
      <c r="A13354" s="8"/>
    </row>
    <row r="13355" spans="1:1" x14ac:dyDescent="0.2">
      <c r="A13355" s="8"/>
    </row>
    <row r="13356" spans="1:1" x14ac:dyDescent="0.2">
      <c r="A13356" s="8"/>
    </row>
    <row r="13357" spans="1:1" x14ac:dyDescent="0.2">
      <c r="A13357" s="8"/>
    </row>
    <row r="13358" spans="1:1" x14ac:dyDescent="0.2">
      <c r="A13358" s="8"/>
    </row>
    <row r="13359" spans="1:1" x14ac:dyDescent="0.2">
      <c r="A13359" s="8"/>
    </row>
    <row r="13360" spans="1:1" x14ac:dyDescent="0.2">
      <c r="A13360" s="8"/>
    </row>
    <row r="13361" spans="1:1" x14ac:dyDescent="0.2">
      <c r="A13361" s="8"/>
    </row>
    <row r="13362" spans="1:1" x14ac:dyDescent="0.2">
      <c r="A13362" s="8"/>
    </row>
    <row r="13363" spans="1:1" x14ac:dyDescent="0.2">
      <c r="A13363" s="8"/>
    </row>
    <row r="13364" spans="1:1" x14ac:dyDescent="0.2">
      <c r="A13364" s="8"/>
    </row>
    <row r="13365" spans="1:1" x14ac:dyDescent="0.2">
      <c r="A13365" s="8"/>
    </row>
    <row r="13366" spans="1:1" x14ac:dyDescent="0.2">
      <c r="A13366" s="8"/>
    </row>
    <row r="13367" spans="1:1" x14ac:dyDescent="0.2">
      <c r="A13367" s="8"/>
    </row>
    <row r="13368" spans="1:1" x14ac:dyDescent="0.2">
      <c r="A13368" s="8"/>
    </row>
    <row r="13369" spans="1:1" x14ac:dyDescent="0.2">
      <c r="A13369" s="8"/>
    </row>
    <row r="13370" spans="1:1" x14ac:dyDescent="0.2">
      <c r="A13370" s="8"/>
    </row>
    <row r="13371" spans="1:1" x14ac:dyDescent="0.2">
      <c r="A13371" s="8"/>
    </row>
    <row r="13372" spans="1:1" x14ac:dyDescent="0.2">
      <c r="A13372" s="8"/>
    </row>
    <row r="13373" spans="1:1" x14ac:dyDescent="0.2">
      <c r="A13373" s="8"/>
    </row>
    <row r="13374" spans="1:1" x14ac:dyDescent="0.2">
      <c r="A13374" s="8"/>
    </row>
    <row r="13375" spans="1:1" x14ac:dyDescent="0.2">
      <c r="A13375" s="8"/>
    </row>
    <row r="13376" spans="1:1" x14ac:dyDescent="0.2">
      <c r="A13376" s="8"/>
    </row>
    <row r="13377" spans="1:1" x14ac:dyDescent="0.2">
      <c r="A13377" s="8"/>
    </row>
    <row r="13378" spans="1:1" x14ac:dyDescent="0.2">
      <c r="A13378" s="8"/>
    </row>
    <row r="13379" spans="1:1" x14ac:dyDescent="0.2">
      <c r="A13379" s="8"/>
    </row>
    <row r="13380" spans="1:1" x14ac:dyDescent="0.2">
      <c r="A13380" s="8"/>
    </row>
    <row r="13381" spans="1:1" x14ac:dyDescent="0.2">
      <c r="A13381" s="8"/>
    </row>
    <row r="13382" spans="1:1" x14ac:dyDescent="0.2">
      <c r="A13382" s="8"/>
    </row>
    <row r="13383" spans="1:1" x14ac:dyDescent="0.2">
      <c r="A13383" s="8"/>
    </row>
    <row r="13384" spans="1:1" x14ac:dyDescent="0.2">
      <c r="A13384" s="8"/>
    </row>
    <row r="13385" spans="1:1" x14ac:dyDescent="0.2">
      <c r="A13385" s="8"/>
    </row>
    <row r="13386" spans="1:1" x14ac:dyDescent="0.2">
      <c r="A13386" s="8"/>
    </row>
    <row r="13387" spans="1:1" x14ac:dyDescent="0.2">
      <c r="A13387" s="8"/>
    </row>
    <row r="13388" spans="1:1" x14ac:dyDescent="0.2">
      <c r="A13388" s="8"/>
    </row>
    <row r="13389" spans="1:1" x14ac:dyDescent="0.2">
      <c r="A13389" s="8"/>
    </row>
    <row r="13390" spans="1:1" x14ac:dyDescent="0.2">
      <c r="A13390" s="8"/>
    </row>
    <row r="13391" spans="1:1" x14ac:dyDescent="0.2">
      <c r="A13391" s="8"/>
    </row>
    <row r="13392" spans="1:1" x14ac:dyDescent="0.2">
      <c r="A13392" s="8"/>
    </row>
    <row r="13393" spans="1:1" x14ac:dyDescent="0.2">
      <c r="A13393" s="8"/>
    </row>
    <row r="13394" spans="1:1" x14ac:dyDescent="0.2">
      <c r="A13394" s="8"/>
    </row>
    <row r="13395" spans="1:1" x14ac:dyDescent="0.2">
      <c r="A13395" s="8"/>
    </row>
    <row r="13396" spans="1:1" x14ac:dyDescent="0.2">
      <c r="A13396" s="8"/>
    </row>
    <row r="13397" spans="1:1" x14ac:dyDescent="0.2">
      <c r="A13397" s="8"/>
    </row>
    <row r="13398" spans="1:1" x14ac:dyDescent="0.2">
      <c r="A13398" s="8"/>
    </row>
    <row r="13399" spans="1:1" x14ac:dyDescent="0.2">
      <c r="A13399" s="8"/>
    </row>
    <row r="13400" spans="1:1" x14ac:dyDescent="0.2">
      <c r="A13400" s="8"/>
    </row>
    <row r="13401" spans="1:1" x14ac:dyDescent="0.2">
      <c r="A13401" s="8"/>
    </row>
    <row r="13402" spans="1:1" x14ac:dyDescent="0.2">
      <c r="A13402" s="8"/>
    </row>
    <row r="13403" spans="1:1" x14ac:dyDescent="0.2">
      <c r="A13403" s="8"/>
    </row>
    <row r="13404" spans="1:1" x14ac:dyDescent="0.2">
      <c r="A13404" s="8"/>
    </row>
    <row r="13405" spans="1:1" x14ac:dyDescent="0.2">
      <c r="A13405" s="8"/>
    </row>
    <row r="13406" spans="1:1" x14ac:dyDescent="0.2">
      <c r="A13406" s="8"/>
    </row>
    <row r="13407" spans="1:1" x14ac:dyDescent="0.2">
      <c r="A13407" s="8"/>
    </row>
    <row r="13408" spans="1:1" x14ac:dyDescent="0.2">
      <c r="A13408" s="8"/>
    </row>
    <row r="13409" spans="1:1" x14ac:dyDescent="0.2">
      <c r="A13409" s="8"/>
    </row>
    <row r="13410" spans="1:1" x14ac:dyDescent="0.2">
      <c r="A13410" s="8"/>
    </row>
    <row r="13411" spans="1:1" x14ac:dyDescent="0.2">
      <c r="A13411" s="8"/>
    </row>
    <row r="13412" spans="1:1" x14ac:dyDescent="0.2">
      <c r="A13412" s="8"/>
    </row>
    <row r="13413" spans="1:1" x14ac:dyDescent="0.2">
      <c r="A13413" s="8"/>
    </row>
    <row r="13414" spans="1:1" x14ac:dyDescent="0.2">
      <c r="A13414" s="8"/>
    </row>
    <row r="13415" spans="1:1" x14ac:dyDescent="0.2">
      <c r="A13415" s="8"/>
    </row>
    <row r="13416" spans="1:1" x14ac:dyDescent="0.2">
      <c r="A13416" s="8"/>
    </row>
    <row r="13417" spans="1:1" x14ac:dyDescent="0.2">
      <c r="A13417" s="8"/>
    </row>
    <row r="13418" spans="1:1" x14ac:dyDescent="0.2">
      <c r="A13418" s="8"/>
    </row>
    <row r="13419" spans="1:1" x14ac:dyDescent="0.2">
      <c r="A13419" s="8"/>
    </row>
    <row r="13420" spans="1:1" x14ac:dyDescent="0.2">
      <c r="A13420" s="8"/>
    </row>
    <row r="13421" spans="1:1" x14ac:dyDescent="0.2">
      <c r="A13421" s="8"/>
    </row>
    <row r="13422" spans="1:1" x14ac:dyDescent="0.2">
      <c r="A13422" s="8"/>
    </row>
    <row r="13423" spans="1:1" x14ac:dyDescent="0.2">
      <c r="A13423" s="8"/>
    </row>
    <row r="13424" spans="1:1" x14ac:dyDescent="0.2">
      <c r="A13424" s="8"/>
    </row>
    <row r="13425" spans="1:1" x14ac:dyDescent="0.2">
      <c r="A13425" s="8"/>
    </row>
    <row r="13426" spans="1:1" x14ac:dyDescent="0.2">
      <c r="A13426" s="8"/>
    </row>
    <row r="13427" spans="1:1" x14ac:dyDescent="0.2">
      <c r="A13427" s="8"/>
    </row>
    <row r="13428" spans="1:1" x14ac:dyDescent="0.2">
      <c r="A13428" s="8"/>
    </row>
    <row r="13429" spans="1:1" x14ac:dyDescent="0.2">
      <c r="A13429" s="8"/>
    </row>
    <row r="13430" spans="1:1" x14ac:dyDescent="0.2">
      <c r="A13430" s="8"/>
    </row>
    <row r="13431" spans="1:1" x14ac:dyDescent="0.2">
      <c r="A13431" s="8"/>
    </row>
    <row r="13432" spans="1:1" x14ac:dyDescent="0.2">
      <c r="A13432" s="8"/>
    </row>
    <row r="13433" spans="1:1" x14ac:dyDescent="0.2">
      <c r="A13433" s="8"/>
    </row>
    <row r="13434" spans="1:1" x14ac:dyDescent="0.2">
      <c r="A13434" s="8"/>
    </row>
    <row r="13435" spans="1:1" x14ac:dyDescent="0.2">
      <c r="A13435" s="8"/>
    </row>
    <row r="13436" spans="1:1" x14ac:dyDescent="0.2">
      <c r="A13436" s="8"/>
    </row>
    <row r="13437" spans="1:1" x14ac:dyDescent="0.2">
      <c r="A13437" s="8"/>
    </row>
    <row r="13438" spans="1:1" x14ac:dyDescent="0.2">
      <c r="A13438" s="8"/>
    </row>
    <row r="13439" spans="1:1" x14ac:dyDescent="0.2">
      <c r="A13439" s="8"/>
    </row>
    <row r="13440" spans="1:1" x14ac:dyDescent="0.2">
      <c r="A13440" s="8"/>
    </row>
    <row r="13441" spans="1:1" x14ac:dyDescent="0.2">
      <c r="A13441" s="8"/>
    </row>
    <row r="13442" spans="1:1" x14ac:dyDescent="0.2">
      <c r="A13442" s="8"/>
    </row>
    <row r="13443" spans="1:1" x14ac:dyDescent="0.2">
      <c r="A13443" s="8"/>
    </row>
    <row r="13444" spans="1:1" x14ac:dyDescent="0.2">
      <c r="A13444" s="8"/>
    </row>
    <row r="13445" spans="1:1" x14ac:dyDescent="0.2">
      <c r="A13445" s="8"/>
    </row>
    <row r="13446" spans="1:1" x14ac:dyDescent="0.2">
      <c r="A13446" s="8"/>
    </row>
    <row r="13447" spans="1:1" x14ac:dyDescent="0.2">
      <c r="A13447" s="8"/>
    </row>
    <row r="13448" spans="1:1" x14ac:dyDescent="0.2">
      <c r="A13448" s="8"/>
    </row>
    <row r="13449" spans="1:1" x14ac:dyDescent="0.2">
      <c r="A13449" s="8"/>
    </row>
    <row r="13450" spans="1:1" x14ac:dyDescent="0.2">
      <c r="A13450" s="8"/>
    </row>
    <row r="13451" spans="1:1" x14ac:dyDescent="0.2">
      <c r="A13451" s="8"/>
    </row>
    <row r="13452" spans="1:1" x14ac:dyDescent="0.2">
      <c r="A13452" s="8"/>
    </row>
    <row r="13453" spans="1:1" x14ac:dyDescent="0.2">
      <c r="A13453" s="8"/>
    </row>
    <row r="13454" spans="1:1" x14ac:dyDescent="0.2">
      <c r="A13454" s="8"/>
    </row>
    <row r="13455" spans="1:1" x14ac:dyDescent="0.2">
      <c r="A13455" s="8"/>
    </row>
    <row r="13456" spans="1:1" x14ac:dyDescent="0.2">
      <c r="A13456" s="8"/>
    </row>
    <row r="13457" spans="1:1" x14ac:dyDescent="0.2">
      <c r="A13457" s="8"/>
    </row>
    <row r="13458" spans="1:1" x14ac:dyDescent="0.2">
      <c r="A13458" s="8"/>
    </row>
    <row r="13459" spans="1:1" x14ac:dyDescent="0.2">
      <c r="A13459" s="8"/>
    </row>
    <row r="13460" spans="1:1" x14ac:dyDescent="0.2">
      <c r="A13460" s="8"/>
    </row>
    <row r="13461" spans="1:1" x14ac:dyDescent="0.2">
      <c r="A13461" s="8"/>
    </row>
    <row r="13462" spans="1:1" x14ac:dyDescent="0.2">
      <c r="A13462" s="8"/>
    </row>
    <row r="13463" spans="1:1" x14ac:dyDescent="0.2">
      <c r="A13463" s="8"/>
    </row>
    <row r="13464" spans="1:1" x14ac:dyDescent="0.2">
      <c r="A13464" s="8"/>
    </row>
    <row r="13465" spans="1:1" x14ac:dyDescent="0.2">
      <c r="A13465" s="8"/>
    </row>
    <row r="13466" spans="1:1" x14ac:dyDescent="0.2">
      <c r="A13466" s="8"/>
    </row>
    <row r="13467" spans="1:1" x14ac:dyDescent="0.2">
      <c r="A13467" s="8"/>
    </row>
    <row r="13468" spans="1:1" x14ac:dyDescent="0.2">
      <c r="A13468" s="8"/>
    </row>
    <row r="13469" spans="1:1" x14ac:dyDescent="0.2">
      <c r="A13469" s="8"/>
    </row>
    <row r="13470" spans="1:1" x14ac:dyDescent="0.2">
      <c r="A13470" s="8"/>
    </row>
    <row r="13471" spans="1:1" x14ac:dyDescent="0.2">
      <c r="A13471" s="8"/>
    </row>
    <row r="13472" spans="1:1" x14ac:dyDescent="0.2">
      <c r="A13472" s="8"/>
    </row>
    <row r="13473" spans="1:1" x14ac:dyDescent="0.2">
      <c r="A13473" s="8"/>
    </row>
    <row r="13474" spans="1:1" x14ac:dyDescent="0.2">
      <c r="A13474" s="8"/>
    </row>
    <row r="13475" spans="1:1" x14ac:dyDescent="0.2">
      <c r="A13475" s="8"/>
    </row>
    <row r="13476" spans="1:1" x14ac:dyDescent="0.2">
      <c r="A13476" s="8"/>
    </row>
    <row r="13477" spans="1:1" x14ac:dyDescent="0.2">
      <c r="A13477" s="8"/>
    </row>
    <row r="13478" spans="1:1" x14ac:dyDescent="0.2">
      <c r="A13478" s="8"/>
    </row>
    <row r="13479" spans="1:1" x14ac:dyDescent="0.2">
      <c r="A13479" s="8"/>
    </row>
    <row r="13480" spans="1:1" x14ac:dyDescent="0.2">
      <c r="A13480" s="8"/>
    </row>
    <row r="13481" spans="1:1" x14ac:dyDescent="0.2">
      <c r="A13481" s="8"/>
    </row>
    <row r="13482" spans="1:1" x14ac:dyDescent="0.2">
      <c r="A13482" s="8"/>
    </row>
    <row r="13483" spans="1:1" x14ac:dyDescent="0.2">
      <c r="A13483" s="8"/>
    </row>
    <row r="13484" spans="1:1" x14ac:dyDescent="0.2">
      <c r="A13484" s="8"/>
    </row>
    <row r="13485" spans="1:1" x14ac:dyDescent="0.2">
      <c r="A13485" s="8"/>
    </row>
    <row r="13486" spans="1:1" x14ac:dyDescent="0.2">
      <c r="A13486" s="8"/>
    </row>
    <row r="13487" spans="1:1" x14ac:dyDescent="0.2">
      <c r="A13487" s="8"/>
    </row>
    <row r="13488" spans="1:1" x14ac:dyDescent="0.2">
      <c r="A13488" s="8"/>
    </row>
    <row r="13489" spans="1:1" x14ac:dyDescent="0.2">
      <c r="A13489" s="8"/>
    </row>
    <row r="13490" spans="1:1" x14ac:dyDescent="0.2">
      <c r="A13490" s="8"/>
    </row>
    <row r="13491" spans="1:1" x14ac:dyDescent="0.2">
      <c r="A13491" s="8"/>
    </row>
    <row r="13492" spans="1:1" x14ac:dyDescent="0.2">
      <c r="A13492" s="8"/>
    </row>
    <row r="13493" spans="1:1" x14ac:dyDescent="0.2">
      <c r="A13493" s="8"/>
    </row>
    <row r="13494" spans="1:1" x14ac:dyDescent="0.2">
      <c r="A13494" s="8"/>
    </row>
    <row r="13495" spans="1:1" x14ac:dyDescent="0.2">
      <c r="A13495" s="8"/>
    </row>
    <row r="13496" spans="1:1" x14ac:dyDescent="0.2">
      <c r="A13496" s="8"/>
    </row>
    <row r="13497" spans="1:1" x14ac:dyDescent="0.2">
      <c r="A13497" s="8"/>
    </row>
    <row r="13498" spans="1:1" x14ac:dyDescent="0.2">
      <c r="A13498" s="8"/>
    </row>
    <row r="13499" spans="1:1" x14ac:dyDescent="0.2">
      <c r="A13499" s="8"/>
    </row>
    <row r="13500" spans="1:1" x14ac:dyDescent="0.2">
      <c r="A13500" s="8"/>
    </row>
    <row r="13501" spans="1:1" x14ac:dyDescent="0.2">
      <c r="A13501" s="8"/>
    </row>
    <row r="13502" spans="1:1" x14ac:dyDescent="0.2">
      <c r="A13502" s="8"/>
    </row>
    <row r="13503" spans="1:1" x14ac:dyDescent="0.2">
      <c r="A13503" s="8"/>
    </row>
    <row r="13504" spans="1:1" x14ac:dyDescent="0.2">
      <c r="A13504" s="8"/>
    </row>
    <row r="13505" spans="1:1" x14ac:dyDescent="0.2">
      <c r="A13505" s="8"/>
    </row>
    <row r="13506" spans="1:1" x14ac:dyDescent="0.2">
      <c r="A13506" s="8"/>
    </row>
    <row r="13507" spans="1:1" x14ac:dyDescent="0.2">
      <c r="A13507" s="8"/>
    </row>
    <row r="13508" spans="1:1" x14ac:dyDescent="0.2">
      <c r="A13508" s="8"/>
    </row>
    <row r="13509" spans="1:1" x14ac:dyDescent="0.2">
      <c r="A13509" s="8"/>
    </row>
    <row r="13510" spans="1:1" x14ac:dyDescent="0.2">
      <c r="A13510" s="8"/>
    </row>
    <row r="13511" spans="1:1" x14ac:dyDescent="0.2">
      <c r="A13511" s="8"/>
    </row>
    <row r="13512" spans="1:1" x14ac:dyDescent="0.2">
      <c r="A13512" s="8"/>
    </row>
    <row r="13513" spans="1:1" x14ac:dyDescent="0.2">
      <c r="A13513" s="8"/>
    </row>
    <row r="13514" spans="1:1" x14ac:dyDescent="0.2">
      <c r="A13514" s="8"/>
    </row>
    <row r="13515" spans="1:1" x14ac:dyDescent="0.2">
      <c r="A13515" s="8"/>
    </row>
    <row r="13516" spans="1:1" x14ac:dyDescent="0.2">
      <c r="A13516" s="8"/>
    </row>
    <row r="13517" spans="1:1" x14ac:dyDescent="0.2">
      <c r="A13517" s="8"/>
    </row>
    <row r="13518" spans="1:1" x14ac:dyDescent="0.2">
      <c r="A13518" s="8"/>
    </row>
    <row r="13519" spans="1:1" x14ac:dyDescent="0.2">
      <c r="A13519" s="8"/>
    </row>
    <row r="13520" spans="1:1" x14ac:dyDescent="0.2">
      <c r="A13520" s="8"/>
    </row>
    <row r="13521" spans="1:1" x14ac:dyDescent="0.2">
      <c r="A13521" s="8"/>
    </row>
    <row r="13522" spans="1:1" x14ac:dyDescent="0.2">
      <c r="A13522" s="8"/>
    </row>
    <row r="13523" spans="1:1" x14ac:dyDescent="0.2">
      <c r="A13523" s="8"/>
    </row>
    <row r="13524" spans="1:1" x14ac:dyDescent="0.2">
      <c r="A13524" s="8"/>
    </row>
    <row r="13525" spans="1:1" x14ac:dyDescent="0.2">
      <c r="A13525" s="8"/>
    </row>
    <row r="13526" spans="1:1" x14ac:dyDescent="0.2">
      <c r="A13526" s="8"/>
    </row>
    <row r="13527" spans="1:1" x14ac:dyDescent="0.2">
      <c r="A13527" s="8"/>
    </row>
    <row r="13528" spans="1:1" x14ac:dyDescent="0.2">
      <c r="A13528" s="8"/>
    </row>
    <row r="13529" spans="1:1" x14ac:dyDescent="0.2">
      <c r="A13529" s="8"/>
    </row>
    <row r="13530" spans="1:1" x14ac:dyDescent="0.2">
      <c r="A13530" s="8"/>
    </row>
    <row r="13531" spans="1:1" x14ac:dyDescent="0.2">
      <c r="A13531" s="8"/>
    </row>
    <row r="13532" spans="1:1" x14ac:dyDescent="0.2">
      <c r="A13532" s="8"/>
    </row>
    <row r="13533" spans="1:1" x14ac:dyDescent="0.2">
      <c r="A13533" s="8"/>
    </row>
    <row r="13534" spans="1:1" x14ac:dyDescent="0.2">
      <c r="A13534" s="8"/>
    </row>
    <row r="13535" spans="1:1" x14ac:dyDescent="0.2">
      <c r="A13535" s="8"/>
    </row>
    <row r="13536" spans="1:1" x14ac:dyDescent="0.2">
      <c r="A13536" s="8"/>
    </row>
    <row r="13537" spans="1:1" x14ac:dyDescent="0.2">
      <c r="A13537" s="8"/>
    </row>
    <row r="13538" spans="1:1" x14ac:dyDescent="0.2">
      <c r="A13538" s="8"/>
    </row>
    <row r="13539" spans="1:1" x14ac:dyDescent="0.2">
      <c r="A13539" s="8"/>
    </row>
    <row r="13540" spans="1:1" x14ac:dyDescent="0.2">
      <c r="A13540" s="8"/>
    </row>
    <row r="13541" spans="1:1" x14ac:dyDescent="0.2">
      <c r="A13541" s="8"/>
    </row>
    <row r="13542" spans="1:1" x14ac:dyDescent="0.2">
      <c r="A13542" s="8"/>
    </row>
    <row r="13543" spans="1:1" x14ac:dyDescent="0.2">
      <c r="A13543" s="8"/>
    </row>
    <row r="13544" spans="1:1" x14ac:dyDescent="0.2">
      <c r="A13544" s="8"/>
    </row>
    <row r="13545" spans="1:1" x14ac:dyDescent="0.2">
      <c r="A13545" s="8"/>
    </row>
    <row r="13546" spans="1:1" x14ac:dyDescent="0.2">
      <c r="A13546" s="8"/>
    </row>
    <row r="13547" spans="1:1" x14ac:dyDescent="0.2">
      <c r="A13547" s="8"/>
    </row>
    <row r="13548" spans="1:1" x14ac:dyDescent="0.2">
      <c r="A13548" s="8"/>
    </row>
    <row r="13549" spans="1:1" x14ac:dyDescent="0.2">
      <c r="A13549" s="8"/>
    </row>
    <row r="13550" spans="1:1" x14ac:dyDescent="0.2">
      <c r="A13550" s="8"/>
    </row>
    <row r="13551" spans="1:1" x14ac:dyDescent="0.2">
      <c r="A13551" s="8"/>
    </row>
    <row r="13552" spans="1:1" x14ac:dyDescent="0.2">
      <c r="A13552" s="8"/>
    </row>
    <row r="13553" spans="1:1" x14ac:dyDescent="0.2">
      <c r="A13553" s="8"/>
    </row>
    <row r="13554" spans="1:1" x14ac:dyDescent="0.2">
      <c r="A13554" s="8"/>
    </row>
    <row r="13555" spans="1:1" x14ac:dyDescent="0.2">
      <c r="A13555" s="8"/>
    </row>
    <row r="13556" spans="1:1" x14ac:dyDescent="0.2">
      <c r="A13556" s="8"/>
    </row>
    <row r="13557" spans="1:1" x14ac:dyDescent="0.2">
      <c r="A13557" s="8"/>
    </row>
    <row r="13558" spans="1:1" x14ac:dyDescent="0.2">
      <c r="A13558" s="8"/>
    </row>
    <row r="13559" spans="1:1" x14ac:dyDescent="0.2">
      <c r="A13559" s="8"/>
    </row>
    <row r="13560" spans="1:1" x14ac:dyDescent="0.2">
      <c r="A13560" s="8"/>
    </row>
    <row r="13561" spans="1:1" x14ac:dyDescent="0.2">
      <c r="A13561" s="8"/>
    </row>
    <row r="13562" spans="1:1" x14ac:dyDescent="0.2">
      <c r="A13562" s="8"/>
    </row>
    <row r="13563" spans="1:1" x14ac:dyDescent="0.2">
      <c r="A13563" s="8"/>
    </row>
    <row r="13564" spans="1:1" x14ac:dyDescent="0.2">
      <c r="A13564" s="8"/>
    </row>
    <row r="13565" spans="1:1" x14ac:dyDescent="0.2">
      <c r="A13565" s="8"/>
    </row>
    <row r="13566" spans="1:1" x14ac:dyDescent="0.2">
      <c r="A13566" s="8"/>
    </row>
    <row r="13567" spans="1:1" x14ac:dyDescent="0.2">
      <c r="A13567" s="8"/>
    </row>
    <row r="13568" spans="1:1" x14ac:dyDescent="0.2">
      <c r="A13568" s="8"/>
    </row>
    <row r="13569" spans="1:1" x14ac:dyDescent="0.2">
      <c r="A13569" s="8"/>
    </row>
    <row r="13570" spans="1:1" x14ac:dyDescent="0.2">
      <c r="A13570" s="8"/>
    </row>
    <row r="13571" spans="1:1" x14ac:dyDescent="0.2">
      <c r="A13571" s="8"/>
    </row>
    <row r="13572" spans="1:1" x14ac:dyDescent="0.2">
      <c r="A13572" s="8"/>
    </row>
    <row r="13573" spans="1:1" x14ac:dyDescent="0.2">
      <c r="A13573" s="8"/>
    </row>
    <row r="13574" spans="1:1" x14ac:dyDescent="0.2">
      <c r="A13574" s="8"/>
    </row>
    <row r="13575" spans="1:1" x14ac:dyDescent="0.2">
      <c r="A13575" s="8"/>
    </row>
    <row r="13576" spans="1:1" x14ac:dyDescent="0.2">
      <c r="A13576" s="8"/>
    </row>
    <row r="13577" spans="1:1" x14ac:dyDescent="0.2">
      <c r="A13577" s="8"/>
    </row>
    <row r="13578" spans="1:1" x14ac:dyDescent="0.2">
      <c r="A13578" s="8"/>
    </row>
    <row r="13579" spans="1:1" x14ac:dyDescent="0.2">
      <c r="A13579" s="8"/>
    </row>
    <row r="13580" spans="1:1" x14ac:dyDescent="0.2">
      <c r="A13580" s="8"/>
    </row>
    <row r="13581" spans="1:1" x14ac:dyDescent="0.2">
      <c r="A13581" s="8"/>
    </row>
    <row r="13582" spans="1:1" x14ac:dyDescent="0.2">
      <c r="A13582" s="8"/>
    </row>
    <row r="13583" spans="1:1" x14ac:dyDescent="0.2">
      <c r="A13583" s="8"/>
    </row>
    <row r="13584" spans="1:1" x14ac:dyDescent="0.2">
      <c r="A13584" s="8"/>
    </row>
    <row r="13585" spans="1:1" x14ac:dyDescent="0.2">
      <c r="A13585" s="8"/>
    </row>
    <row r="13586" spans="1:1" x14ac:dyDescent="0.2">
      <c r="A13586" s="8"/>
    </row>
    <row r="13587" spans="1:1" x14ac:dyDescent="0.2">
      <c r="A13587" s="8"/>
    </row>
    <row r="13588" spans="1:1" x14ac:dyDescent="0.2">
      <c r="A13588" s="8"/>
    </row>
    <row r="13589" spans="1:1" x14ac:dyDescent="0.2">
      <c r="A13589" s="8"/>
    </row>
    <row r="13590" spans="1:1" x14ac:dyDescent="0.2">
      <c r="A13590" s="8"/>
    </row>
    <row r="13591" spans="1:1" x14ac:dyDescent="0.2">
      <c r="A13591" s="8"/>
    </row>
    <row r="13592" spans="1:1" x14ac:dyDescent="0.2">
      <c r="A13592" s="8"/>
    </row>
    <row r="13593" spans="1:1" x14ac:dyDescent="0.2">
      <c r="A13593" s="8"/>
    </row>
    <row r="13594" spans="1:1" x14ac:dyDescent="0.2">
      <c r="A13594" s="8"/>
    </row>
    <row r="13595" spans="1:1" x14ac:dyDescent="0.2">
      <c r="A13595" s="8"/>
    </row>
    <row r="13596" spans="1:1" x14ac:dyDescent="0.2">
      <c r="A13596" s="8"/>
    </row>
    <row r="13597" spans="1:1" x14ac:dyDescent="0.2">
      <c r="A13597" s="8"/>
    </row>
    <row r="13598" spans="1:1" x14ac:dyDescent="0.2">
      <c r="A13598" s="8"/>
    </row>
    <row r="13599" spans="1:1" x14ac:dyDescent="0.2">
      <c r="A13599" s="8"/>
    </row>
    <row r="13600" spans="1:1" x14ac:dyDescent="0.2">
      <c r="A13600" s="8"/>
    </row>
    <row r="13601" spans="1:1" x14ac:dyDescent="0.2">
      <c r="A13601" s="8"/>
    </row>
    <row r="13602" spans="1:1" x14ac:dyDescent="0.2">
      <c r="A13602" s="8"/>
    </row>
    <row r="13603" spans="1:1" x14ac:dyDescent="0.2">
      <c r="A13603" s="8"/>
    </row>
    <row r="13604" spans="1:1" x14ac:dyDescent="0.2">
      <c r="A13604" s="8"/>
    </row>
    <row r="13605" spans="1:1" x14ac:dyDescent="0.2">
      <c r="A13605" s="8"/>
    </row>
    <row r="13606" spans="1:1" x14ac:dyDescent="0.2">
      <c r="A13606" s="8"/>
    </row>
    <row r="13607" spans="1:1" x14ac:dyDescent="0.2">
      <c r="A13607" s="8"/>
    </row>
    <row r="13608" spans="1:1" x14ac:dyDescent="0.2">
      <c r="A13608" s="8"/>
    </row>
    <row r="13609" spans="1:1" x14ac:dyDescent="0.2">
      <c r="A13609" s="8"/>
    </row>
    <row r="13610" spans="1:1" x14ac:dyDescent="0.2">
      <c r="A13610" s="8"/>
    </row>
    <row r="13611" spans="1:1" x14ac:dyDescent="0.2">
      <c r="A13611" s="8"/>
    </row>
    <row r="13612" spans="1:1" x14ac:dyDescent="0.2">
      <c r="A13612" s="8"/>
    </row>
    <row r="13613" spans="1:1" x14ac:dyDescent="0.2">
      <c r="A13613" s="8"/>
    </row>
    <row r="13614" spans="1:1" x14ac:dyDescent="0.2">
      <c r="A13614" s="8"/>
    </row>
    <row r="13615" spans="1:1" x14ac:dyDescent="0.2">
      <c r="A13615" s="8"/>
    </row>
    <row r="13616" spans="1:1" x14ac:dyDescent="0.2">
      <c r="A13616" s="8"/>
    </row>
    <row r="13617" spans="1:1" x14ac:dyDescent="0.2">
      <c r="A13617" s="8"/>
    </row>
    <row r="13618" spans="1:1" x14ac:dyDescent="0.2">
      <c r="A13618" s="8"/>
    </row>
    <row r="13619" spans="1:1" x14ac:dyDescent="0.2">
      <c r="A13619" s="8"/>
    </row>
    <row r="13620" spans="1:1" x14ac:dyDescent="0.2">
      <c r="A13620" s="8"/>
    </row>
    <row r="13621" spans="1:1" x14ac:dyDescent="0.2">
      <c r="A13621" s="8"/>
    </row>
    <row r="13622" spans="1:1" x14ac:dyDescent="0.2">
      <c r="A13622" s="8"/>
    </row>
    <row r="13623" spans="1:1" x14ac:dyDescent="0.2">
      <c r="A13623" s="8"/>
    </row>
    <row r="13624" spans="1:1" x14ac:dyDescent="0.2">
      <c r="A13624" s="8"/>
    </row>
    <row r="13625" spans="1:1" x14ac:dyDescent="0.2">
      <c r="A13625" s="8"/>
    </row>
    <row r="13626" spans="1:1" x14ac:dyDescent="0.2">
      <c r="A13626" s="8"/>
    </row>
    <row r="13627" spans="1:1" x14ac:dyDescent="0.2">
      <c r="A13627" s="8"/>
    </row>
    <row r="13628" spans="1:1" x14ac:dyDescent="0.2">
      <c r="A13628" s="8"/>
    </row>
    <row r="13629" spans="1:1" x14ac:dyDescent="0.2">
      <c r="A13629" s="8"/>
    </row>
    <row r="13630" spans="1:1" x14ac:dyDescent="0.2">
      <c r="A13630" s="8"/>
    </row>
    <row r="13631" spans="1:1" x14ac:dyDescent="0.2">
      <c r="A13631" s="8"/>
    </row>
    <row r="13632" spans="1:1" x14ac:dyDescent="0.2">
      <c r="A13632" s="8"/>
    </row>
    <row r="13633" spans="1:1" x14ac:dyDescent="0.2">
      <c r="A13633" s="8"/>
    </row>
    <row r="13634" spans="1:1" x14ac:dyDescent="0.2">
      <c r="A13634" s="8"/>
    </row>
    <row r="13635" spans="1:1" x14ac:dyDescent="0.2">
      <c r="A13635" s="8"/>
    </row>
    <row r="13636" spans="1:1" x14ac:dyDescent="0.2">
      <c r="A13636" s="8"/>
    </row>
    <row r="13637" spans="1:1" x14ac:dyDescent="0.2">
      <c r="A13637" s="8"/>
    </row>
    <row r="13638" spans="1:1" x14ac:dyDescent="0.2">
      <c r="A13638" s="8"/>
    </row>
    <row r="13639" spans="1:1" x14ac:dyDescent="0.2">
      <c r="A13639" s="8"/>
    </row>
    <row r="13640" spans="1:1" x14ac:dyDescent="0.2">
      <c r="A13640" s="8"/>
    </row>
    <row r="13641" spans="1:1" x14ac:dyDescent="0.2">
      <c r="A13641" s="8"/>
    </row>
    <row r="13642" spans="1:1" x14ac:dyDescent="0.2">
      <c r="A13642" s="8"/>
    </row>
    <row r="13643" spans="1:1" x14ac:dyDescent="0.2">
      <c r="A13643" s="8"/>
    </row>
    <row r="13644" spans="1:1" x14ac:dyDescent="0.2">
      <c r="A13644" s="8"/>
    </row>
    <row r="13645" spans="1:1" x14ac:dyDescent="0.2">
      <c r="A13645" s="8"/>
    </row>
    <row r="13646" spans="1:1" x14ac:dyDescent="0.2">
      <c r="A13646" s="8"/>
    </row>
    <row r="13647" spans="1:1" x14ac:dyDescent="0.2">
      <c r="A13647" s="8"/>
    </row>
    <row r="13648" spans="1:1" x14ac:dyDescent="0.2">
      <c r="A13648" s="8"/>
    </row>
    <row r="13649" spans="1:1" x14ac:dyDescent="0.2">
      <c r="A13649" s="8"/>
    </row>
    <row r="13650" spans="1:1" x14ac:dyDescent="0.2">
      <c r="A13650" s="8"/>
    </row>
    <row r="13651" spans="1:1" x14ac:dyDescent="0.2">
      <c r="A13651" s="8"/>
    </row>
    <row r="13652" spans="1:1" x14ac:dyDescent="0.2">
      <c r="A13652" s="8"/>
    </row>
    <row r="13653" spans="1:1" x14ac:dyDescent="0.2">
      <c r="A13653" s="8"/>
    </row>
    <row r="13654" spans="1:1" x14ac:dyDescent="0.2">
      <c r="A13654" s="8"/>
    </row>
    <row r="13655" spans="1:1" x14ac:dyDescent="0.2">
      <c r="A13655" s="8"/>
    </row>
    <row r="13656" spans="1:1" x14ac:dyDescent="0.2">
      <c r="A13656" s="8"/>
    </row>
    <row r="13657" spans="1:1" x14ac:dyDescent="0.2">
      <c r="A13657" s="8"/>
    </row>
    <row r="13658" spans="1:1" x14ac:dyDescent="0.2">
      <c r="A13658" s="8"/>
    </row>
    <row r="13659" spans="1:1" x14ac:dyDescent="0.2">
      <c r="A13659" s="8"/>
    </row>
    <row r="13660" spans="1:1" x14ac:dyDescent="0.2">
      <c r="A13660" s="8"/>
    </row>
    <row r="13661" spans="1:1" x14ac:dyDescent="0.2">
      <c r="A13661" s="8"/>
    </row>
    <row r="13662" spans="1:1" x14ac:dyDescent="0.2">
      <c r="A13662" s="8"/>
    </row>
    <row r="13663" spans="1:1" x14ac:dyDescent="0.2">
      <c r="A13663" s="8"/>
    </row>
    <row r="13664" spans="1:1" x14ac:dyDescent="0.2">
      <c r="A13664" s="8"/>
    </row>
    <row r="13665" spans="1:1" x14ac:dyDescent="0.2">
      <c r="A13665" s="8"/>
    </row>
    <row r="13666" spans="1:1" x14ac:dyDescent="0.2">
      <c r="A13666" s="8"/>
    </row>
    <row r="13667" spans="1:1" x14ac:dyDescent="0.2">
      <c r="A13667" s="8"/>
    </row>
    <row r="13668" spans="1:1" x14ac:dyDescent="0.2">
      <c r="A13668" s="8"/>
    </row>
    <row r="13669" spans="1:1" x14ac:dyDescent="0.2">
      <c r="A13669" s="8"/>
    </row>
    <row r="13670" spans="1:1" x14ac:dyDescent="0.2">
      <c r="A13670" s="8"/>
    </row>
    <row r="13671" spans="1:1" x14ac:dyDescent="0.2">
      <c r="A13671" s="8"/>
    </row>
    <row r="13672" spans="1:1" x14ac:dyDescent="0.2">
      <c r="A13672" s="8"/>
    </row>
    <row r="13673" spans="1:1" x14ac:dyDescent="0.2">
      <c r="A13673" s="8"/>
    </row>
    <row r="13674" spans="1:1" x14ac:dyDescent="0.2">
      <c r="A13674" s="8"/>
    </row>
    <row r="13675" spans="1:1" x14ac:dyDescent="0.2">
      <c r="A13675" s="8"/>
    </row>
    <row r="13676" spans="1:1" x14ac:dyDescent="0.2">
      <c r="A13676" s="8"/>
    </row>
    <row r="13677" spans="1:1" x14ac:dyDescent="0.2">
      <c r="A13677" s="8"/>
    </row>
    <row r="13678" spans="1:1" x14ac:dyDescent="0.2">
      <c r="A13678" s="8"/>
    </row>
    <row r="13679" spans="1:1" x14ac:dyDescent="0.2">
      <c r="A13679" s="8"/>
    </row>
    <row r="13680" spans="1:1" x14ac:dyDescent="0.2">
      <c r="A13680" s="8"/>
    </row>
    <row r="13681" spans="1:1" x14ac:dyDescent="0.2">
      <c r="A13681" s="8"/>
    </row>
    <row r="13682" spans="1:1" x14ac:dyDescent="0.2">
      <c r="A13682" s="8"/>
    </row>
    <row r="13683" spans="1:1" x14ac:dyDescent="0.2">
      <c r="A13683" s="8"/>
    </row>
    <row r="13684" spans="1:1" x14ac:dyDescent="0.2">
      <c r="A13684" s="8"/>
    </row>
    <row r="13685" spans="1:1" x14ac:dyDescent="0.2">
      <c r="A13685" s="8"/>
    </row>
    <row r="13686" spans="1:1" x14ac:dyDescent="0.2">
      <c r="A13686" s="8"/>
    </row>
    <row r="13687" spans="1:1" x14ac:dyDescent="0.2">
      <c r="A13687" s="8"/>
    </row>
    <row r="13688" spans="1:1" x14ac:dyDescent="0.2">
      <c r="A13688" s="8"/>
    </row>
    <row r="13689" spans="1:1" x14ac:dyDescent="0.2">
      <c r="A13689" s="8"/>
    </row>
    <row r="13690" spans="1:1" x14ac:dyDescent="0.2">
      <c r="A13690" s="8"/>
    </row>
    <row r="13691" spans="1:1" x14ac:dyDescent="0.2">
      <c r="A13691" s="8"/>
    </row>
    <row r="13692" spans="1:1" x14ac:dyDescent="0.2">
      <c r="A13692" s="8"/>
    </row>
    <row r="13693" spans="1:1" x14ac:dyDescent="0.2">
      <c r="A13693" s="8"/>
    </row>
    <row r="13694" spans="1:1" x14ac:dyDescent="0.2">
      <c r="A13694" s="8"/>
    </row>
    <row r="13695" spans="1:1" x14ac:dyDescent="0.2">
      <c r="A13695" s="8"/>
    </row>
    <row r="13696" spans="1:1" x14ac:dyDescent="0.2">
      <c r="A13696" s="8"/>
    </row>
    <row r="13697" spans="1:1" x14ac:dyDescent="0.2">
      <c r="A13697" s="8"/>
    </row>
    <row r="13698" spans="1:1" x14ac:dyDescent="0.2">
      <c r="A13698" s="8"/>
    </row>
    <row r="13699" spans="1:1" x14ac:dyDescent="0.2">
      <c r="A13699" s="8"/>
    </row>
    <row r="13700" spans="1:1" x14ac:dyDescent="0.2">
      <c r="A13700" s="8"/>
    </row>
    <row r="13701" spans="1:1" x14ac:dyDescent="0.2">
      <c r="A13701" s="8"/>
    </row>
    <row r="13702" spans="1:1" x14ac:dyDescent="0.2">
      <c r="A13702" s="8"/>
    </row>
    <row r="13703" spans="1:1" x14ac:dyDescent="0.2">
      <c r="A13703" s="8"/>
    </row>
    <row r="13704" spans="1:1" x14ac:dyDescent="0.2">
      <c r="A13704" s="8"/>
    </row>
    <row r="13705" spans="1:1" x14ac:dyDescent="0.2">
      <c r="A13705" s="8"/>
    </row>
    <row r="13706" spans="1:1" x14ac:dyDescent="0.2">
      <c r="A13706" s="8"/>
    </row>
    <row r="13707" spans="1:1" x14ac:dyDescent="0.2">
      <c r="A13707" s="8"/>
    </row>
    <row r="13708" spans="1:1" x14ac:dyDescent="0.2">
      <c r="A13708" s="8"/>
    </row>
    <row r="13709" spans="1:1" x14ac:dyDescent="0.2">
      <c r="A13709" s="8"/>
    </row>
    <row r="13710" spans="1:1" x14ac:dyDescent="0.2">
      <c r="A13710" s="8"/>
    </row>
    <row r="13711" spans="1:1" x14ac:dyDescent="0.2">
      <c r="A13711" s="8"/>
    </row>
    <row r="13712" spans="1:1" x14ac:dyDescent="0.2">
      <c r="A13712" s="8"/>
    </row>
    <row r="13713" spans="1:1" x14ac:dyDescent="0.2">
      <c r="A13713" s="8"/>
    </row>
    <row r="13714" spans="1:1" x14ac:dyDescent="0.2">
      <c r="A13714" s="8"/>
    </row>
    <row r="13715" spans="1:1" x14ac:dyDescent="0.2">
      <c r="A13715" s="8"/>
    </row>
    <row r="13716" spans="1:1" x14ac:dyDescent="0.2">
      <c r="A13716" s="8"/>
    </row>
    <row r="13717" spans="1:1" x14ac:dyDescent="0.2">
      <c r="A13717" s="8"/>
    </row>
    <row r="13718" spans="1:1" x14ac:dyDescent="0.2">
      <c r="A13718" s="8"/>
    </row>
    <row r="13719" spans="1:1" x14ac:dyDescent="0.2">
      <c r="A13719" s="8"/>
    </row>
    <row r="13720" spans="1:1" x14ac:dyDescent="0.2">
      <c r="A13720" s="8"/>
    </row>
    <row r="13721" spans="1:1" x14ac:dyDescent="0.2">
      <c r="A13721" s="8"/>
    </row>
    <row r="13722" spans="1:1" x14ac:dyDescent="0.2">
      <c r="A13722" s="8"/>
    </row>
    <row r="13723" spans="1:1" x14ac:dyDescent="0.2">
      <c r="A13723" s="8"/>
    </row>
    <row r="13724" spans="1:1" x14ac:dyDescent="0.2">
      <c r="A13724" s="8"/>
    </row>
    <row r="13725" spans="1:1" x14ac:dyDescent="0.2">
      <c r="A13725" s="8"/>
    </row>
    <row r="13726" spans="1:1" x14ac:dyDescent="0.2">
      <c r="A13726" s="8"/>
    </row>
    <row r="13727" spans="1:1" x14ac:dyDescent="0.2">
      <c r="A13727" s="8"/>
    </row>
    <row r="13728" spans="1:1" x14ac:dyDescent="0.2">
      <c r="A13728" s="8"/>
    </row>
    <row r="13729" spans="1:1" x14ac:dyDescent="0.2">
      <c r="A13729" s="8"/>
    </row>
    <row r="13730" spans="1:1" x14ac:dyDescent="0.2">
      <c r="A13730" s="8"/>
    </row>
    <row r="13731" spans="1:1" x14ac:dyDescent="0.2">
      <c r="A13731" s="8"/>
    </row>
    <row r="13732" spans="1:1" x14ac:dyDescent="0.2">
      <c r="A13732" s="8"/>
    </row>
    <row r="13733" spans="1:1" x14ac:dyDescent="0.2">
      <c r="A13733" s="8"/>
    </row>
    <row r="13734" spans="1:1" x14ac:dyDescent="0.2">
      <c r="A13734" s="8"/>
    </row>
    <row r="13735" spans="1:1" x14ac:dyDescent="0.2">
      <c r="A13735" s="8"/>
    </row>
    <row r="13736" spans="1:1" x14ac:dyDescent="0.2">
      <c r="A13736" s="8"/>
    </row>
    <row r="13737" spans="1:1" x14ac:dyDescent="0.2">
      <c r="A13737" s="8"/>
    </row>
    <row r="13738" spans="1:1" x14ac:dyDescent="0.2">
      <c r="A13738" s="8"/>
    </row>
    <row r="13739" spans="1:1" x14ac:dyDescent="0.2">
      <c r="A13739" s="8"/>
    </row>
    <row r="13740" spans="1:1" x14ac:dyDescent="0.2">
      <c r="A13740" s="8"/>
    </row>
    <row r="13741" spans="1:1" x14ac:dyDescent="0.2">
      <c r="A13741" s="8"/>
    </row>
    <row r="13742" spans="1:1" x14ac:dyDescent="0.2">
      <c r="A13742" s="8"/>
    </row>
    <row r="13743" spans="1:1" x14ac:dyDescent="0.2">
      <c r="A13743" s="8"/>
    </row>
    <row r="13744" spans="1:1" x14ac:dyDescent="0.2">
      <c r="A13744" s="8"/>
    </row>
    <row r="13745" spans="1:1" x14ac:dyDescent="0.2">
      <c r="A13745" s="8"/>
    </row>
    <row r="13746" spans="1:1" x14ac:dyDescent="0.2">
      <c r="A13746" s="8"/>
    </row>
    <row r="13747" spans="1:1" x14ac:dyDescent="0.2">
      <c r="A13747" s="8"/>
    </row>
    <row r="13748" spans="1:1" x14ac:dyDescent="0.2">
      <c r="A13748" s="8"/>
    </row>
    <row r="13749" spans="1:1" x14ac:dyDescent="0.2">
      <c r="A13749" s="8"/>
    </row>
    <row r="13750" spans="1:1" x14ac:dyDescent="0.2">
      <c r="A13750" s="8"/>
    </row>
    <row r="13751" spans="1:1" x14ac:dyDescent="0.2">
      <c r="A13751" s="8"/>
    </row>
    <row r="13752" spans="1:1" x14ac:dyDescent="0.2">
      <c r="A13752" s="8"/>
    </row>
    <row r="13753" spans="1:1" x14ac:dyDescent="0.2">
      <c r="A13753" s="8"/>
    </row>
    <row r="13754" spans="1:1" x14ac:dyDescent="0.2">
      <c r="A13754" s="8"/>
    </row>
    <row r="13755" spans="1:1" x14ac:dyDescent="0.2">
      <c r="A13755" s="8"/>
    </row>
    <row r="13756" spans="1:1" x14ac:dyDescent="0.2">
      <c r="A13756" s="8"/>
    </row>
    <row r="13757" spans="1:1" x14ac:dyDescent="0.2">
      <c r="A13757" s="8"/>
    </row>
    <row r="13758" spans="1:1" x14ac:dyDescent="0.2">
      <c r="A13758" s="8"/>
    </row>
    <row r="13759" spans="1:1" x14ac:dyDescent="0.2">
      <c r="A13759" s="8"/>
    </row>
    <row r="13760" spans="1:1" x14ac:dyDescent="0.2">
      <c r="A13760" s="8"/>
    </row>
    <row r="13761" spans="1:1" x14ac:dyDescent="0.2">
      <c r="A13761" s="8"/>
    </row>
    <row r="13762" spans="1:1" x14ac:dyDescent="0.2">
      <c r="A13762" s="8"/>
    </row>
    <row r="13763" spans="1:1" x14ac:dyDescent="0.2">
      <c r="A13763" s="8"/>
    </row>
    <row r="13764" spans="1:1" x14ac:dyDescent="0.2">
      <c r="A13764" s="8"/>
    </row>
    <row r="13765" spans="1:1" x14ac:dyDescent="0.2">
      <c r="A13765" s="8"/>
    </row>
    <row r="13766" spans="1:1" x14ac:dyDescent="0.2">
      <c r="A13766" s="8"/>
    </row>
    <row r="13767" spans="1:1" x14ac:dyDescent="0.2">
      <c r="A13767" s="8"/>
    </row>
    <row r="13768" spans="1:1" x14ac:dyDescent="0.2">
      <c r="A13768" s="8"/>
    </row>
    <row r="13769" spans="1:1" x14ac:dyDescent="0.2">
      <c r="A13769" s="8"/>
    </row>
    <row r="13770" spans="1:1" x14ac:dyDescent="0.2">
      <c r="A13770" s="8"/>
    </row>
    <row r="13771" spans="1:1" x14ac:dyDescent="0.2">
      <c r="A13771" s="8"/>
    </row>
    <row r="13772" spans="1:1" x14ac:dyDescent="0.2">
      <c r="A13772" s="8"/>
    </row>
    <row r="13773" spans="1:1" x14ac:dyDescent="0.2">
      <c r="A13773" s="8"/>
    </row>
    <row r="13774" spans="1:1" x14ac:dyDescent="0.2">
      <c r="A13774" s="8"/>
    </row>
    <row r="13775" spans="1:1" x14ac:dyDescent="0.2">
      <c r="A13775" s="8"/>
    </row>
    <row r="13776" spans="1:1" x14ac:dyDescent="0.2">
      <c r="A13776" s="8"/>
    </row>
    <row r="13777" spans="1:1" x14ac:dyDescent="0.2">
      <c r="A13777" s="8"/>
    </row>
    <row r="13778" spans="1:1" x14ac:dyDescent="0.2">
      <c r="A13778" s="8"/>
    </row>
    <row r="13779" spans="1:1" x14ac:dyDescent="0.2">
      <c r="A13779" s="8"/>
    </row>
    <row r="13780" spans="1:1" x14ac:dyDescent="0.2">
      <c r="A13780" s="8"/>
    </row>
    <row r="13781" spans="1:1" x14ac:dyDescent="0.2">
      <c r="A13781" s="8"/>
    </row>
    <row r="13782" spans="1:1" x14ac:dyDescent="0.2">
      <c r="A13782" s="8"/>
    </row>
    <row r="13783" spans="1:1" x14ac:dyDescent="0.2">
      <c r="A13783" s="8"/>
    </row>
    <row r="13784" spans="1:1" x14ac:dyDescent="0.2">
      <c r="A13784" s="8"/>
    </row>
    <row r="13785" spans="1:1" x14ac:dyDescent="0.2">
      <c r="A13785" s="8"/>
    </row>
    <row r="13786" spans="1:1" x14ac:dyDescent="0.2">
      <c r="A13786" s="8"/>
    </row>
    <row r="13787" spans="1:1" x14ac:dyDescent="0.2">
      <c r="A13787" s="8"/>
    </row>
    <row r="13788" spans="1:1" x14ac:dyDescent="0.2">
      <c r="A13788" s="8"/>
    </row>
    <row r="13789" spans="1:1" x14ac:dyDescent="0.2">
      <c r="A13789" s="8"/>
    </row>
    <row r="13790" spans="1:1" x14ac:dyDescent="0.2">
      <c r="A13790" s="8"/>
    </row>
    <row r="13791" spans="1:1" x14ac:dyDescent="0.2">
      <c r="A13791" s="8"/>
    </row>
    <row r="13792" spans="1:1" x14ac:dyDescent="0.2">
      <c r="A13792" s="8"/>
    </row>
    <row r="13793" spans="1:1" x14ac:dyDescent="0.2">
      <c r="A13793" s="8"/>
    </row>
    <row r="13794" spans="1:1" x14ac:dyDescent="0.2">
      <c r="A13794" s="8"/>
    </row>
    <row r="13795" spans="1:1" x14ac:dyDescent="0.2">
      <c r="A13795" s="8"/>
    </row>
    <row r="13796" spans="1:1" x14ac:dyDescent="0.2">
      <c r="A13796" s="8"/>
    </row>
    <row r="13797" spans="1:1" x14ac:dyDescent="0.2">
      <c r="A13797" s="8"/>
    </row>
    <row r="13798" spans="1:1" x14ac:dyDescent="0.2">
      <c r="A13798" s="8"/>
    </row>
    <row r="13799" spans="1:1" x14ac:dyDescent="0.2">
      <c r="A13799" s="8"/>
    </row>
    <row r="13800" spans="1:1" x14ac:dyDescent="0.2">
      <c r="A13800" s="8"/>
    </row>
    <row r="13801" spans="1:1" x14ac:dyDescent="0.2">
      <c r="A13801" s="8"/>
    </row>
    <row r="13802" spans="1:1" x14ac:dyDescent="0.2">
      <c r="A13802" s="8"/>
    </row>
    <row r="13803" spans="1:1" x14ac:dyDescent="0.2">
      <c r="A13803" s="8"/>
    </row>
    <row r="13804" spans="1:1" x14ac:dyDescent="0.2">
      <c r="A13804" s="8"/>
    </row>
    <row r="13805" spans="1:1" x14ac:dyDescent="0.2">
      <c r="A13805" s="8"/>
    </row>
    <row r="13806" spans="1:1" x14ac:dyDescent="0.2">
      <c r="A13806" s="8"/>
    </row>
    <row r="13807" spans="1:1" x14ac:dyDescent="0.2">
      <c r="A13807" s="8"/>
    </row>
    <row r="13808" spans="1:1" x14ac:dyDescent="0.2">
      <c r="A13808" s="8"/>
    </row>
    <row r="13809" spans="1:1" x14ac:dyDescent="0.2">
      <c r="A13809" s="8"/>
    </row>
    <row r="13810" spans="1:1" x14ac:dyDescent="0.2">
      <c r="A13810" s="8"/>
    </row>
    <row r="13811" spans="1:1" x14ac:dyDescent="0.2">
      <c r="A13811" s="8"/>
    </row>
    <row r="13812" spans="1:1" x14ac:dyDescent="0.2">
      <c r="A13812" s="8"/>
    </row>
    <row r="13813" spans="1:1" x14ac:dyDescent="0.2">
      <c r="A13813" s="8"/>
    </row>
    <row r="13814" spans="1:1" x14ac:dyDescent="0.2">
      <c r="A13814" s="8"/>
    </row>
    <row r="13815" spans="1:1" x14ac:dyDescent="0.2">
      <c r="A13815" s="8"/>
    </row>
    <row r="13816" spans="1:1" x14ac:dyDescent="0.2">
      <c r="A13816" s="8"/>
    </row>
    <row r="13817" spans="1:1" x14ac:dyDescent="0.2">
      <c r="A13817" s="8"/>
    </row>
    <row r="13818" spans="1:1" x14ac:dyDescent="0.2">
      <c r="A13818" s="8"/>
    </row>
    <row r="13819" spans="1:1" x14ac:dyDescent="0.2">
      <c r="A13819" s="8"/>
    </row>
    <row r="13820" spans="1:1" x14ac:dyDescent="0.2">
      <c r="A13820" s="8"/>
    </row>
    <row r="13821" spans="1:1" x14ac:dyDescent="0.2">
      <c r="A13821" s="8"/>
    </row>
    <row r="13822" spans="1:1" x14ac:dyDescent="0.2">
      <c r="A13822" s="8"/>
    </row>
    <row r="13823" spans="1:1" x14ac:dyDescent="0.2">
      <c r="A13823" s="8"/>
    </row>
    <row r="13824" spans="1:1" x14ac:dyDescent="0.2">
      <c r="A13824" s="8"/>
    </row>
    <row r="13825" spans="1:1" x14ac:dyDescent="0.2">
      <c r="A13825" s="8"/>
    </row>
    <row r="13826" spans="1:1" x14ac:dyDescent="0.2">
      <c r="A13826" s="8"/>
    </row>
    <row r="13827" spans="1:1" x14ac:dyDescent="0.2">
      <c r="A13827" s="8"/>
    </row>
    <row r="13828" spans="1:1" x14ac:dyDescent="0.2">
      <c r="A13828" s="8"/>
    </row>
    <row r="13829" spans="1:1" x14ac:dyDescent="0.2">
      <c r="A13829" s="8"/>
    </row>
    <row r="13830" spans="1:1" x14ac:dyDescent="0.2">
      <c r="A13830" s="8"/>
    </row>
    <row r="13831" spans="1:1" x14ac:dyDescent="0.2">
      <c r="A13831" s="8"/>
    </row>
    <row r="13832" spans="1:1" x14ac:dyDescent="0.2">
      <c r="A13832" s="8"/>
    </row>
    <row r="13833" spans="1:1" x14ac:dyDescent="0.2">
      <c r="A13833" s="8"/>
    </row>
    <row r="13834" spans="1:1" x14ac:dyDescent="0.2">
      <c r="A13834" s="8"/>
    </row>
    <row r="13835" spans="1:1" x14ac:dyDescent="0.2">
      <c r="A13835" s="8"/>
    </row>
    <row r="13836" spans="1:1" x14ac:dyDescent="0.2">
      <c r="A13836" s="8"/>
    </row>
    <row r="13837" spans="1:1" x14ac:dyDescent="0.2">
      <c r="A13837" s="8"/>
    </row>
    <row r="13838" spans="1:1" x14ac:dyDescent="0.2">
      <c r="A13838" s="8"/>
    </row>
    <row r="13839" spans="1:1" x14ac:dyDescent="0.2">
      <c r="A13839" s="8"/>
    </row>
    <row r="13840" spans="1:1" x14ac:dyDescent="0.2">
      <c r="A13840" s="8"/>
    </row>
    <row r="13841" spans="1:1" x14ac:dyDescent="0.2">
      <c r="A13841" s="8"/>
    </row>
    <row r="13842" spans="1:1" x14ac:dyDescent="0.2">
      <c r="A13842" s="8"/>
    </row>
    <row r="13843" spans="1:1" x14ac:dyDescent="0.2">
      <c r="A13843" s="8"/>
    </row>
    <row r="13844" spans="1:1" x14ac:dyDescent="0.2">
      <c r="A13844" s="8"/>
    </row>
    <row r="13845" spans="1:1" x14ac:dyDescent="0.2">
      <c r="A13845" s="8"/>
    </row>
    <row r="13846" spans="1:1" x14ac:dyDescent="0.2">
      <c r="A13846" s="8"/>
    </row>
    <row r="13847" spans="1:1" x14ac:dyDescent="0.2">
      <c r="A13847" s="8"/>
    </row>
    <row r="13848" spans="1:1" x14ac:dyDescent="0.2">
      <c r="A13848" s="8"/>
    </row>
    <row r="13849" spans="1:1" x14ac:dyDescent="0.2">
      <c r="A13849" s="8"/>
    </row>
    <row r="13850" spans="1:1" x14ac:dyDescent="0.2">
      <c r="A13850" s="8"/>
    </row>
    <row r="13851" spans="1:1" x14ac:dyDescent="0.2">
      <c r="A13851" s="8"/>
    </row>
    <row r="13852" spans="1:1" x14ac:dyDescent="0.2">
      <c r="A13852" s="8"/>
    </row>
    <row r="13853" spans="1:1" x14ac:dyDescent="0.2">
      <c r="A13853" s="8"/>
    </row>
    <row r="13854" spans="1:1" x14ac:dyDescent="0.2">
      <c r="A13854" s="8"/>
    </row>
    <row r="13855" spans="1:1" x14ac:dyDescent="0.2">
      <c r="A13855" s="8"/>
    </row>
    <row r="13856" spans="1:1" x14ac:dyDescent="0.2">
      <c r="A13856" s="8"/>
    </row>
    <row r="13857" spans="1:1" x14ac:dyDescent="0.2">
      <c r="A13857" s="8"/>
    </row>
    <row r="13858" spans="1:1" x14ac:dyDescent="0.2">
      <c r="A13858" s="8"/>
    </row>
    <row r="13859" spans="1:1" x14ac:dyDescent="0.2">
      <c r="A13859" s="8"/>
    </row>
    <row r="13860" spans="1:1" x14ac:dyDescent="0.2">
      <c r="A13860" s="8"/>
    </row>
    <row r="13861" spans="1:1" x14ac:dyDescent="0.2">
      <c r="A13861" s="8"/>
    </row>
    <row r="13862" spans="1:1" x14ac:dyDescent="0.2">
      <c r="A13862" s="8"/>
    </row>
    <row r="13863" spans="1:1" x14ac:dyDescent="0.2">
      <c r="A13863" s="8"/>
    </row>
    <row r="13864" spans="1:1" x14ac:dyDescent="0.2">
      <c r="A13864" s="8"/>
    </row>
    <row r="13865" spans="1:1" x14ac:dyDescent="0.2">
      <c r="A13865" s="8"/>
    </row>
    <row r="13866" spans="1:1" x14ac:dyDescent="0.2">
      <c r="A13866" s="8"/>
    </row>
    <row r="13867" spans="1:1" x14ac:dyDescent="0.2">
      <c r="A13867" s="8"/>
    </row>
    <row r="13868" spans="1:1" x14ac:dyDescent="0.2">
      <c r="A13868" s="8"/>
    </row>
    <row r="13869" spans="1:1" x14ac:dyDescent="0.2">
      <c r="A13869" s="8"/>
    </row>
    <row r="13870" spans="1:1" x14ac:dyDescent="0.2">
      <c r="A13870" s="8"/>
    </row>
    <row r="13871" spans="1:1" x14ac:dyDescent="0.2">
      <c r="A13871" s="8"/>
    </row>
    <row r="13872" spans="1:1" x14ac:dyDescent="0.2">
      <c r="A13872" s="8"/>
    </row>
    <row r="13873" spans="1:1" x14ac:dyDescent="0.2">
      <c r="A13873" s="8"/>
    </row>
    <row r="13874" spans="1:1" x14ac:dyDescent="0.2">
      <c r="A13874" s="8"/>
    </row>
    <row r="13875" spans="1:1" x14ac:dyDescent="0.2">
      <c r="A13875" s="8"/>
    </row>
    <row r="13876" spans="1:1" x14ac:dyDescent="0.2">
      <c r="A13876" s="8"/>
    </row>
    <row r="13877" spans="1:1" x14ac:dyDescent="0.2">
      <c r="A13877" s="8"/>
    </row>
    <row r="13878" spans="1:1" x14ac:dyDescent="0.2">
      <c r="A13878" s="8"/>
    </row>
    <row r="13879" spans="1:1" x14ac:dyDescent="0.2">
      <c r="A13879" s="8"/>
    </row>
    <row r="13880" spans="1:1" x14ac:dyDescent="0.2">
      <c r="A13880" s="8"/>
    </row>
    <row r="13881" spans="1:1" x14ac:dyDescent="0.2">
      <c r="A13881" s="8"/>
    </row>
    <row r="13882" spans="1:1" x14ac:dyDescent="0.2">
      <c r="A13882" s="8"/>
    </row>
    <row r="13883" spans="1:1" x14ac:dyDescent="0.2">
      <c r="A13883" s="8"/>
    </row>
    <row r="13884" spans="1:1" x14ac:dyDescent="0.2">
      <c r="A13884" s="8"/>
    </row>
    <row r="13885" spans="1:1" x14ac:dyDescent="0.2">
      <c r="A13885" s="8"/>
    </row>
    <row r="13886" spans="1:1" x14ac:dyDescent="0.2">
      <c r="A13886" s="8"/>
    </row>
    <row r="13887" spans="1:1" x14ac:dyDescent="0.2">
      <c r="A13887" s="8"/>
    </row>
    <row r="13888" spans="1:1" x14ac:dyDescent="0.2">
      <c r="A13888" s="8"/>
    </row>
    <row r="13889" spans="1:1" x14ac:dyDescent="0.2">
      <c r="A13889" s="8"/>
    </row>
    <row r="13890" spans="1:1" x14ac:dyDescent="0.2">
      <c r="A13890" s="8"/>
    </row>
    <row r="13891" spans="1:1" x14ac:dyDescent="0.2">
      <c r="A13891" s="8"/>
    </row>
    <row r="13892" spans="1:1" x14ac:dyDescent="0.2">
      <c r="A13892" s="8"/>
    </row>
    <row r="13893" spans="1:1" x14ac:dyDescent="0.2">
      <c r="A13893" s="8"/>
    </row>
    <row r="13894" spans="1:1" x14ac:dyDescent="0.2">
      <c r="A13894" s="8"/>
    </row>
    <row r="13895" spans="1:1" x14ac:dyDescent="0.2">
      <c r="A13895" s="8"/>
    </row>
    <row r="13896" spans="1:1" x14ac:dyDescent="0.2">
      <c r="A13896" s="8"/>
    </row>
    <row r="13897" spans="1:1" x14ac:dyDescent="0.2">
      <c r="A13897" s="8"/>
    </row>
    <row r="13898" spans="1:1" x14ac:dyDescent="0.2">
      <c r="A13898" s="8"/>
    </row>
    <row r="13899" spans="1:1" x14ac:dyDescent="0.2">
      <c r="A13899" s="8"/>
    </row>
    <row r="13900" spans="1:1" x14ac:dyDescent="0.2">
      <c r="A13900" s="8"/>
    </row>
    <row r="13901" spans="1:1" x14ac:dyDescent="0.2">
      <c r="A13901" s="8"/>
    </row>
    <row r="13902" spans="1:1" x14ac:dyDescent="0.2">
      <c r="A13902" s="8"/>
    </row>
    <row r="13903" spans="1:1" x14ac:dyDescent="0.2">
      <c r="A13903" s="8"/>
    </row>
    <row r="13904" spans="1:1" x14ac:dyDescent="0.2">
      <c r="A13904" s="8"/>
    </row>
    <row r="13905" spans="1:1" x14ac:dyDescent="0.2">
      <c r="A13905" s="8"/>
    </row>
    <row r="13906" spans="1:1" x14ac:dyDescent="0.2">
      <c r="A13906" s="8"/>
    </row>
    <row r="13907" spans="1:1" x14ac:dyDescent="0.2">
      <c r="A13907" s="8"/>
    </row>
    <row r="13908" spans="1:1" x14ac:dyDescent="0.2">
      <c r="A13908" s="8"/>
    </row>
    <row r="13909" spans="1:1" x14ac:dyDescent="0.2">
      <c r="A13909" s="8"/>
    </row>
    <row r="13910" spans="1:1" x14ac:dyDescent="0.2">
      <c r="A13910" s="8"/>
    </row>
    <row r="13911" spans="1:1" x14ac:dyDescent="0.2">
      <c r="A13911" s="8"/>
    </row>
    <row r="13912" spans="1:1" x14ac:dyDescent="0.2">
      <c r="A13912" s="8"/>
    </row>
    <row r="13913" spans="1:1" x14ac:dyDescent="0.2">
      <c r="A13913" s="8"/>
    </row>
    <row r="13914" spans="1:1" x14ac:dyDescent="0.2">
      <c r="A13914" s="8"/>
    </row>
    <row r="13915" spans="1:1" x14ac:dyDescent="0.2">
      <c r="A13915" s="8"/>
    </row>
    <row r="13916" spans="1:1" x14ac:dyDescent="0.2">
      <c r="A13916" s="8"/>
    </row>
    <row r="13917" spans="1:1" x14ac:dyDescent="0.2">
      <c r="A13917" s="8"/>
    </row>
    <row r="13918" spans="1:1" x14ac:dyDescent="0.2">
      <c r="A13918" s="8"/>
    </row>
    <row r="13919" spans="1:1" x14ac:dyDescent="0.2">
      <c r="A13919" s="8"/>
    </row>
    <row r="13920" spans="1:1" x14ac:dyDescent="0.2">
      <c r="A13920" s="8"/>
    </row>
    <row r="13921" spans="1:1" x14ac:dyDescent="0.2">
      <c r="A13921" s="8"/>
    </row>
    <row r="13922" spans="1:1" x14ac:dyDescent="0.2">
      <c r="A13922" s="8"/>
    </row>
    <row r="13923" spans="1:1" x14ac:dyDescent="0.2">
      <c r="A13923" s="8"/>
    </row>
    <row r="13924" spans="1:1" x14ac:dyDescent="0.2">
      <c r="A13924" s="8"/>
    </row>
    <row r="13925" spans="1:1" x14ac:dyDescent="0.2">
      <c r="A13925" s="8"/>
    </row>
    <row r="13926" spans="1:1" x14ac:dyDescent="0.2">
      <c r="A13926" s="8"/>
    </row>
    <row r="13927" spans="1:1" x14ac:dyDescent="0.2">
      <c r="A13927" s="8"/>
    </row>
    <row r="13928" spans="1:1" x14ac:dyDescent="0.2">
      <c r="A13928" s="8"/>
    </row>
    <row r="13929" spans="1:1" x14ac:dyDescent="0.2">
      <c r="A13929" s="8"/>
    </row>
    <row r="13930" spans="1:1" x14ac:dyDescent="0.2">
      <c r="A13930" s="8"/>
    </row>
    <row r="13931" spans="1:1" x14ac:dyDescent="0.2">
      <c r="A13931" s="8"/>
    </row>
    <row r="13932" spans="1:1" x14ac:dyDescent="0.2">
      <c r="A13932" s="8"/>
    </row>
    <row r="13933" spans="1:1" x14ac:dyDescent="0.2">
      <c r="A13933" s="8"/>
    </row>
    <row r="13934" spans="1:1" x14ac:dyDescent="0.2">
      <c r="A13934" s="8"/>
    </row>
    <row r="13935" spans="1:1" x14ac:dyDescent="0.2">
      <c r="A13935" s="8"/>
    </row>
    <row r="13936" spans="1:1" x14ac:dyDescent="0.2">
      <c r="A13936" s="8"/>
    </row>
    <row r="13937" spans="1:1" x14ac:dyDescent="0.2">
      <c r="A13937" s="8"/>
    </row>
    <row r="13938" spans="1:1" x14ac:dyDescent="0.2">
      <c r="A13938" s="8"/>
    </row>
    <row r="13939" spans="1:1" x14ac:dyDescent="0.2">
      <c r="A13939" s="8"/>
    </row>
    <row r="13940" spans="1:1" x14ac:dyDescent="0.2">
      <c r="A13940" s="8"/>
    </row>
    <row r="13941" spans="1:1" x14ac:dyDescent="0.2">
      <c r="A13941" s="8"/>
    </row>
    <row r="13942" spans="1:1" x14ac:dyDescent="0.2">
      <c r="A13942" s="8"/>
    </row>
    <row r="13943" spans="1:1" x14ac:dyDescent="0.2">
      <c r="A13943" s="8"/>
    </row>
    <row r="13944" spans="1:1" x14ac:dyDescent="0.2">
      <c r="A13944" s="8"/>
    </row>
    <row r="13945" spans="1:1" x14ac:dyDescent="0.2">
      <c r="A13945" s="8"/>
    </row>
    <row r="13946" spans="1:1" x14ac:dyDescent="0.2">
      <c r="A13946" s="8"/>
    </row>
    <row r="13947" spans="1:1" x14ac:dyDescent="0.2">
      <c r="A13947" s="8"/>
    </row>
    <row r="13948" spans="1:1" x14ac:dyDescent="0.2">
      <c r="A13948" s="8"/>
    </row>
    <row r="13949" spans="1:1" x14ac:dyDescent="0.2">
      <c r="A13949" s="8"/>
    </row>
    <row r="13950" spans="1:1" x14ac:dyDescent="0.2">
      <c r="A13950" s="8"/>
    </row>
    <row r="13951" spans="1:1" x14ac:dyDescent="0.2">
      <c r="A13951" s="8"/>
    </row>
    <row r="13952" spans="1:1" x14ac:dyDescent="0.2">
      <c r="A13952" s="8"/>
    </row>
    <row r="13953" spans="1:1" x14ac:dyDescent="0.2">
      <c r="A13953" s="8"/>
    </row>
    <row r="13954" spans="1:1" x14ac:dyDescent="0.2">
      <c r="A13954" s="8"/>
    </row>
    <row r="13955" spans="1:1" x14ac:dyDescent="0.2">
      <c r="A13955" s="8"/>
    </row>
    <row r="13956" spans="1:1" x14ac:dyDescent="0.2">
      <c r="A13956" s="8"/>
    </row>
    <row r="13957" spans="1:1" x14ac:dyDescent="0.2">
      <c r="A13957" s="8"/>
    </row>
    <row r="13958" spans="1:1" x14ac:dyDescent="0.2">
      <c r="A13958" s="8"/>
    </row>
    <row r="13959" spans="1:1" x14ac:dyDescent="0.2">
      <c r="A13959" s="8"/>
    </row>
    <row r="13960" spans="1:1" x14ac:dyDescent="0.2">
      <c r="A13960" s="8"/>
    </row>
    <row r="13961" spans="1:1" x14ac:dyDescent="0.2">
      <c r="A13961" s="8"/>
    </row>
    <row r="13962" spans="1:1" x14ac:dyDescent="0.2">
      <c r="A13962" s="8"/>
    </row>
    <row r="13963" spans="1:1" x14ac:dyDescent="0.2">
      <c r="A13963" s="8"/>
    </row>
    <row r="13964" spans="1:1" x14ac:dyDescent="0.2">
      <c r="A13964" s="8"/>
    </row>
    <row r="13965" spans="1:1" x14ac:dyDescent="0.2">
      <c r="A13965" s="8"/>
    </row>
    <row r="13966" spans="1:1" x14ac:dyDescent="0.2">
      <c r="A13966" s="8"/>
    </row>
    <row r="13967" spans="1:1" x14ac:dyDescent="0.2">
      <c r="A13967" s="8"/>
    </row>
    <row r="13968" spans="1:1" x14ac:dyDescent="0.2">
      <c r="A13968" s="8"/>
    </row>
    <row r="13969" spans="1:1" x14ac:dyDescent="0.2">
      <c r="A13969" s="8"/>
    </row>
    <row r="13970" spans="1:1" x14ac:dyDescent="0.2">
      <c r="A13970" s="8"/>
    </row>
    <row r="13971" spans="1:1" x14ac:dyDescent="0.2">
      <c r="A13971" s="8"/>
    </row>
    <row r="13972" spans="1:1" x14ac:dyDescent="0.2">
      <c r="A13972" s="8"/>
    </row>
    <row r="13973" spans="1:1" x14ac:dyDescent="0.2">
      <c r="A13973" s="8"/>
    </row>
    <row r="13974" spans="1:1" x14ac:dyDescent="0.2">
      <c r="A13974" s="8"/>
    </row>
    <row r="13975" spans="1:1" x14ac:dyDescent="0.2">
      <c r="A13975" s="8"/>
    </row>
    <row r="13976" spans="1:1" x14ac:dyDescent="0.2">
      <c r="A13976" s="8"/>
    </row>
    <row r="13977" spans="1:1" x14ac:dyDescent="0.2">
      <c r="A13977" s="8"/>
    </row>
    <row r="13978" spans="1:1" x14ac:dyDescent="0.2">
      <c r="A13978" s="8"/>
    </row>
    <row r="13979" spans="1:1" x14ac:dyDescent="0.2">
      <c r="A13979" s="8"/>
    </row>
    <row r="13980" spans="1:1" x14ac:dyDescent="0.2">
      <c r="A13980" s="8"/>
    </row>
    <row r="13981" spans="1:1" x14ac:dyDescent="0.2">
      <c r="A13981" s="8"/>
    </row>
    <row r="13982" spans="1:1" x14ac:dyDescent="0.2">
      <c r="A13982" s="8"/>
    </row>
    <row r="13983" spans="1:1" x14ac:dyDescent="0.2">
      <c r="A13983" s="8"/>
    </row>
    <row r="13984" spans="1:1" x14ac:dyDescent="0.2">
      <c r="A13984" s="8"/>
    </row>
    <row r="13985" spans="1:1" x14ac:dyDescent="0.2">
      <c r="A13985" s="8"/>
    </row>
    <row r="13986" spans="1:1" x14ac:dyDescent="0.2">
      <c r="A13986" s="8"/>
    </row>
    <row r="13987" spans="1:1" x14ac:dyDescent="0.2">
      <c r="A13987" s="8"/>
    </row>
    <row r="13988" spans="1:1" x14ac:dyDescent="0.2">
      <c r="A13988" s="8"/>
    </row>
    <row r="13989" spans="1:1" x14ac:dyDescent="0.2">
      <c r="A13989" s="8"/>
    </row>
    <row r="13990" spans="1:1" x14ac:dyDescent="0.2">
      <c r="A13990" s="8"/>
    </row>
    <row r="13991" spans="1:1" x14ac:dyDescent="0.2">
      <c r="A13991" s="8"/>
    </row>
    <row r="13992" spans="1:1" x14ac:dyDescent="0.2">
      <c r="A13992" s="8"/>
    </row>
    <row r="13993" spans="1:1" x14ac:dyDescent="0.2">
      <c r="A13993" s="8"/>
    </row>
    <row r="13994" spans="1:1" x14ac:dyDescent="0.2">
      <c r="A13994" s="8"/>
    </row>
    <row r="13995" spans="1:1" x14ac:dyDescent="0.2">
      <c r="A13995" s="8"/>
    </row>
    <row r="13996" spans="1:1" x14ac:dyDescent="0.2">
      <c r="A13996" s="8"/>
    </row>
    <row r="13997" spans="1:1" x14ac:dyDescent="0.2">
      <c r="A13997" s="8"/>
    </row>
    <row r="13998" spans="1:1" x14ac:dyDescent="0.2">
      <c r="A13998" s="8"/>
    </row>
    <row r="13999" spans="1:1" x14ac:dyDescent="0.2">
      <c r="A13999" s="8"/>
    </row>
    <row r="14000" spans="1:1" x14ac:dyDescent="0.2">
      <c r="A14000" s="8"/>
    </row>
    <row r="14001" spans="1:1" x14ac:dyDescent="0.2">
      <c r="A14001" s="8"/>
    </row>
    <row r="14002" spans="1:1" x14ac:dyDescent="0.2">
      <c r="A14002" s="8"/>
    </row>
    <row r="14003" spans="1:1" x14ac:dyDescent="0.2">
      <c r="A14003" s="8"/>
    </row>
    <row r="14004" spans="1:1" x14ac:dyDescent="0.2">
      <c r="A14004" s="8"/>
    </row>
    <row r="14005" spans="1:1" x14ac:dyDescent="0.2">
      <c r="A14005" s="8"/>
    </row>
    <row r="14006" spans="1:1" x14ac:dyDescent="0.2">
      <c r="A14006" s="8"/>
    </row>
    <row r="14007" spans="1:1" x14ac:dyDescent="0.2">
      <c r="A14007" s="8"/>
    </row>
    <row r="14008" spans="1:1" x14ac:dyDescent="0.2">
      <c r="A14008" s="8"/>
    </row>
    <row r="14009" spans="1:1" x14ac:dyDescent="0.2">
      <c r="A14009" s="8"/>
    </row>
    <row r="14010" spans="1:1" x14ac:dyDescent="0.2">
      <c r="A14010" s="8"/>
    </row>
    <row r="14011" spans="1:1" x14ac:dyDescent="0.2">
      <c r="A14011" s="8"/>
    </row>
    <row r="14012" spans="1:1" x14ac:dyDescent="0.2">
      <c r="A14012" s="8"/>
    </row>
    <row r="14013" spans="1:1" x14ac:dyDescent="0.2">
      <c r="A14013" s="8"/>
    </row>
    <row r="14014" spans="1:1" x14ac:dyDescent="0.2">
      <c r="A14014" s="8"/>
    </row>
    <row r="14015" spans="1:1" x14ac:dyDescent="0.2">
      <c r="A14015" s="8"/>
    </row>
    <row r="14016" spans="1:1" x14ac:dyDescent="0.2">
      <c r="A14016" s="8"/>
    </row>
    <row r="14017" spans="1:1" x14ac:dyDescent="0.2">
      <c r="A14017" s="8"/>
    </row>
    <row r="14018" spans="1:1" x14ac:dyDescent="0.2">
      <c r="A14018" s="8"/>
    </row>
    <row r="14019" spans="1:1" x14ac:dyDescent="0.2">
      <c r="A14019" s="8"/>
    </row>
    <row r="14020" spans="1:1" x14ac:dyDescent="0.2">
      <c r="A14020" s="8"/>
    </row>
    <row r="14021" spans="1:1" x14ac:dyDescent="0.2">
      <c r="A14021" s="8"/>
    </row>
    <row r="14022" spans="1:1" x14ac:dyDescent="0.2">
      <c r="A14022" s="8"/>
    </row>
    <row r="14023" spans="1:1" x14ac:dyDescent="0.2">
      <c r="A14023" s="8"/>
    </row>
    <row r="14024" spans="1:1" x14ac:dyDescent="0.2">
      <c r="A14024" s="8"/>
    </row>
    <row r="14025" spans="1:1" x14ac:dyDescent="0.2">
      <c r="A14025" s="8"/>
    </row>
    <row r="14026" spans="1:1" x14ac:dyDescent="0.2">
      <c r="A14026" s="8"/>
    </row>
    <row r="14027" spans="1:1" x14ac:dyDescent="0.2">
      <c r="A14027" s="8"/>
    </row>
    <row r="14028" spans="1:1" x14ac:dyDescent="0.2">
      <c r="A14028" s="8"/>
    </row>
    <row r="14029" spans="1:1" x14ac:dyDescent="0.2">
      <c r="A14029" s="8"/>
    </row>
    <row r="14030" spans="1:1" x14ac:dyDescent="0.2">
      <c r="A14030" s="8"/>
    </row>
    <row r="14031" spans="1:1" x14ac:dyDescent="0.2">
      <c r="A14031" s="8"/>
    </row>
    <row r="14032" spans="1:1" x14ac:dyDescent="0.2">
      <c r="A14032" s="8"/>
    </row>
    <row r="14033" spans="1:1" x14ac:dyDescent="0.2">
      <c r="A14033" s="8"/>
    </row>
    <row r="14034" spans="1:1" x14ac:dyDescent="0.2">
      <c r="A14034" s="8"/>
    </row>
    <row r="14035" spans="1:1" x14ac:dyDescent="0.2">
      <c r="A14035" s="8"/>
    </row>
    <row r="14036" spans="1:1" x14ac:dyDescent="0.2">
      <c r="A14036" s="8"/>
    </row>
    <row r="14037" spans="1:1" x14ac:dyDescent="0.2">
      <c r="A14037" s="8"/>
    </row>
    <row r="14038" spans="1:1" x14ac:dyDescent="0.2">
      <c r="A14038" s="8"/>
    </row>
    <row r="14039" spans="1:1" x14ac:dyDescent="0.2">
      <c r="A14039" s="8"/>
    </row>
    <row r="14040" spans="1:1" x14ac:dyDescent="0.2">
      <c r="A14040" s="8"/>
    </row>
    <row r="14041" spans="1:1" x14ac:dyDescent="0.2">
      <c r="A14041" s="8"/>
    </row>
    <row r="14042" spans="1:1" x14ac:dyDescent="0.2">
      <c r="A14042" s="8"/>
    </row>
    <row r="14043" spans="1:1" x14ac:dyDescent="0.2">
      <c r="A14043" s="8"/>
    </row>
    <row r="14044" spans="1:1" x14ac:dyDescent="0.2">
      <c r="A14044" s="8"/>
    </row>
    <row r="14045" spans="1:1" x14ac:dyDescent="0.2">
      <c r="A14045" s="8"/>
    </row>
    <row r="14046" spans="1:1" x14ac:dyDescent="0.2">
      <c r="A14046" s="8"/>
    </row>
    <row r="14047" spans="1:1" x14ac:dyDescent="0.2">
      <c r="A14047" s="8"/>
    </row>
    <row r="14048" spans="1:1" x14ac:dyDescent="0.2">
      <c r="A14048" s="8"/>
    </row>
    <row r="14049" spans="1:1" x14ac:dyDescent="0.2">
      <c r="A14049" s="8"/>
    </row>
    <row r="14050" spans="1:1" x14ac:dyDescent="0.2">
      <c r="A14050" s="8"/>
    </row>
    <row r="14051" spans="1:1" x14ac:dyDescent="0.2">
      <c r="A14051" s="8"/>
    </row>
    <row r="14052" spans="1:1" x14ac:dyDescent="0.2">
      <c r="A14052" s="8"/>
    </row>
    <row r="14053" spans="1:1" x14ac:dyDescent="0.2">
      <c r="A14053" s="8"/>
    </row>
    <row r="14054" spans="1:1" x14ac:dyDescent="0.2">
      <c r="A14054" s="8"/>
    </row>
    <row r="14055" spans="1:1" x14ac:dyDescent="0.2">
      <c r="A14055" s="8"/>
    </row>
    <row r="14056" spans="1:1" x14ac:dyDescent="0.2">
      <c r="A14056" s="8"/>
    </row>
    <row r="14057" spans="1:1" x14ac:dyDescent="0.2">
      <c r="A14057" s="8"/>
    </row>
    <row r="14058" spans="1:1" x14ac:dyDescent="0.2">
      <c r="A14058" s="8"/>
    </row>
    <row r="14059" spans="1:1" x14ac:dyDescent="0.2">
      <c r="A14059" s="8"/>
    </row>
    <row r="14060" spans="1:1" x14ac:dyDescent="0.2">
      <c r="A14060" s="8"/>
    </row>
    <row r="14061" spans="1:1" x14ac:dyDescent="0.2">
      <c r="A14061" s="8"/>
    </row>
    <row r="14062" spans="1:1" x14ac:dyDescent="0.2">
      <c r="A14062" s="8"/>
    </row>
    <row r="14063" spans="1:1" x14ac:dyDescent="0.2">
      <c r="A14063" s="8"/>
    </row>
    <row r="14064" spans="1:1" x14ac:dyDescent="0.2">
      <c r="A14064" s="8"/>
    </row>
    <row r="14065" spans="1:1" x14ac:dyDescent="0.2">
      <c r="A14065" s="8"/>
    </row>
    <row r="14066" spans="1:1" x14ac:dyDescent="0.2">
      <c r="A14066" s="8"/>
    </row>
    <row r="14067" spans="1:1" x14ac:dyDescent="0.2">
      <c r="A14067" s="8"/>
    </row>
    <row r="14068" spans="1:1" x14ac:dyDescent="0.2">
      <c r="A14068" s="8"/>
    </row>
    <row r="14069" spans="1:1" x14ac:dyDescent="0.2">
      <c r="A14069" s="8"/>
    </row>
    <row r="14070" spans="1:1" x14ac:dyDescent="0.2">
      <c r="A14070" s="8"/>
    </row>
    <row r="14071" spans="1:1" x14ac:dyDescent="0.2">
      <c r="A14071" s="8"/>
    </row>
    <row r="14072" spans="1:1" x14ac:dyDescent="0.2">
      <c r="A14072" s="8"/>
    </row>
    <row r="14073" spans="1:1" x14ac:dyDescent="0.2">
      <c r="A14073" s="8"/>
    </row>
    <row r="14074" spans="1:1" x14ac:dyDescent="0.2">
      <c r="A14074" s="8"/>
    </row>
    <row r="14075" spans="1:1" x14ac:dyDescent="0.2">
      <c r="A14075" s="8"/>
    </row>
    <row r="14076" spans="1:1" x14ac:dyDescent="0.2">
      <c r="A14076" s="8"/>
    </row>
    <row r="14077" spans="1:1" x14ac:dyDescent="0.2">
      <c r="A14077" s="8"/>
    </row>
    <row r="14078" spans="1:1" x14ac:dyDescent="0.2">
      <c r="A14078" s="8"/>
    </row>
    <row r="14079" spans="1:1" x14ac:dyDescent="0.2">
      <c r="A14079" s="8"/>
    </row>
    <row r="14080" spans="1:1" x14ac:dyDescent="0.2">
      <c r="A14080" s="8"/>
    </row>
    <row r="14081" spans="1:1" x14ac:dyDescent="0.2">
      <c r="A14081" s="8"/>
    </row>
    <row r="14082" spans="1:1" x14ac:dyDescent="0.2">
      <c r="A14082" s="8"/>
    </row>
    <row r="14083" spans="1:1" x14ac:dyDescent="0.2">
      <c r="A14083" s="8"/>
    </row>
    <row r="14084" spans="1:1" x14ac:dyDescent="0.2">
      <c r="A14084" s="8"/>
    </row>
    <row r="14085" spans="1:1" x14ac:dyDescent="0.2">
      <c r="A14085" s="8"/>
    </row>
    <row r="14086" spans="1:1" x14ac:dyDescent="0.2">
      <c r="A14086" s="8"/>
    </row>
    <row r="14087" spans="1:1" x14ac:dyDescent="0.2">
      <c r="A14087" s="8"/>
    </row>
    <row r="14088" spans="1:1" x14ac:dyDescent="0.2">
      <c r="A14088" s="8"/>
    </row>
    <row r="14089" spans="1:1" x14ac:dyDescent="0.2">
      <c r="A14089" s="8"/>
    </row>
    <row r="14090" spans="1:1" x14ac:dyDescent="0.2">
      <c r="A14090" s="8"/>
    </row>
    <row r="14091" spans="1:1" x14ac:dyDescent="0.2">
      <c r="A14091" s="8"/>
    </row>
    <row r="14092" spans="1:1" x14ac:dyDescent="0.2">
      <c r="A14092" s="8"/>
    </row>
    <row r="14093" spans="1:1" x14ac:dyDescent="0.2">
      <c r="A14093" s="8"/>
    </row>
    <row r="14094" spans="1:1" x14ac:dyDescent="0.2">
      <c r="A14094" s="8"/>
    </row>
    <row r="14095" spans="1:1" x14ac:dyDescent="0.2">
      <c r="A14095" s="8"/>
    </row>
    <row r="14096" spans="1:1" x14ac:dyDescent="0.2">
      <c r="A14096" s="8"/>
    </row>
    <row r="14097" spans="1:1" x14ac:dyDescent="0.2">
      <c r="A14097" s="8"/>
    </row>
    <row r="14098" spans="1:1" x14ac:dyDescent="0.2">
      <c r="A14098" s="8"/>
    </row>
    <row r="14099" spans="1:1" x14ac:dyDescent="0.2">
      <c r="A14099" s="8"/>
    </row>
    <row r="14100" spans="1:1" x14ac:dyDescent="0.2">
      <c r="A14100" s="8"/>
    </row>
    <row r="14101" spans="1:1" x14ac:dyDescent="0.2">
      <c r="A14101" s="8"/>
    </row>
    <row r="14102" spans="1:1" x14ac:dyDescent="0.2">
      <c r="A14102" s="8"/>
    </row>
    <row r="14103" spans="1:1" x14ac:dyDescent="0.2">
      <c r="A14103" s="8"/>
    </row>
    <row r="14104" spans="1:1" x14ac:dyDescent="0.2">
      <c r="A14104" s="8"/>
    </row>
    <row r="14105" spans="1:1" x14ac:dyDescent="0.2">
      <c r="A14105" s="8"/>
    </row>
    <row r="14106" spans="1:1" x14ac:dyDescent="0.2">
      <c r="A14106" s="8"/>
    </row>
    <row r="14107" spans="1:1" x14ac:dyDescent="0.2">
      <c r="A14107" s="8"/>
    </row>
    <row r="14108" spans="1:1" x14ac:dyDescent="0.2">
      <c r="A14108" s="8"/>
    </row>
    <row r="14109" spans="1:1" x14ac:dyDescent="0.2">
      <c r="A14109" s="8"/>
    </row>
    <row r="14110" spans="1:1" x14ac:dyDescent="0.2">
      <c r="A14110" s="8"/>
    </row>
    <row r="14111" spans="1:1" x14ac:dyDescent="0.2">
      <c r="A14111" s="8"/>
    </row>
    <row r="14112" spans="1:1" x14ac:dyDescent="0.2">
      <c r="A14112" s="8"/>
    </row>
    <row r="14113" spans="1:1" x14ac:dyDescent="0.2">
      <c r="A14113" s="8"/>
    </row>
    <row r="14114" spans="1:1" x14ac:dyDescent="0.2">
      <c r="A14114" s="8"/>
    </row>
    <row r="14115" spans="1:1" x14ac:dyDescent="0.2">
      <c r="A14115" s="8"/>
    </row>
    <row r="14116" spans="1:1" x14ac:dyDescent="0.2">
      <c r="A14116" s="8"/>
    </row>
    <row r="14117" spans="1:1" x14ac:dyDescent="0.2">
      <c r="A14117" s="8"/>
    </row>
    <row r="14118" spans="1:1" x14ac:dyDescent="0.2">
      <c r="A14118" s="8"/>
    </row>
    <row r="14119" spans="1:1" x14ac:dyDescent="0.2">
      <c r="A14119" s="8"/>
    </row>
    <row r="14120" spans="1:1" x14ac:dyDescent="0.2">
      <c r="A14120" s="8"/>
    </row>
    <row r="14121" spans="1:1" x14ac:dyDescent="0.2">
      <c r="A14121" s="8"/>
    </row>
    <row r="14122" spans="1:1" x14ac:dyDescent="0.2">
      <c r="A14122" s="8"/>
    </row>
    <row r="14123" spans="1:1" x14ac:dyDescent="0.2">
      <c r="A14123" s="8"/>
    </row>
    <row r="14124" spans="1:1" x14ac:dyDescent="0.2">
      <c r="A14124" s="8"/>
    </row>
    <row r="14125" spans="1:1" x14ac:dyDescent="0.2">
      <c r="A14125" s="8"/>
    </row>
    <row r="14126" spans="1:1" x14ac:dyDescent="0.2">
      <c r="A14126" s="8"/>
    </row>
    <row r="14127" spans="1:1" x14ac:dyDescent="0.2">
      <c r="A14127" s="8"/>
    </row>
    <row r="14128" spans="1:1" x14ac:dyDescent="0.2">
      <c r="A14128" s="8"/>
    </row>
    <row r="14129" spans="1:1" x14ac:dyDescent="0.2">
      <c r="A14129" s="8"/>
    </row>
    <row r="14130" spans="1:1" x14ac:dyDescent="0.2">
      <c r="A14130" s="8"/>
    </row>
    <row r="14131" spans="1:1" x14ac:dyDescent="0.2">
      <c r="A14131" s="8"/>
    </row>
    <row r="14132" spans="1:1" x14ac:dyDescent="0.2">
      <c r="A14132" s="8"/>
    </row>
    <row r="14133" spans="1:1" x14ac:dyDescent="0.2">
      <c r="A14133" s="8"/>
    </row>
    <row r="14134" spans="1:1" x14ac:dyDescent="0.2">
      <c r="A14134" s="8"/>
    </row>
    <row r="14135" spans="1:1" x14ac:dyDescent="0.2">
      <c r="A14135" s="8"/>
    </row>
    <row r="14136" spans="1:1" x14ac:dyDescent="0.2">
      <c r="A14136" s="8"/>
    </row>
    <row r="14137" spans="1:1" x14ac:dyDescent="0.2">
      <c r="A14137" s="8"/>
    </row>
    <row r="14138" spans="1:1" x14ac:dyDescent="0.2">
      <c r="A14138" s="8"/>
    </row>
    <row r="14139" spans="1:1" x14ac:dyDescent="0.2">
      <c r="A14139" s="8"/>
    </row>
    <row r="14140" spans="1:1" x14ac:dyDescent="0.2">
      <c r="A14140" s="8"/>
    </row>
    <row r="14141" spans="1:1" x14ac:dyDescent="0.2">
      <c r="A14141" s="8"/>
    </row>
    <row r="14142" spans="1:1" x14ac:dyDescent="0.2">
      <c r="A14142" s="8"/>
    </row>
    <row r="14143" spans="1:1" x14ac:dyDescent="0.2">
      <c r="A14143" s="8"/>
    </row>
    <row r="14144" spans="1:1" x14ac:dyDescent="0.2">
      <c r="A14144" s="8"/>
    </row>
    <row r="14145" spans="1:1" x14ac:dyDescent="0.2">
      <c r="A14145" s="8"/>
    </row>
    <row r="14146" spans="1:1" x14ac:dyDescent="0.2">
      <c r="A14146" s="8"/>
    </row>
    <row r="14147" spans="1:1" x14ac:dyDescent="0.2">
      <c r="A14147" s="8"/>
    </row>
    <row r="14148" spans="1:1" x14ac:dyDescent="0.2">
      <c r="A14148" s="8"/>
    </row>
    <row r="14149" spans="1:1" x14ac:dyDescent="0.2">
      <c r="A14149" s="8"/>
    </row>
    <row r="14150" spans="1:1" x14ac:dyDescent="0.2">
      <c r="A14150" s="8"/>
    </row>
    <row r="14151" spans="1:1" x14ac:dyDescent="0.2">
      <c r="A14151" s="8"/>
    </row>
    <row r="14152" spans="1:1" x14ac:dyDescent="0.2">
      <c r="A14152" s="8"/>
    </row>
    <row r="14153" spans="1:1" x14ac:dyDescent="0.2">
      <c r="A14153" s="8"/>
    </row>
    <row r="14154" spans="1:1" x14ac:dyDescent="0.2">
      <c r="A14154" s="8"/>
    </row>
    <row r="14155" spans="1:1" x14ac:dyDescent="0.2">
      <c r="A14155" s="8"/>
    </row>
    <row r="14156" spans="1:1" x14ac:dyDescent="0.2">
      <c r="A14156" s="8"/>
    </row>
    <row r="14157" spans="1:1" x14ac:dyDescent="0.2">
      <c r="A14157" s="8"/>
    </row>
    <row r="14158" spans="1:1" x14ac:dyDescent="0.2">
      <c r="A14158" s="8"/>
    </row>
    <row r="14159" spans="1:1" x14ac:dyDescent="0.2">
      <c r="A14159" s="8"/>
    </row>
    <row r="14160" spans="1:1" x14ac:dyDescent="0.2">
      <c r="A14160" s="8"/>
    </row>
    <row r="14161" spans="1:1" x14ac:dyDescent="0.2">
      <c r="A14161" s="8"/>
    </row>
    <row r="14162" spans="1:1" x14ac:dyDescent="0.2">
      <c r="A14162" s="8"/>
    </row>
    <row r="14163" spans="1:1" x14ac:dyDescent="0.2">
      <c r="A14163" s="8"/>
    </row>
    <row r="14164" spans="1:1" x14ac:dyDescent="0.2">
      <c r="A14164" s="8"/>
    </row>
    <row r="14165" spans="1:1" x14ac:dyDescent="0.2">
      <c r="A14165" s="8"/>
    </row>
    <row r="14166" spans="1:1" x14ac:dyDescent="0.2">
      <c r="A14166" s="8"/>
    </row>
    <row r="14167" spans="1:1" x14ac:dyDescent="0.2">
      <c r="A14167" s="8"/>
    </row>
    <row r="14168" spans="1:1" x14ac:dyDescent="0.2">
      <c r="A14168" s="8"/>
    </row>
    <row r="14169" spans="1:1" x14ac:dyDescent="0.2">
      <c r="A14169" s="8"/>
    </row>
    <row r="14170" spans="1:1" x14ac:dyDescent="0.2">
      <c r="A14170" s="8"/>
    </row>
    <row r="14171" spans="1:1" x14ac:dyDescent="0.2">
      <c r="A14171" s="8"/>
    </row>
    <row r="14172" spans="1:1" x14ac:dyDescent="0.2">
      <c r="A14172" s="8"/>
    </row>
    <row r="14173" spans="1:1" x14ac:dyDescent="0.2">
      <c r="A14173" s="8"/>
    </row>
    <row r="14174" spans="1:1" x14ac:dyDescent="0.2">
      <c r="A14174" s="8"/>
    </row>
    <row r="14175" spans="1:1" x14ac:dyDescent="0.2">
      <c r="A14175" s="8"/>
    </row>
    <row r="14176" spans="1:1" x14ac:dyDescent="0.2">
      <c r="A14176" s="8"/>
    </row>
    <row r="14177" spans="1:1" x14ac:dyDescent="0.2">
      <c r="A14177" s="8"/>
    </row>
    <row r="14178" spans="1:1" x14ac:dyDescent="0.2">
      <c r="A14178" s="8"/>
    </row>
    <row r="14179" spans="1:1" x14ac:dyDescent="0.2">
      <c r="A14179" s="8"/>
    </row>
    <row r="14180" spans="1:1" x14ac:dyDescent="0.2">
      <c r="A14180" s="8"/>
    </row>
    <row r="14181" spans="1:1" x14ac:dyDescent="0.2">
      <c r="A14181" s="8"/>
    </row>
    <row r="14182" spans="1:1" x14ac:dyDescent="0.2">
      <c r="A14182" s="8"/>
    </row>
    <row r="14183" spans="1:1" x14ac:dyDescent="0.2">
      <c r="A14183" s="8"/>
    </row>
    <row r="14184" spans="1:1" x14ac:dyDescent="0.2">
      <c r="A14184" s="8"/>
    </row>
    <row r="14185" spans="1:1" x14ac:dyDescent="0.2">
      <c r="A14185" s="8"/>
    </row>
    <row r="14186" spans="1:1" x14ac:dyDescent="0.2">
      <c r="A14186" s="8"/>
    </row>
    <row r="14187" spans="1:1" x14ac:dyDescent="0.2">
      <c r="A14187" s="8"/>
    </row>
    <row r="14188" spans="1:1" x14ac:dyDescent="0.2">
      <c r="A14188" s="8"/>
    </row>
    <row r="14189" spans="1:1" x14ac:dyDescent="0.2">
      <c r="A14189" s="8"/>
    </row>
    <row r="14190" spans="1:1" x14ac:dyDescent="0.2">
      <c r="A14190" s="8"/>
    </row>
    <row r="14191" spans="1:1" x14ac:dyDescent="0.2">
      <c r="A14191" s="8"/>
    </row>
    <row r="14192" spans="1:1" x14ac:dyDescent="0.2">
      <c r="A14192" s="8"/>
    </row>
    <row r="14193" spans="1:1" x14ac:dyDescent="0.2">
      <c r="A14193" s="8"/>
    </row>
    <row r="14194" spans="1:1" x14ac:dyDescent="0.2">
      <c r="A14194" s="8"/>
    </row>
    <row r="14195" spans="1:1" x14ac:dyDescent="0.2">
      <c r="A14195" s="8"/>
    </row>
    <row r="14196" spans="1:1" x14ac:dyDescent="0.2">
      <c r="A14196" s="8"/>
    </row>
    <row r="14197" spans="1:1" x14ac:dyDescent="0.2">
      <c r="A14197" s="8"/>
    </row>
    <row r="14198" spans="1:1" x14ac:dyDescent="0.2">
      <c r="A14198" s="8"/>
    </row>
    <row r="14199" spans="1:1" x14ac:dyDescent="0.2">
      <c r="A14199" s="8"/>
    </row>
    <row r="14200" spans="1:1" x14ac:dyDescent="0.2">
      <c r="A14200" s="8"/>
    </row>
    <row r="14201" spans="1:1" x14ac:dyDescent="0.2">
      <c r="A14201" s="8"/>
    </row>
    <row r="14202" spans="1:1" x14ac:dyDescent="0.2">
      <c r="A14202" s="8"/>
    </row>
    <row r="14203" spans="1:1" x14ac:dyDescent="0.2">
      <c r="A14203" s="8"/>
    </row>
    <row r="14204" spans="1:1" x14ac:dyDescent="0.2">
      <c r="A14204" s="8"/>
    </row>
    <row r="14205" spans="1:1" x14ac:dyDescent="0.2">
      <c r="A14205" s="8"/>
    </row>
    <row r="14206" spans="1:1" x14ac:dyDescent="0.2">
      <c r="A14206" s="8"/>
    </row>
    <row r="14207" spans="1:1" x14ac:dyDescent="0.2">
      <c r="A14207" s="8"/>
    </row>
    <row r="14208" spans="1:1" x14ac:dyDescent="0.2">
      <c r="A14208" s="8"/>
    </row>
    <row r="14209" spans="1:1" x14ac:dyDescent="0.2">
      <c r="A14209" s="8"/>
    </row>
    <row r="14210" spans="1:1" x14ac:dyDescent="0.2">
      <c r="A14210" s="8"/>
    </row>
    <row r="14211" spans="1:1" x14ac:dyDescent="0.2">
      <c r="A14211" s="8"/>
    </row>
    <row r="14212" spans="1:1" x14ac:dyDescent="0.2">
      <c r="A14212" s="8"/>
    </row>
    <row r="14213" spans="1:1" x14ac:dyDescent="0.2">
      <c r="A14213" s="8"/>
    </row>
    <row r="14214" spans="1:1" x14ac:dyDescent="0.2">
      <c r="A14214" s="8"/>
    </row>
    <row r="14215" spans="1:1" x14ac:dyDescent="0.2">
      <c r="A14215" s="8"/>
    </row>
    <row r="14216" spans="1:1" x14ac:dyDescent="0.2">
      <c r="A14216" s="8"/>
    </row>
    <row r="14217" spans="1:1" x14ac:dyDescent="0.2">
      <c r="A14217" s="8"/>
    </row>
    <row r="14218" spans="1:1" x14ac:dyDescent="0.2">
      <c r="A14218" s="8"/>
    </row>
    <row r="14219" spans="1:1" x14ac:dyDescent="0.2">
      <c r="A14219" s="8"/>
    </row>
    <row r="14220" spans="1:1" x14ac:dyDescent="0.2">
      <c r="A14220" s="8"/>
    </row>
    <row r="14221" spans="1:1" x14ac:dyDescent="0.2">
      <c r="A14221" s="8"/>
    </row>
    <row r="14222" spans="1:1" x14ac:dyDescent="0.2">
      <c r="A14222" s="8"/>
    </row>
    <row r="14223" spans="1:1" x14ac:dyDescent="0.2">
      <c r="A14223" s="8"/>
    </row>
    <row r="14224" spans="1:1" x14ac:dyDescent="0.2">
      <c r="A14224" s="8"/>
    </row>
    <row r="14225" spans="1:1" x14ac:dyDescent="0.2">
      <c r="A14225" s="8"/>
    </row>
    <row r="14226" spans="1:1" x14ac:dyDescent="0.2">
      <c r="A14226" s="8"/>
    </row>
    <row r="14227" spans="1:1" x14ac:dyDescent="0.2">
      <c r="A14227" s="8"/>
    </row>
    <row r="14228" spans="1:1" x14ac:dyDescent="0.2">
      <c r="A14228" s="8"/>
    </row>
    <row r="14229" spans="1:1" x14ac:dyDescent="0.2">
      <c r="A14229" s="8"/>
    </row>
    <row r="14230" spans="1:1" x14ac:dyDescent="0.2">
      <c r="A14230" s="8"/>
    </row>
    <row r="14231" spans="1:1" x14ac:dyDescent="0.2">
      <c r="A14231" s="8"/>
    </row>
    <row r="14232" spans="1:1" x14ac:dyDescent="0.2">
      <c r="A14232" s="8"/>
    </row>
    <row r="14233" spans="1:1" x14ac:dyDescent="0.2">
      <c r="A14233" s="8"/>
    </row>
    <row r="14234" spans="1:1" x14ac:dyDescent="0.2">
      <c r="A14234" s="8"/>
    </row>
    <row r="14235" spans="1:1" x14ac:dyDescent="0.2">
      <c r="A14235" s="8"/>
    </row>
    <row r="14236" spans="1:1" x14ac:dyDescent="0.2">
      <c r="A14236" s="8"/>
    </row>
    <row r="14237" spans="1:1" x14ac:dyDescent="0.2">
      <c r="A14237" s="8"/>
    </row>
    <row r="14238" spans="1:1" x14ac:dyDescent="0.2">
      <c r="A14238" s="8"/>
    </row>
    <row r="14239" spans="1:1" x14ac:dyDescent="0.2">
      <c r="A14239" s="8"/>
    </row>
    <row r="14240" spans="1:1" x14ac:dyDescent="0.2">
      <c r="A14240" s="8"/>
    </row>
    <row r="14241" spans="1:1" x14ac:dyDescent="0.2">
      <c r="A14241" s="8"/>
    </row>
    <row r="14242" spans="1:1" x14ac:dyDescent="0.2">
      <c r="A14242" s="8"/>
    </row>
    <row r="14243" spans="1:1" x14ac:dyDescent="0.2">
      <c r="A14243" s="8"/>
    </row>
    <row r="14244" spans="1:1" x14ac:dyDescent="0.2">
      <c r="A14244" s="8"/>
    </row>
    <row r="14245" spans="1:1" x14ac:dyDescent="0.2">
      <c r="A14245" s="8"/>
    </row>
    <row r="14246" spans="1:1" x14ac:dyDescent="0.2">
      <c r="A14246" s="8"/>
    </row>
    <row r="14247" spans="1:1" x14ac:dyDescent="0.2">
      <c r="A14247" s="8"/>
    </row>
    <row r="14248" spans="1:1" x14ac:dyDescent="0.2">
      <c r="A14248" s="8"/>
    </row>
    <row r="14249" spans="1:1" x14ac:dyDescent="0.2">
      <c r="A14249" s="8"/>
    </row>
    <row r="14250" spans="1:1" x14ac:dyDescent="0.2">
      <c r="A14250" s="8"/>
    </row>
    <row r="14251" spans="1:1" x14ac:dyDescent="0.2">
      <c r="A14251" s="8"/>
    </row>
    <row r="14252" spans="1:1" x14ac:dyDescent="0.2">
      <c r="A14252" s="8"/>
    </row>
    <row r="14253" spans="1:1" x14ac:dyDescent="0.2">
      <c r="A14253" s="8"/>
    </row>
    <row r="14254" spans="1:1" x14ac:dyDescent="0.2">
      <c r="A14254" s="8"/>
    </row>
    <row r="14255" spans="1:1" x14ac:dyDescent="0.2">
      <c r="A14255" s="8"/>
    </row>
    <row r="14256" spans="1:1" x14ac:dyDescent="0.2">
      <c r="A14256" s="8"/>
    </row>
    <row r="14257" spans="1:1" x14ac:dyDescent="0.2">
      <c r="A14257" s="8"/>
    </row>
    <row r="14258" spans="1:1" x14ac:dyDescent="0.2">
      <c r="A14258" s="8"/>
    </row>
    <row r="14259" spans="1:1" x14ac:dyDescent="0.2">
      <c r="A14259" s="8"/>
    </row>
    <row r="14260" spans="1:1" x14ac:dyDescent="0.2">
      <c r="A14260" s="8"/>
    </row>
    <row r="14261" spans="1:1" x14ac:dyDescent="0.2">
      <c r="A14261" s="8"/>
    </row>
    <row r="14262" spans="1:1" x14ac:dyDescent="0.2">
      <c r="A14262" s="8"/>
    </row>
    <row r="14263" spans="1:1" x14ac:dyDescent="0.2">
      <c r="A14263" s="8"/>
    </row>
    <row r="14264" spans="1:1" x14ac:dyDescent="0.2">
      <c r="A14264" s="8"/>
    </row>
    <row r="14265" spans="1:1" x14ac:dyDescent="0.2">
      <c r="A14265" s="8"/>
    </row>
    <row r="14266" spans="1:1" x14ac:dyDescent="0.2">
      <c r="A14266" s="8"/>
    </row>
    <row r="14267" spans="1:1" x14ac:dyDescent="0.2">
      <c r="A14267" s="8"/>
    </row>
    <row r="14268" spans="1:1" x14ac:dyDescent="0.2">
      <c r="A14268" s="8"/>
    </row>
    <row r="14269" spans="1:1" x14ac:dyDescent="0.2">
      <c r="A14269" s="8"/>
    </row>
    <row r="14270" spans="1:1" x14ac:dyDescent="0.2">
      <c r="A14270" s="8"/>
    </row>
    <row r="14271" spans="1:1" x14ac:dyDescent="0.2">
      <c r="A14271" s="8"/>
    </row>
    <row r="14272" spans="1:1" x14ac:dyDescent="0.2">
      <c r="A14272" s="8"/>
    </row>
    <row r="14273" spans="1:1" x14ac:dyDescent="0.2">
      <c r="A14273" s="8"/>
    </row>
    <row r="14274" spans="1:1" x14ac:dyDescent="0.2">
      <c r="A14274" s="8"/>
    </row>
    <row r="14275" spans="1:1" x14ac:dyDescent="0.2">
      <c r="A14275" s="8"/>
    </row>
    <row r="14276" spans="1:1" x14ac:dyDescent="0.2">
      <c r="A14276" s="8"/>
    </row>
    <row r="14277" spans="1:1" x14ac:dyDescent="0.2">
      <c r="A14277" s="8"/>
    </row>
    <row r="14278" spans="1:1" x14ac:dyDescent="0.2">
      <c r="A14278" s="8"/>
    </row>
    <row r="14279" spans="1:1" x14ac:dyDescent="0.2">
      <c r="A14279" s="8"/>
    </row>
    <row r="14280" spans="1:1" x14ac:dyDescent="0.2">
      <c r="A14280" s="8"/>
    </row>
    <row r="14281" spans="1:1" x14ac:dyDescent="0.2">
      <c r="A14281" s="8"/>
    </row>
    <row r="14282" spans="1:1" x14ac:dyDescent="0.2">
      <c r="A14282" s="8"/>
    </row>
    <row r="14283" spans="1:1" x14ac:dyDescent="0.2">
      <c r="A14283" s="8"/>
    </row>
    <row r="14284" spans="1:1" x14ac:dyDescent="0.2">
      <c r="A14284" s="8"/>
    </row>
    <row r="14285" spans="1:1" x14ac:dyDescent="0.2">
      <c r="A14285" s="8"/>
    </row>
    <row r="14286" spans="1:1" x14ac:dyDescent="0.2">
      <c r="A14286" s="8"/>
    </row>
    <row r="14287" spans="1:1" x14ac:dyDescent="0.2">
      <c r="A14287" s="8"/>
    </row>
    <row r="14288" spans="1:1" x14ac:dyDescent="0.2">
      <c r="A14288" s="8"/>
    </row>
    <row r="14289" spans="1:1" x14ac:dyDescent="0.2">
      <c r="A14289" s="8"/>
    </row>
    <row r="14290" spans="1:1" x14ac:dyDescent="0.2">
      <c r="A14290" s="8"/>
    </row>
    <row r="14291" spans="1:1" x14ac:dyDescent="0.2">
      <c r="A14291" s="8"/>
    </row>
    <row r="14292" spans="1:1" x14ac:dyDescent="0.2">
      <c r="A14292" s="8"/>
    </row>
    <row r="14293" spans="1:1" x14ac:dyDescent="0.2">
      <c r="A14293" s="8"/>
    </row>
    <row r="14294" spans="1:1" x14ac:dyDescent="0.2">
      <c r="A14294" s="8"/>
    </row>
    <row r="14295" spans="1:1" x14ac:dyDescent="0.2">
      <c r="A14295" s="8"/>
    </row>
    <row r="14296" spans="1:1" x14ac:dyDescent="0.2">
      <c r="A14296" s="8"/>
    </row>
    <row r="14297" spans="1:1" x14ac:dyDescent="0.2">
      <c r="A14297" s="8"/>
    </row>
    <row r="14298" spans="1:1" x14ac:dyDescent="0.2">
      <c r="A14298" s="8"/>
    </row>
    <row r="14299" spans="1:1" x14ac:dyDescent="0.2">
      <c r="A14299" s="8"/>
    </row>
    <row r="14300" spans="1:1" x14ac:dyDescent="0.2">
      <c r="A14300" s="8"/>
    </row>
    <row r="14301" spans="1:1" x14ac:dyDescent="0.2">
      <c r="A14301" s="8"/>
    </row>
    <row r="14302" spans="1:1" x14ac:dyDescent="0.2">
      <c r="A14302" s="8"/>
    </row>
    <row r="14303" spans="1:1" x14ac:dyDescent="0.2">
      <c r="A14303" s="8"/>
    </row>
    <row r="14304" spans="1:1" x14ac:dyDescent="0.2">
      <c r="A14304" s="8"/>
    </row>
    <row r="14305" spans="1:1" x14ac:dyDescent="0.2">
      <c r="A14305" s="8"/>
    </row>
    <row r="14306" spans="1:1" x14ac:dyDescent="0.2">
      <c r="A14306" s="8"/>
    </row>
    <row r="14307" spans="1:1" x14ac:dyDescent="0.2">
      <c r="A14307" s="8"/>
    </row>
    <row r="14308" spans="1:1" x14ac:dyDescent="0.2">
      <c r="A14308" s="8"/>
    </row>
    <row r="14309" spans="1:1" x14ac:dyDescent="0.2">
      <c r="A14309" s="8"/>
    </row>
    <row r="14310" spans="1:1" x14ac:dyDescent="0.2">
      <c r="A14310" s="8"/>
    </row>
    <row r="14311" spans="1:1" x14ac:dyDescent="0.2">
      <c r="A14311" s="8"/>
    </row>
    <row r="14312" spans="1:1" x14ac:dyDescent="0.2">
      <c r="A14312" s="8"/>
    </row>
    <row r="14313" spans="1:1" x14ac:dyDescent="0.2">
      <c r="A14313" s="8"/>
    </row>
    <row r="14314" spans="1:1" x14ac:dyDescent="0.2">
      <c r="A14314" s="8"/>
    </row>
    <row r="14315" spans="1:1" x14ac:dyDescent="0.2">
      <c r="A14315" s="8"/>
    </row>
    <row r="14316" spans="1:1" x14ac:dyDescent="0.2">
      <c r="A14316" s="8"/>
    </row>
    <row r="14317" spans="1:1" x14ac:dyDescent="0.2">
      <c r="A14317" s="8"/>
    </row>
    <row r="14318" spans="1:1" x14ac:dyDescent="0.2">
      <c r="A14318" s="8"/>
    </row>
    <row r="14319" spans="1:1" x14ac:dyDescent="0.2">
      <c r="A14319" s="8"/>
    </row>
    <row r="14320" spans="1:1" x14ac:dyDescent="0.2">
      <c r="A14320" s="8"/>
    </row>
    <row r="14321" spans="1:1" x14ac:dyDescent="0.2">
      <c r="A14321" s="8"/>
    </row>
    <row r="14322" spans="1:1" x14ac:dyDescent="0.2">
      <c r="A14322" s="8"/>
    </row>
    <row r="14323" spans="1:1" x14ac:dyDescent="0.2">
      <c r="A14323" s="8"/>
    </row>
    <row r="14324" spans="1:1" x14ac:dyDescent="0.2">
      <c r="A14324" s="8"/>
    </row>
    <row r="14325" spans="1:1" x14ac:dyDescent="0.2">
      <c r="A14325" s="8"/>
    </row>
    <row r="14326" spans="1:1" x14ac:dyDescent="0.2">
      <c r="A14326" s="8"/>
    </row>
    <row r="14327" spans="1:1" x14ac:dyDescent="0.2">
      <c r="A14327" s="8"/>
    </row>
    <row r="14328" spans="1:1" x14ac:dyDescent="0.2">
      <c r="A14328" s="8"/>
    </row>
    <row r="14329" spans="1:1" x14ac:dyDescent="0.2">
      <c r="A14329" s="8"/>
    </row>
    <row r="14330" spans="1:1" x14ac:dyDescent="0.2">
      <c r="A14330" s="8"/>
    </row>
    <row r="14331" spans="1:1" x14ac:dyDescent="0.2">
      <c r="A14331" s="8"/>
    </row>
    <row r="14332" spans="1:1" x14ac:dyDescent="0.2">
      <c r="A14332" s="8"/>
    </row>
    <row r="14333" spans="1:1" x14ac:dyDescent="0.2">
      <c r="A14333" s="8"/>
    </row>
    <row r="14334" spans="1:1" x14ac:dyDescent="0.2">
      <c r="A14334" s="8"/>
    </row>
    <row r="14335" spans="1:1" x14ac:dyDescent="0.2">
      <c r="A14335" s="8"/>
    </row>
    <row r="14336" spans="1:1" x14ac:dyDescent="0.2">
      <c r="A14336" s="8"/>
    </row>
    <row r="14337" spans="1:1" x14ac:dyDescent="0.2">
      <c r="A14337" s="8"/>
    </row>
    <row r="14338" spans="1:1" x14ac:dyDescent="0.2">
      <c r="A14338" s="8"/>
    </row>
    <row r="14339" spans="1:1" x14ac:dyDescent="0.2">
      <c r="A14339" s="8"/>
    </row>
    <row r="14340" spans="1:1" x14ac:dyDescent="0.2">
      <c r="A14340" s="8"/>
    </row>
    <row r="14341" spans="1:1" x14ac:dyDescent="0.2">
      <c r="A14341" s="8"/>
    </row>
    <row r="14342" spans="1:1" x14ac:dyDescent="0.2">
      <c r="A14342" s="8"/>
    </row>
    <row r="14343" spans="1:1" x14ac:dyDescent="0.2">
      <c r="A14343" s="8"/>
    </row>
    <row r="14344" spans="1:1" x14ac:dyDescent="0.2">
      <c r="A14344" s="8"/>
    </row>
    <row r="14345" spans="1:1" x14ac:dyDescent="0.2">
      <c r="A14345" s="8"/>
    </row>
    <row r="14346" spans="1:1" x14ac:dyDescent="0.2">
      <c r="A14346" s="8"/>
    </row>
    <row r="14347" spans="1:1" x14ac:dyDescent="0.2">
      <c r="A14347" s="8"/>
    </row>
    <row r="14348" spans="1:1" x14ac:dyDescent="0.2">
      <c r="A14348" s="8"/>
    </row>
    <row r="14349" spans="1:1" x14ac:dyDescent="0.2">
      <c r="A14349" s="8"/>
    </row>
    <row r="14350" spans="1:1" x14ac:dyDescent="0.2">
      <c r="A14350" s="8"/>
    </row>
    <row r="14351" spans="1:1" x14ac:dyDescent="0.2">
      <c r="A14351" s="8"/>
    </row>
    <row r="14352" spans="1:1" x14ac:dyDescent="0.2">
      <c r="A14352" s="8"/>
    </row>
    <row r="14353" spans="1:1" x14ac:dyDescent="0.2">
      <c r="A14353" s="8"/>
    </row>
    <row r="14354" spans="1:1" x14ac:dyDescent="0.2">
      <c r="A14354" s="8"/>
    </row>
    <row r="14355" spans="1:1" x14ac:dyDescent="0.2">
      <c r="A14355" s="8"/>
    </row>
    <row r="14356" spans="1:1" x14ac:dyDescent="0.2">
      <c r="A14356" s="8"/>
    </row>
    <row r="14357" spans="1:1" x14ac:dyDescent="0.2">
      <c r="A14357" s="8"/>
    </row>
    <row r="14358" spans="1:1" x14ac:dyDescent="0.2">
      <c r="A14358" s="8"/>
    </row>
    <row r="14359" spans="1:1" x14ac:dyDescent="0.2">
      <c r="A14359" s="8"/>
    </row>
    <row r="14360" spans="1:1" x14ac:dyDescent="0.2">
      <c r="A14360" s="8"/>
    </row>
    <row r="14361" spans="1:1" x14ac:dyDescent="0.2">
      <c r="A14361" s="8"/>
    </row>
    <row r="14362" spans="1:1" x14ac:dyDescent="0.2">
      <c r="A14362" s="8"/>
    </row>
    <row r="14363" spans="1:1" x14ac:dyDescent="0.2">
      <c r="A14363" s="8"/>
    </row>
    <row r="14364" spans="1:1" x14ac:dyDescent="0.2">
      <c r="A14364" s="8"/>
    </row>
    <row r="14365" spans="1:1" x14ac:dyDescent="0.2">
      <c r="A14365" s="8"/>
    </row>
    <row r="14366" spans="1:1" x14ac:dyDescent="0.2">
      <c r="A14366" s="8"/>
    </row>
    <row r="14367" spans="1:1" x14ac:dyDescent="0.2">
      <c r="A14367" s="8"/>
    </row>
    <row r="14368" spans="1:1" x14ac:dyDescent="0.2">
      <c r="A14368" s="8"/>
    </row>
    <row r="14369" spans="1:1" x14ac:dyDescent="0.2">
      <c r="A14369" s="8"/>
    </row>
    <row r="14370" spans="1:1" x14ac:dyDescent="0.2">
      <c r="A14370" s="8"/>
    </row>
    <row r="14371" spans="1:1" x14ac:dyDescent="0.2">
      <c r="A14371" s="8"/>
    </row>
    <row r="14372" spans="1:1" x14ac:dyDescent="0.2">
      <c r="A14372" s="8"/>
    </row>
    <row r="14373" spans="1:1" x14ac:dyDescent="0.2">
      <c r="A14373" s="8"/>
    </row>
    <row r="14374" spans="1:1" x14ac:dyDescent="0.2">
      <c r="A14374" s="8"/>
    </row>
    <row r="14375" spans="1:1" x14ac:dyDescent="0.2">
      <c r="A14375" s="8"/>
    </row>
    <row r="14376" spans="1:1" x14ac:dyDescent="0.2">
      <c r="A14376" s="8"/>
    </row>
    <row r="14377" spans="1:1" x14ac:dyDescent="0.2">
      <c r="A14377" s="8"/>
    </row>
    <row r="14378" spans="1:1" x14ac:dyDescent="0.2">
      <c r="A14378" s="8"/>
    </row>
    <row r="14379" spans="1:1" x14ac:dyDescent="0.2">
      <c r="A14379" s="8"/>
    </row>
    <row r="14380" spans="1:1" x14ac:dyDescent="0.2">
      <c r="A14380" s="8"/>
    </row>
    <row r="14381" spans="1:1" x14ac:dyDescent="0.2">
      <c r="A14381" s="8"/>
    </row>
    <row r="14382" spans="1:1" x14ac:dyDescent="0.2">
      <c r="A14382" s="8"/>
    </row>
    <row r="14383" spans="1:1" x14ac:dyDescent="0.2">
      <c r="A14383" s="8"/>
    </row>
    <row r="14384" spans="1:1" x14ac:dyDescent="0.2">
      <c r="A14384" s="8"/>
    </row>
    <row r="14385" spans="1:1" x14ac:dyDescent="0.2">
      <c r="A14385" s="8"/>
    </row>
    <row r="14386" spans="1:1" x14ac:dyDescent="0.2">
      <c r="A14386" s="8"/>
    </row>
    <row r="14387" spans="1:1" x14ac:dyDescent="0.2">
      <c r="A14387" s="8"/>
    </row>
    <row r="14388" spans="1:1" x14ac:dyDescent="0.2">
      <c r="A14388" s="8"/>
    </row>
    <row r="14389" spans="1:1" x14ac:dyDescent="0.2">
      <c r="A14389" s="8"/>
    </row>
    <row r="14390" spans="1:1" x14ac:dyDescent="0.2">
      <c r="A14390" s="8"/>
    </row>
    <row r="14391" spans="1:1" x14ac:dyDescent="0.2">
      <c r="A14391" s="8"/>
    </row>
    <row r="14392" spans="1:1" x14ac:dyDescent="0.2">
      <c r="A14392" s="8"/>
    </row>
    <row r="14393" spans="1:1" x14ac:dyDescent="0.2">
      <c r="A14393" s="8"/>
    </row>
    <row r="14394" spans="1:1" x14ac:dyDescent="0.2">
      <c r="A14394" s="8"/>
    </row>
    <row r="14395" spans="1:1" x14ac:dyDescent="0.2">
      <c r="A14395" s="8"/>
    </row>
    <row r="14396" spans="1:1" x14ac:dyDescent="0.2">
      <c r="A14396" s="8"/>
    </row>
    <row r="14397" spans="1:1" x14ac:dyDescent="0.2">
      <c r="A14397" s="8"/>
    </row>
    <row r="14398" spans="1:1" x14ac:dyDescent="0.2">
      <c r="A14398" s="8"/>
    </row>
    <row r="14399" spans="1:1" x14ac:dyDescent="0.2">
      <c r="A14399" s="8"/>
    </row>
    <row r="14400" spans="1:1" x14ac:dyDescent="0.2">
      <c r="A14400" s="8"/>
    </row>
    <row r="14401" spans="1:1" x14ac:dyDescent="0.2">
      <c r="A14401" s="8"/>
    </row>
    <row r="14402" spans="1:1" x14ac:dyDescent="0.2">
      <c r="A14402" s="8"/>
    </row>
    <row r="14403" spans="1:1" x14ac:dyDescent="0.2">
      <c r="A14403" s="8"/>
    </row>
    <row r="14404" spans="1:1" x14ac:dyDescent="0.2">
      <c r="A14404" s="8"/>
    </row>
    <row r="14405" spans="1:1" x14ac:dyDescent="0.2">
      <c r="A14405" s="8"/>
    </row>
    <row r="14406" spans="1:1" x14ac:dyDescent="0.2">
      <c r="A14406" s="8"/>
    </row>
    <row r="14407" spans="1:1" x14ac:dyDescent="0.2">
      <c r="A14407" s="8"/>
    </row>
    <row r="14408" spans="1:1" x14ac:dyDescent="0.2">
      <c r="A14408" s="8"/>
    </row>
    <row r="14409" spans="1:1" x14ac:dyDescent="0.2">
      <c r="A14409" s="8"/>
    </row>
    <row r="14410" spans="1:1" x14ac:dyDescent="0.2">
      <c r="A14410" s="8"/>
    </row>
    <row r="14411" spans="1:1" x14ac:dyDescent="0.2">
      <c r="A14411" s="8"/>
    </row>
    <row r="14412" spans="1:1" x14ac:dyDescent="0.2">
      <c r="A14412" s="8"/>
    </row>
    <row r="14413" spans="1:1" x14ac:dyDescent="0.2">
      <c r="A14413" s="8"/>
    </row>
    <row r="14414" spans="1:1" x14ac:dyDescent="0.2">
      <c r="A14414" s="8"/>
    </row>
    <row r="14415" spans="1:1" x14ac:dyDescent="0.2">
      <c r="A14415" s="8"/>
    </row>
    <row r="14416" spans="1:1" x14ac:dyDescent="0.2">
      <c r="A14416" s="8"/>
    </row>
    <row r="14417" spans="1:1" x14ac:dyDescent="0.2">
      <c r="A14417" s="8"/>
    </row>
    <row r="14418" spans="1:1" x14ac:dyDescent="0.2">
      <c r="A14418" s="8"/>
    </row>
    <row r="14419" spans="1:1" x14ac:dyDescent="0.2">
      <c r="A14419" s="8"/>
    </row>
    <row r="14420" spans="1:1" x14ac:dyDescent="0.2">
      <c r="A14420" s="8"/>
    </row>
    <row r="14421" spans="1:1" x14ac:dyDescent="0.2">
      <c r="A14421" s="8"/>
    </row>
    <row r="14422" spans="1:1" x14ac:dyDescent="0.2">
      <c r="A14422" s="8"/>
    </row>
    <row r="14423" spans="1:1" x14ac:dyDescent="0.2">
      <c r="A14423" s="8"/>
    </row>
    <row r="14424" spans="1:1" x14ac:dyDescent="0.2">
      <c r="A14424" s="8"/>
    </row>
    <row r="14425" spans="1:1" x14ac:dyDescent="0.2">
      <c r="A14425" s="8"/>
    </row>
    <row r="14426" spans="1:1" x14ac:dyDescent="0.2">
      <c r="A14426" s="8"/>
    </row>
    <row r="14427" spans="1:1" x14ac:dyDescent="0.2">
      <c r="A14427" s="8"/>
    </row>
    <row r="14428" spans="1:1" x14ac:dyDescent="0.2">
      <c r="A14428" s="8"/>
    </row>
    <row r="14429" spans="1:1" x14ac:dyDescent="0.2">
      <c r="A14429" s="8"/>
    </row>
    <row r="14430" spans="1:1" x14ac:dyDescent="0.2">
      <c r="A14430" s="8"/>
    </row>
    <row r="14431" spans="1:1" x14ac:dyDescent="0.2">
      <c r="A14431" s="8"/>
    </row>
    <row r="14432" spans="1:1" x14ac:dyDescent="0.2">
      <c r="A14432" s="8"/>
    </row>
    <row r="14433" spans="1:1" x14ac:dyDescent="0.2">
      <c r="A14433" s="8"/>
    </row>
    <row r="14434" spans="1:1" x14ac:dyDescent="0.2">
      <c r="A14434" s="8"/>
    </row>
    <row r="14435" spans="1:1" x14ac:dyDescent="0.2">
      <c r="A14435" s="8"/>
    </row>
    <row r="14436" spans="1:1" x14ac:dyDescent="0.2">
      <c r="A14436" s="8"/>
    </row>
    <row r="14437" spans="1:1" x14ac:dyDescent="0.2">
      <c r="A14437" s="8"/>
    </row>
    <row r="14438" spans="1:1" x14ac:dyDescent="0.2">
      <c r="A14438" s="8"/>
    </row>
    <row r="14439" spans="1:1" x14ac:dyDescent="0.2">
      <c r="A14439" s="8"/>
    </row>
    <row r="14440" spans="1:1" x14ac:dyDescent="0.2">
      <c r="A14440" s="8"/>
    </row>
    <row r="14441" spans="1:1" x14ac:dyDescent="0.2">
      <c r="A14441" s="8"/>
    </row>
    <row r="14442" spans="1:1" x14ac:dyDescent="0.2">
      <c r="A14442" s="8"/>
    </row>
    <row r="14443" spans="1:1" x14ac:dyDescent="0.2">
      <c r="A14443" s="8"/>
    </row>
    <row r="14444" spans="1:1" x14ac:dyDescent="0.2">
      <c r="A14444" s="8"/>
    </row>
    <row r="14445" spans="1:1" x14ac:dyDescent="0.2">
      <c r="A14445" s="8"/>
    </row>
    <row r="14446" spans="1:1" x14ac:dyDescent="0.2">
      <c r="A14446" s="8"/>
    </row>
    <row r="14447" spans="1:1" x14ac:dyDescent="0.2">
      <c r="A14447" s="8"/>
    </row>
    <row r="14448" spans="1:1" x14ac:dyDescent="0.2">
      <c r="A14448" s="8"/>
    </row>
    <row r="14449" spans="1:1" x14ac:dyDescent="0.2">
      <c r="A14449" s="8"/>
    </row>
    <row r="14450" spans="1:1" x14ac:dyDescent="0.2">
      <c r="A14450" s="8"/>
    </row>
    <row r="14451" spans="1:1" x14ac:dyDescent="0.2">
      <c r="A14451" s="8"/>
    </row>
    <row r="14452" spans="1:1" x14ac:dyDescent="0.2">
      <c r="A14452" s="8"/>
    </row>
    <row r="14453" spans="1:1" x14ac:dyDescent="0.2">
      <c r="A14453" s="8"/>
    </row>
    <row r="14454" spans="1:1" x14ac:dyDescent="0.2">
      <c r="A14454" s="8"/>
    </row>
    <row r="14455" spans="1:1" x14ac:dyDescent="0.2">
      <c r="A14455" s="8"/>
    </row>
    <row r="14456" spans="1:1" x14ac:dyDescent="0.2">
      <c r="A14456" s="8"/>
    </row>
    <row r="14457" spans="1:1" x14ac:dyDescent="0.2">
      <c r="A14457" s="8"/>
    </row>
    <row r="14458" spans="1:1" x14ac:dyDescent="0.2">
      <c r="A14458" s="8"/>
    </row>
    <row r="14459" spans="1:1" x14ac:dyDescent="0.2">
      <c r="A14459" s="8"/>
    </row>
    <row r="14460" spans="1:1" x14ac:dyDescent="0.2">
      <c r="A14460" s="8"/>
    </row>
    <row r="14461" spans="1:1" x14ac:dyDescent="0.2">
      <c r="A14461" s="8"/>
    </row>
    <row r="14462" spans="1:1" x14ac:dyDescent="0.2">
      <c r="A14462" s="8"/>
    </row>
    <row r="14463" spans="1:1" x14ac:dyDescent="0.2">
      <c r="A14463" s="8"/>
    </row>
    <row r="14464" spans="1:1" x14ac:dyDescent="0.2">
      <c r="A14464" s="8"/>
    </row>
    <row r="14465" spans="1:1" x14ac:dyDescent="0.2">
      <c r="A14465" s="8"/>
    </row>
    <row r="14466" spans="1:1" x14ac:dyDescent="0.2">
      <c r="A14466" s="8"/>
    </row>
    <row r="14467" spans="1:1" x14ac:dyDescent="0.2">
      <c r="A14467" s="8"/>
    </row>
    <row r="14468" spans="1:1" x14ac:dyDescent="0.2">
      <c r="A14468" s="8"/>
    </row>
    <row r="14469" spans="1:1" x14ac:dyDescent="0.2">
      <c r="A14469" s="8"/>
    </row>
    <row r="14470" spans="1:1" x14ac:dyDescent="0.2">
      <c r="A14470" s="8"/>
    </row>
    <row r="14471" spans="1:1" x14ac:dyDescent="0.2">
      <c r="A14471" s="8"/>
    </row>
    <row r="14472" spans="1:1" x14ac:dyDescent="0.2">
      <c r="A14472" s="8"/>
    </row>
    <row r="14473" spans="1:1" x14ac:dyDescent="0.2">
      <c r="A14473" s="8"/>
    </row>
    <row r="14474" spans="1:1" x14ac:dyDescent="0.2">
      <c r="A14474" s="8"/>
    </row>
    <row r="14475" spans="1:1" x14ac:dyDescent="0.2">
      <c r="A14475" s="8"/>
    </row>
    <row r="14476" spans="1:1" x14ac:dyDescent="0.2">
      <c r="A14476" s="8"/>
    </row>
    <row r="14477" spans="1:1" x14ac:dyDescent="0.2">
      <c r="A14477" s="8"/>
    </row>
    <row r="14478" spans="1:1" x14ac:dyDescent="0.2">
      <c r="A14478" s="8"/>
    </row>
    <row r="14479" spans="1:1" x14ac:dyDescent="0.2">
      <c r="A14479" s="8"/>
    </row>
    <row r="14480" spans="1:1" x14ac:dyDescent="0.2">
      <c r="A14480" s="8"/>
    </row>
    <row r="14481" spans="1:1" x14ac:dyDescent="0.2">
      <c r="A14481" s="8"/>
    </row>
    <row r="14482" spans="1:1" x14ac:dyDescent="0.2">
      <c r="A14482" s="8"/>
    </row>
    <row r="14483" spans="1:1" x14ac:dyDescent="0.2">
      <c r="A14483" s="8"/>
    </row>
    <row r="14484" spans="1:1" x14ac:dyDescent="0.2">
      <c r="A14484" s="8"/>
    </row>
    <row r="14485" spans="1:1" x14ac:dyDescent="0.2">
      <c r="A14485" s="8"/>
    </row>
    <row r="14486" spans="1:1" x14ac:dyDescent="0.2">
      <c r="A14486" s="8"/>
    </row>
    <row r="14487" spans="1:1" x14ac:dyDescent="0.2">
      <c r="A14487" s="8"/>
    </row>
    <row r="14488" spans="1:1" x14ac:dyDescent="0.2">
      <c r="A14488" s="8"/>
    </row>
    <row r="14489" spans="1:1" x14ac:dyDescent="0.2">
      <c r="A14489" s="8"/>
    </row>
    <row r="14490" spans="1:1" x14ac:dyDescent="0.2">
      <c r="A14490" s="8"/>
    </row>
    <row r="14491" spans="1:1" x14ac:dyDescent="0.2">
      <c r="A14491" s="8"/>
    </row>
    <row r="14492" spans="1:1" x14ac:dyDescent="0.2">
      <c r="A14492" s="8"/>
    </row>
    <row r="14493" spans="1:1" x14ac:dyDescent="0.2">
      <c r="A14493" s="8"/>
    </row>
    <row r="14494" spans="1:1" x14ac:dyDescent="0.2">
      <c r="A14494" s="8"/>
    </row>
    <row r="14495" spans="1:1" x14ac:dyDescent="0.2">
      <c r="A14495" s="8"/>
    </row>
    <row r="14496" spans="1:1" x14ac:dyDescent="0.2">
      <c r="A14496" s="8"/>
    </row>
    <row r="14497" spans="1:1" x14ac:dyDescent="0.2">
      <c r="A14497" s="8"/>
    </row>
    <row r="14498" spans="1:1" x14ac:dyDescent="0.2">
      <c r="A14498" s="8"/>
    </row>
    <row r="14499" spans="1:1" x14ac:dyDescent="0.2">
      <c r="A14499" s="8"/>
    </row>
    <row r="14500" spans="1:1" x14ac:dyDescent="0.2">
      <c r="A14500" s="8"/>
    </row>
    <row r="14501" spans="1:1" x14ac:dyDescent="0.2">
      <c r="A14501" s="8"/>
    </row>
    <row r="14502" spans="1:1" x14ac:dyDescent="0.2">
      <c r="A14502" s="8"/>
    </row>
    <row r="14503" spans="1:1" x14ac:dyDescent="0.2">
      <c r="A14503" s="8"/>
    </row>
    <row r="14504" spans="1:1" x14ac:dyDescent="0.2">
      <c r="A14504" s="8"/>
    </row>
    <row r="14505" spans="1:1" x14ac:dyDescent="0.2">
      <c r="A14505" s="8"/>
    </row>
    <row r="14506" spans="1:1" x14ac:dyDescent="0.2">
      <c r="A14506" s="8"/>
    </row>
    <row r="14507" spans="1:1" x14ac:dyDescent="0.2">
      <c r="A14507" s="8"/>
    </row>
    <row r="14508" spans="1:1" x14ac:dyDescent="0.2">
      <c r="A14508" s="8"/>
    </row>
    <row r="14509" spans="1:1" x14ac:dyDescent="0.2">
      <c r="A14509" s="8"/>
    </row>
    <row r="14510" spans="1:1" x14ac:dyDescent="0.2">
      <c r="A14510" s="8"/>
    </row>
    <row r="14511" spans="1:1" x14ac:dyDescent="0.2">
      <c r="A14511" s="8"/>
    </row>
    <row r="14512" spans="1:1" x14ac:dyDescent="0.2">
      <c r="A14512" s="8"/>
    </row>
    <row r="14513" spans="1:1" x14ac:dyDescent="0.2">
      <c r="A14513" s="8"/>
    </row>
    <row r="14514" spans="1:1" x14ac:dyDescent="0.2">
      <c r="A14514" s="8"/>
    </row>
    <row r="14515" spans="1:1" x14ac:dyDescent="0.2">
      <c r="A14515" s="8"/>
    </row>
    <row r="14516" spans="1:1" x14ac:dyDescent="0.2">
      <c r="A14516" s="8"/>
    </row>
    <row r="14517" spans="1:1" x14ac:dyDescent="0.2">
      <c r="A14517" s="8"/>
    </row>
    <row r="14518" spans="1:1" x14ac:dyDescent="0.2">
      <c r="A14518" s="8"/>
    </row>
    <row r="14519" spans="1:1" x14ac:dyDescent="0.2">
      <c r="A14519" s="8"/>
    </row>
    <row r="14520" spans="1:1" x14ac:dyDescent="0.2">
      <c r="A14520" s="8"/>
    </row>
    <row r="14521" spans="1:1" x14ac:dyDescent="0.2">
      <c r="A14521" s="8"/>
    </row>
    <row r="14522" spans="1:1" x14ac:dyDescent="0.2">
      <c r="A14522" s="8"/>
    </row>
    <row r="14523" spans="1:1" x14ac:dyDescent="0.2">
      <c r="A14523" s="8"/>
    </row>
    <row r="14524" spans="1:1" x14ac:dyDescent="0.2">
      <c r="A14524" s="8"/>
    </row>
    <row r="14525" spans="1:1" x14ac:dyDescent="0.2">
      <c r="A14525" s="8"/>
    </row>
    <row r="14526" spans="1:1" x14ac:dyDescent="0.2">
      <c r="A14526" s="8"/>
    </row>
    <row r="14527" spans="1:1" x14ac:dyDescent="0.2">
      <c r="A14527" s="8"/>
    </row>
    <row r="14528" spans="1:1" x14ac:dyDescent="0.2">
      <c r="A14528" s="8"/>
    </row>
    <row r="14529" spans="1:1" x14ac:dyDescent="0.2">
      <c r="A14529" s="8"/>
    </row>
    <row r="14530" spans="1:1" x14ac:dyDescent="0.2">
      <c r="A14530" s="8"/>
    </row>
    <row r="14531" spans="1:1" x14ac:dyDescent="0.2">
      <c r="A14531" s="8"/>
    </row>
    <row r="14532" spans="1:1" x14ac:dyDescent="0.2">
      <c r="A14532" s="8"/>
    </row>
    <row r="14533" spans="1:1" x14ac:dyDescent="0.2">
      <c r="A14533" s="8"/>
    </row>
    <row r="14534" spans="1:1" x14ac:dyDescent="0.2">
      <c r="A14534" s="8"/>
    </row>
    <row r="14535" spans="1:1" x14ac:dyDescent="0.2">
      <c r="A14535" s="8"/>
    </row>
    <row r="14536" spans="1:1" x14ac:dyDescent="0.2">
      <c r="A14536" s="8"/>
    </row>
    <row r="14537" spans="1:1" x14ac:dyDescent="0.2">
      <c r="A14537" s="8"/>
    </row>
    <row r="14538" spans="1:1" x14ac:dyDescent="0.2">
      <c r="A14538" s="8"/>
    </row>
    <row r="14539" spans="1:1" x14ac:dyDescent="0.2">
      <c r="A14539" s="8"/>
    </row>
    <row r="14540" spans="1:1" x14ac:dyDescent="0.2">
      <c r="A14540" s="8"/>
    </row>
    <row r="14541" spans="1:1" x14ac:dyDescent="0.2">
      <c r="A14541" s="8"/>
    </row>
    <row r="14542" spans="1:1" x14ac:dyDescent="0.2">
      <c r="A14542" s="8"/>
    </row>
    <row r="14543" spans="1:1" x14ac:dyDescent="0.2">
      <c r="A14543" s="8"/>
    </row>
    <row r="14544" spans="1:1" x14ac:dyDescent="0.2">
      <c r="A14544" s="8"/>
    </row>
    <row r="14545" spans="1:1" x14ac:dyDescent="0.2">
      <c r="A14545" s="8"/>
    </row>
    <row r="14546" spans="1:1" x14ac:dyDescent="0.2">
      <c r="A14546" s="8"/>
    </row>
    <row r="14547" spans="1:1" x14ac:dyDescent="0.2">
      <c r="A14547" s="8"/>
    </row>
    <row r="14548" spans="1:1" x14ac:dyDescent="0.2">
      <c r="A14548" s="8"/>
    </row>
    <row r="14549" spans="1:1" x14ac:dyDescent="0.2">
      <c r="A14549" s="8"/>
    </row>
    <row r="14550" spans="1:1" x14ac:dyDescent="0.2">
      <c r="A14550" s="8"/>
    </row>
    <row r="14551" spans="1:1" x14ac:dyDescent="0.2">
      <c r="A14551" s="8"/>
    </row>
    <row r="14552" spans="1:1" x14ac:dyDescent="0.2">
      <c r="A14552" s="8"/>
    </row>
    <row r="14553" spans="1:1" x14ac:dyDescent="0.2">
      <c r="A14553" s="8"/>
    </row>
    <row r="14554" spans="1:1" x14ac:dyDescent="0.2">
      <c r="A14554" s="8"/>
    </row>
    <row r="14555" spans="1:1" x14ac:dyDescent="0.2">
      <c r="A14555" s="8"/>
    </row>
    <row r="14556" spans="1:1" x14ac:dyDescent="0.2">
      <c r="A14556" s="8"/>
    </row>
    <row r="14557" spans="1:1" x14ac:dyDescent="0.2">
      <c r="A14557" s="8"/>
    </row>
    <row r="14558" spans="1:1" x14ac:dyDescent="0.2">
      <c r="A14558" s="8"/>
    </row>
    <row r="14559" spans="1:1" x14ac:dyDescent="0.2">
      <c r="A14559" s="8"/>
    </row>
    <row r="14560" spans="1:1" x14ac:dyDescent="0.2">
      <c r="A14560" s="8"/>
    </row>
    <row r="14561" spans="1:1" x14ac:dyDescent="0.2">
      <c r="A14561" s="8"/>
    </row>
    <row r="14562" spans="1:1" x14ac:dyDescent="0.2">
      <c r="A14562" s="8"/>
    </row>
    <row r="14563" spans="1:1" x14ac:dyDescent="0.2">
      <c r="A14563" s="8"/>
    </row>
    <row r="14564" spans="1:1" x14ac:dyDescent="0.2">
      <c r="A14564" s="8"/>
    </row>
    <row r="14565" spans="1:1" x14ac:dyDescent="0.2">
      <c r="A14565" s="8"/>
    </row>
    <row r="14566" spans="1:1" x14ac:dyDescent="0.2">
      <c r="A14566" s="8"/>
    </row>
    <row r="14567" spans="1:1" x14ac:dyDescent="0.2">
      <c r="A14567" s="8"/>
    </row>
    <row r="14568" spans="1:1" x14ac:dyDescent="0.2">
      <c r="A14568" s="8"/>
    </row>
    <row r="14569" spans="1:1" x14ac:dyDescent="0.2">
      <c r="A14569" s="8"/>
    </row>
    <row r="14570" spans="1:1" x14ac:dyDescent="0.2">
      <c r="A14570" s="8"/>
    </row>
    <row r="14571" spans="1:1" x14ac:dyDescent="0.2">
      <c r="A14571" s="8"/>
    </row>
    <row r="14572" spans="1:1" x14ac:dyDescent="0.2">
      <c r="A14572" s="8"/>
    </row>
    <row r="14573" spans="1:1" x14ac:dyDescent="0.2">
      <c r="A14573" s="8"/>
    </row>
    <row r="14574" spans="1:1" x14ac:dyDescent="0.2">
      <c r="A14574" s="8"/>
    </row>
    <row r="14575" spans="1:1" x14ac:dyDescent="0.2">
      <c r="A14575" s="8"/>
    </row>
    <row r="14576" spans="1:1" x14ac:dyDescent="0.2">
      <c r="A14576" s="8"/>
    </row>
    <row r="14577" spans="1:1" x14ac:dyDescent="0.2">
      <c r="A14577" s="8"/>
    </row>
    <row r="14578" spans="1:1" x14ac:dyDescent="0.2">
      <c r="A14578" s="8"/>
    </row>
    <row r="14579" spans="1:1" x14ac:dyDescent="0.2">
      <c r="A14579" s="8"/>
    </row>
    <row r="14580" spans="1:1" x14ac:dyDescent="0.2">
      <c r="A14580" s="8"/>
    </row>
    <row r="14581" spans="1:1" x14ac:dyDescent="0.2">
      <c r="A14581" s="8"/>
    </row>
    <row r="14582" spans="1:1" x14ac:dyDescent="0.2">
      <c r="A14582" s="8"/>
    </row>
    <row r="14583" spans="1:1" x14ac:dyDescent="0.2">
      <c r="A14583" s="8"/>
    </row>
    <row r="14584" spans="1:1" x14ac:dyDescent="0.2">
      <c r="A14584" s="8"/>
    </row>
    <row r="14585" spans="1:1" x14ac:dyDescent="0.2">
      <c r="A14585" s="8"/>
    </row>
    <row r="14586" spans="1:1" x14ac:dyDescent="0.2">
      <c r="A14586" s="8"/>
    </row>
    <row r="14587" spans="1:1" x14ac:dyDescent="0.2">
      <c r="A14587" s="8"/>
    </row>
    <row r="14588" spans="1:1" x14ac:dyDescent="0.2">
      <c r="A14588" s="8"/>
    </row>
    <row r="14589" spans="1:1" x14ac:dyDescent="0.2">
      <c r="A14589" s="8"/>
    </row>
    <row r="14590" spans="1:1" x14ac:dyDescent="0.2">
      <c r="A14590" s="8"/>
    </row>
    <row r="14591" spans="1:1" x14ac:dyDescent="0.2">
      <c r="A14591" s="8"/>
    </row>
    <row r="14592" spans="1:1" x14ac:dyDescent="0.2">
      <c r="A14592" s="8"/>
    </row>
    <row r="14593" spans="1:1" x14ac:dyDescent="0.2">
      <c r="A14593" s="8"/>
    </row>
    <row r="14594" spans="1:1" x14ac:dyDescent="0.2">
      <c r="A14594" s="8"/>
    </row>
    <row r="14595" spans="1:1" x14ac:dyDescent="0.2">
      <c r="A14595" s="8"/>
    </row>
    <row r="14596" spans="1:1" x14ac:dyDescent="0.2">
      <c r="A14596" s="8"/>
    </row>
    <row r="14597" spans="1:1" x14ac:dyDescent="0.2">
      <c r="A14597" s="8"/>
    </row>
    <row r="14598" spans="1:1" x14ac:dyDescent="0.2">
      <c r="A14598" s="8"/>
    </row>
    <row r="14599" spans="1:1" x14ac:dyDescent="0.2">
      <c r="A14599" s="8"/>
    </row>
    <row r="14600" spans="1:1" x14ac:dyDescent="0.2">
      <c r="A14600" s="8"/>
    </row>
    <row r="14601" spans="1:1" x14ac:dyDescent="0.2">
      <c r="A14601" s="8"/>
    </row>
    <row r="14602" spans="1:1" x14ac:dyDescent="0.2">
      <c r="A14602" s="8"/>
    </row>
    <row r="14603" spans="1:1" x14ac:dyDescent="0.2">
      <c r="A14603" s="8"/>
    </row>
    <row r="14604" spans="1:1" x14ac:dyDescent="0.2">
      <c r="A14604" s="8"/>
    </row>
    <row r="14605" spans="1:1" x14ac:dyDescent="0.2">
      <c r="A14605" s="8"/>
    </row>
    <row r="14606" spans="1:1" x14ac:dyDescent="0.2">
      <c r="A14606" s="8"/>
    </row>
    <row r="14607" spans="1:1" x14ac:dyDescent="0.2">
      <c r="A14607" s="8"/>
    </row>
    <row r="14608" spans="1:1" x14ac:dyDescent="0.2">
      <c r="A14608" s="8"/>
    </row>
    <row r="14609" spans="1:1" x14ac:dyDescent="0.2">
      <c r="A14609" s="8"/>
    </row>
    <row r="14610" spans="1:1" x14ac:dyDescent="0.2">
      <c r="A14610" s="8"/>
    </row>
    <row r="14611" spans="1:1" x14ac:dyDescent="0.2">
      <c r="A14611" s="8"/>
    </row>
    <row r="14612" spans="1:1" x14ac:dyDescent="0.2">
      <c r="A14612" s="8"/>
    </row>
    <row r="14613" spans="1:1" x14ac:dyDescent="0.2">
      <c r="A14613" s="8"/>
    </row>
    <row r="14614" spans="1:1" x14ac:dyDescent="0.2">
      <c r="A14614" s="8"/>
    </row>
    <row r="14615" spans="1:1" x14ac:dyDescent="0.2">
      <c r="A14615" s="8"/>
    </row>
    <row r="14616" spans="1:1" x14ac:dyDescent="0.2">
      <c r="A14616" s="8"/>
    </row>
    <row r="14617" spans="1:1" x14ac:dyDescent="0.2">
      <c r="A14617" s="8"/>
    </row>
    <row r="14618" spans="1:1" x14ac:dyDescent="0.2">
      <c r="A14618" s="8"/>
    </row>
    <row r="14619" spans="1:1" x14ac:dyDescent="0.2">
      <c r="A14619" s="8"/>
    </row>
    <row r="14620" spans="1:1" x14ac:dyDescent="0.2">
      <c r="A14620" s="8"/>
    </row>
    <row r="14621" spans="1:1" x14ac:dyDescent="0.2">
      <c r="A14621" s="8"/>
    </row>
    <row r="14622" spans="1:1" x14ac:dyDescent="0.2">
      <c r="A14622" s="8"/>
    </row>
    <row r="14623" spans="1:1" x14ac:dyDescent="0.2">
      <c r="A14623" s="8"/>
    </row>
    <row r="14624" spans="1:1" x14ac:dyDescent="0.2">
      <c r="A14624" s="8"/>
    </row>
    <row r="14625" spans="1:1" x14ac:dyDescent="0.2">
      <c r="A14625" s="8"/>
    </row>
    <row r="14626" spans="1:1" x14ac:dyDescent="0.2">
      <c r="A14626" s="8"/>
    </row>
    <row r="14627" spans="1:1" x14ac:dyDescent="0.2">
      <c r="A14627" s="8"/>
    </row>
    <row r="14628" spans="1:1" x14ac:dyDescent="0.2">
      <c r="A14628" s="8"/>
    </row>
    <row r="14629" spans="1:1" x14ac:dyDescent="0.2">
      <c r="A14629" s="8"/>
    </row>
    <row r="14630" spans="1:1" x14ac:dyDescent="0.2">
      <c r="A14630" s="8"/>
    </row>
    <row r="14631" spans="1:1" x14ac:dyDescent="0.2">
      <c r="A14631" s="8"/>
    </row>
    <row r="14632" spans="1:1" x14ac:dyDescent="0.2">
      <c r="A14632" s="8"/>
    </row>
    <row r="14633" spans="1:1" x14ac:dyDescent="0.2">
      <c r="A14633" s="8"/>
    </row>
    <row r="14634" spans="1:1" x14ac:dyDescent="0.2">
      <c r="A14634" s="8"/>
    </row>
    <row r="14635" spans="1:1" x14ac:dyDescent="0.2">
      <c r="A14635" s="8"/>
    </row>
    <row r="14636" spans="1:1" x14ac:dyDescent="0.2">
      <c r="A14636" s="8"/>
    </row>
    <row r="14637" spans="1:1" x14ac:dyDescent="0.2">
      <c r="A14637" s="8"/>
    </row>
    <row r="14638" spans="1:1" x14ac:dyDescent="0.2">
      <c r="A14638" s="8"/>
    </row>
    <row r="14639" spans="1:1" x14ac:dyDescent="0.2">
      <c r="A14639" s="8"/>
    </row>
    <row r="14640" spans="1:1" x14ac:dyDescent="0.2">
      <c r="A14640" s="8"/>
    </row>
    <row r="14641" spans="1:1" x14ac:dyDescent="0.2">
      <c r="A14641" s="8"/>
    </row>
    <row r="14642" spans="1:1" x14ac:dyDescent="0.2">
      <c r="A14642" s="8"/>
    </row>
    <row r="14643" spans="1:1" x14ac:dyDescent="0.2">
      <c r="A14643" s="8"/>
    </row>
    <row r="14644" spans="1:1" x14ac:dyDescent="0.2">
      <c r="A14644" s="8"/>
    </row>
    <row r="14645" spans="1:1" x14ac:dyDescent="0.2">
      <c r="A14645" s="8"/>
    </row>
    <row r="14646" spans="1:1" x14ac:dyDescent="0.2">
      <c r="A14646" s="8"/>
    </row>
    <row r="14647" spans="1:1" x14ac:dyDescent="0.2">
      <c r="A14647" s="8"/>
    </row>
    <row r="14648" spans="1:1" x14ac:dyDescent="0.2">
      <c r="A14648" s="8"/>
    </row>
    <row r="14649" spans="1:1" x14ac:dyDescent="0.2">
      <c r="A14649" s="8"/>
    </row>
    <row r="14650" spans="1:1" x14ac:dyDescent="0.2">
      <c r="A14650" s="8"/>
    </row>
    <row r="14651" spans="1:1" x14ac:dyDescent="0.2">
      <c r="A14651" s="8"/>
    </row>
    <row r="14652" spans="1:1" x14ac:dyDescent="0.2">
      <c r="A14652" s="8"/>
    </row>
    <row r="14653" spans="1:1" x14ac:dyDescent="0.2">
      <c r="A14653" s="8"/>
    </row>
    <row r="14654" spans="1:1" x14ac:dyDescent="0.2">
      <c r="A14654" s="8"/>
    </row>
    <row r="14655" spans="1:1" x14ac:dyDescent="0.2">
      <c r="A14655" s="8"/>
    </row>
    <row r="14656" spans="1:1" x14ac:dyDescent="0.2">
      <c r="A14656" s="8"/>
    </row>
    <row r="14657" spans="1:1" x14ac:dyDescent="0.2">
      <c r="A14657" s="8"/>
    </row>
    <row r="14658" spans="1:1" x14ac:dyDescent="0.2">
      <c r="A14658" s="8"/>
    </row>
    <row r="14659" spans="1:1" x14ac:dyDescent="0.2">
      <c r="A14659" s="8"/>
    </row>
    <row r="14660" spans="1:1" x14ac:dyDescent="0.2">
      <c r="A14660" s="8"/>
    </row>
    <row r="14661" spans="1:1" x14ac:dyDescent="0.2">
      <c r="A14661" s="8"/>
    </row>
    <row r="14662" spans="1:1" x14ac:dyDescent="0.2">
      <c r="A14662" s="8"/>
    </row>
    <row r="14663" spans="1:1" x14ac:dyDescent="0.2">
      <c r="A14663" s="8"/>
    </row>
    <row r="14664" spans="1:1" x14ac:dyDescent="0.2">
      <c r="A14664" s="8"/>
    </row>
    <row r="14665" spans="1:1" x14ac:dyDescent="0.2">
      <c r="A14665" s="8"/>
    </row>
    <row r="14666" spans="1:1" x14ac:dyDescent="0.2">
      <c r="A14666" s="8"/>
    </row>
    <row r="14667" spans="1:1" x14ac:dyDescent="0.2">
      <c r="A14667" s="8"/>
    </row>
    <row r="14668" spans="1:1" x14ac:dyDescent="0.2">
      <c r="A14668" s="8"/>
    </row>
    <row r="14669" spans="1:1" x14ac:dyDescent="0.2">
      <c r="A14669" s="8"/>
    </row>
    <row r="14670" spans="1:1" x14ac:dyDescent="0.2">
      <c r="A14670" s="8"/>
    </row>
    <row r="14671" spans="1:1" x14ac:dyDescent="0.2">
      <c r="A14671" s="8"/>
    </row>
    <row r="14672" spans="1:1" x14ac:dyDescent="0.2">
      <c r="A14672" s="8"/>
    </row>
    <row r="14673" spans="1:1" x14ac:dyDescent="0.2">
      <c r="A14673" s="8"/>
    </row>
    <row r="14674" spans="1:1" x14ac:dyDescent="0.2">
      <c r="A14674" s="8"/>
    </row>
    <row r="14675" spans="1:1" x14ac:dyDescent="0.2">
      <c r="A14675" s="8"/>
    </row>
    <row r="14676" spans="1:1" x14ac:dyDescent="0.2">
      <c r="A14676" s="8"/>
    </row>
    <row r="14677" spans="1:1" x14ac:dyDescent="0.2">
      <c r="A14677" s="8"/>
    </row>
    <row r="14678" spans="1:1" x14ac:dyDescent="0.2">
      <c r="A14678" s="8"/>
    </row>
    <row r="14679" spans="1:1" x14ac:dyDescent="0.2">
      <c r="A14679" s="8"/>
    </row>
    <row r="14680" spans="1:1" x14ac:dyDescent="0.2">
      <c r="A14680" s="8"/>
    </row>
    <row r="14681" spans="1:1" x14ac:dyDescent="0.2">
      <c r="A14681" s="8"/>
    </row>
    <row r="14682" spans="1:1" x14ac:dyDescent="0.2">
      <c r="A14682" s="8"/>
    </row>
    <row r="14683" spans="1:1" x14ac:dyDescent="0.2">
      <c r="A14683" s="8"/>
    </row>
    <row r="14684" spans="1:1" x14ac:dyDescent="0.2">
      <c r="A14684" s="8"/>
    </row>
    <row r="14685" spans="1:1" x14ac:dyDescent="0.2">
      <c r="A14685" s="8"/>
    </row>
    <row r="14686" spans="1:1" x14ac:dyDescent="0.2">
      <c r="A14686" s="8"/>
    </row>
    <row r="14687" spans="1:1" x14ac:dyDescent="0.2">
      <c r="A14687" s="8"/>
    </row>
    <row r="14688" spans="1:1" x14ac:dyDescent="0.2">
      <c r="A14688" s="8"/>
    </row>
    <row r="14689" spans="1:1" x14ac:dyDescent="0.2">
      <c r="A14689" s="8"/>
    </row>
    <row r="14690" spans="1:1" x14ac:dyDescent="0.2">
      <c r="A14690" s="8"/>
    </row>
    <row r="14691" spans="1:1" x14ac:dyDescent="0.2">
      <c r="A14691" s="8"/>
    </row>
    <row r="14692" spans="1:1" x14ac:dyDescent="0.2">
      <c r="A14692" s="8"/>
    </row>
    <row r="14693" spans="1:1" x14ac:dyDescent="0.2">
      <c r="A14693" s="8"/>
    </row>
    <row r="14694" spans="1:1" x14ac:dyDescent="0.2">
      <c r="A14694" s="8"/>
    </row>
    <row r="14695" spans="1:1" x14ac:dyDescent="0.2">
      <c r="A14695" s="8"/>
    </row>
    <row r="14696" spans="1:1" x14ac:dyDescent="0.2">
      <c r="A14696" s="8"/>
    </row>
    <row r="14697" spans="1:1" x14ac:dyDescent="0.2">
      <c r="A14697" s="8"/>
    </row>
    <row r="14698" spans="1:1" x14ac:dyDescent="0.2">
      <c r="A14698" s="8"/>
    </row>
    <row r="14699" spans="1:1" x14ac:dyDescent="0.2">
      <c r="A14699" s="8"/>
    </row>
    <row r="14700" spans="1:1" x14ac:dyDescent="0.2">
      <c r="A14700" s="8"/>
    </row>
    <row r="14701" spans="1:1" x14ac:dyDescent="0.2">
      <c r="A14701" s="8"/>
    </row>
    <row r="14702" spans="1:1" x14ac:dyDescent="0.2">
      <c r="A14702" s="8"/>
    </row>
    <row r="14703" spans="1:1" x14ac:dyDescent="0.2">
      <c r="A14703" s="8"/>
    </row>
    <row r="14704" spans="1:1" x14ac:dyDescent="0.2">
      <c r="A14704" s="8"/>
    </row>
    <row r="14705" spans="1:1" x14ac:dyDescent="0.2">
      <c r="A14705" s="8"/>
    </row>
    <row r="14706" spans="1:1" x14ac:dyDescent="0.2">
      <c r="A14706" s="8"/>
    </row>
    <row r="14707" spans="1:1" x14ac:dyDescent="0.2">
      <c r="A14707" s="8"/>
    </row>
    <row r="14708" spans="1:1" x14ac:dyDescent="0.2">
      <c r="A14708" s="8"/>
    </row>
    <row r="14709" spans="1:1" x14ac:dyDescent="0.2">
      <c r="A14709" s="8"/>
    </row>
    <row r="14710" spans="1:1" x14ac:dyDescent="0.2">
      <c r="A14710" s="8"/>
    </row>
    <row r="14711" spans="1:1" x14ac:dyDescent="0.2">
      <c r="A14711" s="8"/>
    </row>
    <row r="14712" spans="1:1" x14ac:dyDescent="0.2">
      <c r="A14712" s="8"/>
    </row>
    <row r="14713" spans="1:1" x14ac:dyDescent="0.2">
      <c r="A14713" s="8"/>
    </row>
    <row r="14714" spans="1:1" x14ac:dyDescent="0.2">
      <c r="A14714" s="8"/>
    </row>
    <row r="14715" spans="1:1" x14ac:dyDescent="0.2">
      <c r="A14715" s="8"/>
    </row>
    <row r="14716" spans="1:1" x14ac:dyDescent="0.2">
      <c r="A14716" s="8"/>
    </row>
    <row r="14717" spans="1:1" x14ac:dyDescent="0.2">
      <c r="A14717" s="8"/>
    </row>
    <row r="14718" spans="1:1" x14ac:dyDescent="0.2">
      <c r="A14718" s="8"/>
    </row>
    <row r="14719" spans="1:1" x14ac:dyDescent="0.2">
      <c r="A14719" s="8"/>
    </row>
    <row r="14720" spans="1:1" x14ac:dyDescent="0.2">
      <c r="A14720" s="8"/>
    </row>
    <row r="14721" spans="1:1" x14ac:dyDescent="0.2">
      <c r="A14721" s="8"/>
    </row>
    <row r="14722" spans="1:1" x14ac:dyDescent="0.2">
      <c r="A14722" s="8"/>
    </row>
    <row r="14723" spans="1:1" x14ac:dyDescent="0.2">
      <c r="A14723" s="8"/>
    </row>
    <row r="14724" spans="1:1" x14ac:dyDescent="0.2">
      <c r="A14724" s="8"/>
    </row>
    <row r="14725" spans="1:1" x14ac:dyDescent="0.2">
      <c r="A14725" s="8"/>
    </row>
    <row r="14726" spans="1:1" x14ac:dyDescent="0.2">
      <c r="A14726" s="8"/>
    </row>
    <row r="14727" spans="1:1" x14ac:dyDescent="0.2">
      <c r="A14727" s="8"/>
    </row>
    <row r="14728" spans="1:1" x14ac:dyDescent="0.2">
      <c r="A14728" s="8"/>
    </row>
    <row r="14729" spans="1:1" x14ac:dyDescent="0.2">
      <c r="A14729" s="8"/>
    </row>
    <row r="14730" spans="1:1" x14ac:dyDescent="0.2">
      <c r="A14730" s="8"/>
    </row>
    <row r="14731" spans="1:1" x14ac:dyDescent="0.2">
      <c r="A14731" s="8"/>
    </row>
    <row r="14732" spans="1:1" x14ac:dyDescent="0.2">
      <c r="A14732" s="8"/>
    </row>
    <row r="14733" spans="1:1" x14ac:dyDescent="0.2">
      <c r="A14733" s="8"/>
    </row>
    <row r="14734" spans="1:1" x14ac:dyDescent="0.2">
      <c r="A14734" s="8"/>
    </row>
    <row r="14735" spans="1:1" x14ac:dyDescent="0.2">
      <c r="A14735" s="8"/>
    </row>
    <row r="14736" spans="1:1" x14ac:dyDescent="0.2">
      <c r="A14736" s="8"/>
    </row>
    <row r="14737" spans="1:1" x14ac:dyDescent="0.2">
      <c r="A14737" s="8"/>
    </row>
    <row r="14738" spans="1:1" x14ac:dyDescent="0.2">
      <c r="A14738" s="8"/>
    </row>
    <row r="14739" spans="1:1" x14ac:dyDescent="0.2">
      <c r="A14739" s="8"/>
    </row>
    <row r="14740" spans="1:1" x14ac:dyDescent="0.2">
      <c r="A14740" s="8"/>
    </row>
    <row r="14741" spans="1:1" x14ac:dyDescent="0.2">
      <c r="A14741" s="8"/>
    </row>
    <row r="14742" spans="1:1" x14ac:dyDescent="0.2">
      <c r="A14742" s="8"/>
    </row>
    <row r="14743" spans="1:1" x14ac:dyDescent="0.2">
      <c r="A14743" s="8"/>
    </row>
    <row r="14744" spans="1:1" x14ac:dyDescent="0.2">
      <c r="A14744" s="8"/>
    </row>
    <row r="14745" spans="1:1" x14ac:dyDescent="0.2">
      <c r="A14745" s="8"/>
    </row>
    <row r="14746" spans="1:1" x14ac:dyDescent="0.2">
      <c r="A14746" s="8"/>
    </row>
    <row r="14747" spans="1:1" x14ac:dyDescent="0.2">
      <c r="A14747" s="8"/>
    </row>
    <row r="14748" spans="1:1" x14ac:dyDescent="0.2">
      <c r="A14748" s="8"/>
    </row>
    <row r="14749" spans="1:1" x14ac:dyDescent="0.2">
      <c r="A14749" s="8"/>
    </row>
    <row r="14750" spans="1:1" x14ac:dyDescent="0.2">
      <c r="A14750" s="8"/>
    </row>
    <row r="14751" spans="1:1" x14ac:dyDescent="0.2">
      <c r="A14751" s="8"/>
    </row>
    <row r="14752" spans="1:1" x14ac:dyDescent="0.2">
      <c r="A14752" s="8"/>
    </row>
    <row r="14753" spans="1:1" x14ac:dyDescent="0.2">
      <c r="A14753" s="8"/>
    </row>
    <row r="14754" spans="1:1" x14ac:dyDescent="0.2">
      <c r="A14754" s="8"/>
    </row>
    <row r="14755" spans="1:1" x14ac:dyDescent="0.2">
      <c r="A14755" s="8"/>
    </row>
    <row r="14756" spans="1:1" x14ac:dyDescent="0.2">
      <c r="A14756" s="8"/>
    </row>
    <row r="14757" spans="1:1" x14ac:dyDescent="0.2">
      <c r="A14757" s="8"/>
    </row>
    <row r="14758" spans="1:1" x14ac:dyDescent="0.2">
      <c r="A14758" s="8"/>
    </row>
    <row r="14759" spans="1:1" x14ac:dyDescent="0.2">
      <c r="A14759" s="8"/>
    </row>
    <row r="14760" spans="1:1" x14ac:dyDescent="0.2">
      <c r="A14760" s="8"/>
    </row>
    <row r="14761" spans="1:1" x14ac:dyDescent="0.2">
      <c r="A14761" s="8"/>
    </row>
    <row r="14762" spans="1:1" x14ac:dyDescent="0.2">
      <c r="A14762" s="8"/>
    </row>
    <row r="14763" spans="1:1" x14ac:dyDescent="0.2">
      <c r="A14763" s="8"/>
    </row>
    <row r="14764" spans="1:1" x14ac:dyDescent="0.2">
      <c r="A14764" s="8"/>
    </row>
    <row r="14765" spans="1:1" x14ac:dyDescent="0.2">
      <c r="A14765" s="8"/>
    </row>
    <row r="14766" spans="1:1" x14ac:dyDescent="0.2">
      <c r="A14766" s="8"/>
    </row>
    <row r="14767" spans="1:1" x14ac:dyDescent="0.2">
      <c r="A14767" s="8"/>
    </row>
    <row r="14768" spans="1:1" x14ac:dyDescent="0.2">
      <c r="A14768" s="8"/>
    </row>
    <row r="14769" spans="1:1" x14ac:dyDescent="0.2">
      <c r="A14769" s="8"/>
    </row>
    <row r="14770" spans="1:1" x14ac:dyDescent="0.2">
      <c r="A14770" s="8"/>
    </row>
    <row r="14771" spans="1:1" x14ac:dyDescent="0.2">
      <c r="A14771" s="8"/>
    </row>
    <row r="14772" spans="1:1" x14ac:dyDescent="0.2">
      <c r="A14772" s="8"/>
    </row>
    <row r="14773" spans="1:1" x14ac:dyDescent="0.2">
      <c r="A14773" s="8"/>
    </row>
    <row r="14774" spans="1:1" x14ac:dyDescent="0.2">
      <c r="A14774" s="8"/>
    </row>
    <row r="14775" spans="1:1" x14ac:dyDescent="0.2">
      <c r="A14775" s="8"/>
    </row>
    <row r="14776" spans="1:1" x14ac:dyDescent="0.2">
      <c r="A14776" s="8"/>
    </row>
    <row r="14777" spans="1:1" x14ac:dyDescent="0.2">
      <c r="A14777" s="8"/>
    </row>
    <row r="14778" spans="1:1" x14ac:dyDescent="0.2">
      <c r="A14778" s="8"/>
    </row>
    <row r="14779" spans="1:1" x14ac:dyDescent="0.2">
      <c r="A14779" s="8"/>
    </row>
    <row r="14780" spans="1:1" x14ac:dyDescent="0.2">
      <c r="A14780" s="8"/>
    </row>
    <row r="14781" spans="1:1" x14ac:dyDescent="0.2">
      <c r="A14781" s="8"/>
    </row>
    <row r="14782" spans="1:1" x14ac:dyDescent="0.2">
      <c r="A14782" s="8"/>
    </row>
    <row r="14783" spans="1:1" x14ac:dyDescent="0.2">
      <c r="A14783" s="8"/>
    </row>
    <row r="14784" spans="1:1" x14ac:dyDescent="0.2">
      <c r="A14784" s="8"/>
    </row>
    <row r="14785" spans="1:1" x14ac:dyDescent="0.2">
      <c r="A14785" s="8"/>
    </row>
    <row r="14786" spans="1:1" x14ac:dyDescent="0.2">
      <c r="A14786" s="8"/>
    </row>
    <row r="14787" spans="1:1" x14ac:dyDescent="0.2">
      <c r="A14787" s="8"/>
    </row>
    <row r="14788" spans="1:1" x14ac:dyDescent="0.2">
      <c r="A14788" s="8"/>
    </row>
    <row r="14789" spans="1:1" x14ac:dyDescent="0.2">
      <c r="A14789" s="8"/>
    </row>
    <row r="14790" spans="1:1" x14ac:dyDescent="0.2">
      <c r="A14790" s="8"/>
    </row>
    <row r="14791" spans="1:1" x14ac:dyDescent="0.2">
      <c r="A14791" s="8"/>
    </row>
    <row r="14792" spans="1:1" x14ac:dyDescent="0.2">
      <c r="A14792" s="8"/>
    </row>
    <row r="14793" spans="1:1" x14ac:dyDescent="0.2">
      <c r="A14793" s="8"/>
    </row>
    <row r="14794" spans="1:1" x14ac:dyDescent="0.2">
      <c r="A14794" s="8"/>
    </row>
    <row r="14795" spans="1:1" x14ac:dyDescent="0.2">
      <c r="A14795" s="8"/>
    </row>
    <row r="14796" spans="1:1" x14ac:dyDescent="0.2">
      <c r="A14796" s="8"/>
    </row>
    <row r="14797" spans="1:1" x14ac:dyDescent="0.2">
      <c r="A14797" s="8"/>
    </row>
    <row r="14798" spans="1:1" x14ac:dyDescent="0.2">
      <c r="A14798" s="8"/>
    </row>
    <row r="14799" spans="1:1" x14ac:dyDescent="0.2">
      <c r="A14799" s="8"/>
    </row>
    <row r="14800" spans="1:1" x14ac:dyDescent="0.2">
      <c r="A14800" s="8"/>
    </row>
    <row r="14801" spans="1:1" x14ac:dyDescent="0.2">
      <c r="A14801" s="8"/>
    </row>
    <row r="14802" spans="1:1" x14ac:dyDescent="0.2">
      <c r="A14802" s="8"/>
    </row>
    <row r="14803" spans="1:1" x14ac:dyDescent="0.2">
      <c r="A14803" s="8"/>
    </row>
    <row r="14804" spans="1:1" x14ac:dyDescent="0.2">
      <c r="A14804" s="8"/>
    </row>
    <row r="14805" spans="1:1" x14ac:dyDescent="0.2">
      <c r="A14805" s="8"/>
    </row>
    <row r="14806" spans="1:1" x14ac:dyDescent="0.2">
      <c r="A14806" s="8"/>
    </row>
    <row r="14807" spans="1:1" x14ac:dyDescent="0.2">
      <c r="A14807" s="8"/>
    </row>
    <row r="14808" spans="1:1" x14ac:dyDescent="0.2">
      <c r="A14808" s="8"/>
    </row>
    <row r="14809" spans="1:1" x14ac:dyDescent="0.2">
      <c r="A14809" s="8"/>
    </row>
    <row r="14810" spans="1:1" x14ac:dyDescent="0.2">
      <c r="A14810" s="8"/>
    </row>
    <row r="14811" spans="1:1" x14ac:dyDescent="0.2">
      <c r="A14811" s="8"/>
    </row>
    <row r="14812" spans="1:1" x14ac:dyDescent="0.2">
      <c r="A14812" s="8"/>
    </row>
    <row r="14813" spans="1:1" x14ac:dyDescent="0.2">
      <c r="A14813" s="8"/>
    </row>
    <row r="14814" spans="1:1" x14ac:dyDescent="0.2">
      <c r="A14814" s="8"/>
    </row>
    <row r="14815" spans="1:1" x14ac:dyDescent="0.2">
      <c r="A14815" s="8"/>
    </row>
    <row r="14816" spans="1:1" x14ac:dyDescent="0.2">
      <c r="A14816" s="8"/>
    </row>
    <row r="14817" spans="1:1" x14ac:dyDescent="0.2">
      <c r="A14817" s="8"/>
    </row>
    <row r="14818" spans="1:1" x14ac:dyDescent="0.2">
      <c r="A14818" s="8"/>
    </row>
    <row r="14819" spans="1:1" x14ac:dyDescent="0.2">
      <c r="A14819" s="8"/>
    </row>
    <row r="14820" spans="1:1" x14ac:dyDescent="0.2">
      <c r="A14820" s="8"/>
    </row>
    <row r="14821" spans="1:1" x14ac:dyDescent="0.2">
      <c r="A14821" s="8"/>
    </row>
    <row r="14822" spans="1:1" x14ac:dyDescent="0.2">
      <c r="A14822" s="8"/>
    </row>
    <row r="14823" spans="1:1" x14ac:dyDescent="0.2">
      <c r="A14823" s="8"/>
    </row>
    <row r="14824" spans="1:1" x14ac:dyDescent="0.2">
      <c r="A14824" s="8"/>
    </row>
    <row r="14825" spans="1:1" x14ac:dyDescent="0.2">
      <c r="A14825" s="8"/>
    </row>
    <row r="14826" spans="1:1" x14ac:dyDescent="0.2">
      <c r="A14826" s="8"/>
    </row>
    <row r="14827" spans="1:1" x14ac:dyDescent="0.2">
      <c r="A14827" s="8"/>
    </row>
    <row r="14828" spans="1:1" x14ac:dyDescent="0.2">
      <c r="A14828" s="8"/>
    </row>
    <row r="14829" spans="1:1" x14ac:dyDescent="0.2">
      <c r="A14829" s="8"/>
    </row>
    <row r="14830" spans="1:1" x14ac:dyDescent="0.2">
      <c r="A14830" s="8"/>
    </row>
    <row r="14831" spans="1:1" x14ac:dyDescent="0.2">
      <c r="A14831" s="8"/>
    </row>
    <row r="14832" spans="1:1" x14ac:dyDescent="0.2">
      <c r="A14832" s="8"/>
    </row>
    <row r="14833" spans="1:1" x14ac:dyDescent="0.2">
      <c r="A14833" s="8"/>
    </row>
    <row r="14834" spans="1:1" x14ac:dyDescent="0.2">
      <c r="A14834" s="8"/>
    </row>
    <row r="14835" spans="1:1" x14ac:dyDescent="0.2">
      <c r="A14835" s="8"/>
    </row>
    <row r="14836" spans="1:1" x14ac:dyDescent="0.2">
      <c r="A14836" s="8"/>
    </row>
    <row r="14837" spans="1:1" x14ac:dyDescent="0.2">
      <c r="A14837" s="8"/>
    </row>
    <row r="14838" spans="1:1" x14ac:dyDescent="0.2">
      <c r="A14838" s="8"/>
    </row>
    <row r="14839" spans="1:1" x14ac:dyDescent="0.2">
      <c r="A14839" s="8"/>
    </row>
    <row r="14840" spans="1:1" x14ac:dyDescent="0.2">
      <c r="A14840" s="8"/>
    </row>
    <row r="14841" spans="1:1" x14ac:dyDescent="0.2">
      <c r="A14841" s="8"/>
    </row>
    <row r="14842" spans="1:1" x14ac:dyDescent="0.2">
      <c r="A14842" s="8"/>
    </row>
    <row r="14843" spans="1:1" x14ac:dyDescent="0.2">
      <c r="A14843" s="8"/>
    </row>
    <row r="14844" spans="1:1" x14ac:dyDescent="0.2">
      <c r="A14844" s="8"/>
    </row>
    <row r="14845" spans="1:1" x14ac:dyDescent="0.2">
      <c r="A14845" s="8"/>
    </row>
    <row r="14846" spans="1:1" x14ac:dyDescent="0.2">
      <c r="A14846" s="8"/>
    </row>
    <row r="14847" spans="1:1" x14ac:dyDescent="0.2">
      <c r="A14847" s="8"/>
    </row>
    <row r="14848" spans="1:1" x14ac:dyDescent="0.2">
      <c r="A14848" s="8"/>
    </row>
    <row r="14849" spans="1:1" x14ac:dyDescent="0.2">
      <c r="A14849" s="8"/>
    </row>
    <row r="14850" spans="1:1" x14ac:dyDescent="0.2">
      <c r="A14850" s="8"/>
    </row>
    <row r="14851" spans="1:1" x14ac:dyDescent="0.2">
      <c r="A14851" s="8"/>
    </row>
    <row r="14852" spans="1:1" x14ac:dyDescent="0.2">
      <c r="A14852" s="8"/>
    </row>
    <row r="14853" spans="1:1" x14ac:dyDescent="0.2">
      <c r="A14853" s="8"/>
    </row>
    <row r="14854" spans="1:1" x14ac:dyDescent="0.2">
      <c r="A14854" s="8"/>
    </row>
    <row r="14855" spans="1:1" x14ac:dyDescent="0.2">
      <c r="A14855" s="8"/>
    </row>
    <row r="14856" spans="1:1" x14ac:dyDescent="0.2">
      <c r="A14856" s="8"/>
    </row>
    <row r="14857" spans="1:1" x14ac:dyDescent="0.2">
      <c r="A14857" s="8"/>
    </row>
    <row r="14858" spans="1:1" x14ac:dyDescent="0.2">
      <c r="A14858" s="8"/>
    </row>
    <row r="14859" spans="1:1" x14ac:dyDescent="0.2">
      <c r="A14859" s="8"/>
    </row>
    <row r="14860" spans="1:1" x14ac:dyDescent="0.2">
      <c r="A14860" s="8"/>
    </row>
    <row r="14861" spans="1:1" x14ac:dyDescent="0.2">
      <c r="A14861" s="8"/>
    </row>
    <row r="14862" spans="1:1" x14ac:dyDescent="0.2">
      <c r="A14862" s="8"/>
    </row>
    <row r="14863" spans="1:1" x14ac:dyDescent="0.2">
      <c r="A14863" s="8"/>
    </row>
    <row r="14864" spans="1:1" x14ac:dyDescent="0.2">
      <c r="A14864" s="8"/>
    </row>
    <row r="14865" spans="1:1" x14ac:dyDescent="0.2">
      <c r="A14865" s="8"/>
    </row>
    <row r="14866" spans="1:1" x14ac:dyDescent="0.2">
      <c r="A14866" s="8"/>
    </row>
    <row r="14867" spans="1:1" x14ac:dyDescent="0.2">
      <c r="A14867" s="8"/>
    </row>
    <row r="14868" spans="1:1" x14ac:dyDescent="0.2">
      <c r="A14868" s="8"/>
    </row>
    <row r="14869" spans="1:1" x14ac:dyDescent="0.2">
      <c r="A14869" s="8"/>
    </row>
    <row r="14870" spans="1:1" x14ac:dyDescent="0.2">
      <c r="A14870" s="8"/>
    </row>
    <row r="14871" spans="1:1" x14ac:dyDescent="0.2">
      <c r="A14871" s="8"/>
    </row>
    <row r="14872" spans="1:1" x14ac:dyDescent="0.2">
      <c r="A14872" s="8"/>
    </row>
    <row r="14873" spans="1:1" x14ac:dyDescent="0.2">
      <c r="A14873" s="8"/>
    </row>
    <row r="14874" spans="1:1" x14ac:dyDescent="0.2">
      <c r="A14874" s="8"/>
    </row>
    <row r="14875" spans="1:1" x14ac:dyDescent="0.2">
      <c r="A14875" s="8"/>
    </row>
    <row r="14876" spans="1:1" x14ac:dyDescent="0.2">
      <c r="A14876" s="8"/>
    </row>
    <row r="14877" spans="1:1" x14ac:dyDescent="0.2">
      <c r="A14877" s="8"/>
    </row>
    <row r="14878" spans="1:1" x14ac:dyDescent="0.2">
      <c r="A14878" s="8"/>
    </row>
    <row r="14879" spans="1:1" x14ac:dyDescent="0.2">
      <c r="A14879" s="8"/>
    </row>
    <row r="14880" spans="1:1" x14ac:dyDescent="0.2">
      <c r="A14880" s="8"/>
    </row>
    <row r="14881" spans="1:1" x14ac:dyDescent="0.2">
      <c r="A14881" s="8"/>
    </row>
    <row r="14882" spans="1:1" x14ac:dyDescent="0.2">
      <c r="A14882" s="8"/>
    </row>
    <row r="14883" spans="1:1" x14ac:dyDescent="0.2">
      <c r="A14883" s="8"/>
    </row>
    <row r="14884" spans="1:1" x14ac:dyDescent="0.2">
      <c r="A14884" s="8"/>
    </row>
    <row r="14885" spans="1:1" x14ac:dyDescent="0.2">
      <c r="A14885" s="8"/>
    </row>
    <row r="14886" spans="1:1" x14ac:dyDescent="0.2">
      <c r="A14886" s="8"/>
    </row>
    <row r="14887" spans="1:1" x14ac:dyDescent="0.2">
      <c r="A14887" s="8"/>
    </row>
    <row r="14888" spans="1:1" x14ac:dyDescent="0.2">
      <c r="A14888" s="8"/>
    </row>
    <row r="14889" spans="1:1" x14ac:dyDescent="0.2">
      <c r="A14889" s="8"/>
    </row>
    <row r="14890" spans="1:1" x14ac:dyDescent="0.2">
      <c r="A14890" s="8"/>
    </row>
    <row r="14891" spans="1:1" x14ac:dyDescent="0.2">
      <c r="A14891" s="8"/>
    </row>
    <row r="14892" spans="1:1" x14ac:dyDescent="0.2">
      <c r="A14892" s="8"/>
    </row>
    <row r="14893" spans="1:1" x14ac:dyDescent="0.2">
      <c r="A14893" s="8"/>
    </row>
    <row r="14894" spans="1:1" x14ac:dyDescent="0.2">
      <c r="A14894" s="8"/>
    </row>
    <row r="14895" spans="1:1" x14ac:dyDescent="0.2">
      <c r="A14895" s="8"/>
    </row>
    <row r="14896" spans="1:1" x14ac:dyDescent="0.2">
      <c r="A14896" s="8"/>
    </row>
    <row r="14897" spans="1:1" x14ac:dyDescent="0.2">
      <c r="A14897" s="8"/>
    </row>
    <row r="14898" spans="1:1" x14ac:dyDescent="0.2">
      <c r="A14898" s="8"/>
    </row>
    <row r="14899" spans="1:1" x14ac:dyDescent="0.2">
      <c r="A14899" s="8"/>
    </row>
    <row r="14900" spans="1:1" x14ac:dyDescent="0.2">
      <c r="A14900" s="8"/>
    </row>
    <row r="14901" spans="1:1" x14ac:dyDescent="0.2">
      <c r="A14901" s="8"/>
    </row>
    <row r="14902" spans="1:1" x14ac:dyDescent="0.2">
      <c r="A14902" s="8"/>
    </row>
    <row r="14903" spans="1:1" x14ac:dyDescent="0.2">
      <c r="A14903" s="8"/>
    </row>
    <row r="14904" spans="1:1" x14ac:dyDescent="0.2">
      <c r="A14904" s="8"/>
    </row>
    <row r="14905" spans="1:1" x14ac:dyDescent="0.2">
      <c r="A14905" s="8"/>
    </row>
    <row r="14906" spans="1:1" x14ac:dyDescent="0.2">
      <c r="A14906" s="8"/>
    </row>
    <row r="14907" spans="1:1" x14ac:dyDescent="0.2">
      <c r="A14907" s="8"/>
    </row>
    <row r="14908" spans="1:1" x14ac:dyDescent="0.2">
      <c r="A14908" s="8"/>
    </row>
    <row r="14909" spans="1:1" x14ac:dyDescent="0.2">
      <c r="A14909" s="8"/>
    </row>
    <row r="14910" spans="1:1" x14ac:dyDescent="0.2">
      <c r="A14910" s="8"/>
    </row>
    <row r="14911" spans="1:1" x14ac:dyDescent="0.2">
      <c r="A14911" s="8"/>
    </row>
    <row r="14912" spans="1:1" x14ac:dyDescent="0.2">
      <c r="A14912" s="8"/>
    </row>
    <row r="14913" spans="1:1" x14ac:dyDescent="0.2">
      <c r="A14913" s="8"/>
    </row>
    <row r="14914" spans="1:1" x14ac:dyDescent="0.2">
      <c r="A14914" s="8"/>
    </row>
    <row r="14915" spans="1:1" x14ac:dyDescent="0.2">
      <c r="A14915" s="8"/>
    </row>
    <row r="14916" spans="1:1" x14ac:dyDescent="0.2">
      <c r="A14916" s="8"/>
    </row>
    <row r="14917" spans="1:1" x14ac:dyDescent="0.2">
      <c r="A14917" s="8"/>
    </row>
    <row r="14918" spans="1:1" x14ac:dyDescent="0.2">
      <c r="A14918" s="8"/>
    </row>
    <row r="14919" spans="1:1" x14ac:dyDescent="0.2">
      <c r="A14919" s="8"/>
    </row>
    <row r="14920" spans="1:1" x14ac:dyDescent="0.2">
      <c r="A14920" s="8"/>
    </row>
    <row r="14921" spans="1:1" x14ac:dyDescent="0.2">
      <c r="A14921" s="8"/>
    </row>
    <row r="14922" spans="1:1" x14ac:dyDescent="0.2">
      <c r="A14922" s="8"/>
    </row>
    <row r="14923" spans="1:1" x14ac:dyDescent="0.2">
      <c r="A14923" s="8"/>
    </row>
    <row r="14924" spans="1:1" x14ac:dyDescent="0.2">
      <c r="A14924" s="8"/>
    </row>
    <row r="14925" spans="1:1" x14ac:dyDescent="0.2">
      <c r="A14925" s="8"/>
    </row>
    <row r="14926" spans="1:1" x14ac:dyDescent="0.2">
      <c r="A14926" s="8"/>
    </row>
    <row r="14927" spans="1:1" x14ac:dyDescent="0.2">
      <c r="A14927" s="8"/>
    </row>
    <row r="14928" spans="1:1" x14ac:dyDescent="0.2">
      <c r="A14928" s="8"/>
    </row>
    <row r="14929" spans="1:1" x14ac:dyDescent="0.2">
      <c r="A14929" s="8"/>
    </row>
    <row r="14930" spans="1:1" x14ac:dyDescent="0.2">
      <c r="A14930" s="8"/>
    </row>
    <row r="14931" spans="1:1" x14ac:dyDescent="0.2">
      <c r="A14931" s="8"/>
    </row>
    <row r="14932" spans="1:1" x14ac:dyDescent="0.2">
      <c r="A14932" s="8"/>
    </row>
    <row r="14933" spans="1:1" x14ac:dyDescent="0.2">
      <c r="A14933" s="8"/>
    </row>
    <row r="14934" spans="1:1" x14ac:dyDescent="0.2">
      <c r="A14934" s="8"/>
    </row>
    <row r="14935" spans="1:1" x14ac:dyDescent="0.2">
      <c r="A14935" s="8"/>
    </row>
    <row r="14936" spans="1:1" x14ac:dyDescent="0.2">
      <c r="A14936" s="8"/>
    </row>
    <row r="14937" spans="1:1" x14ac:dyDescent="0.2">
      <c r="A14937" s="8"/>
    </row>
    <row r="14938" spans="1:1" x14ac:dyDescent="0.2">
      <c r="A14938" s="8"/>
    </row>
    <row r="14939" spans="1:1" x14ac:dyDescent="0.2">
      <c r="A14939" s="8"/>
    </row>
    <row r="14940" spans="1:1" x14ac:dyDescent="0.2">
      <c r="A14940" s="8"/>
    </row>
    <row r="14941" spans="1:1" x14ac:dyDescent="0.2">
      <c r="A14941" s="8"/>
    </row>
    <row r="14942" spans="1:1" x14ac:dyDescent="0.2">
      <c r="A14942" s="8"/>
    </row>
    <row r="14943" spans="1:1" x14ac:dyDescent="0.2">
      <c r="A14943" s="8"/>
    </row>
    <row r="14944" spans="1:1" x14ac:dyDescent="0.2">
      <c r="A14944" s="8"/>
    </row>
    <row r="14945" spans="1:1" x14ac:dyDescent="0.2">
      <c r="A14945" s="8"/>
    </row>
    <row r="14946" spans="1:1" x14ac:dyDescent="0.2">
      <c r="A14946" s="8"/>
    </row>
    <row r="14947" spans="1:1" x14ac:dyDescent="0.2">
      <c r="A14947" s="8"/>
    </row>
    <row r="14948" spans="1:1" x14ac:dyDescent="0.2">
      <c r="A14948" s="8"/>
    </row>
    <row r="14949" spans="1:1" x14ac:dyDescent="0.2">
      <c r="A14949" s="8"/>
    </row>
    <row r="14950" spans="1:1" x14ac:dyDescent="0.2">
      <c r="A14950" s="8"/>
    </row>
    <row r="14951" spans="1:1" x14ac:dyDescent="0.2">
      <c r="A14951" s="8"/>
    </row>
    <row r="14952" spans="1:1" x14ac:dyDescent="0.2">
      <c r="A14952" s="8"/>
    </row>
    <row r="14953" spans="1:1" x14ac:dyDescent="0.2">
      <c r="A14953" s="8"/>
    </row>
    <row r="14954" spans="1:1" x14ac:dyDescent="0.2">
      <c r="A14954" s="8"/>
    </row>
    <row r="14955" spans="1:1" x14ac:dyDescent="0.2">
      <c r="A14955" s="8"/>
    </row>
    <row r="14956" spans="1:1" x14ac:dyDescent="0.2">
      <c r="A14956" s="8"/>
    </row>
    <row r="14957" spans="1:1" x14ac:dyDescent="0.2">
      <c r="A14957" s="8"/>
    </row>
    <row r="14958" spans="1:1" x14ac:dyDescent="0.2">
      <c r="A14958" s="8"/>
    </row>
    <row r="14959" spans="1:1" x14ac:dyDescent="0.2">
      <c r="A14959" s="8"/>
    </row>
    <row r="14960" spans="1:1" x14ac:dyDescent="0.2">
      <c r="A14960" s="8"/>
    </row>
    <row r="14961" spans="1:1" x14ac:dyDescent="0.2">
      <c r="A14961" s="8"/>
    </row>
    <row r="14962" spans="1:1" x14ac:dyDescent="0.2">
      <c r="A14962" s="8"/>
    </row>
    <row r="14963" spans="1:1" x14ac:dyDescent="0.2">
      <c r="A14963" s="8"/>
    </row>
    <row r="14964" spans="1:1" x14ac:dyDescent="0.2">
      <c r="A14964" s="8"/>
    </row>
    <row r="14965" spans="1:1" x14ac:dyDescent="0.2">
      <c r="A14965" s="8"/>
    </row>
    <row r="14966" spans="1:1" x14ac:dyDescent="0.2">
      <c r="A14966" s="8"/>
    </row>
    <row r="14967" spans="1:1" x14ac:dyDescent="0.2">
      <c r="A14967" s="8"/>
    </row>
    <row r="14968" spans="1:1" x14ac:dyDescent="0.2">
      <c r="A14968" s="8"/>
    </row>
    <row r="14969" spans="1:1" x14ac:dyDescent="0.2">
      <c r="A14969" s="8"/>
    </row>
    <row r="14970" spans="1:1" x14ac:dyDescent="0.2">
      <c r="A14970" s="8"/>
    </row>
    <row r="14971" spans="1:1" x14ac:dyDescent="0.2">
      <c r="A14971" s="8"/>
    </row>
    <row r="14972" spans="1:1" x14ac:dyDescent="0.2">
      <c r="A14972" s="8"/>
    </row>
    <row r="14973" spans="1:1" x14ac:dyDescent="0.2">
      <c r="A14973" s="8"/>
    </row>
    <row r="14974" spans="1:1" x14ac:dyDescent="0.2">
      <c r="A14974" s="8"/>
    </row>
    <row r="14975" spans="1:1" x14ac:dyDescent="0.2">
      <c r="A14975" s="8"/>
    </row>
    <row r="14976" spans="1:1" x14ac:dyDescent="0.2">
      <c r="A14976" s="8"/>
    </row>
    <row r="14977" spans="1:1" x14ac:dyDescent="0.2">
      <c r="A14977" s="8"/>
    </row>
    <row r="14978" spans="1:1" x14ac:dyDescent="0.2">
      <c r="A14978" s="8"/>
    </row>
    <row r="14979" spans="1:1" x14ac:dyDescent="0.2">
      <c r="A14979" s="8"/>
    </row>
    <row r="14980" spans="1:1" x14ac:dyDescent="0.2">
      <c r="A14980" s="8"/>
    </row>
    <row r="14981" spans="1:1" x14ac:dyDescent="0.2">
      <c r="A14981" s="8"/>
    </row>
    <row r="14982" spans="1:1" x14ac:dyDescent="0.2">
      <c r="A14982" s="8"/>
    </row>
    <row r="14983" spans="1:1" x14ac:dyDescent="0.2">
      <c r="A14983" s="8"/>
    </row>
    <row r="14984" spans="1:1" x14ac:dyDescent="0.2">
      <c r="A14984" s="8"/>
    </row>
    <row r="14985" spans="1:1" x14ac:dyDescent="0.2">
      <c r="A14985" s="8"/>
    </row>
    <row r="14986" spans="1:1" x14ac:dyDescent="0.2">
      <c r="A14986" s="8"/>
    </row>
    <row r="14987" spans="1:1" x14ac:dyDescent="0.2">
      <c r="A14987" s="8"/>
    </row>
    <row r="14988" spans="1:1" x14ac:dyDescent="0.2">
      <c r="A14988" s="8"/>
    </row>
    <row r="14989" spans="1:1" x14ac:dyDescent="0.2">
      <c r="A14989" s="8"/>
    </row>
    <row r="14990" spans="1:1" x14ac:dyDescent="0.2">
      <c r="A14990" s="8"/>
    </row>
    <row r="14991" spans="1:1" x14ac:dyDescent="0.2">
      <c r="A14991" s="8"/>
    </row>
    <row r="14992" spans="1:1" x14ac:dyDescent="0.2">
      <c r="A14992" s="8"/>
    </row>
    <row r="14993" spans="1:1" x14ac:dyDescent="0.2">
      <c r="A14993" s="8"/>
    </row>
    <row r="14994" spans="1:1" x14ac:dyDescent="0.2">
      <c r="A14994" s="8"/>
    </row>
    <row r="14995" spans="1:1" x14ac:dyDescent="0.2">
      <c r="A14995" s="8"/>
    </row>
    <row r="14996" spans="1:1" x14ac:dyDescent="0.2">
      <c r="A14996" s="8"/>
    </row>
    <row r="14997" spans="1:1" x14ac:dyDescent="0.2">
      <c r="A14997" s="8"/>
    </row>
    <row r="14998" spans="1:1" x14ac:dyDescent="0.2">
      <c r="A14998" s="8"/>
    </row>
    <row r="14999" spans="1:1" x14ac:dyDescent="0.2">
      <c r="A14999" s="8"/>
    </row>
    <row r="15000" spans="1:1" x14ac:dyDescent="0.2">
      <c r="A15000" s="8"/>
    </row>
    <row r="15001" spans="1:1" x14ac:dyDescent="0.2">
      <c r="A15001" s="8"/>
    </row>
    <row r="15002" spans="1:1" x14ac:dyDescent="0.2">
      <c r="A15002" s="8"/>
    </row>
    <row r="15003" spans="1:1" x14ac:dyDescent="0.2">
      <c r="A15003" s="8"/>
    </row>
    <row r="15004" spans="1:1" x14ac:dyDescent="0.2">
      <c r="A15004" s="8"/>
    </row>
    <row r="15005" spans="1:1" x14ac:dyDescent="0.2">
      <c r="A15005" s="8"/>
    </row>
    <row r="15006" spans="1:1" x14ac:dyDescent="0.2">
      <c r="A15006" s="8"/>
    </row>
    <row r="15007" spans="1:1" x14ac:dyDescent="0.2">
      <c r="A15007" s="8"/>
    </row>
    <row r="15008" spans="1:1" x14ac:dyDescent="0.2">
      <c r="A15008" s="8"/>
    </row>
    <row r="15009" spans="1:1" x14ac:dyDescent="0.2">
      <c r="A15009" s="8"/>
    </row>
    <row r="15010" spans="1:1" x14ac:dyDescent="0.2">
      <c r="A15010" s="8"/>
    </row>
    <row r="15011" spans="1:1" x14ac:dyDescent="0.2">
      <c r="A15011" s="8"/>
    </row>
    <row r="15012" spans="1:1" x14ac:dyDescent="0.2">
      <c r="A15012" s="8"/>
    </row>
    <row r="15013" spans="1:1" x14ac:dyDescent="0.2">
      <c r="A15013" s="8"/>
    </row>
    <row r="15014" spans="1:1" x14ac:dyDescent="0.2">
      <c r="A15014" s="8"/>
    </row>
    <row r="15015" spans="1:1" x14ac:dyDescent="0.2">
      <c r="A15015" s="8"/>
    </row>
    <row r="15016" spans="1:1" x14ac:dyDescent="0.2">
      <c r="A15016" s="8"/>
    </row>
    <row r="15017" spans="1:1" x14ac:dyDescent="0.2">
      <c r="A15017" s="8"/>
    </row>
    <row r="15018" spans="1:1" x14ac:dyDescent="0.2">
      <c r="A15018" s="8"/>
    </row>
    <row r="15019" spans="1:1" x14ac:dyDescent="0.2">
      <c r="A15019" s="8"/>
    </row>
    <row r="15020" spans="1:1" x14ac:dyDescent="0.2">
      <c r="A15020" s="8"/>
    </row>
    <row r="15021" spans="1:1" x14ac:dyDescent="0.2">
      <c r="A15021" s="8"/>
    </row>
    <row r="15022" spans="1:1" x14ac:dyDescent="0.2">
      <c r="A15022" s="8"/>
    </row>
    <row r="15023" spans="1:1" x14ac:dyDescent="0.2">
      <c r="A15023" s="8"/>
    </row>
    <row r="15024" spans="1:1" x14ac:dyDescent="0.2">
      <c r="A15024" s="8"/>
    </row>
    <row r="15025" spans="1:1" x14ac:dyDescent="0.2">
      <c r="A15025" s="8"/>
    </row>
    <row r="15026" spans="1:1" x14ac:dyDescent="0.2">
      <c r="A15026" s="8"/>
    </row>
    <row r="15027" spans="1:1" x14ac:dyDescent="0.2">
      <c r="A15027" s="8"/>
    </row>
    <row r="15028" spans="1:1" x14ac:dyDescent="0.2">
      <c r="A15028" s="8"/>
    </row>
    <row r="15029" spans="1:1" x14ac:dyDescent="0.2">
      <c r="A15029" s="8"/>
    </row>
    <row r="15030" spans="1:1" x14ac:dyDescent="0.2">
      <c r="A15030" s="8"/>
    </row>
    <row r="15031" spans="1:1" x14ac:dyDescent="0.2">
      <c r="A15031" s="8"/>
    </row>
    <row r="15032" spans="1:1" x14ac:dyDescent="0.2">
      <c r="A15032" s="8"/>
    </row>
    <row r="15033" spans="1:1" x14ac:dyDescent="0.2">
      <c r="A15033" s="8"/>
    </row>
    <row r="15034" spans="1:1" x14ac:dyDescent="0.2">
      <c r="A15034" s="8"/>
    </row>
    <row r="15035" spans="1:1" x14ac:dyDescent="0.2">
      <c r="A15035" s="8"/>
    </row>
    <row r="15036" spans="1:1" x14ac:dyDescent="0.2">
      <c r="A15036" s="8"/>
    </row>
    <row r="15037" spans="1:1" x14ac:dyDescent="0.2">
      <c r="A15037" s="8"/>
    </row>
    <row r="15038" spans="1:1" x14ac:dyDescent="0.2">
      <c r="A15038" s="8"/>
    </row>
    <row r="15039" spans="1:1" x14ac:dyDescent="0.2">
      <c r="A15039" s="8"/>
    </row>
    <row r="15040" spans="1:1" x14ac:dyDescent="0.2">
      <c r="A15040" s="8"/>
    </row>
    <row r="15041" spans="1:1" x14ac:dyDescent="0.2">
      <c r="A15041" s="8"/>
    </row>
    <row r="15042" spans="1:1" x14ac:dyDescent="0.2">
      <c r="A15042" s="8"/>
    </row>
    <row r="15043" spans="1:1" x14ac:dyDescent="0.2">
      <c r="A15043" s="8"/>
    </row>
    <row r="15044" spans="1:1" x14ac:dyDescent="0.2">
      <c r="A15044" s="8"/>
    </row>
    <row r="15045" spans="1:1" x14ac:dyDescent="0.2">
      <c r="A15045" s="8"/>
    </row>
    <row r="15046" spans="1:1" x14ac:dyDescent="0.2">
      <c r="A15046" s="8"/>
    </row>
    <row r="15047" spans="1:1" x14ac:dyDescent="0.2">
      <c r="A15047" s="8"/>
    </row>
    <row r="15048" spans="1:1" x14ac:dyDescent="0.2">
      <c r="A15048" s="8"/>
    </row>
    <row r="15049" spans="1:1" x14ac:dyDescent="0.2">
      <c r="A15049" s="8"/>
    </row>
    <row r="15050" spans="1:1" x14ac:dyDescent="0.2">
      <c r="A15050" s="8"/>
    </row>
    <row r="15051" spans="1:1" x14ac:dyDescent="0.2">
      <c r="A15051" s="8"/>
    </row>
    <row r="15052" spans="1:1" x14ac:dyDescent="0.2">
      <c r="A15052" s="8"/>
    </row>
    <row r="15053" spans="1:1" x14ac:dyDescent="0.2">
      <c r="A15053" s="8"/>
    </row>
    <row r="15054" spans="1:1" x14ac:dyDescent="0.2">
      <c r="A15054" s="8"/>
    </row>
    <row r="15055" spans="1:1" x14ac:dyDescent="0.2">
      <c r="A15055" s="8"/>
    </row>
    <row r="15056" spans="1:1" x14ac:dyDescent="0.2">
      <c r="A15056" s="8"/>
    </row>
    <row r="15057" spans="1:1" x14ac:dyDescent="0.2">
      <c r="A15057" s="8"/>
    </row>
    <row r="15058" spans="1:1" x14ac:dyDescent="0.2">
      <c r="A15058" s="8"/>
    </row>
    <row r="15059" spans="1:1" x14ac:dyDescent="0.2">
      <c r="A15059" s="8"/>
    </row>
    <row r="15060" spans="1:1" x14ac:dyDescent="0.2">
      <c r="A15060" s="8"/>
    </row>
    <row r="15061" spans="1:1" x14ac:dyDescent="0.2">
      <c r="A15061" s="8"/>
    </row>
    <row r="15062" spans="1:1" x14ac:dyDescent="0.2">
      <c r="A15062" s="8"/>
    </row>
    <row r="15063" spans="1:1" x14ac:dyDescent="0.2">
      <c r="A15063" s="8"/>
    </row>
    <row r="15064" spans="1:1" x14ac:dyDescent="0.2">
      <c r="A15064" s="8"/>
    </row>
    <row r="15065" spans="1:1" x14ac:dyDescent="0.2">
      <c r="A15065" s="8"/>
    </row>
    <row r="15066" spans="1:1" x14ac:dyDescent="0.2">
      <c r="A15066" s="8"/>
    </row>
    <row r="15067" spans="1:1" x14ac:dyDescent="0.2">
      <c r="A15067" s="8"/>
    </row>
    <row r="15068" spans="1:1" x14ac:dyDescent="0.2">
      <c r="A15068" s="8"/>
    </row>
    <row r="15069" spans="1:1" x14ac:dyDescent="0.2">
      <c r="A15069" s="8"/>
    </row>
    <row r="15070" spans="1:1" x14ac:dyDescent="0.2">
      <c r="A15070" s="8"/>
    </row>
    <row r="15071" spans="1:1" x14ac:dyDescent="0.2">
      <c r="A15071" s="8"/>
    </row>
    <row r="15072" spans="1:1" x14ac:dyDescent="0.2">
      <c r="A15072" s="8"/>
    </row>
    <row r="15073" spans="1:1" x14ac:dyDescent="0.2">
      <c r="A15073" s="8"/>
    </row>
    <row r="15074" spans="1:1" x14ac:dyDescent="0.2">
      <c r="A15074" s="8"/>
    </row>
    <row r="15075" spans="1:1" x14ac:dyDescent="0.2">
      <c r="A15075" s="8"/>
    </row>
    <row r="15076" spans="1:1" x14ac:dyDescent="0.2">
      <c r="A15076" s="8"/>
    </row>
    <row r="15077" spans="1:1" x14ac:dyDescent="0.2">
      <c r="A15077" s="8"/>
    </row>
    <row r="15078" spans="1:1" x14ac:dyDescent="0.2">
      <c r="A15078" s="8"/>
    </row>
    <row r="15079" spans="1:1" x14ac:dyDescent="0.2">
      <c r="A15079" s="8"/>
    </row>
    <row r="15080" spans="1:1" x14ac:dyDescent="0.2">
      <c r="A15080" s="8"/>
    </row>
    <row r="15081" spans="1:1" x14ac:dyDescent="0.2">
      <c r="A15081" s="8"/>
    </row>
    <row r="15082" spans="1:1" x14ac:dyDescent="0.2">
      <c r="A15082" s="8"/>
    </row>
    <row r="15083" spans="1:1" x14ac:dyDescent="0.2">
      <c r="A15083" s="8"/>
    </row>
    <row r="15084" spans="1:1" x14ac:dyDescent="0.2">
      <c r="A15084" s="8"/>
    </row>
    <row r="15085" spans="1:1" x14ac:dyDescent="0.2">
      <c r="A15085" s="8"/>
    </row>
    <row r="15086" spans="1:1" x14ac:dyDescent="0.2">
      <c r="A15086" s="8"/>
    </row>
    <row r="15087" spans="1:1" x14ac:dyDescent="0.2">
      <c r="A15087" s="8"/>
    </row>
    <row r="15088" spans="1:1" x14ac:dyDescent="0.2">
      <c r="A15088" s="8"/>
    </row>
    <row r="15089" spans="1:1" x14ac:dyDescent="0.2">
      <c r="A15089" s="8"/>
    </row>
    <row r="15090" spans="1:1" x14ac:dyDescent="0.2">
      <c r="A15090" s="8"/>
    </row>
    <row r="15091" spans="1:1" x14ac:dyDescent="0.2">
      <c r="A15091" s="8"/>
    </row>
    <row r="15092" spans="1:1" x14ac:dyDescent="0.2">
      <c r="A15092" s="8"/>
    </row>
    <row r="15093" spans="1:1" x14ac:dyDescent="0.2">
      <c r="A15093" s="8"/>
    </row>
    <row r="15094" spans="1:1" x14ac:dyDescent="0.2">
      <c r="A15094" s="8"/>
    </row>
    <row r="15095" spans="1:1" x14ac:dyDescent="0.2">
      <c r="A15095" s="8"/>
    </row>
    <row r="15096" spans="1:1" x14ac:dyDescent="0.2">
      <c r="A15096" s="8"/>
    </row>
    <row r="15097" spans="1:1" x14ac:dyDescent="0.2">
      <c r="A15097" s="8"/>
    </row>
    <row r="15098" spans="1:1" x14ac:dyDescent="0.2">
      <c r="A15098" s="8"/>
    </row>
    <row r="15099" spans="1:1" x14ac:dyDescent="0.2">
      <c r="A15099" s="8"/>
    </row>
    <row r="15100" spans="1:1" x14ac:dyDescent="0.2">
      <c r="A15100" s="8"/>
    </row>
    <row r="15101" spans="1:1" x14ac:dyDescent="0.2">
      <c r="A15101" s="8"/>
    </row>
    <row r="15102" spans="1:1" x14ac:dyDescent="0.2">
      <c r="A15102" s="8"/>
    </row>
    <row r="15103" spans="1:1" x14ac:dyDescent="0.2">
      <c r="A15103" s="8"/>
    </row>
    <row r="15104" spans="1:1" x14ac:dyDescent="0.2">
      <c r="A15104" s="8"/>
    </row>
    <row r="15105" spans="1:1" x14ac:dyDescent="0.2">
      <c r="A15105" s="8"/>
    </row>
    <row r="15106" spans="1:1" x14ac:dyDescent="0.2">
      <c r="A15106" s="8"/>
    </row>
    <row r="15107" spans="1:1" x14ac:dyDescent="0.2">
      <c r="A15107" s="8"/>
    </row>
    <row r="15108" spans="1:1" x14ac:dyDescent="0.2">
      <c r="A15108" s="8"/>
    </row>
    <row r="15109" spans="1:1" x14ac:dyDescent="0.2">
      <c r="A15109" s="8"/>
    </row>
    <row r="15110" spans="1:1" x14ac:dyDescent="0.2">
      <c r="A15110" s="8"/>
    </row>
    <row r="15111" spans="1:1" x14ac:dyDescent="0.2">
      <c r="A15111" s="8"/>
    </row>
    <row r="15112" spans="1:1" x14ac:dyDescent="0.2">
      <c r="A15112" s="8"/>
    </row>
    <row r="15113" spans="1:1" x14ac:dyDescent="0.2">
      <c r="A15113" s="8"/>
    </row>
    <row r="15114" spans="1:1" x14ac:dyDescent="0.2">
      <c r="A15114" s="8"/>
    </row>
    <row r="15115" spans="1:1" x14ac:dyDescent="0.2">
      <c r="A15115" s="8"/>
    </row>
    <row r="15116" spans="1:1" x14ac:dyDescent="0.2">
      <c r="A15116" s="8"/>
    </row>
    <row r="15117" spans="1:1" x14ac:dyDescent="0.2">
      <c r="A15117" s="8"/>
    </row>
    <row r="15118" spans="1:1" x14ac:dyDescent="0.2">
      <c r="A15118" s="8"/>
    </row>
    <row r="15119" spans="1:1" x14ac:dyDescent="0.2">
      <c r="A15119" s="8"/>
    </row>
    <row r="15120" spans="1:1" x14ac:dyDescent="0.2">
      <c r="A15120" s="8"/>
    </row>
    <row r="15121" spans="1:1" x14ac:dyDescent="0.2">
      <c r="A15121" s="8"/>
    </row>
    <row r="15122" spans="1:1" x14ac:dyDescent="0.2">
      <c r="A15122" s="8"/>
    </row>
    <row r="15123" spans="1:1" x14ac:dyDescent="0.2">
      <c r="A15123" s="8"/>
    </row>
    <row r="15124" spans="1:1" x14ac:dyDescent="0.2">
      <c r="A15124" s="8"/>
    </row>
    <row r="15125" spans="1:1" x14ac:dyDescent="0.2">
      <c r="A15125" s="8"/>
    </row>
    <row r="15126" spans="1:1" x14ac:dyDescent="0.2">
      <c r="A15126" s="8"/>
    </row>
    <row r="15127" spans="1:1" x14ac:dyDescent="0.2">
      <c r="A15127" s="8"/>
    </row>
    <row r="15128" spans="1:1" x14ac:dyDescent="0.2">
      <c r="A15128" s="8"/>
    </row>
    <row r="15129" spans="1:1" x14ac:dyDescent="0.2">
      <c r="A15129" s="8"/>
    </row>
    <row r="15130" spans="1:1" x14ac:dyDescent="0.2">
      <c r="A15130" s="8"/>
    </row>
    <row r="15131" spans="1:1" x14ac:dyDescent="0.2">
      <c r="A15131" s="8"/>
    </row>
    <row r="15132" spans="1:1" x14ac:dyDescent="0.2">
      <c r="A15132" s="8"/>
    </row>
    <row r="15133" spans="1:1" x14ac:dyDescent="0.2">
      <c r="A15133" s="8"/>
    </row>
    <row r="15134" spans="1:1" x14ac:dyDescent="0.2">
      <c r="A15134" s="8"/>
    </row>
    <row r="15135" spans="1:1" x14ac:dyDescent="0.2">
      <c r="A15135" s="8"/>
    </row>
    <row r="15136" spans="1:1" x14ac:dyDescent="0.2">
      <c r="A15136" s="8"/>
    </row>
    <row r="15137" spans="1:1" x14ac:dyDescent="0.2">
      <c r="A15137" s="8"/>
    </row>
    <row r="15138" spans="1:1" x14ac:dyDescent="0.2">
      <c r="A15138" s="8"/>
    </row>
    <row r="15139" spans="1:1" x14ac:dyDescent="0.2">
      <c r="A15139" s="8"/>
    </row>
    <row r="15140" spans="1:1" x14ac:dyDescent="0.2">
      <c r="A15140" s="8"/>
    </row>
    <row r="15141" spans="1:1" x14ac:dyDescent="0.2">
      <c r="A15141" s="8"/>
    </row>
    <row r="15142" spans="1:1" x14ac:dyDescent="0.2">
      <c r="A15142" s="8"/>
    </row>
    <row r="15143" spans="1:1" x14ac:dyDescent="0.2">
      <c r="A15143" s="8"/>
    </row>
    <row r="15144" spans="1:1" x14ac:dyDescent="0.2">
      <c r="A15144" s="8"/>
    </row>
    <row r="15145" spans="1:1" x14ac:dyDescent="0.2">
      <c r="A15145" s="8"/>
    </row>
    <row r="15146" spans="1:1" x14ac:dyDescent="0.2">
      <c r="A15146" s="8"/>
    </row>
    <row r="15147" spans="1:1" x14ac:dyDescent="0.2">
      <c r="A15147" s="8"/>
    </row>
    <row r="15148" spans="1:1" x14ac:dyDescent="0.2">
      <c r="A15148" s="8"/>
    </row>
    <row r="15149" spans="1:1" x14ac:dyDescent="0.2">
      <c r="A15149" s="8"/>
    </row>
    <row r="15150" spans="1:1" x14ac:dyDescent="0.2">
      <c r="A15150" s="8"/>
    </row>
    <row r="15151" spans="1:1" x14ac:dyDescent="0.2">
      <c r="A15151" s="8"/>
    </row>
    <row r="15152" spans="1:1" x14ac:dyDescent="0.2">
      <c r="A15152" s="8"/>
    </row>
    <row r="15153" spans="1:1" x14ac:dyDescent="0.2">
      <c r="A15153" s="8"/>
    </row>
    <row r="15154" spans="1:1" x14ac:dyDescent="0.2">
      <c r="A15154" s="8"/>
    </row>
    <row r="15155" spans="1:1" x14ac:dyDescent="0.2">
      <c r="A15155" s="8"/>
    </row>
    <row r="15156" spans="1:1" x14ac:dyDescent="0.2">
      <c r="A15156" s="8"/>
    </row>
    <row r="15157" spans="1:1" x14ac:dyDescent="0.2">
      <c r="A15157" s="8"/>
    </row>
    <row r="15158" spans="1:1" x14ac:dyDescent="0.2">
      <c r="A15158" s="8"/>
    </row>
    <row r="15159" spans="1:1" x14ac:dyDescent="0.2">
      <c r="A15159" s="8"/>
    </row>
    <row r="15160" spans="1:1" x14ac:dyDescent="0.2">
      <c r="A15160" s="8"/>
    </row>
    <row r="15161" spans="1:1" x14ac:dyDescent="0.2">
      <c r="A15161" s="8"/>
    </row>
    <row r="15162" spans="1:1" x14ac:dyDescent="0.2">
      <c r="A15162" s="8"/>
    </row>
    <row r="15163" spans="1:1" x14ac:dyDescent="0.2">
      <c r="A15163" s="8"/>
    </row>
    <row r="15164" spans="1:1" x14ac:dyDescent="0.2">
      <c r="A15164" s="8"/>
    </row>
    <row r="15165" spans="1:1" x14ac:dyDescent="0.2">
      <c r="A15165" s="8"/>
    </row>
    <row r="15166" spans="1:1" x14ac:dyDescent="0.2">
      <c r="A15166" s="8"/>
    </row>
    <row r="15167" spans="1:1" x14ac:dyDescent="0.2">
      <c r="A15167" s="8"/>
    </row>
    <row r="15168" spans="1:1" x14ac:dyDescent="0.2">
      <c r="A15168" s="8"/>
    </row>
    <row r="15169" spans="1:1" x14ac:dyDescent="0.2">
      <c r="A15169" s="8"/>
    </row>
    <row r="15170" spans="1:1" x14ac:dyDescent="0.2">
      <c r="A15170" s="8"/>
    </row>
    <row r="15171" spans="1:1" x14ac:dyDescent="0.2">
      <c r="A15171" s="8"/>
    </row>
    <row r="15172" spans="1:1" x14ac:dyDescent="0.2">
      <c r="A15172" s="8"/>
    </row>
    <row r="15173" spans="1:1" x14ac:dyDescent="0.2">
      <c r="A15173" s="8"/>
    </row>
    <row r="15174" spans="1:1" x14ac:dyDescent="0.2">
      <c r="A15174" s="8"/>
    </row>
    <row r="15175" spans="1:1" x14ac:dyDescent="0.2">
      <c r="A15175" s="8"/>
    </row>
    <row r="15176" spans="1:1" x14ac:dyDescent="0.2">
      <c r="A15176" s="8"/>
    </row>
    <row r="15177" spans="1:1" x14ac:dyDescent="0.2">
      <c r="A15177" s="8"/>
    </row>
    <row r="15178" spans="1:1" x14ac:dyDescent="0.2">
      <c r="A15178" s="8"/>
    </row>
    <row r="15179" spans="1:1" x14ac:dyDescent="0.2">
      <c r="A15179" s="8"/>
    </row>
    <row r="15180" spans="1:1" x14ac:dyDescent="0.2">
      <c r="A15180" s="8"/>
    </row>
    <row r="15181" spans="1:1" x14ac:dyDescent="0.2">
      <c r="A15181" s="8"/>
    </row>
    <row r="15182" spans="1:1" x14ac:dyDescent="0.2">
      <c r="A15182" s="8"/>
    </row>
    <row r="15183" spans="1:1" x14ac:dyDescent="0.2">
      <c r="A15183" s="8"/>
    </row>
    <row r="15184" spans="1:1" x14ac:dyDescent="0.2">
      <c r="A15184" s="8"/>
    </row>
    <row r="15185" spans="1:1" x14ac:dyDescent="0.2">
      <c r="A15185" s="8"/>
    </row>
    <row r="15186" spans="1:1" x14ac:dyDescent="0.2">
      <c r="A15186" s="8"/>
    </row>
    <row r="15187" spans="1:1" x14ac:dyDescent="0.2">
      <c r="A15187" s="8"/>
    </row>
    <row r="15188" spans="1:1" x14ac:dyDescent="0.2">
      <c r="A15188" s="8"/>
    </row>
    <row r="15189" spans="1:1" x14ac:dyDescent="0.2">
      <c r="A15189" s="8"/>
    </row>
    <row r="15190" spans="1:1" x14ac:dyDescent="0.2">
      <c r="A15190" s="8"/>
    </row>
    <row r="15191" spans="1:1" x14ac:dyDescent="0.2">
      <c r="A15191" s="8"/>
    </row>
    <row r="15192" spans="1:1" x14ac:dyDescent="0.2">
      <c r="A15192" s="8"/>
    </row>
    <row r="15193" spans="1:1" x14ac:dyDescent="0.2">
      <c r="A15193" s="8"/>
    </row>
    <row r="15194" spans="1:1" x14ac:dyDescent="0.2">
      <c r="A15194" s="8"/>
    </row>
    <row r="15195" spans="1:1" x14ac:dyDescent="0.2">
      <c r="A15195" s="8"/>
    </row>
    <row r="15196" spans="1:1" x14ac:dyDescent="0.2">
      <c r="A15196" s="8"/>
    </row>
    <row r="15197" spans="1:1" x14ac:dyDescent="0.2">
      <c r="A15197" s="8"/>
    </row>
    <row r="15198" spans="1:1" x14ac:dyDescent="0.2">
      <c r="A15198" s="8"/>
    </row>
    <row r="15199" spans="1:1" x14ac:dyDescent="0.2">
      <c r="A15199" s="8"/>
    </row>
    <row r="15200" spans="1:1" x14ac:dyDescent="0.2">
      <c r="A15200" s="8"/>
    </row>
    <row r="15201" spans="1:1" x14ac:dyDescent="0.2">
      <c r="A15201" s="8"/>
    </row>
    <row r="15202" spans="1:1" x14ac:dyDescent="0.2">
      <c r="A15202" s="8"/>
    </row>
    <row r="15203" spans="1:1" x14ac:dyDescent="0.2">
      <c r="A15203" s="8"/>
    </row>
    <row r="15204" spans="1:1" x14ac:dyDescent="0.2">
      <c r="A15204" s="8"/>
    </row>
    <row r="15205" spans="1:1" x14ac:dyDescent="0.2">
      <c r="A15205" s="8"/>
    </row>
    <row r="15206" spans="1:1" x14ac:dyDescent="0.2">
      <c r="A15206" s="8"/>
    </row>
    <row r="15207" spans="1:1" x14ac:dyDescent="0.2">
      <c r="A15207" s="8"/>
    </row>
    <row r="15208" spans="1:1" x14ac:dyDescent="0.2">
      <c r="A15208" s="8"/>
    </row>
    <row r="15209" spans="1:1" x14ac:dyDescent="0.2">
      <c r="A15209" s="8"/>
    </row>
    <row r="15210" spans="1:1" x14ac:dyDescent="0.2">
      <c r="A15210" s="8"/>
    </row>
    <row r="15211" spans="1:1" x14ac:dyDescent="0.2">
      <c r="A15211" s="8"/>
    </row>
    <row r="15212" spans="1:1" x14ac:dyDescent="0.2">
      <c r="A15212" s="8"/>
    </row>
    <row r="15213" spans="1:1" x14ac:dyDescent="0.2">
      <c r="A15213" s="8"/>
    </row>
    <row r="15214" spans="1:1" x14ac:dyDescent="0.2">
      <c r="A15214" s="8"/>
    </row>
    <row r="15215" spans="1:1" x14ac:dyDescent="0.2">
      <c r="A15215" s="8"/>
    </row>
    <row r="15216" spans="1:1" x14ac:dyDescent="0.2">
      <c r="A15216" s="8"/>
    </row>
    <row r="15217" spans="1:1" x14ac:dyDescent="0.2">
      <c r="A15217" s="8"/>
    </row>
    <row r="15218" spans="1:1" x14ac:dyDescent="0.2">
      <c r="A15218" s="8"/>
    </row>
    <row r="15219" spans="1:1" x14ac:dyDescent="0.2">
      <c r="A15219" s="8"/>
    </row>
    <row r="15220" spans="1:1" x14ac:dyDescent="0.2">
      <c r="A15220" s="8"/>
    </row>
    <row r="15221" spans="1:1" x14ac:dyDescent="0.2">
      <c r="A15221" s="8"/>
    </row>
    <row r="15222" spans="1:1" x14ac:dyDescent="0.2">
      <c r="A15222" s="8"/>
    </row>
    <row r="15223" spans="1:1" x14ac:dyDescent="0.2">
      <c r="A15223" s="8"/>
    </row>
    <row r="15224" spans="1:1" x14ac:dyDescent="0.2">
      <c r="A15224" s="8"/>
    </row>
    <row r="15225" spans="1:1" x14ac:dyDescent="0.2">
      <c r="A15225" s="8"/>
    </row>
    <row r="15226" spans="1:1" x14ac:dyDescent="0.2">
      <c r="A15226" s="8"/>
    </row>
    <row r="15227" spans="1:1" x14ac:dyDescent="0.2">
      <c r="A15227" s="8"/>
    </row>
    <row r="15228" spans="1:1" x14ac:dyDescent="0.2">
      <c r="A15228" s="8"/>
    </row>
    <row r="15229" spans="1:1" x14ac:dyDescent="0.2">
      <c r="A15229" s="8"/>
    </row>
    <row r="15230" spans="1:1" x14ac:dyDescent="0.2">
      <c r="A15230" s="8"/>
    </row>
    <row r="15231" spans="1:1" x14ac:dyDescent="0.2">
      <c r="A15231" s="8"/>
    </row>
    <row r="15232" spans="1:1" x14ac:dyDescent="0.2">
      <c r="A15232" s="8"/>
    </row>
    <row r="15233" spans="1:1" x14ac:dyDescent="0.2">
      <c r="A15233" s="8"/>
    </row>
    <row r="15234" spans="1:1" x14ac:dyDescent="0.2">
      <c r="A15234" s="8"/>
    </row>
    <row r="15235" spans="1:1" x14ac:dyDescent="0.2">
      <c r="A15235" s="8"/>
    </row>
    <row r="15236" spans="1:1" x14ac:dyDescent="0.2">
      <c r="A15236" s="8"/>
    </row>
    <row r="15237" spans="1:1" x14ac:dyDescent="0.2">
      <c r="A15237" s="8"/>
    </row>
    <row r="15238" spans="1:1" x14ac:dyDescent="0.2">
      <c r="A15238" s="8"/>
    </row>
    <row r="15239" spans="1:1" x14ac:dyDescent="0.2">
      <c r="A15239" s="8"/>
    </row>
    <row r="15240" spans="1:1" x14ac:dyDescent="0.2">
      <c r="A15240" s="8"/>
    </row>
    <row r="15241" spans="1:1" x14ac:dyDescent="0.2">
      <c r="A15241" s="8"/>
    </row>
    <row r="15242" spans="1:1" x14ac:dyDescent="0.2">
      <c r="A15242" s="8"/>
    </row>
    <row r="15243" spans="1:1" x14ac:dyDescent="0.2">
      <c r="A15243" s="8"/>
    </row>
    <row r="15244" spans="1:1" x14ac:dyDescent="0.2">
      <c r="A15244" s="8"/>
    </row>
    <row r="15245" spans="1:1" x14ac:dyDescent="0.2">
      <c r="A15245" s="8"/>
    </row>
    <row r="15246" spans="1:1" x14ac:dyDescent="0.2">
      <c r="A15246" s="8"/>
    </row>
    <row r="15247" spans="1:1" x14ac:dyDescent="0.2">
      <c r="A15247" s="8"/>
    </row>
    <row r="15248" spans="1:1" x14ac:dyDescent="0.2">
      <c r="A15248" s="8"/>
    </row>
    <row r="15249" spans="1:1" x14ac:dyDescent="0.2">
      <c r="A15249" s="8"/>
    </row>
    <row r="15250" spans="1:1" x14ac:dyDescent="0.2">
      <c r="A15250" s="8"/>
    </row>
    <row r="15251" spans="1:1" x14ac:dyDescent="0.2">
      <c r="A15251" s="8"/>
    </row>
    <row r="15252" spans="1:1" x14ac:dyDescent="0.2">
      <c r="A15252" s="8"/>
    </row>
    <row r="15253" spans="1:1" x14ac:dyDescent="0.2">
      <c r="A15253" s="8"/>
    </row>
    <row r="15254" spans="1:1" x14ac:dyDescent="0.2">
      <c r="A15254" s="8"/>
    </row>
    <row r="15255" spans="1:1" x14ac:dyDescent="0.2">
      <c r="A15255" s="8"/>
    </row>
    <row r="15256" spans="1:1" x14ac:dyDescent="0.2">
      <c r="A15256" s="8"/>
    </row>
    <row r="15257" spans="1:1" x14ac:dyDescent="0.2">
      <c r="A15257" s="8"/>
    </row>
    <row r="15258" spans="1:1" x14ac:dyDescent="0.2">
      <c r="A15258" s="8"/>
    </row>
    <row r="15259" spans="1:1" x14ac:dyDescent="0.2">
      <c r="A15259" s="8"/>
    </row>
    <row r="15260" spans="1:1" x14ac:dyDescent="0.2">
      <c r="A15260" s="8"/>
    </row>
    <row r="15261" spans="1:1" x14ac:dyDescent="0.2">
      <c r="A15261" s="8"/>
    </row>
    <row r="15262" spans="1:1" x14ac:dyDescent="0.2">
      <c r="A15262" s="8"/>
    </row>
    <row r="15263" spans="1:1" x14ac:dyDescent="0.2">
      <c r="A15263" s="8"/>
    </row>
    <row r="15264" spans="1:1" x14ac:dyDescent="0.2">
      <c r="A15264" s="8"/>
    </row>
    <row r="15265" spans="1:1" x14ac:dyDescent="0.2">
      <c r="A15265" s="8"/>
    </row>
    <row r="15266" spans="1:1" x14ac:dyDescent="0.2">
      <c r="A15266" s="8"/>
    </row>
    <row r="15267" spans="1:1" x14ac:dyDescent="0.2">
      <c r="A15267" s="8"/>
    </row>
    <row r="15268" spans="1:1" x14ac:dyDescent="0.2">
      <c r="A15268" s="8"/>
    </row>
    <row r="15269" spans="1:1" x14ac:dyDescent="0.2">
      <c r="A15269" s="8"/>
    </row>
    <row r="15270" spans="1:1" x14ac:dyDescent="0.2">
      <c r="A15270" s="8"/>
    </row>
    <row r="15271" spans="1:1" x14ac:dyDescent="0.2">
      <c r="A15271" s="8"/>
    </row>
    <row r="15272" spans="1:1" x14ac:dyDescent="0.2">
      <c r="A15272" s="8"/>
    </row>
    <row r="15273" spans="1:1" x14ac:dyDescent="0.2">
      <c r="A15273" s="8"/>
    </row>
    <row r="15274" spans="1:1" x14ac:dyDescent="0.2">
      <c r="A15274" s="8"/>
    </row>
    <row r="15275" spans="1:1" x14ac:dyDescent="0.2">
      <c r="A15275" s="8"/>
    </row>
    <row r="15276" spans="1:1" x14ac:dyDescent="0.2">
      <c r="A15276" s="8"/>
    </row>
    <row r="15277" spans="1:1" x14ac:dyDescent="0.2">
      <c r="A15277" s="8"/>
    </row>
    <row r="15278" spans="1:1" x14ac:dyDescent="0.2">
      <c r="A15278" s="8"/>
    </row>
    <row r="15279" spans="1:1" x14ac:dyDescent="0.2">
      <c r="A15279" s="8"/>
    </row>
    <row r="15280" spans="1:1" x14ac:dyDescent="0.2">
      <c r="A15280" s="8"/>
    </row>
    <row r="15281" spans="1:1" x14ac:dyDescent="0.2">
      <c r="A15281" s="8"/>
    </row>
    <row r="15282" spans="1:1" x14ac:dyDescent="0.2">
      <c r="A15282" s="8"/>
    </row>
    <row r="15283" spans="1:1" x14ac:dyDescent="0.2">
      <c r="A15283" s="8"/>
    </row>
    <row r="15284" spans="1:1" x14ac:dyDescent="0.2">
      <c r="A15284" s="8"/>
    </row>
    <row r="15285" spans="1:1" x14ac:dyDescent="0.2">
      <c r="A15285" s="8"/>
    </row>
    <row r="15286" spans="1:1" x14ac:dyDescent="0.2">
      <c r="A15286" s="8"/>
    </row>
    <row r="15287" spans="1:1" x14ac:dyDescent="0.2">
      <c r="A15287" s="8"/>
    </row>
    <row r="15288" spans="1:1" x14ac:dyDescent="0.2">
      <c r="A15288" s="8"/>
    </row>
    <row r="15289" spans="1:1" x14ac:dyDescent="0.2">
      <c r="A15289" s="8"/>
    </row>
    <row r="15290" spans="1:1" x14ac:dyDescent="0.2">
      <c r="A15290" s="8"/>
    </row>
    <row r="15291" spans="1:1" x14ac:dyDescent="0.2">
      <c r="A15291" s="8"/>
    </row>
    <row r="15292" spans="1:1" x14ac:dyDescent="0.2">
      <c r="A15292" s="8"/>
    </row>
    <row r="15293" spans="1:1" x14ac:dyDescent="0.2">
      <c r="A15293" s="8"/>
    </row>
    <row r="15294" spans="1:1" x14ac:dyDescent="0.2">
      <c r="A15294" s="8"/>
    </row>
    <row r="15295" spans="1:1" x14ac:dyDescent="0.2">
      <c r="A15295" s="8"/>
    </row>
    <row r="15296" spans="1:1" x14ac:dyDescent="0.2">
      <c r="A15296" s="8"/>
    </row>
    <row r="15297" spans="1:1" x14ac:dyDescent="0.2">
      <c r="A15297" s="8"/>
    </row>
    <row r="15298" spans="1:1" x14ac:dyDescent="0.2">
      <c r="A15298" s="8"/>
    </row>
    <row r="15299" spans="1:1" x14ac:dyDescent="0.2">
      <c r="A15299" s="8"/>
    </row>
    <row r="15300" spans="1:1" x14ac:dyDescent="0.2">
      <c r="A15300" s="8"/>
    </row>
    <row r="15301" spans="1:1" x14ac:dyDescent="0.2">
      <c r="A15301" s="8"/>
    </row>
    <row r="15302" spans="1:1" x14ac:dyDescent="0.2">
      <c r="A15302" s="8"/>
    </row>
    <row r="15303" spans="1:1" x14ac:dyDescent="0.2">
      <c r="A15303" s="8"/>
    </row>
    <row r="15304" spans="1:1" x14ac:dyDescent="0.2">
      <c r="A15304" s="8"/>
    </row>
    <row r="15305" spans="1:1" x14ac:dyDescent="0.2">
      <c r="A15305" s="8"/>
    </row>
    <row r="15306" spans="1:1" x14ac:dyDescent="0.2">
      <c r="A15306" s="8"/>
    </row>
    <row r="15307" spans="1:1" x14ac:dyDescent="0.2">
      <c r="A15307" s="8"/>
    </row>
    <row r="15308" spans="1:1" x14ac:dyDescent="0.2">
      <c r="A15308" s="8"/>
    </row>
    <row r="15309" spans="1:1" x14ac:dyDescent="0.2">
      <c r="A15309" s="8"/>
    </row>
    <row r="15310" spans="1:1" x14ac:dyDescent="0.2">
      <c r="A15310" s="8"/>
    </row>
    <row r="15311" spans="1:1" x14ac:dyDescent="0.2">
      <c r="A15311" s="8"/>
    </row>
    <row r="15312" spans="1:1" x14ac:dyDescent="0.2">
      <c r="A15312" s="8"/>
    </row>
    <row r="15313" spans="1:1" x14ac:dyDescent="0.2">
      <c r="A15313" s="8"/>
    </row>
    <row r="15314" spans="1:1" x14ac:dyDescent="0.2">
      <c r="A15314" s="8"/>
    </row>
    <row r="15315" spans="1:1" x14ac:dyDescent="0.2">
      <c r="A15315" s="8"/>
    </row>
    <row r="15316" spans="1:1" x14ac:dyDescent="0.2">
      <c r="A15316" s="8"/>
    </row>
    <row r="15317" spans="1:1" x14ac:dyDescent="0.2">
      <c r="A15317" s="8"/>
    </row>
    <row r="15318" spans="1:1" x14ac:dyDescent="0.2">
      <c r="A15318" s="8"/>
    </row>
    <row r="15319" spans="1:1" x14ac:dyDescent="0.2">
      <c r="A15319" s="8"/>
    </row>
    <row r="15320" spans="1:1" x14ac:dyDescent="0.2">
      <c r="A15320" s="8"/>
    </row>
    <row r="15321" spans="1:1" x14ac:dyDescent="0.2">
      <c r="A15321" s="8"/>
    </row>
    <row r="15322" spans="1:1" x14ac:dyDescent="0.2">
      <c r="A15322" s="8"/>
    </row>
    <row r="15323" spans="1:1" x14ac:dyDescent="0.2">
      <c r="A15323" s="8"/>
    </row>
    <row r="15324" spans="1:1" x14ac:dyDescent="0.2">
      <c r="A15324" s="8"/>
    </row>
    <row r="15325" spans="1:1" x14ac:dyDescent="0.2">
      <c r="A15325" s="8"/>
    </row>
    <row r="15326" spans="1:1" x14ac:dyDescent="0.2">
      <c r="A15326" s="8"/>
    </row>
    <row r="15327" spans="1:1" x14ac:dyDescent="0.2">
      <c r="A15327" s="8"/>
    </row>
    <row r="15328" spans="1:1" x14ac:dyDescent="0.2">
      <c r="A15328" s="8"/>
    </row>
    <row r="15329" spans="1:1" x14ac:dyDescent="0.2">
      <c r="A15329" s="8"/>
    </row>
    <row r="15330" spans="1:1" x14ac:dyDescent="0.2">
      <c r="A15330" s="8"/>
    </row>
    <row r="15331" spans="1:1" x14ac:dyDescent="0.2">
      <c r="A15331" s="8"/>
    </row>
    <row r="15332" spans="1:1" x14ac:dyDescent="0.2">
      <c r="A15332" s="8"/>
    </row>
    <row r="15333" spans="1:1" x14ac:dyDescent="0.2">
      <c r="A15333" s="8"/>
    </row>
    <row r="15334" spans="1:1" x14ac:dyDescent="0.2">
      <c r="A15334" s="8"/>
    </row>
    <row r="15335" spans="1:1" x14ac:dyDescent="0.2">
      <c r="A15335" s="8"/>
    </row>
    <row r="15336" spans="1:1" x14ac:dyDescent="0.2">
      <c r="A15336" s="8"/>
    </row>
    <row r="15337" spans="1:1" x14ac:dyDescent="0.2">
      <c r="A15337" s="8"/>
    </row>
    <row r="15338" spans="1:1" x14ac:dyDescent="0.2">
      <c r="A15338" s="8"/>
    </row>
    <row r="15339" spans="1:1" x14ac:dyDescent="0.2">
      <c r="A15339" s="8"/>
    </row>
    <row r="15340" spans="1:1" x14ac:dyDescent="0.2">
      <c r="A15340" s="8"/>
    </row>
    <row r="15341" spans="1:1" x14ac:dyDescent="0.2">
      <c r="A15341" s="8"/>
    </row>
    <row r="15342" spans="1:1" x14ac:dyDescent="0.2">
      <c r="A15342" s="8"/>
    </row>
    <row r="15343" spans="1:1" x14ac:dyDescent="0.2">
      <c r="A15343" s="8"/>
    </row>
    <row r="15344" spans="1:1" x14ac:dyDescent="0.2">
      <c r="A15344" s="8"/>
    </row>
    <row r="15345" spans="1:1" x14ac:dyDescent="0.2">
      <c r="A15345" s="8"/>
    </row>
    <row r="15346" spans="1:1" x14ac:dyDescent="0.2">
      <c r="A15346" s="8"/>
    </row>
    <row r="15347" spans="1:1" x14ac:dyDescent="0.2">
      <c r="A15347" s="8"/>
    </row>
    <row r="15348" spans="1:1" x14ac:dyDescent="0.2">
      <c r="A15348" s="8"/>
    </row>
    <row r="15349" spans="1:1" x14ac:dyDescent="0.2">
      <c r="A15349" s="8"/>
    </row>
    <row r="15350" spans="1:1" x14ac:dyDescent="0.2">
      <c r="A15350" s="8"/>
    </row>
    <row r="15351" spans="1:1" x14ac:dyDescent="0.2">
      <c r="A15351" s="8"/>
    </row>
    <row r="15352" spans="1:1" x14ac:dyDescent="0.2">
      <c r="A15352" s="8"/>
    </row>
    <row r="15353" spans="1:1" x14ac:dyDescent="0.2">
      <c r="A15353" s="8"/>
    </row>
    <row r="15354" spans="1:1" x14ac:dyDescent="0.2">
      <c r="A15354" s="8"/>
    </row>
    <row r="15355" spans="1:1" x14ac:dyDescent="0.2">
      <c r="A15355" s="8"/>
    </row>
    <row r="15356" spans="1:1" x14ac:dyDescent="0.2">
      <c r="A15356" s="8"/>
    </row>
    <row r="15357" spans="1:1" x14ac:dyDescent="0.2">
      <c r="A15357" s="8"/>
    </row>
    <row r="15358" spans="1:1" x14ac:dyDescent="0.2">
      <c r="A15358" s="8"/>
    </row>
    <row r="15359" spans="1:1" x14ac:dyDescent="0.2">
      <c r="A15359" s="8"/>
    </row>
    <row r="15360" spans="1:1" x14ac:dyDescent="0.2">
      <c r="A15360" s="8"/>
    </row>
    <row r="15361" spans="1:1" x14ac:dyDescent="0.2">
      <c r="A15361" s="8"/>
    </row>
    <row r="15362" spans="1:1" x14ac:dyDescent="0.2">
      <c r="A15362" s="8"/>
    </row>
    <row r="15363" spans="1:1" x14ac:dyDescent="0.2">
      <c r="A15363" s="8"/>
    </row>
    <row r="15364" spans="1:1" x14ac:dyDescent="0.2">
      <c r="A15364" s="8"/>
    </row>
    <row r="15365" spans="1:1" x14ac:dyDescent="0.2">
      <c r="A15365" s="8"/>
    </row>
    <row r="15366" spans="1:1" x14ac:dyDescent="0.2">
      <c r="A15366" s="8"/>
    </row>
    <row r="15367" spans="1:1" x14ac:dyDescent="0.2">
      <c r="A15367" s="8"/>
    </row>
    <row r="15368" spans="1:1" x14ac:dyDescent="0.2">
      <c r="A15368" s="8"/>
    </row>
    <row r="15369" spans="1:1" x14ac:dyDescent="0.2">
      <c r="A15369" s="8"/>
    </row>
    <row r="15370" spans="1:1" x14ac:dyDescent="0.2">
      <c r="A15370" s="8"/>
    </row>
    <row r="15371" spans="1:1" x14ac:dyDescent="0.2">
      <c r="A15371" s="8"/>
    </row>
    <row r="15372" spans="1:1" x14ac:dyDescent="0.2">
      <c r="A15372" s="8"/>
    </row>
    <row r="15373" spans="1:1" x14ac:dyDescent="0.2">
      <c r="A15373" s="8"/>
    </row>
    <row r="15374" spans="1:1" x14ac:dyDescent="0.2">
      <c r="A15374" s="8"/>
    </row>
    <row r="15375" spans="1:1" x14ac:dyDescent="0.2">
      <c r="A15375" s="8"/>
    </row>
    <row r="15376" spans="1:1" x14ac:dyDescent="0.2">
      <c r="A15376" s="8"/>
    </row>
    <row r="15377" spans="1:1" x14ac:dyDescent="0.2">
      <c r="A15377" s="8"/>
    </row>
    <row r="15378" spans="1:1" x14ac:dyDescent="0.2">
      <c r="A15378" s="8"/>
    </row>
    <row r="15379" spans="1:1" x14ac:dyDescent="0.2">
      <c r="A15379" s="8"/>
    </row>
    <row r="15380" spans="1:1" x14ac:dyDescent="0.2">
      <c r="A15380" s="8"/>
    </row>
    <row r="15381" spans="1:1" x14ac:dyDescent="0.2">
      <c r="A15381" s="8"/>
    </row>
    <row r="15382" spans="1:1" x14ac:dyDescent="0.2">
      <c r="A15382" s="8"/>
    </row>
    <row r="15383" spans="1:1" x14ac:dyDescent="0.2">
      <c r="A15383" s="8"/>
    </row>
    <row r="15384" spans="1:1" x14ac:dyDescent="0.2">
      <c r="A15384" s="8"/>
    </row>
    <row r="15385" spans="1:1" x14ac:dyDescent="0.2">
      <c r="A15385" s="8"/>
    </row>
    <row r="15386" spans="1:1" x14ac:dyDescent="0.2">
      <c r="A15386" s="8"/>
    </row>
    <row r="15387" spans="1:1" x14ac:dyDescent="0.2">
      <c r="A15387" s="8"/>
    </row>
    <row r="15388" spans="1:1" x14ac:dyDescent="0.2">
      <c r="A15388" s="8"/>
    </row>
    <row r="15389" spans="1:1" x14ac:dyDescent="0.2">
      <c r="A15389" s="8"/>
    </row>
    <row r="15390" spans="1:1" x14ac:dyDescent="0.2">
      <c r="A15390" s="8"/>
    </row>
    <row r="15391" spans="1:1" x14ac:dyDescent="0.2">
      <c r="A15391" s="8"/>
    </row>
    <row r="15392" spans="1:1" x14ac:dyDescent="0.2">
      <c r="A15392" s="8"/>
    </row>
    <row r="15393" spans="1:1" x14ac:dyDescent="0.2">
      <c r="A15393" s="8"/>
    </row>
    <row r="15394" spans="1:1" x14ac:dyDescent="0.2">
      <c r="A15394" s="8"/>
    </row>
    <row r="15395" spans="1:1" x14ac:dyDescent="0.2">
      <c r="A15395" s="8"/>
    </row>
    <row r="15396" spans="1:1" x14ac:dyDescent="0.2">
      <c r="A15396" s="8"/>
    </row>
    <row r="15397" spans="1:1" x14ac:dyDescent="0.2">
      <c r="A15397" s="8"/>
    </row>
    <row r="15398" spans="1:1" x14ac:dyDescent="0.2">
      <c r="A15398" s="8"/>
    </row>
    <row r="15399" spans="1:1" x14ac:dyDescent="0.2">
      <c r="A15399" s="8"/>
    </row>
    <row r="15400" spans="1:1" x14ac:dyDescent="0.2">
      <c r="A15400" s="8"/>
    </row>
    <row r="15401" spans="1:1" x14ac:dyDescent="0.2">
      <c r="A15401" s="8"/>
    </row>
    <row r="15402" spans="1:1" x14ac:dyDescent="0.2">
      <c r="A15402" s="8"/>
    </row>
    <row r="15403" spans="1:1" x14ac:dyDescent="0.2">
      <c r="A15403" s="8"/>
    </row>
    <row r="15404" spans="1:1" x14ac:dyDescent="0.2">
      <c r="A15404" s="8"/>
    </row>
    <row r="15405" spans="1:1" x14ac:dyDescent="0.2">
      <c r="A15405" s="8"/>
    </row>
    <row r="15406" spans="1:1" x14ac:dyDescent="0.2">
      <c r="A15406" s="8"/>
    </row>
    <row r="15407" spans="1:1" x14ac:dyDescent="0.2">
      <c r="A15407" s="8"/>
    </row>
    <row r="15408" spans="1:1" x14ac:dyDescent="0.2">
      <c r="A15408" s="8"/>
    </row>
    <row r="15409" spans="1:1" x14ac:dyDescent="0.2">
      <c r="A15409" s="8"/>
    </row>
    <row r="15410" spans="1:1" x14ac:dyDescent="0.2">
      <c r="A15410" s="8"/>
    </row>
    <row r="15411" spans="1:1" x14ac:dyDescent="0.2">
      <c r="A15411" s="8"/>
    </row>
    <row r="15412" spans="1:1" x14ac:dyDescent="0.2">
      <c r="A15412" s="8"/>
    </row>
    <row r="15413" spans="1:1" x14ac:dyDescent="0.2">
      <c r="A15413" s="8"/>
    </row>
    <row r="15414" spans="1:1" x14ac:dyDescent="0.2">
      <c r="A15414" s="8"/>
    </row>
    <row r="15415" spans="1:1" x14ac:dyDescent="0.2">
      <c r="A15415" s="8"/>
    </row>
    <row r="15416" spans="1:1" x14ac:dyDescent="0.2">
      <c r="A15416" s="8"/>
    </row>
    <row r="15417" spans="1:1" x14ac:dyDescent="0.2">
      <c r="A15417" s="8"/>
    </row>
    <row r="15418" spans="1:1" x14ac:dyDescent="0.2">
      <c r="A15418" s="8"/>
    </row>
    <row r="15419" spans="1:1" x14ac:dyDescent="0.2">
      <c r="A15419" s="8"/>
    </row>
    <row r="15420" spans="1:1" x14ac:dyDescent="0.2">
      <c r="A15420" s="8"/>
    </row>
    <row r="15421" spans="1:1" x14ac:dyDescent="0.2">
      <c r="A15421" s="8"/>
    </row>
    <row r="15422" spans="1:1" x14ac:dyDescent="0.2">
      <c r="A15422" s="8"/>
    </row>
    <row r="15423" spans="1:1" x14ac:dyDescent="0.2">
      <c r="A15423" s="8"/>
    </row>
    <row r="15424" spans="1:1" x14ac:dyDescent="0.2">
      <c r="A15424" s="8"/>
    </row>
    <row r="15425" spans="1:1" x14ac:dyDescent="0.2">
      <c r="A15425" s="8"/>
    </row>
    <row r="15426" spans="1:1" x14ac:dyDescent="0.2">
      <c r="A15426" s="8"/>
    </row>
    <row r="15427" spans="1:1" x14ac:dyDescent="0.2">
      <c r="A15427" s="8"/>
    </row>
    <row r="15428" spans="1:1" x14ac:dyDescent="0.2">
      <c r="A15428" s="8"/>
    </row>
    <row r="15429" spans="1:1" x14ac:dyDescent="0.2">
      <c r="A15429" s="8"/>
    </row>
    <row r="15430" spans="1:1" x14ac:dyDescent="0.2">
      <c r="A15430" s="8"/>
    </row>
    <row r="15431" spans="1:1" x14ac:dyDescent="0.2">
      <c r="A15431" s="8"/>
    </row>
    <row r="15432" spans="1:1" x14ac:dyDescent="0.2">
      <c r="A15432" s="8"/>
    </row>
    <row r="15433" spans="1:1" x14ac:dyDescent="0.2">
      <c r="A15433" s="8"/>
    </row>
    <row r="15434" spans="1:1" x14ac:dyDescent="0.2">
      <c r="A15434" s="8"/>
    </row>
    <row r="15435" spans="1:1" x14ac:dyDescent="0.2">
      <c r="A15435" s="8"/>
    </row>
    <row r="15436" spans="1:1" x14ac:dyDescent="0.2">
      <c r="A15436" s="8"/>
    </row>
    <row r="15437" spans="1:1" x14ac:dyDescent="0.2">
      <c r="A15437" s="8"/>
    </row>
    <row r="15438" spans="1:1" x14ac:dyDescent="0.2">
      <c r="A15438" s="8"/>
    </row>
    <row r="15439" spans="1:1" x14ac:dyDescent="0.2">
      <c r="A15439" s="8"/>
    </row>
    <row r="15440" spans="1:1" x14ac:dyDescent="0.2">
      <c r="A15440" s="8"/>
    </row>
    <row r="15441" spans="1:1" x14ac:dyDescent="0.2">
      <c r="A15441" s="8"/>
    </row>
    <row r="15442" spans="1:1" x14ac:dyDescent="0.2">
      <c r="A15442" s="8"/>
    </row>
    <row r="15443" spans="1:1" x14ac:dyDescent="0.2">
      <c r="A15443" s="8"/>
    </row>
    <row r="15444" spans="1:1" x14ac:dyDescent="0.2">
      <c r="A15444" s="8"/>
    </row>
    <row r="15445" spans="1:1" x14ac:dyDescent="0.2">
      <c r="A15445" s="8"/>
    </row>
    <row r="15446" spans="1:1" x14ac:dyDescent="0.2">
      <c r="A15446" s="8"/>
    </row>
    <row r="15447" spans="1:1" x14ac:dyDescent="0.2">
      <c r="A15447" s="8"/>
    </row>
    <row r="15448" spans="1:1" x14ac:dyDescent="0.2">
      <c r="A15448" s="8"/>
    </row>
    <row r="15449" spans="1:1" x14ac:dyDescent="0.2">
      <c r="A15449" s="8"/>
    </row>
    <row r="15450" spans="1:1" x14ac:dyDescent="0.2">
      <c r="A15450" s="8"/>
    </row>
    <row r="15451" spans="1:1" x14ac:dyDescent="0.2">
      <c r="A15451" s="8"/>
    </row>
    <row r="15452" spans="1:1" x14ac:dyDescent="0.2">
      <c r="A15452" s="8"/>
    </row>
    <row r="15453" spans="1:1" x14ac:dyDescent="0.2">
      <c r="A15453" s="8"/>
    </row>
    <row r="15454" spans="1:1" x14ac:dyDescent="0.2">
      <c r="A15454" s="8"/>
    </row>
    <row r="15455" spans="1:1" x14ac:dyDescent="0.2">
      <c r="A15455" s="8"/>
    </row>
    <row r="15456" spans="1:1" x14ac:dyDescent="0.2">
      <c r="A15456" s="8"/>
    </row>
    <row r="15457" spans="1:1" x14ac:dyDescent="0.2">
      <c r="A15457" s="8"/>
    </row>
    <row r="15458" spans="1:1" x14ac:dyDescent="0.2">
      <c r="A15458" s="8"/>
    </row>
    <row r="15459" spans="1:1" x14ac:dyDescent="0.2">
      <c r="A15459" s="8"/>
    </row>
    <row r="15460" spans="1:1" x14ac:dyDescent="0.2">
      <c r="A15460" s="8"/>
    </row>
    <row r="15461" spans="1:1" x14ac:dyDescent="0.2">
      <c r="A15461" s="8"/>
    </row>
    <row r="15462" spans="1:1" x14ac:dyDescent="0.2">
      <c r="A15462" s="8"/>
    </row>
    <row r="15463" spans="1:1" x14ac:dyDescent="0.2">
      <c r="A15463" s="8"/>
    </row>
    <row r="15464" spans="1:1" x14ac:dyDescent="0.2">
      <c r="A15464" s="8"/>
    </row>
    <row r="15465" spans="1:1" x14ac:dyDescent="0.2">
      <c r="A15465" s="8"/>
    </row>
    <row r="15466" spans="1:1" x14ac:dyDescent="0.2">
      <c r="A15466" s="8"/>
    </row>
    <row r="15467" spans="1:1" x14ac:dyDescent="0.2">
      <c r="A15467" s="8"/>
    </row>
    <row r="15468" spans="1:1" x14ac:dyDescent="0.2">
      <c r="A15468" s="8"/>
    </row>
    <row r="15469" spans="1:1" x14ac:dyDescent="0.2">
      <c r="A15469" s="8"/>
    </row>
    <row r="15470" spans="1:1" x14ac:dyDescent="0.2">
      <c r="A15470" s="8"/>
    </row>
    <row r="15471" spans="1:1" x14ac:dyDescent="0.2">
      <c r="A15471" s="8"/>
    </row>
    <row r="15472" spans="1:1" x14ac:dyDescent="0.2">
      <c r="A15472" s="8"/>
    </row>
    <row r="15473" spans="1:1" x14ac:dyDescent="0.2">
      <c r="A15473" s="8"/>
    </row>
    <row r="15474" spans="1:1" x14ac:dyDescent="0.2">
      <c r="A15474" s="8"/>
    </row>
    <row r="15475" spans="1:1" x14ac:dyDescent="0.2">
      <c r="A15475" s="8"/>
    </row>
    <row r="15476" spans="1:1" x14ac:dyDescent="0.2">
      <c r="A15476" s="8"/>
    </row>
    <row r="15477" spans="1:1" x14ac:dyDescent="0.2">
      <c r="A15477" s="8"/>
    </row>
    <row r="15478" spans="1:1" x14ac:dyDescent="0.2">
      <c r="A15478" s="8"/>
    </row>
    <row r="15479" spans="1:1" x14ac:dyDescent="0.2">
      <c r="A15479" s="8"/>
    </row>
    <row r="15480" spans="1:1" x14ac:dyDescent="0.2">
      <c r="A15480" s="8"/>
    </row>
    <row r="15481" spans="1:1" x14ac:dyDescent="0.2">
      <c r="A15481" s="8"/>
    </row>
    <row r="15482" spans="1:1" x14ac:dyDescent="0.2">
      <c r="A15482" s="8"/>
    </row>
    <row r="15483" spans="1:1" x14ac:dyDescent="0.2">
      <c r="A15483" s="8"/>
    </row>
    <row r="15484" spans="1:1" x14ac:dyDescent="0.2">
      <c r="A15484" s="8"/>
    </row>
    <row r="15485" spans="1:1" x14ac:dyDescent="0.2">
      <c r="A15485" s="8"/>
    </row>
    <row r="15486" spans="1:1" x14ac:dyDescent="0.2">
      <c r="A15486" s="8"/>
    </row>
    <row r="15487" spans="1:1" x14ac:dyDescent="0.2">
      <c r="A15487" s="8"/>
    </row>
    <row r="15488" spans="1:1" x14ac:dyDescent="0.2">
      <c r="A15488" s="8"/>
    </row>
    <row r="15489" spans="1:1" x14ac:dyDescent="0.2">
      <c r="A15489" s="8"/>
    </row>
    <row r="15490" spans="1:1" x14ac:dyDescent="0.2">
      <c r="A15490" s="8"/>
    </row>
    <row r="15491" spans="1:1" x14ac:dyDescent="0.2">
      <c r="A15491" s="8"/>
    </row>
    <row r="15492" spans="1:1" x14ac:dyDescent="0.2">
      <c r="A15492" s="8"/>
    </row>
    <row r="15493" spans="1:1" x14ac:dyDescent="0.2">
      <c r="A15493" s="8"/>
    </row>
    <row r="15494" spans="1:1" x14ac:dyDescent="0.2">
      <c r="A15494" s="8"/>
    </row>
    <row r="15495" spans="1:1" x14ac:dyDescent="0.2">
      <c r="A15495" s="8"/>
    </row>
    <row r="15496" spans="1:1" x14ac:dyDescent="0.2">
      <c r="A15496" s="8"/>
    </row>
    <row r="15497" spans="1:1" x14ac:dyDescent="0.2">
      <c r="A15497" s="8"/>
    </row>
    <row r="15498" spans="1:1" x14ac:dyDescent="0.2">
      <c r="A15498" s="8"/>
    </row>
    <row r="15499" spans="1:1" x14ac:dyDescent="0.2">
      <c r="A15499" s="8"/>
    </row>
    <row r="15500" spans="1:1" x14ac:dyDescent="0.2">
      <c r="A15500" s="8"/>
    </row>
    <row r="15501" spans="1:1" x14ac:dyDescent="0.2">
      <c r="A15501" s="8"/>
    </row>
    <row r="15502" spans="1:1" x14ac:dyDescent="0.2">
      <c r="A15502" s="8"/>
    </row>
    <row r="15503" spans="1:1" x14ac:dyDescent="0.2">
      <c r="A15503" s="8"/>
    </row>
    <row r="15504" spans="1:1" x14ac:dyDescent="0.2">
      <c r="A15504" s="8"/>
    </row>
    <row r="15505" spans="1:1" x14ac:dyDescent="0.2">
      <c r="A15505" s="8"/>
    </row>
    <row r="15506" spans="1:1" x14ac:dyDescent="0.2">
      <c r="A15506" s="8"/>
    </row>
    <row r="15507" spans="1:1" x14ac:dyDescent="0.2">
      <c r="A15507" s="8"/>
    </row>
    <row r="15508" spans="1:1" x14ac:dyDescent="0.2">
      <c r="A15508" s="8"/>
    </row>
    <row r="15509" spans="1:1" x14ac:dyDescent="0.2">
      <c r="A15509" s="8"/>
    </row>
    <row r="15510" spans="1:1" x14ac:dyDescent="0.2">
      <c r="A15510" s="8"/>
    </row>
    <row r="15511" spans="1:1" x14ac:dyDescent="0.2">
      <c r="A15511" s="8"/>
    </row>
    <row r="15512" spans="1:1" x14ac:dyDescent="0.2">
      <c r="A15512" s="8"/>
    </row>
    <row r="15513" spans="1:1" x14ac:dyDescent="0.2">
      <c r="A15513" s="8"/>
    </row>
    <row r="15514" spans="1:1" x14ac:dyDescent="0.2">
      <c r="A15514" s="8"/>
    </row>
    <row r="15515" spans="1:1" x14ac:dyDescent="0.2">
      <c r="A15515" s="8"/>
    </row>
    <row r="15516" spans="1:1" x14ac:dyDescent="0.2">
      <c r="A15516" s="8"/>
    </row>
    <row r="15517" spans="1:1" x14ac:dyDescent="0.2">
      <c r="A15517" s="8"/>
    </row>
    <row r="15518" spans="1:1" x14ac:dyDescent="0.2">
      <c r="A15518" s="8"/>
    </row>
    <row r="15519" spans="1:1" x14ac:dyDescent="0.2">
      <c r="A15519" s="8"/>
    </row>
    <row r="15520" spans="1:1" x14ac:dyDescent="0.2">
      <c r="A15520" s="8"/>
    </row>
    <row r="15521" spans="1:1" x14ac:dyDescent="0.2">
      <c r="A15521" s="8"/>
    </row>
    <row r="15522" spans="1:1" x14ac:dyDescent="0.2">
      <c r="A15522" s="8"/>
    </row>
    <row r="15523" spans="1:1" x14ac:dyDescent="0.2">
      <c r="A15523" s="8"/>
    </row>
    <row r="15524" spans="1:1" x14ac:dyDescent="0.2">
      <c r="A15524" s="8"/>
    </row>
    <row r="15525" spans="1:1" x14ac:dyDescent="0.2">
      <c r="A15525" s="8"/>
    </row>
    <row r="15526" spans="1:1" x14ac:dyDescent="0.2">
      <c r="A15526" s="8"/>
    </row>
    <row r="15527" spans="1:1" x14ac:dyDescent="0.2">
      <c r="A15527" s="8"/>
    </row>
    <row r="15528" spans="1:1" x14ac:dyDescent="0.2">
      <c r="A15528" s="8"/>
    </row>
    <row r="15529" spans="1:1" x14ac:dyDescent="0.2">
      <c r="A15529" s="8"/>
    </row>
    <row r="15530" spans="1:1" x14ac:dyDescent="0.2">
      <c r="A15530" s="8"/>
    </row>
    <row r="15531" spans="1:1" x14ac:dyDescent="0.2">
      <c r="A15531" s="8"/>
    </row>
    <row r="15532" spans="1:1" x14ac:dyDescent="0.2">
      <c r="A15532" s="8"/>
    </row>
    <row r="15533" spans="1:1" x14ac:dyDescent="0.2">
      <c r="A15533" s="8"/>
    </row>
    <row r="15534" spans="1:1" x14ac:dyDescent="0.2">
      <c r="A15534" s="8"/>
    </row>
    <row r="15535" spans="1:1" x14ac:dyDescent="0.2">
      <c r="A15535" s="8"/>
    </row>
    <row r="15536" spans="1:1" x14ac:dyDescent="0.2">
      <c r="A15536" s="8"/>
    </row>
    <row r="15537" spans="1:1" x14ac:dyDescent="0.2">
      <c r="A15537" s="8"/>
    </row>
    <row r="15538" spans="1:1" x14ac:dyDescent="0.2">
      <c r="A15538" s="8"/>
    </row>
    <row r="15539" spans="1:1" x14ac:dyDescent="0.2">
      <c r="A15539" s="8"/>
    </row>
    <row r="15540" spans="1:1" x14ac:dyDescent="0.2">
      <c r="A15540" s="8"/>
    </row>
    <row r="15541" spans="1:1" x14ac:dyDescent="0.2">
      <c r="A15541" s="8"/>
    </row>
    <row r="15542" spans="1:1" x14ac:dyDescent="0.2">
      <c r="A15542" s="8"/>
    </row>
    <row r="15543" spans="1:1" x14ac:dyDescent="0.2">
      <c r="A15543" s="8"/>
    </row>
    <row r="15544" spans="1:1" x14ac:dyDescent="0.2">
      <c r="A15544" s="8"/>
    </row>
    <row r="15545" spans="1:1" x14ac:dyDescent="0.2">
      <c r="A15545" s="8"/>
    </row>
    <row r="15546" spans="1:1" x14ac:dyDescent="0.2">
      <c r="A15546" s="8"/>
    </row>
    <row r="15547" spans="1:1" x14ac:dyDescent="0.2">
      <c r="A15547" s="8"/>
    </row>
    <row r="15548" spans="1:1" x14ac:dyDescent="0.2">
      <c r="A15548" s="8"/>
    </row>
    <row r="15549" spans="1:1" x14ac:dyDescent="0.2">
      <c r="A15549" s="8"/>
    </row>
    <row r="15550" spans="1:1" x14ac:dyDescent="0.2">
      <c r="A15550" s="8"/>
    </row>
    <row r="15551" spans="1:1" x14ac:dyDescent="0.2">
      <c r="A15551" s="8"/>
    </row>
    <row r="15552" spans="1:1" x14ac:dyDescent="0.2">
      <c r="A15552" s="8"/>
    </row>
    <row r="15553" spans="1:1" x14ac:dyDescent="0.2">
      <c r="A15553" s="8"/>
    </row>
    <row r="15554" spans="1:1" x14ac:dyDescent="0.2">
      <c r="A15554" s="8"/>
    </row>
    <row r="15555" spans="1:1" x14ac:dyDescent="0.2">
      <c r="A15555" s="8"/>
    </row>
    <row r="15556" spans="1:1" x14ac:dyDescent="0.2">
      <c r="A15556" s="8"/>
    </row>
    <row r="15557" spans="1:1" x14ac:dyDescent="0.2">
      <c r="A15557" s="8"/>
    </row>
    <row r="15558" spans="1:1" x14ac:dyDescent="0.2">
      <c r="A15558" s="8"/>
    </row>
    <row r="15559" spans="1:1" x14ac:dyDescent="0.2">
      <c r="A15559" s="8"/>
    </row>
    <row r="15560" spans="1:1" x14ac:dyDescent="0.2">
      <c r="A15560" s="8"/>
    </row>
    <row r="15561" spans="1:1" x14ac:dyDescent="0.2">
      <c r="A15561" s="8"/>
    </row>
    <row r="15562" spans="1:1" x14ac:dyDescent="0.2">
      <c r="A15562" s="8"/>
    </row>
    <row r="15563" spans="1:1" x14ac:dyDescent="0.2">
      <c r="A15563" s="8"/>
    </row>
    <row r="15564" spans="1:1" x14ac:dyDescent="0.2">
      <c r="A15564" s="8"/>
    </row>
    <row r="15565" spans="1:1" x14ac:dyDescent="0.2">
      <c r="A15565" s="8"/>
    </row>
    <row r="15566" spans="1:1" x14ac:dyDescent="0.2">
      <c r="A15566" s="8"/>
    </row>
    <row r="15567" spans="1:1" x14ac:dyDescent="0.2">
      <c r="A15567" s="8"/>
    </row>
    <row r="15568" spans="1:1" x14ac:dyDescent="0.2">
      <c r="A15568" s="8"/>
    </row>
    <row r="15569" spans="1:1" x14ac:dyDescent="0.2">
      <c r="A15569" s="8"/>
    </row>
    <row r="15570" spans="1:1" x14ac:dyDescent="0.2">
      <c r="A15570" s="8"/>
    </row>
    <row r="15571" spans="1:1" x14ac:dyDescent="0.2">
      <c r="A15571" s="8"/>
    </row>
    <row r="15572" spans="1:1" x14ac:dyDescent="0.2">
      <c r="A15572" s="8"/>
    </row>
    <row r="15573" spans="1:1" x14ac:dyDescent="0.2">
      <c r="A15573" s="8"/>
    </row>
    <row r="15574" spans="1:1" x14ac:dyDescent="0.2">
      <c r="A15574" s="8"/>
    </row>
    <row r="15575" spans="1:1" x14ac:dyDescent="0.2">
      <c r="A15575" s="8"/>
    </row>
    <row r="15576" spans="1:1" x14ac:dyDescent="0.2">
      <c r="A15576" s="8"/>
    </row>
    <row r="15577" spans="1:1" x14ac:dyDescent="0.2">
      <c r="A15577" s="8"/>
    </row>
    <row r="15578" spans="1:1" x14ac:dyDescent="0.2">
      <c r="A15578" s="8"/>
    </row>
    <row r="15579" spans="1:1" x14ac:dyDescent="0.2">
      <c r="A15579" s="8"/>
    </row>
    <row r="15580" spans="1:1" x14ac:dyDescent="0.2">
      <c r="A15580" s="8"/>
    </row>
    <row r="15581" spans="1:1" x14ac:dyDescent="0.2">
      <c r="A15581" s="8"/>
    </row>
    <row r="15582" spans="1:1" x14ac:dyDescent="0.2">
      <c r="A15582" s="8"/>
    </row>
    <row r="15583" spans="1:1" x14ac:dyDescent="0.2">
      <c r="A15583" s="8"/>
    </row>
    <row r="15584" spans="1:1" x14ac:dyDescent="0.2">
      <c r="A15584" s="8"/>
    </row>
    <row r="15585" spans="1:1" x14ac:dyDescent="0.2">
      <c r="A15585" s="8"/>
    </row>
    <row r="15586" spans="1:1" x14ac:dyDescent="0.2">
      <c r="A15586" s="8"/>
    </row>
    <row r="15587" spans="1:1" x14ac:dyDescent="0.2">
      <c r="A15587" s="8"/>
    </row>
    <row r="15588" spans="1:1" x14ac:dyDescent="0.2">
      <c r="A15588" s="8"/>
    </row>
    <row r="15589" spans="1:1" x14ac:dyDescent="0.2">
      <c r="A15589" s="8"/>
    </row>
    <row r="15590" spans="1:1" x14ac:dyDescent="0.2">
      <c r="A15590" s="8"/>
    </row>
    <row r="15591" spans="1:1" x14ac:dyDescent="0.2">
      <c r="A15591" s="8"/>
    </row>
    <row r="15592" spans="1:1" x14ac:dyDescent="0.2">
      <c r="A15592" s="8"/>
    </row>
    <row r="15593" spans="1:1" x14ac:dyDescent="0.2">
      <c r="A15593" s="8"/>
    </row>
    <row r="15594" spans="1:1" x14ac:dyDescent="0.2">
      <c r="A15594" s="8"/>
    </row>
    <row r="15595" spans="1:1" x14ac:dyDescent="0.2">
      <c r="A15595" s="8"/>
    </row>
    <row r="15596" spans="1:1" x14ac:dyDescent="0.2">
      <c r="A15596" s="8"/>
    </row>
    <row r="15597" spans="1:1" x14ac:dyDescent="0.2">
      <c r="A15597" s="8"/>
    </row>
    <row r="15598" spans="1:1" x14ac:dyDescent="0.2">
      <c r="A15598" s="8"/>
    </row>
    <row r="15599" spans="1:1" x14ac:dyDescent="0.2">
      <c r="A15599" s="8"/>
    </row>
    <row r="15600" spans="1:1" x14ac:dyDescent="0.2">
      <c r="A15600" s="8"/>
    </row>
    <row r="15601" spans="1:1" x14ac:dyDescent="0.2">
      <c r="A15601" s="8"/>
    </row>
    <row r="15602" spans="1:1" x14ac:dyDescent="0.2">
      <c r="A15602" s="8"/>
    </row>
    <row r="15603" spans="1:1" x14ac:dyDescent="0.2">
      <c r="A15603" s="8"/>
    </row>
    <row r="15604" spans="1:1" x14ac:dyDescent="0.2">
      <c r="A15604" s="8"/>
    </row>
    <row r="15605" spans="1:1" x14ac:dyDescent="0.2">
      <c r="A15605" s="8"/>
    </row>
    <row r="15606" spans="1:1" x14ac:dyDescent="0.2">
      <c r="A15606" s="8"/>
    </row>
    <row r="15607" spans="1:1" x14ac:dyDescent="0.2">
      <c r="A15607" s="8"/>
    </row>
    <row r="15608" spans="1:1" x14ac:dyDescent="0.2">
      <c r="A15608" s="8"/>
    </row>
    <row r="15609" spans="1:1" x14ac:dyDescent="0.2">
      <c r="A15609" s="8"/>
    </row>
    <row r="15610" spans="1:1" x14ac:dyDescent="0.2">
      <c r="A15610" s="8"/>
    </row>
    <row r="15611" spans="1:1" x14ac:dyDescent="0.2">
      <c r="A15611" s="8"/>
    </row>
    <row r="15612" spans="1:1" x14ac:dyDescent="0.2">
      <c r="A15612" s="8"/>
    </row>
    <row r="15613" spans="1:1" x14ac:dyDescent="0.2">
      <c r="A15613" s="8"/>
    </row>
    <row r="15614" spans="1:1" x14ac:dyDescent="0.2">
      <c r="A15614" s="8"/>
    </row>
    <row r="15615" spans="1:1" x14ac:dyDescent="0.2">
      <c r="A15615" s="8"/>
    </row>
    <row r="15616" spans="1:1" x14ac:dyDescent="0.2">
      <c r="A15616" s="8"/>
    </row>
    <row r="15617" spans="1:1" x14ac:dyDescent="0.2">
      <c r="A15617" s="8"/>
    </row>
    <row r="15618" spans="1:1" x14ac:dyDescent="0.2">
      <c r="A15618" s="8"/>
    </row>
    <row r="15619" spans="1:1" x14ac:dyDescent="0.2">
      <c r="A15619" s="8"/>
    </row>
    <row r="15620" spans="1:1" x14ac:dyDescent="0.2">
      <c r="A15620" s="8"/>
    </row>
    <row r="15621" spans="1:1" x14ac:dyDescent="0.2">
      <c r="A15621" s="8"/>
    </row>
    <row r="15622" spans="1:1" x14ac:dyDescent="0.2">
      <c r="A15622" s="8"/>
    </row>
    <row r="15623" spans="1:1" x14ac:dyDescent="0.2">
      <c r="A15623" s="8"/>
    </row>
    <row r="15624" spans="1:1" x14ac:dyDescent="0.2">
      <c r="A15624" s="8"/>
    </row>
    <row r="15625" spans="1:1" x14ac:dyDescent="0.2">
      <c r="A15625" s="8"/>
    </row>
    <row r="15626" spans="1:1" x14ac:dyDescent="0.2">
      <c r="A15626" s="8"/>
    </row>
    <row r="15627" spans="1:1" x14ac:dyDescent="0.2">
      <c r="A15627" s="8"/>
    </row>
    <row r="15628" spans="1:1" x14ac:dyDescent="0.2">
      <c r="A15628" s="8"/>
    </row>
    <row r="15629" spans="1:1" x14ac:dyDescent="0.2">
      <c r="A15629" s="8"/>
    </row>
    <row r="15630" spans="1:1" x14ac:dyDescent="0.2">
      <c r="A15630" s="8"/>
    </row>
    <row r="15631" spans="1:1" x14ac:dyDescent="0.2">
      <c r="A15631" s="8"/>
    </row>
    <row r="15632" spans="1:1" x14ac:dyDescent="0.2">
      <c r="A15632" s="8"/>
    </row>
    <row r="15633" spans="1:1" x14ac:dyDescent="0.2">
      <c r="A15633" s="8"/>
    </row>
    <row r="15634" spans="1:1" x14ac:dyDescent="0.2">
      <c r="A15634" s="8"/>
    </row>
    <row r="15635" spans="1:1" x14ac:dyDescent="0.2">
      <c r="A15635" s="8"/>
    </row>
    <row r="15636" spans="1:1" x14ac:dyDescent="0.2">
      <c r="A15636" s="8"/>
    </row>
    <row r="15637" spans="1:1" x14ac:dyDescent="0.2">
      <c r="A15637" s="8"/>
    </row>
    <row r="15638" spans="1:1" x14ac:dyDescent="0.2">
      <c r="A15638" s="8"/>
    </row>
    <row r="15639" spans="1:1" x14ac:dyDescent="0.2">
      <c r="A15639" s="8"/>
    </row>
    <row r="15640" spans="1:1" x14ac:dyDescent="0.2">
      <c r="A15640" s="8"/>
    </row>
    <row r="15641" spans="1:1" x14ac:dyDescent="0.2">
      <c r="A15641" s="8"/>
    </row>
    <row r="15642" spans="1:1" x14ac:dyDescent="0.2">
      <c r="A15642" s="8"/>
    </row>
    <row r="15643" spans="1:1" x14ac:dyDescent="0.2">
      <c r="A15643" s="8"/>
    </row>
    <row r="15644" spans="1:1" x14ac:dyDescent="0.2">
      <c r="A15644" s="8"/>
    </row>
    <row r="15645" spans="1:1" x14ac:dyDescent="0.2">
      <c r="A15645" s="8"/>
    </row>
    <row r="15646" spans="1:1" x14ac:dyDescent="0.2">
      <c r="A15646" s="8"/>
    </row>
    <row r="15647" spans="1:1" x14ac:dyDescent="0.2">
      <c r="A15647" s="8"/>
    </row>
    <row r="15648" spans="1:1" x14ac:dyDescent="0.2">
      <c r="A15648" s="8"/>
    </row>
    <row r="15649" spans="1:1" x14ac:dyDescent="0.2">
      <c r="A15649" s="8"/>
    </row>
    <row r="15650" spans="1:1" x14ac:dyDescent="0.2">
      <c r="A15650" s="8"/>
    </row>
    <row r="15651" spans="1:1" x14ac:dyDescent="0.2">
      <c r="A15651" s="8"/>
    </row>
    <row r="15652" spans="1:1" x14ac:dyDescent="0.2">
      <c r="A15652" s="8"/>
    </row>
    <row r="15653" spans="1:1" x14ac:dyDescent="0.2">
      <c r="A15653" s="8"/>
    </row>
    <row r="15654" spans="1:1" x14ac:dyDescent="0.2">
      <c r="A15654" s="8"/>
    </row>
    <row r="15655" spans="1:1" x14ac:dyDescent="0.2">
      <c r="A15655" s="8"/>
    </row>
    <row r="15656" spans="1:1" x14ac:dyDescent="0.2">
      <c r="A15656" s="8"/>
    </row>
    <row r="15657" spans="1:1" x14ac:dyDescent="0.2">
      <c r="A15657" s="8"/>
    </row>
    <row r="15658" spans="1:1" x14ac:dyDescent="0.2">
      <c r="A15658" s="8"/>
    </row>
    <row r="15659" spans="1:1" x14ac:dyDescent="0.2">
      <c r="A15659" s="8"/>
    </row>
    <row r="15660" spans="1:1" x14ac:dyDescent="0.2">
      <c r="A15660" s="8"/>
    </row>
    <row r="15661" spans="1:1" x14ac:dyDescent="0.2">
      <c r="A15661" s="8"/>
    </row>
    <row r="15662" spans="1:1" x14ac:dyDescent="0.2">
      <c r="A15662" s="8"/>
    </row>
    <row r="15663" spans="1:1" x14ac:dyDescent="0.2">
      <c r="A15663" s="8"/>
    </row>
    <row r="15664" spans="1:1" x14ac:dyDescent="0.2">
      <c r="A15664" s="8"/>
    </row>
    <row r="15665" spans="1:1" x14ac:dyDescent="0.2">
      <c r="A15665" s="8"/>
    </row>
    <row r="15666" spans="1:1" x14ac:dyDescent="0.2">
      <c r="A15666" s="8"/>
    </row>
    <row r="15667" spans="1:1" x14ac:dyDescent="0.2">
      <c r="A15667" s="8"/>
    </row>
    <row r="15668" spans="1:1" x14ac:dyDescent="0.2">
      <c r="A15668" s="8"/>
    </row>
    <row r="15669" spans="1:1" x14ac:dyDescent="0.2">
      <c r="A15669" s="8"/>
    </row>
    <row r="15670" spans="1:1" x14ac:dyDescent="0.2">
      <c r="A15670" s="8"/>
    </row>
    <row r="15671" spans="1:1" x14ac:dyDescent="0.2">
      <c r="A15671" s="8"/>
    </row>
    <row r="15672" spans="1:1" x14ac:dyDescent="0.2">
      <c r="A15672" s="8"/>
    </row>
    <row r="15673" spans="1:1" x14ac:dyDescent="0.2">
      <c r="A15673" s="8"/>
    </row>
    <row r="15674" spans="1:1" x14ac:dyDescent="0.2">
      <c r="A15674" s="8"/>
    </row>
    <row r="15675" spans="1:1" x14ac:dyDescent="0.2">
      <c r="A15675" s="8"/>
    </row>
    <row r="15676" spans="1:1" x14ac:dyDescent="0.2">
      <c r="A15676" s="8"/>
    </row>
    <row r="15677" spans="1:1" x14ac:dyDescent="0.2">
      <c r="A15677" s="8"/>
    </row>
    <row r="15678" spans="1:1" x14ac:dyDescent="0.2">
      <c r="A15678" s="8"/>
    </row>
    <row r="15679" spans="1:1" x14ac:dyDescent="0.2">
      <c r="A15679" s="8"/>
    </row>
    <row r="15680" spans="1:1" x14ac:dyDescent="0.2">
      <c r="A15680" s="8"/>
    </row>
    <row r="15681" spans="1:1" x14ac:dyDescent="0.2">
      <c r="A15681" s="8"/>
    </row>
    <row r="15682" spans="1:1" x14ac:dyDescent="0.2">
      <c r="A15682" s="8"/>
    </row>
    <row r="15683" spans="1:1" x14ac:dyDescent="0.2">
      <c r="A15683" s="8"/>
    </row>
    <row r="15684" spans="1:1" x14ac:dyDescent="0.2">
      <c r="A15684" s="8"/>
    </row>
    <row r="15685" spans="1:1" x14ac:dyDescent="0.2">
      <c r="A15685" s="8"/>
    </row>
    <row r="15686" spans="1:1" x14ac:dyDescent="0.2">
      <c r="A15686" s="8"/>
    </row>
    <row r="15687" spans="1:1" x14ac:dyDescent="0.2">
      <c r="A15687" s="8"/>
    </row>
    <row r="15688" spans="1:1" x14ac:dyDescent="0.2">
      <c r="A15688" s="8"/>
    </row>
    <row r="15689" spans="1:1" x14ac:dyDescent="0.2">
      <c r="A15689" s="8"/>
    </row>
    <row r="15690" spans="1:1" x14ac:dyDescent="0.2">
      <c r="A15690" s="8"/>
    </row>
    <row r="15691" spans="1:1" x14ac:dyDescent="0.2">
      <c r="A15691" s="8"/>
    </row>
    <row r="15692" spans="1:1" x14ac:dyDescent="0.2">
      <c r="A15692" s="8"/>
    </row>
    <row r="15693" spans="1:1" x14ac:dyDescent="0.2">
      <c r="A15693" s="8"/>
    </row>
    <row r="15694" spans="1:1" x14ac:dyDescent="0.2">
      <c r="A15694" s="8"/>
    </row>
    <row r="15695" spans="1:1" x14ac:dyDescent="0.2">
      <c r="A15695" s="8"/>
    </row>
    <row r="15696" spans="1:1" x14ac:dyDescent="0.2">
      <c r="A15696" s="8"/>
    </row>
    <row r="15697" spans="1:1" x14ac:dyDescent="0.2">
      <c r="A15697" s="8"/>
    </row>
    <row r="15698" spans="1:1" x14ac:dyDescent="0.2">
      <c r="A15698" s="8"/>
    </row>
    <row r="15699" spans="1:1" x14ac:dyDescent="0.2">
      <c r="A15699" s="8"/>
    </row>
    <row r="15700" spans="1:1" x14ac:dyDescent="0.2">
      <c r="A15700" s="8"/>
    </row>
    <row r="15701" spans="1:1" x14ac:dyDescent="0.2">
      <c r="A15701" s="8"/>
    </row>
    <row r="15702" spans="1:1" x14ac:dyDescent="0.2">
      <c r="A15702" s="8"/>
    </row>
    <row r="15703" spans="1:1" x14ac:dyDescent="0.2">
      <c r="A15703" s="8"/>
    </row>
    <row r="15704" spans="1:1" x14ac:dyDescent="0.2">
      <c r="A15704" s="8"/>
    </row>
    <row r="15705" spans="1:1" x14ac:dyDescent="0.2">
      <c r="A15705" s="8"/>
    </row>
    <row r="15706" spans="1:1" x14ac:dyDescent="0.2">
      <c r="A15706" s="8"/>
    </row>
    <row r="15707" spans="1:1" x14ac:dyDescent="0.2">
      <c r="A15707" s="8"/>
    </row>
    <row r="15708" spans="1:1" x14ac:dyDescent="0.2">
      <c r="A15708" s="8"/>
    </row>
    <row r="15709" spans="1:1" x14ac:dyDescent="0.2">
      <c r="A15709" s="8"/>
    </row>
    <row r="15710" spans="1:1" x14ac:dyDescent="0.2">
      <c r="A15710" s="8"/>
    </row>
    <row r="15711" spans="1:1" x14ac:dyDescent="0.2">
      <c r="A15711" s="8"/>
    </row>
    <row r="15712" spans="1:1" x14ac:dyDescent="0.2">
      <c r="A15712" s="8"/>
    </row>
    <row r="15713" spans="1:1" x14ac:dyDescent="0.2">
      <c r="A15713" s="8"/>
    </row>
    <row r="15714" spans="1:1" x14ac:dyDescent="0.2">
      <c r="A15714" s="8"/>
    </row>
    <row r="15715" spans="1:1" x14ac:dyDescent="0.2">
      <c r="A15715" s="8"/>
    </row>
    <row r="15716" spans="1:1" x14ac:dyDescent="0.2">
      <c r="A15716" s="8"/>
    </row>
    <row r="15717" spans="1:1" x14ac:dyDescent="0.2">
      <c r="A15717" s="8"/>
    </row>
    <row r="15718" spans="1:1" x14ac:dyDescent="0.2">
      <c r="A15718" s="8"/>
    </row>
    <row r="15719" spans="1:1" x14ac:dyDescent="0.2">
      <c r="A15719" s="8"/>
    </row>
    <row r="15720" spans="1:1" x14ac:dyDescent="0.2">
      <c r="A15720" s="8"/>
    </row>
    <row r="15721" spans="1:1" x14ac:dyDescent="0.2">
      <c r="A15721" s="8"/>
    </row>
    <row r="15722" spans="1:1" x14ac:dyDescent="0.2">
      <c r="A15722" s="8"/>
    </row>
    <row r="15723" spans="1:1" x14ac:dyDescent="0.2">
      <c r="A15723" s="8"/>
    </row>
    <row r="15724" spans="1:1" x14ac:dyDescent="0.2">
      <c r="A15724" s="8"/>
    </row>
    <row r="15725" spans="1:1" x14ac:dyDescent="0.2">
      <c r="A15725" s="8"/>
    </row>
    <row r="15726" spans="1:1" x14ac:dyDescent="0.2">
      <c r="A15726" s="8"/>
    </row>
    <row r="15727" spans="1:1" x14ac:dyDescent="0.2">
      <c r="A15727" s="8"/>
    </row>
    <row r="15728" spans="1:1" x14ac:dyDescent="0.2">
      <c r="A15728" s="8"/>
    </row>
    <row r="15729" spans="1:1" x14ac:dyDescent="0.2">
      <c r="A15729" s="8"/>
    </row>
    <row r="15730" spans="1:1" x14ac:dyDescent="0.2">
      <c r="A15730" s="8"/>
    </row>
    <row r="15731" spans="1:1" x14ac:dyDescent="0.2">
      <c r="A15731" s="8"/>
    </row>
    <row r="15732" spans="1:1" x14ac:dyDescent="0.2">
      <c r="A15732" s="8"/>
    </row>
    <row r="15733" spans="1:1" x14ac:dyDescent="0.2">
      <c r="A15733" s="8"/>
    </row>
    <row r="15734" spans="1:1" x14ac:dyDescent="0.2">
      <c r="A15734" s="8"/>
    </row>
    <row r="15735" spans="1:1" x14ac:dyDescent="0.2">
      <c r="A15735" s="8"/>
    </row>
    <row r="15736" spans="1:1" x14ac:dyDescent="0.2">
      <c r="A15736" s="8"/>
    </row>
    <row r="15737" spans="1:1" x14ac:dyDescent="0.2">
      <c r="A15737" s="8"/>
    </row>
    <row r="15738" spans="1:1" x14ac:dyDescent="0.2">
      <c r="A15738" s="8"/>
    </row>
    <row r="15739" spans="1:1" x14ac:dyDescent="0.2">
      <c r="A15739" s="8"/>
    </row>
    <row r="15740" spans="1:1" x14ac:dyDescent="0.2">
      <c r="A15740" s="8"/>
    </row>
    <row r="15741" spans="1:1" x14ac:dyDescent="0.2">
      <c r="A15741" s="8"/>
    </row>
    <row r="15742" spans="1:1" x14ac:dyDescent="0.2">
      <c r="A15742" s="8"/>
    </row>
    <row r="15743" spans="1:1" x14ac:dyDescent="0.2">
      <c r="A15743" s="8"/>
    </row>
    <row r="15744" spans="1:1" x14ac:dyDescent="0.2">
      <c r="A15744" s="8"/>
    </row>
    <row r="15745" spans="1:1" x14ac:dyDescent="0.2">
      <c r="A15745" s="8"/>
    </row>
    <row r="15746" spans="1:1" x14ac:dyDescent="0.2">
      <c r="A15746" s="8"/>
    </row>
    <row r="15747" spans="1:1" x14ac:dyDescent="0.2">
      <c r="A15747" s="8"/>
    </row>
    <row r="15748" spans="1:1" x14ac:dyDescent="0.2">
      <c r="A15748" s="8"/>
    </row>
    <row r="15749" spans="1:1" x14ac:dyDescent="0.2">
      <c r="A15749" s="8"/>
    </row>
    <row r="15750" spans="1:1" x14ac:dyDescent="0.2">
      <c r="A15750" s="8"/>
    </row>
    <row r="15751" spans="1:1" x14ac:dyDescent="0.2">
      <c r="A15751" s="8"/>
    </row>
    <row r="15752" spans="1:1" x14ac:dyDescent="0.2">
      <c r="A15752" s="8"/>
    </row>
    <row r="15753" spans="1:1" x14ac:dyDescent="0.2">
      <c r="A15753" s="8"/>
    </row>
    <row r="15754" spans="1:1" x14ac:dyDescent="0.2">
      <c r="A15754" s="8"/>
    </row>
    <row r="15755" spans="1:1" x14ac:dyDescent="0.2">
      <c r="A15755" s="8"/>
    </row>
    <row r="15756" spans="1:1" x14ac:dyDescent="0.2">
      <c r="A15756" s="8"/>
    </row>
    <row r="15757" spans="1:1" x14ac:dyDescent="0.2">
      <c r="A15757" s="8"/>
    </row>
    <row r="15758" spans="1:1" x14ac:dyDescent="0.2">
      <c r="A15758" s="8"/>
    </row>
    <row r="15759" spans="1:1" x14ac:dyDescent="0.2">
      <c r="A15759" s="8"/>
    </row>
    <row r="15760" spans="1:1" x14ac:dyDescent="0.2">
      <c r="A15760" s="8"/>
    </row>
    <row r="15761" spans="1:1" x14ac:dyDescent="0.2">
      <c r="A15761" s="8"/>
    </row>
    <row r="15762" spans="1:1" x14ac:dyDescent="0.2">
      <c r="A15762" s="8"/>
    </row>
    <row r="15763" spans="1:1" x14ac:dyDescent="0.2">
      <c r="A15763" s="8"/>
    </row>
    <row r="15764" spans="1:1" x14ac:dyDescent="0.2">
      <c r="A15764" s="8"/>
    </row>
    <row r="15765" spans="1:1" x14ac:dyDescent="0.2">
      <c r="A15765" s="8"/>
    </row>
    <row r="15766" spans="1:1" x14ac:dyDescent="0.2">
      <c r="A15766" s="8"/>
    </row>
    <row r="15767" spans="1:1" x14ac:dyDescent="0.2">
      <c r="A15767" s="8"/>
    </row>
    <row r="15768" spans="1:1" x14ac:dyDescent="0.2">
      <c r="A15768" s="8"/>
    </row>
    <row r="15769" spans="1:1" x14ac:dyDescent="0.2">
      <c r="A15769" s="8"/>
    </row>
    <row r="15770" spans="1:1" x14ac:dyDescent="0.2">
      <c r="A15770" s="8"/>
    </row>
    <row r="15771" spans="1:1" x14ac:dyDescent="0.2">
      <c r="A15771" s="8"/>
    </row>
    <row r="15772" spans="1:1" x14ac:dyDescent="0.2">
      <c r="A15772" s="8"/>
    </row>
    <row r="15773" spans="1:1" x14ac:dyDescent="0.2">
      <c r="A15773" s="8"/>
    </row>
    <row r="15774" spans="1:1" x14ac:dyDescent="0.2">
      <c r="A15774" s="8"/>
    </row>
    <row r="15775" spans="1:1" x14ac:dyDescent="0.2">
      <c r="A15775" s="8"/>
    </row>
    <row r="15776" spans="1:1" x14ac:dyDescent="0.2">
      <c r="A15776" s="8"/>
    </row>
    <row r="15777" spans="1:1" x14ac:dyDescent="0.2">
      <c r="A15777" s="8"/>
    </row>
    <row r="15778" spans="1:1" x14ac:dyDescent="0.2">
      <c r="A15778" s="8"/>
    </row>
    <row r="15779" spans="1:1" x14ac:dyDescent="0.2">
      <c r="A15779" s="8"/>
    </row>
    <row r="15780" spans="1:1" x14ac:dyDescent="0.2">
      <c r="A15780" s="8"/>
    </row>
    <row r="15781" spans="1:1" x14ac:dyDescent="0.2">
      <c r="A15781" s="8"/>
    </row>
    <row r="15782" spans="1:1" x14ac:dyDescent="0.2">
      <c r="A15782" s="8"/>
    </row>
    <row r="15783" spans="1:1" x14ac:dyDescent="0.2">
      <c r="A15783" s="8"/>
    </row>
    <row r="15784" spans="1:1" x14ac:dyDescent="0.2">
      <c r="A15784" s="8"/>
    </row>
    <row r="15785" spans="1:1" x14ac:dyDescent="0.2">
      <c r="A15785" s="8"/>
    </row>
    <row r="15786" spans="1:1" x14ac:dyDescent="0.2">
      <c r="A15786" s="8"/>
    </row>
    <row r="15787" spans="1:1" x14ac:dyDescent="0.2">
      <c r="A15787" s="8"/>
    </row>
    <row r="15788" spans="1:1" x14ac:dyDescent="0.2">
      <c r="A15788" s="8"/>
    </row>
    <row r="15789" spans="1:1" x14ac:dyDescent="0.2">
      <c r="A15789" s="8"/>
    </row>
    <row r="15790" spans="1:1" x14ac:dyDescent="0.2">
      <c r="A15790" s="8"/>
    </row>
    <row r="15791" spans="1:1" x14ac:dyDescent="0.2">
      <c r="A15791" s="8"/>
    </row>
    <row r="15792" spans="1:1" x14ac:dyDescent="0.2">
      <c r="A15792" s="8"/>
    </row>
    <row r="15793" spans="1:1" x14ac:dyDescent="0.2">
      <c r="A15793" s="8"/>
    </row>
    <row r="15794" spans="1:1" x14ac:dyDescent="0.2">
      <c r="A15794" s="8"/>
    </row>
    <row r="15795" spans="1:1" x14ac:dyDescent="0.2">
      <c r="A15795" s="8"/>
    </row>
    <row r="15796" spans="1:1" x14ac:dyDescent="0.2">
      <c r="A15796" s="8"/>
    </row>
    <row r="15797" spans="1:1" x14ac:dyDescent="0.2">
      <c r="A15797" s="8"/>
    </row>
    <row r="15798" spans="1:1" x14ac:dyDescent="0.2">
      <c r="A15798" s="8"/>
    </row>
    <row r="15799" spans="1:1" x14ac:dyDescent="0.2">
      <c r="A15799" s="8"/>
    </row>
    <row r="15800" spans="1:1" x14ac:dyDescent="0.2">
      <c r="A15800" s="8"/>
    </row>
    <row r="15801" spans="1:1" x14ac:dyDescent="0.2">
      <c r="A15801" s="8"/>
    </row>
    <row r="15802" spans="1:1" x14ac:dyDescent="0.2">
      <c r="A15802" s="8"/>
    </row>
    <row r="15803" spans="1:1" x14ac:dyDescent="0.2">
      <c r="A15803" s="8"/>
    </row>
    <row r="15804" spans="1:1" x14ac:dyDescent="0.2">
      <c r="A15804" s="8"/>
    </row>
    <row r="15805" spans="1:1" x14ac:dyDescent="0.2">
      <c r="A15805" s="8"/>
    </row>
    <row r="15806" spans="1:1" x14ac:dyDescent="0.2">
      <c r="A15806" s="8"/>
    </row>
    <row r="15807" spans="1:1" x14ac:dyDescent="0.2">
      <c r="A15807" s="8"/>
    </row>
    <row r="15808" spans="1:1" x14ac:dyDescent="0.2">
      <c r="A15808" s="8"/>
    </row>
    <row r="15809" spans="1:1" x14ac:dyDescent="0.2">
      <c r="A15809" s="8"/>
    </row>
    <row r="15810" spans="1:1" x14ac:dyDescent="0.2">
      <c r="A15810" s="8"/>
    </row>
    <row r="15811" spans="1:1" x14ac:dyDescent="0.2">
      <c r="A15811" s="8"/>
    </row>
    <row r="15812" spans="1:1" x14ac:dyDescent="0.2">
      <c r="A15812" s="8"/>
    </row>
    <row r="15813" spans="1:1" x14ac:dyDescent="0.2">
      <c r="A15813" s="8"/>
    </row>
    <row r="15814" spans="1:1" x14ac:dyDescent="0.2">
      <c r="A15814" s="8"/>
    </row>
    <row r="15815" spans="1:1" x14ac:dyDescent="0.2">
      <c r="A15815" s="8"/>
    </row>
    <row r="15816" spans="1:1" x14ac:dyDescent="0.2">
      <c r="A15816" s="8"/>
    </row>
    <row r="15817" spans="1:1" x14ac:dyDescent="0.2">
      <c r="A15817" s="8"/>
    </row>
    <row r="15818" spans="1:1" x14ac:dyDescent="0.2">
      <c r="A15818" s="8"/>
    </row>
    <row r="15819" spans="1:1" x14ac:dyDescent="0.2">
      <c r="A15819" s="8"/>
    </row>
    <row r="15820" spans="1:1" x14ac:dyDescent="0.2">
      <c r="A15820" s="8"/>
    </row>
    <row r="15821" spans="1:1" x14ac:dyDescent="0.2">
      <c r="A15821" s="8"/>
    </row>
    <row r="15822" spans="1:1" x14ac:dyDescent="0.2">
      <c r="A15822" s="8"/>
    </row>
    <row r="15823" spans="1:1" x14ac:dyDescent="0.2">
      <c r="A15823" s="8"/>
    </row>
    <row r="15824" spans="1:1" x14ac:dyDescent="0.2">
      <c r="A15824" s="8"/>
    </row>
    <row r="15825" spans="1:1" x14ac:dyDescent="0.2">
      <c r="A15825" s="8"/>
    </row>
    <row r="15826" spans="1:1" x14ac:dyDescent="0.2">
      <c r="A15826" s="8"/>
    </row>
    <row r="15827" spans="1:1" x14ac:dyDescent="0.2">
      <c r="A15827" s="8"/>
    </row>
    <row r="15828" spans="1:1" x14ac:dyDescent="0.2">
      <c r="A15828" s="8"/>
    </row>
    <row r="15829" spans="1:1" x14ac:dyDescent="0.2">
      <c r="A15829" s="8"/>
    </row>
    <row r="15830" spans="1:1" x14ac:dyDescent="0.2">
      <c r="A15830" s="8"/>
    </row>
    <row r="15831" spans="1:1" x14ac:dyDescent="0.2">
      <c r="A15831" s="8"/>
    </row>
    <row r="15832" spans="1:1" x14ac:dyDescent="0.2">
      <c r="A15832" s="8"/>
    </row>
    <row r="15833" spans="1:1" x14ac:dyDescent="0.2">
      <c r="A15833" s="8"/>
    </row>
    <row r="15834" spans="1:1" x14ac:dyDescent="0.2">
      <c r="A15834" s="8"/>
    </row>
    <row r="15835" spans="1:1" x14ac:dyDescent="0.2">
      <c r="A15835" s="8"/>
    </row>
    <row r="15836" spans="1:1" x14ac:dyDescent="0.2">
      <c r="A15836" s="8"/>
    </row>
    <row r="15837" spans="1:1" x14ac:dyDescent="0.2">
      <c r="A15837" s="8"/>
    </row>
    <row r="15838" spans="1:1" x14ac:dyDescent="0.2">
      <c r="A15838" s="8"/>
    </row>
    <row r="15839" spans="1:1" x14ac:dyDescent="0.2">
      <c r="A15839" s="8"/>
    </row>
    <row r="15840" spans="1:1" x14ac:dyDescent="0.2">
      <c r="A15840" s="8"/>
    </row>
    <row r="15841" spans="1:1" x14ac:dyDescent="0.2">
      <c r="A15841" s="8"/>
    </row>
    <row r="15842" spans="1:1" x14ac:dyDescent="0.2">
      <c r="A15842" s="8"/>
    </row>
    <row r="15843" spans="1:1" x14ac:dyDescent="0.2">
      <c r="A15843" s="8"/>
    </row>
    <row r="15844" spans="1:1" x14ac:dyDescent="0.2">
      <c r="A15844" s="8"/>
    </row>
    <row r="15845" spans="1:1" x14ac:dyDescent="0.2">
      <c r="A15845" s="8"/>
    </row>
    <row r="15846" spans="1:1" x14ac:dyDescent="0.2">
      <c r="A15846" s="8"/>
    </row>
    <row r="15847" spans="1:1" x14ac:dyDescent="0.2">
      <c r="A15847" s="8"/>
    </row>
    <row r="15848" spans="1:1" x14ac:dyDescent="0.2">
      <c r="A15848" s="8"/>
    </row>
    <row r="15849" spans="1:1" x14ac:dyDescent="0.2">
      <c r="A15849" s="8"/>
    </row>
    <row r="15850" spans="1:1" x14ac:dyDescent="0.2">
      <c r="A15850" s="8"/>
    </row>
    <row r="15851" spans="1:1" x14ac:dyDescent="0.2">
      <c r="A15851" s="8"/>
    </row>
    <row r="15852" spans="1:1" x14ac:dyDescent="0.2">
      <c r="A15852" s="8"/>
    </row>
    <row r="15853" spans="1:1" x14ac:dyDescent="0.2">
      <c r="A15853" s="8"/>
    </row>
    <row r="15854" spans="1:1" x14ac:dyDescent="0.2">
      <c r="A15854" s="8"/>
    </row>
    <row r="15855" spans="1:1" x14ac:dyDescent="0.2">
      <c r="A15855" s="8"/>
    </row>
    <row r="15856" spans="1:1" x14ac:dyDescent="0.2">
      <c r="A15856" s="8"/>
    </row>
    <row r="15857" spans="1:1" x14ac:dyDescent="0.2">
      <c r="A15857" s="8"/>
    </row>
    <row r="15858" spans="1:1" x14ac:dyDescent="0.2">
      <c r="A15858" s="8"/>
    </row>
    <row r="15859" spans="1:1" x14ac:dyDescent="0.2">
      <c r="A15859" s="8"/>
    </row>
    <row r="15860" spans="1:1" x14ac:dyDescent="0.2">
      <c r="A15860" s="8"/>
    </row>
    <row r="15861" spans="1:1" x14ac:dyDescent="0.2">
      <c r="A15861" s="8"/>
    </row>
    <row r="15862" spans="1:1" x14ac:dyDescent="0.2">
      <c r="A15862" s="8"/>
    </row>
    <row r="15863" spans="1:1" x14ac:dyDescent="0.2">
      <c r="A15863" s="8"/>
    </row>
    <row r="15864" spans="1:1" x14ac:dyDescent="0.2">
      <c r="A15864" s="8"/>
    </row>
    <row r="15865" spans="1:1" x14ac:dyDescent="0.2">
      <c r="A15865" s="8"/>
    </row>
    <row r="15866" spans="1:1" x14ac:dyDescent="0.2">
      <c r="A15866" s="8"/>
    </row>
    <row r="15867" spans="1:1" x14ac:dyDescent="0.2">
      <c r="A15867" s="8"/>
    </row>
    <row r="15868" spans="1:1" x14ac:dyDescent="0.2">
      <c r="A15868" s="8"/>
    </row>
    <row r="15869" spans="1:1" x14ac:dyDescent="0.2">
      <c r="A15869" s="8"/>
    </row>
    <row r="15870" spans="1:1" x14ac:dyDescent="0.2">
      <c r="A15870" s="8"/>
    </row>
    <row r="15871" spans="1:1" x14ac:dyDescent="0.2">
      <c r="A15871" s="8"/>
    </row>
    <row r="15872" spans="1:1" x14ac:dyDescent="0.2">
      <c r="A15872" s="8"/>
    </row>
    <row r="15873" spans="1:1" x14ac:dyDescent="0.2">
      <c r="A15873" s="8"/>
    </row>
    <row r="15874" spans="1:1" x14ac:dyDescent="0.2">
      <c r="A15874" s="8"/>
    </row>
    <row r="15875" spans="1:1" x14ac:dyDescent="0.2">
      <c r="A15875" s="8"/>
    </row>
    <row r="15876" spans="1:1" x14ac:dyDescent="0.2">
      <c r="A15876" s="8"/>
    </row>
    <row r="15877" spans="1:1" x14ac:dyDescent="0.2">
      <c r="A15877" s="8"/>
    </row>
    <row r="15878" spans="1:1" x14ac:dyDescent="0.2">
      <c r="A15878" s="8"/>
    </row>
    <row r="15879" spans="1:1" x14ac:dyDescent="0.2">
      <c r="A15879" s="8"/>
    </row>
    <row r="15880" spans="1:1" x14ac:dyDescent="0.2">
      <c r="A15880" s="8"/>
    </row>
    <row r="15881" spans="1:1" x14ac:dyDescent="0.2">
      <c r="A15881" s="8"/>
    </row>
    <row r="15882" spans="1:1" x14ac:dyDescent="0.2">
      <c r="A15882" s="8"/>
    </row>
    <row r="15883" spans="1:1" x14ac:dyDescent="0.2">
      <c r="A15883" s="8"/>
    </row>
    <row r="15884" spans="1:1" x14ac:dyDescent="0.2">
      <c r="A15884" s="8"/>
    </row>
    <row r="15885" spans="1:1" x14ac:dyDescent="0.2">
      <c r="A15885" s="8"/>
    </row>
    <row r="15886" spans="1:1" x14ac:dyDescent="0.2">
      <c r="A15886" s="8"/>
    </row>
    <row r="15887" spans="1:1" x14ac:dyDescent="0.2">
      <c r="A15887" s="8"/>
    </row>
    <row r="15888" spans="1:1" x14ac:dyDescent="0.2">
      <c r="A15888" s="8"/>
    </row>
    <row r="15889" spans="1:1" x14ac:dyDescent="0.2">
      <c r="A15889" s="8"/>
    </row>
    <row r="15890" spans="1:1" x14ac:dyDescent="0.2">
      <c r="A15890" s="8"/>
    </row>
    <row r="15891" spans="1:1" x14ac:dyDescent="0.2">
      <c r="A15891" s="8"/>
    </row>
    <row r="15892" spans="1:1" x14ac:dyDescent="0.2">
      <c r="A15892" s="8"/>
    </row>
    <row r="15893" spans="1:1" x14ac:dyDescent="0.2">
      <c r="A15893" s="8"/>
    </row>
    <row r="15894" spans="1:1" x14ac:dyDescent="0.2">
      <c r="A15894" s="8"/>
    </row>
    <row r="15895" spans="1:1" x14ac:dyDescent="0.2">
      <c r="A15895" s="8"/>
    </row>
    <row r="15896" spans="1:1" x14ac:dyDescent="0.2">
      <c r="A15896" s="8"/>
    </row>
    <row r="15897" spans="1:1" x14ac:dyDescent="0.2">
      <c r="A15897" s="8"/>
    </row>
    <row r="15898" spans="1:1" x14ac:dyDescent="0.2">
      <c r="A15898" s="8"/>
    </row>
    <row r="15899" spans="1:1" x14ac:dyDescent="0.2">
      <c r="A15899" s="8"/>
    </row>
    <row r="15900" spans="1:1" x14ac:dyDescent="0.2">
      <c r="A15900" s="8"/>
    </row>
    <row r="15901" spans="1:1" x14ac:dyDescent="0.2">
      <c r="A15901" s="8"/>
    </row>
    <row r="15902" spans="1:1" x14ac:dyDescent="0.2">
      <c r="A15902" s="8"/>
    </row>
    <row r="15903" spans="1:1" x14ac:dyDescent="0.2">
      <c r="A15903" s="8"/>
    </row>
    <row r="15904" spans="1:1" x14ac:dyDescent="0.2">
      <c r="A15904" s="8"/>
    </row>
    <row r="15905" spans="1:1" x14ac:dyDescent="0.2">
      <c r="A15905" s="8"/>
    </row>
    <row r="15906" spans="1:1" x14ac:dyDescent="0.2">
      <c r="A15906" s="8"/>
    </row>
    <row r="15907" spans="1:1" x14ac:dyDescent="0.2">
      <c r="A15907" s="8"/>
    </row>
    <row r="15908" spans="1:1" x14ac:dyDescent="0.2">
      <c r="A15908" s="8"/>
    </row>
    <row r="15909" spans="1:1" x14ac:dyDescent="0.2">
      <c r="A15909" s="8"/>
    </row>
    <row r="15910" spans="1:1" x14ac:dyDescent="0.2">
      <c r="A15910" s="8"/>
    </row>
    <row r="15911" spans="1:1" x14ac:dyDescent="0.2">
      <c r="A15911" s="8"/>
    </row>
    <row r="15912" spans="1:1" x14ac:dyDescent="0.2">
      <c r="A15912" s="8"/>
    </row>
    <row r="15913" spans="1:1" x14ac:dyDescent="0.2">
      <c r="A15913" s="8"/>
    </row>
    <row r="15914" spans="1:1" x14ac:dyDescent="0.2">
      <c r="A15914" s="8"/>
    </row>
    <row r="15915" spans="1:1" x14ac:dyDescent="0.2">
      <c r="A15915" s="8"/>
    </row>
    <row r="15916" spans="1:1" x14ac:dyDescent="0.2">
      <c r="A15916" s="8"/>
    </row>
    <row r="15917" spans="1:1" x14ac:dyDescent="0.2">
      <c r="A15917" s="8"/>
    </row>
    <row r="15918" spans="1:1" x14ac:dyDescent="0.2">
      <c r="A15918" s="8"/>
    </row>
    <row r="15919" spans="1:1" x14ac:dyDescent="0.2">
      <c r="A15919" s="8"/>
    </row>
    <row r="15920" spans="1:1" x14ac:dyDescent="0.2">
      <c r="A15920" s="8"/>
    </row>
    <row r="15921" spans="1:1" x14ac:dyDescent="0.2">
      <c r="A15921" s="8"/>
    </row>
    <row r="15922" spans="1:1" x14ac:dyDescent="0.2">
      <c r="A15922" s="8"/>
    </row>
    <row r="15923" spans="1:1" x14ac:dyDescent="0.2">
      <c r="A15923" s="8"/>
    </row>
    <row r="15924" spans="1:1" x14ac:dyDescent="0.2">
      <c r="A15924" s="8"/>
    </row>
    <row r="15925" spans="1:1" x14ac:dyDescent="0.2">
      <c r="A15925" s="8"/>
    </row>
    <row r="15926" spans="1:1" x14ac:dyDescent="0.2">
      <c r="A15926" s="8"/>
    </row>
    <row r="15927" spans="1:1" x14ac:dyDescent="0.2">
      <c r="A15927" s="8"/>
    </row>
    <row r="15928" spans="1:1" x14ac:dyDescent="0.2">
      <c r="A15928" s="8"/>
    </row>
    <row r="15929" spans="1:1" x14ac:dyDescent="0.2">
      <c r="A15929" s="8"/>
    </row>
    <row r="15930" spans="1:1" x14ac:dyDescent="0.2">
      <c r="A15930" s="8"/>
    </row>
    <row r="15931" spans="1:1" x14ac:dyDescent="0.2">
      <c r="A15931" s="8"/>
    </row>
    <row r="15932" spans="1:1" x14ac:dyDescent="0.2">
      <c r="A15932" s="8"/>
    </row>
    <row r="15933" spans="1:1" x14ac:dyDescent="0.2">
      <c r="A15933" s="8"/>
    </row>
    <row r="15934" spans="1:1" x14ac:dyDescent="0.2">
      <c r="A15934" s="8"/>
    </row>
    <row r="15935" spans="1:1" x14ac:dyDescent="0.2">
      <c r="A15935" s="8"/>
    </row>
    <row r="15936" spans="1:1" x14ac:dyDescent="0.2">
      <c r="A15936" s="8"/>
    </row>
    <row r="15937" spans="1:1" x14ac:dyDescent="0.2">
      <c r="A15937" s="8"/>
    </row>
    <row r="15938" spans="1:1" x14ac:dyDescent="0.2">
      <c r="A15938" s="8"/>
    </row>
    <row r="15939" spans="1:1" x14ac:dyDescent="0.2">
      <c r="A15939" s="8"/>
    </row>
    <row r="15940" spans="1:1" x14ac:dyDescent="0.2">
      <c r="A15940" s="8"/>
    </row>
    <row r="15941" spans="1:1" x14ac:dyDescent="0.2">
      <c r="A15941" s="8"/>
    </row>
    <row r="15942" spans="1:1" x14ac:dyDescent="0.2">
      <c r="A15942" s="8"/>
    </row>
    <row r="15943" spans="1:1" x14ac:dyDescent="0.2">
      <c r="A15943" s="8"/>
    </row>
    <row r="15944" spans="1:1" x14ac:dyDescent="0.2">
      <c r="A15944" s="8"/>
    </row>
    <row r="15945" spans="1:1" x14ac:dyDescent="0.2">
      <c r="A15945" s="8"/>
    </row>
    <row r="15946" spans="1:1" x14ac:dyDescent="0.2">
      <c r="A15946" s="8"/>
    </row>
    <row r="15947" spans="1:1" x14ac:dyDescent="0.2">
      <c r="A15947" s="8"/>
    </row>
    <row r="15948" spans="1:1" x14ac:dyDescent="0.2">
      <c r="A15948" s="8"/>
    </row>
    <row r="15949" spans="1:1" x14ac:dyDescent="0.2">
      <c r="A15949" s="8"/>
    </row>
    <row r="15950" spans="1:1" x14ac:dyDescent="0.2">
      <c r="A15950" s="8"/>
    </row>
    <row r="15951" spans="1:1" x14ac:dyDescent="0.2">
      <c r="A15951" s="8"/>
    </row>
    <row r="15952" spans="1:1" x14ac:dyDescent="0.2">
      <c r="A15952" s="8"/>
    </row>
    <row r="15953" spans="1:1" x14ac:dyDescent="0.2">
      <c r="A15953" s="8"/>
    </row>
    <row r="15954" spans="1:1" x14ac:dyDescent="0.2">
      <c r="A15954" s="8"/>
    </row>
    <row r="15955" spans="1:1" x14ac:dyDescent="0.2">
      <c r="A15955" s="8"/>
    </row>
    <row r="15956" spans="1:1" x14ac:dyDescent="0.2">
      <c r="A15956" s="8"/>
    </row>
    <row r="15957" spans="1:1" x14ac:dyDescent="0.2">
      <c r="A15957" s="8"/>
    </row>
    <row r="15958" spans="1:1" x14ac:dyDescent="0.2">
      <c r="A15958" s="8"/>
    </row>
    <row r="15959" spans="1:1" x14ac:dyDescent="0.2">
      <c r="A15959" s="8"/>
    </row>
    <row r="15960" spans="1:1" x14ac:dyDescent="0.2">
      <c r="A15960" s="8"/>
    </row>
    <row r="15961" spans="1:1" x14ac:dyDescent="0.2">
      <c r="A15961" s="8"/>
    </row>
    <row r="15962" spans="1:1" x14ac:dyDescent="0.2">
      <c r="A15962" s="8"/>
    </row>
    <row r="15963" spans="1:1" x14ac:dyDescent="0.2">
      <c r="A15963" s="8"/>
    </row>
    <row r="15964" spans="1:1" x14ac:dyDescent="0.2">
      <c r="A15964" s="8"/>
    </row>
    <row r="15965" spans="1:1" x14ac:dyDescent="0.2">
      <c r="A15965" s="8"/>
    </row>
    <row r="15966" spans="1:1" x14ac:dyDescent="0.2">
      <c r="A15966" s="8"/>
    </row>
    <row r="15967" spans="1:1" x14ac:dyDescent="0.2">
      <c r="A15967" s="8"/>
    </row>
    <row r="15968" spans="1:1" x14ac:dyDescent="0.2">
      <c r="A15968" s="8"/>
    </row>
    <row r="15969" spans="1:1" x14ac:dyDescent="0.2">
      <c r="A15969" s="8"/>
    </row>
    <row r="15970" spans="1:1" x14ac:dyDescent="0.2">
      <c r="A15970" s="8"/>
    </row>
    <row r="15971" spans="1:1" x14ac:dyDescent="0.2">
      <c r="A15971" s="8"/>
    </row>
    <row r="15972" spans="1:1" x14ac:dyDescent="0.2">
      <c r="A15972" s="8"/>
    </row>
    <row r="15973" spans="1:1" x14ac:dyDescent="0.2">
      <c r="A15973" s="8"/>
    </row>
    <row r="15974" spans="1:1" x14ac:dyDescent="0.2">
      <c r="A15974" s="8"/>
    </row>
    <row r="15975" spans="1:1" x14ac:dyDescent="0.2">
      <c r="A15975" s="8"/>
    </row>
    <row r="15976" spans="1:1" x14ac:dyDescent="0.2">
      <c r="A15976" s="8"/>
    </row>
    <row r="15977" spans="1:1" x14ac:dyDescent="0.2">
      <c r="A15977" s="8"/>
    </row>
    <row r="15978" spans="1:1" x14ac:dyDescent="0.2">
      <c r="A15978" s="8"/>
    </row>
    <row r="15979" spans="1:1" x14ac:dyDescent="0.2">
      <c r="A15979" s="8"/>
    </row>
    <row r="15980" spans="1:1" x14ac:dyDescent="0.2">
      <c r="A15980" s="8"/>
    </row>
    <row r="15981" spans="1:1" x14ac:dyDescent="0.2">
      <c r="A15981" s="8"/>
    </row>
    <row r="15982" spans="1:1" x14ac:dyDescent="0.2">
      <c r="A15982" s="8"/>
    </row>
    <row r="15983" spans="1:1" x14ac:dyDescent="0.2">
      <c r="A15983" s="8"/>
    </row>
    <row r="15984" spans="1:1" x14ac:dyDescent="0.2">
      <c r="A15984" s="8"/>
    </row>
    <row r="15985" spans="1:1" x14ac:dyDescent="0.2">
      <c r="A15985" s="8"/>
    </row>
    <row r="15986" spans="1:1" x14ac:dyDescent="0.2">
      <c r="A15986" s="8"/>
    </row>
    <row r="15987" spans="1:1" x14ac:dyDescent="0.2">
      <c r="A15987" s="8"/>
    </row>
    <row r="15988" spans="1:1" x14ac:dyDescent="0.2">
      <c r="A15988" s="8"/>
    </row>
    <row r="15989" spans="1:1" x14ac:dyDescent="0.2">
      <c r="A15989" s="8"/>
    </row>
    <row r="15990" spans="1:1" x14ac:dyDescent="0.2">
      <c r="A15990" s="8"/>
    </row>
    <row r="15991" spans="1:1" x14ac:dyDescent="0.2">
      <c r="A15991" s="8"/>
    </row>
    <row r="15992" spans="1:1" x14ac:dyDescent="0.2">
      <c r="A15992" s="8"/>
    </row>
    <row r="15993" spans="1:1" x14ac:dyDescent="0.2">
      <c r="A15993" s="8"/>
    </row>
    <row r="15994" spans="1:1" x14ac:dyDescent="0.2">
      <c r="A15994" s="8"/>
    </row>
    <row r="15995" spans="1:1" x14ac:dyDescent="0.2">
      <c r="A15995" s="8"/>
    </row>
    <row r="15996" spans="1:1" x14ac:dyDescent="0.2">
      <c r="A15996" s="8"/>
    </row>
    <row r="15997" spans="1:1" x14ac:dyDescent="0.2">
      <c r="A15997" s="8"/>
    </row>
    <row r="15998" spans="1:1" x14ac:dyDescent="0.2">
      <c r="A15998" s="8"/>
    </row>
    <row r="15999" spans="1:1" x14ac:dyDescent="0.2">
      <c r="A15999" s="8"/>
    </row>
    <row r="16000" spans="1:1" x14ac:dyDescent="0.2">
      <c r="A16000" s="8"/>
    </row>
    <row r="16001" spans="1:1" x14ac:dyDescent="0.2">
      <c r="A16001" s="8"/>
    </row>
    <row r="16002" spans="1:1" x14ac:dyDescent="0.2">
      <c r="A16002" s="8"/>
    </row>
    <row r="16003" spans="1:1" x14ac:dyDescent="0.2">
      <c r="A16003" s="8"/>
    </row>
    <row r="16004" spans="1:1" x14ac:dyDescent="0.2">
      <c r="A16004" s="8"/>
    </row>
    <row r="16005" spans="1:1" x14ac:dyDescent="0.2">
      <c r="A16005" s="8"/>
    </row>
    <row r="16006" spans="1:1" x14ac:dyDescent="0.2">
      <c r="A16006" s="8"/>
    </row>
    <row r="16007" spans="1:1" x14ac:dyDescent="0.2">
      <c r="A16007" s="8"/>
    </row>
    <row r="16008" spans="1:1" x14ac:dyDescent="0.2">
      <c r="A16008" s="8"/>
    </row>
    <row r="16009" spans="1:1" x14ac:dyDescent="0.2">
      <c r="A16009" s="8"/>
    </row>
    <row r="16010" spans="1:1" x14ac:dyDescent="0.2">
      <c r="A16010" s="8"/>
    </row>
    <row r="16011" spans="1:1" x14ac:dyDescent="0.2">
      <c r="A16011" s="8"/>
    </row>
    <row r="16012" spans="1:1" x14ac:dyDescent="0.2">
      <c r="A16012" s="8"/>
    </row>
    <row r="16013" spans="1:1" x14ac:dyDescent="0.2">
      <c r="A16013" s="8"/>
    </row>
    <row r="16014" spans="1:1" x14ac:dyDescent="0.2">
      <c r="A16014" s="8"/>
    </row>
    <row r="16015" spans="1:1" x14ac:dyDescent="0.2">
      <c r="A16015" s="8"/>
    </row>
    <row r="16016" spans="1:1" x14ac:dyDescent="0.2">
      <c r="A16016" s="8"/>
    </row>
    <row r="16017" spans="1:1" x14ac:dyDescent="0.2">
      <c r="A16017" s="8"/>
    </row>
    <row r="16018" spans="1:1" x14ac:dyDescent="0.2">
      <c r="A16018" s="8"/>
    </row>
    <row r="16019" spans="1:1" x14ac:dyDescent="0.2">
      <c r="A16019" s="8"/>
    </row>
    <row r="16020" spans="1:1" x14ac:dyDescent="0.2">
      <c r="A16020" s="8"/>
    </row>
    <row r="16021" spans="1:1" x14ac:dyDescent="0.2">
      <c r="A16021" s="8"/>
    </row>
    <row r="16022" spans="1:1" x14ac:dyDescent="0.2">
      <c r="A16022" s="8"/>
    </row>
    <row r="16023" spans="1:1" x14ac:dyDescent="0.2">
      <c r="A16023" s="8"/>
    </row>
    <row r="16024" spans="1:1" x14ac:dyDescent="0.2">
      <c r="A16024" s="8"/>
    </row>
    <row r="16025" spans="1:1" x14ac:dyDescent="0.2">
      <c r="A16025" s="8"/>
    </row>
    <row r="16026" spans="1:1" x14ac:dyDescent="0.2">
      <c r="A16026" s="8"/>
    </row>
    <row r="16027" spans="1:1" x14ac:dyDescent="0.2">
      <c r="A16027" s="8"/>
    </row>
    <row r="16028" spans="1:1" x14ac:dyDescent="0.2">
      <c r="A16028" s="8"/>
    </row>
    <row r="16029" spans="1:1" x14ac:dyDescent="0.2">
      <c r="A16029" s="8"/>
    </row>
    <row r="16030" spans="1:1" x14ac:dyDescent="0.2">
      <c r="A16030" s="8"/>
    </row>
    <row r="16031" spans="1:1" x14ac:dyDescent="0.2">
      <c r="A16031" s="8"/>
    </row>
    <row r="16032" spans="1:1" x14ac:dyDescent="0.2">
      <c r="A16032" s="8"/>
    </row>
    <row r="16033" spans="1:1" x14ac:dyDescent="0.2">
      <c r="A16033" s="8"/>
    </row>
    <row r="16034" spans="1:1" x14ac:dyDescent="0.2">
      <c r="A16034" s="8"/>
    </row>
    <row r="16035" spans="1:1" x14ac:dyDescent="0.2">
      <c r="A16035" s="8"/>
    </row>
    <row r="16036" spans="1:1" x14ac:dyDescent="0.2">
      <c r="A16036" s="8"/>
    </row>
    <row r="16037" spans="1:1" x14ac:dyDescent="0.2">
      <c r="A16037" s="8"/>
    </row>
    <row r="16038" spans="1:1" x14ac:dyDescent="0.2">
      <c r="A16038" s="8"/>
    </row>
    <row r="16039" spans="1:1" x14ac:dyDescent="0.2">
      <c r="A16039" s="8"/>
    </row>
    <row r="16040" spans="1:1" x14ac:dyDescent="0.2">
      <c r="A16040" s="8"/>
    </row>
    <row r="16041" spans="1:1" x14ac:dyDescent="0.2">
      <c r="A16041" s="8"/>
    </row>
    <row r="16042" spans="1:1" x14ac:dyDescent="0.2">
      <c r="A16042" s="8"/>
    </row>
    <row r="16043" spans="1:1" x14ac:dyDescent="0.2">
      <c r="A16043" s="8"/>
    </row>
    <row r="16044" spans="1:1" x14ac:dyDescent="0.2">
      <c r="A16044" s="8"/>
    </row>
    <row r="16045" spans="1:1" x14ac:dyDescent="0.2">
      <c r="A16045" s="8"/>
    </row>
    <row r="16046" spans="1:1" x14ac:dyDescent="0.2">
      <c r="A16046" s="8"/>
    </row>
    <row r="16047" spans="1:1" x14ac:dyDescent="0.2">
      <c r="A16047" s="8"/>
    </row>
    <row r="16048" spans="1:1" x14ac:dyDescent="0.2">
      <c r="A16048" s="8"/>
    </row>
    <row r="16049" spans="1:1" x14ac:dyDescent="0.2">
      <c r="A16049" s="8"/>
    </row>
    <row r="16050" spans="1:1" x14ac:dyDescent="0.2">
      <c r="A16050" s="8"/>
    </row>
    <row r="16051" spans="1:1" x14ac:dyDescent="0.2">
      <c r="A16051" s="8"/>
    </row>
    <row r="16052" spans="1:1" x14ac:dyDescent="0.2">
      <c r="A16052" s="8"/>
    </row>
    <row r="16053" spans="1:1" x14ac:dyDescent="0.2">
      <c r="A16053" s="8"/>
    </row>
    <row r="16054" spans="1:1" x14ac:dyDescent="0.2">
      <c r="A16054" s="8"/>
    </row>
    <row r="16055" spans="1:1" x14ac:dyDescent="0.2">
      <c r="A16055" s="8"/>
    </row>
    <row r="16056" spans="1:1" x14ac:dyDescent="0.2">
      <c r="A16056" s="8"/>
    </row>
    <row r="16057" spans="1:1" x14ac:dyDescent="0.2">
      <c r="A16057" s="8"/>
    </row>
    <row r="16058" spans="1:1" x14ac:dyDescent="0.2">
      <c r="A16058" s="8"/>
    </row>
    <row r="16059" spans="1:1" x14ac:dyDescent="0.2">
      <c r="A16059" s="8"/>
    </row>
    <row r="16060" spans="1:1" x14ac:dyDescent="0.2">
      <c r="A16060" s="8"/>
    </row>
    <row r="16061" spans="1:1" x14ac:dyDescent="0.2">
      <c r="A16061" s="8"/>
    </row>
    <row r="16062" spans="1:1" x14ac:dyDescent="0.2">
      <c r="A16062" s="8"/>
    </row>
    <row r="16063" spans="1:1" x14ac:dyDescent="0.2">
      <c r="A16063" s="8"/>
    </row>
    <row r="16064" spans="1:1" x14ac:dyDescent="0.2">
      <c r="A16064" s="8"/>
    </row>
    <row r="16065" spans="1:1" x14ac:dyDescent="0.2">
      <c r="A16065" s="8"/>
    </row>
    <row r="16066" spans="1:1" x14ac:dyDescent="0.2">
      <c r="A16066" s="8"/>
    </row>
    <row r="16067" spans="1:1" x14ac:dyDescent="0.2">
      <c r="A16067" s="8"/>
    </row>
    <row r="16068" spans="1:1" x14ac:dyDescent="0.2">
      <c r="A16068" s="8"/>
    </row>
    <row r="16069" spans="1:1" x14ac:dyDescent="0.2">
      <c r="A16069" s="8"/>
    </row>
    <row r="16070" spans="1:1" x14ac:dyDescent="0.2">
      <c r="A16070" s="8"/>
    </row>
    <row r="16071" spans="1:1" x14ac:dyDescent="0.2">
      <c r="A16071" s="8"/>
    </row>
    <row r="16072" spans="1:1" x14ac:dyDescent="0.2">
      <c r="A16072" s="8"/>
    </row>
    <row r="16073" spans="1:1" x14ac:dyDescent="0.2">
      <c r="A16073" s="8"/>
    </row>
    <row r="16074" spans="1:1" x14ac:dyDescent="0.2">
      <c r="A16074" s="8"/>
    </row>
    <row r="16075" spans="1:1" x14ac:dyDescent="0.2">
      <c r="A16075" s="8"/>
    </row>
    <row r="16076" spans="1:1" x14ac:dyDescent="0.2">
      <c r="A16076" s="8"/>
    </row>
    <row r="16077" spans="1:1" x14ac:dyDescent="0.2">
      <c r="A16077" s="8"/>
    </row>
    <row r="16078" spans="1:1" x14ac:dyDescent="0.2">
      <c r="A16078" s="8"/>
    </row>
    <row r="16079" spans="1:1" x14ac:dyDescent="0.2">
      <c r="A16079" s="8"/>
    </row>
    <row r="16080" spans="1:1" x14ac:dyDescent="0.2">
      <c r="A16080" s="8"/>
    </row>
    <row r="16081" spans="1:1" x14ac:dyDescent="0.2">
      <c r="A16081" s="8"/>
    </row>
    <row r="16082" spans="1:1" x14ac:dyDescent="0.2">
      <c r="A16082" s="8"/>
    </row>
    <row r="16083" spans="1:1" x14ac:dyDescent="0.2">
      <c r="A16083" s="8"/>
    </row>
    <row r="16084" spans="1:1" x14ac:dyDescent="0.2">
      <c r="A16084" s="8"/>
    </row>
    <row r="16085" spans="1:1" x14ac:dyDescent="0.2">
      <c r="A16085" s="8"/>
    </row>
    <row r="16086" spans="1:1" x14ac:dyDescent="0.2">
      <c r="A16086" s="8"/>
    </row>
    <row r="16087" spans="1:1" x14ac:dyDescent="0.2">
      <c r="A16087" s="8"/>
    </row>
    <row r="16088" spans="1:1" x14ac:dyDescent="0.2">
      <c r="A16088" s="8"/>
    </row>
    <row r="16089" spans="1:1" x14ac:dyDescent="0.2">
      <c r="A16089" s="8"/>
    </row>
    <row r="16090" spans="1:1" x14ac:dyDescent="0.2">
      <c r="A16090" s="8"/>
    </row>
    <row r="16091" spans="1:1" x14ac:dyDescent="0.2">
      <c r="A16091" s="8"/>
    </row>
    <row r="16092" spans="1:1" x14ac:dyDescent="0.2">
      <c r="A16092" s="8"/>
    </row>
    <row r="16093" spans="1:1" x14ac:dyDescent="0.2">
      <c r="A16093" s="8"/>
    </row>
    <row r="16094" spans="1:1" x14ac:dyDescent="0.2">
      <c r="A16094" s="8"/>
    </row>
    <row r="16095" spans="1:1" x14ac:dyDescent="0.2">
      <c r="A16095" s="8"/>
    </row>
    <row r="16096" spans="1:1" x14ac:dyDescent="0.2">
      <c r="A16096" s="8"/>
    </row>
    <row r="16097" spans="1:1" x14ac:dyDescent="0.2">
      <c r="A16097" s="8"/>
    </row>
    <row r="16098" spans="1:1" x14ac:dyDescent="0.2">
      <c r="A16098" s="8"/>
    </row>
    <row r="16099" spans="1:1" x14ac:dyDescent="0.2">
      <c r="A16099" s="8"/>
    </row>
    <row r="16100" spans="1:1" x14ac:dyDescent="0.2">
      <c r="A16100" s="8"/>
    </row>
    <row r="16101" spans="1:1" x14ac:dyDescent="0.2">
      <c r="A16101" s="8"/>
    </row>
    <row r="16102" spans="1:1" x14ac:dyDescent="0.2">
      <c r="A16102" s="8"/>
    </row>
    <row r="16103" spans="1:1" x14ac:dyDescent="0.2">
      <c r="A16103" s="8"/>
    </row>
    <row r="16104" spans="1:1" x14ac:dyDescent="0.2">
      <c r="A16104" s="8"/>
    </row>
    <row r="16105" spans="1:1" x14ac:dyDescent="0.2">
      <c r="A16105" s="8"/>
    </row>
    <row r="16106" spans="1:1" x14ac:dyDescent="0.2">
      <c r="A16106" s="8"/>
    </row>
    <row r="16107" spans="1:1" x14ac:dyDescent="0.2">
      <c r="A16107" s="8"/>
    </row>
    <row r="16108" spans="1:1" x14ac:dyDescent="0.2">
      <c r="A16108" s="8"/>
    </row>
    <row r="16109" spans="1:1" x14ac:dyDescent="0.2">
      <c r="A16109" s="8"/>
    </row>
    <row r="16110" spans="1:1" x14ac:dyDescent="0.2">
      <c r="A16110" s="8"/>
    </row>
    <row r="16111" spans="1:1" x14ac:dyDescent="0.2">
      <c r="A16111" s="8"/>
    </row>
    <row r="16112" spans="1:1" x14ac:dyDescent="0.2">
      <c r="A16112" s="8"/>
    </row>
    <row r="16113" spans="1:1" x14ac:dyDescent="0.2">
      <c r="A16113" s="8"/>
    </row>
    <row r="16114" spans="1:1" x14ac:dyDescent="0.2">
      <c r="A16114" s="8"/>
    </row>
    <row r="16115" spans="1:1" x14ac:dyDescent="0.2">
      <c r="A16115" s="8"/>
    </row>
    <row r="16116" spans="1:1" x14ac:dyDescent="0.2">
      <c r="A16116" s="8"/>
    </row>
    <row r="16117" spans="1:1" x14ac:dyDescent="0.2">
      <c r="A16117" s="8"/>
    </row>
    <row r="16118" spans="1:1" x14ac:dyDescent="0.2">
      <c r="A16118" s="8"/>
    </row>
    <row r="16119" spans="1:1" x14ac:dyDescent="0.2">
      <c r="A16119" s="8"/>
    </row>
    <row r="16120" spans="1:1" x14ac:dyDescent="0.2">
      <c r="A16120" s="8"/>
    </row>
    <row r="16121" spans="1:1" x14ac:dyDescent="0.2">
      <c r="A16121" s="8"/>
    </row>
    <row r="16122" spans="1:1" x14ac:dyDescent="0.2">
      <c r="A16122" s="8"/>
    </row>
    <row r="16123" spans="1:1" x14ac:dyDescent="0.2">
      <c r="A16123" s="8"/>
    </row>
    <row r="16124" spans="1:1" x14ac:dyDescent="0.2">
      <c r="A16124" s="8"/>
    </row>
    <row r="16125" spans="1:1" x14ac:dyDescent="0.2">
      <c r="A16125" s="8"/>
    </row>
    <row r="16126" spans="1:1" x14ac:dyDescent="0.2">
      <c r="A16126" s="8"/>
    </row>
    <row r="16127" spans="1:1" x14ac:dyDescent="0.2">
      <c r="A16127" s="8"/>
    </row>
    <row r="16128" spans="1:1" x14ac:dyDescent="0.2">
      <c r="A16128" s="8"/>
    </row>
    <row r="16129" spans="1:1" x14ac:dyDescent="0.2">
      <c r="A16129" s="8"/>
    </row>
    <row r="16130" spans="1:1" x14ac:dyDescent="0.2">
      <c r="A16130" s="8"/>
    </row>
    <row r="16131" spans="1:1" x14ac:dyDescent="0.2">
      <c r="A16131" s="8"/>
    </row>
    <row r="16132" spans="1:1" x14ac:dyDescent="0.2">
      <c r="A16132" s="8"/>
    </row>
    <row r="16133" spans="1:1" x14ac:dyDescent="0.2">
      <c r="A16133" s="8"/>
    </row>
    <row r="16134" spans="1:1" x14ac:dyDescent="0.2">
      <c r="A16134" s="8"/>
    </row>
    <row r="16135" spans="1:1" x14ac:dyDescent="0.2">
      <c r="A16135" s="8"/>
    </row>
    <row r="16136" spans="1:1" x14ac:dyDescent="0.2">
      <c r="A16136" s="8"/>
    </row>
    <row r="16137" spans="1:1" x14ac:dyDescent="0.2">
      <c r="A16137" s="8"/>
    </row>
    <row r="16138" spans="1:1" x14ac:dyDescent="0.2">
      <c r="A16138" s="8"/>
    </row>
    <row r="16139" spans="1:1" x14ac:dyDescent="0.2">
      <c r="A16139" s="8"/>
    </row>
    <row r="16140" spans="1:1" x14ac:dyDescent="0.2">
      <c r="A16140" s="8"/>
    </row>
    <row r="16141" spans="1:1" x14ac:dyDescent="0.2">
      <c r="A16141" s="8"/>
    </row>
    <row r="16142" spans="1:1" x14ac:dyDescent="0.2">
      <c r="A16142" s="8"/>
    </row>
    <row r="16143" spans="1:1" x14ac:dyDescent="0.2">
      <c r="A16143" s="8"/>
    </row>
    <row r="16144" spans="1:1" x14ac:dyDescent="0.2">
      <c r="A16144" s="8"/>
    </row>
    <row r="16145" spans="1:1" x14ac:dyDescent="0.2">
      <c r="A16145" s="8"/>
    </row>
    <row r="16146" spans="1:1" x14ac:dyDescent="0.2">
      <c r="A16146" s="8"/>
    </row>
    <row r="16147" spans="1:1" x14ac:dyDescent="0.2">
      <c r="A16147" s="8"/>
    </row>
    <row r="16148" spans="1:1" x14ac:dyDescent="0.2">
      <c r="A16148" s="8"/>
    </row>
    <row r="16149" spans="1:1" x14ac:dyDescent="0.2">
      <c r="A16149" s="8"/>
    </row>
    <row r="16150" spans="1:1" x14ac:dyDescent="0.2">
      <c r="A16150" s="8"/>
    </row>
    <row r="16151" spans="1:1" x14ac:dyDescent="0.2">
      <c r="A16151" s="8"/>
    </row>
    <row r="16152" spans="1:1" x14ac:dyDescent="0.2">
      <c r="A16152" s="8"/>
    </row>
    <row r="16153" spans="1:1" x14ac:dyDescent="0.2">
      <c r="A16153" s="8"/>
    </row>
    <row r="16154" spans="1:1" x14ac:dyDescent="0.2">
      <c r="A16154" s="8"/>
    </row>
    <row r="16155" spans="1:1" x14ac:dyDescent="0.2">
      <c r="A16155" s="8"/>
    </row>
    <row r="16156" spans="1:1" x14ac:dyDescent="0.2">
      <c r="A16156" s="8"/>
    </row>
    <row r="16157" spans="1:1" x14ac:dyDescent="0.2">
      <c r="A16157" s="8"/>
    </row>
    <row r="16158" spans="1:1" x14ac:dyDescent="0.2">
      <c r="A16158" s="8"/>
    </row>
    <row r="16159" spans="1:1" x14ac:dyDescent="0.2">
      <c r="A16159" s="8"/>
    </row>
    <row r="16160" spans="1:1" x14ac:dyDescent="0.2">
      <c r="A16160" s="8"/>
    </row>
    <row r="16161" spans="1:1" x14ac:dyDescent="0.2">
      <c r="A16161" s="8"/>
    </row>
    <row r="16162" spans="1:1" x14ac:dyDescent="0.2">
      <c r="A16162" s="8"/>
    </row>
    <row r="16163" spans="1:1" x14ac:dyDescent="0.2">
      <c r="A16163" s="8"/>
    </row>
    <row r="16164" spans="1:1" x14ac:dyDescent="0.2">
      <c r="A16164" s="8"/>
    </row>
    <row r="16165" spans="1:1" x14ac:dyDescent="0.2">
      <c r="A16165" s="8"/>
    </row>
    <row r="16166" spans="1:1" x14ac:dyDescent="0.2">
      <c r="A16166" s="8"/>
    </row>
    <row r="16167" spans="1:1" x14ac:dyDescent="0.2">
      <c r="A16167" s="8"/>
    </row>
    <row r="16168" spans="1:1" x14ac:dyDescent="0.2">
      <c r="A16168" s="8"/>
    </row>
    <row r="16169" spans="1:1" x14ac:dyDescent="0.2">
      <c r="A16169" s="8"/>
    </row>
    <row r="16170" spans="1:1" x14ac:dyDescent="0.2">
      <c r="A16170" s="8"/>
    </row>
    <row r="16171" spans="1:1" x14ac:dyDescent="0.2">
      <c r="A16171" s="8"/>
    </row>
    <row r="16172" spans="1:1" x14ac:dyDescent="0.2">
      <c r="A16172" s="8"/>
    </row>
    <row r="16173" spans="1:1" x14ac:dyDescent="0.2">
      <c r="A16173" s="8"/>
    </row>
    <row r="16174" spans="1:1" x14ac:dyDescent="0.2">
      <c r="A16174" s="8"/>
    </row>
    <row r="16175" spans="1:1" x14ac:dyDescent="0.2">
      <c r="A16175" s="8"/>
    </row>
    <row r="16176" spans="1:1" x14ac:dyDescent="0.2">
      <c r="A16176" s="8"/>
    </row>
    <row r="16177" spans="1:1" x14ac:dyDescent="0.2">
      <c r="A16177" s="8"/>
    </row>
    <row r="16178" spans="1:1" x14ac:dyDescent="0.2">
      <c r="A16178" s="8"/>
    </row>
    <row r="16179" spans="1:1" x14ac:dyDescent="0.2">
      <c r="A16179" s="8"/>
    </row>
    <row r="16180" spans="1:1" x14ac:dyDescent="0.2">
      <c r="A16180" s="8"/>
    </row>
    <row r="16181" spans="1:1" x14ac:dyDescent="0.2">
      <c r="A16181" s="8"/>
    </row>
    <row r="16182" spans="1:1" x14ac:dyDescent="0.2">
      <c r="A16182" s="8"/>
    </row>
    <row r="16183" spans="1:1" x14ac:dyDescent="0.2">
      <c r="A16183" s="8"/>
    </row>
    <row r="16184" spans="1:1" x14ac:dyDescent="0.2">
      <c r="A16184" s="8"/>
    </row>
    <row r="16185" spans="1:1" x14ac:dyDescent="0.2">
      <c r="A16185" s="8"/>
    </row>
    <row r="16186" spans="1:1" x14ac:dyDescent="0.2">
      <c r="A16186" s="8"/>
    </row>
    <row r="16187" spans="1:1" x14ac:dyDescent="0.2">
      <c r="A16187" s="8"/>
    </row>
    <row r="16188" spans="1:1" x14ac:dyDescent="0.2">
      <c r="A16188" s="8"/>
    </row>
    <row r="16189" spans="1:1" x14ac:dyDescent="0.2">
      <c r="A16189" s="8"/>
    </row>
    <row r="16190" spans="1:1" x14ac:dyDescent="0.2">
      <c r="A16190" s="8"/>
    </row>
    <row r="16191" spans="1:1" x14ac:dyDescent="0.2">
      <c r="A16191" s="8"/>
    </row>
    <row r="16192" spans="1:1" x14ac:dyDescent="0.2">
      <c r="A16192" s="8"/>
    </row>
    <row r="16193" spans="1:1" x14ac:dyDescent="0.2">
      <c r="A16193" s="8"/>
    </row>
    <row r="16194" spans="1:1" x14ac:dyDescent="0.2">
      <c r="A16194" s="8"/>
    </row>
    <row r="16195" spans="1:1" x14ac:dyDescent="0.2">
      <c r="A16195" s="8"/>
    </row>
    <row r="16196" spans="1:1" x14ac:dyDescent="0.2">
      <c r="A16196" s="8"/>
    </row>
    <row r="16197" spans="1:1" x14ac:dyDescent="0.2">
      <c r="A16197" s="8"/>
    </row>
    <row r="16198" spans="1:1" x14ac:dyDescent="0.2">
      <c r="A16198" s="8"/>
    </row>
    <row r="16199" spans="1:1" x14ac:dyDescent="0.2">
      <c r="A16199" s="8"/>
    </row>
    <row r="16200" spans="1:1" x14ac:dyDescent="0.2">
      <c r="A16200" s="8"/>
    </row>
    <row r="16201" spans="1:1" x14ac:dyDescent="0.2">
      <c r="A16201" s="8"/>
    </row>
    <row r="16202" spans="1:1" x14ac:dyDescent="0.2">
      <c r="A16202" s="8"/>
    </row>
    <row r="16203" spans="1:1" x14ac:dyDescent="0.2">
      <c r="A16203" s="8"/>
    </row>
    <row r="16204" spans="1:1" x14ac:dyDescent="0.2">
      <c r="A16204" s="8"/>
    </row>
    <row r="16205" spans="1:1" x14ac:dyDescent="0.2">
      <c r="A16205" s="8"/>
    </row>
    <row r="16206" spans="1:1" x14ac:dyDescent="0.2">
      <c r="A16206" s="8"/>
    </row>
    <row r="16207" spans="1:1" x14ac:dyDescent="0.2">
      <c r="A16207" s="8"/>
    </row>
    <row r="16208" spans="1:1" x14ac:dyDescent="0.2">
      <c r="A16208" s="8"/>
    </row>
    <row r="16209" spans="1:1" x14ac:dyDescent="0.2">
      <c r="A16209" s="8"/>
    </row>
    <row r="16210" spans="1:1" x14ac:dyDescent="0.2">
      <c r="A16210" s="8"/>
    </row>
    <row r="16211" spans="1:1" x14ac:dyDescent="0.2">
      <c r="A16211" s="8"/>
    </row>
    <row r="16212" spans="1:1" x14ac:dyDescent="0.2">
      <c r="A16212" s="8"/>
    </row>
    <row r="16213" spans="1:1" x14ac:dyDescent="0.2">
      <c r="A16213" s="8"/>
    </row>
    <row r="16214" spans="1:1" x14ac:dyDescent="0.2">
      <c r="A16214" s="8"/>
    </row>
    <row r="16215" spans="1:1" x14ac:dyDescent="0.2">
      <c r="A16215" s="8"/>
    </row>
    <row r="16216" spans="1:1" x14ac:dyDescent="0.2">
      <c r="A16216" s="8"/>
    </row>
    <row r="16217" spans="1:1" x14ac:dyDescent="0.2">
      <c r="A16217" s="8"/>
    </row>
    <row r="16218" spans="1:1" x14ac:dyDescent="0.2">
      <c r="A16218" s="8"/>
    </row>
    <row r="16219" spans="1:1" x14ac:dyDescent="0.2">
      <c r="A16219" s="8"/>
    </row>
    <row r="16220" spans="1:1" x14ac:dyDescent="0.2">
      <c r="A16220" s="8"/>
    </row>
    <row r="16221" spans="1:1" x14ac:dyDescent="0.2">
      <c r="A16221" s="8"/>
    </row>
    <row r="16222" spans="1:1" x14ac:dyDescent="0.2">
      <c r="A16222" s="8"/>
    </row>
    <row r="16223" spans="1:1" x14ac:dyDescent="0.2">
      <c r="A16223" s="8"/>
    </row>
    <row r="16224" spans="1:1" x14ac:dyDescent="0.2">
      <c r="A16224" s="8"/>
    </row>
    <row r="16225" spans="1:1" x14ac:dyDescent="0.2">
      <c r="A16225" s="8"/>
    </row>
    <row r="16226" spans="1:1" x14ac:dyDescent="0.2">
      <c r="A16226" s="8"/>
    </row>
    <row r="16227" spans="1:1" x14ac:dyDescent="0.2">
      <c r="A16227" s="8"/>
    </row>
    <row r="16228" spans="1:1" x14ac:dyDescent="0.2">
      <c r="A16228" s="8"/>
    </row>
    <row r="16229" spans="1:1" x14ac:dyDescent="0.2">
      <c r="A16229" s="8"/>
    </row>
    <row r="16230" spans="1:1" x14ac:dyDescent="0.2">
      <c r="A16230" s="8"/>
    </row>
    <row r="16231" spans="1:1" x14ac:dyDescent="0.2">
      <c r="A16231" s="8"/>
    </row>
    <row r="16232" spans="1:1" x14ac:dyDescent="0.2">
      <c r="A16232" s="8"/>
    </row>
    <row r="16233" spans="1:1" x14ac:dyDescent="0.2">
      <c r="A16233" s="8"/>
    </row>
    <row r="16234" spans="1:1" x14ac:dyDescent="0.2">
      <c r="A16234" s="8"/>
    </row>
    <row r="16235" spans="1:1" x14ac:dyDescent="0.2">
      <c r="A16235" s="8"/>
    </row>
    <row r="16236" spans="1:1" x14ac:dyDescent="0.2">
      <c r="A16236" s="8"/>
    </row>
    <row r="16237" spans="1:1" x14ac:dyDescent="0.2">
      <c r="A16237" s="8"/>
    </row>
    <row r="16238" spans="1:1" x14ac:dyDescent="0.2">
      <c r="A16238" s="8"/>
    </row>
    <row r="16239" spans="1:1" x14ac:dyDescent="0.2">
      <c r="A16239" s="8"/>
    </row>
    <row r="16240" spans="1:1" x14ac:dyDescent="0.2">
      <c r="A16240" s="8"/>
    </row>
    <row r="16241" spans="1:1" x14ac:dyDescent="0.2">
      <c r="A16241" s="8"/>
    </row>
    <row r="16242" spans="1:1" x14ac:dyDescent="0.2">
      <c r="A16242" s="8"/>
    </row>
    <row r="16243" spans="1:1" x14ac:dyDescent="0.2">
      <c r="A16243" s="8"/>
    </row>
    <row r="16244" spans="1:1" x14ac:dyDescent="0.2">
      <c r="A16244" s="8"/>
    </row>
    <row r="16245" spans="1:1" x14ac:dyDescent="0.2">
      <c r="A16245" s="8"/>
    </row>
    <row r="16246" spans="1:1" x14ac:dyDescent="0.2">
      <c r="A16246" s="8"/>
    </row>
    <row r="16247" spans="1:1" x14ac:dyDescent="0.2">
      <c r="A16247" s="8"/>
    </row>
    <row r="16248" spans="1:1" x14ac:dyDescent="0.2">
      <c r="A16248" s="8"/>
    </row>
    <row r="16249" spans="1:1" x14ac:dyDescent="0.2">
      <c r="A16249" s="8"/>
    </row>
    <row r="16250" spans="1:1" x14ac:dyDescent="0.2">
      <c r="A16250" s="8"/>
    </row>
    <row r="16251" spans="1:1" x14ac:dyDescent="0.2">
      <c r="A16251" s="8"/>
    </row>
    <row r="16252" spans="1:1" x14ac:dyDescent="0.2">
      <c r="A16252" s="8"/>
    </row>
    <row r="16253" spans="1:1" x14ac:dyDescent="0.2">
      <c r="A16253" s="8"/>
    </row>
    <row r="16254" spans="1:1" x14ac:dyDescent="0.2">
      <c r="A16254" s="8"/>
    </row>
    <row r="16255" spans="1:1" x14ac:dyDescent="0.2">
      <c r="A16255" s="8"/>
    </row>
    <row r="16256" spans="1:1" x14ac:dyDescent="0.2">
      <c r="A16256" s="8"/>
    </row>
    <row r="16257" spans="1:1" x14ac:dyDescent="0.2">
      <c r="A16257" s="8"/>
    </row>
    <row r="16258" spans="1:1" x14ac:dyDescent="0.2">
      <c r="A16258" s="8"/>
    </row>
    <row r="16259" spans="1:1" x14ac:dyDescent="0.2">
      <c r="A16259" s="8"/>
    </row>
    <row r="16260" spans="1:1" x14ac:dyDescent="0.2">
      <c r="A16260" s="8"/>
    </row>
    <row r="16261" spans="1:1" x14ac:dyDescent="0.2">
      <c r="A16261" s="8"/>
    </row>
    <row r="16262" spans="1:1" x14ac:dyDescent="0.2">
      <c r="A16262" s="8"/>
    </row>
    <row r="16263" spans="1:1" x14ac:dyDescent="0.2">
      <c r="A16263" s="8"/>
    </row>
    <row r="16264" spans="1:1" x14ac:dyDescent="0.2">
      <c r="A16264" s="8"/>
    </row>
    <row r="16265" spans="1:1" x14ac:dyDescent="0.2">
      <c r="A16265" s="8"/>
    </row>
    <row r="16266" spans="1:1" x14ac:dyDescent="0.2">
      <c r="A16266" s="8"/>
    </row>
    <row r="16267" spans="1:1" x14ac:dyDescent="0.2">
      <c r="A16267" s="8"/>
    </row>
    <row r="16268" spans="1:1" x14ac:dyDescent="0.2">
      <c r="A16268" s="8"/>
    </row>
    <row r="16269" spans="1:1" x14ac:dyDescent="0.2">
      <c r="A16269" s="8"/>
    </row>
    <row r="16270" spans="1:1" x14ac:dyDescent="0.2">
      <c r="A16270" s="8"/>
    </row>
    <row r="16271" spans="1:1" x14ac:dyDescent="0.2">
      <c r="A16271" s="8"/>
    </row>
    <row r="16272" spans="1:1" x14ac:dyDescent="0.2">
      <c r="A16272" s="8"/>
    </row>
    <row r="16273" spans="1:1" x14ac:dyDescent="0.2">
      <c r="A16273" s="8"/>
    </row>
    <row r="16274" spans="1:1" x14ac:dyDescent="0.2">
      <c r="A16274" s="8"/>
    </row>
    <row r="16275" spans="1:1" x14ac:dyDescent="0.2">
      <c r="A16275" s="8"/>
    </row>
    <row r="16276" spans="1:1" x14ac:dyDescent="0.2">
      <c r="A16276" s="8"/>
    </row>
    <row r="16277" spans="1:1" x14ac:dyDescent="0.2">
      <c r="A16277" s="8"/>
    </row>
    <row r="16278" spans="1:1" x14ac:dyDescent="0.2">
      <c r="A16278" s="8"/>
    </row>
    <row r="16279" spans="1:1" x14ac:dyDescent="0.2">
      <c r="A16279" s="8"/>
    </row>
    <row r="16280" spans="1:1" x14ac:dyDescent="0.2">
      <c r="A16280" s="8"/>
    </row>
    <row r="16281" spans="1:1" x14ac:dyDescent="0.2">
      <c r="A16281" s="8"/>
    </row>
    <row r="16282" spans="1:1" x14ac:dyDescent="0.2">
      <c r="A16282" s="8"/>
    </row>
    <row r="16283" spans="1:1" x14ac:dyDescent="0.2">
      <c r="A16283" s="8"/>
    </row>
    <row r="16284" spans="1:1" x14ac:dyDescent="0.2">
      <c r="A16284" s="8"/>
    </row>
    <row r="16285" spans="1:1" x14ac:dyDescent="0.2">
      <c r="A16285" s="8"/>
    </row>
    <row r="16286" spans="1:1" x14ac:dyDescent="0.2">
      <c r="A16286" s="8"/>
    </row>
    <row r="16287" spans="1:1" x14ac:dyDescent="0.2">
      <c r="A16287" s="8"/>
    </row>
    <row r="16288" spans="1:1" x14ac:dyDescent="0.2">
      <c r="A16288" s="8"/>
    </row>
    <row r="16289" spans="1:1" x14ac:dyDescent="0.2">
      <c r="A16289" s="8"/>
    </row>
    <row r="16290" spans="1:1" x14ac:dyDescent="0.2">
      <c r="A16290" s="8"/>
    </row>
    <row r="16291" spans="1:1" x14ac:dyDescent="0.2">
      <c r="A16291" s="8"/>
    </row>
    <row r="16292" spans="1:1" x14ac:dyDescent="0.2">
      <c r="A16292" s="8"/>
    </row>
    <row r="16293" spans="1:1" x14ac:dyDescent="0.2">
      <c r="A16293" s="8"/>
    </row>
    <row r="16294" spans="1:1" x14ac:dyDescent="0.2">
      <c r="A16294" s="8"/>
    </row>
    <row r="16295" spans="1:1" x14ac:dyDescent="0.2">
      <c r="A16295" s="8"/>
    </row>
    <row r="16296" spans="1:1" x14ac:dyDescent="0.2">
      <c r="A16296" s="8"/>
    </row>
    <row r="16297" spans="1:1" x14ac:dyDescent="0.2">
      <c r="A16297" s="8"/>
    </row>
    <row r="16298" spans="1:1" x14ac:dyDescent="0.2">
      <c r="A16298" s="8"/>
    </row>
    <row r="16299" spans="1:1" x14ac:dyDescent="0.2">
      <c r="A16299" s="8"/>
    </row>
    <row r="16300" spans="1:1" x14ac:dyDescent="0.2">
      <c r="A16300" s="8"/>
    </row>
    <row r="16301" spans="1:1" x14ac:dyDescent="0.2">
      <c r="A16301" s="8"/>
    </row>
    <row r="16302" spans="1:1" x14ac:dyDescent="0.2">
      <c r="A16302" s="8"/>
    </row>
    <row r="16303" spans="1:1" x14ac:dyDescent="0.2">
      <c r="A16303" s="8"/>
    </row>
    <row r="16304" spans="1:1" x14ac:dyDescent="0.2">
      <c r="A16304" s="8"/>
    </row>
    <row r="16305" spans="1:1" x14ac:dyDescent="0.2">
      <c r="A16305" s="8"/>
    </row>
    <row r="16306" spans="1:1" x14ac:dyDescent="0.2">
      <c r="A16306" s="8"/>
    </row>
    <row r="16307" spans="1:1" x14ac:dyDescent="0.2">
      <c r="A16307" s="8"/>
    </row>
    <row r="16308" spans="1:1" x14ac:dyDescent="0.2">
      <c r="A16308" s="8"/>
    </row>
    <row r="16309" spans="1:1" x14ac:dyDescent="0.2">
      <c r="A16309" s="8"/>
    </row>
    <row r="16310" spans="1:1" x14ac:dyDescent="0.2">
      <c r="A16310" s="8"/>
    </row>
    <row r="16311" spans="1:1" x14ac:dyDescent="0.2">
      <c r="A16311" s="8"/>
    </row>
    <row r="16312" spans="1:1" x14ac:dyDescent="0.2">
      <c r="A16312" s="8"/>
    </row>
    <row r="16313" spans="1:1" x14ac:dyDescent="0.2">
      <c r="A16313" s="8"/>
    </row>
    <row r="16314" spans="1:1" x14ac:dyDescent="0.2">
      <c r="A16314" s="8"/>
    </row>
    <row r="16315" spans="1:1" x14ac:dyDescent="0.2">
      <c r="A16315" s="8"/>
    </row>
    <row r="16316" spans="1:1" x14ac:dyDescent="0.2">
      <c r="A16316" s="8"/>
    </row>
    <row r="16317" spans="1:1" x14ac:dyDescent="0.2">
      <c r="A16317" s="8"/>
    </row>
    <row r="16318" spans="1:1" x14ac:dyDescent="0.2">
      <c r="A16318" s="8"/>
    </row>
    <row r="16319" spans="1:1" x14ac:dyDescent="0.2">
      <c r="A16319" s="8"/>
    </row>
    <row r="16320" spans="1:1" x14ac:dyDescent="0.2">
      <c r="A16320" s="8"/>
    </row>
    <row r="16321" spans="1:1" x14ac:dyDescent="0.2">
      <c r="A16321" s="8"/>
    </row>
    <row r="16322" spans="1:1" x14ac:dyDescent="0.2">
      <c r="A16322" s="8"/>
    </row>
    <row r="16323" spans="1:1" x14ac:dyDescent="0.2">
      <c r="A16323" s="8"/>
    </row>
    <row r="16324" spans="1:1" x14ac:dyDescent="0.2">
      <c r="A16324" s="8"/>
    </row>
    <row r="16325" spans="1:1" x14ac:dyDescent="0.2">
      <c r="A16325" s="8"/>
    </row>
    <row r="16326" spans="1:1" x14ac:dyDescent="0.2">
      <c r="A16326" s="8"/>
    </row>
    <row r="16327" spans="1:1" x14ac:dyDescent="0.2">
      <c r="A16327" s="8"/>
    </row>
    <row r="16328" spans="1:1" x14ac:dyDescent="0.2">
      <c r="A16328" s="8"/>
    </row>
    <row r="16329" spans="1:1" x14ac:dyDescent="0.2">
      <c r="A16329" s="8"/>
    </row>
    <row r="16330" spans="1:1" x14ac:dyDescent="0.2">
      <c r="A16330" s="8"/>
    </row>
    <row r="16331" spans="1:1" x14ac:dyDescent="0.2">
      <c r="A16331" s="8"/>
    </row>
    <row r="16332" spans="1:1" x14ac:dyDescent="0.2">
      <c r="A16332" s="8"/>
    </row>
    <row r="16333" spans="1:1" x14ac:dyDescent="0.2">
      <c r="A16333" s="8"/>
    </row>
    <row r="16334" spans="1:1" x14ac:dyDescent="0.2">
      <c r="A16334" s="8"/>
    </row>
    <row r="16335" spans="1:1" x14ac:dyDescent="0.2">
      <c r="A16335" s="8"/>
    </row>
    <row r="16336" spans="1:1" x14ac:dyDescent="0.2">
      <c r="A16336" s="8"/>
    </row>
    <row r="16337" spans="1:1" x14ac:dyDescent="0.2">
      <c r="A16337" s="8"/>
    </row>
    <row r="16338" spans="1:1" x14ac:dyDescent="0.2">
      <c r="A16338" s="8"/>
    </row>
    <row r="16339" spans="1:1" x14ac:dyDescent="0.2">
      <c r="A16339" s="8"/>
    </row>
    <row r="16340" spans="1:1" x14ac:dyDescent="0.2">
      <c r="A16340" s="8"/>
    </row>
    <row r="16341" spans="1:1" x14ac:dyDescent="0.2">
      <c r="A16341" s="8"/>
    </row>
    <row r="16342" spans="1:1" x14ac:dyDescent="0.2">
      <c r="A16342" s="8"/>
    </row>
    <row r="16343" spans="1:1" x14ac:dyDescent="0.2">
      <c r="A16343" s="8"/>
    </row>
    <row r="16344" spans="1:1" x14ac:dyDescent="0.2">
      <c r="A16344" s="8"/>
    </row>
    <row r="16345" spans="1:1" x14ac:dyDescent="0.2">
      <c r="A16345" s="8"/>
    </row>
    <row r="16346" spans="1:1" x14ac:dyDescent="0.2">
      <c r="A16346" s="8"/>
    </row>
    <row r="16347" spans="1:1" x14ac:dyDescent="0.2">
      <c r="A16347" s="8"/>
    </row>
    <row r="16348" spans="1:1" x14ac:dyDescent="0.2">
      <c r="A16348" s="8"/>
    </row>
    <row r="16349" spans="1:1" x14ac:dyDescent="0.2">
      <c r="A16349" s="8"/>
    </row>
    <row r="16350" spans="1:1" x14ac:dyDescent="0.2">
      <c r="A16350" s="8"/>
    </row>
    <row r="16351" spans="1:1" x14ac:dyDescent="0.2">
      <c r="A16351" s="8"/>
    </row>
    <row r="16352" spans="1:1" x14ac:dyDescent="0.2">
      <c r="A16352" s="8"/>
    </row>
    <row r="16353" spans="1:1" x14ac:dyDescent="0.2">
      <c r="A16353" s="8"/>
    </row>
    <row r="16354" spans="1:1" x14ac:dyDescent="0.2">
      <c r="A16354" s="8"/>
    </row>
    <row r="16355" spans="1:1" x14ac:dyDescent="0.2">
      <c r="A16355" s="8"/>
    </row>
    <row r="16356" spans="1:1" x14ac:dyDescent="0.2">
      <c r="A16356" s="8"/>
    </row>
    <row r="16357" spans="1:1" x14ac:dyDescent="0.2">
      <c r="A16357" s="8"/>
    </row>
    <row r="16358" spans="1:1" x14ac:dyDescent="0.2">
      <c r="A16358" s="8"/>
    </row>
    <row r="16359" spans="1:1" x14ac:dyDescent="0.2">
      <c r="A16359" s="8"/>
    </row>
    <row r="16360" spans="1:1" x14ac:dyDescent="0.2">
      <c r="A16360" s="8"/>
    </row>
    <row r="16361" spans="1:1" x14ac:dyDescent="0.2">
      <c r="A16361" s="8"/>
    </row>
    <row r="16362" spans="1:1" x14ac:dyDescent="0.2">
      <c r="A16362" s="8"/>
    </row>
    <row r="16363" spans="1:1" x14ac:dyDescent="0.2">
      <c r="A16363" s="8"/>
    </row>
    <row r="16364" spans="1:1" x14ac:dyDescent="0.2">
      <c r="A16364" s="8"/>
    </row>
    <row r="16365" spans="1:1" x14ac:dyDescent="0.2">
      <c r="A16365" s="8"/>
    </row>
    <row r="16366" spans="1:1" x14ac:dyDescent="0.2">
      <c r="A16366" s="8"/>
    </row>
    <row r="16367" spans="1:1" x14ac:dyDescent="0.2">
      <c r="A16367" s="8"/>
    </row>
    <row r="16368" spans="1:1" x14ac:dyDescent="0.2">
      <c r="A16368" s="8"/>
    </row>
    <row r="16369" spans="1:1" x14ac:dyDescent="0.2">
      <c r="A16369" s="8"/>
    </row>
    <row r="16370" spans="1:1" x14ac:dyDescent="0.2">
      <c r="A16370" s="8"/>
    </row>
    <row r="16371" spans="1:1" x14ac:dyDescent="0.2">
      <c r="A16371" s="8"/>
    </row>
    <row r="16372" spans="1:1" x14ac:dyDescent="0.2">
      <c r="A16372" s="8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DCFB-8C3B-3148-8A01-26A5DAA1A4B3}">
  <dimension ref="A1:DI282"/>
  <sheetViews>
    <sheetView topLeftCell="A97" workbookViewId="0">
      <selection activeCell="A258" sqref="A258:A259"/>
    </sheetView>
  </sheetViews>
  <sheetFormatPr baseColWidth="10" defaultRowHeight="15" x14ac:dyDescent="0.2"/>
  <cols>
    <col min="1" max="1" width="30.33203125" customWidth="1"/>
    <col min="2" max="5" width="10.83203125" style="9"/>
    <col min="7" max="7" width="15.83203125" customWidth="1"/>
  </cols>
  <sheetData>
    <row r="1" spans="1:105" s="8" customFormat="1" x14ac:dyDescent="0.2">
      <c r="A1" s="8" t="s">
        <v>271</v>
      </c>
      <c r="B1" s="9"/>
      <c r="C1" s="9"/>
      <c r="D1" s="9"/>
      <c r="E1" s="9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</row>
    <row r="2" spans="1:105" x14ac:dyDescent="0.2">
      <c r="A2" s="15" t="s">
        <v>274</v>
      </c>
      <c r="B2" s="7" t="s">
        <v>272</v>
      </c>
      <c r="G2" s="8" t="s">
        <v>123</v>
      </c>
    </row>
    <row r="3" spans="1:105" ht="16" x14ac:dyDescent="0.2">
      <c r="A3" s="10" t="s">
        <v>146</v>
      </c>
      <c r="B3" s="7" t="s">
        <v>147</v>
      </c>
      <c r="C3" s="7" t="s">
        <v>148</v>
      </c>
      <c r="D3" s="7" t="s">
        <v>149</v>
      </c>
      <c r="E3" s="7" t="s">
        <v>150</v>
      </c>
      <c r="F3" s="8"/>
      <c r="G3" s="7" t="s">
        <v>147</v>
      </c>
      <c r="H3" s="7" t="s">
        <v>148</v>
      </c>
      <c r="I3" s="7" t="s">
        <v>149</v>
      </c>
      <c r="J3" s="7" t="s">
        <v>150</v>
      </c>
      <c r="K3" s="8"/>
      <c r="L3" s="7"/>
      <c r="M3" s="7"/>
      <c r="N3" s="7"/>
      <c r="O3" s="7"/>
    </row>
    <row r="4" spans="1:105" ht="16" x14ac:dyDescent="0.2">
      <c r="A4" s="10" t="s">
        <v>126</v>
      </c>
      <c r="B4" s="9">
        <f>'Parameters estimation'!L26</f>
        <v>4.2382083235320597E-2</v>
      </c>
      <c r="C4" s="9">
        <f>'Parameters estimation'!M26</f>
        <v>5.2972016590008303E-2</v>
      </c>
      <c r="D4" s="9">
        <f>'Parameters estimation'!N26</f>
        <v>3.9702949586423598E-2</v>
      </c>
      <c r="E4" s="9">
        <f>'Parameters estimation'!O26</f>
        <v>4.4881044651834297E-2</v>
      </c>
      <c r="G4" s="9">
        <f>'Parameters estimation'!Q26</f>
        <v>4.6141361621260302</v>
      </c>
      <c r="H4" s="9">
        <f>'Parameters estimation'!R26</f>
        <v>0.20098048837820801</v>
      </c>
      <c r="I4" s="9">
        <f>'Parameters estimation'!S26</f>
        <v>0.42968388374355199</v>
      </c>
      <c r="J4" s="9">
        <f>'Parameters estimation'!T26</f>
        <v>0.302557276953068</v>
      </c>
      <c r="L4" s="9"/>
      <c r="M4" s="9"/>
      <c r="N4" s="9"/>
      <c r="O4" s="9"/>
    </row>
    <row r="5" spans="1:105" ht="16" x14ac:dyDescent="0.2">
      <c r="A5" s="10" t="s">
        <v>127</v>
      </c>
      <c r="B5" s="9">
        <f>'Parameters estimation'!L27</f>
        <v>5.8389603239985502E-2</v>
      </c>
      <c r="C5" s="9">
        <f>'Parameters estimation'!M27</f>
        <v>7.7577745144305293E-2</v>
      </c>
      <c r="D5" s="9">
        <f>'Parameters estimation'!N27</f>
        <v>8.4213853225744303E-2</v>
      </c>
      <c r="E5" s="9">
        <f>'Parameters estimation'!O27</f>
        <v>8.7416536601003902E-2</v>
      </c>
      <c r="G5" s="9">
        <f>'Parameters estimation'!Q27</f>
        <v>0.38364054040680701</v>
      </c>
      <c r="H5" s="9">
        <f>'Parameters estimation'!R27</f>
        <v>0.27322902821550299</v>
      </c>
      <c r="I5" s="9">
        <f>'Parameters estimation'!S27</f>
        <v>0.173235010969299</v>
      </c>
      <c r="J5" s="9">
        <f>'Parameters estimation'!T27</f>
        <v>0.29826562293091202</v>
      </c>
      <c r="L5" s="9"/>
      <c r="M5" s="9"/>
      <c r="N5" s="9"/>
      <c r="O5" s="9"/>
    </row>
    <row r="6" spans="1:105" ht="16" x14ac:dyDescent="0.2">
      <c r="A6" s="10" t="s">
        <v>128</v>
      </c>
      <c r="B6" s="9">
        <f>'Parameters estimation'!L28</f>
        <v>0.25120222327235397</v>
      </c>
      <c r="C6" s="9">
        <f>'Parameters estimation'!M28</f>
        <v>0.42190688302492102</v>
      </c>
      <c r="D6" s="9">
        <f>'Parameters estimation'!N28</f>
        <v>0.42018578402850099</v>
      </c>
      <c r="E6" s="9">
        <f>'Parameters estimation'!O28</f>
        <v>0.40546842410488998</v>
      </c>
      <c r="G6" s="9">
        <f>'Parameters estimation'!Q28</f>
        <v>0.198091379848814</v>
      </c>
      <c r="H6" s="9">
        <f>'Parameters estimation'!R28</f>
        <v>2.9568365443914302</v>
      </c>
      <c r="I6" s="9">
        <f>'Parameters estimation'!S28</f>
        <v>2.8778055914018301</v>
      </c>
      <c r="J6" s="9">
        <f>'Parameters estimation'!T28</f>
        <v>3.1150711130265898</v>
      </c>
      <c r="L6" s="9"/>
      <c r="M6" s="9"/>
      <c r="N6" s="9"/>
      <c r="O6" s="9"/>
    </row>
    <row r="7" spans="1:105" ht="16" x14ac:dyDescent="0.2">
      <c r="A7" s="10" t="s">
        <v>129</v>
      </c>
      <c r="B7" s="9">
        <f>'Parameters estimation'!L29</f>
        <v>0.115796462854107</v>
      </c>
      <c r="C7" s="9">
        <f>'Parameters estimation'!M29</f>
        <v>0.17742417220711099</v>
      </c>
      <c r="D7" s="9">
        <f>'Parameters estimation'!N29</f>
        <v>0.19133893698980101</v>
      </c>
      <c r="E7" s="9">
        <f>'Parameters estimation'!O29</f>
        <v>0.18332239312658799</v>
      </c>
      <c r="G7" s="9">
        <f>'Parameters estimation'!Q29</f>
        <v>0.23139979033166599</v>
      </c>
      <c r="H7" s="9">
        <f>'Parameters estimation'!R29</f>
        <v>0.32757886676216003</v>
      </c>
      <c r="I7" s="9">
        <f>'Parameters estimation'!S29</f>
        <v>0.23654055342820199</v>
      </c>
      <c r="J7" s="9">
        <f>'Parameters estimation'!T29</f>
        <v>0.207394800502539</v>
      </c>
      <c r="L7" s="9"/>
      <c r="M7" s="9"/>
      <c r="N7" s="9"/>
      <c r="O7" s="9"/>
    </row>
    <row r="8" spans="1:105" ht="16" x14ac:dyDescent="0.2">
      <c r="A8" s="10" t="s">
        <v>130</v>
      </c>
      <c r="B8" s="9">
        <f>'Parameters estimation'!L30</f>
        <v>0.14613810641104799</v>
      </c>
      <c r="C8" s="9">
        <f>'Parameters estimation'!M30</f>
        <v>0.27839552078514102</v>
      </c>
      <c r="D8" s="9">
        <f>'Parameters estimation'!N30</f>
        <v>0.33516887150469299</v>
      </c>
      <c r="E8" s="9">
        <f>'Parameters estimation'!O30</f>
        <v>0.229944150401932</v>
      </c>
      <c r="G8" s="9">
        <f>'Parameters estimation'!Q30</f>
        <v>0.21778164572317399</v>
      </c>
      <c r="H8" s="9">
        <f>'Parameters estimation'!R30</f>
        <v>6.9206139361018</v>
      </c>
      <c r="I8" s="9">
        <f>'Parameters estimation'!S30</f>
        <v>10.607246246637301</v>
      </c>
      <c r="J8" s="9">
        <f>'Parameters estimation'!T30</f>
        <v>3.19907545063072</v>
      </c>
      <c r="L8" s="9"/>
      <c r="M8" s="9"/>
      <c r="N8" s="9"/>
      <c r="O8" s="9"/>
    </row>
    <row r="9" spans="1:105" ht="16" x14ac:dyDescent="0.2">
      <c r="A9" s="10" t="s">
        <v>131</v>
      </c>
      <c r="B9" s="9">
        <f>'Parameters estimation'!L31</f>
        <v>0</v>
      </c>
      <c r="C9" s="9">
        <f>'Parameters estimation'!M31</f>
        <v>0</v>
      </c>
      <c r="D9" s="9">
        <f>'Parameters estimation'!N31</f>
        <v>0.39183473053149698</v>
      </c>
      <c r="E9" s="9">
        <f>'Parameters estimation'!O31</f>
        <v>0</v>
      </c>
      <c r="G9" s="9">
        <f>'Parameters estimation'!Q31</f>
        <v>0</v>
      </c>
      <c r="H9" s="9">
        <f>'Parameters estimation'!R31</f>
        <v>0</v>
      </c>
      <c r="I9" s="9">
        <f>'Parameters estimation'!S31</f>
        <v>11.313207862993099</v>
      </c>
      <c r="J9" s="9">
        <f>'Parameters estimation'!T31</f>
        <v>0</v>
      </c>
      <c r="L9" s="9"/>
      <c r="M9" s="9"/>
      <c r="N9" s="9"/>
      <c r="O9" s="9"/>
    </row>
    <row r="10" spans="1:105" ht="16" x14ac:dyDescent="0.2">
      <c r="A10" s="10" t="s">
        <v>132</v>
      </c>
      <c r="B10" s="9">
        <f>'Parameters estimation'!L32</f>
        <v>0</v>
      </c>
      <c r="C10" s="9">
        <f>'Parameters estimation'!M32</f>
        <v>0</v>
      </c>
      <c r="D10" s="9">
        <f>'Parameters estimation'!N32</f>
        <v>0</v>
      </c>
      <c r="E10" s="9">
        <f>'Parameters estimation'!O32</f>
        <v>0</v>
      </c>
      <c r="G10" s="9">
        <f>'Parameters estimation'!Q32</f>
        <v>0</v>
      </c>
      <c r="H10" s="9">
        <f>'Parameters estimation'!R32</f>
        <v>0</v>
      </c>
      <c r="I10" s="9">
        <f>'Parameters estimation'!S32</f>
        <v>0</v>
      </c>
      <c r="J10" s="9">
        <f>'Parameters estimation'!T32</f>
        <v>0</v>
      </c>
      <c r="L10" s="9"/>
      <c r="M10" s="9"/>
      <c r="N10" s="9"/>
      <c r="O10" s="9"/>
    </row>
    <row r="11" spans="1:105" ht="16" x14ac:dyDescent="0.2">
      <c r="A11" s="10" t="s">
        <v>133</v>
      </c>
      <c r="B11" s="9">
        <f>'Parameters estimation'!L33</f>
        <v>0.156748092613718</v>
      </c>
      <c r="C11" s="9">
        <f>'Parameters estimation'!M33</f>
        <v>0.17110341684188399</v>
      </c>
      <c r="D11" s="9">
        <f>'Parameters estimation'!N33</f>
        <v>0.14660222126786501</v>
      </c>
      <c r="E11" s="9">
        <f>'Parameters estimation'!O33</f>
        <v>0.17729445866759</v>
      </c>
      <c r="G11" s="9">
        <f>'Parameters estimation'!Q33</f>
        <v>1.27379435525966</v>
      </c>
      <c r="H11" s="9">
        <f>'Parameters estimation'!R33</f>
        <v>0.63158121564115299</v>
      </c>
      <c r="I11" s="9">
        <f>'Parameters estimation'!S33</f>
        <v>0.35393501792076298</v>
      </c>
      <c r="J11" s="9">
        <f>'Parameters estimation'!T33</f>
        <v>4.9803851142049496</v>
      </c>
      <c r="L11" s="9"/>
      <c r="M11" s="9"/>
      <c r="N11" s="9"/>
      <c r="O11" s="9"/>
    </row>
    <row r="12" spans="1:105" ht="16" x14ac:dyDescent="0.2">
      <c r="A12" s="10" t="s">
        <v>134</v>
      </c>
      <c r="B12" s="9">
        <f>'Parameters estimation'!L34</f>
        <v>0</v>
      </c>
      <c r="C12" s="9">
        <f>'Parameters estimation'!M34</f>
        <v>0</v>
      </c>
      <c r="D12" s="9">
        <f>'Parameters estimation'!N34</f>
        <v>0</v>
      </c>
      <c r="E12" s="9">
        <f>'Parameters estimation'!O34</f>
        <v>0</v>
      </c>
      <c r="G12" s="9">
        <f>'Parameters estimation'!Q34</f>
        <v>0</v>
      </c>
      <c r="H12" s="9">
        <f>'Parameters estimation'!R34</f>
        <v>0</v>
      </c>
      <c r="I12" s="9">
        <f>'Parameters estimation'!S34</f>
        <v>0</v>
      </c>
      <c r="J12" s="9">
        <f>'Parameters estimation'!T34</f>
        <v>0</v>
      </c>
      <c r="L12" s="9"/>
      <c r="M12" s="9"/>
      <c r="N12" s="9"/>
      <c r="O12" s="9"/>
    </row>
    <row r="13" spans="1:105" ht="16" x14ac:dyDescent="0.2">
      <c r="A13" s="10" t="s">
        <v>135</v>
      </c>
      <c r="B13" s="9">
        <f>'Parameters estimation'!L35</f>
        <v>0.43318917893410402</v>
      </c>
      <c r="C13" s="9">
        <f>'Parameters estimation'!M35</f>
        <v>0.50969192895672899</v>
      </c>
      <c r="D13" s="9">
        <f>'Parameters estimation'!N35</f>
        <v>0.41200855934549402</v>
      </c>
      <c r="E13" s="9">
        <f>'Parameters estimation'!O35</f>
        <v>0.43450062165673098</v>
      </c>
      <c r="G13" s="9">
        <f>'Parameters estimation'!Q35</f>
        <v>0.155127453646797</v>
      </c>
      <c r="H13" s="9">
        <f>'Parameters estimation'!R35</f>
        <v>0.27121755213251397</v>
      </c>
      <c r="I13" s="9">
        <f>'Parameters estimation'!S35</f>
        <v>0.245693159082183</v>
      </c>
      <c r="J13" s="9">
        <f>'Parameters estimation'!T35</f>
        <v>0.21367805507941201</v>
      </c>
      <c r="L13" s="9"/>
      <c r="M13" s="9"/>
      <c r="N13" s="9"/>
      <c r="O13" s="9"/>
    </row>
    <row r="14" spans="1:105" ht="16" x14ac:dyDescent="0.2">
      <c r="A14" s="10" t="s">
        <v>136</v>
      </c>
      <c r="B14" s="9">
        <f>'Parameters estimation'!L36</f>
        <v>8.3593958890503806E-2</v>
      </c>
      <c r="C14" s="9">
        <f>'Parameters estimation'!M36</f>
        <v>0.14073599283152399</v>
      </c>
      <c r="D14" s="9">
        <f>'Parameters estimation'!N36</f>
        <v>0.15107346202331601</v>
      </c>
      <c r="E14" s="9">
        <f>'Parameters estimation'!O36</f>
        <v>0.29805524509692399</v>
      </c>
      <c r="G14" s="9">
        <f>'Parameters estimation'!Q36</f>
        <v>0.26855208728873903</v>
      </c>
      <c r="H14" s="9">
        <f>'Parameters estimation'!R36</f>
        <v>0.191375837793507</v>
      </c>
      <c r="I14" s="9">
        <f>'Parameters estimation'!S36</f>
        <v>0.21537914011866599</v>
      </c>
      <c r="J14" s="9">
        <f>'Parameters estimation'!T36</f>
        <v>0.22528790031698601</v>
      </c>
      <c r="L14" s="9"/>
      <c r="M14" s="9"/>
      <c r="N14" s="9"/>
      <c r="O14" s="9"/>
    </row>
    <row r="15" spans="1:105" ht="16" x14ac:dyDescent="0.2">
      <c r="A15" s="10" t="s">
        <v>137</v>
      </c>
      <c r="B15" s="9">
        <f>'Parameters estimation'!L37</f>
        <v>0.56953360560684196</v>
      </c>
      <c r="C15" s="9">
        <f>'Parameters estimation'!M37</f>
        <v>0.55835863840038502</v>
      </c>
      <c r="D15" s="9">
        <f>'Parameters estimation'!N37</f>
        <v>0.60022616518018201</v>
      </c>
      <c r="E15" s="9">
        <f>'Parameters estimation'!O37</f>
        <v>0.4133497956885</v>
      </c>
      <c r="G15" s="9">
        <f>'Parameters estimation'!Q37</f>
        <v>1.71064027381858</v>
      </c>
      <c r="H15" s="9">
        <f>'Parameters estimation'!R37</f>
        <v>1.57971791390247</v>
      </c>
      <c r="I15" s="9">
        <f>'Parameters estimation'!S37</f>
        <v>1.7753739193824101</v>
      </c>
      <c r="J15" s="9">
        <f>'Parameters estimation'!T37</f>
        <v>0.70498800741927403</v>
      </c>
      <c r="L15" s="9"/>
      <c r="M15" s="9"/>
      <c r="N15" s="9"/>
      <c r="O15" s="9"/>
    </row>
    <row r="16" spans="1:105" ht="16" x14ac:dyDescent="0.2">
      <c r="A16" s="10" t="s">
        <v>138</v>
      </c>
      <c r="B16" s="9">
        <f>'Parameters estimation'!L38</f>
        <v>0.10892944956022001</v>
      </c>
      <c r="C16" s="9">
        <f>'Parameters estimation'!M38</f>
        <v>0.10129482871896101</v>
      </c>
      <c r="D16" s="9">
        <f>'Parameters estimation'!N38</f>
        <v>0.108040123487662</v>
      </c>
      <c r="E16" s="9">
        <f>'Parameters estimation'!O38</f>
        <v>7.3098941379081697E-2</v>
      </c>
      <c r="G16" s="9">
        <f>'Parameters estimation'!Q38</f>
        <v>0.22907312525461301</v>
      </c>
      <c r="H16" s="9">
        <f>'Parameters estimation'!R38</f>
        <v>0.26064135341790701</v>
      </c>
      <c r="I16" s="9">
        <f>'Parameters estimation'!S38</f>
        <v>0.15110197254317501</v>
      </c>
      <c r="J16" s="9">
        <f>'Parameters estimation'!T38</f>
        <v>0.25234370973582898</v>
      </c>
      <c r="L16" s="9"/>
      <c r="M16" s="9"/>
      <c r="N16" s="9"/>
      <c r="O16" s="9"/>
    </row>
    <row r="17" spans="1:105" ht="16" x14ac:dyDescent="0.2">
      <c r="A17" s="10" t="s">
        <v>139</v>
      </c>
      <c r="B17" s="9">
        <f>'Parameters estimation'!L39</f>
        <v>1.3444672752458799</v>
      </c>
      <c r="C17" s="9">
        <f>'Parameters estimation'!M39</f>
        <v>0.92875153967275204</v>
      </c>
      <c r="D17" s="9">
        <f>'Parameters estimation'!N39</f>
        <v>0.76003218995250799</v>
      </c>
      <c r="E17" s="9">
        <f>'Parameters estimation'!O39</f>
        <v>0.78946764409933001</v>
      </c>
      <c r="G17" s="9">
        <f>'Parameters estimation'!Q39</f>
        <v>2.32748047878394</v>
      </c>
      <c r="H17" s="9">
        <f>'Parameters estimation'!R39</f>
        <v>2.1606177278021401</v>
      </c>
      <c r="I17" s="9">
        <f>'Parameters estimation'!S39</f>
        <v>2.4004421466674701</v>
      </c>
      <c r="J17" s="9">
        <f>'Parameters estimation'!T39</f>
        <v>2.64855947111614</v>
      </c>
      <c r="L17" s="9"/>
      <c r="M17" s="9"/>
      <c r="N17" s="9"/>
      <c r="O17" s="9"/>
    </row>
    <row r="18" spans="1:105" ht="16" x14ac:dyDescent="0.2">
      <c r="A18" s="10" t="s">
        <v>140</v>
      </c>
      <c r="B18" s="9">
        <f>'Parameters estimation'!L40</f>
        <v>0</v>
      </c>
      <c r="C18" s="9">
        <f>'Parameters estimation'!M40</f>
        <v>0.51238329501746604</v>
      </c>
      <c r="D18" s="9">
        <f>'Parameters estimation'!N40</f>
        <v>0.50674548776721995</v>
      </c>
      <c r="E18" s="9">
        <f>'Parameters estimation'!O40</f>
        <v>0.50018493474697401</v>
      </c>
      <c r="G18" s="9">
        <f>'Parameters estimation'!Q40</f>
        <v>0</v>
      </c>
      <c r="H18" s="9">
        <f>'Parameters estimation'!R40</f>
        <v>0.39391143215089303</v>
      </c>
      <c r="I18" s="9">
        <f>'Parameters estimation'!S40</f>
        <v>0.23982626359349199</v>
      </c>
      <c r="J18" s="9">
        <f>'Parameters estimation'!T40</f>
        <v>0.27368876055443597</v>
      </c>
      <c r="L18" s="9"/>
      <c r="M18" s="9"/>
      <c r="N18" s="9"/>
      <c r="O18" s="9"/>
    </row>
    <row r="19" spans="1:105" ht="16" x14ac:dyDescent="0.2">
      <c r="A19" s="10" t="s">
        <v>141</v>
      </c>
      <c r="B19" s="9">
        <f>'Parameters estimation'!L41</f>
        <v>0.56756857099079905</v>
      </c>
      <c r="C19" s="9">
        <f>'Parameters estimation'!M41</f>
        <v>0.45426718408748101</v>
      </c>
      <c r="D19" s="9">
        <f>'Parameters estimation'!N41</f>
        <v>0.53061795602399098</v>
      </c>
      <c r="E19" s="9">
        <f>'Parameters estimation'!O41</f>
        <v>0.48641205538635102</v>
      </c>
      <c r="G19" s="9">
        <f>'Parameters estimation'!Q41</f>
        <v>2.3368106019605999</v>
      </c>
      <c r="H19" s="9">
        <f>'Parameters estimation'!R41</f>
        <v>1.48911929317183</v>
      </c>
      <c r="I19" s="9">
        <f>'Parameters estimation'!S41</f>
        <v>1.92160035300623</v>
      </c>
      <c r="J19" s="9">
        <f>'Parameters estimation'!T41</f>
        <v>1.4595031894267001</v>
      </c>
      <c r="L19" s="9"/>
      <c r="M19" s="9"/>
      <c r="N19" s="9"/>
      <c r="O19" s="9"/>
    </row>
    <row r="20" spans="1:105" ht="16" x14ac:dyDescent="0.2">
      <c r="A20" s="10" t="s">
        <v>142</v>
      </c>
      <c r="B20" s="9">
        <f>'Parameters estimation'!L42</f>
        <v>0.107811803857859</v>
      </c>
      <c r="C20" s="9">
        <f>'Parameters estimation'!M42</f>
        <v>0.156514336443522</v>
      </c>
      <c r="D20" s="9">
        <f>'Parameters estimation'!N42</f>
        <v>0.157450728594036</v>
      </c>
      <c r="E20" s="9">
        <f>'Parameters estimation'!O42</f>
        <v>0.162670516192568</v>
      </c>
      <c r="G20" s="9">
        <f>'Parameters estimation'!Q42</f>
        <v>0.20461991753551401</v>
      </c>
      <c r="H20" s="9">
        <f>'Parameters estimation'!R42</f>
        <v>0.30203858089160202</v>
      </c>
      <c r="I20" s="9">
        <f>'Parameters estimation'!S42</f>
        <v>0.35289485103683399</v>
      </c>
      <c r="J20" s="9">
        <f>'Parameters estimation'!T42</f>
        <v>0.39277287101874198</v>
      </c>
      <c r="L20" s="9"/>
      <c r="M20" s="9"/>
      <c r="N20" s="9"/>
      <c r="O20" s="9"/>
    </row>
    <row r="21" spans="1:105" ht="16" x14ac:dyDescent="0.2">
      <c r="A21" s="10" t="s">
        <v>143</v>
      </c>
      <c r="B21" s="9">
        <f>'Parameters estimation'!L43</f>
        <v>0.19800004532813201</v>
      </c>
      <c r="C21" s="9">
        <f>'Parameters estimation'!M43</f>
        <v>0.327715836899102</v>
      </c>
      <c r="D21" s="9">
        <f>'Parameters estimation'!N43</f>
        <v>0.30118833635469799</v>
      </c>
      <c r="E21" s="9">
        <f>'Parameters estimation'!O43</f>
        <v>0.40667592796667801</v>
      </c>
      <c r="G21" s="9">
        <f>'Parameters estimation'!Q43</f>
        <v>0.25832706760864399</v>
      </c>
      <c r="H21" s="9">
        <f>'Parameters estimation'!R43</f>
        <v>3.0802591183938399</v>
      </c>
      <c r="I21" s="9">
        <f>'Parameters estimation'!S43</f>
        <v>2.7974627630983502</v>
      </c>
      <c r="J21" s="9">
        <f>'Parameters estimation'!T43</f>
        <v>1.7496186623021599</v>
      </c>
      <c r="L21" s="9"/>
      <c r="M21" s="9"/>
      <c r="N21" s="9"/>
      <c r="O21" s="9"/>
    </row>
    <row r="22" spans="1:105" ht="16" x14ac:dyDescent="0.2">
      <c r="A22" s="10" t="s">
        <v>144</v>
      </c>
      <c r="B22" s="9">
        <f>'Parameters estimation'!L44</f>
        <v>0.174644058605752</v>
      </c>
      <c r="C22" s="9">
        <f>'Parameters estimation'!M44</f>
        <v>0.18023916504642101</v>
      </c>
      <c r="D22" s="9">
        <f>'Parameters estimation'!N44</f>
        <v>0.18894147044281701</v>
      </c>
      <c r="E22" s="9">
        <f>'Parameters estimation'!O44</f>
        <v>0.105604484654524</v>
      </c>
      <c r="G22" s="9">
        <f>'Parameters estimation'!Q44</f>
        <v>0.27072093267315001</v>
      </c>
      <c r="H22" s="9">
        <f>'Parameters estimation'!R44</f>
        <v>0.27236275841326002</v>
      </c>
      <c r="I22" s="9">
        <f>'Parameters estimation'!S44</f>
        <v>0.245568572862714</v>
      </c>
      <c r="J22" s="9">
        <f>'Parameters estimation'!T44</f>
        <v>0.20497868914944001</v>
      </c>
      <c r="L22" s="9"/>
      <c r="M22" s="9"/>
      <c r="N22" s="9"/>
      <c r="O22" s="9"/>
    </row>
    <row r="23" spans="1:105" ht="16" x14ac:dyDescent="0.2">
      <c r="A23" s="10" t="s">
        <v>145</v>
      </c>
      <c r="B23" s="9">
        <f>'Parameters estimation'!L45</f>
        <v>0.42953309063971501</v>
      </c>
      <c r="C23" s="9">
        <f>'Parameters estimation'!M45</f>
        <v>0.68789012458321397</v>
      </c>
      <c r="D23" s="9">
        <f>'Parameters estimation'!N45</f>
        <v>0.63377548611683998</v>
      </c>
      <c r="E23" s="9">
        <f>'Parameters estimation'!O45</f>
        <v>0.80275102081959604</v>
      </c>
      <c r="G23" s="9">
        <f>'Parameters estimation'!Q45</f>
        <v>0.262782883858591</v>
      </c>
      <c r="H23" s="9">
        <f>'Parameters estimation'!R45</f>
        <v>3.1614338127371902</v>
      </c>
      <c r="I23" s="9">
        <f>'Parameters estimation'!S45</f>
        <v>3.0535426145162998</v>
      </c>
      <c r="J23" s="9">
        <f>'Parameters estimation'!T45</f>
        <v>2.44606943390687</v>
      </c>
      <c r="L23" s="9"/>
      <c r="M23" s="9"/>
      <c r="N23" s="9"/>
      <c r="O23" s="9"/>
    </row>
    <row r="25" spans="1:105" s="8" customFormat="1" ht="16" x14ac:dyDescent="0.2">
      <c r="A25" s="7" t="s">
        <v>169</v>
      </c>
      <c r="B25" s="14" t="s">
        <v>157</v>
      </c>
      <c r="C25" s="14" t="s">
        <v>158</v>
      </c>
      <c r="D25" s="14" t="s">
        <v>159</v>
      </c>
      <c r="E25" s="14" t="s">
        <v>160</v>
      </c>
      <c r="F25" s="14" t="s">
        <v>161</v>
      </c>
      <c r="G25" s="14" t="s">
        <v>162</v>
      </c>
      <c r="H25" s="14" t="s">
        <v>163</v>
      </c>
      <c r="I25" s="14" t="s">
        <v>164</v>
      </c>
      <c r="J25" s="14" t="s">
        <v>165</v>
      </c>
      <c r="K25" s="14" t="s">
        <v>166</v>
      </c>
      <c r="L25" s="14" t="s">
        <v>167</v>
      </c>
      <c r="M25" s="14" t="s">
        <v>168</v>
      </c>
      <c r="N25"/>
      <c r="O25" s="7" t="s">
        <v>273</v>
      </c>
      <c r="P25" s="14" t="s">
        <v>157</v>
      </c>
      <c r="Q25" s="14" t="s">
        <v>158</v>
      </c>
      <c r="R25" s="14" t="s">
        <v>159</v>
      </c>
      <c r="S25" s="14" t="s">
        <v>160</v>
      </c>
      <c r="T25" s="14" t="s">
        <v>161</v>
      </c>
      <c r="U25" s="14" t="s">
        <v>162</v>
      </c>
      <c r="V25" s="14" t="s">
        <v>163</v>
      </c>
      <c r="W25" s="14" t="s">
        <v>164</v>
      </c>
      <c r="X25" s="14" t="s">
        <v>165</v>
      </c>
      <c r="Y25" s="14" t="s">
        <v>166</v>
      </c>
      <c r="Z25" s="14" t="s">
        <v>167</v>
      </c>
      <c r="AA25" s="14" t="s">
        <v>168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</row>
    <row r="26" spans="1:105" x14ac:dyDescent="0.2">
      <c r="A26" s="7" t="s">
        <v>126</v>
      </c>
      <c r="B26" s="9">
        <v>0</v>
      </c>
      <c r="C26" s="9">
        <v>0</v>
      </c>
      <c r="D26" s="9">
        <v>0</v>
      </c>
      <c r="E26" s="9">
        <v>0</v>
      </c>
      <c r="F26" s="9" t="e">
        <v>#N/A</v>
      </c>
      <c r="G26" s="9" t="e">
        <v>#N/A</v>
      </c>
      <c r="H26" s="9" t="e">
        <v>#N/A</v>
      </c>
      <c r="I26" s="9" t="e">
        <v>#N/A</v>
      </c>
      <c r="J26" s="9" t="e">
        <v>#N/A</v>
      </c>
      <c r="K26" s="9" t="e">
        <v>#N/A</v>
      </c>
      <c r="L26" s="9" t="e">
        <v>#N/A</v>
      </c>
      <c r="M26" s="9" t="e">
        <v>#N/A</v>
      </c>
      <c r="O26" s="7" t="s">
        <v>126</v>
      </c>
      <c r="P26" s="9">
        <v>0</v>
      </c>
      <c r="Q26" s="9">
        <v>0</v>
      </c>
      <c r="R26" s="9">
        <v>0</v>
      </c>
      <c r="S26" s="9">
        <v>0</v>
      </c>
      <c r="T26" s="9" t="e">
        <v>#N/A</v>
      </c>
      <c r="U26" s="9" t="e">
        <v>#N/A</v>
      </c>
      <c r="V26" s="9" t="e">
        <v>#N/A</v>
      </c>
      <c r="W26" s="9" t="e">
        <v>#N/A</v>
      </c>
      <c r="X26" s="9" t="e">
        <v>#N/A</v>
      </c>
      <c r="Y26" s="9" t="e">
        <v>#N/A</v>
      </c>
      <c r="Z26" s="9" t="e">
        <v>#N/A</v>
      </c>
      <c r="AA26" s="9" t="e">
        <v>#N/A</v>
      </c>
    </row>
    <row r="27" spans="1:105" x14ac:dyDescent="0.2">
      <c r="A27" s="7" t="s">
        <v>127</v>
      </c>
      <c r="B27" s="9" t="e">
        <v>#N/A</v>
      </c>
      <c r="C27" s="9" t="e">
        <v>#N/A</v>
      </c>
      <c r="D27" s="9" t="e">
        <v>#N/A</v>
      </c>
      <c r="E27" s="9" t="e">
        <v>#N/A</v>
      </c>
      <c r="F27" s="9">
        <v>8.7394225987270605E-2</v>
      </c>
      <c r="G27" s="9">
        <v>7.9252558261129799E-2</v>
      </c>
      <c r="H27" s="9">
        <v>7.8686032243424894E-2</v>
      </c>
      <c r="I27" s="9">
        <v>6.8872479817874102E-2</v>
      </c>
      <c r="J27" s="9" t="e">
        <v>#N/A</v>
      </c>
      <c r="K27" s="9" t="e">
        <v>#N/A</v>
      </c>
      <c r="L27" s="9" t="e">
        <v>#N/A</v>
      </c>
      <c r="M27" s="9" t="e">
        <v>#N/A</v>
      </c>
      <c r="O27" s="7" t="s">
        <v>127</v>
      </c>
      <c r="P27" s="9" t="e">
        <v>#N/A</v>
      </c>
      <c r="Q27" s="9" t="e">
        <v>#N/A</v>
      </c>
      <c r="R27" s="9" t="e">
        <v>#N/A</v>
      </c>
      <c r="S27" s="9" t="e">
        <v>#N/A</v>
      </c>
      <c r="T27" s="9">
        <v>0.99037341598602702</v>
      </c>
      <c r="U27" s="9">
        <v>1.00783307755657</v>
      </c>
      <c r="V27" s="9">
        <v>0.30040099228003198</v>
      </c>
      <c r="W27" s="9">
        <v>9.2858362326775801E-2</v>
      </c>
      <c r="X27" s="9" t="e">
        <v>#N/A</v>
      </c>
      <c r="Y27" s="9" t="e">
        <v>#N/A</v>
      </c>
      <c r="Z27" s="9" t="e">
        <v>#N/A</v>
      </c>
      <c r="AA27" s="9" t="e">
        <v>#N/A</v>
      </c>
    </row>
    <row r="28" spans="1:105" x14ac:dyDescent="0.2">
      <c r="A28" s="7" t="s">
        <v>128</v>
      </c>
      <c r="B28" s="9">
        <v>0</v>
      </c>
      <c r="C28" s="9">
        <v>0</v>
      </c>
      <c r="D28" s="9">
        <v>0</v>
      </c>
      <c r="E28" s="9">
        <v>0</v>
      </c>
      <c r="F28" s="9" t="e">
        <v>#N/A</v>
      </c>
      <c r="G28" s="9" t="e">
        <v>#N/A</v>
      </c>
      <c r="H28" s="9" t="e">
        <v>#N/A</v>
      </c>
      <c r="I28" s="9" t="e">
        <v>#N/A</v>
      </c>
      <c r="J28" s="9" t="e">
        <v>#N/A</v>
      </c>
      <c r="K28" s="9" t="e">
        <v>#N/A</v>
      </c>
      <c r="L28" s="9" t="e">
        <v>#N/A</v>
      </c>
      <c r="M28" s="9" t="e">
        <v>#N/A</v>
      </c>
      <c r="O28" s="7" t="s">
        <v>128</v>
      </c>
      <c r="P28" s="9">
        <v>0</v>
      </c>
      <c r="Q28" s="9">
        <v>0</v>
      </c>
      <c r="R28" s="9">
        <v>0</v>
      </c>
      <c r="S28" s="9">
        <v>0</v>
      </c>
      <c r="T28" s="9" t="e">
        <v>#N/A</v>
      </c>
      <c r="U28" s="9" t="e">
        <v>#N/A</v>
      </c>
      <c r="V28" s="9" t="e">
        <v>#N/A</v>
      </c>
      <c r="W28" s="9" t="e">
        <v>#N/A</v>
      </c>
      <c r="X28" s="9" t="e">
        <v>#N/A</v>
      </c>
      <c r="Y28" s="9" t="e">
        <v>#N/A</v>
      </c>
      <c r="Z28" s="9" t="e">
        <v>#N/A</v>
      </c>
      <c r="AA28" s="9" t="e">
        <v>#N/A</v>
      </c>
    </row>
    <row r="29" spans="1:105" x14ac:dyDescent="0.2">
      <c r="A29" s="7" t="s">
        <v>129</v>
      </c>
      <c r="B29" s="9" t="e">
        <v>#N/A</v>
      </c>
      <c r="C29" s="9" t="e">
        <v>#N/A</v>
      </c>
      <c r="D29" s="9" t="e">
        <v>#N/A</v>
      </c>
      <c r="E29" s="9" t="e">
        <v>#N/A</v>
      </c>
      <c r="F29" s="9">
        <v>7.5173317576609194E-2</v>
      </c>
      <c r="G29" s="9">
        <v>6.5833919997664705E-2</v>
      </c>
      <c r="H29" s="9">
        <v>7.0206872437337295E-2</v>
      </c>
      <c r="I29" s="9">
        <v>7.0618489652248095E-2</v>
      </c>
      <c r="J29" s="9">
        <v>8.3834141451570907E-2</v>
      </c>
      <c r="K29" s="9">
        <v>5.6589025753658699E-2</v>
      </c>
      <c r="L29" s="9">
        <v>7.7161419245706797E-2</v>
      </c>
      <c r="M29" s="9">
        <v>8.3964133172761399E-2</v>
      </c>
      <c r="O29" s="7" t="s">
        <v>129</v>
      </c>
      <c r="P29" s="9" t="e">
        <v>#N/A</v>
      </c>
      <c r="Q29" s="9" t="e">
        <v>#N/A</v>
      </c>
      <c r="R29" s="9" t="e">
        <v>#N/A</v>
      </c>
      <c r="S29" s="9" t="e">
        <v>#N/A</v>
      </c>
      <c r="T29" s="9">
        <v>5.4843869839505803</v>
      </c>
      <c r="U29" s="9">
        <v>3.6783564162345099</v>
      </c>
      <c r="V29" s="9">
        <v>6.5928446175675601</v>
      </c>
      <c r="W29" s="9">
        <v>4.0016161425497199</v>
      </c>
      <c r="X29" s="9">
        <v>7.8509046890225802</v>
      </c>
      <c r="Y29" s="9">
        <v>8.1435212155638901</v>
      </c>
      <c r="Z29" s="9">
        <v>8.5712320965570203</v>
      </c>
      <c r="AA29" s="9">
        <v>9.7248410141946007</v>
      </c>
    </row>
    <row r="30" spans="1:105" x14ac:dyDescent="0.2">
      <c r="A30" s="7" t="s">
        <v>130</v>
      </c>
      <c r="B30" s="9">
        <v>0.25525353023881298</v>
      </c>
      <c r="C30" s="9">
        <v>0.25559916611376898</v>
      </c>
      <c r="D30" s="9">
        <v>0.26135891019649299</v>
      </c>
      <c r="E30" s="9">
        <v>0.253848739324321</v>
      </c>
      <c r="F30" s="9" t="e">
        <v>#N/A</v>
      </c>
      <c r="G30" s="9" t="e">
        <v>#N/A</v>
      </c>
      <c r="H30" s="9" t="e">
        <v>#N/A</v>
      </c>
      <c r="I30" s="9" t="e">
        <v>#N/A</v>
      </c>
      <c r="J30" s="9" t="e">
        <v>#N/A</v>
      </c>
      <c r="K30" s="9" t="e">
        <v>#N/A</v>
      </c>
      <c r="L30" s="9" t="e">
        <v>#N/A</v>
      </c>
      <c r="M30" s="9" t="e">
        <v>#N/A</v>
      </c>
      <c r="O30" s="7" t="s">
        <v>130</v>
      </c>
      <c r="P30" s="9">
        <v>8.8661522512330002</v>
      </c>
      <c r="Q30" s="9">
        <v>8.95670405468117</v>
      </c>
      <c r="R30" s="9">
        <v>8.9908330375453893</v>
      </c>
      <c r="S30" s="9">
        <v>10.3336940236301</v>
      </c>
      <c r="T30" s="9" t="e">
        <v>#N/A</v>
      </c>
      <c r="U30" s="9" t="e">
        <v>#N/A</v>
      </c>
      <c r="V30" s="9" t="e">
        <v>#N/A</v>
      </c>
      <c r="W30" s="9" t="e">
        <v>#N/A</v>
      </c>
      <c r="X30" s="9" t="e">
        <v>#N/A</v>
      </c>
      <c r="Y30" s="9" t="e">
        <v>#N/A</v>
      </c>
      <c r="Z30" s="9" t="e">
        <v>#N/A</v>
      </c>
      <c r="AA30" s="9" t="e">
        <v>#N/A</v>
      </c>
    </row>
    <row r="31" spans="1:105" x14ac:dyDescent="0.2">
      <c r="A31" s="7" t="s">
        <v>131</v>
      </c>
      <c r="B31" s="9" t="e">
        <v>#N/A</v>
      </c>
      <c r="C31" s="9" t="e">
        <v>#N/A</v>
      </c>
      <c r="D31" s="9" t="e">
        <v>#N/A</v>
      </c>
      <c r="E31" s="9" t="e">
        <v>#N/A</v>
      </c>
      <c r="F31" s="9">
        <v>4.4246191688557798E-2</v>
      </c>
      <c r="G31" s="9">
        <v>0</v>
      </c>
      <c r="H31" s="9">
        <v>6.8292901556977606E-2</v>
      </c>
      <c r="I31" s="9">
        <v>5.7153993250723303E-2</v>
      </c>
      <c r="J31" s="9">
        <v>4.03331760105771E-2</v>
      </c>
      <c r="K31" s="9">
        <v>6.4010836834094795E-2</v>
      </c>
      <c r="L31" s="9">
        <v>5.5323660233001899E-2</v>
      </c>
      <c r="M31" s="9">
        <v>3.4607700513760303E-2</v>
      </c>
      <c r="O31" s="7" t="s">
        <v>131</v>
      </c>
      <c r="P31" s="9" t="e">
        <v>#N/A</v>
      </c>
      <c r="Q31" s="9" t="e">
        <v>#N/A</v>
      </c>
      <c r="R31" s="9" t="e">
        <v>#N/A</v>
      </c>
      <c r="S31" s="9" t="e">
        <v>#N/A</v>
      </c>
      <c r="T31" s="9">
        <v>3.5201454694886798</v>
      </c>
      <c r="U31" s="9">
        <v>0</v>
      </c>
      <c r="V31" s="9">
        <v>11.189332633376999</v>
      </c>
      <c r="W31" s="9">
        <v>3.9709954017175599</v>
      </c>
      <c r="X31" s="9">
        <v>5.9396547215806903</v>
      </c>
      <c r="Y31" s="9">
        <v>8.7887858790263795</v>
      </c>
      <c r="Z31" s="9">
        <v>8.2057331771203508</v>
      </c>
      <c r="AA31" s="9">
        <v>7.2511440832163796</v>
      </c>
    </row>
    <row r="32" spans="1:105" x14ac:dyDescent="0.2">
      <c r="A32" s="7" t="s">
        <v>132</v>
      </c>
      <c r="B32" s="9" t="e">
        <v>#N/A</v>
      </c>
      <c r="C32" s="9" t="e">
        <v>#N/A</v>
      </c>
      <c r="D32" s="9" t="e">
        <v>#N/A</v>
      </c>
      <c r="E32" s="9" t="e">
        <v>#N/A</v>
      </c>
      <c r="F32" s="9">
        <v>7.1835483320169494E-2</v>
      </c>
      <c r="G32" s="9">
        <v>9.7677656248972802E-2</v>
      </c>
      <c r="H32" s="9">
        <v>0.108395319812952</v>
      </c>
      <c r="I32" s="9">
        <v>0.154377325673484</v>
      </c>
      <c r="J32" s="9">
        <v>0.12478957480952101</v>
      </c>
      <c r="K32" s="9">
        <v>0.146970075074909</v>
      </c>
      <c r="L32" s="9">
        <v>0.116672418715925</v>
      </c>
      <c r="M32" s="9">
        <v>0.107339257580388</v>
      </c>
      <c r="O32" s="7" t="s">
        <v>132</v>
      </c>
      <c r="P32" s="9" t="e">
        <v>#N/A</v>
      </c>
      <c r="Q32" s="9" t="e">
        <v>#N/A</v>
      </c>
      <c r="R32" s="9" t="e">
        <v>#N/A</v>
      </c>
      <c r="S32" s="9" t="e">
        <v>#N/A</v>
      </c>
      <c r="T32" s="9">
        <v>1.0342588306242</v>
      </c>
      <c r="U32" s="9">
        <v>2.3575199865779002</v>
      </c>
      <c r="V32" s="9">
        <v>11.209162847472999</v>
      </c>
      <c r="W32" s="9">
        <v>9.2298234637724796E-2</v>
      </c>
      <c r="X32" s="9">
        <v>1.4855770237413399</v>
      </c>
      <c r="Y32" s="9">
        <v>0.15441716100867001</v>
      </c>
      <c r="Z32" s="9">
        <v>0.24698623353924001</v>
      </c>
      <c r="AA32" s="9">
        <v>0.26365804289003503</v>
      </c>
    </row>
    <row r="33" spans="1:97" x14ac:dyDescent="0.2">
      <c r="A33" s="7" t="s">
        <v>133</v>
      </c>
      <c r="B33" s="9" t="e">
        <v>#N/A</v>
      </c>
      <c r="C33" s="9" t="e">
        <v>#N/A</v>
      </c>
      <c r="D33" s="9" t="e">
        <v>#N/A</v>
      </c>
      <c r="E33" s="9" t="e">
        <v>#N/A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O33" s="7" t="s">
        <v>133</v>
      </c>
      <c r="P33" s="9" t="e">
        <v>#N/A</v>
      </c>
      <c r="Q33" s="9" t="e">
        <v>#N/A</v>
      </c>
      <c r="R33" s="9" t="e">
        <v>#N/A</v>
      </c>
      <c r="S33" s="9" t="e">
        <v>#N/A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</row>
    <row r="34" spans="1:97" x14ac:dyDescent="0.2">
      <c r="A34" s="7" t="s">
        <v>134</v>
      </c>
      <c r="B34" s="9" t="e">
        <v>#N/A</v>
      </c>
      <c r="C34" s="9" t="e">
        <v>#N/A</v>
      </c>
      <c r="D34" s="9" t="e">
        <v>#N/A</v>
      </c>
      <c r="E34" s="9" t="e">
        <v>#N/A</v>
      </c>
      <c r="F34" s="9">
        <v>6.9352279153323704E-2</v>
      </c>
      <c r="G34" s="9">
        <v>9.5354104445758703E-2</v>
      </c>
      <c r="H34" s="9">
        <v>6.8365638233144899E-2</v>
      </c>
      <c r="I34" s="9">
        <v>8.8521204129697204E-2</v>
      </c>
      <c r="J34" s="9">
        <v>6.3236751592280094E-2</v>
      </c>
      <c r="K34" s="9">
        <v>6.7936078935560806E-2</v>
      </c>
      <c r="L34" s="9">
        <v>5.5038729473635001E-2</v>
      </c>
      <c r="M34" s="9">
        <v>7.1725684713733903E-2</v>
      </c>
      <c r="O34" s="7" t="s">
        <v>134</v>
      </c>
      <c r="P34" s="9" t="e">
        <v>#N/A</v>
      </c>
      <c r="Q34" s="9" t="e">
        <v>#N/A</v>
      </c>
      <c r="R34" s="9" t="e">
        <v>#N/A</v>
      </c>
      <c r="S34" s="9" t="e">
        <v>#N/A</v>
      </c>
      <c r="T34" s="9">
        <v>4.7630851214611102E-2</v>
      </c>
      <c r="U34" s="9">
        <v>7.9533016224019995E-2</v>
      </c>
      <c r="V34" s="9">
        <v>8.1228151651938002E-2</v>
      </c>
      <c r="W34" s="9">
        <v>0.25043887410537202</v>
      </c>
      <c r="X34" s="9">
        <v>0.249830563286735</v>
      </c>
      <c r="Y34" s="9">
        <v>0.25391820539424498</v>
      </c>
      <c r="Z34" s="9">
        <v>0.248500475730488</v>
      </c>
      <c r="AA34" s="9">
        <v>0.27853771682503298</v>
      </c>
    </row>
    <row r="35" spans="1:97" x14ac:dyDescent="0.2">
      <c r="A35" s="7" t="s">
        <v>135</v>
      </c>
      <c r="B35" s="9">
        <v>0.43984543850435298</v>
      </c>
      <c r="C35" s="9">
        <v>0.41804694906802098</v>
      </c>
      <c r="D35" s="9">
        <v>0.40898985114714298</v>
      </c>
      <c r="E35" s="9">
        <v>0.40435550273731202</v>
      </c>
      <c r="F35" s="9" t="e">
        <v>#N/A</v>
      </c>
      <c r="G35" s="9" t="e">
        <v>#N/A</v>
      </c>
      <c r="H35" s="9" t="e">
        <v>#N/A</v>
      </c>
      <c r="I35" s="9" t="e">
        <v>#N/A</v>
      </c>
      <c r="J35" s="9" t="e">
        <v>#N/A</v>
      </c>
      <c r="K35" s="9" t="e">
        <v>#N/A</v>
      </c>
      <c r="L35" s="9" t="e">
        <v>#N/A</v>
      </c>
      <c r="M35" s="9" t="e">
        <v>#N/A</v>
      </c>
      <c r="O35" s="7" t="s">
        <v>135</v>
      </c>
      <c r="P35" s="9">
        <v>6.5693300422921403</v>
      </c>
      <c r="Q35" s="9">
        <v>7.4416888618013397</v>
      </c>
      <c r="R35" s="9">
        <v>6.4855445690684004</v>
      </c>
      <c r="S35" s="9">
        <v>6.8031372317967804</v>
      </c>
      <c r="T35" s="9" t="e">
        <v>#N/A</v>
      </c>
      <c r="U35" s="9" t="e">
        <v>#N/A</v>
      </c>
      <c r="V35" s="9" t="e">
        <v>#N/A</v>
      </c>
      <c r="W35" s="9" t="e">
        <v>#N/A</v>
      </c>
      <c r="X35" s="9" t="e">
        <v>#N/A</v>
      </c>
      <c r="Y35" s="9" t="e">
        <v>#N/A</v>
      </c>
      <c r="Z35" s="9" t="e">
        <v>#N/A</v>
      </c>
      <c r="AA35" s="9" t="e">
        <v>#N/A</v>
      </c>
    </row>
    <row r="36" spans="1:97" x14ac:dyDescent="0.2">
      <c r="A36" s="7" t="s">
        <v>136</v>
      </c>
      <c r="B36" s="9">
        <v>0.24463896564895801</v>
      </c>
      <c r="C36" s="9">
        <v>0.24122249470562401</v>
      </c>
      <c r="D36" s="9">
        <v>0.25801890899164598</v>
      </c>
      <c r="E36" s="9">
        <v>0.25776273538765498</v>
      </c>
      <c r="F36" s="9" t="e">
        <v>#N/A</v>
      </c>
      <c r="G36" s="9" t="e">
        <v>#N/A</v>
      </c>
      <c r="H36" s="9" t="e">
        <v>#N/A</v>
      </c>
      <c r="I36" s="9" t="e">
        <v>#N/A</v>
      </c>
      <c r="J36" s="9">
        <v>0.227742566889236</v>
      </c>
      <c r="K36" s="9">
        <v>0.249703527609964</v>
      </c>
      <c r="L36" s="9">
        <v>0.27593761433638098</v>
      </c>
      <c r="M36" s="9">
        <v>0.271310112173615</v>
      </c>
      <c r="O36" s="7" t="s">
        <v>136</v>
      </c>
      <c r="P36" s="9">
        <v>2.4337414124524401</v>
      </c>
      <c r="Q36" s="9">
        <v>1.4324327918989801</v>
      </c>
      <c r="R36" s="9">
        <v>4.1608758778020301</v>
      </c>
      <c r="S36" s="9">
        <v>3.2571629665778699</v>
      </c>
      <c r="T36" s="9" t="e">
        <v>#N/A</v>
      </c>
      <c r="U36" s="9" t="e">
        <v>#N/A</v>
      </c>
      <c r="V36" s="9" t="e">
        <v>#N/A</v>
      </c>
      <c r="W36" s="9" t="e">
        <v>#N/A</v>
      </c>
      <c r="X36" s="9">
        <v>6.4201387225425997</v>
      </c>
      <c r="Y36" s="9">
        <v>6.8194412487300697</v>
      </c>
      <c r="Z36" s="9">
        <v>7.3402065253288704</v>
      </c>
      <c r="AA36" s="9">
        <v>6.9727168446821697</v>
      </c>
    </row>
    <row r="37" spans="1:97" x14ac:dyDescent="0.2">
      <c r="A37" s="7" t="s">
        <v>137</v>
      </c>
      <c r="B37" s="9">
        <v>0.963817191719746</v>
      </c>
      <c r="C37" s="9">
        <v>0.98247222270877199</v>
      </c>
      <c r="D37" s="9">
        <v>0.98633985759684195</v>
      </c>
      <c r="E37" s="9">
        <v>0.97275296101179098</v>
      </c>
      <c r="F37" s="9" t="e">
        <v>#N/A</v>
      </c>
      <c r="G37" s="9" t="e">
        <v>#N/A</v>
      </c>
      <c r="H37" s="9" t="e">
        <v>#N/A</v>
      </c>
      <c r="I37" s="9" t="e">
        <v>#N/A</v>
      </c>
      <c r="J37" s="9" t="e">
        <v>#N/A</v>
      </c>
      <c r="K37" s="9" t="e">
        <v>#N/A</v>
      </c>
      <c r="L37" s="9" t="e">
        <v>#N/A</v>
      </c>
      <c r="M37" s="9" t="e">
        <v>#N/A</v>
      </c>
      <c r="O37" s="7" t="s">
        <v>137</v>
      </c>
      <c r="P37" s="9">
        <v>5.2412830834249</v>
      </c>
      <c r="Q37" s="9">
        <v>5.3445356613431496</v>
      </c>
      <c r="R37" s="9">
        <v>5.4457296887067104</v>
      </c>
      <c r="S37" s="9">
        <v>5.3891360405536597</v>
      </c>
      <c r="T37" s="9" t="e">
        <v>#N/A</v>
      </c>
      <c r="U37" s="9" t="e">
        <v>#N/A</v>
      </c>
      <c r="V37" s="9" t="e">
        <v>#N/A</v>
      </c>
      <c r="W37" s="9" t="e">
        <v>#N/A</v>
      </c>
      <c r="X37" s="9" t="e">
        <v>#N/A</v>
      </c>
      <c r="Y37" s="9" t="e">
        <v>#N/A</v>
      </c>
      <c r="Z37" s="9" t="e">
        <v>#N/A</v>
      </c>
      <c r="AA37" s="9" t="e">
        <v>#N/A</v>
      </c>
    </row>
    <row r="38" spans="1:97" x14ac:dyDescent="0.2">
      <c r="A38" s="7" t="s">
        <v>138</v>
      </c>
      <c r="B38" s="9">
        <v>8.2118075967977197E-2</v>
      </c>
      <c r="C38" s="9">
        <v>0.14544254555023201</v>
      </c>
      <c r="D38" s="9">
        <v>0.11687230232932801</v>
      </c>
      <c r="E38" s="9">
        <v>8.9492783713834706E-2</v>
      </c>
      <c r="F38" s="9" t="e">
        <v>#N/A</v>
      </c>
      <c r="G38" s="9" t="e">
        <v>#N/A</v>
      </c>
      <c r="H38" s="9" t="e">
        <v>#N/A</v>
      </c>
      <c r="I38" s="9" t="e">
        <v>#N/A</v>
      </c>
      <c r="J38" s="9" t="e">
        <v>#N/A</v>
      </c>
      <c r="K38" s="9" t="e">
        <v>#N/A</v>
      </c>
      <c r="L38" s="9" t="e">
        <v>#N/A</v>
      </c>
      <c r="M38" s="9" t="e">
        <v>#N/A</v>
      </c>
      <c r="O38" s="7" t="s">
        <v>138</v>
      </c>
      <c r="P38" s="9">
        <v>18.325516307800999</v>
      </c>
      <c r="Q38" s="9">
        <v>6.2156235822274803</v>
      </c>
      <c r="R38" s="9">
        <v>4.2040482795563203E-2</v>
      </c>
      <c r="S38" s="9">
        <v>6.2970677700376704E-2</v>
      </c>
      <c r="T38" s="9" t="e">
        <v>#N/A</v>
      </c>
      <c r="U38" s="9" t="e">
        <v>#N/A</v>
      </c>
      <c r="V38" s="9" t="e">
        <v>#N/A</v>
      </c>
      <c r="W38" s="9" t="e">
        <v>#N/A</v>
      </c>
      <c r="X38" s="9" t="e">
        <v>#N/A</v>
      </c>
      <c r="Y38" s="9" t="e">
        <v>#N/A</v>
      </c>
      <c r="Z38" s="9" t="e">
        <v>#N/A</v>
      </c>
      <c r="AA38" s="9" t="e">
        <v>#N/A</v>
      </c>
    </row>
    <row r="39" spans="1:97" x14ac:dyDescent="0.2">
      <c r="A39" s="7" t="s">
        <v>139</v>
      </c>
      <c r="B39" s="9">
        <v>0.179124727460311</v>
      </c>
      <c r="C39" s="9">
        <v>0.18542286143546999</v>
      </c>
      <c r="D39" s="9">
        <v>0.18405209443654899</v>
      </c>
      <c r="E39" s="9">
        <v>0.185346534324381</v>
      </c>
      <c r="F39" s="9" t="e">
        <v>#N/A</v>
      </c>
      <c r="G39" s="9" t="e">
        <v>#N/A</v>
      </c>
      <c r="H39" s="9" t="e">
        <v>#N/A</v>
      </c>
      <c r="I39" s="9" t="e">
        <v>#N/A</v>
      </c>
      <c r="J39" s="9" t="e">
        <v>#N/A</v>
      </c>
      <c r="K39" s="9" t="e">
        <v>#N/A</v>
      </c>
      <c r="L39" s="9" t="e">
        <v>#N/A</v>
      </c>
      <c r="M39" s="9" t="e">
        <v>#N/A</v>
      </c>
      <c r="O39" s="7" t="s">
        <v>139</v>
      </c>
      <c r="P39" s="9">
        <v>3.6348540172983099E-2</v>
      </c>
      <c r="Q39" s="9">
        <v>5.8259122680372998E-2</v>
      </c>
      <c r="R39" s="9">
        <v>5.81903349091899E-2</v>
      </c>
      <c r="S39" s="9">
        <v>5.8210756788425598E-2</v>
      </c>
      <c r="T39" s="9" t="e">
        <v>#N/A</v>
      </c>
      <c r="U39" s="9" t="e">
        <v>#N/A</v>
      </c>
      <c r="V39" s="9" t="e">
        <v>#N/A</v>
      </c>
      <c r="W39" s="9" t="e">
        <v>#N/A</v>
      </c>
      <c r="X39" s="9" t="e">
        <v>#N/A</v>
      </c>
      <c r="Y39" s="9" t="e">
        <v>#N/A</v>
      </c>
      <c r="Z39" s="9" t="e">
        <v>#N/A</v>
      </c>
      <c r="AA39" s="9" t="e">
        <v>#N/A</v>
      </c>
    </row>
    <row r="40" spans="1:97" x14ac:dyDescent="0.2">
      <c r="A40" s="7" t="s">
        <v>140</v>
      </c>
      <c r="B40" s="9">
        <v>0</v>
      </c>
      <c r="C40" s="9">
        <v>0</v>
      </c>
      <c r="D40" s="9">
        <v>0</v>
      </c>
      <c r="E40" s="9">
        <v>0</v>
      </c>
      <c r="F40" s="9" t="e">
        <v>#N/A</v>
      </c>
      <c r="G40" s="9" t="e">
        <v>#N/A</v>
      </c>
      <c r="H40" s="9" t="e">
        <v>#N/A</v>
      </c>
      <c r="I40" s="9" t="e">
        <v>#N/A</v>
      </c>
      <c r="J40" s="9">
        <v>0</v>
      </c>
      <c r="K40" s="9">
        <v>0</v>
      </c>
      <c r="L40" s="9">
        <v>0</v>
      </c>
      <c r="M40" s="9">
        <v>0</v>
      </c>
      <c r="O40" s="7" t="s">
        <v>140</v>
      </c>
      <c r="P40" s="9">
        <v>0</v>
      </c>
      <c r="Q40" s="9">
        <v>0</v>
      </c>
      <c r="R40" s="9">
        <v>0</v>
      </c>
      <c r="S40" s="9">
        <v>0</v>
      </c>
      <c r="T40" s="9" t="e">
        <v>#N/A</v>
      </c>
      <c r="U40" s="9" t="e">
        <v>#N/A</v>
      </c>
      <c r="V40" s="9" t="e">
        <v>#N/A</v>
      </c>
      <c r="W40" s="9" t="e">
        <v>#N/A</v>
      </c>
      <c r="X40" s="9">
        <v>0</v>
      </c>
      <c r="Y40" s="9">
        <v>0</v>
      </c>
      <c r="Z40" s="9">
        <v>0</v>
      </c>
      <c r="AA40" s="9">
        <v>0</v>
      </c>
    </row>
    <row r="41" spans="1:97" x14ac:dyDescent="0.2">
      <c r="A41" s="7" t="s">
        <v>141</v>
      </c>
      <c r="B41" s="9">
        <v>8.4754856669687101E-2</v>
      </c>
      <c r="C41" s="9">
        <v>6.2661654684723803E-2</v>
      </c>
      <c r="D41" s="9">
        <v>0.104143357766632</v>
      </c>
      <c r="E41" s="9">
        <v>9.6228657755085295E-2</v>
      </c>
      <c r="F41" s="9" t="e">
        <v>#N/A</v>
      </c>
      <c r="G41" s="9" t="e">
        <v>#N/A</v>
      </c>
      <c r="H41" s="9" t="e">
        <v>#N/A</v>
      </c>
      <c r="I41" s="9" t="e">
        <v>#N/A</v>
      </c>
      <c r="J41" s="9">
        <v>2.9651363450852699E-2</v>
      </c>
      <c r="K41" s="9">
        <v>0</v>
      </c>
      <c r="L41" s="9">
        <v>0</v>
      </c>
      <c r="M41" s="9">
        <v>0</v>
      </c>
      <c r="O41" s="7" t="s">
        <v>141</v>
      </c>
      <c r="P41" s="9">
        <v>28.4775446849223</v>
      </c>
      <c r="Q41" s="9">
        <v>36.616785833998598</v>
      </c>
      <c r="R41" s="9">
        <v>35.542112612877197</v>
      </c>
      <c r="S41" s="9">
        <v>38.490471447506899</v>
      </c>
      <c r="T41" s="9" t="e">
        <v>#N/A</v>
      </c>
      <c r="U41" s="9" t="e">
        <v>#N/A</v>
      </c>
      <c r="V41" s="9" t="e">
        <v>#N/A</v>
      </c>
      <c r="W41" s="9" t="e">
        <v>#N/A</v>
      </c>
      <c r="X41" s="9">
        <v>0.282707669420656</v>
      </c>
      <c r="Y41" s="9">
        <v>0</v>
      </c>
      <c r="Z41" s="9">
        <v>0</v>
      </c>
      <c r="AA41" s="9">
        <v>0</v>
      </c>
    </row>
    <row r="42" spans="1:97" x14ac:dyDescent="0.2">
      <c r="A42" s="7" t="s">
        <v>142</v>
      </c>
      <c r="B42" s="9">
        <v>0.16397598595874799</v>
      </c>
      <c r="C42" s="9">
        <v>5.52253650268607E-2</v>
      </c>
      <c r="D42" s="9">
        <v>0.18810714357036001</v>
      </c>
      <c r="E42" s="9">
        <v>0.18017153129496399</v>
      </c>
      <c r="F42" s="9" t="e">
        <v>#N/A</v>
      </c>
      <c r="G42" s="9" t="e">
        <v>#N/A</v>
      </c>
      <c r="H42" s="9" t="e">
        <v>#N/A</v>
      </c>
      <c r="I42" s="9" t="e">
        <v>#N/A</v>
      </c>
      <c r="J42" s="9">
        <v>6.2844955157235899E-2</v>
      </c>
      <c r="K42" s="9">
        <v>5.5925658877110401E-2</v>
      </c>
      <c r="L42" s="9">
        <v>5.66584179531524E-2</v>
      </c>
      <c r="M42" s="9">
        <v>5.54474365549339E-2</v>
      </c>
      <c r="O42" s="7" t="s">
        <v>142</v>
      </c>
      <c r="P42" s="9">
        <v>1.17704507424116</v>
      </c>
      <c r="Q42" s="9">
        <v>0.166647040381594</v>
      </c>
      <c r="R42" s="9">
        <v>4.6460098686259797E-2</v>
      </c>
      <c r="S42" s="9">
        <v>0.472026117668842</v>
      </c>
      <c r="T42" s="9" t="e">
        <v>#N/A</v>
      </c>
      <c r="U42" s="9" t="e">
        <v>#N/A</v>
      </c>
      <c r="V42" s="9" t="e">
        <v>#N/A</v>
      </c>
      <c r="W42" s="9" t="e">
        <v>#N/A</v>
      </c>
      <c r="X42" s="9">
        <v>0.14428167875970899</v>
      </c>
      <c r="Y42" s="9">
        <v>0.32208503426039597</v>
      </c>
      <c r="Z42" s="9">
        <v>5.1039482347259302</v>
      </c>
      <c r="AA42" s="9">
        <v>1.7781366191483501</v>
      </c>
    </row>
    <row r="43" spans="1:97" x14ac:dyDescent="0.2">
      <c r="A43" s="7" t="s">
        <v>143</v>
      </c>
      <c r="B43" s="9" t="e">
        <v>#N/A</v>
      </c>
      <c r="C43" s="9" t="e">
        <v>#N/A</v>
      </c>
      <c r="D43" s="9" t="e">
        <v>#N/A</v>
      </c>
      <c r="E43" s="9" t="e">
        <v>#N/A</v>
      </c>
      <c r="F43" s="9">
        <v>8.1739275682124996E-2</v>
      </c>
      <c r="G43" s="9">
        <v>6.6356949764079201E-2</v>
      </c>
      <c r="H43" s="9">
        <v>5.1674314517125397E-2</v>
      </c>
      <c r="I43" s="9">
        <v>5.25758552137853E-2</v>
      </c>
      <c r="J43" s="9">
        <v>3.6912344158506603E-2</v>
      </c>
      <c r="K43" s="9">
        <v>0.18029418939438599</v>
      </c>
      <c r="L43" s="9">
        <v>0.157471401332343</v>
      </c>
      <c r="M43" s="9">
        <v>5.8910769956195E-2</v>
      </c>
      <c r="O43" s="7" t="s">
        <v>143</v>
      </c>
      <c r="P43" s="9" t="e">
        <v>#N/A</v>
      </c>
      <c r="Q43" s="9" t="e">
        <v>#N/A</v>
      </c>
      <c r="R43" s="9" t="e">
        <v>#N/A</v>
      </c>
      <c r="S43" s="9" t="e">
        <v>#N/A</v>
      </c>
      <c r="T43" s="9">
        <v>4.64264518435564</v>
      </c>
      <c r="U43" s="9">
        <v>2.4449862964685898</v>
      </c>
      <c r="V43" s="9">
        <v>7.9439382861504496E-2</v>
      </c>
      <c r="W43" s="9">
        <v>9.1687200256340307E-2</v>
      </c>
      <c r="X43" s="9">
        <v>0.23481743376950701</v>
      </c>
      <c r="Y43" s="9">
        <v>8.1639456298346893</v>
      </c>
      <c r="Z43" s="9">
        <v>6.0363391654459804</v>
      </c>
      <c r="AA43" s="9">
        <v>0.18441978715712201</v>
      </c>
    </row>
    <row r="44" spans="1:97" x14ac:dyDescent="0.2">
      <c r="A44" s="7" t="s">
        <v>144</v>
      </c>
      <c r="B44" s="9">
        <v>1.04453068382213</v>
      </c>
      <c r="C44" s="9">
        <v>0.76523605892126001</v>
      </c>
      <c r="D44" s="9">
        <v>0.80663343337233995</v>
      </c>
      <c r="E44" s="9">
        <v>0.68384517860963301</v>
      </c>
      <c r="F44" s="9">
        <v>0.90878718817354398</v>
      </c>
      <c r="G44" s="9">
        <v>0.89497542723976498</v>
      </c>
      <c r="H44" s="9">
        <v>0.92660775369578596</v>
      </c>
      <c r="I44" s="9">
        <v>0.90051749825320304</v>
      </c>
      <c r="J44" s="9" t="e">
        <v>#N/A</v>
      </c>
      <c r="K44" s="9" t="e">
        <v>#N/A</v>
      </c>
      <c r="L44" s="9" t="e">
        <v>#N/A</v>
      </c>
      <c r="M44" s="9" t="e">
        <v>#N/A</v>
      </c>
      <c r="O44" s="7" t="s">
        <v>144</v>
      </c>
      <c r="P44" s="9">
        <v>5.5989815626851502</v>
      </c>
      <c r="Q44" s="9">
        <v>5.42740092538852</v>
      </c>
      <c r="R44" s="9">
        <v>5.2909662153568702</v>
      </c>
      <c r="S44" s="9">
        <v>4.1376030374907096</v>
      </c>
      <c r="T44" s="9">
        <v>2.8659133457488402</v>
      </c>
      <c r="U44" s="9">
        <v>2.9311827525245802</v>
      </c>
      <c r="V44" s="9">
        <v>2.8051660303722898</v>
      </c>
      <c r="W44" s="9">
        <v>2.7513585352197101</v>
      </c>
      <c r="X44" s="9" t="e">
        <v>#N/A</v>
      </c>
      <c r="Y44" s="9" t="e">
        <v>#N/A</v>
      </c>
      <c r="Z44" s="9" t="e">
        <v>#N/A</v>
      </c>
      <c r="AA44" s="9" t="e">
        <v>#N/A</v>
      </c>
    </row>
    <row r="45" spans="1:97" x14ac:dyDescent="0.2">
      <c r="A45" s="7" t="s">
        <v>145</v>
      </c>
      <c r="B45" s="9">
        <v>0.873034913295063</v>
      </c>
      <c r="C45" s="9">
        <v>0.94690800610293302</v>
      </c>
      <c r="D45" s="9">
        <v>1.0031743157766699</v>
      </c>
      <c r="E45" s="9">
        <v>0.84230658050262497</v>
      </c>
      <c r="F45" s="9" t="e">
        <v>#N/A</v>
      </c>
      <c r="G45" s="9" t="e">
        <v>#N/A</v>
      </c>
      <c r="H45" s="9" t="e">
        <v>#N/A</v>
      </c>
      <c r="I45" s="9" t="e">
        <v>#N/A</v>
      </c>
      <c r="J45" s="9" t="e">
        <v>#N/A</v>
      </c>
      <c r="K45" s="9" t="e">
        <v>#N/A</v>
      </c>
      <c r="L45" s="9" t="e">
        <v>#N/A</v>
      </c>
      <c r="M45" s="9" t="e">
        <v>#N/A</v>
      </c>
      <c r="O45" s="7" t="s">
        <v>145</v>
      </c>
      <c r="P45" s="9">
        <v>7.75482845532078</v>
      </c>
      <c r="Q45" s="9">
        <v>7.5364949859555299</v>
      </c>
      <c r="R45" s="9">
        <v>7.8123342679437702</v>
      </c>
      <c r="S45" s="9">
        <v>7.2583518790358204</v>
      </c>
      <c r="T45" s="9" t="e">
        <v>#N/A</v>
      </c>
      <c r="U45" s="9" t="e">
        <v>#N/A</v>
      </c>
      <c r="V45" s="9" t="e">
        <v>#N/A</v>
      </c>
      <c r="W45" s="9" t="e">
        <v>#N/A</v>
      </c>
      <c r="X45" s="9" t="e">
        <v>#N/A</v>
      </c>
      <c r="Y45" s="9" t="e">
        <v>#N/A</v>
      </c>
      <c r="Z45" s="9" t="e">
        <v>#N/A</v>
      </c>
      <c r="AA45" s="9" t="e">
        <v>#N/A</v>
      </c>
    </row>
    <row r="48" spans="1:97" ht="16" x14ac:dyDescent="0.2">
      <c r="A48" s="8" t="s">
        <v>170</v>
      </c>
      <c r="B48" s="10" t="s">
        <v>171</v>
      </c>
      <c r="C48" s="10" t="s">
        <v>172</v>
      </c>
      <c r="D48" s="10" t="s">
        <v>173</v>
      </c>
      <c r="E48" s="10" t="s">
        <v>174</v>
      </c>
      <c r="F48" s="10" t="s">
        <v>175</v>
      </c>
      <c r="G48" s="10" t="s">
        <v>176</v>
      </c>
      <c r="H48" s="10" t="s">
        <v>177</v>
      </c>
      <c r="I48" s="10" t="s">
        <v>178</v>
      </c>
      <c r="J48" s="10" t="s">
        <v>179</v>
      </c>
      <c r="K48" s="10" t="s">
        <v>180</v>
      </c>
      <c r="L48" s="10" t="s">
        <v>181</v>
      </c>
      <c r="M48" s="10" t="s">
        <v>182</v>
      </c>
      <c r="N48" s="10" t="s">
        <v>183</v>
      </c>
      <c r="O48" s="10" t="s">
        <v>184</v>
      </c>
      <c r="P48" s="10" t="s">
        <v>185</v>
      </c>
      <c r="Q48" s="10" t="s">
        <v>186</v>
      </c>
      <c r="R48" s="10" t="s">
        <v>187</v>
      </c>
      <c r="S48" s="10" t="s">
        <v>188</v>
      </c>
      <c r="T48" s="10" t="s">
        <v>189</v>
      </c>
      <c r="U48" s="10" t="s">
        <v>190</v>
      </c>
      <c r="V48" s="10" t="s">
        <v>191</v>
      </c>
      <c r="W48" s="10" t="s">
        <v>192</v>
      </c>
      <c r="X48" s="10" t="s">
        <v>193</v>
      </c>
      <c r="Y48" s="10" t="s">
        <v>194</v>
      </c>
      <c r="Z48" s="10" t="s">
        <v>195</v>
      </c>
      <c r="AA48" s="10" t="s">
        <v>196</v>
      </c>
      <c r="AB48" s="10" t="s">
        <v>197</v>
      </c>
      <c r="AC48" s="10" t="s">
        <v>198</v>
      </c>
      <c r="AD48" s="10" t="s">
        <v>199</v>
      </c>
      <c r="AE48" s="10" t="s">
        <v>200</v>
      </c>
      <c r="AF48" s="10" t="s">
        <v>201</v>
      </c>
      <c r="AG48" s="10" t="s">
        <v>202</v>
      </c>
      <c r="AH48" s="10" t="s">
        <v>203</v>
      </c>
      <c r="AI48" s="10" t="s">
        <v>204</v>
      </c>
      <c r="AJ48" s="10" t="s">
        <v>205</v>
      </c>
      <c r="AK48" s="10" t="s">
        <v>206</v>
      </c>
      <c r="AL48" s="10" t="s">
        <v>207</v>
      </c>
      <c r="AM48" s="10" t="s">
        <v>208</v>
      </c>
      <c r="AN48" s="10" t="s">
        <v>209</v>
      </c>
      <c r="AO48" s="10" t="s">
        <v>210</v>
      </c>
      <c r="AP48" s="10" t="s">
        <v>211</v>
      </c>
      <c r="AQ48" s="10" t="s">
        <v>212</v>
      </c>
      <c r="AR48" s="10" t="s">
        <v>213</v>
      </c>
      <c r="AS48" s="10" t="s">
        <v>214</v>
      </c>
      <c r="AT48" s="10" t="s">
        <v>215</v>
      </c>
      <c r="AU48" s="10" t="s">
        <v>216</v>
      </c>
      <c r="AV48" s="10" t="s">
        <v>217</v>
      </c>
      <c r="AW48" s="10" t="s">
        <v>218</v>
      </c>
      <c r="AX48" s="10" t="s">
        <v>219</v>
      </c>
      <c r="AY48" s="10" t="s">
        <v>220</v>
      </c>
      <c r="AZ48" s="10" t="s">
        <v>221</v>
      </c>
      <c r="BA48" s="10" t="s">
        <v>222</v>
      </c>
      <c r="BB48" s="10" t="s">
        <v>223</v>
      </c>
      <c r="BC48" s="10" t="s">
        <v>224</v>
      </c>
      <c r="BD48" s="10" t="s">
        <v>225</v>
      </c>
      <c r="BE48" s="10" t="s">
        <v>226</v>
      </c>
      <c r="BF48" s="10" t="s">
        <v>227</v>
      </c>
      <c r="BG48" s="10" t="s">
        <v>228</v>
      </c>
      <c r="BH48" s="10" t="s">
        <v>229</v>
      </c>
      <c r="BI48" s="10" t="s">
        <v>230</v>
      </c>
      <c r="BJ48" s="10" t="s">
        <v>231</v>
      </c>
      <c r="BK48" s="10" t="s">
        <v>232</v>
      </c>
      <c r="BL48" s="10" t="s">
        <v>233</v>
      </c>
      <c r="BM48" s="10" t="s">
        <v>234</v>
      </c>
      <c r="BN48" s="10" t="s">
        <v>235</v>
      </c>
      <c r="BO48" s="10" t="s">
        <v>236</v>
      </c>
      <c r="BP48" s="10" t="s">
        <v>237</v>
      </c>
      <c r="BQ48" s="10" t="s">
        <v>238</v>
      </c>
      <c r="BR48" s="10" t="s">
        <v>239</v>
      </c>
      <c r="BS48" s="10" t="s">
        <v>240</v>
      </c>
      <c r="BT48" s="10" t="s">
        <v>241</v>
      </c>
      <c r="BU48" s="10" t="s">
        <v>242</v>
      </c>
      <c r="BV48" s="10" t="s">
        <v>243</v>
      </c>
      <c r="BW48" s="10" t="s">
        <v>244</v>
      </c>
      <c r="BX48" s="10" t="s">
        <v>245</v>
      </c>
      <c r="BY48" s="10" t="s">
        <v>246</v>
      </c>
      <c r="BZ48" s="10" t="s">
        <v>247</v>
      </c>
      <c r="CA48" s="10" t="s">
        <v>248</v>
      </c>
      <c r="CB48" s="10" t="s">
        <v>249</v>
      </c>
      <c r="CC48" s="10" t="s">
        <v>250</v>
      </c>
      <c r="CD48" s="10" t="s">
        <v>251</v>
      </c>
      <c r="CE48" s="10" t="s">
        <v>252</v>
      </c>
      <c r="CF48" s="10" t="s">
        <v>253</v>
      </c>
      <c r="CG48" s="10" t="s">
        <v>254</v>
      </c>
      <c r="CH48" s="10" t="s">
        <v>255</v>
      </c>
      <c r="CI48" s="10" t="s">
        <v>256</v>
      </c>
      <c r="CJ48" s="10" t="s">
        <v>257</v>
      </c>
      <c r="CK48" s="10" t="s">
        <v>258</v>
      </c>
      <c r="CL48" s="10" t="s">
        <v>259</v>
      </c>
      <c r="CM48" s="10" t="s">
        <v>260</v>
      </c>
      <c r="CN48" s="10" t="s">
        <v>261</v>
      </c>
      <c r="CO48" s="10" t="s">
        <v>262</v>
      </c>
      <c r="CP48" s="10" t="s">
        <v>263</v>
      </c>
      <c r="CQ48" s="10" t="s">
        <v>264</v>
      </c>
      <c r="CR48" s="10" t="s">
        <v>265</v>
      </c>
      <c r="CS48" s="10" t="s">
        <v>266</v>
      </c>
    </row>
    <row r="49" spans="1:97" x14ac:dyDescent="0.2">
      <c r="A49" s="8" t="s">
        <v>126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</row>
    <row r="50" spans="1:97" x14ac:dyDescent="0.2">
      <c r="A50" s="8" t="s">
        <v>127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</row>
    <row r="51" spans="1:97" x14ac:dyDescent="0.2">
      <c r="A51" s="8" t="s">
        <v>128</v>
      </c>
      <c r="B51" s="17">
        <v>0</v>
      </c>
      <c r="C51" s="17">
        <v>6.1499077811209099E-2</v>
      </c>
      <c r="D51" s="17">
        <v>0</v>
      </c>
      <c r="E51" s="17">
        <v>0</v>
      </c>
      <c r="F51" s="17">
        <v>0</v>
      </c>
      <c r="G51" s="17">
        <v>8.7422773977443205E-2</v>
      </c>
      <c r="H51" s="17">
        <v>0</v>
      </c>
      <c r="I51" s="17">
        <v>0</v>
      </c>
      <c r="J51" s="17">
        <v>0</v>
      </c>
      <c r="K51" s="17">
        <v>6.7781394780594098E-2</v>
      </c>
      <c r="L51" s="17">
        <v>0</v>
      </c>
      <c r="M51" s="17">
        <v>0</v>
      </c>
      <c r="N51" s="17">
        <v>4.4222144615504E-2</v>
      </c>
      <c r="O51" s="17">
        <v>3.4064170740388901E-2</v>
      </c>
      <c r="P51" s="17">
        <v>0</v>
      </c>
      <c r="Q51" s="17">
        <v>0</v>
      </c>
      <c r="R51" s="17">
        <v>3.8793040813470799E-2</v>
      </c>
      <c r="S51" s="17">
        <v>4.0582176286700598E-2</v>
      </c>
      <c r="T51" s="17">
        <v>0</v>
      </c>
      <c r="U51" s="17">
        <v>0</v>
      </c>
      <c r="V51" s="17">
        <v>4.5717934998059498E-2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2.0560755585379402</v>
      </c>
      <c r="AE51" s="17">
        <v>0</v>
      </c>
      <c r="AF51" s="17">
        <v>0</v>
      </c>
      <c r="AG51" s="17">
        <v>0</v>
      </c>
      <c r="AH51" s="17">
        <v>2.2337194214198699</v>
      </c>
      <c r="AI51" s="17">
        <v>0</v>
      </c>
      <c r="AJ51" s="17">
        <v>0</v>
      </c>
      <c r="AK51" s="17">
        <v>0</v>
      </c>
      <c r="AL51" s="17">
        <v>0</v>
      </c>
      <c r="AM51" s="17">
        <v>4.8677069535186399E-2</v>
      </c>
      <c r="AN51" s="17">
        <v>0</v>
      </c>
      <c r="AO51" s="17">
        <v>0</v>
      </c>
      <c r="AP51" s="17">
        <v>0</v>
      </c>
      <c r="AQ51" s="17">
        <v>0.16869975082241301</v>
      </c>
      <c r="AR51" s="17">
        <v>0</v>
      </c>
      <c r="AS51" s="17">
        <v>0</v>
      </c>
      <c r="AT51" s="17">
        <v>0</v>
      </c>
      <c r="AU51" s="17">
        <v>4.4792333545436998E-2</v>
      </c>
      <c r="AV51" s="17">
        <v>0</v>
      </c>
      <c r="AW51" s="17">
        <v>0</v>
      </c>
      <c r="AX51" s="17">
        <v>0</v>
      </c>
      <c r="AY51" s="17">
        <v>9.2632578044904601E-2</v>
      </c>
      <c r="AZ51" s="17">
        <v>0</v>
      </c>
      <c r="BA51" s="17">
        <v>0</v>
      </c>
      <c r="BB51" s="17">
        <v>0</v>
      </c>
      <c r="BC51" s="17">
        <v>7.8864179939816106E-2</v>
      </c>
      <c r="BD51" s="17">
        <v>0</v>
      </c>
      <c r="BE51" s="17">
        <v>0</v>
      </c>
      <c r="BF51" s="17">
        <v>0</v>
      </c>
      <c r="BG51" s="17">
        <v>0.118031742460892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5.2178256567551297E-2</v>
      </c>
      <c r="BV51" s="17">
        <v>0.142197674735598</v>
      </c>
      <c r="BW51" s="17">
        <v>0</v>
      </c>
      <c r="BX51" s="17">
        <v>0</v>
      </c>
      <c r="BY51" s="17">
        <v>0</v>
      </c>
      <c r="BZ51" s="17">
        <v>6.6081669105329005E-2</v>
      </c>
      <c r="CA51" s="17">
        <v>0</v>
      </c>
      <c r="CB51" s="17">
        <v>0</v>
      </c>
      <c r="CC51" s="17">
        <v>0</v>
      </c>
      <c r="CD51" s="17">
        <v>6.9519293907613397E-2</v>
      </c>
      <c r="CE51" s="17">
        <v>0</v>
      </c>
      <c r="CF51" s="17">
        <v>0</v>
      </c>
      <c r="CG51" s="17">
        <v>0</v>
      </c>
      <c r="CH51" s="17">
        <v>8.5250014611668604E-2</v>
      </c>
      <c r="CI51" s="17">
        <v>0</v>
      </c>
      <c r="CJ51" s="17">
        <v>0</v>
      </c>
      <c r="CK51" s="17">
        <v>0</v>
      </c>
      <c r="CL51" s="17">
        <v>0.123160945883423</v>
      </c>
      <c r="CM51" s="17">
        <v>0</v>
      </c>
      <c r="CN51" s="17">
        <v>0</v>
      </c>
      <c r="CO51" s="17">
        <v>0</v>
      </c>
      <c r="CP51" s="17">
        <v>0.12654471327980801</v>
      </c>
      <c r="CQ51" s="17">
        <v>0</v>
      </c>
      <c r="CR51" s="17">
        <v>0</v>
      </c>
      <c r="CS51" s="17">
        <v>0</v>
      </c>
    </row>
    <row r="52" spans="1:97" x14ac:dyDescent="0.2">
      <c r="A52" s="8" t="s">
        <v>129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3.4807717027119899E-2</v>
      </c>
      <c r="AA52" s="17">
        <v>0</v>
      </c>
      <c r="AB52" s="17">
        <v>0</v>
      </c>
      <c r="AC52" s="17">
        <v>0</v>
      </c>
      <c r="AD52" s="17">
        <v>4.8037233233479699E-2</v>
      </c>
      <c r="AE52" s="17">
        <v>0</v>
      </c>
      <c r="AF52" s="17">
        <v>0</v>
      </c>
      <c r="AG52" s="17">
        <v>0</v>
      </c>
      <c r="AH52" s="17">
        <v>3.3613871913144203E-2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</row>
    <row r="53" spans="1:97" x14ac:dyDescent="0.2">
      <c r="A53" s="8" t="s">
        <v>130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4.9039683259827598E-2</v>
      </c>
      <c r="O53" s="17">
        <v>4.5873725103945003E-2</v>
      </c>
      <c r="P53" s="17">
        <v>0</v>
      </c>
      <c r="Q53" s="17">
        <v>0</v>
      </c>
      <c r="R53" s="17">
        <v>3.4047716369565703E-2</v>
      </c>
      <c r="S53" s="17">
        <v>5.94351533896759E-2</v>
      </c>
      <c r="T53" s="17">
        <v>0</v>
      </c>
      <c r="U53" s="17">
        <v>0</v>
      </c>
      <c r="V53" s="17">
        <v>3.3310730076301101E-2</v>
      </c>
      <c r="W53" s="17">
        <v>7.3608746237689399E-2</v>
      </c>
      <c r="X53" s="17">
        <v>0</v>
      </c>
      <c r="Y53" s="17">
        <v>0</v>
      </c>
      <c r="Z53" s="17">
        <v>9.0415503052640706E-2</v>
      </c>
      <c r="AA53" s="17">
        <v>0</v>
      </c>
      <c r="AB53" s="17">
        <v>0</v>
      </c>
      <c r="AC53" s="17">
        <v>0</v>
      </c>
      <c r="AD53" s="17">
        <v>9.5237147431343996E-2</v>
      </c>
      <c r="AE53" s="17">
        <v>0</v>
      </c>
      <c r="AF53" s="17">
        <v>0</v>
      </c>
      <c r="AG53" s="17">
        <v>0</v>
      </c>
      <c r="AH53" s="17">
        <v>6.2241845080511803E-2</v>
      </c>
      <c r="AI53" s="17">
        <v>0</v>
      </c>
      <c r="AJ53" s="17">
        <v>0</v>
      </c>
      <c r="AK53" s="17">
        <v>0</v>
      </c>
      <c r="AL53" s="17">
        <v>0</v>
      </c>
      <c r="AM53" s="17">
        <v>6.4820076099009499E-2</v>
      </c>
      <c r="AN53" s="17">
        <v>0</v>
      </c>
      <c r="AO53" s="17">
        <v>0</v>
      </c>
      <c r="AP53" s="17">
        <v>0</v>
      </c>
      <c r="AQ53" s="17">
        <v>4.9073138617427299E-2</v>
      </c>
      <c r="AR53" s="17">
        <v>0</v>
      </c>
      <c r="AS53" s="17">
        <v>0</v>
      </c>
      <c r="AT53" s="17">
        <v>0</v>
      </c>
      <c r="AU53" s="17">
        <v>7.6249019075201596E-2</v>
      </c>
      <c r="AV53" s="17">
        <v>0</v>
      </c>
      <c r="AW53" s="17">
        <v>0</v>
      </c>
      <c r="AX53" s="17">
        <v>0</v>
      </c>
      <c r="AY53" s="17">
        <v>0.11677212994550699</v>
      </c>
      <c r="AZ53" s="17">
        <v>0</v>
      </c>
      <c r="BA53" s="17">
        <v>0</v>
      </c>
      <c r="BB53" s="17">
        <v>0</v>
      </c>
      <c r="BC53" s="17">
        <v>0.13577701725243599</v>
      </c>
      <c r="BD53" s="17">
        <v>0</v>
      </c>
      <c r="BE53" s="17">
        <v>0</v>
      </c>
      <c r="BF53" s="17">
        <v>0</v>
      </c>
      <c r="BG53" s="17">
        <v>0.217328508130884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2.4064800262867E-2</v>
      </c>
      <c r="BN53" s="17">
        <v>0</v>
      </c>
      <c r="BO53" s="17">
        <v>0</v>
      </c>
      <c r="BP53" s="17">
        <v>0</v>
      </c>
      <c r="BQ53" s="17">
        <v>3.5911339298194699E-2</v>
      </c>
      <c r="BR53" s="17">
        <v>0</v>
      </c>
      <c r="BS53" s="17">
        <v>0</v>
      </c>
      <c r="BT53" s="17">
        <v>0</v>
      </c>
      <c r="BU53" s="17">
        <v>0</v>
      </c>
      <c r="BV53" s="17">
        <v>0.110489766175078</v>
      </c>
      <c r="BW53" s="17">
        <v>0</v>
      </c>
      <c r="BX53" s="17">
        <v>0</v>
      </c>
      <c r="BY53" s="17">
        <v>0</v>
      </c>
      <c r="BZ53" s="17">
        <v>0.111417313050043</v>
      </c>
      <c r="CA53" s="17">
        <v>0</v>
      </c>
      <c r="CB53" s="17">
        <v>0</v>
      </c>
      <c r="CC53" s="17">
        <v>0</v>
      </c>
      <c r="CD53" s="17">
        <v>7.8782100559710896E-2</v>
      </c>
      <c r="CE53" s="17">
        <v>0</v>
      </c>
      <c r="CF53" s="17">
        <v>0</v>
      </c>
      <c r="CG53" s="17">
        <v>0</v>
      </c>
      <c r="CH53" s="17">
        <v>0.100486965786606</v>
      </c>
      <c r="CI53" s="17">
        <v>0</v>
      </c>
      <c r="CJ53" s="17">
        <v>0</v>
      </c>
      <c r="CK53" s="17">
        <v>0</v>
      </c>
      <c r="CL53" s="17">
        <v>0.108803194613088</v>
      </c>
      <c r="CM53" s="17">
        <v>0</v>
      </c>
      <c r="CN53" s="17">
        <v>0</v>
      </c>
      <c r="CO53" s="17">
        <v>0</v>
      </c>
      <c r="CP53" s="17">
        <v>0.104942553008748</v>
      </c>
      <c r="CQ53" s="17">
        <v>0</v>
      </c>
      <c r="CR53" s="17">
        <v>0</v>
      </c>
      <c r="CS53" s="17">
        <v>0</v>
      </c>
    </row>
    <row r="54" spans="1:97" x14ac:dyDescent="0.2">
      <c r="A54" s="8" t="s">
        <v>131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</row>
    <row r="55" spans="1:97" x14ac:dyDescent="0.2">
      <c r="A55" s="8" t="s">
        <v>132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</row>
    <row r="56" spans="1:97" x14ac:dyDescent="0.2">
      <c r="A56" s="8" t="s">
        <v>133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</row>
    <row r="57" spans="1:97" x14ac:dyDescent="0.2">
      <c r="A57" s="8" t="s">
        <v>134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2.24526610281192E-2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</row>
    <row r="58" spans="1:97" x14ac:dyDescent="0.2">
      <c r="A58" s="8" t="s">
        <v>135</v>
      </c>
      <c r="B58" s="17">
        <v>0</v>
      </c>
      <c r="C58" s="17">
        <v>0.34239395468813999</v>
      </c>
      <c r="D58" s="17">
        <v>0</v>
      </c>
      <c r="E58" s="17">
        <v>0</v>
      </c>
      <c r="F58" s="17">
        <v>0</v>
      </c>
      <c r="G58" s="17">
        <v>2.4998787924458399</v>
      </c>
      <c r="H58" s="17">
        <v>0</v>
      </c>
      <c r="I58" s="17">
        <v>0</v>
      </c>
      <c r="J58" s="17">
        <v>0</v>
      </c>
      <c r="K58" s="17">
        <v>0.417851967484835</v>
      </c>
      <c r="L58" s="17">
        <v>0</v>
      </c>
      <c r="M58" s="17">
        <v>0</v>
      </c>
      <c r="N58" s="17">
        <v>7.4719882280937094E-2</v>
      </c>
      <c r="O58" s="17">
        <v>0.33770116827987601</v>
      </c>
      <c r="P58" s="17">
        <v>2.4999117934171502</v>
      </c>
      <c r="Q58" s="17">
        <v>0.179358688165389</v>
      </c>
      <c r="R58" s="17">
        <v>0.10164658211413</v>
      </c>
      <c r="S58" s="17">
        <v>0.965514231758962</v>
      </c>
      <c r="T58" s="17">
        <v>1.0225720873917199</v>
      </c>
      <c r="U58" s="17">
        <v>0.15816316073520301</v>
      </c>
      <c r="V58" s="17">
        <v>0.116291123201942</v>
      </c>
      <c r="W58" s="17">
        <v>0.28738552431581699</v>
      </c>
      <c r="X58" s="17">
        <v>2.4952059857735001</v>
      </c>
      <c r="Y58" s="17">
        <v>0.116951022867893</v>
      </c>
      <c r="Z58" s="17">
        <v>4.0266285394733502E-2</v>
      </c>
      <c r="AA58" s="17">
        <v>0</v>
      </c>
      <c r="AB58" s="17">
        <v>0</v>
      </c>
      <c r="AC58" s="17">
        <v>0</v>
      </c>
      <c r="AD58" s="17">
        <v>7.0349726975353105E-2</v>
      </c>
      <c r="AE58" s="17">
        <v>0</v>
      </c>
      <c r="AF58" s="17">
        <v>0</v>
      </c>
      <c r="AG58" s="17">
        <v>0</v>
      </c>
      <c r="AH58" s="17">
        <v>4.8367707643932598E-2</v>
      </c>
      <c r="AI58" s="17">
        <v>0</v>
      </c>
      <c r="AJ58" s="17">
        <v>0</v>
      </c>
      <c r="AK58" s="17">
        <v>0</v>
      </c>
      <c r="AL58" s="17">
        <v>6.2639880567757794E-2</v>
      </c>
      <c r="AM58" s="17">
        <v>0.23127032060491101</v>
      </c>
      <c r="AN58" s="17">
        <v>0</v>
      </c>
      <c r="AO58" s="17">
        <v>7.8849162808884196E-2</v>
      </c>
      <c r="AP58" s="17">
        <v>6.4979825285065407E-2</v>
      </c>
      <c r="AQ58" s="17">
        <v>0.21317879836866199</v>
      </c>
      <c r="AR58" s="17">
        <v>0</v>
      </c>
      <c r="AS58" s="17">
        <v>8.12453985632276E-2</v>
      </c>
      <c r="AT58" s="17">
        <v>6.17685073181291E-2</v>
      </c>
      <c r="AU58" s="17">
        <v>0.38024949049377499</v>
      </c>
      <c r="AV58" s="17">
        <v>0</v>
      </c>
      <c r="AW58" s="17">
        <v>7.7248859844319007E-2</v>
      </c>
      <c r="AX58" s="17">
        <v>0</v>
      </c>
      <c r="AY58" s="17">
        <v>0.27712442626690897</v>
      </c>
      <c r="AZ58" s="17">
        <v>0</v>
      </c>
      <c r="BA58" s="17">
        <v>0</v>
      </c>
      <c r="BB58" s="17">
        <v>0</v>
      </c>
      <c r="BC58" s="17">
        <v>0.54205395642107401</v>
      </c>
      <c r="BD58" s="17">
        <v>0</v>
      </c>
      <c r="BE58" s="17">
        <v>0</v>
      </c>
      <c r="BF58" s="17">
        <v>0</v>
      </c>
      <c r="BG58" s="17">
        <v>0.28555518951278602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0.23797100359266599</v>
      </c>
      <c r="BN58" s="17">
        <v>0</v>
      </c>
      <c r="BO58" s="17">
        <v>0</v>
      </c>
      <c r="BP58" s="17">
        <v>0</v>
      </c>
      <c r="BQ58" s="17">
        <v>0.115171120383916</v>
      </c>
      <c r="BR58" s="17">
        <v>0</v>
      </c>
      <c r="BS58" s="17">
        <v>0</v>
      </c>
      <c r="BT58" s="17">
        <v>0</v>
      </c>
      <c r="BU58" s="17">
        <v>0.10772632958954501</v>
      </c>
      <c r="BV58" s="17">
        <v>0.15158253413699899</v>
      </c>
      <c r="BW58" s="17">
        <v>0.106040010847276</v>
      </c>
      <c r="BX58" s="17">
        <v>0</v>
      </c>
      <c r="BY58" s="17">
        <v>0</v>
      </c>
      <c r="BZ58" s="17">
        <v>0.145243843509302</v>
      </c>
      <c r="CA58" s="17">
        <v>0.10886312348874</v>
      </c>
      <c r="CB58" s="17">
        <v>0</v>
      </c>
      <c r="CC58" s="17">
        <v>0</v>
      </c>
      <c r="CD58" s="17">
        <v>2.4486055360360299</v>
      </c>
      <c r="CE58" s="17">
        <v>0.83922005392370302</v>
      </c>
      <c r="CF58" s="17">
        <v>0</v>
      </c>
      <c r="CG58" s="17">
        <v>0</v>
      </c>
      <c r="CH58" s="17">
        <v>0.38498218235335802</v>
      </c>
      <c r="CI58" s="17">
        <v>1.8052132350072799E-2</v>
      </c>
      <c r="CJ58" s="17">
        <v>0</v>
      </c>
      <c r="CK58" s="17">
        <v>0</v>
      </c>
      <c r="CL58" s="17">
        <v>0.382184814176728</v>
      </c>
      <c r="CM58" s="17">
        <v>0.22537782697338499</v>
      </c>
      <c r="CN58" s="17">
        <v>0</v>
      </c>
      <c r="CO58" s="17">
        <v>0</v>
      </c>
      <c r="CP58" s="17">
        <v>0.57840596552034595</v>
      </c>
      <c r="CQ58" s="17">
        <v>0.205229826371506</v>
      </c>
      <c r="CR58" s="17">
        <v>9.1169356136688903E-2</v>
      </c>
      <c r="CS58" s="17">
        <v>0</v>
      </c>
    </row>
    <row r="59" spans="1:97" x14ac:dyDescent="0.2">
      <c r="A59" s="8" t="s">
        <v>136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5.2523512297081298E-2</v>
      </c>
      <c r="O59" s="17">
        <v>0</v>
      </c>
      <c r="P59" s="17">
        <v>0</v>
      </c>
      <c r="Q59" s="17">
        <v>2.7379039133351601E-2</v>
      </c>
      <c r="R59" s="17">
        <v>3.4558344992949699E-2</v>
      </c>
      <c r="S59" s="17">
        <v>0</v>
      </c>
      <c r="T59" s="17">
        <v>0</v>
      </c>
      <c r="U59" s="17">
        <v>3.1501007601815699E-2</v>
      </c>
      <c r="V59" s="17">
        <v>4.5619992809049999E-2</v>
      </c>
      <c r="W59" s="17">
        <v>7.2491745156788398E-2</v>
      </c>
      <c r="X59" s="17">
        <v>0</v>
      </c>
      <c r="Y59" s="17">
        <v>3.7815788511139398E-2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5.9276544184330399E-2</v>
      </c>
      <c r="AM59" s="17">
        <v>0.15947720483830899</v>
      </c>
      <c r="AN59" s="17">
        <v>0</v>
      </c>
      <c r="AO59" s="17">
        <v>0</v>
      </c>
      <c r="AP59" s="17">
        <v>4.88050240791175E-2</v>
      </c>
      <c r="AQ59" s="17">
        <v>2.6917159362267899E-2</v>
      </c>
      <c r="AR59" s="17">
        <v>0</v>
      </c>
      <c r="AS59" s="17">
        <v>0</v>
      </c>
      <c r="AT59" s="17">
        <v>5.1051401627540502E-2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7.4535717740683197E-2</v>
      </c>
      <c r="BF59" s="17">
        <v>0</v>
      </c>
      <c r="BG59" s="17">
        <v>3.6431177417843602E-2</v>
      </c>
      <c r="BH59" s="17">
        <v>0</v>
      </c>
      <c r="BI59" s="17">
        <v>0</v>
      </c>
      <c r="BJ59" s="17">
        <v>0</v>
      </c>
      <c r="BK59" s="17">
        <v>6.0438797955566802E-2</v>
      </c>
      <c r="BL59" s="17">
        <v>0</v>
      </c>
      <c r="BM59" s="17">
        <v>0</v>
      </c>
      <c r="BN59" s="17">
        <v>0</v>
      </c>
      <c r="BO59" s="17">
        <v>7.5351561799647401E-2</v>
      </c>
      <c r="BP59" s="17">
        <v>0</v>
      </c>
      <c r="BQ59" s="17">
        <v>0</v>
      </c>
      <c r="BR59" s="17">
        <v>0</v>
      </c>
      <c r="BS59" s="17">
        <v>6.7193014788490102E-2</v>
      </c>
      <c r="BT59" s="17">
        <v>0</v>
      </c>
      <c r="BU59" s="17">
        <v>0</v>
      </c>
      <c r="BV59" s="17">
        <v>0</v>
      </c>
      <c r="BW59" s="17">
        <v>0</v>
      </c>
      <c r="BX59" s="17">
        <v>3.1779936167503998E-2</v>
      </c>
      <c r="BY59" s="17">
        <v>0</v>
      </c>
      <c r="BZ59" s="17">
        <v>8.5006006462874803E-2</v>
      </c>
      <c r="CA59" s="17">
        <v>0</v>
      </c>
      <c r="CB59" s="17">
        <v>3.6131941318163198E-2</v>
      </c>
      <c r="CC59" s="17">
        <v>0</v>
      </c>
      <c r="CD59" s="17">
        <v>6.6269987705497899E-2</v>
      </c>
      <c r="CE59" s="17">
        <v>0</v>
      </c>
      <c r="CF59" s="17">
        <v>3.0332658400122101E-2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</row>
    <row r="60" spans="1:97" x14ac:dyDescent="0.2">
      <c r="A60" s="8" t="s">
        <v>137</v>
      </c>
      <c r="B60" s="17">
        <v>0</v>
      </c>
      <c r="C60" s="17">
        <v>0.100415745999843</v>
      </c>
      <c r="D60" s="17">
        <v>0.14778592210984901</v>
      </c>
      <c r="E60" s="17">
        <v>8.5575845428308595E-2</v>
      </c>
      <c r="F60" s="17">
        <v>0</v>
      </c>
      <c r="G60" s="17">
        <v>8.5405596938509201E-2</v>
      </c>
      <c r="H60" s="17">
        <v>0.120093664162049</v>
      </c>
      <c r="I60" s="17">
        <v>9.7527354130584304E-2</v>
      </c>
      <c r="J60" s="17">
        <v>0</v>
      </c>
      <c r="K60" s="17">
        <v>0.10533842013576</v>
      </c>
      <c r="L60" s="17">
        <v>8.5619748397521303E-2</v>
      </c>
      <c r="M60" s="17">
        <v>8.19936165902274E-2</v>
      </c>
      <c r="N60" s="17">
        <v>0.120885532381925</v>
      </c>
      <c r="O60" s="17">
        <v>6.8280846760474398E-2</v>
      </c>
      <c r="P60" s="17">
        <v>0.114073960064733</v>
      </c>
      <c r="Q60" s="17">
        <v>8.1464370127459898E-2</v>
      </c>
      <c r="R60" s="17">
        <v>0.108613440221476</v>
      </c>
      <c r="S60" s="17">
        <v>0.162676872208389</v>
      </c>
      <c r="T60" s="17">
        <v>8.3895086919806697E-2</v>
      </c>
      <c r="U60" s="17">
        <v>6.5299843976171904E-2</v>
      </c>
      <c r="V60" s="17">
        <v>6.5221756374555406E-2</v>
      </c>
      <c r="W60" s="17">
        <v>5.1453306837781598E-2</v>
      </c>
      <c r="X60" s="17">
        <v>7.3136712507249999E-2</v>
      </c>
      <c r="Y60" s="17">
        <v>8.5371355695976606E-2</v>
      </c>
      <c r="Z60" s="17">
        <v>0.90010516288776998</v>
      </c>
      <c r="AA60" s="17">
        <v>4.9224696688373697E-2</v>
      </c>
      <c r="AB60" s="17">
        <v>0</v>
      </c>
      <c r="AC60" s="17">
        <v>8.2154942198921901E-2</v>
      </c>
      <c r="AD60" s="17">
        <v>0.208771855664343</v>
      </c>
      <c r="AE60" s="17">
        <v>8.3372573930734203E-2</v>
      </c>
      <c r="AF60" s="17">
        <v>0</v>
      </c>
      <c r="AG60" s="17">
        <v>2.49971401784599</v>
      </c>
      <c r="AH60" s="17">
        <v>2.4648202091479798</v>
      </c>
      <c r="AI60" s="17">
        <v>4.86792271260479E-2</v>
      </c>
      <c r="AJ60" s="17">
        <v>0</v>
      </c>
      <c r="AK60" s="17">
        <v>6.7137010275359899E-2</v>
      </c>
      <c r="AL60" s="17">
        <v>0.13648322800357199</v>
      </c>
      <c r="AM60" s="17">
        <v>0.100788662158923</v>
      </c>
      <c r="AN60" s="17">
        <v>6.9076078974478303E-2</v>
      </c>
      <c r="AO60" s="17">
        <v>6.1399530896786299E-2</v>
      </c>
      <c r="AP60" s="17">
        <v>4.4981546734815699E-2</v>
      </c>
      <c r="AQ60" s="17">
        <v>0.112059013999682</v>
      </c>
      <c r="AR60" s="17">
        <v>0.21904000488217801</v>
      </c>
      <c r="AS60" s="17">
        <v>0.103904948367357</v>
      </c>
      <c r="AT60" s="17">
        <v>3.4379061884585997E-2</v>
      </c>
      <c r="AU60" s="17">
        <v>9.5676260040061398E-2</v>
      </c>
      <c r="AV60" s="17">
        <v>5.1845752481307399E-2</v>
      </c>
      <c r="AW60" s="17">
        <v>9.5233846238870906E-2</v>
      </c>
      <c r="AX60" s="17">
        <v>0</v>
      </c>
      <c r="AY60" s="17">
        <v>0.106381579163237</v>
      </c>
      <c r="AZ60" s="17">
        <v>0.126712539570113</v>
      </c>
      <c r="BA60" s="17">
        <v>6.3801765443113598E-2</v>
      </c>
      <c r="BB60" s="17">
        <v>0</v>
      </c>
      <c r="BC60" s="17">
        <v>0.115269773897135</v>
      </c>
      <c r="BD60" s="17">
        <v>2.0124447233140699</v>
      </c>
      <c r="BE60" s="17">
        <v>6.6979252073301895E-2</v>
      </c>
      <c r="BF60" s="17">
        <v>0</v>
      </c>
      <c r="BG60" s="17">
        <v>5.7713701841029703E-2</v>
      </c>
      <c r="BH60" s="17">
        <v>1.92724918697484</v>
      </c>
      <c r="BI60" s="17">
        <v>6.9926181988522199E-2</v>
      </c>
      <c r="BJ60" s="17">
        <v>0</v>
      </c>
      <c r="BK60" s="17">
        <v>0.13954363181813501</v>
      </c>
      <c r="BL60" s="17">
        <v>0</v>
      </c>
      <c r="BM60" s="17">
        <v>0.102206857498053</v>
      </c>
      <c r="BN60" s="17">
        <v>0</v>
      </c>
      <c r="BO60" s="17">
        <v>0.11158172219366801</v>
      </c>
      <c r="BP60" s="17">
        <v>0</v>
      </c>
      <c r="BQ60" s="17">
        <v>0.10548190843928699</v>
      </c>
      <c r="BR60" s="17">
        <v>0</v>
      </c>
      <c r="BS60" s="17">
        <v>0.113532255702673</v>
      </c>
      <c r="BT60" s="17">
        <v>0</v>
      </c>
      <c r="BU60" s="17">
        <v>0.111664328908084</v>
      </c>
      <c r="BV60" s="17">
        <v>0.104172926446855</v>
      </c>
      <c r="BW60" s="17">
        <v>0</v>
      </c>
      <c r="BX60" s="17">
        <v>7.1204153915809407E-2</v>
      </c>
      <c r="BY60" s="17">
        <v>0</v>
      </c>
      <c r="BZ60" s="17">
        <v>8.56447553545268E-2</v>
      </c>
      <c r="CA60" s="17">
        <v>0</v>
      </c>
      <c r="CB60" s="17">
        <v>0.24590821750101599</v>
      </c>
      <c r="CC60" s="17">
        <v>0</v>
      </c>
      <c r="CD60" s="17">
        <v>0.28277623613353903</v>
      </c>
      <c r="CE60" s="17">
        <v>0</v>
      </c>
      <c r="CF60" s="17">
        <v>3.8690691262793897E-2</v>
      </c>
      <c r="CG60" s="17">
        <v>0</v>
      </c>
      <c r="CH60" s="17">
        <v>0</v>
      </c>
      <c r="CI60" s="17">
        <v>0.28950625506489103</v>
      </c>
      <c r="CJ60" s="17">
        <v>7.4395686352723603E-2</v>
      </c>
      <c r="CK60" s="17">
        <v>0</v>
      </c>
      <c r="CL60" s="17">
        <v>0</v>
      </c>
      <c r="CM60" s="17">
        <v>0.222935201886103</v>
      </c>
      <c r="CN60" s="17">
        <v>0.104812047749167</v>
      </c>
      <c r="CO60" s="17">
        <v>0</v>
      </c>
      <c r="CP60" s="17">
        <v>0</v>
      </c>
      <c r="CQ60" s="17">
        <v>0.20559091444682601</v>
      </c>
      <c r="CR60" s="17">
        <v>0.19371590883945</v>
      </c>
      <c r="CS60" s="17">
        <v>0</v>
      </c>
    </row>
    <row r="61" spans="1:97" x14ac:dyDescent="0.2">
      <c r="A61" s="8" t="s">
        <v>138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</row>
    <row r="62" spans="1:97" x14ac:dyDescent="0.2">
      <c r="A62" s="8" t="s">
        <v>139</v>
      </c>
      <c r="B62" s="17">
        <v>0</v>
      </c>
      <c r="C62" s="17">
        <v>0</v>
      </c>
      <c r="D62" s="17">
        <v>4.9720486627872602E-2</v>
      </c>
      <c r="E62" s="17">
        <v>0</v>
      </c>
      <c r="F62" s="17">
        <v>0</v>
      </c>
      <c r="G62" s="17">
        <v>0</v>
      </c>
      <c r="H62" s="17">
        <v>6.63144368720439E-2</v>
      </c>
      <c r="I62" s="17">
        <v>0</v>
      </c>
      <c r="J62" s="17">
        <v>0</v>
      </c>
      <c r="K62" s="17">
        <v>0</v>
      </c>
      <c r="L62" s="17">
        <v>6.9565120356047699E-2</v>
      </c>
      <c r="M62" s="17">
        <v>0</v>
      </c>
      <c r="N62" s="17">
        <v>0.105830009980192</v>
      </c>
      <c r="O62" s="17">
        <v>0</v>
      </c>
      <c r="P62" s="17">
        <v>0</v>
      </c>
      <c r="Q62" s="17">
        <v>4.7072961310379399E-2</v>
      </c>
      <c r="R62" s="17">
        <v>9.8512920988512206E-2</v>
      </c>
      <c r="S62" s="17">
        <v>0</v>
      </c>
      <c r="T62" s="17">
        <v>0</v>
      </c>
      <c r="U62" s="17">
        <v>8.6754820319119005E-2</v>
      </c>
      <c r="V62" s="17">
        <v>8.7774372985845006E-2</v>
      </c>
      <c r="W62" s="17">
        <v>0.129318501003853</v>
      </c>
      <c r="X62" s="17">
        <v>0</v>
      </c>
      <c r="Y62" s="17">
        <v>8.0564524884013902E-2</v>
      </c>
      <c r="Z62" s="17">
        <v>7.4458235590385405E-2</v>
      </c>
      <c r="AA62" s="17">
        <v>0</v>
      </c>
      <c r="AB62" s="17">
        <v>0</v>
      </c>
      <c r="AC62" s="17">
        <v>6.1983657891123999E-2</v>
      </c>
      <c r="AD62" s="17">
        <v>7.3244821370306301E-2</v>
      </c>
      <c r="AE62" s="17">
        <v>0</v>
      </c>
      <c r="AF62" s="17">
        <v>0</v>
      </c>
      <c r="AG62" s="17">
        <v>6.0496754867574401E-2</v>
      </c>
      <c r="AH62" s="17">
        <v>6.6023314551813997E-2</v>
      </c>
      <c r="AI62" s="17">
        <v>0</v>
      </c>
      <c r="AJ62" s="17">
        <v>0</v>
      </c>
      <c r="AK62" s="17">
        <v>6.6011868498557905E-2</v>
      </c>
      <c r="AL62" s="17">
        <v>0.111092765053926</v>
      </c>
      <c r="AM62" s="17">
        <v>0.182410765124292</v>
      </c>
      <c r="AN62" s="17">
        <v>8.2901638228855698E-2</v>
      </c>
      <c r="AO62" s="17">
        <v>0</v>
      </c>
      <c r="AP62" s="17">
        <v>0</v>
      </c>
      <c r="AQ62" s="17">
        <v>0.192039941516048</v>
      </c>
      <c r="AR62" s="17">
        <v>7.8598195407256793E-2</v>
      </c>
      <c r="AS62" s="17">
        <v>0</v>
      </c>
      <c r="AT62" s="17">
        <v>0.17459361090360301</v>
      </c>
      <c r="AU62" s="17">
        <v>0.15055401068114899</v>
      </c>
      <c r="AV62" s="17">
        <v>6.3746277521258707E-2</v>
      </c>
      <c r="AW62" s="17">
        <v>0</v>
      </c>
      <c r="AX62" s="17">
        <v>0</v>
      </c>
      <c r="AY62" s="17">
        <v>9.7246849390705298E-2</v>
      </c>
      <c r="AZ62" s="17">
        <v>8.1228218733461893E-2</v>
      </c>
      <c r="BA62" s="17">
        <v>0.16525572304165501</v>
      </c>
      <c r="BB62" s="17">
        <v>0</v>
      </c>
      <c r="BC62" s="17">
        <v>5.9459809615544403E-2</v>
      </c>
      <c r="BD62" s="17">
        <v>7.5106270015222701E-2</v>
      </c>
      <c r="BE62" s="17">
        <v>0.21093647398005599</v>
      </c>
      <c r="BF62" s="17">
        <v>0</v>
      </c>
      <c r="BG62" s="17">
        <v>6.8527235003651196E-2</v>
      </c>
      <c r="BH62" s="17">
        <v>6.6486376674075698E-2</v>
      </c>
      <c r="BI62" s="17">
        <v>0.15242554203921199</v>
      </c>
      <c r="BJ62" s="17">
        <v>0</v>
      </c>
      <c r="BK62" s="17">
        <v>0</v>
      </c>
      <c r="BL62" s="17">
        <v>0.202944826244703</v>
      </c>
      <c r="BM62" s="17">
        <v>0</v>
      </c>
      <c r="BN62" s="17">
        <v>0</v>
      </c>
      <c r="BO62" s="17">
        <v>0</v>
      </c>
      <c r="BP62" s="17">
        <v>0.15427949238932401</v>
      </c>
      <c r="BQ62" s="17">
        <v>0.149384941186748</v>
      </c>
      <c r="BR62" s="17">
        <v>0</v>
      </c>
      <c r="BS62" s="17">
        <v>0</v>
      </c>
      <c r="BT62" s="17">
        <v>0.15622076494666201</v>
      </c>
      <c r="BU62" s="17">
        <v>0.16629523965919801</v>
      </c>
      <c r="BV62" s="17">
        <v>0</v>
      </c>
      <c r="BW62" s="17">
        <v>0</v>
      </c>
      <c r="BX62" s="17">
        <v>0.10910851579855201</v>
      </c>
      <c r="BY62" s="17">
        <v>0</v>
      </c>
      <c r="BZ62" s="17">
        <v>0</v>
      </c>
      <c r="CA62" s="17">
        <v>0</v>
      </c>
      <c r="CB62" s="17">
        <v>7.1678337977056403E-2</v>
      </c>
      <c r="CC62" s="17">
        <v>0</v>
      </c>
      <c r="CD62" s="17">
        <v>0</v>
      </c>
      <c r="CE62" s="17">
        <v>0</v>
      </c>
      <c r="CF62" s="17">
        <v>0.10048799077178799</v>
      </c>
      <c r="CG62" s="17">
        <v>0</v>
      </c>
      <c r="CH62" s="17">
        <v>0.16310447839575301</v>
      </c>
      <c r="CI62" s="17">
        <v>0</v>
      </c>
      <c r="CJ62" s="17">
        <v>7.5263751849290503E-2</v>
      </c>
      <c r="CK62" s="17">
        <v>0</v>
      </c>
      <c r="CL62" s="17">
        <v>0.18523445557333601</v>
      </c>
      <c r="CM62" s="17">
        <v>0</v>
      </c>
      <c r="CN62" s="17">
        <v>6.9864392212177495E-2</v>
      </c>
      <c r="CO62" s="17">
        <v>0</v>
      </c>
      <c r="CP62" s="17">
        <v>0.16409505252027501</v>
      </c>
      <c r="CQ62" s="17">
        <v>0</v>
      </c>
      <c r="CR62" s="17">
        <v>5.6031963900500401E-2</v>
      </c>
      <c r="CS62" s="17">
        <v>0</v>
      </c>
    </row>
    <row r="63" spans="1:97" x14ac:dyDescent="0.2">
      <c r="A63" s="8" t="s">
        <v>140</v>
      </c>
      <c r="B63" s="17">
        <v>0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</row>
    <row r="64" spans="1:97" x14ac:dyDescent="0.2">
      <c r="A64" s="8" t="s">
        <v>141</v>
      </c>
      <c r="B64" s="17">
        <v>0</v>
      </c>
      <c r="C64" s="17">
        <v>0.13882248582273601</v>
      </c>
      <c r="D64" s="17">
        <v>0</v>
      </c>
      <c r="E64" s="17">
        <v>0</v>
      </c>
      <c r="F64" s="17">
        <v>0</v>
      </c>
      <c r="G64" s="17">
        <v>0.13960663715677599</v>
      </c>
      <c r="H64" s="17">
        <v>0</v>
      </c>
      <c r="I64" s="17">
        <v>0</v>
      </c>
      <c r="J64" s="17">
        <v>0</v>
      </c>
      <c r="K64" s="17">
        <v>0.12745527423591699</v>
      </c>
      <c r="L64" s="17">
        <v>0</v>
      </c>
      <c r="M64" s="17">
        <v>0</v>
      </c>
      <c r="N64" s="17">
        <v>0</v>
      </c>
      <c r="O64" s="17">
        <v>0</v>
      </c>
      <c r="P64" s="17">
        <v>6.5900301393375896E-2</v>
      </c>
      <c r="Q64" s="17">
        <v>0</v>
      </c>
      <c r="R64" s="17">
        <v>0</v>
      </c>
      <c r="S64" s="17">
        <v>0</v>
      </c>
      <c r="T64" s="17">
        <v>7.2297750795644197E-2</v>
      </c>
      <c r="U64" s="17">
        <v>0</v>
      </c>
      <c r="V64" s="17">
        <v>0</v>
      </c>
      <c r="W64" s="17">
        <v>0</v>
      </c>
      <c r="X64" s="17">
        <v>5.7787025807934898E-2</v>
      </c>
      <c r="Y64" s="17">
        <v>0</v>
      </c>
      <c r="Z64" s="17">
        <v>3.4351953828577302E-2</v>
      </c>
      <c r="AA64" s="17">
        <v>0</v>
      </c>
      <c r="AB64" s="17">
        <v>0</v>
      </c>
      <c r="AC64" s="17">
        <v>0</v>
      </c>
      <c r="AD64" s="17">
        <v>3.6263462051831903E-2</v>
      </c>
      <c r="AE64" s="17">
        <v>0</v>
      </c>
      <c r="AF64" s="17">
        <v>0</v>
      </c>
      <c r="AG64" s="17">
        <v>0</v>
      </c>
      <c r="AH64" s="17">
        <v>3.5153039432074401E-2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0.16474688523064199</v>
      </c>
      <c r="AY64" s="17">
        <v>0.13109121182056899</v>
      </c>
      <c r="AZ64" s="17">
        <v>0</v>
      </c>
      <c r="BA64" s="17">
        <v>0</v>
      </c>
      <c r="BB64" s="17">
        <v>0.16944142898867601</v>
      </c>
      <c r="BC64" s="17">
        <v>0.138373058426356</v>
      </c>
      <c r="BD64" s="17">
        <v>0</v>
      </c>
      <c r="BE64" s="17">
        <v>0</v>
      </c>
      <c r="BF64" s="17">
        <v>0.16422328918123899</v>
      </c>
      <c r="BG64" s="17">
        <v>0.11300154199834</v>
      </c>
      <c r="BH64" s="17">
        <v>0</v>
      </c>
      <c r="BI64" s="17">
        <v>0</v>
      </c>
      <c r="BJ64" s="17">
        <v>9.7675587135704803E-2</v>
      </c>
      <c r="BK64" s="17">
        <v>0</v>
      </c>
      <c r="BL64" s="17">
        <v>0</v>
      </c>
      <c r="BM64" s="17">
        <v>0.16526733581476299</v>
      </c>
      <c r="BN64" s="17">
        <v>9.9834475881177595E-2</v>
      </c>
      <c r="BO64" s="17">
        <v>0</v>
      </c>
      <c r="BP64" s="17">
        <v>0</v>
      </c>
      <c r="BQ64" s="17">
        <v>9.5827425311306696E-2</v>
      </c>
      <c r="BR64" s="17">
        <v>0.106572965750758</v>
      </c>
      <c r="BS64" s="17">
        <v>0</v>
      </c>
      <c r="BT64" s="17">
        <v>0</v>
      </c>
      <c r="BU64" s="17">
        <v>0</v>
      </c>
      <c r="BV64" s="17">
        <v>0.141878216792619</v>
      </c>
      <c r="BW64" s="17">
        <v>0</v>
      </c>
      <c r="BX64" s="17">
        <v>0</v>
      </c>
      <c r="BY64" s="17">
        <v>0</v>
      </c>
      <c r="BZ64" s="17">
        <v>0.172476993509392</v>
      </c>
      <c r="CA64" s="17">
        <v>0</v>
      </c>
      <c r="CB64" s="17">
        <v>0</v>
      </c>
      <c r="CC64" s="17">
        <v>0</v>
      </c>
      <c r="CD64" s="17">
        <v>9.5833824027761597E-2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</row>
    <row r="65" spans="1:113" x14ac:dyDescent="0.2">
      <c r="A65" s="8" t="s">
        <v>142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0.111416246184634</v>
      </c>
      <c r="AA65" s="17">
        <v>0</v>
      </c>
      <c r="AB65" s="17">
        <v>0</v>
      </c>
      <c r="AC65" s="17">
        <v>0</v>
      </c>
      <c r="AD65" s="17">
        <v>5.6240531487256301E-2</v>
      </c>
      <c r="AE65" s="17">
        <v>0</v>
      </c>
      <c r="AF65" s="17">
        <v>0</v>
      </c>
      <c r="AG65" s="17">
        <v>0</v>
      </c>
      <c r="AH65" s="17">
        <v>7.0101556842297699E-2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</row>
    <row r="66" spans="1:113" x14ac:dyDescent="0.2">
      <c r="A66" s="8" t="s">
        <v>143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3.8848501782822002E-2</v>
      </c>
      <c r="AN66" s="17">
        <v>0</v>
      </c>
      <c r="AO66" s="17">
        <v>0</v>
      </c>
      <c r="AP66" s="17">
        <v>0</v>
      </c>
      <c r="AQ66" s="17">
        <v>2.67006241904039E-2</v>
      </c>
      <c r="AR66" s="17">
        <v>0</v>
      </c>
      <c r="AS66" s="17">
        <v>0</v>
      </c>
      <c r="AT66" s="17">
        <v>0</v>
      </c>
      <c r="AU66" s="17">
        <v>3.8388922796269001E-2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</row>
    <row r="67" spans="1:113" x14ac:dyDescent="0.2">
      <c r="A67" s="8" t="s">
        <v>144</v>
      </c>
      <c r="B67" s="17">
        <v>0</v>
      </c>
      <c r="C67" s="17">
        <v>0</v>
      </c>
      <c r="D67" s="17">
        <v>2.2317653688449601</v>
      </c>
      <c r="E67" s="17">
        <v>7.0559216795417906E-2</v>
      </c>
      <c r="F67" s="17">
        <v>0</v>
      </c>
      <c r="G67" s="17">
        <v>0</v>
      </c>
      <c r="H67" s="17">
        <v>2.1368981674597598</v>
      </c>
      <c r="I67" s="17">
        <v>8.5779095315177301E-2</v>
      </c>
      <c r="J67" s="17">
        <v>0</v>
      </c>
      <c r="K67" s="17">
        <v>0</v>
      </c>
      <c r="L67" s="17">
        <v>0.34938305659920998</v>
      </c>
      <c r="M67" s="17">
        <v>0.16305526739769499</v>
      </c>
      <c r="N67" s="17">
        <v>2.3179876779466402</v>
      </c>
      <c r="O67" s="17">
        <v>0.10243423474145399</v>
      </c>
      <c r="P67" s="17">
        <v>8.8322506618770405E-2</v>
      </c>
      <c r="Q67" s="17">
        <v>0.29013334626203002</v>
      </c>
      <c r="R67" s="17">
        <v>0.28647304621809599</v>
      </c>
      <c r="S67" s="17">
        <v>2.4922704666666</v>
      </c>
      <c r="T67" s="17">
        <v>8.0391672767953407E-2</v>
      </c>
      <c r="U67" s="17">
        <v>2.4990580667018598</v>
      </c>
      <c r="V67" s="17">
        <v>2.4924762925435799</v>
      </c>
      <c r="W67" s="17">
        <v>8.7705534611150798E-2</v>
      </c>
      <c r="X67" s="17">
        <v>1.22287863208279</v>
      </c>
      <c r="Y67" s="17">
        <v>2.2575805052296598</v>
      </c>
      <c r="Z67" s="17">
        <v>0</v>
      </c>
      <c r="AA67" s="17">
        <v>0</v>
      </c>
      <c r="AB67" s="17">
        <v>0</v>
      </c>
      <c r="AC67" s="17">
        <v>0</v>
      </c>
      <c r="AD67" s="17">
        <v>0.26768031523289099</v>
      </c>
      <c r="AE67" s="17">
        <v>0</v>
      </c>
      <c r="AF67" s="17">
        <v>0</v>
      </c>
      <c r="AG67" s="17">
        <v>0</v>
      </c>
      <c r="AH67" s="17">
        <v>0.186563793315209</v>
      </c>
      <c r="AI67" s="17">
        <v>0</v>
      </c>
      <c r="AJ67" s="17">
        <v>0</v>
      </c>
      <c r="AK67" s="17">
        <v>0</v>
      </c>
      <c r="AL67" s="17">
        <v>0.17969970574963401</v>
      </c>
      <c r="AM67" s="17">
        <v>2.4936021860487001</v>
      </c>
      <c r="AN67" s="17">
        <v>2.3329677738540502</v>
      </c>
      <c r="AO67" s="17">
        <v>0</v>
      </c>
      <c r="AP67" s="17">
        <v>0.15637868114928799</v>
      </c>
      <c r="AQ67" s="17">
        <v>0.34939434978734701</v>
      </c>
      <c r="AR67" s="17">
        <v>0.28831911038671099</v>
      </c>
      <c r="AS67" s="17">
        <v>0</v>
      </c>
      <c r="AT67" s="17">
        <v>0.16563563918597499</v>
      </c>
      <c r="AU67" s="17">
        <v>0.450273191873724</v>
      </c>
      <c r="AV67" s="17">
        <v>2.1784424582293598</v>
      </c>
      <c r="AW67" s="17">
        <v>0</v>
      </c>
      <c r="AX67" s="17">
        <v>0</v>
      </c>
      <c r="AY67" s="17">
        <v>0</v>
      </c>
      <c r="AZ67" s="17">
        <v>0.17756755538510699</v>
      </c>
      <c r="BA67" s="17">
        <v>0</v>
      </c>
      <c r="BB67" s="17">
        <v>0</v>
      </c>
      <c r="BC67" s="17">
        <v>0</v>
      </c>
      <c r="BD67" s="17">
        <v>0.176136890901128</v>
      </c>
      <c r="BE67" s="17">
        <v>0</v>
      </c>
      <c r="BF67" s="17">
        <v>0</v>
      </c>
      <c r="BG67" s="17">
        <v>0</v>
      </c>
      <c r="BH67" s="17">
        <v>0.18064686227844801</v>
      </c>
      <c r="BI67" s="17">
        <v>0</v>
      </c>
      <c r="BJ67" s="17">
        <v>0</v>
      </c>
      <c r="BK67" s="17">
        <v>1.3781079431266201</v>
      </c>
      <c r="BL67" s="17">
        <v>0</v>
      </c>
      <c r="BM67" s="17">
        <v>0</v>
      </c>
      <c r="BN67" s="17">
        <v>0</v>
      </c>
      <c r="BO67" s="17">
        <v>0.115767044126017</v>
      </c>
      <c r="BP67" s="17">
        <v>0.16654459239539299</v>
      </c>
      <c r="BQ67" s="17">
        <v>0</v>
      </c>
      <c r="BR67" s="17">
        <v>0</v>
      </c>
      <c r="BS67" s="17">
        <v>0.13134105237032001</v>
      </c>
      <c r="BT67" s="17">
        <v>0.17801471658585599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0.201151944163867</v>
      </c>
      <c r="CK67" s="17">
        <v>6.1512653652906202E-2</v>
      </c>
      <c r="CL67" s="17">
        <v>0</v>
      </c>
      <c r="CM67" s="17">
        <v>0.19445526099447699</v>
      </c>
      <c r="CN67" s="17">
        <v>0.124485648831295</v>
      </c>
      <c r="CO67" s="17">
        <v>5.13623845229602E-2</v>
      </c>
      <c r="CP67" s="17">
        <v>0</v>
      </c>
      <c r="CQ67" s="17">
        <v>2.4267056911211999</v>
      </c>
      <c r="CR67" s="17">
        <v>0</v>
      </c>
      <c r="CS67" s="17">
        <v>2.4858131813355602</v>
      </c>
    </row>
    <row r="68" spans="1:113" x14ac:dyDescent="0.2">
      <c r="A68" s="8" t="s">
        <v>145</v>
      </c>
      <c r="B68" s="17">
        <v>0</v>
      </c>
      <c r="C68" s="17">
        <v>0</v>
      </c>
      <c r="D68" s="17">
        <v>0.17183619373937101</v>
      </c>
      <c r="E68" s="17">
        <v>0.242278107022531</v>
      </c>
      <c r="F68" s="17">
        <v>0</v>
      </c>
      <c r="G68" s="17">
        <v>0</v>
      </c>
      <c r="H68" s="17">
        <v>0.235242437262387</v>
      </c>
      <c r="I68" s="17">
        <v>0.22177496699902599</v>
      </c>
      <c r="J68" s="17">
        <v>0</v>
      </c>
      <c r="K68" s="17">
        <v>0</v>
      </c>
      <c r="L68" s="17">
        <v>0.26096500896887798</v>
      </c>
      <c r="M68" s="17">
        <v>0.28083752370831599</v>
      </c>
      <c r="N68" s="17">
        <v>9.48286698295321E-2</v>
      </c>
      <c r="O68" s="17">
        <v>0.12797112383706999</v>
      </c>
      <c r="P68" s="17">
        <v>0.12520403596181701</v>
      </c>
      <c r="Q68" s="17">
        <v>2.3196941611182802</v>
      </c>
      <c r="R68" s="17">
        <v>9.2286957035215805E-2</v>
      </c>
      <c r="S68" s="17">
        <v>0.122790751063863</v>
      </c>
      <c r="T68" s="17">
        <v>0.124257577973737</v>
      </c>
      <c r="U68" s="17">
        <v>0.21785574726071599</v>
      </c>
      <c r="V68" s="17">
        <v>9.4225488530756102E-2</v>
      </c>
      <c r="W68" s="17">
        <v>6.5686988766083296E-2</v>
      </c>
      <c r="X68" s="17">
        <v>0.97725979784160399</v>
      </c>
      <c r="Y68" s="17">
        <v>0.22477005527577501</v>
      </c>
      <c r="Z68" s="17">
        <v>0.10307532621109999</v>
      </c>
      <c r="AA68" s="17">
        <v>0.122068608514706</v>
      </c>
      <c r="AB68" s="17">
        <v>0</v>
      </c>
      <c r="AC68" s="17">
        <v>0</v>
      </c>
      <c r="AD68" s="17">
        <v>2.4509817366944602</v>
      </c>
      <c r="AE68" s="17">
        <v>0.17214795524519599</v>
      </c>
      <c r="AF68" s="17">
        <v>0</v>
      </c>
      <c r="AG68" s="17">
        <v>0</v>
      </c>
      <c r="AH68" s="17">
        <v>0.16752499689471001</v>
      </c>
      <c r="AI68" s="17">
        <v>0.173515322196859</v>
      </c>
      <c r="AJ68" s="17">
        <v>0</v>
      </c>
      <c r="AK68" s="17">
        <v>0</v>
      </c>
      <c r="AL68" s="17">
        <v>0.11900851174215001</v>
      </c>
      <c r="AM68" s="17">
        <v>0.29843164665683802</v>
      </c>
      <c r="AN68" s="17">
        <v>0.104282132022709</v>
      </c>
      <c r="AO68" s="17">
        <v>2.49989169687607</v>
      </c>
      <c r="AP68" s="17">
        <v>0.11926607617933201</v>
      </c>
      <c r="AQ68" s="17">
        <v>0.24744746840961901</v>
      </c>
      <c r="AR68" s="17">
        <v>0.114079562084066</v>
      </c>
      <c r="AS68" s="17">
        <v>0.25296175142093003</v>
      </c>
      <c r="AT68" s="17">
        <v>0.102630979410302</v>
      </c>
      <c r="AU68" s="17">
        <v>2.4999630292450101</v>
      </c>
      <c r="AV68" s="17">
        <v>0.13160313688460401</v>
      </c>
      <c r="AW68" s="17">
        <v>0.24564803655532</v>
      </c>
      <c r="AX68" s="17">
        <v>0</v>
      </c>
      <c r="AY68" s="17">
        <v>9.47790288840068E-2</v>
      </c>
      <c r="AZ68" s="17">
        <v>0.142130242260045</v>
      </c>
      <c r="BA68" s="17">
        <v>0</v>
      </c>
      <c r="BB68" s="17">
        <v>0</v>
      </c>
      <c r="BC68" s="17">
        <v>0.13789147593189499</v>
      </c>
      <c r="BD68" s="17">
        <v>0.124197735820181</v>
      </c>
      <c r="BE68" s="17">
        <v>0</v>
      </c>
      <c r="BF68" s="17">
        <v>0</v>
      </c>
      <c r="BG68" s="17">
        <v>9.9411434309022301E-2</v>
      </c>
      <c r="BH68" s="17">
        <v>0.10767011369087</v>
      </c>
      <c r="BI68" s="17">
        <v>0</v>
      </c>
      <c r="BJ68" s="17">
        <v>0</v>
      </c>
      <c r="BK68" s="17">
        <v>6.9845440841687201E-2</v>
      </c>
      <c r="BL68" s="17">
        <v>0.15333839535643801</v>
      </c>
      <c r="BM68" s="17">
        <v>0.19431317799360001</v>
      </c>
      <c r="BN68" s="17">
        <v>0</v>
      </c>
      <c r="BO68" s="17">
        <v>0.119102465355462</v>
      </c>
      <c r="BP68" s="17">
        <v>2.43653467718817</v>
      </c>
      <c r="BQ68" s="17">
        <v>0.198567467104863</v>
      </c>
      <c r="BR68" s="17">
        <v>0</v>
      </c>
      <c r="BS68" s="17">
        <v>0.117983076870167</v>
      </c>
      <c r="BT68" s="17">
        <v>0.31487788148783702</v>
      </c>
      <c r="BU68" s="17">
        <v>7.4736686734951402E-2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6.9402877618228304E-2</v>
      </c>
      <c r="CL68" s="17">
        <v>0</v>
      </c>
      <c r="CM68" s="17">
        <v>0</v>
      </c>
      <c r="CN68" s="17">
        <v>0</v>
      </c>
      <c r="CO68" s="17">
        <v>7.3924545954379695E-2</v>
      </c>
      <c r="CP68" s="17">
        <v>0</v>
      </c>
      <c r="CQ68" s="17">
        <v>0</v>
      </c>
      <c r="CR68" s="17">
        <v>0</v>
      </c>
      <c r="CS68" s="17">
        <v>0.10893454235135799</v>
      </c>
    </row>
    <row r="71" spans="1:113" x14ac:dyDescent="0.2">
      <c r="A71" s="8" t="s">
        <v>276</v>
      </c>
    </row>
    <row r="72" spans="1:113" x14ac:dyDescent="0.2">
      <c r="A72" s="15" t="s">
        <v>272</v>
      </c>
    </row>
    <row r="73" spans="1:113" x14ac:dyDescent="0.2">
      <c r="A73" s="15" t="s">
        <v>126</v>
      </c>
      <c r="B73" s="16">
        <f>B4</f>
        <v>4.2382083235320597E-2</v>
      </c>
      <c r="C73" s="9">
        <f t="shared" ref="C73:E73" si="0">C4</f>
        <v>5.2972016590008303E-2</v>
      </c>
      <c r="D73" s="9">
        <f t="shared" si="0"/>
        <v>3.9702949586423598E-2</v>
      </c>
      <c r="E73" s="9">
        <f t="shared" si="0"/>
        <v>4.4881044651834297E-2</v>
      </c>
      <c r="F73" s="16">
        <f>B26</f>
        <v>0</v>
      </c>
      <c r="G73" s="9">
        <f t="shared" ref="G73:Q88" si="1">C26</f>
        <v>0</v>
      </c>
      <c r="H73" s="9">
        <f t="shared" si="1"/>
        <v>0</v>
      </c>
      <c r="I73" s="9">
        <f t="shared" si="1"/>
        <v>0</v>
      </c>
      <c r="J73" s="9" t="e">
        <f t="shared" si="1"/>
        <v>#N/A</v>
      </c>
      <c r="K73" s="9" t="e">
        <f t="shared" si="1"/>
        <v>#N/A</v>
      </c>
      <c r="L73" s="9" t="e">
        <f t="shared" si="1"/>
        <v>#N/A</v>
      </c>
      <c r="M73" s="9" t="e">
        <f t="shared" si="1"/>
        <v>#N/A</v>
      </c>
      <c r="N73" s="9" t="e">
        <f t="shared" si="1"/>
        <v>#N/A</v>
      </c>
      <c r="O73" s="9" t="e">
        <f t="shared" si="1"/>
        <v>#N/A</v>
      </c>
      <c r="P73" s="9" t="e">
        <f t="shared" si="1"/>
        <v>#N/A</v>
      </c>
      <c r="Q73" s="9" t="e">
        <f t="shared" si="1"/>
        <v>#N/A</v>
      </c>
      <c r="R73" s="16">
        <f>B49</f>
        <v>0</v>
      </c>
      <c r="S73" s="9">
        <f t="shared" ref="S73:AH88" si="2">C49</f>
        <v>0</v>
      </c>
      <c r="T73" s="9">
        <f t="shared" si="2"/>
        <v>0</v>
      </c>
      <c r="U73" s="9">
        <f t="shared" si="2"/>
        <v>0</v>
      </c>
      <c r="V73" s="9">
        <f t="shared" si="2"/>
        <v>0</v>
      </c>
      <c r="W73" s="9">
        <f t="shared" si="2"/>
        <v>0</v>
      </c>
      <c r="X73" s="9">
        <f t="shared" si="2"/>
        <v>0</v>
      </c>
      <c r="Y73" s="9">
        <f t="shared" si="2"/>
        <v>0</v>
      </c>
      <c r="Z73" s="9">
        <f t="shared" si="2"/>
        <v>0</v>
      </c>
      <c r="AA73" s="9">
        <f t="shared" si="2"/>
        <v>0</v>
      </c>
      <c r="AB73" s="9">
        <f t="shared" si="2"/>
        <v>0</v>
      </c>
      <c r="AC73" s="9">
        <f t="shared" si="2"/>
        <v>0</v>
      </c>
      <c r="AD73" s="9">
        <f t="shared" si="2"/>
        <v>0</v>
      </c>
      <c r="AE73" s="9">
        <f t="shared" si="2"/>
        <v>0</v>
      </c>
      <c r="AF73" s="9">
        <f t="shared" si="2"/>
        <v>0</v>
      </c>
      <c r="AG73" s="9">
        <f t="shared" si="2"/>
        <v>0</v>
      </c>
      <c r="AH73" s="9">
        <f t="shared" si="2"/>
        <v>0</v>
      </c>
      <c r="AI73" s="9">
        <f t="shared" ref="AI73:AX88" si="3">S49</f>
        <v>0</v>
      </c>
      <c r="AJ73" s="9">
        <f t="shared" si="3"/>
        <v>0</v>
      </c>
      <c r="AK73" s="9">
        <f t="shared" si="3"/>
        <v>0</v>
      </c>
      <c r="AL73" s="9">
        <f t="shared" si="3"/>
        <v>0</v>
      </c>
      <c r="AM73" s="9">
        <f t="shared" si="3"/>
        <v>0</v>
      </c>
      <c r="AN73" s="9">
        <f t="shared" si="3"/>
        <v>0</v>
      </c>
      <c r="AO73" s="9">
        <f t="shared" si="3"/>
        <v>0</v>
      </c>
      <c r="AP73" s="9">
        <f t="shared" si="3"/>
        <v>0</v>
      </c>
      <c r="AQ73" s="9">
        <f t="shared" si="3"/>
        <v>0</v>
      </c>
      <c r="AR73" s="9">
        <f t="shared" si="3"/>
        <v>0</v>
      </c>
      <c r="AS73" s="9">
        <f t="shared" si="3"/>
        <v>0</v>
      </c>
      <c r="AT73" s="9">
        <f t="shared" si="3"/>
        <v>0</v>
      </c>
      <c r="AU73" s="9">
        <f t="shared" si="3"/>
        <v>0</v>
      </c>
      <c r="AV73" s="9">
        <f t="shared" si="3"/>
        <v>0</v>
      </c>
      <c r="AW73" s="9">
        <f t="shared" si="3"/>
        <v>0</v>
      </c>
      <c r="AX73" s="9">
        <f t="shared" si="3"/>
        <v>0</v>
      </c>
      <c r="AY73" s="9">
        <f t="shared" ref="AY73:BN88" si="4">AI49</f>
        <v>0</v>
      </c>
      <c r="AZ73" s="9">
        <f t="shared" si="4"/>
        <v>0</v>
      </c>
      <c r="BA73" s="9">
        <f t="shared" si="4"/>
        <v>0</v>
      </c>
      <c r="BB73" s="9">
        <f t="shared" si="4"/>
        <v>0</v>
      </c>
      <c r="BC73" s="9">
        <f t="shared" si="4"/>
        <v>0</v>
      </c>
      <c r="BD73" s="9">
        <f t="shared" si="4"/>
        <v>0</v>
      </c>
      <c r="BE73" s="9">
        <f t="shared" si="4"/>
        <v>0</v>
      </c>
      <c r="BF73" s="9">
        <f t="shared" si="4"/>
        <v>0</v>
      </c>
      <c r="BG73" s="9">
        <f t="shared" si="4"/>
        <v>0</v>
      </c>
      <c r="BH73" s="9">
        <f t="shared" si="4"/>
        <v>0</v>
      </c>
      <c r="BI73" s="9">
        <f t="shared" si="4"/>
        <v>0</v>
      </c>
      <c r="BJ73" s="9">
        <f t="shared" si="4"/>
        <v>0</v>
      </c>
      <c r="BK73" s="9">
        <f t="shared" si="4"/>
        <v>0</v>
      </c>
      <c r="BL73" s="9">
        <f t="shared" si="4"/>
        <v>0</v>
      </c>
      <c r="BM73" s="9">
        <f t="shared" si="4"/>
        <v>0</v>
      </c>
      <c r="BN73" s="9">
        <f t="shared" si="4"/>
        <v>0</v>
      </c>
      <c r="BO73" s="9">
        <f t="shared" ref="BO73:CD88" si="5">AY49</f>
        <v>0</v>
      </c>
      <c r="BP73" s="9">
        <f t="shared" si="5"/>
        <v>0</v>
      </c>
      <c r="BQ73" s="9">
        <f t="shared" si="5"/>
        <v>0</v>
      </c>
      <c r="BR73" s="9">
        <f t="shared" si="5"/>
        <v>0</v>
      </c>
      <c r="BS73" s="9">
        <f t="shared" si="5"/>
        <v>0</v>
      </c>
      <c r="BT73" s="9">
        <f t="shared" si="5"/>
        <v>0</v>
      </c>
      <c r="BU73" s="9">
        <f t="shared" si="5"/>
        <v>0</v>
      </c>
      <c r="BV73" s="9">
        <f t="shared" si="5"/>
        <v>0</v>
      </c>
      <c r="BW73" s="9">
        <f t="shared" si="5"/>
        <v>0</v>
      </c>
      <c r="BX73" s="9">
        <f t="shared" si="5"/>
        <v>0</v>
      </c>
      <c r="BY73" s="9">
        <f t="shared" si="5"/>
        <v>0</v>
      </c>
      <c r="BZ73" s="9">
        <f t="shared" si="5"/>
        <v>0</v>
      </c>
      <c r="CA73" s="9">
        <f t="shared" si="5"/>
        <v>0</v>
      </c>
      <c r="CB73" s="9">
        <f t="shared" si="5"/>
        <v>0</v>
      </c>
      <c r="CC73" s="9">
        <f t="shared" si="5"/>
        <v>0</v>
      </c>
      <c r="CD73" s="9">
        <f t="shared" si="5"/>
        <v>0</v>
      </c>
      <c r="CE73" s="9">
        <f t="shared" ref="CE73:CT88" si="6">BO49</f>
        <v>0</v>
      </c>
      <c r="CF73" s="9">
        <f t="shared" si="6"/>
        <v>0</v>
      </c>
      <c r="CG73" s="9">
        <f t="shared" si="6"/>
        <v>0</v>
      </c>
      <c r="CH73" s="9">
        <f t="shared" si="6"/>
        <v>0</v>
      </c>
      <c r="CI73" s="9">
        <f t="shared" si="6"/>
        <v>0</v>
      </c>
      <c r="CJ73" s="9">
        <f t="shared" si="6"/>
        <v>0</v>
      </c>
      <c r="CK73" s="9">
        <f t="shared" si="6"/>
        <v>0</v>
      </c>
      <c r="CL73" s="9">
        <f t="shared" si="6"/>
        <v>0</v>
      </c>
      <c r="CM73" s="9">
        <f t="shared" si="6"/>
        <v>0</v>
      </c>
      <c r="CN73" s="9">
        <f t="shared" si="6"/>
        <v>0</v>
      </c>
      <c r="CO73" s="9">
        <f t="shared" si="6"/>
        <v>0</v>
      </c>
      <c r="CP73" s="9">
        <f t="shared" si="6"/>
        <v>0</v>
      </c>
      <c r="CQ73" s="9">
        <f t="shared" si="6"/>
        <v>0</v>
      </c>
      <c r="CR73" s="9">
        <f t="shared" si="6"/>
        <v>0</v>
      </c>
      <c r="CS73" s="9">
        <f t="shared" si="6"/>
        <v>0</v>
      </c>
      <c r="CT73" s="9">
        <f t="shared" si="6"/>
        <v>0</v>
      </c>
      <c r="CU73" s="9">
        <f t="shared" ref="CU73:DA89" si="7">CE49</f>
        <v>0</v>
      </c>
      <c r="CV73" s="9">
        <f t="shared" si="7"/>
        <v>0</v>
      </c>
      <c r="CW73" s="9">
        <f t="shared" si="7"/>
        <v>0</v>
      </c>
      <c r="CX73" s="9">
        <f t="shared" si="7"/>
        <v>0</v>
      </c>
      <c r="CY73" s="9">
        <f t="shared" si="7"/>
        <v>0</v>
      </c>
      <c r="CZ73" s="9">
        <f t="shared" si="7"/>
        <v>0</v>
      </c>
      <c r="DA73" s="9">
        <f t="shared" si="7"/>
        <v>0</v>
      </c>
      <c r="DB73" s="9">
        <f t="shared" ref="DB73" si="8">CL49</f>
        <v>0</v>
      </c>
      <c r="DC73" s="9">
        <f t="shared" ref="DC73" si="9">CM49</f>
        <v>0</v>
      </c>
      <c r="DD73" s="9">
        <f t="shared" ref="DD73" si="10">CN49</f>
        <v>0</v>
      </c>
      <c r="DE73" s="9">
        <f t="shared" ref="DE73" si="11">CO49</f>
        <v>0</v>
      </c>
      <c r="DF73" s="9">
        <f t="shared" ref="DF73" si="12">CP49</f>
        <v>0</v>
      </c>
      <c r="DG73" s="9">
        <f t="shared" ref="DG73" si="13">CQ49</f>
        <v>0</v>
      </c>
      <c r="DH73" s="9">
        <f t="shared" ref="DH73:DI73" si="14">CR49</f>
        <v>0</v>
      </c>
      <c r="DI73" s="9">
        <f t="shared" si="14"/>
        <v>0</v>
      </c>
    </row>
    <row r="74" spans="1:113" x14ac:dyDescent="0.2">
      <c r="A74" s="15" t="s">
        <v>127</v>
      </c>
      <c r="B74" s="9">
        <f t="shared" ref="B74:E89" si="15">B5</f>
        <v>5.8389603239985502E-2</v>
      </c>
      <c r="C74" s="9">
        <f t="shared" si="15"/>
        <v>7.7577745144305293E-2</v>
      </c>
      <c r="D74" s="9">
        <f t="shared" si="15"/>
        <v>8.4213853225744303E-2</v>
      </c>
      <c r="E74" s="9">
        <f t="shared" si="15"/>
        <v>8.7416536601003902E-2</v>
      </c>
      <c r="F74" s="9" t="e">
        <f t="shared" ref="F74:Q92" si="16">B27</f>
        <v>#N/A</v>
      </c>
      <c r="G74" s="9" t="e">
        <f t="shared" si="1"/>
        <v>#N/A</v>
      </c>
      <c r="H74" s="9" t="e">
        <f t="shared" si="1"/>
        <v>#N/A</v>
      </c>
      <c r="I74" s="9" t="e">
        <f t="shared" si="1"/>
        <v>#N/A</v>
      </c>
      <c r="J74" s="9">
        <f t="shared" si="1"/>
        <v>8.7394225987270605E-2</v>
      </c>
      <c r="K74" s="9">
        <f t="shared" si="1"/>
        <v>7.9252558261129799E-2</v>
      </c>
      <c r="L74" s="9">
        <f t="shared" si="1"/>
        <v>7.8686032243424894E-2</v>
      </c>
      <c r="M74" s="9">
        <f t="shared" si="1"/>
        <v>6.8872479817874102E-2</v>
      </c>
      <c r="N74" s="9" t="e">
        <f t="shared" si="1"/>
        <v>#N/A</v>
      </c>
      <c r="O74" s="9" t="e">
        <f t="shared" si="1"/>
        <v>#N/A</v>
      </c>
      <c r="P74" s="9" t="e">
        <f t="shared" si="1"/>
        <v>#N/A</v>
      </c>
      <c r="Q74" s="9" t="e">
        <f t="shared" si="1"/>
        <v>#N/A</v>
      </c>
      <c r="R74" s="9">
        <f t="shared" ref="R74:AG92" si="17">B50</f>
        <v>0</v>
      </c>
      <c r="S74" s="9">
        <f t="shared" si="2"/>
        <v>0</v>
      </c>
      <c r="T74" s="9">
        <f t="shared" si="2"/>
        <v>0</v>
      </c>
      <c r="U74" s="9">
        <f t="shared" si="2"/>
        <v>0</v>
      </c>
      <c r="V74" s="9">
        <f t="shared" si="2"/>
        <v>0</v>
      </c>
      <c r="W74" s="9">
        <f t="shared" si="2"/>
        <v>0</v>
      </c>
      <c r="X74" s="9">
        <f t="shared" si="2"/>
        <v>0</v>
      </c>
      <c r="Y74" s="9">
        <f t="shared" si="2"/>
        <v>0</v>
      </c>
      <c r="Z74" s="9">
        <f t="shared" si="2"/>
        <v>0</v>
      </c>
      <c r="AA74" s="9">
        <f t="shared" si="2"/>
        <v>0</v>
      </c>
      <c r="AB74" s="9">
        <f t="shared" si="2"/>
        <v>0</v>
      </c>
      <c r="AC74" s="9">
        <f t="shared" si="2"/>
        <v>0</v>
      </c>
      <c r="AD74" s="9">
        <f t="shared" si="2"/>
        <v>0</v>
      </c>
      <c r="AE74" s="9">
        <f t="shared" si="2"/>
        <v>0</v>
      </c>
      <c r="AF74" s="9">
        <f t="shared" si="2"/>
        <v>0</v>
      </c>
      <c r="AG74" s="9">
        <f t="shared" si="2"/>
        <v>0</v>
      </c>
      <c r="AH74" s="9">
        <f t="shared" si="2"/>
        <v>0</v>
      </c>
      <c r="AI74" s="9">
        <f t="shared" si="3"/>
        <v>0</v>
      </c>
      <c r="AJ74" s="9">
        <f t="shared" si="3"/>
        <v>0</v>
      </c>
      <c r="AK74" s="9">
        <f t="shared" si="3"/>
        <v>0</v>
      </c>
      <c r="AL74" s="9">
        <f t="shared" si="3"/>
        <v>0</v>
      </c>
      <c r="AM74" s="9">
        <f t="shared" si="3"/>
        <v>0</v>
      </c>
      <c r="AN74" s="9">
        <f t="shared" si="3"/>
        <v>0</v>
      </c>
      <c r="AO74" s="9">
        <f t="shared" si="3"/>
        <v>0</v>
      </c>
      <c r="AP74" s="9">
        <f t="shared" si="3"/>
        <v>0</v>
      </c>
      <c r="AQ74" s="9">
        <f t="shared" si="3"/>
        <v>0</v>
      </c>
      <c r="AR74" s="9">
        <f t="shared" si="3"/>
        <v>0</v>
      </c>
      <c r="AS74" s="9">
        <f t="shared" si="3"/>
        <v>0</v>
      </c>
      <c r="AT74" s="9">
        <f t="shared" si="3"/>
        <v>0</v>
      </c>
      <c r="AU74" s="9">
        <f t="shared" si="3"/>
        <v>0</v>
      </c>
      <c r="AV74" s="9">
        <f t="shared" si="3"/>
        <v>0</v>
      </c>
      <c r="AW74" s="9">
        <f t="shared" si="3"/>
        <v>0</v>
      </c>
      <c r="AX74" s="9">
        <f t="shared" si="3"/>
        <v>0</v>
      </c>
      <c r="AY74" s="9">
        <f t="shared" si="4"/>
        <v>0</v>
      </c>
      <c r="AZ74" s="9">
        <f t="shared" si="4"/>
        <v>0</v>
      </c>
      <c r="BA74" s="9">
        <f t="shared" si="4"/>
        <v>0</v>
      </c>
      <c r="BB74" s="9">
        <f t="shared" si="4"/>
        <v>0</v>
      </c>
      <c r="BC74" s="9">
        <f t="shared" si="4"/>
        <v>0</v>
      </c>
      <c r="BD74" s="9">
        <f t="shared" si="4"/>
        <v>0</v>
      </c>
      <c r="BE74" s="9">
        <f t="shared" si="4"/>
        <v>0</v>
      </c>
      <c r="BF74" s="9">
        <f t="shared" si="4"/>
        <v>0</v>
      </c>
      <c r="BG74" s="9">
        <f t="shared" si="4"/>
        <v>0</v>
      </c>
      <c r="BH74" s="9">
        <f t="shared" si="4"/>
        <v>0</v>
      </c>
      <c r="BI74" s="9">
        <f t="shared" si="4"/>
        <v>0</v>
      </c>
      <c r="BJ74" s="9">
        <f t="shared" si="4"/>
        <v>0</v>
      </c>
      <c r="BK74" s="9">
        <f t="shared" si="4"/>
        <v>0</v>
      </c>
      <c r="BL74" s="9">
        <f t="shared" si="4"/>
        <v>0</v>
      </c>
      <c r="BM74" s="9">
        <f t="shared" si="4"/>
        <v>0</v>
      </c>
      <c r="BN74" s="9">
        <f t="shared" si="4"/>
        <v>0</v>
      </c>
      <c r="BO74" s="9">
        <f t="shared" si="5"/>
        <v>0</v>
      </c>
      <c r="BP74" s="9">
        <f t="shared" si="5"/>
        <v>0</v>
      </c>
      <c r="BQ74" s="9">
        <f t="shared" si="5"/>
        <v>0</v>
      </c>
      <c r="BR74" s="9">
        <f t="shared" si="5"/>
        <v>0</v>
      </c>
      <c r="BS74" s="9">
        <f t="shared" si="5"/>
        <v>0</v>
      </c>
      <c r="BT74" s="9">
        <f t="shared" si="5"/>
        <v>0</v>
      </c>
      <c r="BU74" s="9">
        <f t="shared" si="5"/>
        <v>0</v>
      </c>
      <c r="BV74" s="9">
        <f t="shared" si="5"/>
        <v>0</v>
      </c>
      <c r="BW74" s="9">
        <f t="shared" si="5"/>
        <v>0</v>
      </c>
      <c r="BX74" s="9">
        <f t="shared" si="5"/>
        <v>0</v>
      </c>
      <c r="BY74" s="9">
        <f t="shared" si="5"/>
        <v>0</v>
      </c>
      <c r="BZ74" s="9">
        <f t="shared" si="5"/>
        <v>0</v>
      </c>
      <c r="CA74" s="9">
        <f t="shared" si="5"/>
        <v>0</v>
      </c>
      <c r="CB74" s="9">
        <f t="shared" si="5"/>
        <v>0</v>
      </c>
      <c r="CC74" s="9">
        <f t="shared" si="5"/>
        <v>0</v>
      </c>
      <c r="CD74" s="9">
        <f t="shared" si="5"/>
        <v>0</v>
      </c>
      <c r="CE74" s="9">
        <f t="shared" si="6"/>
        <v>0</v>
      </c>
      <c r="CF74" s="9">
        <f t="shared" si="6"/>
        <v>0</v>
      </c>
      <c r="CG74" s="9">
        <f t="shared" si="6"/>
        <v>0</v>
      </c>
      <c r="CH74" s="9">
        <f t="shared" si="6"/>
        <v>0</v>
      </c>
      <c r="CI74" s="9">
        <f t="shared" si="6"/>
        <v>0</v>
      </c>
      <c r="CJ74" s="9">
        <f t="shared" si="6"/>
        <v>0</v>
      </c>
      <c r="CK74" s="9">
        <f t="shared" si="6"/>
        <v>0</v>
      </c>
      <c r="CL74" s="9">
        <f t="shared" si="6"/>
        <v>0</v>
      </c>
      <c r="CM74" s="9">
        <f t="shared" si="6"/>
        <v>0</v>
      </c>
      <c r="CN74" s="9">
        <f t="shared" si="6"/>
        <v>0</v>
      </c>
      <c r="CO74" s="9">
        <f t="shared" si="6"/>
        <v>0</v>
      </c>
      <c r="CP74" s="9">
        <f t="shared" si="6"/>
        <v>0</v>
      </c>
      <c r="CQ74" s="9">
        <f t="shared" si="6"/>
        <v>0</v>
      </c>
      <c r="CR74" s="9">
        <f t="shared" si="6"/>
        <v>0</v>
      </c>
      <c r="CS74" s="9">
        <f t="shared" si="6"/>
        <v>0</v>
      </c>
      <c r="CT74" s="9">
        <f t="shared" si="6"/>
        <v>0</v>
      </c>
      <c r="CU74" s="9">
        <f t="shared" si="7"/>
        <v>0</v>
      </c>
      <c r="CV74" s="9">
        <f t="shared" si="7"/>
        <v>0</v>
      </c>
      <c r="CW74" s="9">
        <f t="shared" si="7"/>
        <v>0</v>
      </c>
      <c r="CX74" s="9">
        <f t="shared" si="7"/>
        <v>0</v>
      </c>
      <c r="CY74" s="9">
        <f t="shared" si="7"/>
        <v>0</v>
      </c>
      <c r="CZ74" s="9">
        <f t="shared" si="7"/>
        <v>0</v>
      </c>
      <c r="DA74" s="9">
        <f t="shared" si="7"/>
        <v>0</v>
      </c>
      <c r="DB74" s="9">
        <f t="shared" ref="DB74:DB92" si="18">CL50</f>
        <v>0</v>
      </c>
      <c r="DC74" s="9">
        <f t="shared" ref="DC74:DC92" si="19">CM50</f>
        <v>0</v>
      </c>
      <c r="DD74" s="9">
        <f t="shared" ref="DD74:DD92" si="20">CN50</f>
        <v>0</v>
      </c>
      <c r="DE74" s="9">
        <f t="shared" ref="DE74:DE92" si="21">CO50</f>
        <v>0</v>
      </c>
      <c r="DF74" s="9">
        <f t="shared" ref="DF74:DF92" si="22">CP50</f>
        <v>0</v>
      </c>
      <c r="DG74" s="9">
        <f t="shared" ref="DG74:DG92" si="23">CQ50</f>
        <v>0</v>
      </c>
      <c r="DH74" s="9">
        <f t="shared" ref="DH74:DH92" si="24">CR50</f>
        <v>0</v>
      </c>
      <c r="DI74" s="9">
        <f t="shared" ref="DI74:DI92" si="25">CS50</f>
        <v>0</v>
      </c>
    </row>
    <row r="75" spans="1:113" x14ac:dyDescent="0.2">
      <c r="A75" s="15" t="s">
        <v>128</v>
      </c>
      <c r="B75" s="9">
        <f t="shared" si="15"/>
        <v>0.25120222327235397</v>
      </c>
      <c r="C75" s="9">
        <f t="shared" si="15"/>
        <v>0.42190688302492102</v>
      </c>
      <c r="D75" s="9">
        <f t="shared" si="15"/>
        <v>0.42018578402850099</v>
      </c>
      <c r="E75" s="9">
        <f t="shared" si="15"/>
        <v>0.40546842410488998</v>
      </c>
      <c r="F75" s="9">
        <f t="shared" si="16"/>
        <v>0</v>
      </c>
      <c r="G75" s="9">
        <f t="shared" si="1"/>
        <v>0</v>
      </c>
      <c r="H75" s="9">
        <f t="shared" si="1"/>
        <v>0</v>
      </c>
      <c r="I75" s="9">
        <f t="shared" si="1"/>
        <v>0</v>
      </c>
      <c r="J75" s="9" t="e">
        <f t="shared" si="1"/>
        <v>#N/A</v>
      </c>
      <c r="K75" s="9" t="e">
        <f t="shared" si="1"/>
        <v>#N/A</v>
      </c>
      <c r="L75" s="9" t="e">
        <f t="shared" si="1"/>
        <v>#N/A</v>
      </c>
      <c r="M75" s="9" t="e">
        <f t="shared" si="1"/>
        <v>#N/A</v>
      </c>
      <c r="N75" s="9" t="e">
        <f t="shared" si="1"/>
        <v>#N/A</v>
      </c>
      <c r="O75" s="9" t="e">
        <f t="shared" si="1"/>
        <v>#N/A</v>
      </c>
      <c r="P75" s="9" t="e">
        <f t="shared" si="1"/>
        <v>#N/A</v>
      </c>
      <c r="Q75" s="9" t="e">
        <f t="shared" si="1"/>
        <v>#N/A</v>
      </c>
      <c r="R75" s="9">
        <f t="shared" si="17"/>
        <v>0</v>
      </c>
      <c r="S75" s="9">
        <f t="shared" si="2"/>
        <v>6.1499077811209099E-2</v>
      </c>
      <c r="T75" s="9">
        <f t="shared" si="2"/>
        <v>0</v>
      </c>
      <c r="U75" s="9">
        <f t="shared" si="2"/>
        <v>0</v>
      </c>
      <c r="V75" s="9">
        <f t="shared" si="2"/>
        <v>0</v>
      </c>
      <c r="W75" s="9">
        <f t="shared" si="2"/>
        <v>8.7422773977443205E-2</v>
      </c>
      <c r="X75" s="9">
        <f t="shared" si="2"/>
        <v>0</v>
      </c>
      <c r="Y75" s="9">
        <f t="shared" si="2"/>
        <v>0</v>
      </c>
      <c r="Z75" s="9">
        <f t="shared" si="2"/>
        <v>0</v>
      </c>
      <c r="AA75" s="9">
        <f t="shared" si="2"/>
        <v>6.7781394780594098E-2</v>
      </c>
      <c r="AB75" s="9">
        <f t="shared" si="2"/>
        <v>0</v>
      </c>
      <c r="AC75" s="9">
        <f t="shared" si="2"/>
        <v>0</v>
      </c>
      <c r="AD75" s="9">
        <f t="shared" si="2"/>
        <v>4.4222144615504E-2</v>
      </c>
      <c r="AE75" s="9">
        <f t="shared" si="2"/>
        <v>3.4064170740388901E-2</v>
      </c>
      <c r="AF75" s="9">
        <f t="shared" si="2"/>
        <v>0</v>
      </c>
      <c r="AG75" s="9">
        <f t="shared" si="2"/>
        <v>0</v>
      </c>
      <c r="AH75" s="9">
        <f t="shared" si="2"/>
        <v>3.8793040813470799E-2</v>
      </c>
      <c r="AI75" s="9">
        <f t="shared" si="3"/>
        <v>4.0582176286700598E-2</v>
      </c>
      <c r="AJ75" s="9">
        <f t="shared" si="3"/>
        <v>0</v>
      </c>
      <c r="AK75" s="9">
        <f t="shared" si="3"/>
        <v>0</v>
      </c>
      <c r="AL75" s="9">
        <f t="shared" si="3"/>
        <v>4.5717934998059498E-2</v>
      </c>
      <c r="AM75" s="9">
        <f t="shared" si="3"/>
        <v>0</v>
      </c>
      <c r="AN75" s="9">
        <f t="shared" si="3"/>
        <v>0</v>
      </c>
      <c r="AO75" s="9">
        <f t="shared" si="3"/>
        <v>0</v>
      </c>
      <c r="AP75" s="9">
        <f t="shared" si="3"/>
        <v>0</v>
      </c>
      <c r="AQ75" s="9">
        <f t="shared" si="3"/>
        <v>0</v>
      </c>
      <c r="AR75" s="9">
        <f t="shared" si="3"/>
        <v>0</v>
      </c>
      <c r="AS75" s="9">
        <f t="shared" si="3"/>
        <v>0</v>
      </c>
      <c r="AT75" s="9">
        <f t="shared" si="3"/>
        <v>2.0560755585379402</v>
      </c>
      <c r="AU75" s="9">
        <f t="shared" si="3"/>
        <v>0</v>
      </c>
      <c r="AV75" s="9">
        <f t="shared" si="3"/>
        <v>0</v>
      </c>
      <c r="AW75" s="9">
        <f t="shared" si="3"/>
        <v>0</v>
      </c>
      <c r="AX75" s="9">
        <f t="shared" si="3"/>
        <v>2.2337194214198699</v>
      </c>
      <c r="AY75" s="9">
        <f t="shared" si="4"/>
        <v>0</v>
      </c>
      <c r="AZ75" s="9">
        <f t="shared" si="4"/>
        <v>0</v>
      </c>
      <c r="BA75" s="9">
        <f t="shared" si="4"/>
        <v>0</v>
      </c>
      <c r="BB75" s="9">
        <f t="shared" si="4"/>
        <v>0</v>
      </c>
      <c r="BC75" s="9">
        <f t="shared" si="4"/>
        <v>4.8677069535186399E-2</v>
      </c>
      <c r="BD75" s="9">
        <f t="shared" si="4"/>
        <v>0</v>
      </c>
      <c r="BE75" s="9">
        <f t="shared" si="4"/>
        <v>0</v>
      </c>
      <c r="BF75" s="9">
        <f t="shared" si="4"/>
        <v>0</v>
      </c>
      <c r="BG75" s="9">
        <f t="shared" si="4"/>
        <v>0.16869975082241301</v>
      </c>
      <c r="BH75" s="9">
        <f t="shared" si="4"/>
        <v>0</v>
      </c>
      <c r="BI75" s="9">
        <f t="shared" si="4"/>
        <v>0</v>
      </c>
      <c r="BJ75" s="9">
        <f t="shared" si="4"/>
        <v>0</v>
      </c>
      <c r="BK75" s="9">
        <f t="shared" si="4"/>
        <v>4.4792333545436998E-2</v>
      </c>
      <c r="BL75" s="9">
        <f t="shared" si="4"/>
        <v>0</v>
      </c>
      <c r="BM75" s="9">
        <f t="shared" si="4"/>
        <v>0</v>
      </c>
      <c r="BN75" s="9">
        <f t="shared" si="4"/>
        <v>0</v>
      </c>
      <c r="BO75" s="9">
        <f t="shared" si="5"/>
        <v>9.2632578044904601E-2</v>
      </c>
      <c r="BP75" s="9">
        <f t="shared" si="5"/>
        <v>0</v>
      </c>
      <c r="BQ75" s="9">
        <f t="shared" si="5"/>
        <v>0</v>
      </c>
      <c r="BR75" s="9">
        <f t="shared" si="5"/>
        <v>0</v>
      </c>
      <c r="BS75" s="9">
        <f t="shared" si="5"/>
        <v>7.8864179939816106E-2</v>
      </c>
      <c r="BT75" s="9">
        <f t="shared" si="5"/>
        <v>0</v>
      </c>
      <c r="BU75" s="9">
        <f t="shared" si="5"/>
        <v>0</v>
      </c>
      <c r="BV75" s="9">
        <f t="shared" si="5"/>
        <v>0</v>
      </c>
      <c r="BW75" s="9">
        <f t="shared" si="5"/>
        <v>0.118031742460892</v>
      </c>
      <c r="BX75" s="9">
        <f t="shared" si="5"/>
        <v>0</v>
      </c>
      <c r="BY75" s="9">
        <f t="shared" si="5"/>
        <v>0</v>
      </c>
      <c r="BZ75" s="9">
        <f t="shared" si="5"/>
        <v>0</v>
      </c>
      <c r="CA75" s="9">
        <f t="shared" si="5"/>
        <v>0</v>
      </c>
      <c r="CB75" s="9">
        <f t="shared" si="5"/>
        <v>0</v>
      </c>
      <c r="CC75" s="9">
        <f t="shared" si="5"/>
        <v>0</v>
      </c>
      <c r="CD75" s="9">
        <f t="shared" si="5"/>
        <v>0</v>
      </c>
      <c r="CE75" s="9">
        <f t="shared" si="6"/>
        <v>0</v>
      </c>
      <c r="CF75" s="9">
        <f t="shared" si="6"/>
        <v>0</v>
      </c>
      <c r="CG75" s="9">
        <f t="shared" si="6"/>
        <v>0</v>
      </c>
      <c r="CH75" s="9">
        <f t="shared" si="6"/>
        <v>0</v>
      </c>
      <c r="CI75" s="9">
        <f t="shared" si="6"/>
        <v>0</v>
      </c>
      <c r="CJ75" s="9">
        <f t="shared" si="6"/>
        <v>0</v>
      </c>
      <c r="CK75" s="9">
        <f t="shared" si="6"/>
        <v>5.2178256567551297E-2</v>
      </c>
      <c r="CL75" s="9">
        <f t="shared" si="6"/>
        <v>0.142197674735598</v>
      </c>
      <c r="CM75" s="9">
        <f t="shared" si="6"/>
        <v>0</v>
      </c>
      <c r="CN75" s="9">
        <f t="shared" si="6"/>
        <v>0</v>
      </c>
      <c r="CO75" s="9">
        <f t="shared" si="6"/>
        <v>0</v>
      </c>
      <c r="CP75" s="9">
        <f t="shared" si="6"/>
        <v>6.6081669105329005E-2</v>
      </c>
      <c r="CQ75" s="9">
        <f t="shared" si="6"/>
        <v>0</v>
      </c>
      <c r="CR75" s="9">
        <f t="shared" si="6"/>
        <v>0</v>
      </c>
      <c r="CS75" s="9">
        <f t="shared" si="6"/>
        <v>0</v>
      </c>
      <c r="CT75" s="9">
        <f t="shared" si="6"/>
        <v>6.9519293907613397E-2</v>
      </c>
      <c r="CU75" s="9">
        <f t="shared" si="7"/>
        <v>0</v>
      </c>
      <c r="CV75" s="9">
        <f t="shared" si="7"/>
        <v>0</v>
      </c>
      <c r="CW75" s="9">
        <f t="shared" si="7"/>
        <v>0</v>
      </c>
      <c r="CX75" s="9">
        <f t="shared" si="7"/>
        <v>8.5250014611668604E-2</v>
      </c>
      <c r="CY75" s="9">
        <f t="shared" si="7"/>
        <v>0</v>
      </c>
      <c r="CZ75" s="9">
        <f t="shared" si="7"/>
        <v>0</v>
      </c>
      <c r="DA75" s="9">
        <f t="shared" si="7"/>
        <v>0</v>
      </c>
      <c r="DB75" s="9">
        <f t="shared" si="18"/>
        <v>0.123160945883423</v>
      </c>
      <c r="DC75" s="9">
        <f t="shared" si="19"/>
        <v>0</v>
      </c>
      <c r="DD75" s="9">
        <f t="shared" si="20"/>
        <v>0</v>
      </c>
      <c r="DE75" s="9">
        <f t="shared" si="21"/>
        <v>0</v>
      </c>
      <c r="DF75" s="9">
        <f t="shared" si="22"/>
        <v>0.12654471327980801</v>
      </c>
      <c r="DG75" s="9">
        <f t="shared" si="23"/>
        <v>0</v>
      </c>
      <c r="DH75" s="9">
        <f t="shared" si="24"/>
        <v>0</v>
      </c>
      <c r="DI75" s="9">
        <f t="shared" si="25"/>
        <v>0</v>
      </c>
    </row>
    <row r="76" spans="1:113" x14ac:dyDescent="0.2">
      <c r="A76" s="15" t="s">
        <v>129</v>
      </c>
      <c r="B76" s="9">
        <f t="shared" si="15"/>
        <v>0.115796462854107</v>
      </c>
      <c r="C76" s="9">
        <f t="shared" si="15"/>
        <v>0.17742417220711099</v>
      </c>
      <c r="D76" s="9">
        <f t="shared" si="15"/>
        <v>0.19133893698980101</v>
      </c>
      <c r="E76" s="9">
        <f t="shared" si="15"/>
        <v>0.18332239312658799</v>
      </c>
      <c r="F76" s="9" t="e">
        <f t="shared" si="16"/>
        <v>#N/A</v>
      </c>
      <c r="G76" s="9" t="e">
        <f t="shared" si="1"/>
        <v>#N/A</v>
      </c>
      <c r="H76" s="9" t="e">
        <f t="shared" si="1"/>
        <v>#N/A</v>
      </c>
      <c r="I76" s="9" t="e">
        <f t="shared" si="1"/>
        <v>#N/A</v>
      </c>
      <c r="J76" s="9">
        <f t="shared" si="1"/>
        <v>7.5173317576609194E-2</v>
      </c>
      <c r="K76" s="9">
        <f t="shared" si="1"/>
        <v>6.5833919997664705E-2</v>
      </c>
      <c r="L76" s="9">
        <f t="shared" si="1"/>
        <v>7.0206872437337295E-2</v>
      </c>
      <c r="M76" s="9">
        <f t="shared" si="1"/>
        <v>7.0618489652248095E-2</v>
      </c>
      <c r="N76" s="9">
        <f t="shared" si="1"/>
        <v>8.3834141451570907E-2</v>
      </c>
      <c r="O76" s="9">
        <f t="shared" si="1"/>
        <v>5.6589025753658699E-2</v>
      </c>
      <c r="P76" s="9">
        <f t="shared" si="1"/>
        <v>7.7161419245706797E-2</v>
      </c>
      <c r="Q76" s="9">
        <f t="shared" si="1"/>
        <v>8.3964133172761399E-2</v>
      </c>
      <c r="R76" s="9">
        <f t="shared" si="17"/>
        <v>0</v>
      </c>
      <c r="S76" s="9">
        <f t="shared" si="2"/>
        <v>0</v>
      </c>
      <c r="T76" s="9">
        <f t="shared" si="2"/>
        <v>0</v>
      </c>
      <c r="U76" s="9">
        <f t="shared" si="2"/>
        <v>0</v>
      </c>
      <c r="V76" s="9">
        <f t="shared" si="2"/>
        <v>0</v>
      </c>
      <c r="W76" s="9">
        <f t="shared" si="2"/>
        <v>0</v>
      </c>
      <c r="X76" s="9">
        <f t="shared" si="2"/>
        <v>0</v>
      </c>
      <c r="Y76" s="9">
        <f t="shared" si="2"/>
        <v>0</v>
      </c>
      <c r="Z76" s="9">
        <f t="shared" si="2"/>
        <v>0</v>
      </c>
      <c r="AA76" s="9">
        <f t="shared" si="2"/>
        <v>0</v>
      </c>
      <c r="AB76" s="9">
        <f t="shared" si="2"/>
        <v>0</v>
      </c>
      <c r="AC76" s="9">
        <f t="shared" si="2"/>
        <v>0</v>
      </c>
      <c r="AD76" s="9">
        <f t="shared" si="2"/>
        <v>0</v>
      </c>
      <c r="AE76" s="9">
        <f t="shared" si="2"/>
        <v>0</v>
      </c>
      <c r="AF76" s="9">
        <f t="shared" si="2"/>
        <v>0</v>
      </c>
      <c r="AG76" s="9">
        <f t="shared" si="2"/>
        <v>0</v>
      </c>
      <c r="AH76" s="9">
        <f t="shared" si="2"/>
        <v>0</v>
      </c>
      <c r="AI76" s="9">
        <f t="shared" si="3"/>
        <v>0</v>
      </c>
      <c r="AJ76" s="9">
        <f t="shared" si="3"/>
        <v>0</v>
      </c>
      <c r="AK76" s="9">
        <f t="shared" si="3"/>
        <v>0</v>
      </c>
      <c r="AL76" s="9">
        <f t="shared" si="3"/>
        <v>0</v>
      </c>
      <c r="AM76" s="9">
        <f t="shared" si="3"/>
        <v>0</v>
      </c>
      <c r="AN76" s="9">
        <f t="shared" si="3"/>
        <v>0</v>
      </c>
      <c r="AO76" s="9">
        <f t="shared" si="3"/>
        <v>0</v>
      </c>
      <c r="AP76" s="9">
        <f t="shared" si="3"/>
        <v>3.4807717027119899E-2</v>
      </c>
      <c r="AQ76" s="9">
        <f t="shared" si="3"/>
        <v>0</v>
      </c>
      <c r="AR76" s="9">
        <f t="shared" si="3"/>
        <v>0</v>
      </c>
      <c r="AS76" s="9">
        <f t="shared" si="3"/>
        <v>0</v>
      </c>
      <c r="AT76" s="9">
        <f t="shared" si="3"/>
        <v>4.8037233233479699E-2</v>
      </c>
      <c r="AU76" s="9">
        <f t="shared" si="3"/>
        <v>0</v>
      </c>
      <c r="AV76" s="9">
        <f t="shared" si="3"/>
        <v>0</v>
      </c>
      <c r="AW76" s="9">
        <f t="shared" si="3"/>
        <v>0</v>
      </c>
      <c r="AX76" s="9">
        <f t="shared" si="3"/>
        <v>3.3613871913144203E-2</v>
      </c>
      <c r="AY76" s="9">
        <f t="shared" si="4"/>
        <v>0</v>
      </c>
      <c r="AZ76" s="9">
        <f t="shared" si="4"/>
        <v>0</v>
      </c>
      <c r="BA76" s="9">
        <f t="shared" si="4"/>
        <v>0</v>
      </c>
      <c r="BB76" s="9">
        <f t="shared" si="4"/>
        <v>0</v>
      </c>
      <c r="BC76" s="9">
        <f t="shared" si="4"/>
        <v>0</v>
      </c>
      <c r="BD76" s="9">
        <f t="shared" si="4"/>
        <v>0</v>
      </c>
      <c r="BE76" s="9">
        <f t="shared" si="4"/>
        <v>0</v>
      </c>
      <c r="BF76" s="9">
        <f t="shared" si="4"/>
        <v>0</v>
      </c>
      <c r="BG76" s="9">
        <f t="shared" si="4"/>
        <v>0</v>
      </c>
      <c r="BH76" s="9">
        <f t="shared" si="4"/>
        <v>0</v>
      </c>
      <c r="BI76" s="9">
        <f t="shared" si="4"/>
        <v>0</v>
      </c>
      <c r="BJ76" s="9">
        <f t="shared" si="4"/>
        <v>0</v>
      </c>
      <c r="BK76" s="9">
        <f t="shared" si="4"/>
        <v>0</v>
      </c>
      <c r="BL76" s="9">
        <f t="shared" si="4"/>
        <v>0</v>
      </c>
      <c r="BM76" s="9">
        <f t="shared" si="4"/>
        <v>0</v>
      </c>
      <c r="BN76" s="9">
        <f t="shared" si="4"/>
        <v>0</v>
      </c>
      <c r="BO76" s="9">
        <f t="shared" si="5"/>
        <v>0</v>
      </c>
      <c r="BP76" s="9">
        <f t="shared" si="5"/>
        <v>0</v>
      </c>
      <c r="BQ76" s="9">
        <f t="shared" si="5"/>
        <v>0</v>
      </c>
      <c r="BR76" s="9">
        <f t="shared" si="5"/>
        <v>0</v>
      </c>
      <c r="BS76" s="9">
        <f t="shared" si="5"/>
        <v>0</v>
      </c>
      <c r="BT76" s="9">
        <f t="shared" si="5"/>
        <v>0</v>
      </c>
      <c r="BU76" s="9">
        <f t="shared" si="5"/>
        <v>0</v>
      </c>
      <c r="BV76" s="9">
        <f t="shared" si="5"/>
        <v>0</v>
      </c>
      <c r="BW76" s="9">
        <f t="shared" si="5"/>
        <v>0</v>
      </c>
      <c r="BX76" s="9">
        <f t="shared" si="5"/>
        <v>0</v>
      </c>
      <c r="BY76" s="9">
        <f t="shared" si="5"/>
        <v>0</v>
      </c>
      <c r="BZ76" s="9">
        <f t="shared" si="5"/>
        <v>0</v>
      </c>
      <c r="CA76" s="9">
        <f t="shared" si="5"/>
        <v>0</v>
      </c>
      <c r="CB76" s="9">
        <f t="shared" si="5"/>
        <v>0</v>
      </c>
      <c r="CC76" s="9">
        <f t="shared" si="5"/>
        <v>0</v>
      </c>
      <c r="CD76" s="9">
        <f t="shared" si="5"/>
        <v>0</v>
      </c>
      <c r="CE76" s="9">
        <f t="shared" si="6"/>
        <v>0</v>
      </c>
      <c r="CF76" s="9">
        <f t="shared" si="6"/>
        <v>0</v>
      </c>
      <c r="CG76" s="9">
        <f t="shared" si="6"/>
        <v>0</v>
      </c>
      <c r="CH76" s="9">
        <f t="shared" si="6"/>
        <v>0</v>
      </c>
      <c r="CI76" s="9">
        <f t="shared" si="6"/>
        <v>0</v>
      </c>
      <c r="CJ76" s="9">
        <f t="shared" si="6"/>
        <v>0</v>
      </c>
      <c r="CK76" s="9">
        <f t="shared" si="6"/>
        <v>0</v>
      </c>
      <c r="CL76" s="9">
        <f t="shared" si="6"/>
        <v>0</v>
      </c>
      <c r="CM76" s="9">
        <f t="shared" si="6"/>
        <v>0</v>
      </c>
      <c r="CN76" s="9">
        <f t="shared" si="6"/>
        <v>0</v>
      </c>
      <c r="CO76" s="9">
        <f t="shared" si="6"/>
        <v>0</v>
      </c>
      <c r="CP76" s="9">
        <f t="shared" si="6"/>
        <v>0</v>
      </c>
      <c r="CQ76" s="9">
        <f t="shared" si="6"/>
        <v>0</v>
      </c>
      <c r="CR76" s="9">
        <f t="shared" si="6"/>
        <v>0</v>
      </c>
      <c r="CS76" s="9">
        <f t="shared" si="6"/>
        <v>0</v>
      </c>
      <c r="CT76" s="9">
        <f t="shared" si="6"/>
        <v>0</v>
      </c>
      <c r="CU76" s="9">
        <f t="shared" si="7"/>
        <v>0</v>
      </c>
      <c r="CV76" s="9">
        <f t="shared" si="7"/>
        <v>0</v>
      </c>
      <c r="CW76" s="9">
        <f t="shared" si="7"/>
        <v>0</v>
      </c>
      <c r="CX76" s="9">
        <f t="shared" si="7"/>
        <v>0</v>
      </c>
      <c r="CY76" s="9">
        <f t="shared" si="7"/>
        <v>0</v>
      </c>
      <c r="CZ76" s="9">
        <f t="shared" si="7"/>
        <v>0</v>
      </c>
      <c r="DA76" s="9">
        <f t="shared" si="7"/>
        <v>0</v>
      </c>
      <c r="DB76" s="9">
        <f t="shared" si="18"/>
        <v>0</v>
      </c>
      <c r="DC76" s="9">
        <f t="shared" si="19"/>
        <v>0</v>
      </c>
      <c r="DD76" s="9">
        <f t="shared" si="20"/>
        <v>0</v>
      </c>
      <c r="DE76" s="9">
        <f t="shared" si="21"/>
        <v>0</v>
      </c>
      <c r="DF76" s="9">
        <f t="shared" si="22"/>
        <v>0</v>
      </c>
      <c r="DG76" s="9">
        <f t="shared" si="23"/>
        <v>0</v>
      </c>
      <c r="DH76" s="9">
        <f t="shared" si="24"/>
        <v>0</v>
      </c>
      <c r="DI76" s="9">
        <f t="shared" si="25"/>
        <v>0</v>
      </c>
    </row>
    <row r="77" spans="1:113" x14ac:dyDescent="0.2">
      <c r="A77" s="15" t="s">
        <v>130</v>
      </c>
      <c r="B77" s="9">
        <f t="shared" si="15"/>
        <v>0.14613810641104799</v>
      </c>
      <c r="C77" s="9">
        <f t="shared" si="15"/>
        <v>0.27839552078514102</v>
      </c>
      <c r="D77" s="9">
        <f t="shared" si="15"/>
        <v>0.33516887150469299</v>
      </c>
      <c r="E77" s="9">
        <f t="shared" si="15"/>
        <v>0.229944150401932</v>
      </c>
      <c r="F77" s="9">
        <f t="shared" si="16"/>
        <v>0.25525353023881298</v>
      </c>
      <c r="G77" s="9">
        <f t="shared" si="1"/>
        <v>0.25559916611376898</v>
      </c>
      <c r="H77" s="9">
        <f t="shared" si="1"/>
        <v>0.26135891019649299</v>
      </c>
      <c r="I77" s="9">
        <f t="shared" si="1"/>
        <v>0.253848739324321</v>
      </c>
      <c r="J77" s="9" t="e">
        <f t="shared" si="1"/>
        <v>#N/A</v>
      </c>
      <c r="K77" s="9" t="e">
        <f t="shared" si="1"/>
        <v>#N/A</v>
      </c>
      <c r="L77" s="9" t="e">
        <f t="shared" si="1"/>
        <v>#N/A</v>
      </c>
      <c r="M77" s="9" t="e">
        <f t="shared" si="1"/>
        <v>#N/A</v>
      </c>
      <c r="N77" s="9" t="e">
        <f t="shared" si="1"/>
        <v>#N/A</v>
      </c>
      <c r="O77" s="9" t="e">
        <f t="shared" si="1"/>
        <v>#N/A</v>
      </c>
      <c r="P77" s="9" t="e">
        <f t="shared" si="1"/>
        <v>#N/A</v>
      </c>
      <c r="Q77" s="9" t="e">
        <f t="shared" si="1"/>
        <v>#N/A</v>
      </c>
      <c r="R77" s="9">
        <f t="shared" si="17"/>
        <v>0</v>
      </c>
      <c r="S77" s="9">
        <f t="shared" si="2"/>
        <v>0</v>
      </c>
      <c r="T77" s="9">
        <f t="shared" si="2"/>
        <v>0</v>
      </c>
      <c r="U77" s="9">
        <f t="shared" si="2"/>
        <v>0</v>
      </c>
      <c r="V77" s="9">
        <f t="shared" si="2"/>
        <v>0</v>
      </c>
      <c r="W77" s="9">
        <f t="shared" si="2"/>
        <v>0</v>
      </c>
      <c r="X77" s="9">
        <f t="shared" si="2"/>
        <v>0</v>
      </c>
      <c r="Y77" s="9">
        <f t="shared" si="2"/>
        <v>0</v>
      </c>
      <c r="Z77" s="9">
        <f t="shared" si="2"/>
        <v>0</v>
      </c>
      <c r="AA77" s="9">
        <f t="shared" si="2"/>
        <v>0</v>
      </c>
      <c r="AB77" s="9">
        <f t="shared" si="2"/>
        <v>0</v>
      </c>
      <c r="AC77" s="9">
        <f t="shared" si="2"/>
        <v>0</v>
      </c>
      <c r="AD77" s="9">
        <f t="shared" si="2"/>
        <v>4.9039683259827598E-2</v>
      </c>
      <c r="AE77" s="9">
        <f t="shared" si="2"/>
        <v>4.5873725103945003E-2</v>
      </c>
      <c r="AF77" s="9">
        <f t="shared" si="2"/>
        <v>0</v>
      </c>
      <c r="AG77" s="9">
        <f t="shared" si="2"/>
        <v>0</v>
      </c>
      <c r="AH77" s="9">
        <f t="shared" si="2"/>
        <v>3.4047716369565703E-2</v>
      </c>
      <c r="AI77" s="9">
        <f t="shared" si="3"/>
        <v>5.94351533896759E-2</v>
      </c>
      <c r="AJ77" s="9">
        <f t="shared" si="3"/>
        <v>0</v>
      </c>
      <c r="AK77" s="9">
        <f t="shared" si="3"/>
        <v>0</v>
      </c>
      <c r="AL77" s="9">
        <f t="shared" si="3"/>
        <v>3.3310730076301101E-2</v>
      </c>
      <c r="AM77" s="9">
        <f t="shared" si="3"/>
        <v>7.3608746237689399E-2</v>
      </c>
      <c r="AN77" s="9">
        <f t="shared" si="3"/>
        <v>0</v>
      </c>
      <c r="AO77" s="9">
        <f t="shared" si="3"/>
        <v>0</v>
      </c>
      <c r="AP77" s="9">
        <f t="shared" si="3"/>
        <v>9.0415503052640706E-2</v>
      </c>
      <c r="AQ77" s="9">
        <f t="shared" si="3"/>
        <v>0</v>
      </c>
      <c r="AR77" s="9">
        <f t="shared" si="3"/>
        <v>0</v>
      </c>
      <c r="AS77" s="9">
        <f t="shared" si="3"/>
        <v>0</v>
      </c>
      <c r="AT77" s="9">
        <f t="shared" si="3"/>
        <v>9.5237147431343996E-2</v>
      </c>
      <c r="AU77" s="9">
        <f t="shared" si="3"/>
        <v>0</v>
      </c>
      <c r="AV77" s="9">
        <f t="shared" si="3"/>
        <v>0</v>
      </c>
      <c r="AW77" s="9">
        <f t="shared" si="3"/>
        <v>0</v>
      </c>
      <c r="AX77" s="9">
        <f t="shared" si="3"/>
        <v>6.2241845080511803E-2</v>
      </c>
      <c r="AY77" s="9">
        <f t="shared" si="4"/>
        <v>0</v>
      </c>
      <c r="AZ77" s="9">
        <f t="shared" si="4"/>
        <v>0</v>
      </c>
      <c r="BA77" s="9">
        <f t="shared" si="4"/>
        <v>0</v>
      </c>
      <c r="BB77" s="9">
        <f t="shared" si="4"/>
        <v>0</v>
      </c>
      <c r="BC77" s="9">
        <f t="shared" si="4"/>
        <v>6.4820076099009499E-2</v>
      </c>
      <c r="BD77" s="9">
        <f t="shared" si="4"/>
        <v>0</v>
      </c>
      <c r="BE77" s="9">
        <f t="shared" si="4"/>
        <v>0</v>
      </c>
      <c r="BF77" s="9">
        <f t="shared" si="4"/>
        <v>0</v>
      </c>
      <c r="BG77" s="9">
        <f t="shared" si="4"/>
        <v>4.9073138617427299E-2</v>
      </c>
      <c r="BH77" s="9">
        <f t="shared" si="4"/>
        <v>0</v>
      </c>
      <c r="BI77" s="9">
        <f t="shared" si="4"/>
        <v>0</v>
      </c>
      <c r="BJ77" s="9">
        <f t="shared" si="4"/>
        <v>0</v>
      </c>
      <c r="BK77" s="9">
        <f t="shared" si="4"/>
        <v>7.6249019075201596E-2</v>
      </c>
      <c r="BL77" s="9">
        <f t="shared" si="4"/>
        <v>0</v>
      </c>
      <c r="BM77" s="9">
        <f t="shared" si="4"/>
        <v>0</v>
      </c>
      <c r="BN77" s="9">
        <f t="shared" si="4"/>
        <v>0</v>
      </c>
      <c r="BO77" s="9">
        <f t="shared" si="5"/>
        <v>0.11677212994550699</v>
      </c>
      <c r="BP77" s="9">
        <f t="shared" si="5"/>
        <v>0</v>
      </c>
      <c r="BQ77" s="9">
        <f t="shared" si="5"/>
        <v>0</v>
      </c>
      <c r="BR77" s="9">
        <f t="shared" si="5"/>
        <v>0</v>
      </c>
      <c r="BS77" s="9">
        <f t="shared" si="5"/>
        <v>0.13577701725243599</v>
      </c>
      <c r="BT77" s="9">
        <f t="shared" si="5"/>
        <v>0</v>
      </c>
      <c r="BU77" s="9">
        <f t="shared" si="5"/>
        <v>0</v>
      </c>
      <c r="BV77" s="9">
        <f t="shared" si="5"/>
        <v>0</v>
      </c>
      <c r="BW77" s="9">
        <f t="shared" si="5"/>
        <v>0.217328508130884</v>
      </c>
      <c r="BX77" s="9">
        <f t="shared" si="5"/>
        <v>0</v>
      </c>
      <c r="BY77" s="9">
        <f t="shared" si="5"/>
        <v>0</v>
      </c>
      <c r="BZ77" s="9">
        <f t="shared" si="5"/>
        <v>0</v>
      </c>
      <c r="CA77" s="9">
        <f t="shared" si="5"/>
        <v>0</v>
      </c>
      <c r="CB77" s="9">
        <f t="shared" si="5"/>
        <v>0</v>
      </c>
      <c r="CC77" s="9">
        <f t="shared" si="5"/>
        <v>2.4064800262867E-2</v>
      </c>
      <c r="CD77" s="9">
        <f t="shared" si="5"/>
        <v>0</v>
      </c>
      <c r="CE77" s="9">
        <f t="shared" si="6"/>
        <v>0</v>
      </c>
      <c r="CF77" s="9">
        <f t="shared" si="6"/>
        <v>0</v>
      </c>
      <c r="CG77" s="9">
        <f t="shared" si="6"/>
        <v>3.5911339298194699E-2</v>
      </c>
      <c r="CH77" s="9">
        <f t="shared" si="6"/>
        <v>0</v>
      </c>
      <c r="CI77" s="9">
        <f t="shared" si="6"/>
        <v>0</v>
      </c>
      <c r="CJ77" s="9">
        <f t="shared" si="6"/>
        <v>0</v>
      </c>
      <c r="CK77" s="9">
        <f t="shared" si="6"/>
        <v>0</v>
      </c>
      <c r="CL77" s="9">
        <f t="shared" si="6"/>
        <v>0.110489766175078</v>
      </c>
      <c r="CM77" s="9">
        <f t="shared" si="6"/>
        <v>0</v>
      </c>
      <c r="CN77" s="9">
        <f t="shared" si="6"/>
        <v>0</v>
      </c>
      <c r="CO77" s="9">
        <f t="shared" si="6"/>
        <v>0</v>
      </c>
      <c r="CP77" s="9">
        <f t="shared" si="6"/>
        <v>0.111417313050043</v>
      </c>
      <c r="CQ77" s="9">
        <f t="shared" si="6"/>
        <v>0</v>
      </c>
      <c r="CR77" s="9">
        <f t="shared" si="6"/>
        <v>0</v>
      </c>
      <c r="CS77" s="9">
        <f t="shared" si="6"/>
        <v>0</v>
      </c>
      <c r="CT77" s="9">
        <f t="shared" si="6"/>
        <v>7.8782100559710896E-2</v>
      </c>
      <c r="CU77" s="9">
        <f t="shared" si="7"/>
        <v>0</v>
      </c>
      <c r="CV77" s="9">
        <f t="shared" si="7"/>
        <v>0</v>
      </c>
      <c r="CW77" s="9">
        <f t="shared" si="7"/>
        <v>0</v>
      </c>
      <c r="CX77" s="9">
        <f t="shared" si="7"/>
        <v>0.100486965786606</v>
      </c>
      <c r="CY77" s="9">
        <f t="shared" si="7"/>
        <v>0</v>
      </c>
      <c r="CZ77" s="9">
        <f t="shared" si="7"/>
        <v>0</v>
      </c>
      <c r="DA77" s="9">
        <f t="shared" si="7"/>
        <v>0</v>
      </c>
      <c r="DB77" s="9">
        <f t="shared" si="18"/>
        <v>0.108803194613088</v>
      </c>
      <c r="DC77" s="9">
        <f t="shared" si="19"/>
        <v>0</v>
      </c>
      <c r="DD77" s="9">
        <f t="shared" si="20"/>
        <v>0</v>
      </c>
      <c r="DE77" s="9">
        <f t="shared" si="21"/>
        <v>0</v>
      </c>
      <c r="DF77" s="9">
        <f t="shared" si="22"/>
        <v>0.104942553008748</v>
      </c>
      <c r="DG77" s="9">
        <f t="shared" si="23"/>
        <v>0</v>
      </c>
      <c r="DH77" s="9">
        <f t="shared" si="24"/>
        <v>0</v>
      </c>
      <c r="DI77" s="9">
        <f t="shared" si="25"/>
        <v>0</v>
      </c>
    </row>
    <row r="78" spans="1:113" x14ac:dyDescent="0.2">
      <c r="A78" s="15" t="s">
        <v>131</v>
      </c>
      <c r="B78" s="9">
        <f t="shared" si="15"/>
        <v>0</v>
      </c>
      <c r="C78" s="9">
        <f t="shared" si="15"/>
        <v>0</v>
      </c>
      <c r="D78" s="9">
        <f t="shared" si="15"/>
        <v>0.39183473053149698</v>
      </c>
      <c r="E78" s="9">
        <f t="shared" si="15"/>
        <v>0</v>
      </c>
      <c r="F78" s="9" t="e">
        <f t="shared" si="16"/>
        <v>#N/A</v>
      </c>
      <c r="G78" s="9" t="e">
        <f t="shared" si="1"/>
        <v>#N/A</v>
      </c>
      <c r="H78" s="9" t="e">
        <f t="shared" si="1"/>
        <v>#N/A</v>
      </c>
      <c r="I78" s="9" t="e">
        <f t="shared" si="1"/>
        <v>#N/A</v>
      </c>
      <c r="J78" s="9">
        <f t="shared" si="1"/>
        <v>4.4246191688557798E-2</v>
      </c>
      <c r="K78" s="9">
        <f t="shared" si="1"/>
        <v>0</v>
      </c>
      <c r="L78" s="9">
        <f t="shared" si="1"/>
        <v>6.8292901556977606E-2</v>
      </c>
      <c r="M78" s="9">
        <f t="shared" si="1"/>
        <v>5.7153993250723303E-2</v>
      </c>
      <c r="N78" s="9">
        <f t="shared" si="1"/>
        <v>4.03331760105771E-2</v>
      </c>
      <c r="O78" s="9">
        <f t="shared" si="1"/>
        <v>6.4010836834094795E-2</v>
      </c>
      <c r="P78" s="9">
        <f t="shared" si="1"/>
        <v>5.5323660233001899E-2</v>
      </c>
      <c r="Q78" s="9">
        <f t="shared" si="1"/>
        <v>3.4607700513760303E-2</v>
      </c>
      <c r="R78" s="9">
        <f t="shared" si="17"/>
        <v>0</v>
      </c>
      <c r="S78" s="9">
        <f t="shared" si="2"/>
        <v>0</v>
      </c>
      <c r="T78" s="9">
        <f t="shared" si="2"/>
        <v>0</v>
      </c>
      <c r="U78" s="9">
        <f t="shared" si="2"/>
        <v>0</v>
      </c>
      <c r="V78" s="9">
        <f t="shared" si="2"/>
        <v>0</v>
      </c>
      <c r="W78" s="9">
        <f t="shared" si="2"/>
        <v>0</v>
      </c>
      <c r="X78" s="9">
        <f t="shared" si="2"/>
        <v>0</v>
      </c>
      <c r="Y78" s="9">
        <f t="shared" si="2"/>
        <v>0</v>
      </c>
      <c r="Z78" s="9">
        <f t="shared" si="2"/>
        <v>0</v>
      </c>
      <c r="AA78" s="9">
        <f t="shared" si="2"/>
        <v>0</v>
      </c>
      <c r="AB78" s="9">
        <f t="shared" si="2"/>
        <v>0</v>
      </c>
      <c r="AC78" s="9">
        <f t="shared" si="2"/>
        <v>0</v>
      </c>
      <c r="AD78" s="9">
        <f t="shared" si="2"/>
        <v>0</v>
      </c>
      <c r="AE78" s="9">
        <f t="shared" si="2"/>
        <v>0</v>
      </c>
      <c r="AF78" s="9">
        <f t="shared" si="2"/>
        <v>0</v>
      </c>
      <c r="AG78" s="9">
        <f t="shared" si="2"/>
        <v>0</v>
      </c>
      <c r="AH78" s="9">
        <f t="shared" si="2"/>
        <v>0</v>
      </c>
      <c r="AI78" s="9">
        <f t="shared" si="3"/>
        <v>0</v>
      </c>
      <c r="AJ78" s="9">
        <f t="shared" si="3"/>
        <v>0</v>
      </c>
      <c r="AK78" s="9">
        <f t="shared" si="3"/>
        <v>0</v>
      </c>
      <c r="AL78" s="9">
        <f t="shared" si="3"/>
        <v>0</v>
      </c>
      <c r="AM78" s="9">
        <f t="shared" si="3"/>
        <v>0</v>
      </c>
      <c r="AN78" s="9">
        <f t="shared" si="3"/>
        <v>0</v>
      </c>
      <c r="AO78" s="9">
        <f t="shared" si="3"/>
        <v>0</v>
      </c>
      <c r="AP78" s="9">
        <f t="shared" si="3"/>
        <v>0</v>
      </c>
      <c r="AQ78" s="9">
        <f t="shared" si="3"/>
        <v>0</v>
      </c>
      <c r="AR78" s="9">
        <f t="shared" si="3"/>
        <v>0</v>
      </c>
      <c r="AS78" s="9">
        <f t="shared" si="3"/>
        <v>0</v>
      </c>
      <c r="AT78" s="9">
        <f t="shared" si="3"/>
        <v>0</v>
      </c>
      <c r="AU78" s="9">
        <f t="shared" si="3"/>
        <v>0</v>
      </c>
      <c r="AV78" s="9">
        <f t="shared" si="3"/>
        <v>0</v>
      </c>
      <c r="AW78" s="9">
        <f t="shared" si="3"/>
        <v>0</v>
      </c>
      <c r="AX78" s="9">
        <f t="shared" si="3"/>
        <v>0</v>
      </c>
      <c r="AY78" s="9">
        <f t="shared" si="4"/>
        <v>0</v>
      </c>
      <c r="AZ78" s="9">
        <f t="shared" si="4"/>
        <v>0</v>
      </c>
      <c r="BA78" s="9">
        <f t="shared" si="4"/>
        <v>0</v>
      </c>
      <c r="BB78" s="9">
        <f t="shared" si="4"/>
        <v>0</v>
      </c>
      <c r="BC78" s="9">
        <f t="shared" si="4"/>
        <v>0</v>
      </c>
      <c r="BD78" s="9">
        <f t="shared" si="4"/>
        <v>0</v>
      </c>
      <c r="BE78" s="9">
        <f t="shared" si="4"/>
        <v>0</v>
      </c>
      <c r="BF78" s="9">
        <f t="shared" si="4"/>
        <v>0</v>
      </c>
      <c r="BG78" s="9">
        <f t="shared" si="4"/>
        <v>0</v>
      </c>
      <c r="BH78" s="9">
        <f t="shared" si="4"/>
        <v>0</v>
      </c>
      <c r="BI78" s="9">
        <f t="shared" si="4"/>
        <v>0</v>
      </c>
      <c r="BJ78" s="9">
        <f t="shared" si="4"/>
        <v>0</v>
      </c>
      <c r="BK78" s="9">
        <f t="shared" si="4"/>
        <v>0</v>
      </c>
      <c r="BL78" s="9">
        <f t="shared" si="4"/>
        <v>0</v>
      </c>
      <c r="BM78" s="9">
        <f t="shared" si="4"/>
        <v>0</v>
      </c>
      <c r="BN78" s="9">
        <f t="shared" si="4"/>
        <v>0</v>
      </c>
      <c r="BO78" s="9">
        <f t="shared" si="5"/>
        <v>0</v>
      </c>
      <c r="BP78" s="9">
        <f t="shared" si="5"/>
        <v>0</v>
      </c>
      <c r="BQ78" s="9">
        <f t="shared" si="5"/>
        <v>0</v>
      </c>
      <c r="BR78" s="9">
        <f t="shared" si="5"/>
        <v>0</v>
      </c>
      <c r="BS78" s="9">
        <f t="shared" si="5"/>
        <v>0</v>
      </c>
      <c r="BT78" s="9">
        <f t="shared" si="5"/>
        <v>0</v>
      </c>
      <c r="BU78" s="9">
        <f t="shared" si="5"/>
        <v>0</v>
      </c>
      <c r="BV78" s="9">
        <f t="shared" si="5"/>
        <v>0</v>
      </c>
      <c r="BW78" s="9">
        <f t="shared" si="5"/>
        <v>0</v>
      </c>
      <c r="BX78" s="9">
        <f t="shared" si="5"/>
        <v>0</v>
      </c>
      <c r="BY78" s="9">
        <f t="shared" si="5"/>
        <v>0</v>
      </c>
      <c r="BZ78" s="9">
        <f t="shared" si="5"/>
        <v>0</v>
      </c>
      <c r="CA78" s="9">
        <f t="shared" si="5"/>
        <v>0</v>
      </c>
      <c r="CB78" s="9">
        <f t="shared" si="5"/>
        <v>0</v>
      </c>
      <c r="CC78" s="9">
        <f t="shared" si="5"/>
        <v>0</v>
      </c>
      <c r="CD78" s="9">
        <f t="shared" si="5"/>
        <v>0</v>
      </c>
      <c r="CE78" s="9">
        <f t="shared" si="6"/>
        <v>0</v>
      </c>
      <c r="CF78" s="9">
        <f t="shared" si="6"/>
        <v>0</v>
      </c>
      <c r="CG78" s="9">
        <f t="shared" si="6"/>
        <v>0</v>
      </c>
      <c r="CH78" s="9">
        <f t="shared" si="6"/>
        <v>0</v>
      </c>
      <c r="CI78" s="9">
        <f t="shared" si="6"/>
        <v>0</v>
      </c>
      <c r="CJ78" s="9">
        <f t="shared" si="6"/>
        <v>0</v>
      </c>
      <c r="CK78" s="9">
        <f t="shared" si="6"/>
        <v>0</v>
      </c>
      <c r="CL78" s="9">
        <f t="shared" si="6"/>
        <v>0</v>
      </c>
      <c r="CM78" s="9">
        <f t="shared" si="6"/>
        <v>0</v>
      </c>
      <c r="CN78" s="9">
        <f t="shared" si="6"/>
        <v>0</v>
      </c>
      <c r="CO78" s="9">
        <f t="shared" si="6"/>
        <v>0</v>
      </c>
      <c r="CP78" s="9">
        <f t="shared" si="6"/>
        <v>0</v>
      </c>
      <c r="CQ78" s="9">
        <f t="shared" si="6"/>
        <v>0</v>
      </c>
      <c r="CR78" s="9">
        <f t="shared" si="6"/>
        <v>0</v>
      </c>
      <c r="CS78" s="9">
        <f t="shared" si="6"/>
        <v>0</v>
      </c>
      <c r="CT78" s="9">
        <f t="shared" si="6"/>
        <v>0</v>
      </c>
      <c r="CU78" s="9">
        <f t="shared" si="7"/>
        <v>0</v>
      </c>
      <c r="CV78" s="9">
        <f t="shared" si="7"/>
        <v>0</v>
      </c>
      <c r="CW78" s="9">
        <f t="shared" si="7"/>
        <v>0</v>
      </c>
      <c r="CX78" s="9">
        <f t="shared" si="7"/>
        <v>0</v>
      </c>
      <c r="CY78" s="9">
        <f t="shared" si="7"/>
        <v>0</v>
      </c>
      <c r="CZ78" s="9">
        <f t="shared" si="7"/>
        <v>0</v>
      </c>
      <c r="DA78" s="9">
        <f t="shared" si="7"/>
        <v>0</v>
      </c>
      <c r="DB78" s="9">
        <f t="shared" si="18"/>
        <v>0</v>
      </c>
      <c r="DC78" s="9">
        <f t="shared" si="19"/>
        <v>0</v>
      </c>
      <c r="DD78" s="9">
        <f t="shared" si="20"/>
        <v>0</v>
      </c>
      <c r="DE78" s="9">
        <f t="shared" si="21"/>
        <v>0</v>
      </c>
      <c r="DF78" s="9">
        <f t="shared" si="22"/>
        <v>0</v>
      </c>
      <c r="DG78" s="9">
        <f t="shared" si="23"/>
        <v>0</v>
      </c>
      <c r="DH78" s="9">
        <f t="shared" si="24"/>
        <v>0</v>
      </c>
      <c r="DI78" s="9">
        <f t="shared" si="25"/>
        <v>0</v>
      </c>
    </row>
    <row r="79" spans="1:113" x14ac:dyDescent="0.2">
      <c r="A79" s="15" t="s">
        <v>132</v>
      </c>
      <c r="B79" s="9">
        <f t="shared" si="15"/>
        <v>0</v>
      </c>
      <c r="C79" s="9">
        <f t="shared" si="15"/>
        <v>0</v>
      </c>
      <c r="D79" s="9">
        <f t="shared" si="15"/>
        <v>0</v>
      </c>
      <c r="E79" s="9">
        <f t="shared" si="15"/>
        <v>0</v>
      </c>
      <c r="F79" s="9" t="e">
        <f t="shared" si="16"/>
        <v>#N/A</v>
      </c>
      <c r="G79" s="9" t="e">
        <f t="shared" si="1"/>
        <v>#N/A</v>
      </c>
      <c r="H79" s="9" t="e">
        <f t="shared" si="1"/>
        <v>#N/A</v>
      </c>
      <c r="I79" s="9" t="e">
        <f t="shared" si="1"/>
        <v>#N/A</v>
      </c>
      <c r="J79" s="9">
        <f t="shared" si="1"/>
        <v>7.1835483320169494E-2</v>
      </c>
      <c r="K79" s="9">
        <f t="shared" si="1"/>
        <v>9.7677656248972802E-2</v>
      </c>
      <c r="L79" s="9">
        <f t="shared" si="1"/>
        <v>0.108395319812952</v>
      </c>
      <c r="M79" s="9">
        <f t="shared" si="1"/>
        <v>0.154377325673484</v>
      </c>
      <c r="N79" s="9">
        <f t="shared" si="1"/>
        <v>0.12478957480952101</v>
      </c>
      <c r="O79" s="9">
        <f t="shared" si="1"/>
        <v>0.146970075074909</v>
      </c>
      <c r="P79" s="9">
        <f t="shared" si="1"/>
        <v>0.116672418715925</v>
      </c>
      <c r="Q79" s="9">
        <f t="shared" si="1"/>
        <v>0.107339257580388</v>
      </c>
      <c r="R79" s="9">
        <f t="shared" si="17"/>
        <v>0</v>
      </c>
      <c r="S79" s="9">
        <f t="shared" si="2"/>
        <v>0</v>
      </c>
      <c r="T79" s="9">
        <f t="shared" si="2"/>
        <v>0</v>
      </c>
      <c r="U79" s="9">
        <f t="shared" si="2"/>
        <v>0</v>
      </c>
      <c r="V79" s="9">
        <f t="shared" si="2"/>
        <v>0</v>
      </c>
      <c r="W79" s="9">
        <f t="shared" si="2"/>
        <v>0</v>
      </c>
      <c r="X79" s="9">
        <f t="shared" si="2"/>
        <v>0</v>
      </c>
      <c r="Y79" s="9">
        <f t="shared" si="2"/>
        <v>0</v>
      </c>
      <c r="Z79" s="9">
        <f t="shared" si="2"/>
        <v>0</v>
      </c>
      <c r="AA79" s="9">
        <f t="shared" si="2"/>
        <v>0</v>
      </c>
      <c r="AB79" s="9">
        <f t="shared" si="2"/>
        <v>0</v>
      </c>
      <c r="AC79" s="9">
        <f t="shared" si="2"/>
        <v>0</v>
      </c>
      <c r="AD79" s="9">
        <f t="shared" si="2"/>
        <v>0</v>
      </c>
      <c r="AE79" s="9">
        <f t="shared" si="2"/>
        <v>0</v>
      </c>
      <c r="AF79" s="9">
        <f t="shared" si="2"/>
        <v>0</v>
      </c>
      <c r="AG79" s="9">
        <f t="shared" si="2"/>
        <v>0</v>
      </c>
      <c r="AH79" s="9">
        <f t="shared" si="2"/>
        <v>0</v>
      </c>
      <c r="AI79" s="9">
        <f t="shared" si="3"/>
        <v>0</v>
      </c>
      <c r="AJ79" s="9">
        <f t="shared" si="3"/>
        <v>0</v>
      </c>
      <c r="AK79" s="9">
        <f t="shared" si="3"/>
        <v>0</v>
      </c>
      <c r="AL79" s="9">
        <f t="shared" si="3"/>
        <v>0</v>
      </c>
      <c r="AM79" s="9">
        <f t="shared" si="3"/>
        <v>0</v>
      </c>
      <c r="AN79" s="9">
        <f t="shared" si="3"/>
        <v>0</v>
      </c>
      <c r="AO79" s="9">
        <f t="shared" si="3"/>
        <v>0</v>
      </c>
      <c r="AP79" s="9">
        <f t="shared" si="3"/>
        <v>0</v>
      </c>
      <c r="AQ79" s="9">
        <f t="shared" si="3"/>
        <v>0</v>
      </c>
      <c r="AR79" s="9">
        <f t="shared" si="3"/>
        <v>0</v>
      </c>
      <c r="AS79" s="9">
        <f t="shared" si="3"/>
        <v>0</v>
      </c>
      <c r="AT79" s="9">
        <f t="shared" si="3"/>
        <v>0</v>
      </c>
      <c r="AU79" s="9">
        <f t="shared" si="3"/>
        <v>0</v>
      </c>
      <c r="AV79" s="9">
        <f t="shared" si="3"/>
        <v>0</v>
      </c>
      <c r="AW79" s="9">
        <f t="shared" si="3"/>
        <v>0</v>
      </c>
      <c r="AX79" s="9">
        <f t="shared" si="3"/>
        <v>0</v>
      </c>
      <c r="AY79" s="9">
        <f t="shared" si="4"/>
        <v>0</v>
      </c>
      <c r="AZ79" s="9">
        <f t="shared" si="4"/>
        <v>0</v>
      </c>
      <c r="BA79" s="9">
        <f t="shared" si="4"/>
        <v>0</v>
      </c>
      <c r="BB79" s="9">
        <f t="shared" si="4"/>
        <v>0</v>
      </c>
      <c r="BC79" s="9">
        <f t="shared" si="4"/>
        <v>0</v>
      </c>
      <c r="BD79" s="9">
        <f t="shared" si="4"/>
        <v>0</v>
      </c>
      <c r="BE79" s="9">
        <f t="shared" si="4"/>
        <v>0</v>
      </c>
      <c r="BF79" s="9">
        <f t="shared" si="4"/>
        <v>0</v>
      </c>
      <c r="BG79" s="9">
        <f t="shared" si="4"/>
        <v>0</v>
      </c>
      <c r="BH79" s="9">
        <f t="shared" si="4"/>
        <v>0</v>
      </c>
      <c r="BI79" s="9">
        <f t="shared" si="4"/>
        <v>0</v>
      </c>
      <c r="BJ79" s="9">
        <f t="shared" si="4"/>
        <v>0</v>
      </c>
      <c r="BK79" s="9">
        <f t="shared" si="4"/>
        <v>0</v>
      </c>
      <c r="BL79" s="9">
        <f t="shared" si="4"/>
        <v>0</v>
      </c>
      <c r="BM79" s="9">
        <f t="shared" si="4"/>
        <v>0</v>
      </c>
      <c r="BN79" s="9">
        <f t="shared" si="4"/>
        <v>0</v>
      </c>
      <c r="BO79" s="9">
        <f t="shared" si="5"/>
        <v>0</v>
      </c>
      <c r="BP79" s="9">
        <f t="shared" si="5"/>
        <v>0</v>
      </c>
      <c r="BQ79" s="9">
        <f t="shared" si="5"/>
        <v>0</v>
      </c>
      <c r="BR79" s="9">
        <f t="shared" si="5"/>
        <v>0</v>
      </c>
      <c r="BS79" s="9">
        <f t="shared" si="5"/>
        <v>0</v>
      </c>
      <c r="BT79" s="9">
        <f t="shared" si="5"/>
        <v>0</v>
      </c>
      <c r="BU79" s="9">
        <f t="shared" si="5"/>
        <v>0</v>
      </c>
      <c r="BV79" s="9">
        <f t="shared" si="5"/>
        <v>0</v>
      </c>
      <c r="BW79" s="9">
        <f t="shared" si="5"/>
        <v>0</v>
      </c>
      <c r="BX79" s="9">
        <f t="shared" si="5"/>
        <v>0</v>
      </c>
      <c r="BY79" s="9">
        <f t="shared" si="5"/>
        <v>0</v>
      </c>
      <c r="BZ79" s="9">
        <f t="shared" si="5"/>
        <v>0</v>
      </c>
      <c r="CA79" s="9">
        <f t="shared" si="5"/>
        <v>0</v>
      </c>
      <c r="CB79" s="9">
        <f t="shared" si="5"/>
        <v>0</v>
      </c>
      <c r="CC79" s="9">
        <f t="shared" si="5"/>
        <v>0</v>
      </c>
      <c r="CD79" s="9">
        <f t="shared" si="5"/>
        <v>0</v>
      </c>
      <c r="CE79" s="9">
        <f t="shared" si="6"/>
        <v>0</v>
      </c>
      <c r="CF79" s="9">
        <f t="shared" si="6"/>
        <v>0</v>
      </c>
      <c r="CG79" s="9">
        <f t="shared" si="6"/>
        <v>0</v>
      </c>
      <c r="CH79" s="9">
        <f t="shared" si="6"/>
        <v>0</v>
      </c>
      <c r="CI79" s="9">
        <f t="shared" si="6"/>
        <v>0</v>
      </c>
      <c r="CJ79" s="9">
        <f t="shared" si="6"/>
        <v>0</v>
      </c>
      <c r="CK79" s="9">
        <f t="shared" si="6"/>
        <v>0</v>
      </c>
      <c r="CL79" s="9">
        <f t="shared" si="6"/>
        <v>0</v>
      </c>
      <c r="CM79" s="9">
        <f t="shared" si="6"/>
        <v>0</v>
      </c>
      <c r="CN79" s="9">
        <f t="shared" si="6"/>
        <v>0</v>
      </c>
      <c r="CO79" s="9">
        <f t="shared" si="6"/>
        <v>0</v>
      </c>
      <c r="CP79" s="9">
        <f t="shared" si="6"/>
        <v>0</v>
      </c>
      <c r="CQ79" s="9">
        <f t="shared" si="6"/>
        <v>0</v>
      </c>
      <c r="CR79" s="9">
        <f t="shared" si="6"/>
        <v>0</v>
      </c>
      <c r="CS79" s="9">
        <f t="shared" si="6"/>
        <v>0</v>
      </c>
      <c r="CT79" s="9">
        <f t="shared" si="6"/>
        <v>0</v>
      </c>
      <c r="CU79" s="9">
        <f t="shared" si="7"/>
        <v>0</v>
      </c>
      <c r="CV79" s="9">
        <f t="shared" si="7"/>
        <v>0</v>
      </c>
      <c r="CW79" s="9">
        <f t="shared" si="7"/>
        <v>0</v>
      </c>
      <c r="CX79" s="9">
        <f t="shared" si="7"/>
        <v>0</v>
      </c>
      <c r="CY79" s="9">
        <f t="shared" si="7"/>
        <v>0</v>
      </c>
      <c r="CZ79" s="9">
        <f t="shared" si="7"/>
        <v>0</v>
      </c>
      <c r="DA79" s="9">
        <f t="shared" si="7"/>
        <v>0</v>
      </c>
      <c r="DB79" s="9">
        <f t="shared" si="18"/>
        <v>0</v>
      </c>
      <c r="DC79" s="9">
        <f t="shared" si="19"/>
        <v>0</v>
      </c>
      <c r="DD79" s="9">
        <f t="shared" si="20"/>
        <v>0</v>
      </c>
      <c r="DE79" s="9">
        <f t="shared" si="21"/>
        <v>0</v>
      </c>
      <c r="DF79" s="9">
        <f t="shared" si="22"/>
        <v>0</v>
      </c>
      <c r="DG79" s="9">
        <f t="shared" si="23"/>
        <v>0</v>
      </c>
      <c r="DH79" s="9">
        <f t="shared" si="24"/>
        <v>0</v>
      </c>
      <c r="DI79" s="9">
        <f t="shared" si="25"/>
        <v>0</v>
      </c>
    </row>
    <row r="80" spans="1:113" x14ac:dyDescent="0.2">
      <c r="A80" s="15" t="s">
        <v>133</v>
      </c>
      <c r="B80" s="9">
        <f t="shared" si="15"/>
        <v>0.156748092613718</v>
      </c>
      <c r="C80" s="9">
        <f t="shared" si="15"/>
        <v>0.17110341684188399</v>
      </c>
      <c r="D80" s="9">
        <f t="shared" si="15"/>
        <v>0.14660222126786501</v>
      </c>
      <c r="E80" s="9">
        <f t="shared" si="15"/>
        <v>0.17729445866759</v>
      </c>
      <c r="F80" s="9" t="e">
        <f t="shared" si="16"/>
        <v>#N/A</v>
      </c>
      <c r="G80" s="9" t="e">
        <f t="shared" si="1"/>
        <v>#N/A</v>
      </c>
      <c r="H80" s="9" t="e">
        <f t="shared" si="1"/>
        <v>#N/A</v>
      </c>
      <c r="I80" s="9" t="e">
        <f t="shared" si="1"/>
        <v>#N/A</v>
      </c>
      <c r="J80" s="9">
        <f t="shared" si="1"/>
        <v>0</v>
      </c>
      <c r="K80" s="9">
        <f t="shared" si="1"/>
        <v>0</v>
      </c>
      <c r="L80" s="9">
        <f t="shared" si="1"/>
        <v>0</v>
      </c>
      <c r="M80" s="9">
        <f t="shared" si="1"/>
        <v>0</v>
      </c>
      <c r="N80" s="9">
        <f t="shared" si="1"/>
        <v>0</v>
      </c>
      <c r="O80" s="9">
        <f t="shared" si="1"/>
        <v>0</v>
      </c>
      <c r="P80" s="9">
        <f t="shared" si="1"/>
        <v>0</v>
      </c>
      <c r="Q80" s="9">
        <f t="shared" si="1"/>
        <v>0</v>
      </c>
      <c r="R80" s="9">
        <f t="shared" si="17"/>
        <v>0</v>
      </c>
      <c r="S80" s="9">
        <f t="shared" si="2"/>
        <v>0</v>
      </c>
      <c r="T80" s="9">
        <f t="shared" si="2"/>
        <v>0</v>
      </c>
      <c r="U80" s="9">
        <f t="shared" si="2"/>
        <v>0</v>
      </c>
      <c r="V80" s="9">
        <f t="shared" si="2"/>
        <v>0</v>
      </c>
      <c r="W80" s="9">
        <f t="shared" si="2"/>
        <v>0</v>
      </c>
      <c r="X80" s="9">
        <f t="shared" si="2"/>
        <v>0</v>
      </c>
      <c r="Y80" s="9">
        <f t="shared" si="2"/>
        <v>0</v>
      </c>
      <c r="Z80" s="9">
        <f t="shared" si="2"/>
        <v>0</v>
      </c>
      <c r="AA80" s="9">
        <f t="shared" si="2"/>
        <v>0</v>
      </c>
      <c r="AB80" s="9">
        <f t="shared" si="2"/>
        <v>0</v>
      </c>
      <c r="AC80" s="9">
        <f t="shared" si="2"/>
        <v>0</v>
      </c>
      <c r="AD80" s="9">
        <f t="shared" si="2"/>
        <v>0</v>
      </c>
      <c r="AE80" s="9">
        <f t="shared" si="2"/>
        <v>0</v>
      </c>
      <c r="AF80" s="9">
        <f t="shared" si="2"/>
        <v>0</v>
      </c>
      <c r="AG80" s="9">
        <f t="shared" si="2"/>
        <v>0</v>
      </c>
      <c r="AH80" s="9">
        <f t="shared" si="2"/>
        <v>0</v>
      </c>
      <c r="AI80" s="9">
        <f t="shared" si="3"/>
        <v>0</v>
      </c>
      <c r="AJ80" s="9">
        <f t="shared" si="3"/>
        <v>0</v>
      </c>
      <c r="AK80" s="9">
        <f t="shared" si="3"/>
        <v>0</v>
      </c>
      <c r="AL80" s="9">
        <f t="shared" si="3"/>
        <v>0</v>
      </c>
      <c r="AM80" s="9">
        <f t="shared" si="3"/>
        <v>0</v>
      </c>
      <c r="AN80" s="9">
        <f t="shared" si="3"/>
        <v>0</v>
      </c>
      <c r="AO80" s="9">
        <f t="shared" si="3"/>
        <v>0</v>
      </c>
      <c r="AP80" s="9">
        <f t="shared" si="3"/>
        <v>0</v>
      </c>
      <c r="AQ80" s="9">
        <f t="shared" si="3"/>
        <v>0</v>
      </c>
      <c r="AR80" s="9">
        <f t="shared" si="3"/>
        <v>0</v>
      </c>
      <c r="AS80" s="9">
        <f t="shared" si="3"/>
        <v>0</v>
      </c>
      <c r="AT80" s="9">
        <f t="shared" si="3"/>
        <v>0</v>
      </c>
      <c r="AU80" s="9">
        <f t="shared" si="3"/>
        <v>0</v>
      </c>
      <c r="AV80" s="9">
        <f t="shared" si="3"/>
        <v>0</v>
      </c>
      <c r="AW80" s="9">
        <f t="shared" si="3"/>
        <v>0</v>
      </c>
      <c r="AX80" s="9">
        <f t="shared" si="3"/>
        <v>0</v>
      </c>
      <c r="AY80" s="9">
        <f t="shared" si="4"/>
        <v>0</v>
      </c>
      <c r="AZ80" s="9">
        <f t="shared" si="4"/>
        <v>0</v>
      </c>
      <c r="BA80" s="9">
        <f t="shared" si="4"/>
        <v>0</v>
      </c>
      <c r="BB80" s="9">
        <f t="shared" si="4"/>
        <v>0</v>
      </c>
      <c r="BC80" s="9">
        <f t="shared" si="4"/>
        <v>0</v>
      </c>
      <c r="BD80" s="9">
        <f t="shared" si="4"/>
        <v>0</v>
      </c>
      <c r="BE80" s="9">
        <f t="shared" si="4"/>
        <v>0</v>
      </c>
      <c r="BF80" s="9">
        <f t="shared" si="4"/>
        <v>0</v>
      </c>
      <c r="BG80" s="9">
        <f t="shared" si="4"/>
        <v>0</v>
      </c>
      <c r="BH80" s="9">
        <f t="shared" si="4"/>
        <v>0</v>
      </c>
      <c r="BI80" s="9">
        <f t="shared" si="4"/>
        <v>0</v>
      </c>
      <c r="BJ80" s="9">
        <f t="shared" si="4"/>
        <v>0</v>
      </c>
      <c r="BK80" s="9">
        <f t="shared" si="4"/>
        <v>0</v>
      </c>
      <c r="BL80" s="9">
        <f t="shared" si="4"/>
        <v>0</v>
      </c>
      <c r="BM80" s="9">
        <f t="shared" si="4"/>
        <v>0</v>
      </c>
      <c r="BN80" s="9">
        <f t="shared" si="4"/>
        <v>0</v>
      </c>
      <c r="BO80" s="9">
        <f t="shared" si="5"/>
        <v>0</v>
      </c>
      <c r="BP80" s="9">
        <f t="shared" si="5"/>
        <v>0</v>
      </c>
      <c r="BQ80" s="9">
        <f t="shared" si="5"/>
        <v>0</v>
      </c>
      <c r="BR80" s="9">
        <f t="shared" si="5"/>
        <v>0</v>
      </c>
      <c r="BS80" s="9">
        <f t="shared" si="5"/>
        <v>0</v>
      </c>
      <c r="BT80" s="9">
        <f t="shared" si="5"/>
        <v>0</v>
      </c>
      <c r="BU80" s="9">
        <f t="shared" si="5"/>
        <v>0</v>
      </c>
      <c r="BV80" s="9">
        <f t="shared" si="5"/>
        <v>0</v>
      </c>
      <c r="BW80" s="9">
        <f t="shared" si="5"/>
        <v>0</v>
      </c>
      <c r="BX80" s="9">
        <f t="shared" si="5"/>
        <v>0</v>
      </c>
      <c r="BY80" s="9">
        <f t="shared" si="5"/>
        <v>0</v>
      </c>
      <c r="BZ80" s="9">
        <f t="shared" si="5"/>
        <v>0</v>
      </c>
      <c r="CA80" s="9">
        <f t="shared" si="5"/>
        <v>0</v>
      </c>
      <c r="CB80" s="9">
        <f t="shared" si="5"/>
        <v>0</v>
      </c>
      <c r="CC80" s="9">
        <f t="shared" si="5"/>
        <v>0</v>
      </c>
      <c r="CD80" s="9">
        <f t="shared" si="5"/>
        <v>0</v>
      </c>
      <c r="CE80" s="9">
        <f t="shared" si="6"/>
        <v>0</v>
      </c>
      <c r="CF80" s="9">
        <f t="shared" si="6"/>
        <v>0</v>
      </c>
      <c r="CG80" s="9">
        <f t="shared" si="6"/>
        <v>0</v>
      </c>
      <c r="CH80" s="9">
        <f t="shared" si="6"/>
        <v>0</v>
      </c>
      <c r="CI80" s="9">
        <f t="shared" si="6"/>
        <v>0</v>
      </c>
      <c r="CJ80" s="9">
        <f t="shared" si="6"/>
        <v>0</v>
      </c>
      <c r="CK80" s="9">
        <f t="shared" si="6"/>
        <v>0</v>
      </c>
      <c r="CL80" s="9">
        <f t="shared" si="6"/>
        <v>0</v>
      </c>
      <c r="CM80" s="9">
        <f t="shared" si="6"/>
        <v>0</v>
      </c>
      <c r="CN80" s="9">
        <f t="shared" si="6"/>
        <v>0</v>
      </c>
      <c r="CO80" s="9">
        <f t="shared" si="6"/>
        <v>0</v>
      </c>
      <c r="CP80" s="9">
        <f t="shared" si="6"/>
        <v>0</v>
      </c>
      <c r="CQ80" s="9">
        <f t="shared" si="6"/>
        <v>0</v>
      </c>
      <c r="CR80" s="9">
        <f t="shared" si="6"/>
        <v>0</v>
      </c>
      <c r="CS80" s="9">
        <f t="shared" si="6"/>
        <v>0</v>
      </c>
      <c r="CT80" s="9">
        <f t="shared" si="6"/>
        <v>0</v>
      </c>
      <c r="CU80" s="9">
        <f t="shared" si="7"/>
        <v>0</v>
      </c>
      <c r="CV80" s="9">
        <f t="shared" si="7"/>
        <v>0</v>
      </c>
      <c r="CW80" s="9">
        <f t="shared" si="7"/>
        <v>0</v>
      </c>
      <c r="CX80" s="9">
        <f t="shared" si="7"/>
        <v>0</v>
      </c>
      <c r="CY80" s="9">
        <f t="shared" si="7"/>
        <v>0</v>
      </c>
      <c r="CZ80" s="9">
        <f t="shared" si="7"/>
        <v>0</v>
      </c>
      <c r="DA80" s="9">
        <f t="shared" si="7"/>
        <v>0</v>
      </c>
      <c r="DB80" s="9">
        <f t="shared" si="18"/>
        <v>0</v>
      </c>
      <c r="DC80" s="9">
        <f t="shared" si="19"/>
        <v>0</v>
      </c>
      <c r="DD80" s="9">
        <f t="shared" si="20"/>
        <v>0</v>
      </c>
      <c r="DE80" s="9">
        <f t="shared" si="21"/>
        <v>0</v>
      </c>
      <c r="DF80" s="9">
        <f t="shared" si="22"/>
        <v>0</v>
      </c>
      <c r="DG80" s="9">
        <f t="shared" si="23"/>
        <v>0</v>
      </c>
      <c r="DH80" s="9">
        <f t="shared" si="24"/>
        <v>0</v>
      </c>
      <c r="DI80" s="9">
        <f t="shared" si="25"/>
        <v>0</v>
      </c>
    </row>
    <row r="81" spans="1:113" x14ac:dyDescent="0.2">
      <c r="A81" s="15" t="s">
        <v>134</v>
      </c>
      <c r="B81" s="9">
        <f t="shared" si="15"/>
        <v>0</v>
      </c>
      <c r="C81" s="9">
        <f t="shared" si="15"/>
        <v>0</v>
      </c>
      <c r="D81" s="9">
        <f t="shared" si="15"/>
        <v>0</v>
      </c>
      <c r="E81" s="9">
        <f t="shared" si="15"/>
        <v>0</v>
      </c>
      <c r="F81" s="9" t="e">
        <f t="shared" si="16"/>
        <v>#N/A</v>
      </c>
      <c r="G81" s="9" t="e">
        <f t="shared" si="1"/>
        <v>#N/A</v>
      </c>
      <c r="H81" s="9" t="e">
        <f t="shared" si="1"/>
        <v>#N/A</v>
      </c>
      <c r="I81" s="9" t="e">
        <f t="shared" si="1"/>
        <v>#N/A</v>
      </c>
      <c r="J81" s="9">
        <f t="shared" si="1"/>
        <v>6.9352279153323704E-2</v>
      </c>
      <c r="K81" s="9">
        <f t="shared" si="1"/>
        <v>9.5354104445758703E-2</v>
      </c>
      <c r="L81" s="9">
        <f t="shared" si="1"/>
        <v>6.8365638233144899E-2</v>
      </c>
      <c r="M81" s="9">
        <f t="shared" si="1"/>
        <v>8.8521204129697204E-2</v>
      </c>
      <c r="N81" s="9">
        <f t="shared" si="1"/>
        <v>6.3236751592280094E-2</v>
      </c>
      <c r="O81" s="9">
        <f t="shared" si="1"/>
        <v>6.7936078935560806E-2</v>
      </c>
      <c r="P81" s="9">
        <f t="shared" si="1"/>
        <v>5.5038729473635001E-2</v>
      </c>
      <c r="Q81" s="9">
        <f t="shared" si="1"/>
        <v>7.1725684713733903E-2</v>
      </c>
      <c r="R81" s="9">
        <f t="shared" si="17"/>
        <v>0</v>
      </c>
      <c r="S81" s="9">
        <f t="shared" si="2"/>
        <v>0</v>
      </c>
      <c r="T81" s="9">
        <f t="shared" si="2"/>
        <v>0</v>
      </c>
      <c r="U81" s="9">
        <f t="shared" si="2"/>
        <v>0</v>
      </c>
      <c r="V81" s="9">
        <f t="shared" si="2"/>
        <v>0</v>
      </c>
      <c r="W81" s="9">
        <f t="shared" si="2"/>
        <v>0</v>
      </c>
      <c r="X81" s="9">
        <f t="shared" si="2"/>
        <v>0</v>
      </c>
      <c r="Y81" s="9">
        <f t="shared" si="2"/>
        <v>0</v>
      </c>
      <c r="Z81" s="9">
        <f t="shared" si="2"/>
        <v>0</v>
      </c>
      <c r="AA81" s="9">
        <f t="shared" si="2"/>
        <v>0</v>
      </c>
      <c r="AB81" s="9">
        <f t="shared" si="2"/>
        <v>0</v>
      </c>
      <c r="AC81" s="9">
        <f t="shared" si="2"/>
        <v>0</v>
      </c>
      <c r="AD81" s="9">
        <f t="shared" si="2"/>
        <v>0</v>
      </c>
      <c r="AE81" s="9">
        <f t="shared" si="2"/>
        <v>0</v>
      </c>
      <c r="AF81" s="9">
        <f t="shared" si="2"/>
        <v>0</v>
      </c>
      <c r="AG81" s="9">
        <f t="shared" si="2"/>
        <v>0</v>
      </c>
      <c r="AH81" s="9">
        <f t="shared" si="2"/>
        <v>2.24526610281192E-2</v>
      </c>
      <c r="AI81" s="9">
        <f t="shared" si="3"/>
        <v>0</v>
      </c>
      <c r="AJ81" s="9">
        <f t="shared" si="3"/>
        <v>0</v>
      </c>
      <c r="AK81" s="9">
        <f t="shared" si="3"/>
        <v>0</v>
      </c>
      <c r="AL81" s="9">
        <f t="shared" si="3"/>
        <v>0</v>
      </c>
      <c r="AM81" s="9">
        <f t="shared" si="3"/>
        <v>0</v>
      </c>
      <c r="AN81" s="9">
        <f t="shared" si="3"/>
        <v>0</v>
      </c>
      <c r="AO81" s="9">
        <f t="shared" si="3"/>
        <v>0</v>
      </c>
      <c r="AP81" s="9">
        <f t="shared" si="3"/>
        <v>0</v>
      </c>
      <c r="AQ81" s="9">
        <f t="shared" si="3"/>
        <v>0</v>
      </c>
      <c r="AR81" s="9">
        <f t="shared" si="3"/>
        <v>0</v>
      </c>
      <c r="AS81" s="9">
        <f t="shared" si="3"/>
        <v>0</v>
      </c>
      <c r="AT81" s="9">
        <f t="shared" si="3"/>
        <v>0</v>
      </c>
      <c r="AU81" s="9">
        <f t="shared" si="3"/>
        <v>0</v>
      </c>
      <c r="AV81" s="9">
        <f t="shared" si="3"/>
        <v>0</v>
      </c>
      <c r="AW81" s="9">
        <f t="shared" si="3"/>
        <v>0</v>
      </c>
      <c r="AX81" s="9">
        <f t="shared" si="3"/>
        <v>0</v>
      </c>
      <c r="AY81" s="9">
        <f t="shared" si="4"/>
        <v>0</v>
      </c>
      <c r="AZ81" s="9">
        <f t="shared" si="4"/>
        <v>0</v>
      </c>
      <c r="BA81" s="9">
        <f t="shared" si="4"/>
        <v>0</v>
      </c>
      <c r="BB81" s="9">
        <f t="shared" si="4"/>
        <v>0</v>
      </c>
      <c r="BC81" s="9">
        <f t="shared" si="4"/>
        <v>0</v>
      </c>
      <c r="BD81" s="9">
        <f t="shared" si="4"/>
        <v>0</v>
      </c>
      <c r="BE81" s="9">
        <f t="shared" si="4"/>
        <v>0</v>
      </c>
      <c r="BF81" s="9">
        <f t="shared" si="4"/>
        <v>0</v>
      </c>
      <c r="BG81" s="9">
        <f t="shared" si="4"/>
        <v>0</v>
      </c>
      <c r="BH81" s="9">
        <f t="shared" si="4"/>
        <v>0</v>
      </c>
      <c r="BI81" s="9">
        <f t="shared" si="4"/>
        <v>0</v>
      </c>
      <c r="BJ81" s="9">
        <f t="shared" si="4"/>
        <v>0</v>
      </c>
      <c r="BK81" s="9">
        <f t="shared" si="4"/>
        <v>0</v>
      </c>
      <c r="BL81" s="9">
        <f t="shared" si="4"/>
        <v>0</v>
      </c>
      <c r="BM81" s="9">
        <f t="shared" si="4"/>
        <v>0</v>
      </c>
      <c r="BN81" s="9">
        <f t="shared" si="4"/>
        <v>0</v>
      </c>
      <c r="BO81" s="9">
        <f t="shared" si="5"/>
        <v>0</v>
      </c>
      <c r="BP81" s="9">
        <f t="shared" si="5"/>
        <v>0</v>
      </c>
      <c r="BQ81" s="9">
        <f t="shared" si="5"/>
        <v>0</v>
      </c>
      <c r="BR81" s="9">
        <f t="shared" si="5"/>
        <v>0</v>
      </c>
      <c r="BS81" s="9">
        <f t="shared" si="5"/>
        <v>0</v>
      </c>
      <c r="BT81" s="9">
        <f t="shared" si="5"/>
        <v>0</v>
      </c>
      <c r="BU81" s="9">
        <f t="shared" si="5"/>
        <v>0</v>
      </c>
      <c r="BV81" s="9">
        <f t="shared" si="5"/>
        <v>0</v>
      </c>
      <c r="BW81" s="9">
        <f t="shared" si="5"/>
        <v>0</v>
      </c>
      <c r="BX81" s="9">
        <f t="shared" si="5"/>
        <v>0</v>
      </c>
      <c r="BY81" s="9">
        <f t="shared" si="5"/>
        <v>0</v>
      </c>
      <c r="BZ81" s="9">
        <f t="shared" si="5"/>
        <v>0</v>
      </c>
      <c r="CA81" s="9">
        <f t="shared" si="5"/>
        <v>0</v>
      </c>
      <c r="CB81" s="9">
        <f t="shared" si="5"/>
        <v>0</v>
      </c>
      <c r="CC81" s="9">
        <f t="shared" si="5"/>
        <v>0</v>
      </c>
      <c r="CD81" s="9">
        <f t="shared" si="5"/>
        <v>0</v>
      </c>
      <c r="CE81" s="9">
        <f t="shared" si="6"/>
        <v>0</v>
      </c>
      <c r="CF81" s="9">
        <f t="shared" si="6"/>
        <v>0</v>
      </c>
      <c r="CG81" s="9">
        <f t="shared" si="6"/>
        <v>0</v>
      </c>
      <c r="CH81" s="9">
        <f t="shared" si="6"/>
        <v>0</v>
      </c>
      <c r="CI81" s="9">
        <f t="shared" si="6"/>
        <v>0</v>
      </c>
      <c r="CJ81" s="9">
        <f t="shared" si="6"/>
        <v>0</v>
      </c>
      <c r="CK81" s="9">
        <f t="shared" si="6"/>
        <v>0</v>
      </c>
      <c r="CL81" s="9">
        <f t="shared" si="6"/>
        <v>0</v>
      </c>
      <c r="CM81" s="9">
        <f t="shared" si="6"/>
        <v>0</v>
      </c>
      <c r="CN81" s="9">
        <f t="shared" si="6"/>
        <v>0</v>
      </c>
      <c r="CO81" s="9">
        <f t="shared" si="6"/>
        <v>0</v>
      </c>
      <c r="CP81" s="9">
        <f t="shared" si="6"/>
        <v>0</v>
      </c>
      <c r="CQ81" s="9">
        <f t="shared" si="6"/>
        <v>0</v>
      </c>
      <c r="CR81" s="9">
        <f t="shared" si="6"/>
        <v>0</v>
      </c>
      <c r="CS81" s="9">
        <f t="shared" si="6"/>
        <v>0</v>
      </c>
      <c r="CT81" s="9">
        <f t="shared" si="6"/>
        <v>0</v>
      </c>
      <c r="CU81" s="9">
        <f t="shared" si="7"/>
        <v>0</v>
      </c>
      <c r="CV81" s="9">
        <f t="shared" si="7"/>
        <v>0</v>
      </c>
      <c r="CW81" s="9">
        <f t="shared" si="7"/>
        <v>0</v>
      </c>
      <c r="CX81" s="9">
        <f t="shared" si="7"/>
        <v>0</v>
      </c>
      <c r="CY81" s="9">
        <f t="shared" si="7"/>
        <v>0</v>
      </c>
      <c r="CZ81" s="9">
        <f t="shared" si="7"/>
        <v>0</v>
      </c>
      <c r="DA81" s="9">
        <f t="shared" si="7"/>
        <v>0</v>
      </c>
      <c r="DB81" s="9">
        <f t="shared" si="18"/>
        <v>0</v>
      </c>
      <c r="DC81" s="9">
        <f t="shared" si="19"/>
        <v>0</v>
      </c>
      <c r="DD81" s="9">
        <f t="shared" si="20"/>
        <v>0</v>
      </c>
      <c r="DE81" s="9">
        <f t="shared" si="21"/>
        <v>0</v>
      </c>
      <c r="DF81" s="9">
        <f t="shared" si="22"/>
        <v>0</v>
      </c>
      <c r="DG81" s="9">
        <f t="shared" si="23"/>
        <v>0</v>
      </c>
      <c r="DH81" s="9">
        <f t="shared" si="24"/>
        <v>0</v>
      </c>
      <c r="DI81" s="9">
        <f t="shared" si="25"/>
        <v>0</v>
      </c>
    </row>
    <row r="82" spans="1:113" x14ac:dyDescent="0.2">
      <c r="A82" s="15" t="s">
        <v>135</v>
      </c>
      <c r="B82" s="9">
        <f t="shared" si="15"/>
        <v>0.43318917893410402</v>
      </c>
      <c r="C82" s="9">
        <f t="shared" si="15"/>
        <v>0.50969192895672899</v>
      </c>
      <c r="D82" s="9">
        <f t="shared" si="15"/>
        <v>0.41200855934549402</v>
      </c>
      <c r="E82" s="9">
        <f t="shared" si="15"/>
        <v>0.43450062165673098</v>
      </c>
      <c r="F82" s="9">
        <f t="shared" si="16"/>
        <v>0.43984543850435298</v>
      </c>
      <c r="G82" s="9">
        <f t="shared" si="1"/>
        <v>0.41804694906802098</v>
      </c>
      <c r="H82" s="9">
        <f t="shared" si="1"/>
        <v>0.40898985114714298</v>
      </c>
      <c r="I82" s="9">
        <f t="shared" si="1"/>
        <v>0.40435550273731202</v>
      </c>
      <c r="J82" s="9" t="e">
        <f t="shared" si="1"/>
        <v>#N/A</v>
      </c>
      <c r="K82" s="9" t="e">
        <f t="shared" si="1"/>
        <v>#N/A</v>
      </c>
      <c r="L82" s="9" t="e">
        <f t="shared" si="1"/>
        <v>#N/A</v>
      </c>
      <c r="M82" s="9" t="e">
        <f t="shared" si="1"/>
        <v>#N/A</v>
      </c>
      <c r="N82" s="9" t="e">
        <f t="shared" si="1"/>
        <v>#N/A</v>
      </c>
      <c r="O82" s="9" t="e">
        <f t="shared" si="1"/>
        <v>#N/A</v>
      </c>
      <c r="P82" s="9" t="e">
        <f t="shared" si="1"/>
        <v>#N/A</v>
      </c>
      <c r="Q82" s="9" t="e">
        <f t="shared" si="1"/>
        <v>#N/A</v>
      </c>
      <c r="R82" s="9">
        <f t="shared" si="17"/>
        <v>0</v>
      </c>
      <c r="S82" s="9">
        <f t="shared" si="2"/>
        <v>0.34239395468813999</v>
      </c>
      <c r="T82" s="9">
        <f t="shared" si="2"/>
        <v>0</v>
      </c>
      <c r="U82" s="9">
        <f t="shared" si="2"/>
        <v>0</v>
      </c>
      <c r="V82" s="9">
        <f t="shared" si="2"/>
        <v>0</v>
      </c>
      <c r="W82" s="9">
        <f t="shared" si="2"/>
        <v>2.4998787924458399</v>
      </c>
      <c r="X82" s="9">
        <f t="shared" si="2"/>
        <v>0</v>
      </c>
      <c r="Y82" s="9">
        <f t="shared" si="2"/>
        <v>0</v>
      </c>
      <c r="Z82" s="9">
        <f t="shared" si="2"/>
        <v>0</v>
      </c>
      <c r="AA82" s="9">
        <f t="shared" si="2"/>
        <v>0.417851967484835</v>
      </c>
      <c r="AB82" s="9">
        <f t="shared" si="2"/>
        <v>0</v>
      </c>
      <c r="AC82" s="9">
        <f t="shared" si="2"/>
        <v>0</v>
      </c>
      <c r="AD82" s="9">
        <f t="shared" si="2"/>
        <v>7.4719882280937094E-2</v>
      </c>
      <c r="AE82" s="9">
        <f t="shared" si="2"/>
        <v>0.33770116827987601</v>
      </c>
      <c r="AF82" s="9">
        <f t="shared" si="2"/>
        <v>2.4999117934171502</v>
      </c>
      <c r="AG82" s="9">
        <f t="shared" si="2"/>
        <v>0.179358688165389</v>
      </c>
      <c r="AH82" s="9">
        <f t="shared" si="2"/>
        <v>0.10164658211413</v>
      </c>
      <c r="AI82" s="9">
        <f t="shared" si="3"/>
        <v>0.965514231758962</v>
      </c>
      <c r="AJ82" s="9">
        <f t="shared" si="3"/>
        <v>1.0225720873917199</v>
      </c>
      <c r="AK82" s="9">
        <f t="shared" si="3"/>
        <v>0.15816316073520301</v>
      </c>
      <c r="AL82" s="9">
        <f t="shared" si="3"/>
        <v>0.116291123201942</v>
      </c>
      <c r="AM82" s="9">
        <f t="shared" si="3"/>
        <v>0.28738552431581699</v>
      </c>
      <c r="AN82" s="9">
        <f t="shared" si="3"/>
        <v>2.4952059857735001</v>
      </c>
      <c r="AO82" s="9">
        <f t="shared" si="3"/>
        <v>0.116951022867893</v>
      </c>
      <c r="AP82" s="9">
        <f t="shared" si="3"/>
        <v>4.0266285394733502E-2</v>
      </c>
      <c r="AQ82" s="9">
        <f t="shared" si="3"/>
        <v>0</v>
      </c>
      <c r="AR82" s="9">
        <f t="shared" si="3"/>
        <v>0</v>
      </c>
      <c r="AS82" s="9">
        <f t="shared" si="3"/>
        <v>0</v>
      </c>
      <c r="AT82" s="9">
        <f t="shared" si="3"/>
        <v>7.0349726975353105E-2</v>
      </c>
      <c r="AU82" s="9">
        <f t="shared" si="3"/>
        <v>0</v>
      </c>
      <c r="AV82" s="9">
        <f t="shared" si="3"/>
        <v>0</v>
      </c>
      <c r="AW82" s="9">
        <f t="shared" si="3"/>
        <v>0</v>
      </c>
      <c r="AX82" s="9">
        <f t="shared" si="3"/>
        <v>4.8367707643932598E-2</v>
      </c>
      <c r="AY82" s="9">
        <f t="shared" si="4"/>
        <v>0</v>
      </c>
      <c r="AZ82" s="9">
        <f t="shared" si="4"/>
        <v>0</v>
      </c>
      <c r="BA82" s="9">
        <f t="shared" si="4"/>
        <v>0</v>
      </c>
      <c r="BB82" s="9">
        <f t="shared" si="4"/>
        <v>6.2639880567757794E-2</v>
      </c>
      <c r="BC82" s="9">
        <f t="shared" si="4"/>
        <v>0.23127032060491101</v>
      </c>
      <c r="BD82" s="9">
        <f t="shared" si="4"/>
        <v>0</v>
      </c>
      <c r="BE82" s="9">
        <f t="shared" si="4"/>
        <v>7.8849162808884196E-2</v>
      </c>
      <c r="BF82" s="9">
        <f t="shared" si="4"/>
        <v>6.4979825285065407E-2</v>
      </c>
      <c r="BG82" s="9">
        <f t="shared" si="4"/>
        <v>0.21317879836866199</v>
      </c>
      <c r="BH82" s="9">
        <f t="shared" si="4"/>
        <v>0</v>
      </c>
      <c r="BI82" s="9">
        <f t="shared" si="4"/>
        <v>8.12453985632276E-2</v>
      </c>
      <c r="BJ82" s="9">
        <f t="shared" si="4"/>
        <v>6.17685073181291E-2</v>
      </c>
      <c r="BK82" s="9">
        <f t="shared" si="4"/>
        <v>0.38024949049377499</v>
      </c>
      <c r="BL82" s="9">
        <f t="shared" si="4"/>
        <v>0</v>
      </c>
      <c r="BM82" s="9">
        <f t="shared" si="4"/>
        <v>7.7248859844319007E-2</v>
      </c>
      <c r="BN82" s="9">
        <f t="shared" si="4"/>
        <v>0</v>
      </c>
      <c r="BO82" s="9">
        <f t="shared" si="5"/>
        <v>0.27712442626690897</v>
      </c>
      <c r="BP82" s="9">
        <f t="shared" si="5"/>
        <v>0</v>
      </c>
      <c r="BQ82" s="9">
        <f t="shared" si="5"/>
        <v>0</v>
      </c>
      <c r="BR82" s="9">
        <f t="shared" si="5"/>
        <v>0</v>
      </c>
      <c r="BS82" s="9">
        <f t="shared" si="5"/>
        <v>0.54205395642107401</v>
      </c>
      <c r="BT82" s="9">
        <f t="shared" si="5"/>
        <v>0</v>
      </c>
      <c r="BU82" s="9">
        <f t="shared" si="5"/>
        <v>0</v>
      </c>
      <c r="BV82" s="9">
        <f t="shared" si="5"/>
        <v>0</v>
      </c>
      <c r="BW82" s="9">
        <f t="shared" si="5"/>
        <v>0.28555518951278602</v>
      </c>
      <c r="BX82" s="9">
        <f t="shared" si="5"/>
        <v>0</v>
      </c>
      <c r="BY82" s="9">
        <f t="shared" si="5"/>
        <v>0</v>
      </c>
      <c r="BZ82" s="9">
        <f t="shared" si="5"/>
        <v>0</v>
      </c>
      <c r="CA82" s="9">
        <f t="shared" si="5"/>
        <v>0</v>
      </c>
      <c r="CB82" s="9">
        <f t="shared" si="5"/>
        <v>0</v>
      </c>
      <c r="CC82" s="9">
        <f t="shared" si="5"/>
        <v>0.23797100359266599</v>
      </c>
      <c r="CD82" s="9">
        <f t="shared" si="5"/>
        <v>0</v>
      </c>
      <c r="CE82" s="9">
        <f t="shared" si="6"/>
        <v>0</v>
      </c>
      <c r="CF82" s="9">
        <f t="shared" si="6"/>
        <v>0</v>
      </c>
      <c r="CG82" s="9">
        <f t="shared" si="6"/>
        <v>0.115171120383916</v>
      </c>
      <c r="CH82" s="9">
        <f t="shared" si="6"/>
        <v>0</v>
      </c>
      <c r="CI82" s="9">
        <f t="shared" si="6"/>
        <v>0</v>
      </c>
      <c r="CJ82" s="9">
        <f t="shared" si="6"/>
        <v>0</v>
      </c>
      <c r="CK82" s="9">
        <f t="shared" si="6"/>
        <v>0.10772632958954501</v>
      </c>
      <c r="CL82" s="9">
        <f t="shared" si="6"/>
        <v>0.15158253413699899</v>
      </c>
      <c r="CM82" s="9">
        <f t="shared" si="6"/>
        <v>0.106040010847276</v>
      </c>
      <c r="CN82" s="9">
        <f t="shared" si="6"/>
        <v>0</v>
      </c>
      <c r="CO82" s="9">
        <f t="shared" si="6"/>
        <v>0</v>
      </c>
      <c r="CP82" s="9">
        <f t="shared" si="6"/>
        <v>0.145243843509302</v>
      </c>
      <c r="CQ82" s="9">
        <f t="shared" si="6"/>
        <v>0.10886312348874</v>
      </c>
      <c r="CR82" s="9">
        <f t="shared" si="6"/>
        <v>0</v>
      </c>
      <c r="CS82" s="9">
        <f t="shared" si="6"/>
        <v>0</v>
      </c>
      <c r="CT82" s="9">
        <f t="shared" si="6"/>
        <v>2.4486055360360299</v>
      </c>
      <c r="CU82" s="9">
        <f t="shared" si="7"/>
        <v>0.83922005392370302</v>
      </c>
      <c r="CV82" s="9">
        <f t="shared" si="7"/>
        <v>0</v>
      </c>
      <c r="CW82" s="9">
        <f t="shared" si="7"/>
        <v>0</v>
      </c>
      <c r="CX82" s="9">
        <f t="shared" si="7"/>
        <v>0.38498218235335802</v>
      </c>
      <c r="CY82" s="9">
        <f t="shared" si="7"/>
        <v>1.8052132350072799E-2</v>
      </c>
      <c r="CZ82" s="9">
        <f t="shared" si="7"/>
        <v>0</v>
      </c>
      <c r="DA82" s="9">
        <f t="shared" si="7"/>
        <v>0</v>
      </c>
      <c r="DB82" s="9">
        <f t="shared" si="18"/>
        <v>0.382184814176728</v>
      </c>
      <c r="DC82" s="9">
        <f t="shared" si="19"/>
        <v>0.22537782697338499</v>
      </c>
      <c r="DD82" s="9">
        <f t="shared" si="20"/>
        <v>0</v>
      </c>
      <c r="DE82" s="9">
        <f t="shared" si="21"/>
        <v>0</v>
      </c>
      <c r="DF82" s="9">
        <f t="shared" si="22"/>
        <v>0.57840596552034595</v>
      </c>
      <c r="DG82" s="9">
        <f t="shared" si="23"/>
        <v>0.205229826371506</v>
      </c>
      <c r="DH82" s="9">
        <f t="shared" si="24"/>
        <v>9.1169356136688903E-2</v>
      </c>
      <c r="DI82" s="9">
        <f t="shared" si="25"/>
        <v>0</v>
      </c>
    </row>
    <row r="83" spans="1:113" x14ac:dyDescent="0.2">
      <c r="A83" s="15" t="s">
        <v>136</v>
      </c>
      <c r="B83" s="9">
        <f t="shared" si="15"/>
        <v>8.3593958890503806E-2</v>
      </c>
      <c r="C83" s="9">
        <f t="shared" si="15"/>
        <v>0.14073599283152399</v>
      </c>
      <c r="D83" s="9">
        <f t="shared" si="15"/>
        <v>0.15107346202331601</v>
      </c>
      <c r="E83" s="9">
        <f t="shared" si="15"/>
        <v>0.29805524509692399</v>
      </c>
      <c r="F83" s="9">
        <f t="shared" si="16"/>
        <v>0.24463896564895801</v>
      </c>
      <c r="G83" s="9">
        <f t="shared" si="1"/>
        <v>0.24122249470562401</v>
      </c>
      <c r="H83" s="9">
        <f t="shared" si="1"/>
        <v>0.25801890899164598</v>
      </c>
      <c r="I83" s="9">
        <f t="shared" si="1"/>
        <v>0.25776273538765498</v>
      </c>
      <c r="J83" s="9" t="e">
        <f t="shared" si="1"/>
        <v>#N/A</v>
      </c>
      <c r="K83" s="9" t="e">
        <f t="shared" si="1"/>
        <v>#N/A</v>
      </c>
      <c r="L83" s="9" t="e">
        <f t="shared" si="1"/>
        <v>#N/A</v>
      </c>
      <c r="M83" s="9" t="e">
        <f t="shared" si="1"/>
        <v>#N/A</v>
      </c>
      <c r="N83" s="9">
        <f t="shared" si="1"/>
        <v>0.227742566889236</v>
      </c>
      <c r="O83" s="9">
        <f t="shared" si="1"/>
        <v>0.249703527609964</v>
      </c>
      <c r="P83" s="9">
        <f t="shared" si="1"/>
        <v>0.27593761433638098</v>
      </c>
      <c r="Q83" s="9">
        <f t="shared" si="1"/>
        <v>0.271310112173615</v>
      </c>
      <c r="R83" s="9">
        <f t="shared" si="17"/>
        <v>0</v>
      </c>
      <c r="S83" s="9">
        <f t="shared" si="2"/>
        <v>0</v>
      </c>
      <c r="T83" s="9">
        <f t="shared" si="2"/>
        <v>0</v>
      </c>
      <c r="U83" s="9">
        <f t="shared" si="2"/>
        <v>0</v>
      </c>
      <c r="V83" s="9">
        <f t="shared" si="2"/>
        <v>0</v>
      </c>
      <c r="W83" s="9">
        <f t="shared" si="2"/>
        <v>0</v>
      </c>
      <c r="X83" s="9">
        <f t="shared" si="2"/>
        <v>0</v>
      </c>
      <c r="Y83" s="9">
        <f t="shared" si="2"/>
        <v>0</v>
      </c>
      <c r="Z83" s="9">
        <f t="shared" si="2"/>
        <v>0</v>
      </c>
      <c r="AA83" s="9">
        <f t="shared" si="2"/>
        <v>0</v>
      </c>
      <c r="AB83" s="9">
        <f t="shared" si="2"/>
        <v>0</v>
      </c>
      <c r="AC83" s="9">
        <f t="shared" si="2"/>
        <v>0</v>
      </c>
      <c r="AD83" s="9">
        <f t="shared" si="2"/>
        <v>5.2523512297081298E-2</v>
      </c>
      <c r="AE83" s="9">
        <f t="shared" si="2"/>
        <v>0</v>
      </c>
      <c r="AF83" s="9">
        <f t="shared" si="2"/>
        <v>0</v>
      </c>
      <c r="AG83" s="9">
        <f t="shared" si="2"/>
        <v>2.7379039133351601E-2</v>
      </c>
      <c r="AH83" s="9">
        <f t="shared" si="2"/>
        <v>3.4558344992949699E-2</v>
      </c>
      <c r="AI83" s="9">
        <f t="shared" si="3"/>
        <v>0</v>
      </c>
      <c r="AJ83" s="9">
        <f t="shared" si="3"/>
        <v>0</v>
      </c>
      <c r="AK83" s="9">
        <f t="shared" si="3"/>
        <v>3.1501007601815699E-2</v>
      </c>
      <c r="AL83" s="9">
        <f t="shared" si="3"/>
        <v>4.5619992809049999E-2</v>
      </c>
      <c r="AM83" s="9">
        <f t="shared" si="3"/>
        <v>7.2491745156788398E-2</v>
      </c>
      <c r="AN83" s="9">
        <f t="shared" si="3"/>
        <v>0</v>
      </c>
      <c r="AO83" s="9">
        <f t="shared" si="3"/>
        <v>3.7815788511139398E-2</v>
      </c>
      <c r="AP83" s="9">
        <f t="shared" si="3"/>
        <v>0</v>
      </c>
      <c r="AQ83" s="9">
        <f t="shared" si="3"/>
        <v>0</v>
      </c>
      <c r="AR83" s="9">
        <f t="shared" si="3"/>
        <v>0</v>
      </c>
      <c r="AS83" s="9">
        <f t="shared" si="3"/>
        <v>0</v>
      </c>
      <c r="AT83" s="9">
        <f t="shared" si="3"/>
        <v>0</v>
      </c>
      <c r="AU83" s="9">
        <f t="shared" si="3"/>
        <v>0</v>
      </c>
      <c r="AV83" s="9">
        <f t="shared" si="3"/>
        <v>0</v>
      </c>
      <c r="AW83" s="9">
        <f t="shared" si="3"/>
        <v>0</v>
      </c>
      <c r="AX83" s="9">
        <f t="shared" si="3"/>
        <v>0</v>
      </c>
      <c r="AY83" s="9">
        <f t="shared" si="4"/>
        <v>0</v>
      </c>
      <c r="AZ83" s="9">
        <f t="shared" si="4"/>
        <v>0</v>
      </c>
      <c r="BA83" s="9">
        <f t="shared" si="4"/>
        <v>0</v>
      </c>
      <c r="BB83" s="9">
        <f t="shared" si="4"/>
        <v>5.9276544184330399E-2</v>
      </c>
      <c r="BC83" s="9">
        <f t="shared" si="4"/>
        <v>0.15947720483830899</v>
      </c>
      <c r="BD83" s="9">
        <f t="shared" si="4"/>
        <v>0</v>
      </c>
      <c r="BE83" s="9">
        <f t="shared" si="4"/>
        <v>0</v>
      </c>
      <c r="BF83" s="9">
        <f t="shared" si="4"/>
        <v>4.88050240791175E-2</v>
      </c>
      <c r="BG83" s="9">
        <f t="shared" si="4"/>
        <v>2.6917159362267899E-2</v>
      </c>
      <c r="BH83" s="9">
        <f t="shared" si="4"/>
        <v>0</v>
      </c>
      <c r="BI83" s="9">
        <f t="shared" si="4"/>
        <v>0</v>
      </c>
      <c r="BJ83" s="9">
        <f t="shared" si="4"/>
        <v>5.1051401627540502E-2</v>
      </c>
      <c r="BK83" s="9">
        <f t="shared" si="4"/>
        <v>0</v>
      </c>
      <c r="BL83" s="9">
        <f t="shared" si="4"/>
        <v>0</v>
      </c>
      <c r="BM83" s="9">
        <f t="shared" si="4"/>
        <v>0</v>
      </c>
      <c r="BN83" s="9">
        <f t="shared" si="4"/>
        <v>0</v>
      </c>
      <c r="BO83" s="9">
        <f t="shared" si="5"/>
        <v>0</v>
      </c>
      <c r="BP83" s="9">
        <f t="shared" si="5"/>
        <v>0</v>
      </c>
      <c r="BQ83" s="9">
        <f t="shared" si="5"/>
        <v>0</v>
      </c>
      <c r="BR83" s="9">
        <f t="shared" si="5"/>
        <v>0</v>
      </c>
      <c r="BS83" s="9">
        <f t="shared" si="5"/>
        <v>0</v>
      </c>
      <c r="BT83" s="9">
        <f t="shared" si="5"/>
        <v>0</v>
      </c>
      <c r="BU83" s="9">
        <f t="shared" si="5"/>
        <v>7.4535717740683197E-2</v>
      </c>
      <c r="BV83" s="9">
        <f t="shared" si="5"/>
        <v>0</v>
      </c>
      <c r="BW83" s="9">
        <f t="shared" si="5"/>
        <v>3.6431177417843602E-2</v>
      </c>
      <c r="BX83" s="9">
        <f t="shared" si="5"/>
        <v>0</v>
      </c>
      <c r="BY83" s="9">
        <f t="shared" si="5"/>
        <v>0</v>
      </c>
      <c r="BZ83" s="9">
        <f t="shared" si="5"/>
        <v>0</v>
      </c>
      <c r="CA83" s="9">
        <f t="shared" si="5"/>
        <v>6.0438797955566802E-2</v>
      </c>
      <c r="CB83" s="9">
        <f t="shared" si="5"/>
        <v>0</v>
      </c>
      <c r="CC83" s="9">
        <f t="shared" si="5"/>
        <v>0</v>
      </c>
      <c r="CD83" s="9">
        <f t="shared" si="5"/>
        <v>0</v>
      </c>
      <c r="CE83" s="9">
        <f t="shared" si="6"/>
        <v>7.5351561799647401E-2</v>
      </c>
      <c r="CF83" s="9">
        <f t="shared" si="6"/>
        <v>0</v>
      </c>
      <c r="CG83" s="9">
        <f t="shared" si="6"/>
        <v>0</v>
      </c>
      <c r="CH83" s="9">
        <f t="shared" si="6"/>
        <v>0</v>
      </c>
      <c r="CI83" s="9">
        <f t="shared" si="6"/>
        <v>6.7193014788490102E-2</v>
      </c>
      <c r="CJ83" s="9">
        <f t="shared" si="6"/>
        <v>0</v>
      </c>
      <c r="CK83" s="9">
        <f t="shared" si="6"/>
        <v>0</v>
      </c>
      <c r="CL83" s="9">
        <f t="shared" si="6"/>
        <v>0</v>
      </c>
      <c r="CM83" s="9">
        <f t="shared" si="6"/>
        <v>0</v>
      </c>
      <c r="CN83" s="9">
        <f t="shared" si="6"/>
        <v>3.1779936167503998E-2</v>
      </c>
      <c r="CO83" s="9">
        <f t="shared" si="6"/>
        <v>0</v>
      </c>
      <c r="CP83" s="9">
        <f t="shared" si="6"/>
        <v>8.5006006462874803E-2</v>
      </c>
      <c r="CQ83" s="9">
        <f t="shared" si="6"/>
        <v>0</v>
      </c>
      <c r="CR83" s="9">
        <f t="shared" si="6"/>
        <v>3.6131941318163198E-2</v>
      </c>
      <c r="CS83" s="9">
        <f t="shared" si="6"/>
        <v>0</v>
      </c>
      <c r="CT83" s="9">
        <f t="shared" si="6"/>
        <v>6.6269987705497899E-2</v>
      </c>
      <c r="CU83" s="9">
        <f t="shared" si="7"/>
        <v>0</v>
      </c>
      <c r="CV83" s="9">
        <f t="shared" si="7"/>
        <v>3.0332658400122101E-2</v>
      </c>
      <c r="CW83" s="9">
        <f t="shared" si="7"/>
        <v>0</v>
      </c>
      <c r="CX83" s="9">
        <f t="shared" si="7"/>
        <v>0</v>
      </c>
      <c r="CY83" s="9">
        <f t="shared" si="7"/>
        <v>0</v>
      </c>
      <c r="CZ83" s="9">
        <f t="shared" si="7"/>
        <v>0</v>
      </c>
      <c r="DA83" s="9">
        <f t="shared" si="7"/>
        <v>0</v>
      </c>
      <c r="DB83" s="9">
        <f t="shared" si="18"/>
        <v>0</v>
      </c>
      <c r="DC83" s="9">
        <f t="shared" si="19"/>
        <v>0</v>
      </c>
      <c r="DD83" s="9">
        <f t="shared" si="20"/>
        <v>0</v>
      </c>
      <c r="DE83" s="9">
        <f t="shared" si="21"/>
        <v>0</v>
      </c>
      <c r="DF83" s="9">
        <f t="shared" si="22"/>
        <v>0</v>
      </c>
      <c r="DG83" s="9">
        <f t="shared" si="23"/>
        <v>0</v>
      </c>
      <c r="DH83" s="9">
        <f t="shared" si="24"/>
        <v>0</v>
      </c>
      <c r="DI83" s="9">
        <f t="shared" si="25"/>
        <v>0</v>
      </c>
    </row>
    <row r="84" spans="1:113" x14ac:dyDescent="0.2">
      <c r="A84" s="15" t="s">
        <v>137</v>
      </c>
      <c r="B84" s="9">
        <f t="shared" si="15"/>
        <v>0.56953360560684196</v>
      </c>
      <c r="C84" s="9">
        <f t="shared" si="15"/>
        <v>0.55835863840038502</v>
      </c>
      <c r="D84" s="9">
        <f t="shared" si="15"/>
        <v>0.60022616518018201</v>
      </c>
      <c r="E84" s="9">
        <f t="shared" si="15"/>
        <v>0.4133497956885</v>
      </c>
      <c r="F84" s="9">
        <f t="shared" si="16"/>
        <v>0.963817191719746</v>
      </c>
      <c r="G84" s="9">
        <f t="shared" si="1"/>
        <v>0.98247222270877199</v>
      </c>
      <c r="H84" s="9">
        <f t="shared" si="1"/>
        <v>0.98633985759684195</v>
      </c>
      <c r="I84" s="9">
        <f t="shared" si="1"/>
        <v>0.97275296101179098</v>
      </c>
      <c r="J84" s="9" t="e">
        <f t="shared" si="1"/>
        <v>#N/A</v>
      </c>
      <c r="K84" s="9" t="e">
        <f t="shared" si="1"/>
        <v>#N/A</v>
      </c>
      <c r="L84" s="9" t="e">
        <f t="shared" si="1"/>
        <v>#N/A</v>
      </c>
      <c r="M84" s="9" t="e">
        <f t="shared" si="1"/>
        <v>#N/A</v>
      </c>
      <c r="N84" s="9" t="e">
        <f t="shared" si="1"/>
        <v>#N/A</v>
      </c>
      <c r="O84" s="9" t="e">
        <f t="shared" si="1"/>
        <v>#N/A</v>
      </c>
      <c r="P84" s="9" t="e">
        <f t="shared" si="1"/>
        <v>#N/A</v>
      </c>
      <c r="Q84" s="9" t="e">
        <f t="shared" si="1"/>
        <v>#N/A</v>
      </c>
      <c r="R84" s="9">
        <f t="shared" si="17"/>
        <v>0</v>
      </c>
      <c r="S84" s="9">
        <f t="shared" si="2"/>
        <v>0.100415745999843</v>
      </c>
      <c r="T84" s="9">
        <f t="shared" si="2"/>
        <v>0.14778592210984901</v>
      </c>
      <c r="U84" s="9">
        <f t="shared" si="2"/>
        <v>8.5575845428308595E-2</v>
      </c>
      <c r="V84" s="9">
        <f t="shared" si="2"/>
        <v>0</v>
      </c>
      <c r="W84" s="9">
        <f t="shared" si="2"/>
        <v>8.5405596938509201E-2</v>
      </c>
      <c r="X84" s="9">
        <f t="shared" si="2"/>
        <v>0.120093664162049</v>
      </c>
      <c r="Y84" s="9">
        <f t="shared" si="2"/>
        <v>9.7527354130584304E-2</v>
      </c>
      <c r="Z84" s="9">
        <f t="shared" si="2"/>
        <v>0</v>
      </c>
      <c r="AA84" s="9">
        <f t="shared" si="2"/>
        <v>0.10533842013576</v>
      </c>
      <c r="AB84" s="9">
        <f t="shared" si="2"/>
        <v>8.5619748397521303E-2</v>
      </c>
      <c r="AC84" s="9">
        <f t="shared" si="2"/>
        <v>8.19936165902274E-2</v>
      </c>
      <c r="AD84" s="9">
        <f t="shared" si="2"/>
        <v>0.120885532381925</v>
      </c>
      <c r="AE84" s="9">
        <f t="shared" si="2"/>
        <v>6.8280846760474398E-2</v>
      </c>
      <c r="AF84" s="9">
        <f t="shared" si="2"/>
        <v>0.114073960064733</v>
      </c>
      <c r="AG84" s="9">
        <f t="shared" si="2"/>
        <v>8.1464370127459898E-2</v>
      </c>
      <c r="AH84" s="9">
        <f t="shared" si="2"/>
        <v>0.108613440221476</v>
      </c>
      <c r="AI84" s="9">
        <f t="shared" si="3"/>
        <v>0.162676872208389</v>
      </c>
      <c r="AJ84" s="9">
        <f t="shared" si="3"/>
        <v>8.3895086919806697E-2</v>
      </c>
      <c r="AK84" s="9">
        <f t="shared" si="3"/>
        <v>6.5299843976171904E-2</v>
      </c>
      <c r="AL84" s="9">
        <f t="shared" si="3"/>
        <v>6.5221756374555406E-2</v>
      </c>
      <c r="AM84" s="9">
        <f t="shared" si="3"/>
        <v>5.1453306837781598E-2</v>
      </c>
      <c r="AN84" s="9">
        <f t="shared" si="3"/>
        <v>7.3136712507249999E-2</v>
      </c>
      <c r="AO84" s="9">
        <f t="shared" si="3"/>
        <v>8.5371355695976606E-2</v>
      </c>
      <c r="AP84" s="9">
        <f t="shared" si="3"/>
        <v>0.90010516288776998</v>
      </c>
      <c r="AQ84" s="9">
        <f t="shared" si="3"/>
        <v>4.9224696688373697E-2</v>
      </c>
      <c r="AR84" s="9">
        <f t="shared" si="3"/>
        <v>0</v>
      </c>
      <c r="AS84" s="9">
        <f t="shared" si="3"/>
        <v>8.2154942198921901E-2</v>
      </c>
      <c r="AT84" s="9">
        <f t="shared" si="3"/>
        <v>0.208771855664343</v>
      </c>
      <c r="AU84" s="9">
        <f t="shared" si="3"/>
        <v>8.3372573930734203E-2</v>
      </c>
      <c r="AV84" s="9">
        <f t="shared" si="3"/>
        <v>0</v>
      </c>
      <c r="AW84" s="9">
        <f t="shared" si="3"/>
        <v>2.49971401784599</v>
      </c>
      <c r="AX84" s="9">
        <f t="shared" si="3"/>
        <v>2.4648202091479798</v>
      </c>
      <c r="AY84" s="9">
        <f t="shared" si="4"/>
        <v>4.86792271260479E-2</v>
      </c>
      <c r="AZ84" s="9">
        <f t="shared" si="4"/>
        <v>0</v>
      </c>
      <c r="BA84" s="9">
        <f t="shared" si="4"/>
        <v>6.7137010275359899E-2</v>
      </c>
      <c r="BB84" s="9">
        <f t="shared" si="4"/>
        <v>0.13648322800357199</v>
      </c>
      <c r="BC84" s="9">
        <f t="shared" si="4"/>
        <v>0.100788662158923</v>
      </c>
      <c r="BD84" s="9">
        <f t="shared" si="4"/>
        <v>6.9076078974478303E-2</v>
      </c>
      <c r="BE84" s="9">
        <f t="shared" si="4"/>
        <v>6.1399530896786299E-2</v>
      </c>
      <c r="BF84" s="9">
        <f t="shared" si="4"/>
        <v>4.4981546734815699E-2</v>
      </c>
      <c r="BG84" s="9">
        <f t="shared" si="4"/>
        <v>0.112059013999682</v>
      </c>
      <c r="BH84" s="9">
        <f t="shared" si="4"/>
        <v>0.21904000488217801</v>
      </c>
      <c r="BI84" s="9">
        <f t="shared" si="4"/>
        <v>0.103904948367357</v>
      </c>
      <c r="BJ84" s="9">
        <f t="shared" si="4"/>
        <v>3.4379061884585997E-2</v>
      </c>
      <c r="BK84" s="9">
        <f t="shared" si="4"/>
        <v>9.5676260040061398E-2</v>
      </c>
      <c r="BL84" s="9">
        <f t="shared" si="4"/>
        <v>5.1845752481307399E-2</v>
      </c>
      <c r="BM84" s="9">
        <f t="shared" si="4"/>
        <v>9.5233846238870906E-2</v>
      </c>
      <c r="BN84" s="9">
        <f t="shared" si="4"/>
        <v>0</v>
      </c>
      <c r="BO84" s="9">
        <f t="shared" si="5"/>
        <v>0.106381579163237</v>
      </c>
      <c r="BP84" s="9">
        <f t="shared" si="5"/>
        <v>0.126712539570113</v>
      </c>
      <c r="BQ84" s="9">
        <f t="shared" si="5"/>
        <v>6.3801765443113598E-2</v>
      </c>
      <c r="BR84" s="9">
        <f t="shared" si="5"/>
        <v>0</v>
      </c>
      <c r="BS84" s="9">
        <f t="shared" si="5"/>
        <v>0.115269773897135</v>
      </c>
      <c r="BT84" s="9">
        <f t="shared" si="5"/>
        <v>2.0124447233140699</v>
      </c>
      <c r="BU84" s="9">
        <f t="shared" si="5"/>
        <v>6.6979252073301895E-2</v>
      </c>
      <c r="BV84" s="9">
        <f t="shared" si="5"/>
        <v>0</v>
      </c>
      <c r="BW84" s="9">
        <f t="shared" si="5"/>
        <v>5.7713701841029703E-2</v>
      </c>
      <c r="BX84" s="9">
        <f t="shared" si="5"/>
        <v>1.92724918697484</v>
      </c>
      <c r="BY84" s="9">
        <f t="shared" si="5"/>
        <v>6.9926181988522199E-2</v>
      </c>
      <c r="BZ84" s="9">
        <f t="shared" si="5"/>
        <v>0</v>
      </c>
      <c r="CA84" s="9">
        <f t="shared" si="5"/>
        <v>0.13954363181813501</v>
      </c>
      <c r="CB84" s="9">
        <f t="shared" si="5"/>
        <v>0</v>
      </c>
      <c r="CC84" s="9">
        <f t="shared" si="5"/>
        <v>0.102206857498053</v>
      </c>
      <c r="CD84" s="9">
        <f t="shared" si="5"/>
        <v>0</v>
      </c>
      <c r="CE84" s="9">
        <f t="shared" si="6"/>
        <v>0.11158172219366801</v>
      </c>
      <c r="CF84" s="9">
        <f t="shared" si="6"/>
        <v>0</v>
      </c>
      <c r="CG84" s="9">
        <f t="shared" si="6"/>
        <v>0.10548190843928699</v>
      </c>
      <c r="CH84" s="9">
        <f t="shared" si="6"/>
        <v>0</v>
      </c>
      <c r="CI84" s="9">
        <f t="shared" si="6"/>
        <v>0.113532255702673</v>
      </c>
      <c r="CJ84" s="9">
        <f t="shared" si="6"/>
        <v>0</v>
      </c>
      <c r="CK84" s="9">
        <f t="shared" si="6"/>
        <v>0.111664328908084</v>
      </c>
      <c r="CL84" s="9">
        <f t="shared" si="6"/>
        <v>0.104172926446855</v>
      </c>
      <c r="CM84" s="9">
        <f t="shared" si="6"/>
        <v>0</v>
      </c>
      <c r="CN84" s="9">
        <f t="shared" si="6"/>
        <v>7.1204153915809407E-2</v>
      </c>
      <c r="CO84" s="9">
        <f t="shared" si="6"/>
        <v>0</v>
      </c>
      <c r="CP84" s="9">
        <f t="shared" si="6"/>
        <v>8.56447553545268E-2</v>
      </c>
      <c r="CQ84" s="9">
        <f t="shared" si="6"/>
        <v>0</v>
      </c>
      <c r="CR84" s="9">
        <f t="shared" si="6"/>
        <v>0.24590821750101599</v>
      </c>
      <c r="CS84" s="9">
        <f t="shared" si="6"/>
        <v>0</v>
      </c>
      <c r="CT84" s="9">
        <f t="shared" si="6"/>
        <v>0.28277623613353903</v>
      </c>
      <c r="CU84" s="9">
        <f t="shared" si="7"/>
        <v>0</v>
      </c>
      <c r="CV84" s="9">
        <f t="shared" si="7"/>
        <v>3.8690691262793897E-2</v>
      </c>
      <c r="CW84" s="9">
        <f t="shared" si="7"/>
        <v>0</v>
      </c>
      <c r="CX84" s="9">
        <f t="shared" si="7"/>
        <v>0</v>
      </c>
      <c r="CY84" s="9">
        <f t="shared" si="7"/>
        <v>0.28950625506489103</v>
      </c>
      <c r="CZ84" s="9">
        <f t="shared" si="7"/>
        <v>7.4395686352723603E-2</v>
      </c>
      <c r="DA84" s="9">
        <f t="shared" si="7"/>
        <v>0</v>
      </c>
      <c r="DB84" s="9">
        <f t="shared" si="18"/>
        <v>0</v>
      </c>
      <c r="DC84" s="9">
        <f t="shared" si="19"/>
        <v>0.222935201886103</v>
      </c>
      <c r="DD84" s="9">
        <f t="shared" si="20"/>
        <v>0.104812047749167</v>
      </c>
      <c r="DE84" s="9">
        <f t="shared" si="21"/>
        <v>0</v>
      </c>
      <c r="DF84" s="9">
        <f t="shared" si="22"/>
        <v>0</v>
      </c>
      <c r="DG84" s="9">
        <f t="shared" si="23"/>
        <v>0.20559091444682601</v>
      </c>
      <c r="DH84" s="9">
        <f t="shared" si="24"/>
        <v>0.19371590883945</v>
      </c>
      <c r="DI84" s="9">
        <f t="shared" si="25"/>
        <v>0</v>
      </c>
    </row>
    <row r="85" spans="1:113" x14ac:dyDescent="0.2">
      <c r="A85" s="15" t="s">
        <v>138</v>
      </c>
      <c r="B85" s="9">
        <f t="shared" si="15"/>
        <v>0.10892944956022001</v>
      </c>
      <c r="C85" s="9">
        <f t="shared" si="15"/>
        <v>0.10129482871896101</v>
      </c>
      <c r="D85" s="9">
        <f t="shared" si="15"/>
        <v>0.108040123487662</v>
      </c>
      <c r="E85" s="9">
        <f t="shared" si="15"/>
        <v>7.3098941379081697E-2</v>
      </c>
      <c r="F85" s="9">
        <f t="shared" si="16"/>
        <v>8.2118075967977197E-2</v>
      </c>
      <c r="G85" s="9">
        <f t="shared" si="1"/>
        <v>0.14544254555023201</v>
      </c>
      <c r="H85" s="9">
        <f t="shared" si="1"/>
        <v>0.11687230232932801</v>
      </c>
      <c r="I85" s="9">
        <f t="shared" si="1"/>
        <v>8.9492783713834706E-2</v>
      </c>
      <c r="J85" s="9" t="e">
        <f t="shared" si="1"/>
        <v>#N/A</v>
      </c>
      <c r="K85" s="9" t="e">
        <f t="shared" si="1"/>
        <v>#N/A</v>
      </c>
      <c r="L85" s="9" t="e">
        <f t="shared" si="1"/>
        <v>#N/A</v>
      </c>
      <c r="M85" s="9" t="e">
        <f t="shared" si="1"/>
        <v>#N/A</v>
      </c>
      <c r="N85" s="9" t="e">
        <f t="shared" si="1"/>
        <v>#N/A</v>
      </c>
      <c r="O85" s="9" t="e">
        <f t="shared" si="1"/>
        <v>#N/A</v>
      </c>
      <c r="P85" s="9" t="e">
        <f t="shared" si="1"/>
        <v>#N/A</v>
      </c>
      <c r="Q85" s="9" t="e">
        <f t="shared" si="1"/>
        <v>#N/A</v>
      </c>
      <c r="R85" s="9">
        <f t="shared" si="17"/>
        <v>0</v>
      </c>
      <c r="S85" s="9">
        <f t="shared" si="2"/>
        <v>0</v>
      </c>
      <c r="T85" s="9">
        <f t="shared" si="2"/>
        <v>0</v>
      </c>
      <c r="U85" s="9">
        <f t="shared" si="2"/>
        <v>0</v>
      </c>
      <c r="V85" s="9">
        <f t="shared" si="2"/>
        <v>0</v>
      </c>
      <c r="W85" s="9">
        <f t="shared" si="2"/>
        <v>0</v>
      </c>
      <c r="X85" s="9">
        <f t="shared" si="2"/>
        <v>0</v>
      </c>
      <c r="Y85" s="9">
        <f t="shared" si="2"/>
        <v>0</v>
      </c>
      <c r="Z85" s="9">
        <f t="shared" si="2"/>
        <v>0</v>
      </c>
      <c r="AA85" s="9">
        <f t="shared" si="2"/>
        <v>0</v>
      </c>
      <c r="AB85" s="9">
        <f t="shared" si="2"/>
        <v>0</v>
      </c>
      <c r="AC85" s="9">
        <f t="shared" si="2"/>
        <v>0</v>
      </c>
      <c r="AD85" s="9">
        <f t="shared" si="2"/>
        <v>0</v>
      </c>
      <c r="AE85" s="9">
        <f t="shared" si="2"/>
        <v>0</v>
      </c>
      <c r="AF85" s="9">
        <f t="shared" si="2"/>
        <v>0</v>
      </c>
      <c r="AG85" s="9">
        <f t="shared" si="2"/>
        <v>0</v>
      </c>
      <c r="AH85" s="9">
        <f t="shared" si="2"/>
        <v>0</v>
      </c>
      <c r="AI85" s="9">
        <f t="shared" si="3"/>
        <v>0</v>
      </c>
      <c r="AJ85" s="9">
        <f t="shared" si="3"/>
        <v>0</v>
      </c>
      <c r="AK85" s="9">
        <f t="shared" si="3"/>
        <v>0</v>
      </c>
      <c r="AL85" s="9">
        <f t="shared" si="3"/>
        <v>0</v>
      </c>
      <c r="AM85" s="9">
        <f t="shared" si="3"/>
        <v>0</v>
      </c>
      <c r="AN85" s="9">
        <f t="shared" si="3"/>
        <v>0</v>
      </c>
      <c r="AO85" s="9">
        <f t="shared" si="3"/>
        <v>0</v>
      </c>
      <c r="AP85" s="9">
        <f t="shared" si="3"/>
        <v>0</v>
      </c>
      <c r="AQ85" s="9">
        <f t="shared" si="3"/>
        <v>0</v>
      </c>
      <c r="AR85" s="9">
        <f t="shared" si="3"/>
        <v>0</v>
      </c>
      <c r="AS85" s="9">
        <f t="shared" si="3"/>
        <v>0</v>
      </c>
      <c r="AT85" s="9">
        <f t="shared" si="3"/>
        <v>0</v>
      </c>
      <c r="AU85" s="9">
        <f t="shared" si="3"/>
        <v>0</v>
      </c>
      <c r="AV85" s="9">
        <f t="shared" si="3"/>
        <v>0</v>
      </c>
      <c r="AW85" s="9">
        <f t="shared" si="3"/>
        <v>0</v>
      </c>
      <c r="AX85" s="9">
        <f t="shared" si="3"/>
        <v>0</v>
      </c>
      <c r="AY85" s="9">
        <f t="shared" si="4"/>
        <v>0</v>
      </c>
      <c r="AZ85" s="9">
        <f t="shared" si="4"/>
        <v>0</v>
      </c>
      <c r="BA85" s="9">
        <f t="shared" si="4"/>
        <v>0</v>
      </c>
      <c r="BB85" s="9">
        <f t="shared" si="4"/>
        <v>0</v>
      </c>
      <c r="BC85" s="9">
        <f t="shared" si="4"/>
        <v>0</v>
      </c>
      <c r="BD85" s="9">
        <f t="shared" si="4"/>
        <v>0</v>
      </c>
      <c r="BE85" s="9">
        <f t="shared" si="4"/>
        <v>0</v>
      </c>
      <c r="BF85" s="9">
        <f t="shared" si="4"/>
        <v>0</v>
      </c>
      <c r="BG85" s="9">
        <f t="shared" si="4"/>
        <v>0</v>
      </c>
      <c r="BH85" s="9">
        <f t="shared" si="4"/>
        <v>0</v>
      </c>
      <c r="BI85" s="9">
        <f t="shared" si="4"/>
        <v>0</v>
      </c>
      <c r="BJ85" s="9">
        <f t="shared" si="4"/>
        <v>0</v>
      </c>
      <c r="BK85" s="9">
        <f t="shared" si="4"/>
        <v>0</v>
      </c>
      <c r="BL85" s="9">
        <f t="shared" si="4"/>
        <v>0</v>
      </c>
      <c r="BM85" s="9">
        <f t="shared" si="4"/>
        <v>0</v>
      </c>
      <c r="BN85" s="9">
        <f t="shared" si="4"/>
        <v>0</v>
      </c>
      <c r="BO85" s="9">
        <f t="shared" si="5"/>
        <v>0</v>
      </c>
      <c r="BP85" s="9">
        <f t="shared" si="5"/>
        <v>0</v>
      </c>
      <c r="BQ85" s="9">
        <f t="shared" si="5"/>
        <v>0</v>
      </c>
      <c r="BR85" s="9">
        <f t="shared" si="5"/>
        <v>0</v>
      </c>
      <c r="BS85" s="9">
        <f t="shared" si="5"/>
        <v>0</v>
      </c>
      <c r="BT85" s="9">
        <f t="shared" si="5"/>
        <v>0</v>
      </c>
      <c r="BU85" s="9">
        <f t="shared" si="5"/>
        <v>0</v>
      </c>
      <c r="BV85" s="9">
        <f t="shared" si="5"/>
        <v>0</v>
      </c>
      <c r="BW85" s="9">
        <f t="shared" si="5"/>
        <v>0</v>
      </c>
      <c r="BX85" s="9">
        <f t="shared" si="5"/>
        <v>0</v>
      </c>
      <c r="BY85" s="9">
        <f t="shared" si="5"/>
        <v>0</v>
      </c>
      <c r="BZ85" s="9">
        <f t="shared" si="5"/>
        <v>0</v>
      </c>
      <c r="CA85" s="9">
        <f t="shared" si="5"/>
        <v>0</v>
      </c>
      <c r="CB85" s="9">
        <f t="shared" si="5"/>
        <v>0</v>
      </c>
      <c r="CC85" s="9">
        <f t="shared" si="5"/>
        <v>0</v>
      </c>
      <c r="CD85" s="9">
        <f t="shared" si="5"/>
        <v>0</v>
      </c>
      <c r="CE85" s="9">
        <f t="shared" si="6"/>
        <v>0</v>
      </c>
      <c r="CF85" s="9">
        <f t="shared" si="6"/>
        <v>0</v>
      </c>
      <c r="CG85" s="9">
        <f t="shared" si="6"/>
        <v>0</v>
      </c>
      <c r="CH85" s="9">
        <f t="shared" si="6"/>
        <v>0</v>
      </c>
      <c r="CI85" s="9">
        <f t="shared" si="6"/>
        <v>0</v>
      </c>
      <c r="CJ85" s="9">
        <f t="shared" si="6"/>
        <v>0</v>
      </c>
      <c r="CK85" s="9">
        <f t="shared" si="6"/>
        <v>0</v>
      </c>
      <c r="CL85" s="9">
        <f t="shared" si="6"/>
        <v>0</v>
      </c>
      <c r="CM85" s="9">
        <f t="shared" si="6"/>
        <v>0</v>
      </c>
      <c r="CN85" s="9">
        <f t="shared" si="6"/>
        <v>0</v>
      </c>
      <c r="CO85" s="9">
        <f t="shared" si="6"/>
        <v>0</v>
      </c>
      <c r="CP85" s="9">
        <f t="shared" si="6"/>
        <v>0</v>
      </c>
      <c r="CQ85" s="9">
        <f t="shared" si="6"/>
        <v>0</v>
      </c>
      <c r="CR85" s="9">
        <f t="shared" si="6"/>
        <v>0</v>
      </c>
      <c r="CS85" s="9">
        <f t="shared" si="6"/>
        <v>0</v>
      </c>
      <c r="CT85" s="9">
        <f t="shared" si="6"/>
        <v>0</v>
      </c>
      <c r="CU85" s="9">
        <f t="shared" si="7"/>
        <v>0</v>
      </c>
      <c r="CV85" s="9">
        <f t="shared" si="7"/>
        <v>0</v>
      </c>
      <c r="CW85" s="9">
        <f t="shared" si="7"/>
        <v>0</v>
      </c>
      <c r="CX85" s="9">
        <f t="shared" si="7"/>
        <v>0</v>
      </c>
      <c r="CY85" s="9">
        <f t="shared" si="7"/>
        <v>0</v>
      </c>
      <c r="CZ85" s="9">
        <f t="shared" si="7"/>
        <v>0</v>
      </c>
      <c r="DA85" s="9">
        <f t="shared" si="7"/>
        <v>0</v>
      </c>
      <c r="DB85" s="9">
        <f t="shared" si="18"/>
        <v>0</v>
      </c>
      <c r="DC85" s="9">
        <f t="shared" si="19"/>
        <v>0</v>
      </c>
      <c r="DD85" s="9">
        <f t="shared" si="20"/>
        <v>0</v>
      </c>
      <c r="DE85" s="9">
        <f t="shared" si="21"/>
        <v>0</v>
      </c>
      <c r="DF85" s="9">
        <f t="shared" si="22"/>
        <v>0</v>
      </c>
      <c r="DG85" s="9">
        <f t="shared" si="23"/>
        <v>0</v>
      </c>
      <c r="DH85" s="9">
        <f t="shared" si="24"/>
        <v>0</v>
      </c>
      <c r="DI85" s="9">
        <f t="shared" si="25"/>
        <v>0</v>
      </c>
    </row>
    <row r="86" spans="1:113" x14ac:dyDescent="0.2">
      <c r="A86" s="15" t="s">
        <v>139</v>
      </c>
      <c r="B86" s="9">
        <f t="shared" si="15"/>
        <v>1.3444672752458799</v>
      </c>
      <c r="C86" s="9">
        <f t="shared" si="15"/>
        <v>0.92875153967275204</v>
      </c>
      <c r="D86" s="9">
        <f t="shared" si="15"/>
        <v>0.76003218995250799</v>
      </c>
      <c r="E86" s="9">
        <f t="shared" si="15"/>
        <v>0.78946764409933001</v>
      </c>
      <c r="F86" s="9">
        <f t="shared" si="16"/>
        <v>0.179124727460311</v>
      </c>
      <c r="G86" s="9">
        <f t="shared" si="1"/>
        <v>0.18542286143546999</v>
      </c>
      <c r="H86" s="9">
        <f t="shared" si="1"/>
        <v>0.18405209443654899</v>
      </c>
      <c r="I86" s="9">
        <f t="shared" si="1"/>
        <v>0.185346534324381</v>
      </c>
      <c r="J86" s="9" t="e">
        <f t="shared" si="1"/>
        <v>#N/A</v>
      </c>
      <c r="K86" s="9" t="e">
        <f t="shared" si="1"/>
        <v>#N/A</v>
      </c>
      <c r="L86" s="9" t="e">
        <f t="shared" si="1"/>
        <v>#N/A</v>
      </c>
      <c r="M86" s="9" t="e">
        <f t="shared" si="1"/>
        <v>#N/A</v>
      </c>
      <c r="N86" s="9" t="e">
        <f t="shared" si="1"/>
        <v>#N/A</v>
      </c>
      <c r="O86" s="9" t="e">
        <f t="shared" si="1"/>
        <v>#N/A</v>
      </c>
      <c r="P86" s="9" t="e">
        <f t="shared" si="1"/>
        <v>#N/A</v>
      </c>
      <c r="Q86" s="9" t="e">
        <f t="shared" si="1"/>
        <v>#N/A</v>
      </c>
      <c r="R86" s="9">
        <f t="shared" si="17"/>
        <v>0</v>
      </c>
      <c r="S86" s="9">
        <f t="shared" si="2"/>
        <v>0</v>
      </c>
      <c r="T86" s="9">
        <f t="shared" si="2"/>
        <v>4.9720486627872602E-2</v>
      </c>
      <c r="U86" s="9">
        <f t="shared" si="2"/>
        <v>0</v>
      </c>
      <c r="V86" s="9">
        <f t="shared" si="2"/>
        <v>0</v>
      </c>
      <c r="W86" s="9">
        <f t="shared" si="2"/>
        <v>0</v>
      </c>
      <c r="X86" s="9">
        <f t="shared" si="2"/>
        <v>6.63144368720439E-2</v>
      </c>
      <c r="Y86" s="9">
        <f t="shared" si="2"/>
        <v>0</v>
      </c>
      <c r="Z86" s="9">
        <f t="shared" si="2"/>
        <v>0</v>
      </c>
      <c r="AA86" s="9">
        <f t="shared" si="2"/>
        <v>0</v>
      </c>
      <c r="AB86" s="9">
        <f t="shared" si="2"/>
        <v>6.9565120356047699E-2</v>
      </c>
      <c r="AC86" s="9">
        <f t="shared" si="2"/>
        <v>0</v>
      </c>
      <c r="AD86" s="9">
        <f t="shared" si="2"/>
        <v>0.105830009980192</v>
      </c>
      <c r="AE86" s="9">
        <f t="shared" si="2"/>
        <v>0</v>
      </c>
      <c r="AF86" s="9">
        <f t="shared" si="2"/>
        <v>0</v>
      </c>
      <c r="AG86" s="9">
        <f t="shared" si="2"/>
        <v>4.7072961310379399E-2</v>
      </c>
      <c r="AH86" s="9">
        <f t="shared" si="2"/>
        <v>9.8512920988512206E-2</v>
      </c>
      <c r="AI86" s="9">
        <f t="shared" si="3"/>
        <v>0</v>
      </c>
      <c r="AJ86" s="9">
        <f t="shared" si="3"/>
        <v>0</v>
      </c>
      <c r="AK86" s="9">
        <f t="shared" si="3"/>
        <v>8.6754820319119005E-2</v>
      </c>
      <c r="AL86" s="9">
        <f t="shared" si="3"/>
        <v>8.7774372985845006E-2</v>
      </c>
      <c r="AM86" s="9">
        <f t="shared" si="3"/>
        <v>0.129318501003853</v>
      </c>
      <c r="AN86" s="9">
        <f t="shared" si="3"/>
        <v>0</v>
      </c>
      <c r="AO86" s="9">
        <f t="shared" si="3"/>
        <v>8.0564524884013902E-2</v>
      </c>
      <c r="AP86" s="9">
        <f t="shared" si="3"/>
        <v>7.4458235590385405E-2</v>
      </c>
      <c r="AQ86" s="9">
        <f t="shared" si="3"/>
        <v>0</v>
      </c>
      <c r="AR86" s="9">
        <f t="shared" si="3"/>
        <v>0</v>
      </c>
      <c r="AS86" s="9">
        <f t="shared" si="3"/>
        <v>6.1983657891123999E-2</v>
      </c>
      <c r="AT86" s="9">
        <f t="shared" si="3"/>
        <v>7.3244821370306301E-2</v>
      </c>
      <c r="AU86" s="9">
        <f t="shared" si="3"/>
        <v>0</v>
      </c>
      <c r="AV86" s="9">
        <f t="shared" si="3"/>
        <v>0</v>
      </c>
      <c r="AW86" s="9">
        <f t="shared" si="3"/>
        <v>6.0496754867574401E-2</v>
      </c>
      <c r="AX86" s="9">
        <f t="shared" si="3"/>
        <v>6.6023314551813997E-2</v>
      </c>
      <c r="AY86" s="9">
        <f t="shared" si="4"/>
        <v>0</v>
      </c>
      <c r="AZ86" s="9">
        <f t="shared" si="4"/>
        <v>0</v>
      </c>
      <c r="BA86" s="9">
        <f t="shared" si="4"/>
        <v>6.6011868498557905E-2</v>
      </c>
      <c r="BB86" s="9">
        <f t="shared" si="4"/>
        <v>0.111092765053926</v>
      </c>
      <c r="BC86" s="9">
        <f t="shared" si="4"/>
        <v>0.182410765124292</v>
      </c>
      <c r="BD86" s="9">
        <f t="shared" si="4"/>
        <v>8.2901638228855698E-2</v>
      </c>
      <c r="BE86" s="9">
        <f t="shared" si="4"/>
        <v>0</v>
      </c>
      <c r="BF86" s="9">
        <f t="shared" si="4"/>
        <v>0</v>
      </c>
      <c r="BG86" s="9">
        <f t="shared" si="4"/>
        <v>0.192039941516048</v>
      </c>
      <c r="BH86" s="9">
        <f t="shared" si="4"/>
        <v>7.8598195407256793E-2</v>
      </c>
      <c r="BI86" s="9">
        <f t="shared" si="4"/>
        <v>0</v>
      </c>
      <c r="BJ86" s="9">
        <f t="shared" si="4"/>
        <v>0.17459361090360301</v>
      </c>
      <c r="BK86" s="9">
        <f t="shared" si="4"/>
        <v>0.15055401068114899</v>
      </c>
      <c r="BL86" s="9">
        <f t="shared" si="4"/>
        <v>6.3746277521258707E-2</v>
      </c>
      <c r="BM86" s="9">
        <f t="shared" si="4"/>
        <v>0</v>
      </c>
      <c r="BN86" s="9">
        <f t="shared" si="4"/>
        <v>0</v>
      </c>
      <c r="BO86" s="9">
        <f t="shared" si="5"/>
        <v>9.7246849390705298E-2</v>
      </c>
      <c r="BP86" s="9">
        <f t="shared" si="5"/>
        <v>8.1228218733461893E-2</v>
      </c>
      <c r="BQ86" s="9">
        <f t="shared" si="5"/>
        <v>0.16525572304165501</v>
      </c>
      <c r="BR86" s="9">
        <f t="shared" si="5"/>
        <v>0</v>
      </c>
      <c r="BS86" s="9">
        <f t="shared" si="5"/>
        <v>5.9459809615544403E-2</v>
      </c>
      <c r="BT86" s="9">
        <f t="shared" si="5"/>
        <v>7.5106270015222701E-2</v>
      </c>
      <c r="BU86" s="9">
        <f t="shared" si="5"/>
        <v>0.21093647398005599</v>
      </c>
      <c r="BV86" s="9">
        <f t="shared" si="5"/>
        <v>0</v>
      </c>
      <c r="BW86" s="9">
        <f t="shared" si="5"/>
        <v>6.8527235003651196E-2</v>
      </c>
      <c r="BX86" s="9">
        <f t="shared" si="5"/>
        <v>6.6486376674075698E-2</v>
      </c>
      <c r="BY86" s="9">
        <f t="shared" si="5"/>
        <v>0.15242554203921199</v>
      </c>
      <c r="BZ86" s="9">
        <f t="shared" si="5"/>
        <v>0</v>
      </c>
      <c r="CA86" s="9">
        <f t="shared" si="5"/>
        <v>0</v>
      </c>
      <c r="CB86" s="9">
        <f t="shared" si="5"/>
        <v>0.202944826244703</v>
      </c>
      <c r="CC86" s="9">
        <f t="shared" si="5"/>
        <v>0</v>
      </c>
      <c r="CD86" s="9">
        <f t="shared" si="5"/>
        <v>0</v>
      </c>
      <c r="CE86" s="9">
        <f t="shared" si="6"/>
        <v>0</v>
      </c>
      <c r="CF86" s="9">
        <f t="shared" si="6"/>
        <v>0.15427949238932401</v>
      </c>
      <c r="CG86" s="9">
        <f t="shared" si="6"/>
        <v>0.149384941186748</v>
      </c>
      <c r="CH86" s="9">
        <f t="shared" si="6"/>
        <v>0</v>
      </c>
      <c r="CI86" s="9">
        <f t="shared" si="6"/>
        <v>0</v>
      </c>
      <c r="CJ86" s="9">
        <f t="shared" si="6"/>
        <v>0.15622076494666201</v>
      </c>
      <c r="CK86" s="9">
        <f t="shared" si="6"/>
        <v>0.16629523965919801</v>
      </c>
      <c r="CL86" s="9">
        <f t="shared" si="6"/>
        <v>0</v>
      </c>
      <c r="CM86" s="9">
        <f t="shared" si="6"/>
        <v>0</v>
      </c>
      <c r="CN86" s="9">
        <f t="shared" si="6"/>
        <v>0.10910851579855201</v>
      </c>
      <c r="CO86" s="9">
        <f t="shared" si="6"/>
        <v>0</v>
      </c>
      <c r="CP86" s="9">
        <f t="shared" si="6"/>
        <v>0</v>
      </c>
      <c r="CQ86" s="9">
        <f t="shared" si="6"/>
        <v>0</v>
      </c>
      <c r="CR86" s="9">
        <f t="shared" si="6"/>
        <v>7.1678337977056403E-2</v>
      </c>
      <c r="CS86" s="9">
        <f t="shared" si="6"/>
        <v>0</v>
      </c>
      <c r="CT86" s="9">
        <f t="shared" si="6"/>
        <v>0</v>
      </c>
      <c r="CU86" s="9">
        <f t="shared" si="7"/>
        <v>0</v>
      </c>
      <c r="CV86" s="9">
        <f t="shared" si="7"/>
        <v>0.10048799077178799</v>
      </c>
      <c r="CW86" s="9">
        <f t="shared" si="7"/>
        <v>0</v>
      </c>
      <c r="CX86" s="9">
        <f t="shared" si="7"/>
        <v>0.16310447839575301</v>
      </c>
      <c r="CY86" s="9">
        <f t="shared" si="7"/>
        <v>0</v>
      </c>
      <c r="CZ86" s="9">
        <f t="shared" si="7"/>
        <v>7.5263751849290503E-2</v>
      </c>
      <c r="DA86" s="9">
        <f t="shared" si="7"/>
        <v>0</v>
      </c>
      <c r="DB86" s="9">
        <f t="shared" si="18"/>
        <v>0.18523445557333601</v>
      </c>
      <c r="DC86" s="9">
        <f t="shared" si="19"/>
        <v>0</v>
      </c>
      <c r="DD86" s="9">
        <f t="shared" si="20"/>
        <v>6.9864392212177495E-2</v>
      </c>
      <c r="DE86" s="9">
        <f t="shared" si="21"/>
        <v>0</v>
      </c>
      <c r="DF86" s="9">
        <f t="shared" si="22"/>
        <v>0.16409505252027501</v>
      </c>
      <c r="DG86" s="9">
        <f t="shared" si="23"/>
        <v>0</v>
      </c>
      <c r="DH86" s="9">
        <f t="shared" si="24"/>
        <v>5.6031963900500401E-2</v>
      </c>
      <c r="DI86" s="9">
        <f t="shared" si="25"/>
        <v>0</v>
      </c>
    </row>
    <row r="87" spans="1:113" x14ac:dyDescent="0.2">
      <c r="A87" s="15" t="s">
        <v>140</v>
      </c>
      <c r="B87" s="9">
        <f t="shared" si="15"/>
        <v>0</v>
      </c>
      <c r="C87" s="9">
        <f t="shared" si="15"/>
        <v>0.51238329501746604</v>
      </c>
      <c r="D87" s="9">
        <f t="shared" si="15"/>
        <v>0.50674548776721995</v>
      </c>
      <c r="E87" s="9">
        <f t="shared" si="15"/>
        <v>0.50018493474697401</v>
      </c>
      <c r="F87" s="9">
        <f t="shared" si="16"/>
        <v>0</v>
      </c>
      <c r="G87" s="9">
        <f t="shared" si="1"/>
        <v>0</v>
      </c>
      <c r="H87" s="9">
        <f t="shared" si="1"/>
        <v>0</v>
      </c>
      <c r="I87" s="9">
        <f t="shared" si="1"/>
        <v>0</v>
      </c>
      <c r="J87" s="9" t="e">
        <f t="shared" si="1"/>
        <v>#N/A</v>
      </c>
      <c r="K87" s="9" t="e">
        <f t="shared" si="1"/>
        <v>#N/A</v>
      </c>
      <c r="L87" s="9" t="e">
        <f t="shared" si="1"/>
        <v>#N/A</v>
      </c>
      <c r="M87" s="9" t="e">
        <f t="shared" si="1"/>
        <v>#N/A</v>
      </c>
      <c r="N87" s="9">
        <f t="shared" si="1"/>
        <v>0</v>
      </c>
      <c r="O87" s="9">
        <f t="shared" si="1"/>
        <v>0</v>
      </c>
      <c r="P87" s="9">
        <f t="shared" si="1"/>
        <v>0</v>
      </c>
      <c r="Q87" s="9">
        <f t="shared" si="1"/>
        <v>0</v>
      </c>
      <c r="R87" s="9">
        <f t="shared" si="17"/>
        <v>0</v>
      </c>
      <c r="S87" s="9">
        <f t="shared" si="2"/>
        <v>0</v>
      </c>
      <c r="T87" s="9">
        <f t="shared" si="2"/>
        <v>0</v>
      </c>
      <c r="U87" s="9">
        <f t="shared" si="2"/>
        <v>0</v>
      </c>
      <c r="V87" s="9">
        <f t="shared" si="2"/>
        <v>0</v>
      </c>
      <c r="W87" s="9">
        <f t="shared" si="2"/>
        <v>0</v>
      </c>
      <c r="X87" s="9">
        <f t="shared" si="2"/>
        <v>0</v>
      </c>
      <c r="Y87" s="9">
        <f t="shared" si="2"/>
        <v>0</v>
      </c>
      <c r="Z87" s="9">
        <f t="shared" si="2"/>
        <v>0</v>
      </c>
      <c r="AA87" s="9">
        <f t="shared" si="2"/>
        <v>0</v>
      </c>
      <c r="AB87" s="9">
        <f t="shared" si="2"/>
        <v>0</v>
      </c>
      <c r="AC87" s="9">
        <f t="shared" si="2"/>
        <v>0</v>
      </c>
      <c r="AD87" s="9">
        <f t="shared" si="2"/>
        <v>0</v>
      </c>
      <c r="AE87" s="9">
        <f t="shared" si="2"/>
        <v>0</v>
      </c>
      <c r="AF87" s="9">
        <f t="shared" si="2"/>
        <v>0</v>
      </c>
      <c r="AG87" s="9">
        <f t="shared" si="2"/>
        <v>0</v>
      </c>
      <c r="AH87" s="9">
        <f t="shared" si="2"/>
        <v>0</v>
      </c>
      <c r="AI87" s="9">
        <f t="shared" si="3"/>
        <v>0</v>
      </c>
      <c r="AJ87" s="9">
        <f t="shared" si="3"/>
        <v>0</v>
      </c>
      <c r="AK87" s="9">
        <f t="shared" si="3"/>
        <v>0</v>
      </c>
      <c r="AL87" s="9">
        <f t="shared" si="3"/>
        <v>0</v>
      </c>
      <c r="AM87" s="9">
        <f t="shared" si="3"/>
        <v>0</v>
      </c>
      <c r="AN87" s="9">
        <f t="shared" si="3"/>
        <v>0</v>
      </c>
      <c r="AO87" s="9">
        <f t="shared" si="3"/>
        <v>0</v>
      </c>
      <c r="AP87" s="9">
        <f t="shared" si="3"/>
        <v>0</v>
      </c>
      <c r="AQ87" s="9">
        <f t="shared" si="3"/>
        <v>0</v>
      </c>
      <c r="AR87" s="9">
        <f t="shared" si="3"/>
        <v>0</v>
      </c>
      <c r="AS87" s="9">
        <f t="shared" si="3"/>
        <v>0</v>
      </c>
      <c r="AT87" s="9">
        <f t="shared" si="3"/>
        <v>0</v>
      </c>
      <c r="AU87" s="9">
        <f t="shared" si="3"/>
        <v>0</v>
      </c>
      <c r="AV87" s="9">
        <f t="shared" si="3"/>
        <v>0</v>
      </c>
      <c r="AW87" s="9">
        <f t="shared" si="3"/>
        <v>0</v>
      </c>
      <c r="AX87" s="9">
        <f t="shared" si="3"/>
        <v>0</v>
      </c>
      <c r="AY87" s="9">
        <f t="shared" si="4"/>
        <v>0</v>
      </c>
      <c r="AZ87" s="9">
        <f t="shared" si="4"/>
        <v>0</v>
      </c>
      <c r="BA87" s="9">
        <f t="shared" si="4"/>
        <v>0</v>
      </c>
      <c r="BB87" s="9">
        <f t="shared" si="4"/>
        <v>0</v>
      </c>
      <c r="BC87" s="9">
        <f t="shared" si="4"/>
        <v>0</v>
      </c>
      <c r="BD87" s="9">
        <f t="shared" si="4"/>
        <v>0</v>
      </c>
      <c r="BE87" s="9">
        <f t="shared" si="4"/>
        <v>0</v>
      </c>
      <c r="BF87" s="9">
        <f t="shared" si="4"/>
        <v>0</v>
      </c>
      <c r="BG87" s="9">
        <f t="shared" si="4"/>
        <v>0</v>
      </c>
      <c r="BH87" s="9">
        <f t="shared" si="4"/>
        <v>0</v>
      </c>
      <c r="BI87" s="9">
        <f t="shared" si="4"/>
        <v>0</v>
      </c>
      <c r="BJ87" s="9">
        <f t="shared" si="4"/>
        <v>0</v>
      </c>
      <c r="BK87" s="9">
        <f t="shared" si="4"/>
        <v>0</v>
      </c>
      <c r="BL87" s="9">
        <f t="shared" si="4"/>
        <v>0</v>
      </c>
      <c r="BM87" s="9">
        <f t="shared" si="4"/>
        <v>0</v>
      </c>
      <c r="BN87" s="9">
        <f t="shared" si="4"/>
        <v>0</v>
      </c>
      <c r="BO87" s="9">
        <f t="shared" si="5"/>
        <v>0</v>
      </c>
      <c r="BP87" s="9">
        <f t="shared" si="5"/>
        <v>0</v>
      </c>
      <c r="BQ87" s="9">
        <f t="shared" si="5"/>
        <v>0</v>
      </c>
      <c r="BR87" s="9">
        <f t="shared" si="5"/>
        <v>0</v>
      </c>
      <c r="BS87" s="9">
        <f t="shared" si="5"/>
        <v>0</v>
      </c>
      <c r="BT87" s="9">
        <f t="shared" si="5"/>
        <v>0</v>
      </c>
      <c r="BU87" s="9">
        <f t="shared" si="5"/>
        <v>0</v>
      </c>
      <c r="BV87" s="9">
        <f t="shared" si="5"/>
        <v>0</v>
      </c>
      <c r="BW87" s="9">
        <f t="shared" si="5"/>
        <v>0</v>
      </c>
      <c r="BX87" s="9">
        <f t="shared" si="5"/>
        <v>0</v>
      </c>
      <c r="BY87" s="9">
        <f t="shared" si="5"/>
        <v>0</v>
      </c>
      <c r="BZ87" s="9">
        <f t="shared" si="5"/>
        <v>0</v>
      </c>
      <c r="CA87" s="9">
        <f t="shared" si="5"/>
        <v>0</v>
      </c>
      <c r="CB87" s="9">
        <f t="shared" si="5"/>
        <v>0</v>
      </c>
      <c r="CC87" s="9">
        <f t="shared" si="5"/>
        <v>0</v>
      </c>
      <c r="CD87" s="9">
        <f t="shared" si="5"/>
        <v>0</v>
      </c>
      <c r="CE87" s="9">
        <f t="shared" si="6"/>
        <v>0</v>
      </c>
      <c r="CF87" s="9">
        <f t="shared" si="6"/>
        <v>0</v>
      </c>
      <c r="CG87" s="9">
        <f t="shared" si="6"/>
        <v>0</v>
      </c>
      <c r="CH87" s="9">
        <f t="shared" si="6"/>
        <v>0</v>
      </c>
      <c r="CI87" s="9">
        <f t="shared" si="6"/>
        <v>0</v>
      </c>
      <c r="CJ87" s="9">
        <f t="shared" si="6"/>
        <v>0</v>
      </c>
      <c r="CK87" s="9">
        <f t="shared" si="6"/>
        <v>0</v>
      </c>
      <c r="CL87" s="9">
        <f t="shared" si="6"/>
        <v>0</v>
      </c>
      <c r="CM87" s="9">
        <f t="shared" si="6"/>
        <v>0</v>
      </c>
      <c r="CN87" s="9">
        <f t="shared" si="6"/>
        <v>0</v>
      </c>
      <c r="CO87" s="9">
        <f t="shared" si="6"/>
        <v>0</v>
      </c>
      <c r="CP87" s="9">
        <f t="shared" si="6"/>
        <v>0</v>
      </c>
      <c r="CQ87" s="9">
        <f t="shared" si="6"/>
        <v>0</v>
      </c>
      <c r="CR87" s="9">
        <f t="shared" si="6"/>
        <v>0</v>
      </c>
      <c r="CS87" s="9">
        <f t="shared" si="6"/>
        <v>0</v>
      </c>
      <c r="CT87" s="9">
        <f t="shared" si="6"/>
        <v>0</v>
      </c>
      <c r="CU87" s="9">
        <f t="shared" si="7"/>
        <v>0</v>
      </c>
      <c r="CV87" s="9">
        <f t="shared" si="7"/>
        <v>0</v>
      </c>
      <c r="CW87" s="9">
        <f t="shared" si="7"/>
        <v>0</v>
      </c>
      <c r="CX87" s="9">
        <f t="shared" si="7"/>
        <v>0</v>
      </c>
      <c r="CY87" s="9">
        <f t="shared" si="7"/>
        <v>0</v>
      </c>
      <c r="CZ87" s="9">
        <f t="shared" si="7"/>
        <v>0</v>
      </c>
      <c r="DA87" s="9">
        <f t="shared" si="7"/>
        <v>0</v>
      </c>
      <c r="DB87" s="9">
        <f t="shared" si="18"/>
        <v>0</v>
      </c>
      <c r="DC87" s="9">
        <f t="shared" si="19"/>
        <v>0</v>
      </c>
      <c r="DD87" s="9">
        <f t="shared" si="20"/>
        <v>0</v>
      </c>
      <c r="DE87" s="9">
        <f t="shared" si="21"/>
        <v>0</v>
      </c>
      <c r="DF87" s="9">
        <f t="shared" si="22"/>
        <v>0</v>
      </c>
      <c r="DG87" s="9">
        <f t="shared" si="23"/>
        <v>0</v>
      </c>
      <c r="DH87" s="9">
        <f t="shared" si="24"/>
        <v>0</v>
      </c>
      <c r="DI87" s="9">
        <f t="shared" si="25"/>
        <v>0</v>
      </c>
    </row>
    <row r="88" spans="1:113" x14ac:dyDescent="0.2">
      <c r="A88" s="15" t="s">
        <v>141</v>
      </c>
      <c r="B88" s="9">
        <f t="shared" si="15"/>
        <v>0.56756857099079905</v>
      </c>
      <c r="C88" s="9">
        <f t="shared" si="15"/>
        <v>0.45426718408748101</v>
      </c>
      <c r="D88" s="9">
        <f t="shared" si="15"/>
        <v>0.53061795602399098</v>
      </c>
      <c r="E88" s="9">
        <f t="shared" si="15"/>
        <v>0.48641205538635102</v>
      </c>
      <c r="F88" s="9">
        <f t="shared" si="16"/>
        <v>8.4754856669687101E-2</v>
      </c>
      <c r="G88" s="9">
        <f t="shared" si="1"/>
        <v>6.2661654684723803E-2</v>
      </c>
      <c r="H88" s="9">
        <f t="shared" si="1"/>
        <v>0.104143357766632</v>
      </c>
      <c r="I88" s="9">
        <f t="shared" si="1"/>
        <v>9.6228657755085295E-2</v>
      </c>
      <c r="J88" s="9" t="e">
        <f t="shared" si="1"/>
        <v>#N/A</v>
      </c>
      <c r="K88" s="9" t="e">
        <f t="shared" si="1"/>
        <v>#N/A</v>
      </c>
      <c r="L88" s="9" t="e">
        <f t="shared" si="1"/>
        <v>#N/A</v>
      </c>
      <c r="M88" s="9" t="e">
        <f t="shared" si="1"/>
        <v>#N/A</v>
      </c>
      <c r="N88" s="9">
        <f t="shared" si="1"/>
        <v>2.9651363450852699E-2</v>
      </c>
      <c r="O88" s="9">
        <f t="shared" si="1"/>
        <v>0</v>
      </c>
      <c r="P88" s="9">
        <f t="shared" si="1"/>
        <v>0</v>
      </c>
      <c r="Q88" s="9">
        <f t="shared" si="1"/>
        <v>0</v>
      </c>
      <c r="R88" s="9">
        <f t="shared" si="17"/>
        <v>0</v>
      </c>
      <c r="S88" s="9">
        <f t="shared" si="2"/>
        <v>0.13882248582273601</v>
      </c>
      <c r="T88" s="9">
        <f t="shared" si="2"/>
        <v>0</v>
      </c>
      <c r="U88" s="9">
        <f t="shared" si="2"/>
        <v>0</v>
      </c>
      <c r="V88" s="9">
        <f t="shared" si="2"/>
        <v>0</v>
      </c>
      <c r="W88" s="9">
        <f t="shared" si="2"/>
        <v>0.13960663715677599</v>
      </c>
      <c r="X88" s="9">
        <f t="shared" si="2"/>
        <v>0</v>
      </c>
      <c r="Y88" s="9">
        <f t="shared" si="2"/>
        <v>0</v>
      </c>
      <c r="Z88" s="9">
        <f t="shared" si="2"/>
        <v>0</v>
      </c>
      <c r="AA88" s="9">
        <f t="shared" si="2"/>
        <v>0.12745527423591699</v>
      </c>
      <c r="AB88" s="9">
        <f t="shared" si="2"/>
        <v>0</v>
      </c>
      <c r="AC88" s="9">
        <f t="shared" si="2"/>
        <v>0</v>
      </c>
      <c r="AD88" s="9">
        <f t="shared" si="2"/>
        <v>0</v>
      </c>
      <c r="AE88" s="9">
        <f t="shared" si="2"/>
        <v>0</v>
      </c>
      <c r="AF88" s="9">
        <f t="shared" si="2"/>
        <v>6.5900301393375896E-2</v>
      </c>
      <c r="AG88" s="9">
        <f t="shared" si="2"/>
        <v>0</v>
      </c>
      <c r="AH88" s="9">
        <f t="shared" ref="AH88:AW92" si="26">R64</f>
        <v>0</v>
      </c>
      <c r="AI88" s="9">
        <f t="shared" si="3"/>
        <v>0</v>
      </c>
      <c r="AJ88" s="9">
        <f t="shared" si="3"/>
        <v>7.2297750795644197E-2</v>
      </c>
      <c r="AK88" s="9">
        <f t="shared" si="3"/>
        <v>0</v>
      </c>
      <c r="AL88" s="9">
        <f t="shared" si="3"/>
        <v>0</v>
      </c>
      <c r="AM88" s="9">
        <f t="shared" si="3"/>
        <v>0</v>
      </c>
      <c r="AN88" s="9">
        <f t="shared" si="3"/>
        <v>5.7787025807934898E-2</v>
      </c>
      <c r="AO88" s="9">
        <f t="shared" si="3"/>
        <v>0</v>
      </c>
      <c r="AP88" s="9">
        <f t="shared" si="3"/>
        <v>3.4351953828577302E-2</v>
      </c>
      <c r="AQ88" s="9">
        <f t="shared" si="3"/>
        <v>0</v>
      </c>
      <c r="AR88" s="9">
        <f t="shared" si="3"/>
        <v>0</v>
      </c>
      <c r="AS88" s="9">
        <f t="shared" si="3"/>
        <v>0</v>
      </c>
      <c r="AT88" s="9">
        <f t="shared" si="3"/>
        <v>3.6263462051831903E-2</v>
      </c>
      <c r="AU88" s="9">
        <f t="shared" si="3"/>
        <v>0</v>
      </c>
      <c r="AV88" s="9">
        <f t="shared" si="3"/>
        <v>0</v>
      </c>
      <c r="AW88" s="9">
        <f t="shared" si="3"/>
        <v>0</v>
      </c>
      <c r="AX88" s="9">
        <f t="shared" ref="AX88:BM92" si="27">AH64</f>
        <v>3.5153039432074401E-2</v>
      </c>
      <c r="AY88" s="9">
        <f t="shared" si="4"/>
        <v>0</v>
      </c>
      <c r="AZ88" s="9">
        <f t="shared" si="4"/>
        <v>0</v>
      </c>
      <c r="BA88" s="9">
        <f t="shared" si="4"/>
        <v>0</v>
      </c>
      <c r="BB88" s="9">
        <f t="shared" si="4"/>
        <v>0</v>
      </c>
      <c r="BC88" s="9">
        <f t="shared" si="4"/>
        <v>0</v>
      </c>
      <c r="BD88" s="9">
        <f t="shared" si="4"/>
        <v>0</v>
      </c>
      <c r="BE88" s="9">
        <f t="shared" si="4"/>
        <v>0</v>
      </c>
      <c r="BF88" s="9">
        <f t="shared" si="4"/>
        <v>0</v>
      </c>
      <c r="BG88" s="9">
        <f t="shared" si="4"/>
        <v>0</v>
      </c>
      <c r="BH88" s="9">
        <f t="shared" si="4"/>
        <v>0</v>
      </c>
      <c r="BI88" s="9">
        <f t="shared" si="4"/>
        <v>0</v>
      </c>
      <c r="BJ88" s="9">
        <f t="shared" si="4"/>
        <v>0</v>
      </c>
      <c r="BK88" s="9">
        <f t="shared" si="4"/>
        <v>0</v>
      </c>
      <c r="BL88" s="9">
        <f t="shared" si="4"/>
        <v>0</v>
      </c>
      <c r="BM88" s="9">
        <f t="shared" si="4"/>
        <v>0</v>
      </c>
      <c r="BN88" s="9">
        <f t="shared" ref="BN88:CC92" si="28">AX64</f>
        <v>0.16474688523064199</v>
      </c>
      <c r="BO88" s="9">
        <f t="shared" si="5"/>
        <v>0.13109121182056899</v>
      </c>
      <c r="BP88" s="9">
        <f t="shared" si="5"/>
        <v>0</v>
      </c>
      <c r="BQ88" s="9">
        <f t="shared" si="5"/>
        <v>0</v>
      </c>
      <c r="BR88" s="9">
        <f t="shared" si="5"/>
        <v>0.16944142898867601</v>
      </c>
      <c r="BS88" s="9">
        <f t="shared" si="5"/>
        <v>0.138373058426356</v>
      </c>
      <c r="BT88" s="9">
        <f t="shared" si="5"/>
        <v>0</v>
      </c>
      <c r="BU88" s="9">
        <f t="shared" si="5"/>
        <v>0</v>
      </c>
      <c r="BV88" s="9">
        <f t="shared" si="5"/>
        <v>0.16422328918123899</v>
      </c>
      <c r="BW88" s="9">
        <f t="shared" si="5"/>
        <v>0.11300154199834</v>
      </c>
      <c r="BX88" s="9">
        <f t="shared" si="5"/>
        <v>0</v>
      </c>
      <c r="BY88" s="9">
        <f t="shared" si="5"/>
        <v>0</v>
      </c>
      <c r="BZ88" s="9">
        <f t="shared" si="5"/>
        <v>9.7675587135704803E-2</v>
      </c>
      <c r="CA88" s="9">
        <f t="shared" si="5"/>
        <v>0</v>
      </c>
      <c r="CB88" s="9">
        <f t="shared" si="5"/>
        <v>0</v>
      </c>
      <c r="CC88" s="9">
        <f t="shared" si="5"/>
        <v>0.16526733581476299</v>
      </c>
      <c r="CD88" s="9">
        <f t="shared" ref="CD88:CS92" si="29">BN64</f>
        <v>9.9834475881177595E-2</v>
      </c>
      <c r="CE88" s="9">
        <f t="shared" si="6"/>
        <v>0</v>
      </c>
      <c r="CF88" s="9">
        <f t="shared" si="6"/>
        <v>0</v>
      </c>
      <c r="CG88" s="9">
        <f t="shared" si="6"/>
        <v>9.5827425311306696E-2</v>
      </c>
      <c r="CH88" s="9">
        <f t="shared" si="6"/>
        <v>0.106572965750758</v>
      </c>
      <c r="CI88" s="9">
        <f t="shared" si="6"/>
        <v>0</v>
      </c>
      <c r="CJ88" s="9">
        <f t="shared" si="6"/>
        <v>0</v>
      </c>
      <c r="CK88" s="9">
        <f t="shared" si="6"/>
        <v>0</v>
      </c>
      <c r="CL88" s="9">
        <f t="shared" si="6"/>
        <v>0.141878216792619</v>
      </c>
      <c r="CM88" s="9">
        <f t="shared" si="6"/>
        <v>0</v>
      </c>
      <c r="CN88" s="9">
        <f t="shared" si="6"/>
        <v>0</v>
      </c>
      <c r="CO88" s="9">
        <f t="shared" si="6"/>
        <v>0</v>
      </c>
      <c r="CP88" s="9">
        <f t="shared" si="6"/>
        <v>0.172476993509392</v>
      </c>
      <c r="CQ88" s="9">
        <f t="shared" si="6"/>
        <v>0</v>
      </c>
      <c r="CR88" s="9">
        <f t="shared" si="6"/>
        <v>0</v>
      </c>
      <c r="CS88" s="9">
        <f t="shared" si="6"/>
        <v>0</v>
      </c>
      <c r="CT88" s="9">
        <f t="shared" ref="CT88:DA92" si="30">CD64</f>
        <v>9.5833824027761597E-2</v>
      </c>
      <c r="CU88" s="9">
        <f t="shared" si="7"/>
        <v>0</v>
      </c>
      <c r="CV88" s="9">
        <f t="shared" si="7"/>
        <v>0</v>
      </c>
      <c r="CW88" s="9">
        <f t="shared" si="7"/>
        <v>0</v>
      </c>
      <c r="CX88" s="9">
        <f t="shared" si="7"/>
        <v>0</v>
      </c>
      <c r="CY88" s="9">
        <f t="shared" si="7"/>
        <v>0</v>
      </c>
      <c r="CZ88" s="9">
        <f t="shared" si="7"/>
        <v>0</v>
      </c>
      <c r="DA88" s="9">
        <f t="shared" si="7"/>
        <v>0</v>
      </c>
      <c r="DB88" s="9">
        <f t="shared" si="18"/>
        <v>0</v>
      </c>
      <c r="DC88" s="9">
        <f t="shared" si="19"/>
        <v>0</v>
      </c>
      <c r="DD88" s="9">
        <f t="shared" si="20"/>
        <v>0</v>
      </c>
      <c r="DE88" s="9">
        <f t="shared" si="21"/>
        <v>0</v>
      </c>
      <c r="DF88" s="9">
        <f t="shared" si="22"/>
        <v>0</v>
      </c>
      <c r="DG88" s="9">
        <f t="shared" si="23"/>
        <v>0</v>
      </c>
      <c r="DH88" s="9">
        <f t="shared" si="24"/>
        <v>0</v>
      </c>
      <c r="DI88" s="9">
        <f t="shared" si="25"/>
        <v>0</v>
      </c>
    </row>
    <row r="89" spans="1:113" x14ac:dyDescent="0.2">
      <c r="A89" s="15" t="s">
        <v>142</v>
      </c>
      <c r="B89" s="9">
        <f t="shared" si="15"/>
        <v>0.107811803857859</v>
      </c>
      <c r="C89" s="9">
        <f t="shared" si="15"/>
        <v>0.156514336443522</v>
      </c>
      <c r="D89" s="9">
        <f t="shared" si="15"/>
        <v>0.157450728594036</v>
      </c>
      <c r="E89" s="9">
        <f t="shared" si="15"/>
        <v>0.162670516192568</v>
      </c>
      <c r="F89" s="9">
        <f t="shared" si="16"/>
        <v>0.16397598595874799</v>
      </c>
      <c r="G89" s="9">
        <f t="shared" si="16"/>
        <v>5.52253650268607E-2</v>
      </c>
      <c r="H89" s="9">
        <f t="shared" si="16"/>
        <v>0.18810714357036001</v>
      </c>
      <c r="I89" s="9">
        <f t="shared" si="16"/>
        <v>0.18017153129496399</v>
      </c>
      <c r="J89" s="9" t="e">
        <f t="shared" si="16"/>
        <v>#N/A</v>
      </c>
      <c r="K89" s="9" t="e">
        <f t="shared" si="16"/>
        <v>#N/A</v>
      </c>
      <c r="L89" s="9" t="e">
        <f t="shared" si="16"/>
        <v>#N/A</v>
      </c>
      <c r="M89" s="9" t="e">
        <f t="shared" si="16"/>
        <v>#N/A</v>
      </c>
      <c r="N89" s="9">
        <f t="shared" si="16"/>
        <v>6.2844955157235899E-2</v>
      </c>
      <c r="O89" s="9">
        <f t="shared" si="16"/>
        <v>5.5925658877110401E-2</v>
      </c>
      <c r="P89" s="9">
        <f t="shared" si="16"/>
        <v>5.66584179531524E-2</v>
      </c>
      <c r="Q89" s="9">
        <f t="shared" si="16"/>
        <v>5.54474365549339E-2</v>
      </c>
      <c r="R89" s="9">
        <f t="shared" si="17"/>
        <v>0</v>
      </c>
      <c r="S89" s="9">
        <f t="shared" si="17"/>
        <v>0</v>
      </c>
      <c r="T89" s="9">
        <f t="shared" si="17"/>
        <v>0</v>
      </c>
      <c r="U89" s="9">
        <f t="shared" si="17"/>
        <v>0</v>
      </c>
      <c r="V89" s="9">
        <f t="shared" si="17"/>
        <v>0</v>
      </c>
      <c r="W89" s="9">
        <f t="shared" si="17"/>
        <v>0</v>
      </c>
      <c r="X89" s="9">
        <f t="shared" si="17"/>
        <v>0</v>
      </c>
      <c r="Y89" s="9">
        <f t="shared" si="17"/>
        <v>0</v>
      </c>
      <c r="Z89" s="9">
        <f t="shared" si="17"/>
        <v>0</v>
      </c>
      <c r="AA89" s="9">
        <f t="shared" si="17"/>
        <v>0</v>
      </c>
      <c r="AB89" s="9">
        <f t="shared" si="17"/>
        <v>0</v>
      </c>
      <c r="AC89" s="9">
        <f t="shared" si="17"/>
        <v>0</v>
      </c>
      <c r="AD89" s="9">
        <f t="shared" si="17"/>
        <v>0</v>
      </c>
      <c r="AE89" s="9">
        <f t="shared" si="17"/>
        <v>0</v>
      </c>
      <c r="AF89" s="9">
        <f t="shared" si="17"/>
        <v>0</v>
      </c>
      <c r="AG89" s="9">
        <f t="shared" si="17"/>
        <v>0</v>
      </c>
      <c r="AH89" s="9">
        <f t="shared" si="26"/>
        <v>0</v>
      </c>
      <c r="AI89" s="9">
        <f t="shared" si="26"/>
        <v>0</v>
      </c>
      <c r="AJ89" s="9">
        <f t="shared" si="26"/>
        <v>0</v>
      </c>
      <c r="AK89" s="9">
        <f t="shared" si="26"/>
        <v>0</v>
      </c>
      <c r="AL89" s="9">
        <f t="shared" si="26"/>
        <v>0</v>
      </c>
      <c r="AM89" s="9">
        <f t="shared" si="26"/>
        <v>0</v>
      </c>
      <c r="AN89" s="9">
        <f t="shared" si="26"/>
        <v>0</v>
      </c>
      <c r="AO89" s="9">
        <f t="shared" si="26"/>
        <v>0</v>
      </c>
      <c r="AP89" s="9">
        <f t="shared" si="26"/>
        <v>0.111416246184634</v>
      </c>
      <c r="AQ89" s="9">
        <f t="shared" si="26"/>
        <v>0</v>
      </c>
      <c r="AR89" s="9">
        <f t="shared" si="26"/>
        <v>0</v>
      </c>
      <c r="AS89" s="9">
        <f t="shared" si="26"/>
        <v>0</v>
      </c>
      <c r="AT89" s="9">
        <f t="shared" si="26"/>
        <v>5.6240531487256301E-2</v>
      </c>
      <c r="AU89" s="9">
        <f t="shared" si="26"/>
        <v>0</v>
      </c>
      <c r="AV89" s="9">
        <f t="shared" si="26"/>
        <v>0</v>
      </c>
      <c r="AW89" s="9">
        <f t="shared" si="26"/>
        <v>0</v>
      </c>
      <c r="AX89" s="9">
        <f t="shared" si="27"/>
        <v>7.0101556842297699E-2</v>
      </c>
      <c r="AY89" s="9">
        <f t="shared" si="27"/>
        <v>0</v>
      </c>
      <c r="AZ89" s="9">
        <f t="shared" si="27"/>
        <v>0</v>
      </c>
      <c r="BA89" s="9">
        <f t="shared" si="27"/>
        <v>0</v>
      </c>
      <c r="BB89" s="9">
        <f t="shared" si="27"/>
        <v>0</v>
      </c>
      <c r="BC89" s="9">
        <f t="shared" si="27"/>
        <v>0</v>
      </c>
      <c r="BD89" s="9">
        <f t="shared" si="27"/>
        <v>0</v>
      </c>
      <c r="BE89" s="9">
        <f t="shared" si="27"/>
        <v>0</v>
      </c>
      <c r="BF89" s="9">
        <f t="shared" si="27"/>
        <v>0</v>
      </c>
      <c r="BG89" s="9">
        <f t="shared" si="27"/>
        <v>0</v>
      </c>
      <c r="BH89" s="9">
        <f t="shared" si="27"/>
        <v>0</v>
      </c>
      <c r="BI89" s="9">
        <f t="shared" si="27"/>
        <v>0</v>
      </c>
      <c r="BJ89" s="9">
        <f t="shared" si="27"/>
        <v>0</v>
      </c>
      <c r="BK89" s="9">
        <f t="shared" si="27"/>
        <v>0</v>
      </c>
      <c r="BL89" s="9">
        <f t="shared" si="27"/>
        <v>0</v>
      </c>
      <c r="BM89" s="9">
        <f t="shared" si="27"/>
        <v>0</v>
      </c>
      <c r="BN89" s="9">
        <f t="shared" si="28"/>
        <v>0</v>
      </c>
      <c r="BO89" s="9">
        <f t="shared" si="28"/>
        <v>0</v>
      </c>
      <c r="BP89" s="9">
        <f t="shared" si="28"/>
        <v>0</v>
      </c>
      <c r="BQ89" s="9">
        <f t="shared" si="28"/>
        <v>0</v>
      </c>
      <c r="BR89" s="9">
        <f t="shared" si="28"/>
        <v>0</v>
      </c>
      <c r="BS89" s="9">
        <f t="shared" si="28"/>
        <v>0</v>
      </c>
      <c r="BT89" s="9">
        <f t="shared" si="28"/>
        <v>0</v>
      </c>
      <c r="BU89" s="9">
        <f t="shared" si="28"/>
        <v>0</v>
      </c>
      <c r="BV89" s="9">
        <f t="shared" si="28"/>
        <v>0</v>
      </c>
      <c r="BW89" s="9">
        <f t="shared" si="28"/>
        <v>0</v>
      </c>
      <c r="BX89" s="9">
        <f t="shared" si="28"/>
        <v>0</v>
      </c>
      <c r="BY89" s="9">
        <f t="shared" si="28"/>
        <v>0</v>
      </c>
      <c r="BZ89" s="9">
        <f t="shared" si="28"/>
        <v>0</v>
      </c>
      <c r="CA89" s="9">
        <f t="shared" si="28"/>
        <v>0</v>
      </c>
      <c r="CB89" s="9">
        <f t="shared" si="28"/>
        <v>0</v>
      </c>
      <c r="CC89" s="9">
        <f t="shared" si="28"/>
        <v>0</v>
      </c>
      <c r="CD89" s="9">
        <f t="shared" si="29"/>
        <v>0</v>
      </c>
      <c r="CE89" s="9">
        <f t="shared" si="29"/>
        <v>0</v>
      </c>
      <c r="CF89" s="9">
        <f t="shared" si="29"/>
        <v>0</v>
      </c>
      <c r="CG89" s="9">
        <f t="shared" si="29"/>
        <v>0</v>
      </c>
      <c r="CH89" s="9">
        <f t="shared" si="29"/>
        <v>0</v>
      </c>
      <c r="CI89" s="9">
        <f t="shared" si="29"/>
        <v>0</v>
      </c>
      <c r="CJ89" s="9">
        <f t="shared" si="29"/>
        <v>0</v>
      </c>
      <c r="CK89" s="9">
        <f t="shared" si="29"/>
        <v>0</v>
      </c>
      <c r="CL89" s="9">
        <f t="shared" si="29"/>
        <v>0</v>
      </c>
      <c r="CM89" s="9">
        <f t="shared" si="29"/>
        <v>0</v>
      </c>
      <c r="CN89" s="9">
        <f t="shared" si="29"/>
        <v>0</v>
      </c>
      <c r="CO89" s="9">
        <f t="shared" si="29"/>
        <v>0</v>
      </c>
      <c r="CP89" s="9">
        <f t="shared" si="29"/>
        <v>0</v>
      </c>
      <c r="CQ89" s="9">
        <f t="shared" si="29"/>
        <v>0</v>
      </c>
      <c r="CR89" s="9">
        <f t="shared" si="29"/>
        <v>0</v>
      </c>
      <c r="CS89" s="9">
        <f t="shared" si="29"/>
        <v>0</v>
      </c>
      <c r="CT89" s="9">
        <f t="shared" si="30"/>
        <v>0</v>
      </c>
      <c r="CU89" s="9">
        <f t="shared" si="7"/>
        <v>0</v>
      </c>
      <c r="CV89" s="9">
        <f t="shared" si="7"/>
        <v>0</v>
      </c>
      <c r="CW89" s="9">
        <f t="shared" si="7"/>
        <v>0</v>
      </c>
      <c r="CX89" s="9">
        <f t="shared" si="7"/>
        <v>0</v>
      </c>
      <c r="CY89" s="9">
        <f t="shared" si="7"/>
        <v>0</v>
      </c>
      <c r="CZ89" s="9">
        <f t="shared" si="7"/>
        <v>0</v>
      </c>
      <c r="DA89" s="9">
        <f t="shared" si="7"/>
        <v>0</v>
      </c>
      <c r="DB89" s="9">
        <f t="shared" si="18"/>
        <v>0</v>
      </c>
      <c r="DC89" s="9">
        <f t="shared" si="19"/>
        <v>0</v>
      </c>
      <c r="DD89" s="9">
        <f t="shared" si="20"/>
        <v>0</v>
      </c>
      <c r="DE89" s="9">
        <f t="shared" si="21"/>
        <v>0</v>
      </c>
      <c r="DF89" s="9">
        <f t="shared" si="22"/>
        <v>0</v>
      </c>
      <c r="DG89" s="9">
        <f t="shared" si="23"/>
        <v>0</v>
      </c>
      <c r="DH89" s="9">
        <f t="shared" si="24"/>
        <v>0</v>
      </c>
      <c r="DI89" s="9">
        <f t="shared" si="25"/>
        <v>0</v>
      </c>
    </row>
    <row r="90" spans="1:113" x14ac:dyDescent="0.2">
      <c r="A90" s="15" t="s">
        <v>143</v>
      </c>
      <c r="B90" s="9">
        <f t="shared" ref="B90:E92" si="31">B21</f>
        <v>0.19800004532813201</v>
      </c>
      <c r="C90" s="9">
        <f t="shared" si="31"/>
        <v>0.327715836899102</v>
      </c>
      <c r="D90" s="9">
        <f t="shared" si="31"/>
        <v>0.30118833635469799</v>
      </c>
      <c r="E90" s="9">
        <f t="shared" si="31"/>
        <v>0.40667592796667801</v>
      </c>
      <c r="F90" s="9" t="e">
        <f t="shared" si="16"/>
        <v>#N/A</v>
      </c>
      <c r="G90" s="9" t="e">
        <f t="shared" si="16"/>
        <v>#N/A</v>
      </c>
      <c r="H90" s="9" t="e">
        <f t="shared" si="16"/>
        <v>#N/A</v>
      </c>
      <c r="I90" s="9" t="e">
        <f t="shared" si="16"/>
        <v>#N/A</v>
      </c>
      <c r="J90" s="9">
        <f t="shared" si="16"/>
        <v>8.1739275682124996E-2</v>
      </c>
      <c r="K90" s="9">
        <f t="shared" si="16"/>
        <v>6.6356949764079201E-2</v>
      </c>
      <c r="L90" s="9">
        <f t="shared" si="16"/>
        <v>5.1674314517125397E-2</v>
      </c>
      <c r="M90" s="9">
        <f t="shared" si="16"/>
        <v>5.25758552137853E-2</v>
      </c>
      <c r="N90" s="9">
        <f t="shared" si="16"/>
        <v>3.6912344158506603E-2</v>
      </c>
      <c r="O90" s="9">
        <f t="shared" si="16"/>
        <v>0.18029418939438599</v>
      </c>
      <c r="P90" s="9">
        <f t="shared" si="16"/>
        <v>0.157471401332343</v>
      </c>
      <c r="Q90" s="9">
        <f t="shared" si="16"/>
        <v>5.8910769956195E-2</v>
      </c>
      <c r="R90" s="9">
        <f t="shared" si="17"/>
        <v>0</v>
      </c>
      <c r="S90" s="9">
        <f t="shared" si="17"/>
        <v>0</v>
      </c>
      <c r="T90" s="9">
        <f t="shared" si="17"/>
        <v>0</v>
      </c>
      <c r="U90" s="9">
        <f t="shared" si="17"/>
        <v>0</v>
      </c>
      <c r="V90" s="9">
        <f t="shared" si="17"/>
        <v>0</v>
      </c>
      <c r="W90" s="9">
        <f t="shared" si="17"/>
        <v>0</v>
      </c>
      <c r="X90" s="9">
        <f t="shared" si="17"/>
        <v>0</v>
      </c>
      <c r="Y90" s="9">
        <f t="shared" si="17"/>
        <v>0</v>
      </c>
      <c r="Z90" s="9">
        <f t="shared" si="17"/>
        <v>0</v>
      </c>
      <c r="AA90" s="9">
        <f t="shared" si="17"/>
        <v>0</v>
      </c>
      <c r="AB90" s="9">
        <f t="shared" si="17"/>
        <v>0</v>
      </c>
      <c r="AC90" s="9">
        <f t="shared" si="17"/>
        <v>0</v>
      </c>
      <c r="AD90" s="9">
        <f t="shared" si="17"/>
        <v>0</v>
      </c>
      <c r="AE90" s="9">
        <f t="shared" si="17"/>
        <v>0</v>
      </c>
      <c r="AF90" s="9">
        <f t="shared" si="17"/>
        <v>0</v>
      </c>
      <c r="AG90" s="9">
        <f t="shared" si="17"/>
        <v>0</v>
      </c>
      <c r="AH90" s="9">
        <f t="shared" si="26"/>
        <v>0</v>
      </c>
      <c r="AI90" s="9">
        <f t="shared" si="26"/>
        <v>0</v>
      </c>
      <c r="AJ90" s="9">
        <f t="shared" si="26"/>
        <v>0</v>
      </c>
      <c r="AK90" s="9">
        <f t="shared" si="26"/>
        <v>0</v>
      </c>
      <c r="AL90" s="9">
        <f t="shared" si="26"/>
        <v>0</v>
      </c>
      <c r="AM90" s="9">
        <f t="shared" si="26"/>
        <v>0</v>
      </c>
      <c r="AN90" s="9">
        <f t="shared" si="26"/>
        <v>0</v>
      </c>
      <c r="AO90" s="9">
        <f t="shared" si="26"/>
        <v>0</v>
      </c>
      <c r="AP90" s="9">
        <f t="shared" si="26"/>
        <v>0</v>
      </c>
      <c r="AQ90" s="9">
        <f t="shared" si="26"/>
        <v>0</v>
      </c>
      <c r="AR90" s="9">
        <f t="shared" si="26"/>
        <v>0</v>
      </c>
      <c r="AS90" s="9">
        <f t="shared" si="26"/>
        <v>0</v>
      </c>
      <c r="AT90" s="9">
        <f t="shared" si="26"/>
        <v>0</v>
      </c>
      <c r="AU90" s="9">
        <f t="shared" si="26"/>
        <v>0</v>
      </c>
      <c r="AV90" s="9">
        <f t="shared" si="26"/>
        <v>0</v>
      </c>
      <c r="AW90" s="9">
        <f t="shared" si="26"/>
        <v>0</v>
      </c>
      <c r="AX90" s="9">
        <f t="shared" si="27"/>
        <v>0</v>
      </c>
      <c r="AY90" s="9">
        <f t="shared" si="27"/>
        <v>0</v>
      </c>
      <c r="AZ90" s="9">
        <f t="shared" si="27"/>
        <v>0</v>
      </c>
      <c r="BA90" s="9">
        <f t="shared" si="27"/>
        <v>0</v>
      </c>
      <c r="BB90" s="9">
        <f t="shared" si="27"/>
        <v>0</v>
      </c>
      <c r="BC90" s="9">
        <f t="shared" si="27"/>
        <v>3.8848501782822002E-2</v>
      </c>
      <c r="BD90" s="9">
        <f t="shared" si="27"/>
        <v>0</v>
      </c>
      <c r="BE90" s="9">
        <f t="shared" si="27"/>
        <v>0</v>
      </c>
      <c r="BF90" s="9">
        <f t="shared" si="27"/>
        <v>0</v>
      </c>
      <c r="BG90" s="9">
        <f t="shared" si="27"/>
        <v>2.67006241904039E-2</v>
      </c>
      <c r="BH90" s="9">
        <f t="shared" si="27"/>
        <v>0</v>
      </c>
      <c r="BI90" s="9">
        <f t="shared" si="27"/>
        <v>0</v>
      </c>
      <c r="BJ90" s="9">
        <f t="shared" si="27"/>
        <v>0</v>
      </c>
      <c r="BK90" s="9">
        <f t="shared" si="27"/>
        <v>3.8388922796269001E-2</v>
      </c>
      <c r="BL90" s="9">
        <f t="shared" si="27"/>
        <v>0</v>
      </c>
      <c r="BM90" s="9">
        <f t="shared" si="27"/>
        <v>0</v>
      </c>
      <c r="BN90" s="9">
        <f t="shared" si="28"/>
        <v>0</v>
      </c>
      <c r="BO90" s="9">
        <f t="shared" si="28"/>
        <v>0</v>
      </c>
      <c r="BP90" s="9">
        <f t="shared" si="28"/>
        <v>0</v>
      </c>
      <c r="BQ90" s="9">
        <f t="shared" si="28"/>
        <v>0</v>
      </c>
      <c r="BR90" s="9">
        <f t="shared" si="28"/>
        <v>0</v>
      </c>
      <c r="BS90" s="9">
        <f t="shared" si="28"/>
        <v>0</v>
      </c>
      <c r="BT90" s="9">
        <f t="shared" si="28"/>
        <v>0</v>
      </c>
      <c r="BU90" s="9">
        <f t="shared" si="28"/>
        <v>0</v>
      </c>
      <c r="BV90" s="9">
        <f t="shared" si="28"/>
        <v>0</v>
      </c>
      <c r="BW90" s="9">
        <f t="shared" si="28"/>
        <v>0</v>
      </c>
      <c r="BX90" s="9">
        <f t="shared" si="28"/>
        <v>0</v>
      </c>
      <c r="BY90" s="9">
        <f t="shared" si="28"/>
        <v>0</v>
      </c>
      <c r="BZ90" s="9">
        <f t="shared" si="28"/>
        <v>0</v>
      </c>
      <c r="CA90" s="9">
        <f t="shared" si="28"/>
        <v>0</v>
      </c>
      <c r="CB90" s="9">
        <f t="shared" si="28"/>
        <v>0</v>
      </c>
      <c r="CC90" s="9">
        <f t="shared" si="28"/>
        <v>0</v>
      </c>
      <c r="CD90" s="9">
        <f t="shared" si="29"/>
        <v>0</v>
      </c>
      <c r="CE90" s="9">
        <f t="shared" si="29"/>
        <v>0</v>
      </c>
      <c r="CF90" s="9">
        <f t="shared" si="29"/>
        <v>0</v>
      </c>
      <c r="CG90" s="9">
        <f t="shared" si="29"/>
        <v>0</v>
      </c>
      <c r="CH90" s="9">
        <f t="shared" si="29"/>
        <v>0</v>
      </c>
      <c r="CI90" s="9">
        <f t="shared" si="29"/>
        <v>0</v>
      </c>
      <c r="CJ90" s="9">
        <f t="shared" si="29"/>
        <v>0</v>
      </c>
      <c r="CK90" s="9">
        <f t="shared" si="29"/>
        <v>0</v>
      </c>
      <c r="CL90" s="9">
        <f t="shared" si="29"/>
        <v>0</v>
      </c>
      <c r="CM90" s="9">
        <f t="shared" si="29"/>
        <v>0</v>
      </c>
      <c r="CN90" s="9">
        <f t="shared" si="29"/>
        <v>0</v>
      </c>
      <c r="CO90" s="9">
        <f t="shared" si="29"/>
        <v>0</v>
      </c>
      <c r="CP90" s="9">
        <f t="shared" si="29"/>
        <v>0</v>
      </c>
      <c r="CQ90" s="9">
        <f t="shared" si="29"/>
        <v>0</v>
      </c>
      <c r="CR90" s="9">
        <f t="shared" si="29"/>
        <v>0</v>
      </c>
      <c r="CS90" s="9">
        <f t="shared" si="29"/>
        <v>0</v>
      </c>
      <c r="CT90" s="9">
        <f t="shared" si="30"/>
        <v>0</v>
      </c>
      <c r="CU90" s="9">
        <f t="shared" si="30"/>
        <v>0</v>
      </c>
      <c r="CV90" s="9">
        <f t="shared" si="30"/>
        <v>0</v>
      </c>
      <c r="CW90" s="9">
        <f t="shared" si="30"/>
        <v>0</v>
      </c>
      <c r="CX90" s="9">
        <f t="shared" si="30"/>
        <v>0</v>
      </c>
      <c r="CY90" s="9">
        <f t="shared" si="30"/>
        <v>0</v>
      </c>
      <c r="CZ90" s="9">
        <f t="shared" si="30"/>
        <v>0</v>
      </c>
      <c r="DA90" s="9">
        <f t="shared" si="30"/>
        <v>0</v>
      </c>
      <c r="DB90" s="9">
        <f t="shared" si="18"/>
        <v>0</v>
      </c>
      <c r="DC90" s="9">
        <f t="shared" si="19"/>
        <v>0</v>
      </c>
      <c r="DD90" s="9">
        <f t="shared" si="20"/>
        <v>0</v>
      </c>
      <c r="DE90" s="9">
        <f t="shared" si="21"/>
        <v>0</v>
      </c>
      <c r="DF90" s="9">
        <f t="shared" si="22"/>
        <v>0</v>
      </c>
      <c r="DG90" s="9">
        <f t="shared" si="23"/>
        <v>0</v>
      </c>
      <c r="DH90" s="9">
        <f t="shared" si="24"/>
        <v>0</v>
      </c>
      <c r="DI90" s="9">
        <f t="shared" si="25"/>
        <v>0</v>
      </c>
    </row>
    <row r="91" spans="1:113" x14ac:dyDescent="0.2">
      <c r="A91" s="15" t="s">
        <v>144</v>
      </c>
      <c r="B91" s="9">
        <f t="shared" si="31"/>
        <v>0.174644058605752</v>
      </c>
      <c r="C91" s="9">
        <f t="shared" si="31"/>
        <v>0.18023916504642101</v>
      </c>
      <c r="D91" s="9">
        <f t="shared" si="31"/>
        <v>0.18894147044281701</v>
      </c>
      <c r="E91" s="9">
        <f t="shared" si="31"/>
        <v>0.105604484654524</v>
      </c>
      <c r="F91" s="9">
        <f t="shared" si="16"/>
        <v>1.04453068382213</v>
      </c>
      <c r="G91" s="9">
        <f t="shared" si="16"/>
        <v>0.76523605892126001</v>
      </c>
      <c r="H91" s="9">
        <f t="shared" si="16"/>
        <v>0.80663343337233995</v>
      </c>
      <c r="I91" s="9">
        <f t="shared" si="16"/>
        <v>0.68384517860963301</v>
      </c>
      <c r="J91" s="9">
        <f t="shared" si="16"/>
        <v>0.90878718817354398</v>
      </c>
      <c r="K91" s="9">
        <f t="shared" si="16"/>
        <v>0.89497542723976498</v>
      </c>
      <c r="L91" s="9">
        <f t="shared" si="16"/>
        <v>0.92660775369578596</v>
      </c>
      <c r="M91" s="9">
        <f t="shared" si="16"/>
        <v>0.90051749825320304</v>
      </c>
      <c r="N91" s="9" t="e">
        <f t="shared" si="16"/>
        <v>#N/A</v>
      </c>
      <c r="O91" s="9" t="e">
        <f t="shared" si="16"/>
        <v>#N/A</v>
      </c>
      <c r="P91" s="9" t="e">
        <f t="shared" si="16"/>
        <v>#N/A</v>
      </c>
      <c r="Q91" s="9" t="e">
        <f t="shared" si="16"/>
        <v>#N/A</v>
      </c>
      <c r="R91" s="9">
        <f t="shared" si="17"/>
        <v>0</v>
      </c>
      <c r="S91" s="9">
        <f t="shared" si="17"/>
        <v>0</v>
      </c>
      <c r="T91" s="9">
        <f t="shared" si="17"/>
        <v>2.2317653688449601</v>
      </c>
      <c r="U91" s="9">
        <f t="shared" si="17"/>
        <v>7.0559216795417906E-2</v>
      </c>
      <c r="V91" s="9">
        <f t="shared" si="17"/>
        <v>0</v>
      </c>
      <c r="W91" s="9">
        <f t="shared" si="17"/>
        <v>0</v>
      </c>
      <c r="X91" s="9">
        <f t="shared" si="17"/>
        <v>2.1368981674597598</v>
      </c>
      <c r="Y91" s="9">
        <f t="shared" si="17"/>
        <v>8.5779095315177301E-2</v>
      </c>
      <c r="Z91" s="9">
        <f t="shared" si="17"/>
        <v>0</v>
      </c>
      <c r="AA91" s="9">
        <f t="shared" si="17"/>
        <v>0</v>
      </c>
      <c r="AB91" s="9">
        <f t="shared" si="17"/>
        <v>0.34938305659920998</v>
      </c>
      <c r="AC91" s="9">
        <f t="shared" si="17"/>
        <v>0.16305526739769499</v>
      </c>
      <c r="AD91" s="9">
        <f t="shared" si="17"/>
        <v>2.3179876779466402</v>
      </c>
      <c r="AE91" s="9">
        <f t="shared" si="17"/>
        <v>0.10243423474145399</v>
      </c>
      <c r="AF91" s="9">
        <f t="shared" si="17"/>
        <v>8.8322506618770405E-2</v>
      </c>
      <c r="AG91" s="9">
        <f t="shared" si="17"/>
        <v>0.29013334626203002</v>
      </c>
      <c r="AH91" s="9">
        <f t="shared" si="26"/>
        <v>0.28647304621809599</v>
      </c>
      <c r="AI91" s="9">
        <f t="shared" si="26"/>
        <v>2.4922704666666</v>
      </c>
      <c r="AJ91" s="9">
        <f t="shared" si="26"/>
        <v>8.0391672767953407E-2</v>
      </c>
      <c r="AK91" s="9">
        <f t="shared" si="26"/>
        <v>2.4990580667018598</v>
      </c>
      <c r="AL91" s="9">
        <f t="shared" si="26"/>
        <v>2.4924762925435799</v>
      </c>
      <c r="AM91" s="9">
        <f t="shared" si="26"/>
        <v>8.7705534611150798E-2</v>
      </c>
      <c r="AN91" s="9">
        <f t="shared" si="26"/>
        <v>1.22287863208279</v>
      </c>
      <c r="AO91" s="9">
        <f t="shared" si="26"/>
        <v>2.2575805052296598</v>
      </c>
      <c r="AP91" s="9">
        <f t="shared" si="26"/>
        <v>0</v>
      </c>
      <c r="AQ91" s="9">
        <f t="shared" si="26"/>
        <v>0</v>
      </c>
      <c r="AR91" s="9">
        <f t="shared" si="26"/>
        <v>0</v>
      </c>
      <c r="AS91" s="9">
        <f t="shared" si="26"/>
        <v>0</v>
      </c>
      <c r="AT91" s="9">
        <f t="shared" si="26"/>
        <v>0.26768031523289099</v>
      </c>
      <c r="AU91" s="9">
        <f t="shared" si="26"/>
        <v>0</v>
      </c>
      <c r="AV91" s="9">
        <f t="shared" si="26"/>
        <v>0</v>
      </c>
      <c r="AW91" s="9">
        <f t="shared" si="26"/>
        <v>0</v>
      </c>
      <c r="AX91" s="9">
        <f t="shared" si="27"/>
        <v>0.186563793315209</v>
      </c>
      <c r="AY91" s="9">
        <f t="shared" si="27"/>
        <v>0</v>
      </c>
      <c r="AZ91" s="9">
        <f t="shared" si="27"/>
        <v>0</v>
      </c>
      <c r="BA91" s="9">
        <f t="shared" si="27"/>
        <v>0</v>
      </c>
      <c r="BB91" s="9">
        <f t="shared" si="27"/>
        <v>0.17969970574963401</v>
      </c>
      <c r="BC91" s="9">
        <f t="shared" si="27"/>
        <v>2.4936021860487001</v>
      </c>
      <c r="BD91" s="9">
        <f t="shared" si="27"/>
        <v>2.3329677738540502</v>
      </c>
      <c r="BE91" s="9">
        <f t="shared" si="27"/>
        <v>0</v>
      </c>
      <c r="BF91" s="9">
        <f t="shared" si="27"/>
        <v>0.15637868114928799</v>
      </c>
      <c r="BG91" s="9">
        <f t="shared" si="27"/>
        <v>0.34939434978734701</v>
      </c>
      <c r="BH91" s="9">
        <f t="shared" si="27"/>
        <v>0.28831911038671099</v>
      </c>
      <c r="BI91" s="9">
        <f t="shared" si="27"/>
        <v>0</v>
      </c>
      <c r="BJ91" s="9">
        <f t="shared" si="27"/>
        <v>0.16563563918597499</v>
      </c>
      <c r="BK91" s="9">
        <f t="shared" si="27"/>
        <v>0.450273191873724</v>
      </c>
      <c r="BL91" s="9">
        <f t="shared" si="27"/>
        <v>2.1784424582293598</v>
      </c>
      <c r="BM91" s="9">
        <f t="shared" si="27"/>
        <v>0</v>
      </c>
      <c r="BN91" s="9">
        <f t="shared" si="28"/>
        <v>0</v>
      </c>
      <c r="BO91" s="9">
        <f t="shared" si="28"/>
        <v>0</v>
      </c>
      <c r="BP91" s="9">
        <f t="shared" si="28"/>
        <v>0.17756755538510699</v>
      </c>
      <c r="BQ91" s="9">
        <f t="shared" si="28"/>
        <v>0</v>
      </c>
      <c r="BR91" s="9">
        <f t="shared" si="28"/>
        <v>0</v>
      </c>
      <c r="BS91" s="9">
        <f t="shared" si="28"/>
        <v>0</v>
      </c>
      <c r="BT91" s="9">
        <f t="shared" si="28"/>
        <v>0.176136890901128</v>
      </c>
      <c r="BU91" s="9">
        <f t="shared" si="28"/>
        <v>0</v>
      </c>
      <c r="BV91" s="9">
        <f t="shared" si="28"/>
        <v>0</v>
      </c>
      <c r="BW91" s="9">
        <f t="shared" si="28"/>
        <v>0</v>
      </c>
      <c r="BX91" s="9">
        <f t="shared" si="28"/>
        <v>0.18064686227844801</v>
      </c>
      <c r="BY91" s="9">
        <f t="shared" si="28"/>
        <v>0</v>
      </c>
      <c r="BZ91" s="9">
        <f t="shared" si="28"/>
        <v>0</v>
      </c>
      <c r="CA91" s="9">
        <f t="shared" si="28"/>
        <v>1.3781079431266201</v>
      </c>
      <c r="CB91" s="9">
        <f t="shared" si="28"/>
        <v>0</v>
      </c>
      <c r="CC91" s="9">
        <f t="shared" si="28"/>
        <v>0</v>
      </c>
      <c r="CD91" s="9">
        <f t="shared" si="29"/>
        <v>0</v>
      </c>
      <c r="CE91" s="9">
        <f t="shared" si="29"/>
        <v>0.115767044126017</v>
      </c>
      <c r="CF91" s="9">
        <f t="shared" si="29"/>
        <v>0.16654459239539299</v>
      </c>
      <c r="CG91" s="9">
        <f t="shared" si="29"/>
        <v>0</v>
      </c>
      <c r="CH91" s="9">
        <f t="shared" si="29"/>
        <v>0</v>
      </c>
      <c r="CI91" s="9">
        <f t="shared" si="29"/>
        <v>0.13134105237032001</v>
      </c>
      <c r="CJ91" s="9">
        <f t="shared" si="29"/>
        <v>0.17801471658585599</v>
      </c>
      <c r="CK91" s="9">
        <f t="shared" si="29"/>
        <v>0</v>
      </c>
      <c r="CL91" s="9">
        <f t="shared" si="29"/>
        <v>0</v>
      </c>
      <c r="CM91" s="9">
        <f t="shared" si="29"/>
        <v>0</v>
      </c>
      <c r="CN91" s="9">
        <f t="shared" si="29"/>
        <v>0</v>
      </c>
      <c r="CO91" s="9">
        <f t="shared" si="29"/>
        <v>0</v>
      </c>
      <c r="CP91" s="9">
        <f t="shared" si="29"/>
        <v>0</v>
      </c>
      <c r="CQ91" s="9">
        <f t="shared" si="29"/>
        <v>0</v>
      </c>
      <c r="CR91" s="9">
        <f t="shared" si="29"/>
        <v>0</v>
      </c>
      <c r="CS91" s="9">
        <f t="shared" si="29"/>
        <v>0</v>
      </c>
      <c r="CT91" s="9">
        <f t="shared" si="30"/>
        <v>0</v>
      </c>
      <c r="CU91" s="9">
        <f t="shared" si="30"/>
        <v>0</v>
      </c>
      <c r="CV91" s="9">
        <f t="shared" si="30"/>
        <v>0</v>
      </c>
      <c r="CW91" s="9">
        <f t="shared" si="30"/>
        <v>0</v>
      </c>
      <c r="CX91" s="9">
        <f t="shared" si="30"/>
        <v>0</v>
      </c>
      <c r="CY91" s="9">
        <f t="shared" si="30"/>
        <v>0</v>
      </c>
      <c r="CZ91" s="9">
        <f t="shared" si="30"/>
        <v>0.201151944163867</v>
      </c>
      <c r="DA91" s="9">
        <f t="shared" si="30"/>
        <v>6.1512653652906202E-2</v>
      </c>
      <c r="DB91" s="9">
        <f t="shared" si="18"/>
        <v>0</v>
      </c>
      <c r="DC91" s="9">
        <f t="shared" si="19"/>
        <v>0.19445526099447699</v>
      </c>
      <c r="DD91" s="9">
        <f t="shared" si="20"/>
        <v>0.124485648831295</v>
      </c>
      <c r="DE91" s="9">
        <f t="shared" si="21"/>
        <v>5.13623845229602E-2</v>
      </c>
      <c r="DF91" s="9">
        <f t="shared" si="22"/>
        <v>0</v>
      </c>
      <c r="DG91" s="9">
        <f t="shared" si="23"/>
        <v>2.4267056911211999</v>
      </c>
      <c r="DH91" s="9">
        <f t="shared" si="24"/>
        <v>0</v>
      </c>
      <c r="DI91" s="9">
        <f t="shared" si="25"/>
        <v>2.4858131813355602</v>
      </c>
    </row>
    <row r="92" spans="1:113" x14ac:dyDescent="0.2">
      <c r="A92" s="15" t="s">
        <v>145</v>
      </c>
      <c r="B92" s="9">
        <f t="shared" si="31"/>
        <v>0.42953309063971501</v>
      </c>
      <c r="C92" s="9">
        <f t="shared" si="31"/>
        <v>0.68789012458321397</v>
      </c>
      <c r="D92" s="9">
        <f t="shared" si="31"/>
        <v>0.63377548611683998</v>
      </c>
      <c r="E92" s="9">
        <f t="shared" si="31"/>
        <v>0.80275102081959604</v>
      </c>
      <c r="F92" s="9">
        <f t="shared" si="16"/>
        <v>0.873034913295063</v>
      </c>
      <c r="G92" s="9">
        <f t="shared" si="16"/>
        <v>0.94690800610293302</v>
      </c>
      <c r="H92" s="9">
        <f t="shared" si="16"/>
        <v>1.0031743157766699</v>
      </c>
      <c r="I92" s="9">
        <f t="shared" si="16"/>
        <v>0.84230658050262497</v>
      </c>
      <c r="J92" s="9" t="e">
        <f t="shared" si="16"/>
        <v>#N/A</v>
      </c>
      <c r="K92" s="9" t="e">
        <f t="shared" si="16"/>
        <v>#N/A</v>
      </c>
      <c r="L92" s="9" t="e">
        <f t="shared" si="16"/>
        <v>#N/A</v>
      </c>
      <c r="M92" s="9" t="e">
        <f t="shared" si="16"/>
        <v>#N/A</v>
      </c>
      <c r="N92" s="9" t="e">
        <f t="shared" si="16"/>
        <v>#N/A</v>
      </c>
      <c r="O92" s="9" t="e">
        <f t="shared" si="16"/>
        <v>#N/A</v>
      </c>
      <c r="P92" s="9" t="e">
        <f t="shared" si="16"/>
        <v>#N/A</v>
      </c>
      <c r="Q92" s="9" t="e">
        <f t="shared" si="16"/>
        <v>#N/A</v>
      </c>
      <c r="R92" s="9">
        <f t="shared" si="17"/>
        <v>0</v>
      </c>
      <c r="S92" s="9">
        <f t="shared" si="17"/>
        <v>0</v>
      </c>
      <c r="T92" s="9">
        <f t="shared" si="17"/>
        <v>0.17183619373937101</v>
      </c>
      <c r="U92" s="9">
        <f t="shared" si="17"/>
        <v>0.242278107022531</v>
      </c>
      <c r="V92" s="9">
        <f t="shared" si="17"/>
        <v>0</v>
      </c>
      <c r="W92" s="9">
        <f t="shared" si="17"/>
        <v>0</v>
      </c>
      <c r="X92" s="9">
        <f t="shared" si="17"/>
        <v>0.235242437262387</v>
      </c>
      <c r="Y92" s="9">
        <f t="shared" si="17"/>
        <v>0.22177496699902599</v>
      </c>
      <c r="Z92" s="9">
        <f t="shared" si="17"/>
        <v>0</v>
      </c>
      <c r="AA92" s="9">
        <f t="shared" si="17"/>
        <v>0</v>
      </c>
      <c r="AB92" s="9">
        <f t="shared" si="17"/>
        <v>0.26096500896887798</v>
      </c>
      <c r="AC92" s="9">
        <f t="shared" si="17"/>
        <v>0.28083752370831599</v>
      </c>
      <c r="AD92" s="9">
        <f t="shared" si="17"/>
        <v>9.48286698295321E-2</v>
      </c>
      <c r="AE92" s="9">
        <f t="shared" si="17"/>
        <v>0.12797112383706999</v>
      </c>
      <c r="AF92" s="9">
        <f t="shared" si="17"/>
        <v>0.12520403596181701</v>
      </c>
      <c r="AG92" s="9">
        <f t="shared" si="17"/>
        <v>2.3196941611182802</v>
      </c>
      <c r="AH92" s="9">
        <f t="shared" si="26"/>
        <v>9.2286957035215805E-2</v>
      </c>
      <c r="AI92" s="9">
        <f t="shared" si="26"/>
        <v>0.122790751063863</v>
      </c>
      <c r="AJ92" s="9">
        <f t="shared" si="26"/>
        <v>0.124257577973737</v>
      </c>
      <c r="AK92" s="9">
        <f t="shared" si="26"/>
        <v>0.21785574726071599</v>
      </c>
      <c r="AL92" s="9">
        <f t="shared" si="26"/>
        <v>9.4225488530756102E-2</v>
      </c>
      <c r="AM92" s="9">
        <f t="shared" si="26"/>
        <v>6.5686988766083296E-2</v>
      </c>
      <c r="AN92" s="9">
        <f t="shared" si="26"/>
        <v>0.97725979784160399</v>
      </c>
      <c r="AO92" s="9">
        <f t="shared" si="26"/>
        <v>0.22477005527577501</v>
      </c>
      <c r="AP92" s="9">
        <f t="shared" si="26"/>
        <v>0.10307532621109999</v>
      </c>
      <c r="AQ92" s="9">
        <f t="shared" si="26"/>
        <v>0.122068608514706</v>
      </c>
      <c r="AR92" s="9">
        <f t="shared" si="26"/>
        <v>0</v>
      </c>
      <c r="AS92" s="9">
        <f t="shared" si="26"/>
        <v>0</v>
      </c>
      <c r="AT92" s="9">
        <f t="shared" si="26"/>
        <v>2.4509817366944602</v>
      </c>
      <c r="AU92" s="9">
        <f t="shared" si="26"/>
        <v>0.17214795524519599</v>
      </c>
      <c r="AV92" s="9">
        <f t="shared" si="26"/>
        <v>0</v>
      </c>
      <c r="AW92" s="9">
        <f t="shared" si="26"/>
        <v>0</v>
      </c>
      <c r="AX92" s="9">
        <f t="shared" si="27"/>
        <v>0.16752499689471001</v>
      </c>
      <c r="AY92" s="9">
        <f t="shared" si="27"/>
        <v>0.173515322196859</v>
      </c>
      <c r="AZ92" s="9">
        <f t="shared" si="27"/>
        <v>0</v>
      </c>
      <c r="BA92" s="9">
        <f t="shared" si="27"/>
        <v>0</v>
      </c>
      <c r="BB92" s="9">
        <f t="shared" si="27"/>
        <v>0.11900851174215001</v>
      </c>
      <c r="BC92" s="9">
        <f t="shared" si="27"/>
        <v>0.29843164665683802</v>
      </c>
      <c r="BD92" s="9">
        <f t="shared" si="27"/>
        <v>0.104282132022709</v>
      </c>
      <c r="BE92" s="9">
        <f t="shared" si="27"/>
        <v>2.49989169687607</v>
      </c>
      <c r="BF92" s="9">
        <f t="shared" si="27"/>
        <v>0.11926607617933201</v>
      </c>
      <c r="BG92" s="9">
        <f t="shared" si="27"/>
        <v>0.24744746840961901</v>
      </c>
      <c r="BH92" s="9">
        <f t="shared" si="27"/>
        <v>0.114079562084066</v>
      </c>
      <c r="BI92" s="9">
        <f t="shared" si="27"/>
        <v>0.25296175142093003</v>
      </c>
      <c r="BJ92" s="9">
        <f t="shared" si="27"/>
        <v>0.102630979410302</v>
      </c>
      <c r="BK92" s="9">
        <f t="shared" si="27"/>
        <v>2.4999630292450101</v>
      </c>
      <c r="BL92" s="9">
        <f t="shared" si="27"/>
        <v>0.13160313688460401</v>
      </c>
      <c r="BM92" s="9">
        <f t="shared" si="27"/>
        <v>0.24564803655532</v>
      </c>
      <c r="BN92" s="9">
        <f t="shared" si="28"/>
        <v>0</v>
      </c>
      <c r="BO92" s="9">
        <f t="shared" si="28"/>
        <v>9.47790288840068E-2</v>
      </c>
      <c r="BP92" s="9">
        <f t="shared" si="28"/>
        <v>0.142130242260045</v>
      </c>
      <c r="BQ92" s="9">
        <f t="shared" si="28"/>
        <v>0</v>
      </c>
      <c r="BR92" s="9">
        <f t="shared" si="28"/>
        <v>0</v>
      </c>
      <c r="BS92" s="9">
        <f t="shared" si="28"/>
        <v>0.13789147593189499</v>
      </c>
      <c r="BT92" s="9">
        <f t="shared" si="28"/>
        <v>0.124197735820181</v>
      </c>
      <c r="BU92" s="9">
        <f t="shared" si="28"/>
        <v>0</v>
      </c>
      <c r="BV92" s="9">
        <f t="shared" si="28"/>
        <v>0</v>
      </c>
      <c r="BW92" s="9">
        <f t="shared" si="28"/>
        <v>9.9411434309022301E-2</v>
      </c>
      <c r="BX92" s="9">
        <f t="shared" si="28"/>
        <v>0.10767011369087</v>
      </c>
      <c r="BY92" s="9">
        <f t="shared" si="28"/>
        <v>0</v>
      </c>
      <c r="BZ92" s="9">
        <f t="shared" si="28"/>
        <v>0</v>
      </c>
      <c r="CA92" s="9">
        <f t="shared" si="28"/>
        <v>6.9845440841687201E-2</v>
      </c>
      <c r="CB92" s="9">
        <f t="shared" si="28"/>
        <v>0.15333839535643801</v>
      </c>
      <c r="CC92" s="9">
        <f t="shared" si="28"/>
        <v>0.19431317799360001</v>
      </c>
      <c r="CD92" s="9">
        <f t="shared" si="29"/>
        <v>0</v>
      </c>
      <c r="CE92" s="9">
        <f t="shared" si="29"/>
        <v>0.119102465355462</v>
      </c>
      <c r="CF92" s="9">
        <f t="shared" si="29"/>
        <v>2.43653467718817</v>
      </c>
      <c r="CG92" s="9">
        <f t="shared" si="29"/>
        <v>0.198567467104863</v>
      </c>
      <c r="CH92" s="9">
        <f t="shared" si="29"/>
        <v>0</v>
      </c>
      <c r="CI92" s="9">
        <f t="shared" si="29"/>
        <v>0.117983076870167</v>
      </c>
      <c r="CJ92" s="9">
        <f t="shared" si="29"/>
        <v>0.31487788148783702</v>
      </c>
      <c r="CK92" s="9">
        <f t="shared" si="29"/>
        <v>7.4736686734951402E-2</v>
      </c>
      <c r="CL92" s="9">
        <f t="shared" si="29"/>
        <v>0</v>
      </c>
      <c r="CM92" s="9">
        <f t="shared" si="29"/>
        <v>0</v>
      </c>
      <c r="CN92" s="9">
        <f t="shared" si="29"/>
        <v>0</v>
      </c>
      <c r="CO92" s="9">
        <f t="shared" si="29"/>
        <v>0</v>
      </c>
      <c r="CP92" s="9">
        <f t="shared" si="29"/>
        <v>0</v>
      </c>
      <c r="CQ92" s="9">
        <f t="shared" si="29"/>
        <v>0</v>
      </c>
      <c r="CR92" s="9">
        <f t="shared" si="29"/>
        <v>0</v>
      </c>
      <c r="CS92" s="9">
        <f t="shared" si="29"/>
        <v>0</v>
      </c>
      <c r="CT92" s="9">
        <f t="shared" si="30"/>
        <v>0</v>
      </c>
      <c r="CU92" s="9">
        <f t="shared" si="30"/>
        <v>0</v>
      </c>
      <c r="CV92" s="9">
        <f t="shared" si="30"/>
        <v>0</v>
      </c>
      <c r="CW92" s="9">
        <f t="shared" si="30"/>
        <v>0</v>
      </c>
      <c r="CX92" s="9">
        <f t="shared" si="30"/>
        <v>0</v>
      </c>
      <c r="CY92" s="9">
        <f t="shared" si="30"/>
        <v>0</v>
      </c>
      <c r="CZ92" s="9">
        <f t="shared" si="30"/>
        <v>0</v>
      </c>
      <c r="DA92" s="9">
        <f t="shared" si="30"/>
        <v>6.9402877618228304E-2</v>
      </c>
      <c r="DB92" s="9">
        <f t="shared" si="18"/>
        <v>0</v>
      </c>
      <c r="DC92" s="9">
        <f t="shared" si="19"/>
        <v>0</v>
      </c>
      <c r="DD92" s="9">
        <f t="shared" si="20"/>
        <v>0</v>
      </c>
      <c r="DE92" s="9">
        <f t="shared" si="21"/>
        <v>7.3924545954379695E-2</v>
      </c>
      <c r="DF92" s="9">
        <f t="shared" si="22"/>
        <v>0</v>
      </c>
      <c r="DG92" s="9">
        <f t="shared" si="23"/>
        <v>0</v>
      </c>
      <c r="DH92" s="9">
        <f t="shared" si="24"/>
        <v>0</v>
      </c>
      <c r="DI92" s="9">
        <f t="shared" si="25"/>
        <v>0.10893454235135799</v>
      </c>
    </row>
    <row r="94" spans="1:113" x14ac:dyDescent="0.2">
      <c r="A94" s="15" t="s">
        <v>123</v>
      </c>
    </row>
    <row r="95" spans="1:113" ht="16" x14ac:dyDescent="0.2">
      <c r="A95" s="8" t="s">
        <v>170</v>
      </c>
      <c r="B95" s="10" t="s">
        <v>171</v>
      </c>
      <c r="C95" s="10" t="s">
        <v>172</v>
      </c>
      <c r="D95" s="10" t="s">
        <v>173</v>
      </c>
      <c r="E95" s="10" t="s">
        <v>174</v>
      </c>
      <c r="F95" s="10" t="s">
        <v>175</v>
      </c>
      <c r="G95" s="10" t="s">
        <v>176</v>
      </c>
      <c r="H95" s="10" t="s">
        <v>177</v>
      </c>
      <c r="I95" s="10" t="s">
        <v>178</v>
      </c>
      <c r="J95" s="10" t="s">
        <v>179</v>
      </c>
      <c r="K95" s="10" t="s">
        <v>180</v>
      </c>
      <c r="L95" s="10" t="s">
        <v>181</v>
      </c>
      <c r="M95" s="10" t="s">
        <v>182</v>
      </c>
      <c r="N95" s="10" t="s">
        <v>183</v>
      </c>
      <c r="O95" s="10" t="s">
        <v>184</v>
      </c>
      <c r="P95" s="10" t="s">
        <v>185</v>
      </c>
      <c r="Q95" s="10" t="s">
        <v>186</v>
      </c>
      <c r="R95" s="10" t="s">
        <v>187</v>
      </c>
      <c r="S95" s="10" t="s">
        <v>188</v>
      </c>
      <c r="T95" s="10" t="s">
        <v>189</v>
      </c>
      <c r="U95" s="10" t="s">
        <v>190</v>
      </c>
      <c r="V95" s="10" t="s">
        <v>191</v>
      </c>
      <c r="W95" s="10" t="s">
        <v>192</v>
      </c>
      <c r="X95" s="10" t="s">
        <v>193</v>
      </c>
      <c r="Y95" s="10" t="s">
        <v>194</v>
      </c>
      <c r="Z95" s="10" t="s">
        <v>195</v>
      </c>
      <c r="AA95" s="10" t="s">
        <v>196</v>
      </c>
      <c r="AB95" s="10" t="s">
        <v>197</v>
      </c>
      <c r="AC95" s="10" t="s">
        <v>198</v>
      </c>
      <c r="AD95" s="10" t="s">
        <v>199</v>
      </c>
      <c r="AE95" s="10" t="s">
        <v>200</v>
      </c>
      <c r="AF95" s="10" t="s">
        <v>201</v>
      </c>
      <c r="AG95" s="10" t="s">
        <v>202</v>
      </c>
      <c r="AH95" s="10" t="s">
        <v>203</v>
      </c>
      <c r="AI95" s="10" t="s">
        <v>204</v>
      </c>
      <c r="AJ95" s="10" t="s">
        <v>205</v>
      </c>
      <c r="AK95" s="10" t="s">
        <v>206</v>
      </c>
      <c r="AL95" s="10" t="s">
        <v>207</v>
      </c>
      <c r="AM95" s="10" t="s">
        <v>208</v>
      </c>
      <c r="AN95" s="10" t="s">
        <v>209</v>
      </c>
      <c r="AO95" s="10" t="s">
        <v>210</v>
      </c>
      <c r="AP95" s="10" t="s">
        <v>211</v>
      </c>
      <c r="AQ95" s="10" t="s">
        <v>212</v>
      </c>
      <c r="AR95" s="10" t="s">
        <v>213</v>
      </c>
      <c r="AS95" s="10" t="s">
        <v>214</v>
      </c>
      <c r="AT95" s="10" t="s">
        <v>215</v>
      </c>
      <c r="AU95" s="10" t="s">
        <v>216</v>
      </c>
      <c r="AV95" s="10" t="s">
        <v>217</v>
      </c>
      <c r="AW95" s="10" t="s">
        <v>218</v>
      </c>
      <c r="AX95" s="10" t="s">
        <v>219</v>
      </c>
      <c r="AY95" s="10" t="s">
        <v>220</v>
      </c>
      <c r="AZ95" s="10" t="s">
        <v>221</v>
      </c>
      <c r="BA95" s="10" t="s">
        <v>222</v>
      </c>
      <c r="BB95" s="10" t="s">
        <v>223</v>
      </c>
      <c r="BC95" s="10" t="s">
        <v>224</v>
      </c>
      <c r="BD95" s="10" t="s">
        <v>225</v>
      </c>
      <c r="BE95" s="10" t="s">
        <v>226</v>
      </c>
      <c r="BF95" s="10" t="s">
        <v>227</v>
      </c>
      <c r="BG95" s="10" t="s">
        <v>228</v>
      </c>
      <c r="BH95" s="10" t="s">
        <v>229</v>
      </c>
      <c r="BI95" s="10" t="s">
        <v>230</v>
      </c>
      <c r="BJ95" s="10" t="s">
        <v>231</v>
      </c>
      <c r="BK95" s="10" t="s">
        <v>232</v>
      </c>
      <c r="BL95" s="10" t="s">
        <v>233</v>
      </c>
      <c r="BM95" s="10" t="s">
        <v>234</v>
      </c>
      <c r="BN95" s="10" t="s">
        <v>235</v>
      </c>
      <c r="BO95" s="10" t="s">
        <v>236</v>
      </c>
      <c r="BP95" s="10" t="s">
        <v>237</v>
      </c>
      <c r="BQ95" s="10" t="s">
        <v>238</v>
      </c>
      <c r="BR95" s="10" t="s">
        <v>239</v>
      </c>
      <c r="BS95" s="10" t="s">
        <v>240</v>
      </c>
      <c r="BT95" s="10" t="s">
        <v>241</v>
      </c>
      <c r="BU95" s="10" t="s">
        <v>242</v>
      </c>
      <c r="BV95" s="10" t="s">
        <v>243</v>
      </c>
      <c r="BW95" s="10" t="s">
        <v>244</v>
      </c>
      <c r="BX95" s="10" t="s">
        <v>245</v>
      </c>
      <c r="BY95" s="10" t="s">
        <v>246</v>
      </c>
      <c r="BZ95" s="10" t="s">
        <v>247</v>
      </c>
      <c r="CA95" s="10" t="s">
        <v>248</v>
      </c>
      <c r="CB95" s="10" t="s">
        <v>249</v>
      </c>
      <c r="CC95" s="10" t="s">
        <v>250</v>
      </c>
      <c r="CD95" s="10" t="s">
        <v>251</v>
      </c>
      <c r="CE95" s="10" t="s">
        <v>252</v>
      </c>
      <c r="CF95" s="10" t="s">
        <v>253</v>
      </c>
      <c r="CG95" s="10" t="s">
        <v>254</v>
      </c>
      <c r="CH95" s="10" t="s">
        <v>255</v>
      </c>
      <c r="CI95" s="10" t="s">
        <v>256</v>
      </c>
      <c r="CJ95" s="10" t="s">
        <v>257</v>
      </c>
      <c r="CK95" s="10" t="s">
        <v>258</v>
      </c>
      <c r="CL95" s="10" t="s">
        <v>259</v>
      </c>
      <c r="CM95" s="10" t="s">
        <v>260</v>
      </c>
      <c r="CN95" s="10" t="s">
        <v>261</v>
      </c>
      <c r="CO95" s="10" t="s">
        <v>262</v>
      </c>
      <c r="CP95" s="10" t="s">
        <v>263</v>
      </c>
      <c r="CQ95" s="10" t="s">
        <v>264</v>
      </c>
      <c r="CR95" s="10" t="s">
        <v>265</v>
      </c>
      <c r="CS95" s="10" t="s">
        <v>266</v>
      </c>
    </row>
    <row r="96" spans="1:113" x14ac:dyDescent="0.2">
      <c r="A96" s="8" t="s">
        <v>126</v>
      </c>
      <c r="B96" s="17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</row>
    <row r="97" spans="1:97" x14ac:dyDescent="0.2">
      <c r="A97" s="8" t="s">
        <v>127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</row>
    <row r="98" spans="1:97" x14ac:dyDescent="0.2">
      <c r="A98" s="8" t="s">
        <v>128</v>
      </c>
      <c r="B98" s="17">
        <v>0</v>
      </c>
      <c r="C98" s="17">
        <v>30.107137749026901</v>
      </c>
      <c r="D98" s="17">
        <v>0</v>
      </c>
      <c r="E98" s="17">
        <v>0</v>
      </c>
      <c r="F98" s="17">
        <v>0</v>
      </c>
      <c r="G98" s="17">
        <v>38.361884534814997</v>
      </c>
      <c r="H98" s="17">
        <v>0</v>
      </c>
      <c r="I98" s="17">
        <v>0</v>
      </c>
      <c r="J98" s="17">
        <v>0</v>
      </c>
      <c r="K98" s="17">
        <v>30.3213961609551</v>
      </c>
      <c r="L98" s="17">
        <v>0</v>
      </c>
      <c r="M98" s="17">
        <v>0</v>
      </c>
      <c r="N98" s="17">
        <v>22.535194133334102</v>
      </c>
      <c r="O98" s="17">
        <v>1.7002565805159799E-3</v>
      </c>
      <c r="P98" s="17">
        <v>0</v>
      </c>
      <c r="Q98" s="17">
        <v>0</v>
      </c>
      <c r="R98" s="17">
        <v>1.91258633507875</v>
      </c>
      <c r="S98" s="17">
        <v>1.91438197384792</v>
      </c>
      <c r="T98" s="17">
        <v>0</v>
      </c>
      <c r="U98" s="17">
        <v>0</v>
      </c>
      <c r="V98" s="17">
        <v>7.5858009626887704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16.782268864864399</v>
      </c>
      <c r="AE98" s="17">
        <v>0</v>
      </c>
      <c r="AF98" s="17">
        <v>0</v>
      </c>
      <c r="AG98" s="17">
        <v>0</v>
      </c>
      <c r="AH98" s="17">
        <v>16.0984195382661</v>
      </c>
      <c r="AI98" s="17">
        <v>0</v>
      </c>
      <c r="AJ98" s="17">
        <v>0</v>
      </c>
      <c r="AK98" s="17">
        <v>0</v>
      </c>
      <c r="AL98" s="17">
        <v>0</v>
      </c>
      <c r="AM98" s="17">
        <v>26.999458216331298</v>
      </c>
      <c r="AN98" s="17">
        <v>0</v>
      </c>
      <c r="AO98" s="17">
        <v>0</v>
      </c>
      <c r="AP98" s="17">
        <v>0</v>
      </c>
      <c r="AQ98" s="17">
        <v>58.7621740167151</v>
      </c>
      <c r="AR98" s="17">
        <v>0</v>
      </c>
      <c r="AS98" s="17">
        <v>0</v>
      </c>
      <c r="AT98" s="17">
        <v>0</v>
      </c>
      <c r="AU98" s="17">
        <v>16.427355505082399</v>
      </c>
      <c r="AV98" s="17">
        <v>0</v>
      </c>
      <c r="AW98" s="17">
        <v>0</v>
      </c>
      <c r="AX98" s="17">
        <v>0</v>
      </c>
      <c r="AY98" s="17">
        <v>23.810502026111099</v>
      </c>
      <c r="AZ98" s="17">
        <v>0</v>
      </c>
      <c r="BA98" s="17">
        <v>0</v>
      </c>
      <c r="BB98" s="17">
        <v>0</v>
      </c>
      <c r="BC98" s="17">
        <v>7.1625165283646597</v>
      </c>
      <c r="BD98" s="17">
        <v>0</v>
      </c>
      <c r="BE98" s="17">
        <v>0</v>
      </c>
      <c r="BF98" s="17">
        <v>0</v>
      </c>
      <c r="BG98" s="17">
        <v>35.280458907727798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45.742354225906197</v>
      </c>
      <c r="BV98" s="17">
        <v>38.132870566939303</v>
      </c>
      <c r="BW98" s="17">
        <v>0</v>
      </c>
      <c r="BX98" s="17">
        <v>0</v>
      </c>
      <c r="BY98" s="17">
        <v>0</v>
      </c>
      <c r="BZ98" s="17">
        <v>4.3962189526333297</v>
      </c>
      <c r="CA98" s="17">
        <v>0</v>
      </c>
      <c r="CB98" s="17">
        <v>0</v>
      </c>
      <c r="CC98" s="17">
        <v>0</v>
      </c>
      <c r="CD98" s="17">
        <v>0.34270921691082901</v>
      </c>
      <c r="CE98" s="17">
        <v>0</v>
      </c>
      <c r="CF98" s="17">
        <v>0</v>
      </c>
      <c r="CG98" s="17">
        <v>0</v>
      </c>
      <c r="CH98" s="17">
        <v>30.532104929374999</v>
      </c>
      <c r="CI98" s="17">
        <v>0</v>
      </c>
      <c r="CJ98" s="17">
        <v>0</v>
      </c>
      <c r="CK98" s="17">
        <v>0</v>
      </c>
      <c r="CL98" s="17">
        <v>33.303691540695198</v>
      </c>
      <c r="CM98" s="17">
        <v>0</v>
      </c>
      <c r="CN98" s="17">
        <v>0</v>
      </c>
      <c r="CO98" s="17">
        <v>0</v>
      </c>
      <c r="CP98" s="17">
        <v>32.7422538773844</v>
      </c>
      <c r="CQ98" s="17">
        <v>0</v>
      </c>
      <c r="CR98" s="17">
        <v>0</v>
      </c>
      <c r="CS98" s="17">
        <v>0</v>
      </c>
    </row>
    <row r="99" spans="1:97" x14ac:dyDescent="0.2">
      <c r="A99" s="8" t="s">
        <v>129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24.775192953304501</v>
      </c>
      <c r="AA99" s="17">
        <v>0</v>
      </c>
      <c r="AB99" s="17">
        <v>0</v>
      </c>
      <c r="AC99" s="17">
        <v>0</v>
      </c>
      <c r="AD99" s="17">
        <v>27.258911680082701</v>
      </c>
      <c r="AE99" s="17">
        <v>0</v>
      </c>
      <c r="AF99" s="17">
        <v>0</v>
      </c>
      <c r="AG99" s="17">
        <v>0</v>
      </c>
      <c r="AH99" s="17">
        <v>24.636656429822398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</row>
    <row r="100" spans="1:97" x14ac:dyDescent="0.2">
      <c r="A100" s="8" t="s">
        <v>130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37.893845839996303</v>
      </c>
      <c r="O100" s="17">
        <v>2.29065609493931</v>
      </c>
      <c r="P100" s="17">
        <v>0</v>
      </c>
      <c r="Q100" s="17">
        <v>0</v>
      </c>
      <c r="R100" s="17">
        <v>11.6731500740014</v>
      </c>
      <c r="S100" s="17">
        <v>3.8765913382717598</v>
      </c>
      <c r="T100" s="17">
        <v>0</v>
      </c>
      <c r="U100" s="17">
        <v>0</v>
      </c>
      <c r="V100" s="17">
        <v>1.0558749792755499E-2</v>
      </c>
      <c r="W100" s="17">
        <v>34.463074237876803</v>
      </c>
      <c r="X100" s="17">
        <v>0</v>
      </c>
      <c r="Y100" s="17">
        <v>0</v>
      </c>
      <c r="Z100" s="17">
        <v>55.571229576294101</v>
      </c>
      <c r="AA100" s="17">
        <v>0</v>
      </c>
      <c r="AB100" s="17">
        <v>0</v>
      </c>
      <c r="AC100" s="17">
        <v>0</v>
      </c>
      <c r="AD100" s="17">
        <v>55.240051748494203</v>
      </c>
      <c r="AE100" s="17">
        <v>0</v>
      </c>
      <c r="AF100" s="17">
        <v>0</v>
      </c>
      <c r="AG100" s="17">
        <v>0</v>
      </c>
      <c r="AH100" s="17">
        <v>27.590358532934701</v>
      </c>
      <c r="AI100" s="17">
        <v>0</v>
      </c>
      <c r="AJ100" s="17">
        <v>0</v>
      </c>
      <c r="AK100" s="17">
        <v>0</v>
      </c>
      <c r="AL100" s="17">
        <v>0</v>
      </c>
      <c r="AM100" s="17">
        <v>22.651929014370801</v>
      </c>
      <c r="AN100" s="17">
        <v>0</v>
      </c>
      <c r="AO100" s="17">
        <v>0</v>
      </c>
      <c r="AP100" s="17">
        <v>0</v>
      </c>
      <c r="AQ100" s="17">
        <v>9.6418780300417399</v>
      </c>
      <c r="AR100" s="17">
        <v>0</v>
      </c>
      <c r="AS100" s="17">
        <v>0</v>
      </c>
      <c r="AT100" s="17">
        <v>0</v>
      </c>
      <c r="AU100" s="17">
        <v>55.096269738533799</v>
      </c>
      <c r="AV100" s="17">
        <v>0</v>
      </c>
      <c r="AW100" s="17">
        <v>0</v>
      </c>
      <c r="AX100" s="17">
        <v>0</v>
      </c>
      <c r="AY100" s="17">
        <v>47.861241934648497</v>
      </c>
      <c r="AZ100" s="17">
        <v>0</v>
      </c>
      <c r="BA100" s="17">
        <v>0</v>
      </c>
      <c r="BB100" s="17">
        <v>0</v>
      </c>
      <c r="BC100" s="17">
        <v>44.748459928237203</v>
      </c>
      <c r="BD100" s="17">
        <v>0</v>
      </c>
      <c r="BE100" s="17">
        <v>0</v>
      </c>
      <c r="BF100" s="17">
        <v>0</v>
      </c>
      <c r="BG100" s="17">
        <v>58.901733707559202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8.9463893717748704</v>
      </c>
      <c r="BN100" s="17">
        <v>0</v>
      </c>
      <c r="BO100" s="17">
        <v>0</v>
      </c>
      <c r="BP100" s="17">
        <v>0</v>
      </c>
      <c r="BQ100" s="17">
        <v>9.3269145736527601E-2</v>
      </c>
      <c r="BR100" s="17">
        <v>0</v>
      </c>
      <c r="BS100" s="17">
        <v>0</v>
      </c>
      <c r="BT100" s="17">
        <v>0</v>
      </c>
      <c r="BU100" s="17">
        <v>0</v>
      </c>
      <c r="BV100" s="17">
        <v>51.412957059251298</v>
      </c>
      <c r="BW100" s="17">
        <v>0</v>
      </c>
      <c r="BX100" s="17">
        <v>0</v>
      </c>
      <c r="BY100" s="17">
        <v>0</v>
      </c>
      <c r="BZ100" s="17">
        <v>40.608919715505898</v>
      </c>
      <c r="CA100" s="17">
        <v>0</v>
      </c>
      <c r="CB100" s="17">
        <v>0</v>
      </c>
      <c r="CC100" s="17">
        <v>0</v>
      </c>
      <c r="CD100" s="17">
        <v>24.709482628261402</v>
      </c>
      <c r="CE100" s="17">
        <v>0</v>
      </c>
      <c r="CF100" s="17">
        <v>0</v>
      </c>
      <c r="CG100" s="17">
        <v>0</v>
      </c>
      <c r="CH100" s="17">
        <v>58.115134562098902</v>
      </c>
      <c r="CI100" s="17">
        <v>0</v>
      </c>
      <c r="CJ100" s="17">
        <v>0</v>
      </c>
      <c r="CK100" s="17">
        <v>0</v>
      </c>
      <c r="CL100" s="17">
        <v>55.095330737663403</v>
      </c>
      <c r="CM100" s="17">
        <v>0</v>
      </c>
      <c r="CN100" s="17">
        <v>0</v>
      </c>
      <c r="CO100" s="17">
        <v>0</v>
      </c>
      <c r="CP100" s="17">
        <v>56.993505285986799</v>
      </c>
      <c r="CQ100" s="17">
        <v>0</v>
      </c>
      <c r="CR100" s="17">
        <v>0</v>
      </c>
      <c r="CS100" s="17">
        <v>0</v>
      </c>
    </row>
    <row r="101" spans="1:97" x14ac:dyDescent="0.2">
      <c r="A101" s="8" t="s">
        <v>131</v>
      </c>
      <c r="B101" s="17">
        <v>0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</row>
    <row r="102" spans="1:97" x14ac:dyDescent="0.2">
      <c r="A102" s="8" t="s">
        <v>132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</row>
    <row r="103" spans="1:97" x14ac:dyDescent="0.2">
      <c r="A103" s="8" t="s">
        <v>133</v>
      </c>
      <c r="B103" s="17">
        <v>0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</row>
    <row r="104" spans="1:97" x14ac:dyDescent="0.2">
      <c r="A104" s="8" t="s">
        <v>134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13.445142390321999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</row>
    <row r="105" spans="1:97" x14ac:dyDescent="0.2">
      <c r="A105" s="8" t="s">
        <v>135</v>
      </c>
      <c r="B105" s="17">
        <v>0</v>
      </c>
      <c r="C105" s="17">
        <v>6.1088005263263696</v>
      </c>
      <c r="D105" s="17">
        <v>0</v>
      </c>
      <c r="E105" s="17">
        <v>0</v>
      </c>
      <c r="F105" s="17">
        <v>0</v>
      </c>
      <c r="G105" s="17">
        <v>9.0835642225646201E-3</v>
      </c>
      <c r="H105" s="17">
        <v>0</v>
      </c>
      <c r="I105" s="17">
        <v>0</v>
      </c>
      <c r="J105" s="17">
        <v>0</v>
      </c>
      <c r="K105" s="17">
        <v>7.2739670087705699</v>
      </c>
      <c r="L105" s="17">
        <v>0</v>
      </c>
      <c r="M105" s="17">
        <v>0</v>
      </c>
      <c r="N105" s="17">
        <v>8.9506094563695395</v>
      </c>
      <c r="O105" s="17">
        <v>6.6395494753759596</v>
      </c>
      <c r="P105" s="17">
        <v>23.9384713531818</v>
      </c>
      <c r="Q105" s="17">
        <v>62.525465624643502</v>
      </c>
      <c r="R105" s="17">
        <v>0.139319127592403</v>
      </c>
      <c r="S105" s="17">
        <v>22.472141391999699</v>
      </c>
      <c r="T105" s="17">
        <v>23.031046339783298</v>
      </c>
      <c r="U105" s="17">
        <v>59.755464312768197</v>
      </c>
      <c r="V105" s="17">
        <v>0.12626534779170501</v>
      </c>
      <c r="W105" s="17">
        <v>7.0489571034084104</v>
      </c>
      <c r="X105" s="17">
        <v>2.8681401030791399E-2</v>
      </c>
      <c r="Y105" s="17">
        <v>56.1293418286253</v>
      </c>
      <c r="Z105" s="17">
        <v>10.076117626322301</v>
      </c>
      <c r="AA105" s="17">
        <v>0</v>
      </c>
      <c r="AB105" s="17">
        <v>0</v>
      </c>
      <c r="AC105" s="17">
        <v>0</v>
      </c>
      <c r="AD105" s="17">
        <v>1.1965887599790099E-2</v>
      </c>
      <c r="AE105" s="17">
        <v>0</v>
      </c>
      <c r="AF105" s="17">
        <v>0</v>
      </c>
      <c r="AG105" s="17">
        <v>0</v>
      </c>
      <c r="AH105" s="17">
        <v>0.34490357423829898</v>
      </c>
      <c r="AI105" s="17">
        <v>0</v>
      </c>
      <c r="AJ105" s="17">
        <v>0</v>
      </c>
      <c r="AK105" s="17">
        <v>0</v>
      </c>
      <c r="AL105" s="17">
        <v>2.0184624960370998E-3</v>
      </c>
      <c r="AM105" s="17">
        <v>1.05243755549633E-3</v>
      </c>
      <c r="AN105" s="17">
        <v>0</v>
      </c>
      <c r="AO105" s="17">
        <v>6.3669730621154205E-2</v>
      </c>
      <c r="AP105" s="17">
        <v>1.79258953560169E-3</v>
      </c>
      <c r="AQ105" s="17">
        <v>1.6521823332532899</v>
      </c>
      <c r="AR105" s="17">
        <v>0</v>
      </c>
      <c r="AS105" s="17">
        <v>3.7621501287796698E-3</v>
      </c>
      <c r="AT105" s="17">
        <v>2.0416085301128799E-2</v>
      </c>
      <c r="AU105" s="17">
        <v>7.4280426946344997</v>
      </c>
      <c r="AV105" s="17">
        <v>0</v>
      </c>
      <c r="AW105" s="17">
        <v>0.78451060597955402</v>
      </c>
      <c r="AX105" s="17">
        <v>0</v>
      </c>
      <c r="AY105" s="17">
        <v>3.8705186613152702E-3</v>
      </c>
      <c r="AZ105" s="17">
        <v>0</v>
      </c>
      <c r="BA105" s="17">
        <v>0</v>
      </c>
      <c r="BB105" s="17">
        <v>0</v>
      </c>
      <c r="BC105" s="17">
        <v>6.6662799935498098</v>
      </c>
      <c r="BD105" s="17">
        <v>0</v>
      </c>
      <c r="BE105" s="17">
        <v>0</v>
      </c>
      <c r="BF105" s="17">
        <v>0</v>
      </c>
      <c r="BG105" s="17">
        <v>1.0151200670169801E-3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59.635593247210302</v>
      </c>
      <c r="BN105" s="17">
        <v>0</v>
      </c>
      <c r="BO105" s="17">
        <v>0</v>
      </c>
      <c r="BP105" s="17">
        <v>0</v>
      </c>
      <c r="BQ105" s="17">
        <v>30.4969311459541</v>
      </c>
      <c r="BR105" s="17">
        <v>0</v>
      </c>
      <c r="BS105" s="17">
        <v>0</v>
      </c>
      <c r="BT105" s="17">
        <v>0</v>
      </c>
      <c r="BU105" s="17">
        <v>35.848618317574001</v>
      </c>
      <c r="BV105" s="17">
        <v>14.322061395969399</v>
      </c>
      <c r="BW105" s="17">
        <v>16.210084274728501</v>
      </c>
      <c r="BX105" s="17">
        <v>0</v>
      </c>
      <c r="BY105" s="17">
        <v>0</v>
      </c>
      <c r="BZ105" s="17">
        <v>1.0692128336181401E-2</v>
      </c>
      <c r="CA105" s="17">
        <v>9.5149402107788106E-3</v>
      </c>
      <c r="CB105" s="17">
        <v>0</v>
      </c>
      <c r="CC105" s="17">
        <v>0</v>
      </c>
      <c r="CD105" s="17">
        <v>1.75705017839186</v>
      </c>
      <c r="CE105" s="17">
        <v>22.9937596287015</v>
      </c>
      <c r="CF105" s="17">
        <v>0</v>
      </c>
      <c r="CG105" s="17">
        <v>0</v>
      </c>
      <c r="CH105" s="17">
        <v>7.0351699158748504</v>
      </c>
      <c r="CI105" s="17">
        <v>11.7251278406375</v>
      </c>
      <c r="CJ105" s="17">
        <v>0</v>
      </c>
      <c r="CK105" s="17">
        <v>0</v>
      </c>
      <c r="CL105" s="17">
        <v>6.8430318470246396</v>
      </c>
      <c r="CM105" s="17">
        <v>2.72758200892174E-2</v>
      </c>
      <c r="CN105" s="17">
        <v>0</v>
      </c>
      <c r="CO105" s="17">
        <v>0</v>
      </c>
      <c r="CP105" s="17">
        <v>11.292310241013499</v>
      </c>
      <c r="CQ105" s="17">
        <v>6.2254555580580897E-3</v>
      </c>
      <c r="CR105" s="17">
        <v>62.972871609911103</v>
      </c>
      <c r="CS105" s="17">
        <v>0</v>
      </c>
    </row>
    <row r="106" spans="1:97" x14ac:dyDescent="0.2">
      <c r="A106" s="8" t="s">
        <v>136</v>
      </c>
      <c r="B106" s="17">
        <v>0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54.286684837145799</v>
      </c>
      <c r="O106" s="17">
        <v>0</v>
      </c>
      <c r="P106" s="17">
        <v>0</v>
      </c>
      <c r="Q106" s="17">
        <v>35.448518716859603</v>
      </c>
      <c r="R106" s="17">
        <v>0.26183272398614099</v>
      </c>
      <c r="S106" s="17">
        <v>0</v>
      </c>
      <c r="T106" s="17">
        <v>0</v>
      </c>
      <c r="U106" s="17">
        <v>3.5791464845040202</v>
      </c>
      <c r="V106" s="17">
        <v>1.8607379684141698E-2</v>
      </c>
      <c r="W106" s="17">
        <v>5.0036764682362303E-2</v>
      </c>
      <c r="X106" s="17">
        <v>0</v>
      </c>
      <c r="Y106" s="17">
        <v>6.5698825820479003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11.891535607570599</v>
      </c>
      <c r="AM106" s="17">
        <v>71.999978423598506</v>
      </c>
      <c r="AN106" s="17">
        <v>0</v>
      </c>
      <c r="AO106" s="17">
        <v>0</v>
      </c>
      <c r="AP106" s="17">
        <v>2.6677608883973699E-3</v>
      </c>
      <c r="AQ106" s="17">
        <v>1.539958904866E-2</v>
      </c>
      <c r="AR106" s="17">
        <v>0</v>
      </c>
      <c r="AS106" s="17">
        <v>0</v>
      </c>
      <c r="AT106" s="17">
        <v>4.8010339446693502E-3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0.15095632099296299</v>
      </c>
      <c r="BF106" s="17">
        <v>0</v>
      </c>
      <c r="BG106" s="17">
        <v>1.3240557912734799E-2</v>
      </c>
      <c r="BH106" s="17">
        <v>0</v>
      </c>
      <c r="BI106" s="17">
        <v>0</v>
      </c>
      <c r="BJ106" s="17">
        <v>0</v>
      </c>
      <c r="BK106" s="17">
        <v>27.665580287640999</v>
      </c>
      <c r="BL106" s="17">
        <v>0</v>
      </c>
      <c r="BM106" s="17">
        <v>0</v>
      </c>
      <c r="BN106" s="17">
        <v>0</v>
      </c>
      <c r="BO106" s="17">
        <v>1.07127291625787</v>
      </c>
      <c r="BP106" s="17">
        <v>0</v>
      </c>
      <c r="BQ106" s="17">
        <v>0</v>
      </c>
      <c r="BR106" s="17">
        <v>0</v>
      </c>
      <c r="BS106" s="17">
        <v>0.73669890320043896</v>
      </c>
      <c r="BT106" s="17">
        <v>0</v>
      </c>
      <c r="BU106" s="17">
        <v>0</v>
      </c>
      <c r="BV106" s="17">
        <v>0</v>
      </c>
      <c r="BW106" s="17">
        <v>0</v>
      </c>
      <c r="BX106" s="17">
        <v>2.0056797518123799E-2</v>
      </c>
      <c r="BY106" s="17">
        <v>0</v>
      </c>
      <c r="BZ106" s="17">
        <v>4.0215728691476799E-2</v>
      </c>
      <c r="CA106" s="17">
        <v>0</v>
      </c>
      <c r="CB106" s="17">
        <v>2.1403427183857002E-2</v>
      </c>
      <c r="CC106" s="17">
        <v>0</v>
      </c>
      <c r="CD106" s="17">
        <v>4.4325060238510801E-2</v>
      </c>
      <c r="CE106" s="17">
        <v>0</v>
      </c>
      <c r="CF106" s="17">
        <v>1.07455739079416E-2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</row>
    <row r="107" spans="1:97" x14ac:dyDescent="0.2">
      <c r="A107" s="8" t="s">
        <v>137</v>
      </c>
      <c r="B107" s="17">
        <v>0</v>
      </c>
      <c r="C107" s="17">
        <v>71.999958642876607</v>
      </c>
      <c r="D107" s="17">
        <v>59.144589880722997</v>
      </c>
      <c r="E107" s="17">
        <v>0.170083737494441</v>
      </c>
      <c r="F107" s="17">
        <v>0</v>
      </c>
      <c r="G107" s="17">
        <v>71.999995001257005</v>
      </c>
      <c r="H107" s="17">
        <v>48.936090924598901</v>
      </c>
      <c r="I107" s="17">
        <v>2.0888505569785401E-2</v>
      </c>
      <c r="J107" s="17">
        <v>0</v>
      </c>
      <c r="K107" s="17">
        <v>71.999979618122495</v>
      </c>
      <c r="L107" s="17">
        <v>38.4907842075364</v>
      </c>
      <c r="M107" s="17">
        <v>1.0296567820167199E-2</v>
      </c>
      <c r="N107" s="17">
        <v>27.751289445688499</v>
      </c>
      <c r="O107" s="17">
        <v>31.665359097776999</v>
      </c>
      <c r="P107" s="17">
        <v>41.352916327640798</v>
      </c>
      <c r="Q107" s="17">
        <v>6.0552515285323203</v>
      </c>
      <c r="R107" s="17">
        <v>3.45493340072256E-3</v>
      </c>
      <c r="S107" s="17">
        <v>46.935950916887499</v>
      </c>
      <c r="T107" s="17">
        <v>57.6960774811566</v>
      </c>
      <c r="U107" s="17">
        <v>10.055908978988899</v>
      </c>
      <c r="V107" s="17">
        <v>4.0635886705225204</v>
      </c>
      <c r="W107" s="17">
        <v>22.302783610356698</v>
      </c>
      <c r="X107" s="17">
        <v>54.737343400459203</v>
      </c>
      <c r="Y107" s="17">
        <v>2.1956449371025099E-2</v>
      </c>
      <c r="Z107" s="17">
        <v>23.384346109857699</v>
      </c>
      <c r="AA107" s="17">
        <v>18.564538827364199</v>
      </c>
      <c r="AB107" s="17">
        <v>0</v>
      </c>
      <c r="AC107" s="17">
        <v>2.30776912012352E-2</v>
      </c>
      <c r="AD107" s="17">
        <v>3.5551726571968101</v>
      </c>
      <c r="AE107" s="17">
        <v>17.7310586857493</v>
      </c>
      <c r="AF107" s="17">
        <v>0</v>
      </c>
      <c r="AG107" s="17">
        <v>66.403688043229394</v>
      </c>
      <c r="AH107" s="17">
        <v>2.0761758900248699</v>
      </c>
      <c r="AI107" s="17">
        <v>16.681190084227101</v>
      </c>
      <c r="AJ107" s="17">
        <v>0</v>
      </c>
      <c r="AK107" s="17">
        <v>0.118504902506765</v>
      </c>
      <c r="AL107" s="17">
        <v>0.38250214110964897</v>
      </c>
      <c r="AM107" s="17">
        <v>2.8760901512327801</v>
      </c>
      <c r="AN107" s="17">
        <v>2.4071151229066201</v>
      </c>
      <c r="AO107" s="17">
        <v>32.6668118018817</v>
      </c>
      <c r="AP107" s="17">
        <v>4.3007831306680702</v>
      </c>
      <c r="AQ107" s="17">
        <v>20.138715398914201</v>
      </c>
      <c r="AR107" s="17">
        <v>60.5548824221909</v>
      </c>
      <c r="AS107" s="17">
        <v>29.258496269525899</v>
      </c>
      <c r="AT107" s="17">
        <v>1.56650997173438</v>
      </c>
      <c r="AU107" s="17">
        <v>27.793449683313501</v>
      </c>
      <c r="AV107" s="17">
        <v>0.100830493746565</v>
      </c>
      <c r="AW107" s="17">
        <v>46.7884847321696</v>
      </c>
      <c r="AX107" s="17">
        <v>0</v>
      </c>
      <c r="AY107" s="17">
        <v>11.460744410698499</v>
      </c>
      <c r="AZ107" s="17">
        <v>22.021437229818499</v>
      </c>
      <c r="BA107" s="17">
        <v>11.4263734000839</v>
      </c>
      <c r="BB107" s="17">
        <v>0</v>
      </c>
      <c r="BC107" s="17">
        <v>15.5043125747099</v>
      </c>
      <c r="BD107" s="17">
        <v>64.598888063262805</v>
      </c>
      <c r="BE107" s="17">
        <v>15.218084477024799</v>
      </c>
      <c r="BF107" s="17">
        <v>0</v>
      </c>
      <c r="BG107" s="17">
        <v>0.42067735974879999</v>
      </c>
      <c r="BH107" s="17">
        <v>64.968776306631895</v>
      </c>
      <c r="BI107" s="17">
        <v>1.8170927447913601E-3</v>
      </c>
      <c r="BJ107" s="17">
        <v>0</v>
      </c>
      <c r="BK107" s="17">
        <v>28.719874179922002</v>
      </c>
      <c r="BL107" s="17">
        <v>0</v>
      </c>
      <c r="BM107" s="17">
        <v>61.256340253189499</v>
      </c>
      <c r="BN107" s="17">
        <v>0</v>
      </c>
      <c r="BO107" s="17">
        <v>0.80232725093038804</v>
      </c>
      <c r="BP107" s="17">
        <v>0</v>
      </c>
      <c r="BQ107" s="17">
        <v>59.657315216144298</v>
      </c>
      <c r="BR107" s="17">
        <v>0</v>
      </c>
      <c r="BS107" s="17">
        <v>1.7447504866994199E-3</v>
      </c>
      <c r="BT107" s="17">
        <v>0</v>
      </c>
      <c r="BU107" s="17">
        <v>59.3075430352933</v>
      </c>
      <c r="BV107" s="17">
        <v>20.405233846043899</v>
      </c>
      <c r="BW107" s="17">
        <v>0</v>
      </c>
      <c r="BX107" s="17">
        <v>58.704404439764502</v>
      </c>
      <c r="BY107" s="17">
        <v>0</v>
      </c>
      <c r="BZ107" s="17">
        <v>16.8361209504939</v>
      </c>
      <c r="CA107" s="17">
        <v>0</v>
      </c>
      <c r="CB107" s="17">
        <v>57.065332456229001</v>
      </c>
      <c r="CC107" s="17">
        <v>0</v>
      </c>
      <c r="CD107" s="17">
        <v>54.606834419699297</v>
      </c>
      <c r="CE107" s="17">
        <v>0</v>
      </c>
      <c r="CF107" s="17">
        <v>4.2091565358758597E-2</v>
      </c>
      <c r="CG107" s="17">
        <v>0</v>
      </c>
      <c r="CH107" s="17">
        <v>0</v>
      </c>
      <c r="CI107" s="17">
        <v>68.417472632213304</v>
      </c>
      <c r="CJ107" s="17">
        <v>4.0772672150376298E-2</v>
      </c>
      <c r="CK107" s="17">
        <v>0</v>
      </c>
      <c r="CL107" s="17">
        <v>0</v>
      </c>
      <c r="CM107" s="17">
        <v>63.333944111883099</v>
      </c>
      <c r="CN107" s="17">
        <v>2.1843728258916801E-3</v>
      </c>
      <c r="CO107" s="17">
        <v>0</v>
      </c>
      <c r="CP107" s="17">
        <v>0</v>
      </c>
      <c r="CQ107" s="17">
        <v>62.907760694289699</v>
      </c>
      <c r="CR107" s="17">
        <v>15.8968119361466</v>
      </c>
      <c r="CS107" s="17">
        <v>0</v>
      </c>
    </row>
    <row r="108" spans="1:97" x14ac:dyDescent="0.2">
      <c r="A108" s="8" t="s">
        <v>138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</row>
    <row r="109" spans="1:97" x14ac:dyDescent="0.2">
      <c r="A109" s="8" t="s">
        <v>139</v>
      </c>
      <c r="B109" s="17">
        <v>0</v>
      </c>
      <c r="C109" s="17">
        <v>0</v>
      </c>
      <c r="D109" s="17">
        <v>2.2027145879982202</v>
      </c>
      <c r="E109" s="17">
        <v>0</v>
      </c>
      <c r="F109" s="17">
        <v>0</v>
      </c>
      <c r="G109" s="17">
        <v>0</v>
      </c>
      <c r="H109" s="17">
        <v>15.5336437379441</v>
      </c>
      <c r="I109" s="17">
        <v>0</v>
      </c>
      <c r="J109" s="17">
        <v>0</v>
      </c>
      <c r="K109" s="17">
        <v>0</v>
      </c>
      <c r="L109" s="17">
        <v>19.268790211148101</v>
      </c>
      <c r="M109" s="17">
        <v>0</v>
      </c>
      <c r="N109" s="17">
        <v>18.241782735372698</v>
      </c>
      <c r="O109" s="17">
        <v>0</v>
      </c>
      <c r="P109" s="17">
        <v>0</v>
      </c>
      <c r="Q109" s="17">
        <v>10.476911164397899</v>
      </c>
      <c r="R109" s="17">
        <v>0.122789867107576</v>
      </c>
      <c r="S109" s="17">
        <v>0</v>
      </c>
      <c r="T109" s="17">
        <v>0</v>
      </c>
      <c r="U109" s="17">
        <v>4.2769466906666899E-3</v>
      </c>
      <c r="V109" s="17">
        <v>3.78389553174596E-3</v>
      </c>
      <c r="W109" s="17">
        <v>55.678987162336099</v>
      </c>
      <c r="X109" s="17">
        <v>0</v>
      </c>
      <c r="Y109" s="17">
        <v>1.0000794664359901E-2</v>
      </c>
      <c r="Z109" s="17">
        <v>21.569606831953202</v>
      </c>
      <c r="AA109" s="17">
        <v>0</v>
      </c>
      <c r="AB109" s="17">
        <v>0</v>
      </c>
      <c r="AC109" s="17">
        <v>2.1359982775402301E-2</v>
      </c>
      <c r="AD109" s="17">
        <v>1.40042690179509E-3</v>
      </c>
      <c r="AE109" s="17">
        <v>0</v>
      </c>
      <c r="AF109" s="17">
        <v>0</v>
      </c>
      <c r="AG109" s="17">
        <v>2.0309266381910902E-2</v>
      </c>
      <c r="AH109" s="17">
        <v>0.27559204766741502</v>
      </c>
      <c r="AI109" s="17">
        <v>0</v>
      </c>
      <c r="AJ109" s="17">
        <v>0</v>
      </c>
      <c r="AK109" s="17">
        <v>7.8995252920884204E-2</v>
      </c>
      <c r="AL109" s="17">
        <v>6.7045402609495305E-2</v>
      </c>
      <c r="AM109" s="17">
        <v>6.1744327912377601</v>
      </c>
      <c r="AN109" s="17">
        <v>6.1768202217877102</v>
      </c>
      <c r="AO109" s="17">
        <v>0</v>
      </c>
      <c r="AP109" s="17">
        <v>0</v>
      </c>
      <c r="AQ109" s="17">
        <v>7.1427307601316201</v>
      </c>
      <c r="AR109" s="17">
        <v>12.2176837675066</v>
      </c>
      <c r="AS109" s="17">
        <v>0</v>
      </c>
      <c r="AT109" s="17">
        <v>6.6673292581350001</v>
      </c>
      <c r="AU109" s="17">
        <v>0.78540764465818402</v>
      </c>
      <c r="AV109" s="17">
        <v>4.3468394465876203</v>
      </c>
      <c r="AW109" s="17">
        <v>0</v>
      </c>
      <c r="AX109" s="17">
        <v>0</v>
      </c>
      <c r="AY109" s="17">
        <v>9.4393263420489895</v>
      </c>
      <c r="AZ109" s="17">
        <v>1.23871224035521E-2</v>
      </c>
      <c r="BA109" s="17">
        <v>63.212688763233501</v>
      </c>
      <c r="BB109" s="17">
        <v>0</v>
      </c>
      <c r="BC109" s="17">
        <v>4.1362615251410599E-2</v>
      </c>
      <c r="BD109" s="17">
        <v>11.9859232299703</v>
      </c>
      <c r="BE109" s="17">
        <v>61.703599038143601</v>
      </c>
      <c r="BF109" s="17">
        <v>0</v>
      </c>
      <c r="BG109" s="17">
        <v>5.8856112998389297E-2</v>
      </c>
      <c r="BH109" s="17">
        <v>7.0044800266629004</v>
      </c>
      <c r="BI109" s="17">
        <v>59.955191767483299</v>
      </c>
      <c r="BJ109" s="17">
        <v>0</v>
      </c>
      <c r="BK109" s="17">
        <v>0</v>
      </c>
      <c r="BL109" s="17">
        <v>60.809979139247901</v>
      </c>
      <c r="BM109" s="17">
        <v>0</v>
      </c>
      <c r="BN109" s="17">
        <v>0</v>
      </c>
      <c r="BO109" s="17">
        <v>0</v>
      </c>
      <c r="BP109" s="17">
        <v>51.030462182670199</v>
      </c>
      <c r="BQ109" s="17">
        <v>2.4167182171903599E-3</v>
      </c>
      <c r="BR109" s="17">
        <v>0</v>
      </c>
      <c r="BS109" s="17">
        <v>0</v>
      </c>
      <c r="BT109" s="17">
        <v>51.639897239121197</v>
      </c>
      <c r="BU109" s="17">
        <v>20.6110557253119</v>
      </c>
      <c r="BV109" s="17">
        <v>0</v>
      </c>
      <c r="BW109" s="17">
        <v>0</v>
      </c>
      <c r="BX109" s="17">
        <v>19.895314265832901</v>
      </c>
      <c r="BY109" s="17">
        <v>0</v>
      </c>
      <c r="BZ109" s="17">
        <v>0</v>
      </c>
      <c r="CA109" s="17">
        <v>0</v>
      </c>
      <c r="CB109" s="17">
        <v>2.02686453117513E-2</v>
      </c>
      <c r="CC109" s="17">
        <v>0</v>
      </c>
      <c r="CD109" s="17">
        <v>0</v>
      </c>
      <c r="CE109" s="17">
        <v>0</v>
      </c>
      <c r="CF109" s="17">
        <v>27.341066455501299</v>
      </c>
      <c r="CG109" s="17">
        <v>0</v>
      </c>
      <c r="CH109" s="17">
        <v>65.973294342622196</v>
      </c>
      <c r="CI109" s="17">
        <v>0</v>
      </c>
      <c r="CJ109" s="17">
        <v>4.0745923710345397E-2</v>
      </c>
      <c r="CK109" s="17">
        <v>0</v>
      </c>
      <c r="CL109" s="17">
        <v>71.999985362086505</v>
      </c>
      <c r="CM109" s="17">
        <v>0</v>
      </c>
      <c r="CN109" s="17">
        <v>7.1738527268697394E-2</v>
      </c>
      <c r="CO109" s="17">
        <v>0</v>
      </c>
      <c r="CP109" s="17">
        <v>66.973003808769803</v>
      </c>
      <c r="CQ109" s="17">
        <v>0</v>
      </c>
      <c r="CR109" s="17">
        <v>13.0490765528504</v>
      </c>
      <c r="CS109" s="17">
        <v>0</v>
      </c>
    </row>
    <row r="110" spans="1:97" x14ac:dyDescent="0.2">
      <c r="A110" s="8" t="s">
        <v>140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</row>
    <row r="111" spans="1:97" x14ac:dyDescent="0.2">
      <c r="A111" s="8" t="s">
        <v>141</v>
      </c>
      <c r="B111" s="17">
        <v>0</v>
      </c>
      <c r="C111" s="17">
        <v>56.664023970137698</v>
      </c>
      <c r="D111" s="17">
        <v>0</v>
      </c>
      <c r="E111" s="17">
        <v>0</v>
      </c>
      <c r="F111" s="17">
        <v>0</v>
      </c>
      <c r="G111" s="17">
        <v>57.456954897598401</v>
      </c>
      <c r="H111" s="17">
        <v>0</v>
      </c>
      <c r="I111" s="17">
        <v>0</v>
      </c>
      <c r="J111" s="17">
        <v>0</v>
      </c>
      <c r="K111" s="17">
        <v>52.6114294123036</v>
      </c>
      <c r="L111" s="17">
        <v>0</v>
      </c>
      <c r="M111" s="17">
        <v>0</v>
      </c>
      <c r="N111" s="17">
        <v>0</v>
      </c>
      <c r="O111" s="17">
        <v>0</v>
      </c>
      <c r="P111" s="17">
        <v>4.2142085222624903</v>
      </c>
      <c r="Q111" s="17">
        <v>0</v>
      </c>
      <c r="R111" s="17">
        <v>0</v>
      </c>
      <c r="S111" s="17">
        <v>0</v>
      </c>
      <c r="T111" s="17">
        <v>55.218497807988101</v>
      </c>
      <c r="U111" s="17">
        <v>0</v>
      </c>
      <c r="V111" s="17">
        <v>0</v>
      </c>
      <c r="W111" s="17">
        <v>0</v>
      </c>
      <c r="X111" s="17">
        <v>42.4556174930106</v>
      </c>
      <c r="Y111" s="17">
        <v>0</v>
      </c>
      <c r="Z111" s="17">
        <v>29.959819978336199</v>
      </c>
      <c r="AA111" s="17">
        <v>0</v>
      </c>
      <c r="AB111" s="17">
        <v>0</v>
      </c>
      <c r="AC111" s="17">
        <v>0</v>
      </c>
      <c r="AD111" s="17">
        <v>15.043881757923501</v>
      </c>
      <c r="AE111" s="17">
        <v>0</v>
      </c>
      <c r="AF111" s="17">
        <v>0</v>
      </c>
      <c r="AG111" s="17">
        <v>0</v>
      </c>
      <c r="AH111" s="17">
        <v>16.962242548203498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46.562834153192902</v>
      </c>
      <c r="AY111" s="17">
        <v>61.878658731586903</v>
      </c>
      <c r="AZ111" s="17">
        <v>0</v>
      </c>
      <c r="BA111" s="17">
        <v>0</v>
      </c>
      <c r="BB111" s="17">
        <v>49.450347387607302</v>
      </c>
      <c r="BC111" s="17">
        <v>60.0851986939482</v>
      </c>
      <c r="BD111" s="17">
        <v>0</v>
      </c>
      <c r="BE111" s="17">
        <v>0</v>
      </c>
      <c r="BF111" s="17">
        <v>45.798021219872297</v>
      </c>
      <c r="BG111" s="17">
        <v>60.879563118667001</v>
      </c>
      <c r="BH111" s="17">
        <v>0</v>
      </c>
      <c r="BI111" s="17">
        <v>0</v>
      </c>
      <c r="BJ111" s="17">
        <v>45.387244234176897</v>
      </c>
      <c r="BK111" s="17">
        <v>0</v>
      </c>
      <c r="BL111" s="17">
        <v>0</v>
      </c>
      <c r="BM111" s="17">
        <v>71.387153996640905</v>
      </c>
      <c r="BN111" s="17">
        <v>47.090836863630798</v>
      </c>
      <c r="BO111" s="17">
        <v>0</v>
      </c>
      <c r="BP111" s="17">
        <v>0</v>
      </c>
      <c r="BQ111" s="17">
        <v>59.344060565287599</v>
      </c>
      <c r="BR111" s="17">
        <v>34.117240770119899</v>
      </c>
      <c r="BS111" s="17">
        <v>0</v>
      </c>
      <c r="BT111" s="17">
        <v>0</v>
      </c>
      <c r="BU111" s="17">
        <v>0</v>
      </c>
      <c r="BV111" s="17">
        <v>52.415754710647199</v>
      </c>
      <c r="BW111" s="17">
        <v>0</v>
      </c>
      <c r="BX111" s="17">
        <v>0</v>
      </c>
      <c r="BY111" s="17">
        <v>0</v>
      </c>
      <c r="BZ111" s="17">
        <v>49.021876033944203</v>
      </c>
      <c r="CA111" s="17">
        <v>0</v>
      </c>
      <c r="CB111" s="17">
        <v>0</v>
      </c>
      <c r="CC111" s="17">
        <v>0</v>
      </c>
      <c r="CD111" s="17">
        <v>31.815795684582099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0</v>
      </c>
    </row>
    <row r="112" spans="1:97" x14ac:dyDescent="0.2">
      <c r="A112" s="8" t="s">
        <v>142</v>
      </c>
      <c r="B112" s="17">
        <v>0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59.729647539148999</v>
      </c>
      <c r="AA112" s="17">
        <v>0</v>
      </c>
      <c r="AB112" s="17">
        <v>0</v>
      </c>
      <c r="AC112" s="17">
        <v>0</v>
      </c>
      <c r="AD112" s="17">
        <v>19.694372067976701</v>
      </c>
      <c r="AE112" s="17">
        <v>0</v>
      </c>
      <c r="AF112" s="17">
        <v>0</v>
      </c>
      <c r="AG112" s="17">
        <v>0</v>
      </c>
      <c r="AH112" s="17">
        <v>36.956462819659798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17">
        <v>0</v>
      </c>
      <c r="CS112" s="17">
        <v>0</v>
      </c>
    </row>
    <row r="113" spans="1:113" x14ac:dyDescent="0.2">
      <c r="A113" s="8" t="s">
        <v>143</v>
      </c>
      <c r="B113" s="17">
        <v>0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1.3715002561810701E-2</v>
      </c>
      <c r="AN113" s="17">
        <v>0</v>
      </c>
      <c r="AO113" s="17">
        <v>0</v>
      </c>
      <c r="AP113" s="17">
        <v>0</v>
      </c>
      <c r="AQ113" s="17">
        <v>5.2962276774404203E-3</v>
      </c>
      <c r="AR113" s="17">
        <v>0</v>
      </c>
      <c r="AS113" s="17">
        <v>0</v>
      </c>
      <c r="AT113" s="17">
        <v>0</v>
      </c>
      <c r="AU113" s="17">
        <v>0.19599590961518201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</row>
    <row r="114" spans="1:113" x14ac:dyDescent="0.2">
      <c r="A114" s="8" t="s">
        <v>144</v>
      </c>
      <c r="B114" s="17">
        <v>0</v>
      </c>
      <c r="C114" s="17">
        <v>0</v>
      </c>
      <c r="D114" s="17">
        <v>16.370827405706301</v>
      </c>
      <c r="E114" s="17">
        <v>17.4315750333982</v>
      </c>
      <c r="F114" s="17">
        <v>0</v>
      </c>
      <c r="G114" s="17">
        <v>0</v>
      </c>
      <c r="H114" s="17">
        <v>16.1597181254714</v>
      </c>
      <c r="I114" s="17">
        <v>1.8785898711106701E-3</v>
      </c>
      <c r="J114" s="17">
        <v>0</v>
      </c>
      <c r="K114" s="17">
        <v>0</v>
      </c>
      <c r="L114" s="17">
        <v>3.5350066155688702</v>
      </c>
      <c r="M114" s="17">
        <v>9.2131265393729294</v>
      </c>
      <c r="N114" s="17">
        <v>50.0847452663754</v>
      </c>
      <c r="O114" s="17">
        <v>1.07090120325664E-2</v>
      </c>
      <c r="P114" s="17">
        <v>8.43307354261809E-2</v>
      </c>
      <c r="Q114" s="17">
        <v>71.999987818281298</v>
      </c>
      <c r="R114" s="17">
        <v>2.6062041416974298E-3</v>
      </c>
      <c r="S114" s="17">
        <v>0.58996330315935797</v>
      </c>
      <c r="T114" s="17">
        <v>17.429211569790201</v>
      </c>
      <c r="U114" s="17">
        <v>17.118922227902399</v>
      </c>
      <c r="V114" s="17">
        <v>0.68764052538973197</v>
      </c>
      <c r="W114" s="17">
        <v>7.5318905594503596E-3</v>
      </c>
      <c r="X114" s="17">
        <v>23.9888329939375</v>
      </c>
      <c r="Y114" s="17">
        <v>16.9282162418592</v>
      </c>
      <c r="Z114" s="17">
        <v>0</v>
      </c>
      <c r="AA114" s="17">
        <v>0</v>
      </c>
      <c r="AB114" s="17">
        <v>0</v>
      </c>
      <c r="AC114" s="17">
        <v>0</v>
      </c>
      <c r="AD114" s="17">
        <v>2.10394951900961E-3</v>
      </c>
      <c r="AE114" s="17">
        <v>0</v>
      </c>
      <c r="AF114" s="17">
        <v>0</v>
      </c>
      <c r="AG114" s="17">
        <v>0</v>
      </c>
      <c r="AH114" s="17">
        <v>4.3392922438068001E-3</v>
      </c>
      <c r="AI114" s="17">
        <v>0</v>
      </c>
      <c r="AJ114" s="17">
        <v>0</v>
      </c>
      <c r="AK114" s="17">
        <v>0</v>
      </c>
      <c r="AL114" s="17">
        <v>3.1759667462618602E-3</v>
      </c>
      <c r="AM114" s="17">
        <v>7.5302343362752397</v>
      </c>
      <c r="AN114" s="17">
        <v>16.751661849146</v>
      </c>
      <c r="AO114" s="17">
        <v>0</v>
      </c>
      <c r="AP114" s="17">
        <v>4.5351769605499496E-3</v>
      </c>
      <c r="AQ114" s="17">
        <v>5.0850302900037301</v>
      </c>
      <c r="AR114" s="17">
        <v>3.4415035834685401</v>
      </c>
      <c r="AS114" s="17">
        <v>0</v>
      </c>
      <c r="AT114" s="17">
        <v>7.2919335461310002E-3</v>
      </c>
      <c r="AU114" s="17">
        <v>8.3246143481259303</v>
      </c>
      <c r="AV114" s="17">
        <v>16.461001443824301</v>
      </c>
      <c r="AW114" s="17">
        <v>0</v>
      </c>
      <c r="AX114" s="17">
        <v>0</v>
      </c>
      <c r="AY114" s="17">
        <v>0</v>
      </c>
      <c r="AZ114" s="17">
        <v>1.8979348753172E-3</v>
      </c>
      <c r="BA114" s="17">
        <v>0</v>
      </c>
      <c r="BB114" s="17">
        <v>0</v>
      </c>
      <c r="BC114" s="17">
        <v>0</v>
      </c>
      <c r="BD114" s="17">
        <v>8.9095929814675401E-4</v>
      </c>
      <c r="BE114" s="17">
        <v>0</v>
      </c>
      <c r="BF114" s="17">
        <v>0</v>
      </c>
      <c r="BG114" s="17">
        <v>0</v>
      </c>
      <c r="BH114" s="17">
        <v>1.07686228091453E-3</v>
      </c>
      <c r="BI114" s="17">
        <v>0</v>
      </c>
      <c r="BJ114" s="17">
        <v>0</v>
      </c>
      <c r="BK114" s="17">
        <v>24.154359807597402</v>
      </c>
      <c r="BL114" s="17">
        <v>0</v>
      </c>
      <c r="BM114" s="17">
        <v>0</v>
      </c>
      <c r="BN114" s="17">
        <v>0</v>
      </c>
      <c r="BO114" s="17">
        <v>1.26398258932219E-2</v>
      </c>
      <c r="BP114" s="17">
        <v>4.5868371347423702</v>
      </c>
      <c r="BQ114" s="17">
        <v>0</v>
      </c>
      <c r="BR114" s="17">
        <v>0</v>
      </c>
      <c r="BS114" s="17">
        <v>2.2175672890183001E-2</v>
      </c>
      <c r="BT114" s="17">
        <v>2.4193680047587298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7.1273355525880398E-3</v>
      </c>
      <c r="CK114" s="17">
        <v>13.598231484608499</v>
      </c>
      <c r="CL114" s="17">
        <v>0</v>
      </c>
      <c r="CM114" s="17">
        <v>4.0856590764070298E-2</v>
      </c>
      <c r="CN114" s="17">
        <v>0.125468307540646</v>
      </c>
      <c r="CO114" s="17">
        <v>6.8777346143151004</v>
      </c>
      <c r="CP114" s="17">
        <v>0</v>
      </c>
      <c r="CQ114" s="17">
        <v>0.118265591894767</v>
      </c>
      <c r="CR114" s="17">
        <v>0</v>
      </c>
      <c r="CS114" s="17">
        <v>65.9066210924925</v>
      </c>
    </row>
    <row r="115" spans="1:113" x14ac:dyDescent="0.2">
      <c r="A115" s="8" t="s">
        <v>145</v>
      </c>
      <c r="B115" s="17">
        <v>0</v>
      </c>
      <c r="C115" s="17">
        <v>0</v>
      </c>
      <c r="D115" s="17">
        <v>1.75484832349815E-3</v>
      </c>
      <c r="E115" s="17">
        <v>16.1881131947375</v>
      </c>
      <c r="F115" s="17">
        <v>0</v>
      </c>
      <c r="G115" s="17">
        <v>0</v>
      </c>
      <c r="H115" s="17">
        <v>6.0092253138546496</v>
      </c>
      <c r="I115" s="17">
        <v>12.357778251061999</v>
      </c>
      <c r="J115" s="17">
        <v>0</v>
      </c>
      <c r="K115" s="17">
        <v>0</v>
      </c>
      <c r="L115" s="17">
        <v>8.4827305513967008</v>
      </c>
      <c r="M115" s="17">
        <v>12.793558081867801</v>
      </c>
      <c r="N115" s="17">
        <v>18.3177894447944</v>
      </c>
      <c r="O115" s="17">
        <v>1.6099395051386401E-2</v>
      </c>
      <c r="P115" s="17">
        <v>15.553301597489799</v>
      </c>
      <c r="Q115" s="17">
        <v>24.3783255362072</v>
      </c>
      <c r="R115" s="17">
        <v>1.06239189375001E-2</v>
      </c>
      <c r="S115" s="17">
        <v>5.2670723428306601E-2</v>
      </c>
      <c r="T115" s="17">
        <v>18.7905596434614</v>
      </c>
      <c r="U115" s="17">
        <v>0.39772167369967798</v>
      </c>
      <c r="V115" s="17">
        <v>0.93832408062658101</v>
      </c>
      <c r="W115" s="17">
        <v>11.622145056729901</v>
      </c>
      <c r="X115" s="17">
        <v>23.3362726847311</v>
      </c>
      <c r="Y115" s="17">
        <v>1.4311384696319401E-3</v>
      </c>
      <c r="Z115" s="17">
        <v>17.302453794807501</v>
      </c>
      <c r="AA115" s="17">
        <v>6.7231551089756296</v>
      </c>
      <c r="AB115" s="17">
        <v>0</v>
      </c>
      <c r="AC115" s="17">
        <v>0</v>
      </c>
      <c r="AD115" s="17">
        <v>24.607470690465799</v>
      </c>
      <c r="AE115" s="17">
        <v>14.288980545435701</v>
      </c>
      <c r="AF115" s="17">
        <v>0</v>
      </c>
      <c r="AG115" s="17">
        <v>0</v>
      </c>
      <c r="AH115" s="17">
        <v>8.2447865513841396</v>
      </c>
      <c r="AI115" s="17">
        <v>25.252356282468</v>
      </c>
      <c r="AJ115" s="17">
        <v>0</v>
      </c>
      <c r="AK115" s="17">
        <v>0</v>
      </c>
      <c r="AL115" s="17">
        <v>8.5572365659425398E-4</v>
      </c>
      <c r="AM115" s="17">
        <v>10.062659202031501</v>
      </c>
      <c r="AN115" s="17">
        <v>5.5364751153969696</v>
      </c>
      <c r="AO115" s="17">
        <v>4.3147446077229602E-4</v>
      </c>
      <c r="AP115" s="17">
        <v>2.18020769494034E-2</v>
      </c>
      <c r="AQ115" s="17">
        <v>8.0855292545078008</v>
      </c>
      <c r="AR115" s="17">
        <v>9.6396602074152309</v>
      </c>
      <c r="AS115" s="17">
        <v>10.374662110735001</v>
      </c>
      <c r="AT115" s="17">
        <v>8.1103728598193197</v>
      </c>
      <c r="AU115" s="17">
        <v>4.4908219638344297E-3</v>
      </c>
      <c r="AV115" s="17">
        <v>11.801376703986101</v>
      </c>
      <c r="AW115" s="17">
        <v>9.2453085108499895</v>
      </c>
      <c r="AX115" s="17">
        <v>0</v>
      </c>
      <c r="AY115" s="17">
        <v>1.9236311845016701E-3</v>
      </c>
      <c r="AZ115" s="17">
        <v>3.4883260174702899E-3</v>
      </c>
      <c r="BA115" s="17">
        <v>0</v>
      </c>
      <c r="BB115" s="17">
        <v>0</v>
      </c>
      <c r="BC115" s="17">
        <v>1.7217037509595901E-3</v>
      </c>
      <c r="BD115" s="17">
        <v>3.6790954390672099</v>
      </c>
      <c r="BE115" s="17">
        <v>0</v>
      </c>
      <c r="BF115" s="17">
        <v>0</v>
      </c>
      <c r="BG115" s="17">
        <v>12.3714945582302</v>
      </c>
      <c r="BH115" s="17">
        <v>8.4954105204495693</v>
      </c>
      <c r="BI115" s="17">
        <v>0</v>
      </c>
      <c r="BJ115" s="17">
        <v>0</v>
      </c>
      <c r="BK115" s="17">
        <v>9.6414700649357297</v>
      </c>
      <c r="BL115" s="17">
        <v>16.799300801739101</v>
      </c>
      <c r="BM115" s="17">
        <v>57.469100389162897</v>
      </c>
      <c r="BN115" s="17">
        <v>0</v>
      </c>
      <c r="BO115" s="17">
        <v>1.75906085520219</v>
      </c>
      <c r="BP115" s="17">
        <v>40.341030205809297</v>
      </c>
      <c r="BQ115" s="17">
        <v>53.105527879288097</v>
      </c>
      <c r="BR115" s="17">
        <v>0</v>
      </c>
      <c r="BS115" s="17">
        <v>4.0967226328875797E-2</v>
      </c>
      <c r="BT115" s="17">
        <v>23.212056767380901</v>
      </c>
      <c r="BU115" s="17">
        <v>35.740516547497201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8.0123585681875298</v>
      </c>
      <c r="CL115" s="17">
        <v>0</v>
      </c>
      <c r="CM115" s="17">
        <v>0</v>
      </c>
      <c r="CN115" s="17">
        <v>0</v>
      </c>
      <c r="CO115" s="17">
        <v>15.7935045605923</v>
      </c>
      <c r="CP115" s="17">
        <v>0</v>
      </c>
      <c r="CQ115" s="17">
        <v>0</v>
      </c>
      <c r="CR115" s="17">
        <v>0</v>
      </c>
      <c r="CS115" s="17">
        <v>20.552699699439</v>
      </c>
    </row>
    <row r="117" spans="1:113" x14ac:dyDescent="0.2">
      <c r="A117" s="8" t="s">
        <v>271</v>
      </c>
    </row>
    <row r="118" spans="1:113" x14ac:dyDescent="0.2">
      <c r="A118" s="15" t="s">
        <v>123</v>
      </c>
    </row>
    <row r="119" spans="1:113" x14ac:dyDescent="0.2">
      <c r="A119" s="15" t="s">
        <v>126</v>
      </c>
      <c r="B119" s="16">
        <f>G4</f>
        <v>4.6141361621260302</v>
      </c>
      <c r="C119" s="9">
        <f t="shared" ref="C119:E134" si="32">H4</f>
        <v>0.20098048837820801</v>
      </c>
      <c r="D119" s="9">
        <f t="shared" si="32"/>
        <v>0.42968388374355199</v>
      </c>
      <c r="E119" s="9">
        <f t="shared" si="32"/>
        <v>0.302557276953068</v>
      </c>
      <c r="F119" s="16">
        <f>P26</f>
        <v>0</v>
      </c>
      <c r="G119" s="9">
        <f t="shared" ref="G119:Q134" si="33">Q26</f>
        <v>0</v>
      </c>
      <c r="H119" s="9">
        <f t="shared" si="33"/>
        <v>0</v>
      </c>
      <c r="I119" s="9">
        <f t="shared" si="33"/>
        <v>0</v>
      </c>
      <c r="J119" s="9" t="e">
        <f t="shared" si="33"/>
        <v>#N/A</v>
      </c>
      <c r="K119" s="9" t="e">
        <f t="shared" si="33"/>
        <v>#N/A</v>
      </c>
      <c r="L119" s="9" t="e">
        <f t="shared" si="33"/>
        <v>#N/A</v>
      </c>
      <c r="M119" s="9" t="e">
        <f t="shared" si="33"/>
        <v>#N/A</v>
      </c>
      <c r="N119" s="9" t="e">
        <f t="shared" si="33"/>
        <v>#N/A</v>
      </c>
      <c r="O119" s="9" t="e">
        <f t="shared" si="33"/>
        <v>#N/A</v>
      </c>
      <c r="P119" s="9" t="e">
        <f t="shared" si="33"/>
        <v>#N/A</v>
      </c>
      <c r="Q119" s="9" t="e">
        <f t="shared" si="33"/>
        <v>#N/A</v>
      </c>
      <c r="R119" s="16">
        <f>B96</f>
        <v>0</v>
      </c>
      <c r="S119" s="9">
        <f t="shared" ref="S119:AH134" si="34">C96</f>
        <v>0</v>
      </c>
      <c r="T119" s="9">
        <f t="shared" si="34"/>
        <v>0</v>
      </c>
      <c r="U119" s="9">
        <f t="shared" si="34"/>
        <v>0</v>
      </c>
      <c r="V119" s="9">
        <f t="shared" si="34"/>
        <v>0</v>
      </c>
      <c r="W119" s="9">
        <f t="shared" si="34"/>
        <v>0</v>
      </c>
      <c r="X119" s="9">
        <f t="shared" si="34"/>
        <v>0</v>
      </c>
      <c r="Y119" s="9">
        <f t="shared" si="34"/>
        <v>0</v>
      </c>
      <c r="Z119" s="9">
        <f t="shared" si="34"/>
        <v>0</v>
      </c>
      <c r="AA119" s="9">
        <f t="shared" si="34"/>
        <v>0</v>
      </c>
      <c r="AB119" s="9">
        <f t="shared" si="34"/>
        <v>0</v>
      </c>
      <c r="AC119" s="9">
        <f t="shared" si="34"/>
        <v>0</v>
      </c>
      <c r="AD119" s="9">
        <f t="shared" si="34"/>
        <v>0</v>
      </c>
      <c r="AE119" s="9">
        <f t="shared" si="34"/>
        <v>0</v>
      </c>
      <c r="AF119" s="9">
        <f t="shared" si="34"/>
        <v>0</v>
      </c>
      <c r="AG119" s="9">
        <f t="shared" si="34"/>
        <v>0</v>
      </c>
      <c r="AH119" s="9">
        <f t="shared" si="34"/>
        <v>0</v>
      </c>
      <c r="AI119" s="9">
        <f t="shared" ref="AI119:CT122" si="35">S96</f>
        <v>0</v>
      </c>
      <c r="AJ119" s="9">
        <f t="shared" si="35"/>
        <v>0</v>
      </c>
      <c r="AK119" s="9">
        <f t="shared" si="35"/>
        <v>0</v>
      </c>
      <c r="AL119" s="9">
        <f t="shared" si="35"/>
        <v>0</v>
      </c>
      <c r="AM119" s="9">
        <f t="shared" si="35"/>
        <v>0</v>
      </c>
      <c r="AN119" s="9">
        <f t="shared" si="35"/>
        <v>0</v>
      </c>
      <c r="AO119" s="9">
        <f t="shared" si="35"/>
        <v>0</v>
      </c>
      <c r="AP119" s="9">
        <f t="shared" si="35"/>
        <v>0</v>
      </c>
      <c r="AQ119" s="9">
        <f t="shared" si="35"/>
        <v>0</v>
      </c>
      <c r="AR119" s="9">
        <f t="shared" si="35"/>
        <v>0</v>
      </c>
      <c r="AS119" s="9">
        <f t="shared" si="35"/>
        <v>0</v>
      </c>
      <c r="AT119" s="9">
        <f t="shared" si="35"/>
        <v>0</v>
      </c>
      <c r="AU119" s="9">
        <f t="shared" si="35"/>
        <v>0</v>
      </c>
      <c r="AV119" s="9">
        <f t="shared" si="35"/>
        <v>0</v>
      </c>
      <c r="AW119" s="9">
        <f t="shared" si="35"/>
        <v>0</v>
      </c>
      <c r="AX119" s="9">
        <f t="shared" si="35"/>
        <v>0</v>
      </c>
      <c r="AY119" s="9">
        <f t="shared" si="35"/>
        <v>0</v>
      </c>
      <c r="AZ119" s="9">
        <f t="shared" si="35"/>
        <v>0</v>
      </c>
      <c r="BA119" s="9">
        <f t="shared" si="35"/>
        <v>0</v>
      </c>
      <c r="BB119" s="9">
        <f t="shared" si="35"/>
        <v>0</v>
      </c>
      <c r="BC119" s="9">
        <f t="shared" si="35"/>
        <v>0</v>
      </c>
      <c r="BD119" s="9">
        <f t="shared" si="35"/>
        <v>0</v>
      </c>
      <c r="BE119" s="9">
        <f t="shared" si="35"/>
        <v>0</v>
      </c>
      <c r="BF119" s="9">
        <f t="shared" si="35"/>
        <v>0</v>
      </c>
      <c r="BG119" s="9">
        <f t="shared" si="35"/>
        <v>0</v>
      </c>
      <c r="BH119" s="9">
        <f t="shared" si="35"/>
        <v>0</v>
      </c>
      <c r="BI119" s="9">
        <f t="shared" si="35"/>
        <v>0</v>
      </c>
      <c r="BJ119" s="9">
        <f t="shared" si="35"/>
        <v>0</v>
      </c>
      <c r="BK119" s="9">
        <f t="shared" si="35"/>
        <v>0</v>
      </c>
      <c r="BL119" s="9">
        <f t="shared" si="35"/>
        <v>0</v>
      </c>
      <c r="BM119" s="9">
        <f t="shared" si="35"/>
        <v>0</v>
      </c>
      <c r="BN119" s="9">
        <f t="shared" si="35"/>
        <v>0</v>
      </c>
      <c r="BO119" s="9">
        <f t="shared" si="35"/>
        <v>0</v>
      </c>
      <c r="BP119" s="9">
        <f t="shared" si="35"/>
        <v>0</v>
      </c>
      <c r="BQ119" s="9">
        <f t="shared" si="35"/>
        <v>0</v>
      </c>
      <c r="BR119" s="9">
        <f t="shared" si="35"/>
        <v>0</v>
      </c>
      <c r="BS119" s="9">
        <f t="shared" si="35"/>
        <v>0</v>
      </c>
      <c r="BT119" s="9">
        <f t="shared" si="35"/>
        <v>0</v>
      </c>
      <c r="BU119" s="9">
        <f t="shared" si="35"/>
        <v>0</v>
      </c>
      <c r="BV119" s="9">
        <f t="shared" si="35"/>
        <v>0</v>
      </c>
      <c r="BW119" s="9">
        <f t="shared" si="35"/>
        <v>0</v>
      </c>
      <c r="BX119" s="9">
        <f t="shared" si="35"/>
        <v>0</v>
      </c>
      <c r="BY119" s="9">
        <f t="shared" si="35"/>
        <v>0</v>
      </c>
      <c r="BZ119" s="9">
        <f t="shared" si="35"/>
        <v>0</v>
      </c>
      <c r="CA119" s="9">
        <f t="shared" si="35"/>
        <v>0</v>
      </c>
      <c r="CB119" s="9">
        <f t="shared" si="35"/>
        <v>0</v>
      </c>
      <c r="CC119" s="9">
        <f t="shared" si="35"/>
        <v>0</v>
      </c>
      <c r="CD119" s="9">
        <f t="shared" si="35"/>
        <v>0</v>
      </c>
      <c r="CE119" s="9">
        <f t="shared" si="35"/>
        <v>0</v>
      </c>
      <c r="CF119" s="9">
        <f t="shared" si="35"/>
        <v>0</v>
      </c>
      <c r="CG119" s="9">
        <f t="shared" si="35"/>
        <v>0</v>
      </c>
      <c r="CH119" s="9">
        <f t="shared" si="35"/>
        <v>0</v>
      </c>
      <c r="CI119" s="9">
        <f t="shared" si="35"/>
        <v>0</v>
      </c>
      <c r="CJ119" s="9">
        <f t="shared" si="35"/>
        <v>0</v>
      </c>
      <c r="CK119" s="9">
        <f t="shared" si="35"/>
        <v>0</v>
      </c>
      <c r="CL119" s="9">
        <f t="shared" si="35"/>
        <v>0</v>
      </c>
      <c r="CM119" s="9">
        <f t="shared" si="35"/>
        <v>0</v>
      </c>
      <c r="CN119" s="9">
        <f t="shared" si="35"/>
        <v>0</v>
      </c>
      <c r="CO119" s="9">
        <f t="shared" si="35"/>
        <v>0</v>
      </c>
      <c r="CP119" s="9">
        <f t="shared" si="35"/>
        <v>0</v>
      </c>
      <c r="CQ119" s="9">
        <f t="shared" si="35"/>
        <v>0</v>
      </c>
      <c r="CR119" s="9">
        <f t="shared" si="35"/>
        <v>0</v>
      </c>
      <c r="CS119" s="9">
        <f t="shared" si="35"/>
        <v>0</v>
      </c>
      <c r="CT119" s="9">
        <f t="shared" si="35"/>
        <v>0</v>
      </c>
      <c r="CU119" s="9">
        <f t="shared" ref="CU119:DA134" si="36">CE96</f>
        <v>0</v>
      </c>
      <c r="CV119" s="9">
        <f t="shared" si="36"/>
        <v>0</v>
      </c>
      <c r="CW119" s="9">
        <f t="shared" si="36"/>
        <v>0</v>
      </c>
      <c r="CX119" s="9">
        <f t="shared" si="36"/>
        <v>0</v>
      </c>
      <c r="CY119" s="9">
        <f t="shared" si="36"/>
        <v>0</v>
      </c>
      <c r="CZ119" s="9">
        <f t="shared" si="36"/>
        <v>0</v>
      </c>
      <c r="DA119" s="9">
        <f t="shared" si="36"/>
        <v>0</v>
      </c>
      <c r="DB119" s="9">
        <f t="shared" ref="DB119" si="37">CL96</f>
        <v>0</v>
      </c>
      <c r="DC119" s="9">
        <f t="shared" ref="DC119" si="38">CM96</f>
        <v>0</v>
      </c>
      <c r="DD119" s="9">
        <f t="shared" ref="DD119" si="39">CN96</f>
        <v>0</v>
      </c>
      <c r="DE119" s="9">
        <f t="shared" ref="DE119" si="40">CO96</f>
        <v>0</v>
      </c>
      <c r="DF119" s="9">
        <f t="shared" ref="DF119" si="41">CP96</f>
        <v>0</v>
      </c>
      <c r="DG119" s="9">
        <f t="shared" ref="DG119" si="42">CQ96</f>
        <v>0</v>
      </c>
      <c r="DH119" s="9">
        <f t="shared" ref="DH119" si="43">CR96</f>
        <v>0</v>
      </c>
      <c r="DI119" s="9">
        <f t="shared" ref="DI119" si="44">CS96</f>
        <v>0</v>
      </c>
    </row>
    <row r="120" spans="1:113" x14ac:dyDescent="0.2">
      <c r="A120" s="15" t="s">
        <v>127</v>
      </c>
      <c r="B120" s="9">
        <f t="shared" ref="B120:E138" si="45">G5</f>
        <v>0.38364054040680701</v>
      </c>
      <c r="C120" s="9">
        <f t="shared" si="32"/>
        <v>0.27322902821550299</v>
      </c>
      <c r="D120" s="9">
        <f t="shared" si="32"/>
        <v>0.173235010969299</v>
      </c>
      <c r="E120" s="9">
        <f t="shared" si="32"/>
        <v>0.29826562293091202</v>
      </c>
      <c r="F120" s="9" t="e">
        <f t="shared" ref="F120:Q138" si="46">P27</f>
        <v>#N/A</v>
      </c>
      <c r="G120" s="9" t="e">
        <f t="shared" si="33"/>
        <v>#N/A</v>
      </c>
      <c r="H120" s="9" t="e">
        <f t="shared" si="33"/>
        <v>#N/A</v>
      </c>
      <c r="I120" s="9" t="e">
        <f t="shared" si="33"/>
        <v>#N/A</v>
      </c>
      <c r="J120" s="9">
        <f t="shared" si="33"/>
        <v>0.99037341598602702</v>
      </c>
      <c r="K120" s="9">
        <f t="shared" si="33"/>
        <v>1.00783307755657</v>
      </c>
      <c r="L120" s="9">
        <f t="shared" si="33"/>
        <v>0.30040099228003198</v>
      </c>
      <c r="M120" s="9">
        <f t="shared" si="33"/>
        <v>9.2858362326775801E-2</v>
      </c>
      <c r="N120" s="9" t="e">
        <f t="shared" si="33"/>
        <v>#N/A</v>
      </c>
      <c r="O120" s="9" t="e">
        <f t="shared" si="33"/>
        <v>#N/A</v>
      </c>
      <c r="P120" s="9" t="e">
        <f t="shared" si="33"/>
        <v>#N/A</v>
      </c>
      <c r="Q120" s="9" t="e">
        <f t="shared" si="33"/>
        <v>#N/A</v>
      </c>
      <c r="R120" s="9">
        <f t="shared" ref="R120:AG138" si="47">B97</f>
        <v>0</v>
      </c>
      <c r="S120" s="9">
        <f t="shared" si="34"/>
        <v>0</v>
      </c>
      <c r="T120" s="9">
        <f t="shared" si="34"/>
        <v>0</v>
      </c>
      <c r="U120" s="9">
        <f t="shared" si="34"/>
        <v>0</v>
      </c>
      <c r="V120" s="9">
        <f t="shared" si="34"/>
        <v>0</v>
      </c>
      <c r="W120" s="9">
        <f t="shared" si="34"/>
        <v>0</v>
      </c>
      <c r="X120" s="9">
        <f t="shared" si="34"/>
        <v>0</v>
      </c>
      <c r="Y120" s="9">
        <f t="shared" si="34"/>
        <v>0</v>
      </c>
      <c r="Z120" s="9">
        <f t="shared" si="34"/>
        <v>0</v>
      </c>
      <c r="AA120" s="9">
        <f t="shared" si="34"/>
        <v>0</v>
      </c>
      <c r="AB120" s="9">
        <f t="shared" si="34"/>
        <v>0</v>
      </c>
      <c r="AC120" s="9">
        <f t="shared" si="34"/>
        <v>0</v>
      </c>
      <c r="AD120" s="9">
        <f t="shared" si="34"/>
        <v>0</v>
      </c>
      <c r="AE120" s="9">
        <f t="shared" si="34"/>
        <v>0</v>
      </c>
      <c r="AF120" s="9">
        <f t="shared" si="34"/>
        <v>0</v>
      </c>
      <c r="AG120" s="9">
        <f t="shared" si="34"/>
        <v>0</v>
      </c>
      <c r="AH120" s="9">
        <f t="shared" si="34"/>
        <v>0</v>
      </c>
      <c r="AI120" s="9">
        <f t="shared" si="35"/>
        <v>0</v>
      </c>
      <c r="AJ120" s="9">
        <f t="shared" si="35"/>
        <v>0</v>
      </c>
      <c r="AK120" s="9">
        <f t="shared" si="35"/>
        <v>0</v>
      </c>
      <c r="AL120" s="9">
        <f t="shared" si="35"/>
        <v>0</v>
      </c>
      <c r="AM120" s="9">
        <f t="shared" si="35"/>
        <v>0</v>
      </c>
      <c r="AN120" s="9">
        <f t="shared" si="35"/>
        <v>0</v>
      </c>
      <c r="AO120" s="9">
        <f t="shared" si="35"/>
        <v>0</v>
      </c>
      <c r="AP120" s="9">
        <f t="shared" si="35"/>
        <v>0</v>
      </c>
      <c r="AQ120" s="9">
        <f t="shared" si="35"/>
        <v>0</v>
      </c>
      <c r="AR120" s="9">
        <f t="shared" si="35"/>
        <v>0</v>
      </c>
      <c r="AS120" s="9">
        <f t="shared" si="35"/>
        <v>0</v>
      </c>
      <c r="AT120" s="9">
        <f t="shared" si="35"/>
        <v>0</v>
      </c>
      <c r="AU120" s="9">
        <f t="shared" si="35"/>
        <v>0</v>
      </c>
      <c r="AV120" s="9">
        <f t="shared" si="35"/>
        <v>0</v>
      </c>
      <c r="AW120" s="9">
        <f t="shared" si="35"/>
        <v>0</v>
      </c>
      <c r="AX120" s="9">
        <f t="shared" si="35"/>
        <v>0</v>
      </c>
      <c r="AY120" s="9">
        <f t="shared" si="35"/>
        <v>0</v>
      </c>
      <c r="AZ120" s="9">
        <f t="shared" si="35"/>
        <v>0</v>
      </c>
      <c r="BA120" s="9">
        <f t="shared" si="35"/>
        <v>0</v>
      </c>
      <c r="BB120" s="9">
        <f t="shared" si="35"/>
        <v>0</v>
      </c>
      <c r="BC120" s="9">
        <f t="shared" si="35"/>
        <v>0</v>
      </c>
      <c r="BD120" s="9">
        <f t="shared" si="35"/>
        <v>0</v>
      </c>
      <c r="BE120" s="9">
        <f t="shared" si="35"/>
        <v>0</v>
      </c>
      <c r="BF120" s="9">
        <f t="shared" si="35"/>
        <v>0</v>
      </c>
      <c r="BG120" s="9">
        <f t="shared" si="35"/>
        <v>0</v>
      </c>
      <c r="BH120" s="9">
        <f t="shared" si="35"/>
        <v>0</v>
      </c>
      <c r="BI120" s="9">
        <f t="shared" si="35"/>
        <v>0</v>
      </c>
      <c r="BJ120" s="9">
        <f t="shared" si="35"/>
        <v>0</v>
      </c>
      <c r="BK120" s="9">
        <f t="shared" si="35"/>
        <v>0</v>
      </c>
      <c r="BL120" s="9">
        <f t="shared" si="35"/>
        <v>0</v>
      </c>
      <c r="BM120" s="9">
        <f t="shared" si="35"/>
        <v>0</v>
      </c>
      <c r="BN120" s="9">
        <f t="shared" si="35"/>
        <v>0</v>
      </c>
      <c r="BO120" s="9">
        <f t="shared" si="35"/>
        <v>0</v>
      </c>
      <c r="BP120" s="9">
        <f t="shared" si="35"/>
        <v>0</v>
      </c>
      <c r="BQ120" s="9">
        <f t="shared" si="35"/>
        <v>0</v>
      </c>
      <c r="BR120" s="9">
        <f t="shared" si="35"/>
        <v>0</v>
      </c>
      <c r="BS120" s="9">
        <f t="shared" si="35"/>
        <v>0</v>
      </c>
      <c r="BT120" s="9">
        <f t="shared" si="35"/>
        <v>0</v>
      </c>
      <c r="BU120" s="9">
        <f t="shared" si="35"/>
        <v>0</v>
      </c>
      <c r="BV120" s="9">
        <f t="shared" si="35"/>
        <v>0</v>
      </c>
      <c r="BW120" s="9">
        <f t="shared" si="35"/>
        <v>0</v>
      </c>
      <c r="BX120" s="9">
        <f t="shared" si="35"/>
        <v>0</v>
      </c>
      <c r="BY120" s="9">
        <f t="shared" si="35"/>
        <v>0</v>
      </c>
      <c r="BZ120" s="9">
        <f t="shared" si="35"/>
        <v>0</v>
      </c>
      <c r="CA120" s="9">
        <f t="shared" si="35"/>
        <v>0</v>
      </c>
      <c r="CB120" s="9">
        <f t="shared" si="35"/>
        <v>0</v>
      </c>
      <c r="CC120" s="9">
        <f t="shared" si="35"/>
        <v>0</v>
      </c>
      <c r="CD120" s="9">
        <f t="shared" si="35"/>
        <v>0</v>
      </c>
      <c r="CE120" s="9">
        <f t="shared" si="35"/>
        <v>0</v>
      </c>
      <c r="CF120" s="9">
        <f t="shared" si="35"/>
        <v>0</v>
      </c>
      <c r="CG120" s="9">
        <f t="shared" si="35"/>
        <v>0</v>
      </c>
      <c r="CH120" s="9">
        <f t="shared" si="35"/>
        <v>0</v>
      </c>
      <c r="CI120" s="9">
        <f t="shared" si="35"/>
        <v>0</v>
      </c>
      <c r="CJ120" s="9">
        <f t="shared" si="35"/>
        <v>0</v>
      </c>
      <c r="CK120" s="9">
        <f t="shared" si="35"/>
        <v>0</v>
      </c>
      <c r="CL120" s="9">
        <f t="shared" si="35"/>
        <v>0</v>
      </c>
      <c r="CM120" s="9">
        <f t="shared" si="35"/>
        <v>0</v>
      </c>
      <c r="CN120" s="9">
        <f t="shared" si="35"/>
        <v>0</v>
      </c>
      <c r="CO120" s="9">
        <f t="shared" si="35"/>
        <v>0</v>
      </c>
      <c r="CP120" s="9">
        <f t="shared" si="35"/>
        <v>0</v>
      </c>
      <c r="CQ120" s="9">
        <f t="shared" si="35"/>
        <v>0</v>
      </c>
      <c r="CR120" s="9">
        <f t="shared" si="35"/>
        <v>0</v>
      </c>
      <c r="CS120" s="9">
        <f t="shared" si="35"/>
        <v>0</v>
      </c>
      <c r="CT120" s="9">
        <f t="shared" si="35"/>
        <v>0</v>
      </c>
      <c r="CU120" s="9">
        <f t="shared" si="36"/>
        <v>0</v>
      </c>
      <c r="CV120" s="9">
        <f t="shared" si="36"/>
        <v>0</v>
      </c>
      <c r="CW120" s="9">
        <f t="shared" si="36"/>
        <v>0</v>
      </c>
      <c r="CX120" s="9">
        <f t="shared" si="36"/>
        <v>0</v>
      </c>
      <c r="CY120" s="9">
        <f t="shared" si="36"/>
        <v>0</v>
      </c>
      <c r="CZ120" s="9">
        <f t="shared" si="36"/>
        <v>0</v>
      </c>
      <c r="DA120" s="9">
        <f t="shared" si="36"/>
        <v>0</v>
      </c>
      <c r="DB120" s="9">
        <f t="shared" ref="DB120:DB138" si="48">CL97</f>
        <v>0</v>
      </c>
      <c r="DC120" s="9">
        <f t="shared" ref="DC120:DC138" si="49">CM97</f>
        <v>0</v>
      </c>
      <c r="DD120" s="9">
        <f t="shared" ref="DD120:DD138" si="50">CN97</f>
        <v>0</v>
      </c>
      <c r="DE120" s="9">
        <f t="shared" ref="DE120:DE138" si="51">CO97</f>
        <v>0</v>
      </c>
      <c r="DF120" s="9">
        <f t="shared" ref="DF120:DF138" si="52">CP97</f>
        <v>0</v>
      </c>
      <c r="DG120" s="9">
        <f t="shared" ref="DG120:DG138" si="53">CQ97</f>
        <v>0</v>
      </c>
      <c r="DH120" s="9">
        <f t="shared" ref="DH120:DH138" si="54">CR97</f>
        <v>0</v>
      </c>
      <c r="DI120" s="9">
        <f t="shared" ref="DI120:DI138" si="55">CS97</f>
        <v>0</v>
      </c>
    </row>
    <row r="121" spans="1:113" x14ac:dyDescent="0.2">
      <c r="A121" s="15" t="s">
        <v>128</v>
      </c>
      <c r="B121" s="9">
        <f t="shared" si="45"/>
        <v>0.198091379848814</v>
      </c>
      <c r="C121" s="9">
        <f t="shared" si="32"/>
        <v>2.9568365443914302</v>
      </c>
      <c r="D121" s="9">
        <f t="shared" si="32"/>
        <v>2.8778055914018301</v>
      </c>
      <c r="E121" s="9">
        <f t="shared" si="32"/>
        <v>3.1150711130265898</v>
      </c>
      <c r="F121" s="9">
        <f t="shared" si="46"/>
        <v>0</v>
      </c>
      <c r="G121" s="9">
        <f t="shared" si="33"/>
        <v>0</v>
      </c>
      <c r="H121" s="9">
        <f t="shared" si="33"/>
        <v>0</v>
      </c>
      <c r="I121" s="9">
        <f t="shared" si="33"/>
        <v>0</v>
      </c>
      <c r="J121" s="9" t="e">
        <f t="shared" si="33"/>
        <v>#N/A</v>
      </c>
      <c r="K121" s="9" t="e">
        <f t="shared" si="33"/>
        <v>#N/A</v>
      </c>
      <c r="L121" s="9" t="e">
        <f t="shared" si="33"/>
        <v>#N/A</v>
      </c>
      <c r="M121" s="9" t="e">
        <f t="shared" si="33"/>
        <v>#N/A</v>
      </c>
      <c r="N121" s="9" t="e">
        <f t="shared" si="33"/>
        <v>#N/A</v>
      </c>
      <c r="O121" s="9" t="e">
        <f t="shared" si="33"/>
        <v>#N/A</v>
      </c>
      <c r="P121" s="9" t="e">
        <f t="shared" si="33"/>
        <v>#N/A</v>
      </c>
      <c r="Q121" s="9" t="e">
        <f t="shared" si="33"/>
        <v>#N/A</v>
      </c>
      <c r="R121" s="9">
        <f t="shared" si="47"/>
        <v>0</v>
      </c>
      <c r="S121" s="9">
        <f t="shared" si="34"/>
        <v>30.107137749026901</v>
      </c>
      <c r="T121" s="9">
        <f t="shared" si="34"/>
        <v>0</v>
      </c>
      <c r="U121" s="9">
        <f t="shared" si="34"/>
        <v>0</v>
      </c>
      <c r="V121" s="9">
        <f t="shared" si="34"/>
        <v>0</v>
      </c>
      <c r="W121" s="9">
        <f t="shared" si="34"/>
        <v>38.361884534814997</v>
      </c>
      <c r="X121" s="9">
        <f t="shared" si="34"/>
        <v>0</v>
      </c>
      <c r="Y121" s="9">
        <f t="shared" si="34"/>
        <v>0</v>
      </c>
      <c r="Z121" s="9">
        <f t="shared" si="34"/>
        <v>0</v>
      </c>
      <c r="AA121" s="9">
        <f t="shared" si="34"/>
        <v>30.3213961609551</v>
      </c>
      <c r="AB121" s="9">
        <f t="shared" si="34"/>
        <v>0</v>
      </c>
      <c r="AC121" s="9">
        <f t="shared" si="34"/>
        <v>0</v>
      </c>
      <c r="AD121" s="9">
        <f t="shared" si="34"/>
        <v>22.535194133334102</v>
      </c>
      <c r="AE121" s="9">
        <f t="shared" si="34"/>
        <v>1.7002565805159799E-3</v>
      </c>
      <c r="AF121" s="9">
        <f t="shared" si="34"/>
        <v>0</v>
      </c>
      <c r="AG121" s="9">
        <f t="shared" si="34"/>
        <v>0</v>
      </c>
      <c r="AH121" s="9">
        <f t="shared" si="34"/>
        <v>1.91258633507875</v>
      </c>
      <c r="AI121" s="9">
        <f t="shared" si="35"/>
        <v>1.91438197384792</v>
      </c>
      <c r="AJ121" s="9">
        <f t="shared" si="35"/>
        <v>0</v>
      </c>
      <c r="AK121" s="9">
        <f t="shared" si="35"/>
        <v>0</v>
      </c>
      <c r="AL121" s="9">
        <f t="shared" si="35"/>
        <v>7.5858009626887704</v>
      </c>
      <c r="AM121" s="9">
        <f t="shared" si="35"/>
        <v>0</v>
      </c>
      <c r="AN121" s="9">
        <f t="shared" si="35"/>
        <v>0</v>
      </c>
      <c r="AO121" s="9">
        <f t="shared" si="35"/>
        <v>0</v>
      </c>
      <c r="AP121" s="9">
        <f t="shared" si="35"/>
        <v>0</v>
      </c>
      <c r="AQ121" s="9">
        <f t="shared" si="35"/>
        <v>0</v>
      </c>
      <c r="AR121" s="9">
        <f t="shared" si="35"/>
        <v>0</v>
      </c>
      <c r="AS121" s="9">
        <f t="shared" si="35"/>
        <v>0</v>
      </c>
      <c r="AT121" s="9">
        <f t="shared" si="35"/>
        <v>16.782268864864399</v>
      </c>
      <c r="AU121" s="9">
        <f t="shared" si="35"/>
        <v>0</v>
      </c>
      <c r="AV121" s="9">
        <f t="shared" si="35"/>
        <v>0</v>
      </c>
      <c r="AW121" s="9">
        <f t="shared" si="35"/>
        <v>0</v>
      </c>
      <c r="AX121" s="9">
        <f t="shared" si="35"/>
        <v>16.0984195382661</v>
      </c>
      <c r="AY121" s="9">
        <f t="shared" si="35"/>
        <v>0</v>
      </c>
      <c r="AZ121" s="9">
        <f t="shared" si="35"/>
        <v>0</v>
      </c>
      <c r="BA121" s="9">
        <f t="shared" si="35"/>
        <v>0</v>
      </c>
      <c r="BB121" s="9">
        <f t="shared" si="35"/>
        <v>0</v>
      </c>
      <c r="BC121" s="9">
        <f t="shared" si="35"/>
        <v>26.999458216331298</v>
      </c>
      <c r="BD121" s="9">
        <f t="shared" si="35"/>
        <v>0</v>
      </c>
      <c r="BE121" s="9">
        <f t="shared" si="35"/>
        <v>0</v>
      </c>
      <c r="BF121" s="9">
        <f t="shared" si="35"/>
        <v>0</v>
      </c>
      <c r="BG121" s="9">
        <f t="shared" si="35"/>
        <v>58.7621740167151</v>
      </c>
      <c r="BH121" s="9">
        <f t="shared" si="35"/>
        <v>0</v>
      </c>
      <c r="BI121" s="9">
        <f t="shared" si="35"/>
        <v>0</v>
      </c>
      <c r="BJ121" s="9">
        <f t="shared" si="35"/>
        <v>0</v>
      </c>
      <c r="BK121" s="9">
        <f t="shared" si="35"/>
        <v>16.427355505082399</v>
      </c>
      <c r="BL121" s="9">
        <f t="shared" si="35"/>
        <v>0</v>
      </c>
      <c r="BM121" s="9">
        <f t="shared" si="35"/>
        <v>0</v>
      </c>
      <c r="BN121" s="9">
        <f t="shared" si="35"/>
        <v>0</v>
      </c>
      <c r="BO121" s="9">
        <f t="shared" si="35"/>
        <v>23.810502026111099</v>
      </c>
      <c r="BP121" s="9">
        <f t="shared" si="35"/>
        <v>0</v>
      </c>
      <c r="BQ121" s="9">
        <f t="shared" si="35"/>
        <v>0</v>
      </c>
      <c r="BR121" s="9">
        <f t="shared" si="35"/>
        <v>0</v>
      </c>
      <c r="BS121" s="9">
        <f t="shared" si="35"/>
        <v>7.1625165283646597</v>
      </c>
      <c r="BT121" s="9">
        <f t="shared" si="35"/>
        <v>0</v>
      </c>
      <c r="BU121" s="9">
        <f t="shared" si="35"/>
        <v>0</v>
      </c>
      <c r="BV121" s="9">
        <f t="shared" si="35"/>
        <v>0</v>
      </c>
      <c r="BW121" s="9">
        <f t="shared" si="35"/>
        <v>35.280458907727798</v>
      </c>
      <c r="BX121" s="9">
        <f t="shared" si="35"/>
        <v>0</v>
      </c>
      <c r="BY121" s="9">
        <f t="shared" si="35"/>
        <v>0</v>
      </c>
      <c r="BZ121" s="9">
        <f t="shared" si="35"/>
        <v>0</v>
      </c>
      <c r="CA121" s="9">
        <f t="shared" si="35"/>
        <v>0</v>
      </c>
      <c r="CB121" s="9">
        <f t="shared" si="35"/>
        <v>0</v>
      </c>
      <c r="CC121" s="9">
        <f t="shared" si="35"/>
        <v>0</v>
      </c>
      <c r="CD121" s="9">
        <f t="shared" si="35"/>
        <v>0</v>
      </c>
      <c r="CE121" s="9">
        <f t="shared" si="35"/>
        <v>0</v>
      </c>
      <c r="CF121" s="9">
        <f t="shared" si="35"/>
        <v>0</v>
      </c>
      <c r="CG121" s="9">
        <f t="shared" si="35"/>
        <v>0</v>
      </c>
      <c r="CH121" s="9">
        <f t="shared" si="35"/>
        <v>0</v>
      </c>
      <c r="CI121" s="9">
        <f t="shared" si="35"/>
        <v>0</v>
      </c>
      <c r="CJ121" s="9">
        <f t="shared" si="35"/>
        <v>0</v>
      </c>
      <c r="CK121" s="9">
        <f t="shared" si="35"/>
        <v>45.742354225906197</v>
      </c>
      <c r="CL121" s="9">
        <f t="shared" si="35"/>
        <v>38.132870566939303</v>
      </c>
      <c r="CM121" s="9">
        <f t="shared" si="35"/>
        <v>0</v>
      </c>
      <c r="CN121" s="9">
        <f t="shared" si="35"/>
        <v>0</v>
      </c>
      <c r="CO121" s="9">
        <f t="shared" si="35"/>
        <v>0</v>
      </c>
      <c r="CP121" s="9">
        <f t="shared" si="35"/>
        <v>4.3962189526333297</v>
      </c>
      <c r="CQ121" s="9">
        <f t="shared" si="35"/>
        <v>0</v>
      </c>
      <c r="CR121" s="9">
        <f t="shared" si="35"/>
        <v>0</v>
      </c>
      <c r="CS121" s="9">
        <f t="shared" si="35"/>
        <v>0</v>
      </c>
      <c r="CT121" s="9">
        <f t="shared" si="35"/>
        <v>0.34270921691082901</v>
      </c>
      <c r="CU121" s="9">
        <f t="shared" si="36"/>
        <v>0</v>
      </c>
      <c r="CV121" s="9">
        <f t="shared" si="36"/>
        <v>0</v>
      </c>
      <c r="CW121" s="9">
        <f t="shared" si="36"/>
        <v>0</v>
      </c>
      <c r="CX121" s="9">
        <f t="shared" si="36"/>
        <v>30.532104929374999</v>
      </c>
      <c r="CY121" s="9">
        <f t="shared" si="36"/>
        <v>0</v>
      </c>
      <c r="CZ121" s="9">
        <f t="shared" si="36"/>
        <v>0</v>
      </c>
      <c r="DA121" s="9">
        <f t="shared" si="36"/>
        <v>0</v>
      </c>
      <c r="DB121" s="9">
        <f t="shared" si="48"/>
        <v>33.303691540695198</v>
      </c>
      <c r="DC121" s="9">
        <f t="shared" si="49"/>
        <v>0</v>
      </c>
      <c r="DD121" s="9">
        <f t="shared" si="50"/>
        <v>0</v>
      </c>
      <c r="DE121" s="9">
        <f t="shared" si="51"/>
        <v>0</v>
      </c>
      <c r="DF121" s="9">
        <f t="shared" si="52"/>
        <v>32.7422538773844</v>
      </c>
      <c r="DG121" s="9">
        <f t="shared" si="53"/>
        <v>0</v>
      </c>
      <c r="DH121" s="9">
        <f t="shared" si="54"/>
        <v>0</v>
      </c>
      <c r="DI121" s="9">
        <f t="shared" si="55"/>
        <v>0</v>
      </c>
    </row>
    <row r="122" spans="1:113" x14ac:dyDescent="0.2">
      <c r="A122" s="15" t="s">
        <v>129</v>
      </c>
      <c r="B122" s="9">
        <f t="shared" si="45"/>
        <v>0.23139979033166599</v>
      </c>
      <c r="C122" s="9">
        <f t="shared" si="32"/>
        <v>0.32757886676216003</v>
      </c>
      <c r="D122" s="9">
        <f t="shared" si="32"/>
        <v>0.23654055342820199</v>
      </c>
      <c r="E122" s="9">
        <f t="shared" si="32"/>
        <v>0.207394800502539</v>
      </c>
      <c r="F122" s="9" t="e">
        <f t="shared" si="46"/>
        <v>#N/A</v>
      </c>
      <c r="G122" s="9" t="e">
        <f t="shared" si="33"/>
        <v>#N/A</v>
      </c>
      <c r="H122" s="9" t="e">
        <f t="shared" si="33"/>
        <v>#N/A</v>
      </c>
      <c r="I122" s="9" t="e">
        <f t="shared" si="33"/>
        <v>#N/A</v>
      </c>
      <c r="J122" s="9">
        <f t="shared" si="33"/>
        <v>5.4843869839505803</v>
      </c>
      <c r="K122" s="9">
        <f t="shared" si="33"/>
        <v>3.6783564162345099</v>
      </c>
      <c r="L122" s="9">
        <f t="shared" si="33"/>
        <v>6.5928446175675601</v>
      </c>
      <c r="M122" s="9">
        <f t="shared" si="33"/>
        <v>4.0016161425497199</v>
      </c>
      <c r="N122" s="9">
        <f t="shared" si="33"/>
        <v>7.8509046890225802</v>
      </c>
      <c r="O122" s="9">
        <f t="shared" si="33"/>
        <v>8.1435212155638901</v>
      </c>
      <c r="P122" s="9">
        <f t="shared" si="33"/>
        <v>8.5712320965570203</v>
      </c>
      <c r="Q122" s="9">
        <f t="shared" si="33"/>
        <v>9.7248410141946007</v>
      </c>
      <c r="R122" s="9">
        <f t="shared" si="47"/>
        <v>0</v>
      </c>
      <c r="S122" s="9">
        <f t="shared" si="34"/>
        <v>0</v>
      </c>
      <c r="T122" s="9">
        <f t="shared" si="34"/>
        <v>0</v>
      </c>
      <c r="U122" s="9">
        <f t="shared" si="34"/>
        <v>0</v>
      </c>
      <c r="V122" s="9">
        <f t="shared" si="34"/>
        <v>0</v>
      </c>
      <c r="W122" s="9">
        <f t="shared" si="34"/>
        <v>0</v>
      </c>
      <c r="X122" s="9">
        <f t="shared" si="34"/>
        <v>0</v>
      </c>
      <c r="Y122" s="9">
        <f t="shared" si="34"/>
        <v>0</v>
      </c>
      <c r="Z122" s="9">
        <f t="shared" si="34"/>
        <v>0</v>
      </c>
      <c r="AA122" s="9">
        <f t="shared" si="34"/>
        <v>0</v>
      </c>
      <c r="AB122" s="9">
        <f t="shared" si="34"/>
        <v>0</v>
      </c>
      <c r="AC122" s="9">
        <f t="shared" si="34"/>
        <v>0</v>
      </c>
      <c r="AD122" s="9">
        <f t="shared" si="34"/>
        <v>0</v>
      </c>
      <c r="AE122" s="9">
        <f t="shared" si="34"/>
        <v>0</v>
      </c>
      <c r="AF122" s="9">
        <f t="shared" si="34"/>
        <v>0</v>
      </c>
      <c r="AG122" s="9">
        <f t="shared" si="34"/>
        <v>0</v>
      </c>
      <c r="AH122" s="9">
        <f t="shared" si="34"/>
        <v>0</v>
      </c>
      <c r="AI122" s="9">
        <f t="shared" si="35"/>
        <v>0</v>
      </c>
      <c r="AJ122" s="9">
        <f t="shared" si="35"/>
        <v>0</v>
      </c>
      <c r="AK122" s="9">
        <f t="shared" si="35"/>
        <v>0</v>
      </c>
      <c r="AL122" s="9">
        <f t="shared" si="35"/>
        <v>0</v>
      </c>
      <c r="AM122" s="9">
        <f t="shared" si="35"/>
        <v>0</v>
      </c>
      <c r="AN122" s="9">
        <f t="shared" si="35"/>
        <v>0</v>
      </c>
      <c r="AO122" s="9">
        <f t="shared" si="35"/>
        <v>0</v>
      </c>
      <c r="AP122" s="9">
        <f t="shared" si="35"/>
        <v>24.775192953304501</v>
      </c>
      <c r="AQ122" s="9">
        <f t="shared" si="35"/>
        <v>0</v>
      </c>
      <c r="AR122" s="9">
        <f t="shared" si="35"/>
        <v>0</v>
      </c>
      <c r="AS122" s="9">
        <f t="shared" si="35"/>
        <v>0</v>
      </c>
      <c r="AT122" s="9">
        <f t="shared" si="35"/>
        <v>27.258911680082701</v>
      </c>
      <c r="AU122" s="9">
        <f t="shared" si="35"/>
        <v>0</v>
      </c>
      <c r="AV122" s="9">
        <f t="shared" si="35"/>
        <v>0</v>
      </c>
      <c r="AW122" s="9">
        <f t="shared" si="35"/>
        <v>0</v>
      </c>
      <c r="AX122" s="9">
        <f t="shared" si="35"/>
        <v>24.636656429822398</v>
      </c>
      <c r="AY122" s="9">
        <f t="shared" si="35"/>
        <v>0</v>
      </c>
      <c r="AZ122" s="9">
        <f t="shared" si="35"/>
        <v>0</v>
      </c>
      <c r="BA122" s="9">
        <f t="shared" si="35"/>
        <v>0</v>
      </c>
      <c r="BB122" s="9">
        <f t="shared" si="35"/>
        <v>0</v>
      </c>
      <c r="BC122" s="9">
        <f t="shared" si="35"/>
        <v>0</v>
      </c>
      <c r="BD122" s="9">
        <f t="shared" si="35"/>
        <v>0</v>
      </c>
      <c r="BE122" s="9">
        <f t="shared" si="35"/>
        <v>0</v>
      </c>
      <c r="BF122" s="9">
        <f t="shared" si="35"/>
        <v>0</v>
      </c>
      <c r="BG122" s="9">
        <f t="shared" si="35"/>
        <v>0</v>
      </c>
      <c r="BH122" s="9">
        <f t="shared" si="35"/>
        <v>0</v>
      </c>
      <c r="BI122" s="9">
        <f t="shared" si="35"/>
        <v>0</v>
      </c>
      <c r="BJ122" s="9">
        <f t="shared" si="35"/>
        <v>0</v>
      </c>
      <c r="BK122" s="9">
        <f t="shared" si="35"/>
        <v>0</v>
      </c>
      <c r="BL122" s="9">
        <f t="shared" si="35"/>
        <v>0</v>
      </c>
      <c r="BM122" s="9">
        <f t="shared" si="35"/>
        <v>0</v>
      </c>
      <c r="BN122" s="9">
        <f t="shared" si="35"/>
        <v>0</v>
      </c>
      <c r="BO122" s="9">
        <f t="shared" si="35"/>
        <v>0</v>
      </c>
      <c r="BP122" s="9">
        <f t="shared" si="35"/>
        <v>0</v>
      </c>
      <c r="BQ122" s="9">
        <f t="shared" si="35"/>
        <v>0</v>
      </c>
      <c r="BR122" s="9">
        <f t="shared" si="35"/>
        <v>0</v>
      </c>
      <c r="BS122" s="9">
        <f t="shared" si="35"/>
        <v>0</v>
      </c>
      <c r="BT122" s="9">
        <f t="shared" si="35"/>
        <v>0</v>
      </c>
      <c r="BU122" s="9">
        <f t="shared" si="35"/>
        <v>0</v>
      </c>
      <c r="BV122" s="9">
        <f t="shared" si="35"/>
        <v>0</v>
      </c>
      <c r="BW122" s="9">
        <f t="shared" si="35"/>
        <v>0</v>
      </c>
      <c r="BX122" s="9">
        <f t="shared" si="35"/>
        <v>0</v>
      </c>
      <c r="BY122" s="9">
        <f t="shared" si="35"/>
        <v>0</v>
      </c>
      <c r="BZ122" s="9">
        <f t="shared" si="35"/>
        <v>0</v>
      </c>
      <c r="CA122" s="9">
        <f t="shared" si="35"/>
        <v>0</v>
      </c>
      <c r="CB122" s="9">
        <f t="shared" si="35"/>
        <v>0</v>
      </c>
      <c r="CC122" s="9">
        <f t="shared" si="35"/>
        <v>0</v>
      </c>
      <c r="CD122" s="9">
        <f t="shared" si="35"/>
        <v>0</v>
      </c>
      <c r="CE122" s="9">
        <f t="shared" si="35"/>
        <v>0</v>
      </c>
      <c r="CF122" s="9">
        <f t="shared" si="35"/>
        <v>0</v>
      </c>
      <c r="CG122" s="9">
        <f t="shared" si="35"/>
        <v>0</v>
      </c>
      <c r="CH122" s="9">
        <f t="shared" si="35"/>
        <v>0</v>
      </c>
      <c r="CI122" s="9">
        <f t="shared" si="35"/>
        <v>0</v>
      </c>
      <c r="CJ122" s="9">
        <f t="shared" si="35"/>
        <v>0</v>
      </c>
      <c r="CK122" s="9">
        <f t="shared" si="35"/>
        <v>0</v>
      </c>
      <c r="CL122" s="9">
        <f t="shared" si="35"/>
        <v>0</v>
      </c>
      <c r="CM122" s="9">
        <f t="shared" si="35"/>
        <v>0</v>
      </c>
      <c r="CN122" s="9">
        <f t="shared" si="35"/>
        <v>0</v>
      </c>
      <c r="CO122" s="9">
        <f t="shared" si="35"/>
        <v>0</v>
      </c>
      <c r="CP122" s="9">
        <f t="shared" si="35"/>
        <v>0</v>
      </c>
      <c r="CQ122" s="9">
        <f t="shared" si="35"/>
        <v>0</v>
      </c>
      <c r="CR122" s="9">
        <f t="shared" si="35"/>
        <v>0</v>
      </c>
      <c r="CS122" s="9">
        <f t="shared" si="35"/>
        <v>0</v>
      </c>
      <c r="CT122" s="9">
        <f t="shared" ref="CT122:DA138" si="56">CD99</f>
        <v>0</v>
      </c>
      <c r="CU122" s="9">
        <f t="shared" si="36"/>
        <v>0</v>
      </c>
      <c r="CV122" s="9">
        <f t="shared" si="36"/>
        <v>0</v>
      </c>
      <c r="CW122" s="9">
        <f t="shared" si="36"/>
        <v>0</v>
      </c>
      <c r="CX122" s="9">
        <f t="shared" si="36"/>
        <v>0</v>
      </c>
      <c r="CY122" s="9">
        <f t="shared" si="36"/>
        <v>0</v>
      </c>
      <c r="CZ122" s="9">
        <f t="shared" si="36"/>
        <v>0</v>
      </c>
      <c r="DA122" s="9">
        <f t="shared" si="36"/>
        <v>0</v>
      </c>
      <c r="DB122" s="9">
        <f t="shared" si="48"/>
        <v>0</v>
      </c>
      <c r="DC122" s="9">
        <f t="shared" si="49"/>
        <v>0</v>
      </c>
      <c r="DD122" s="9">
        <f t="shared" si="50"/>
        <v>0</v>
      </c>
      <c r="DE122" s="9">
        <f t="shared" si="51"/>
        <v>0</v>
      </c>
      <c r="DF122" s="9">
        <f t="shared" si="52"/>
        <v>0</v>
      </c>
      <c r="DG122" s="9">
        <f t="shared" si="53"/>
        <v>0</v>
      </c>
      <c r="DH122" s="9">
        <f t="shared" si="54"/>
        <v>0</v>
      </c>
      <c r="DI122" s="9">
        <f t="shared" si="55"/>
        <v>0</v>
      </c>
    </row>
    <row r="123" spans="1:113" x14ac:dyDescent="0.2">
      <c r="A123" s="15" t="s">
        <v>130</v>
      </c>
      <c r="B123" s="9">
        <f t="shared" si="45"/>
        <v>0.21778164572317399</v>
      </c>
      <c r="C123" s="9">
        <f t="shared" si="32"/>
        <v>6.9206139361018</v>
      </c>
      <c r="D123" s="9">
        <f t="shared" si="32"/>
        <v>10.607246246637301</v>
      </c>
      <c r="E123" s="9">
        <f t="shared" si="32"/>
        <v>3.19907545063072</v>
      </c>
      <c r="F123" s="9">
        <f t="shared" si="46"/>
        <v>8.8661522512330002</v>
      </c>
      <c r="G123" s="9">
        <f t="shared" si="33"/>
        <v>8.95670405468117</v>
      </c>
      <c r="H123" s="9">
        <f t="shared" si="33"/>
        <v>8.9908330375453893</v>
      </c>
      <c r="I123" s="9">
        <f t="shared" si="33"/>
        <v>10.3336940236301</v>
      </c>
      <c r="J123" s="9" t="e">
        <f t="shared" si="33"/>
        <v>#N/A</v>
      </c>
      <c r="K123" s="9" t="e">
        <f t="shared" si="33"/>
        <v>#N/A</v>
      </c>
      <c r="L123" s="9" t="e">
        <f t="shared" si="33"/>
        <v>#N/A</v>
      </c>
      <c r="M123" s="9" t="e">
        <f t="shared" si="33"/>
        <v>#N/A</v>
      </c>
      <c r="N123" s="9" t="e">
        <f t="shared" si="33"/>
        <v>#N/A</v>
      </c>
      <c r="O123" s="9" t="e">
        <f t="shared" si="33"/>
        <v>#N/A</v>
      </c>
      <c r="P123" s="9" t="e">
        <f t="shared" si="33"/>
        <v>#N/A</v>
      </c>
      <c r="Q123" s="9" t="e">
        <f t="shared" si="33"/>
        <v>#N/A</v>
      </c>
      <c r="R123" s="9">
        <f t="shared" si="47"/>
        <v>0</v>
      </c>
      <c r="S123" s="9">
        <f t="shared" si="34"/>
        <v>0</v>
      </c>
      <c r="T123" s="9">
        <f t="shared" si="34"/>
        <v>0</v>
      </c>
      <c r="U123" s="9">
        <f t="shared" si="34"/>
        <v>0</v>
      </c>
      <c r="V123" s="9">
        <f t="shared" si="34"/>
        <v>0</v>
      </c>
      <c r="W123" s="9">
        <f t="shared" si="34"/>
        <v>0</v>
      </c>
      <c r="X123" s="9">
        <f t="shared" si="34"/>
        <v>0</v>
      </c>
      <c r="Y123" s="9">
        <f t="shared" si="34"/>
        <v>0</v>
      </c>
      <c r="Z123" s="9">
        <f t="shared" si="34"/>
        <v>0</v>
      </c>
      <c r="AA123" s="9">
        <f t="shared" si="34"/>
        <v>0</v>
      </c>
      <c r="AB123" s="9">
        <f t="shared" si="34"/>
        <v>0</v>
      </c>
      <c r="AC123" s="9">
        <f t="shared" si="34"/>
        <v>0</v>
      </c>
      <c r="AD123" s="9">
        <f t="shared" si="34"/>
        <v>37.893845839996303</v>
      </c>
      <c r="AE123" s="9">
        <f t="shared" si="34"/>
        <v>2.29065609493931</v>
      </c>
      <c r="AF123" s="9">
        <f t="shared" si="34"/>
        <v>0</v>
      </c>
      <c r="AG123" s="9">
        <f t="shared" si="34"/>
        <v>0</v>
      </c>
      <c r="AH123" s="9">
        <f t="shared" si="34"/>
        <v>11.6731500740014</v>
      </c>
      <c r="AI123" s="9">
        <f t="shared" ref="AI123:AX138" si="57">S100</f>
        <v>3.8765913382717598</v>
      </c>
      <c r="AJ123" s="9">
        <f t="shared" si="57"/>
        <v>0</v>
      </c>
      <c r="AK123" s="9">
        <f t="shared" si="57"/>
        <v>0</v>
      </c>
      <c r="AL123" s="9">
        <f t="shared" si="57"/>
        <v>1.0558749792755499E-2</v>
      </c>
      <c r="AM123" s="9">
        <f t="shared" si="57"/>
        <v>34.463074237876803</v>
      </c>
      <c r="AN123" s="9">
        <f t="shared" si="57"/>
        <v>0</v>
      </c>
      <c r="AO123" s="9">
        <f t="shared" si="57"/>
        <v>0</v>
      </c>
      <c r="AP123" s="9">
        <f t="shared" si="57"/>
        <v>55.571229576294101</v>
      </c>
      <c r="AQ123" s="9">
        <f t="shared" si="57"/>
        <v>0</v>
      </c>
      <c r="AR123" s="9">
        <f t="shared" si="57"/>
        <v>0</v>
      </c>
      <c r="AS123" s="9">
        <f t="shared" si="57"/>
        <v>0</v>
      </c>
      <c r="AT123" s="9">
        <f t="shared" si="57"/>
        <v>55.240051748494203</v>
      </c>
      <c r="AU123" s="9">
        <f t="shared" si="57"/>
        <v>0</v>
      </c>
      <c r="AV123" s="9">
        <f t="shared" si="57"/>
        <v>0</v>
      </c>
      <c r="AW123" s="9">
        <f t="shared" si="57"/>
        <v>0</v>
      </c>
      <c r="AX123" s="9">
        <f t="shared" si="57"/>
        <v>27.590358532934701</v>
      </c>
      <c r="AY123" s="9">
        <f t="shared" ref="AY123:BN138" si="58">AI100</f>
        <v>0</v>
      </c>
      <c r="AZ123" s="9">
        <f t="shared" si="58"/>
        <v>0</v>
      </c>
      <c r="BA123" s="9">
        <f t="shared" si="58"/>
        <v>0</v>
      </c>
      <c r="BB123" s="9">
        <f t="shared" si="58"/>
        <v>0</v>
      </c>
      <c r="BC123" s="9">
        <f t="shared" si="58"/>
        <v>22.651929014370801</v>
      </c>
      <c r="BD123" s="9">
        <f t="shared" si="58"/>
        <v>0</v>
      </c>
      <c r="BE123" s="9">
        <f t="shared" si="58"/>
        <v>0</v>
      </c>
      <c r="BF123" s="9">
        <f t="shared" si="58"/>
        <v>0</v>
      </c>
      <c r="BG123" s="9">
        <f t="shared" si="58"/>
        <v>9.6418780300417399</v>
      </c>
      <c r="BH123" s="9">
        <f t="shared" si="58"/>
        <v>0</v>
      </c>
      <c r="BI123" s="9">
        <f t="shared" si="58"/>
        <v>0</v>
      </c>
      <c r="BJ123" s="9">
        <f t="shared" si="58"/>
        <v>0</v>
      </c>
      <c r="BK123" s="9">
        <f t="shared" si="58"/>
        <v>55.096269738533799</v>
      </c>
      <c r="BL123" s="9">
        <f t="shared" si="58"/>
        <v>0</v>
      </c>
      <c r="BM123" s="9">
        <f t="shared" si="58"/>
        <v>0</v>
      </c>
      <c r="BN123" s="9">
        <f t="shared" si="58"/>
        <v>0</v>
      </c>
      <c r="BO123" s="9">
        <f t="shared" ref="BO123:CD138" si="59">AY100</f>
        <v>47.861241934648497</v>
      </c>
      <c r="BP123" s="9">
        <f t="shared" si="59"/>
        <v>0</v>
      </c>
      <c r="BQ123" s="9">
        <f t="shared" si="59"/>
        <v>0</v>
      </c>
      <c r="BR123" s="9">
        <f t="shared" si="59"/>
        <v>0</v>
      </c>
      <c r="BS123" s="9">
        <f t="shared" si="59"/>
        <v>44.748459928237203</v>
      </c>
      <c r="BT123" s="9">
        <f t="shared" si="59"/>
        <v>0</v>
      </c>
      <c r="BU123" s="9">
        <f t="shared" si="59"/>
        <v>0</v>
      </c>
      <c r="BV123" s="9">
        <f t="shared" si="59"/>
        <v>0</v>
      </c>
      <c r="BW123" s="9">
        <f t="shared" si="59"/>
        <v>58.901733707559202</v>
      </c>
      <c r="BX123" s="9">
        <f t="shared" si="59"/>
        <v>0</v>
      </c>
      <c r="BY123" s="9">
        <f t="shared" si="59"/>
        <v>0</v>
      </c>
      <c r="BZ123" s="9">
        <f t="shared" si="59"/>
        <v>0</v>
      </c>
      <c r="CA123" s="9">
        <f t="shared" si="59"/>
        <v>0</v>
      </c>
      <c r="CB123" s="9">
        <f t="shared" si="59"/>
        <v>0</v>
      </c>
      <c r="CC123" s="9">
        <f t="shared" si="59"/>
        <v>8.9463893717748704</v>
      </c>
      <c r="CD123" s="9">
        <f t="shared" si="59"/>
        <v>0</v>
      </c>
      <c r="CE123" s="9">
        <f t="shared" ref="CE123:CS138" si="60">BO100</f>
        <v>0</v>
      </c>
      <c r="CF123" s="9">
        <f t="shared" si="60"/>
        <v>0</v>
      </c>
      <c r="CG123" s="9">
        <f t="shared" si="60"/>
        <v>9.3269145736527601E-2</v>
      </c>
      <c r="CH123" s="9">
        <f t="shared" si="60"/>
        <v>0</v>
      </c>
      <c r="CI123" s="9">
        <f t="shared" si="60"/>
        <v>0</v>
      </c>
      <c r="CJ123" s="9">
        <f t="shared" si="60"/>
        <v>0</v>
      </c>
      <c r="CK123" s="9">
        <f t="shared" si="60"/>
        <v>0</v>
      </c>
      <c r="CL123" s="9">
        <f t="shared" si="60"/>
        <v>51.412957059251298</v>
      </c>
      <c r="CM123" s="9">
        <f t="shared" si="60"/>
        <v>0</v>
      </c>
      <c r="CN123" s="9">
        <f t="shared" si="60"/>
        <v>0</v>
      </c>
      <c r="CO123" s="9">
        <f t="shared" si="60"/>
        <v>0</v>
      </c>
      <c r="CP123" s="9">
        <f t="shared" si="60"/>
        <v>40.608919715505898</v>
      </c>
      <c r="CQ123" s="9">
        <f t="shared" si="60"/>
        <v>0</v>
      </c>
      <c r="CR123" s="9">
        <f t="shared" si="60"/>
        <v>0</v>
      </c>
      <c r="CS123" s="9">
        <f t="shared" si="60"/>
        <v>0</v>
      </c>
      <c r="CT123" s="9">
        <f t="shared" si="56"/>
        <v>24.709482628261402</v>
      </c>
      <c r="CU123" s="9">
        <f t="shared" si="36"/>
        <v>0</v>
      </c>
      <c r="CV123" s="9">
        <f t="shared" si="36"/>
        <v>0</v>
      </c>
      <c r="CW123" s="9">
        <f t="shared" si="36"/>
        <v>0</v>
      </c>
      <c r="CX123" s="9">
        <f t="shared" si="36"/>
        <v>58.115134562098902</v>
      </c>
      <c r="CY123" s="9">
        <f t="shared" si="36"/>
        <v>0</v>
      </c>
      <c r="CZ123" s="9">
        <f t="shared" si="36"/>
        <v>0</v>
      </c>
      <c r="DA123" s="9">
        <f t="shared" si="36"/>
        <v>0</v>
      </c>
      <c r="DB123" s="9">
        <f t="shared" si="48"/>
        <v>55.095330737663403</v>
      </c>
      <c r="DC123" s="9">
        <f t="shared" si="49"/>
        <v>0</v>
      </c>
      <c r="DD123" s="9">
        <f t="shared" si="50"/>
        <v>0</v>
      </c>
      <c r="DE123" s="9">
        <f t="shared" si="51"/>
        <v>0</v>
      </c>
      <c r="DF123" s="9">
        <f t="shared" si="52"/>
        <v>56.993505285986799</v>
      </c>
      <c r="DG123" s="9">
        <f t="shared" si="53"/>
        <v>0</v>
      </c>
      <c r="DH123" s="9">
        <f t="shared" si="54"/>
        <v>0</v>
      </c>
      <c r="DI123" s="9">
        <f t="shared" si="55"/>
        <v>0</v>
      </c>
    </row>
    <row r="124" spans="1:113" x14ac:dyDescent="0.2">
      <c r="A124" s="15" t="s">
        <v>131</v>
      </c>
      <c r="B124" s="9">
        <f t="shared" si="45"/>
        <v>0</v>
      </c>
      <c r="C124" s="9">
        <f t="shared" si="32"/>
        <v>0</v>
      </c>
      <c r="D124" s="9">
        <f t="shared" si="32"/>
        <v>11.313207862993099</v>
      </c>
      <c r="E124" s="9">
        <f t="shared" si="32"/>
        <v>0</v>
      </c>
      <c r="F124" s="9" t="e">
        <f t="shared" si="46"/>
        <v>#N/A</v>
      </c>
      <c r="G124" s="9" t="e">
        <f t="shared" si="33"/>
        <v>#N/A</v>
      </c>
      <c r="H124" s="9" t="e">
        <f t="shared" si="33"/>
        <v>#N/A</v>
      </c>
      <c r="I124" s="9" t="e">
        <f t="shared" si="33"/>
        <v>#N/A</v>
      </c>
      <c r="J124" s="9">
        <f t="shared" si="33"/>
        <v>3.5201454694886798</v>
      </c>
      <c r="K124" s="9">
        <f t="shared" si="33"/>
        <v>0</v>
      </c>
      <c r="L124" s="9">
        <f t="shared" si="33"/>
        <v>11.189332633376999</v>
      </c>
      <c r="M124" s="9">
        <f t="shared" si="33"/>
        <v>3.9709954017175599</v>
      </c>
      <c r="N124" s="9">
        <f t="shared" si="33"/>
        <v>5.9396547215806903</v>
      </c>
      <c r="O124" s="9">
        <f t="shared" si="33"/>
        <v>8.7887858790263795</v>
      </c>
      <c r="P124" s="9">
        <f t="shared" si="33"/>
        <v>8.2057331771203508</v>
      </c>
      <c r="Q124" s="9">
        <f t="shared" si="33"/>
        <v>7.2511440832163796</v>
      </c>
      <c r="R124" s="9">
        <f t="shared" si="47"/>
        <v>0</v>
      </c>
      <c r="S124" s="9">
        <f t="shared" si="34"/>
        <v>0</v>
      </c>
      <c r="T124" s="9">
        <f t="shared" si="34"/>
        <v>0</v>
      </c>
      <c r="U124" s="9">
        <f t="shared" si="34"/>
        <v>0</v>
      </c>
      <c r="V124" s="9">
        <f t="shared" si="34"/>
        <v>0</v>
      </c>
      <c r="W124" s="9">
        <f t="shared" si="34"/>
        <v>0</v>
      </c>
      <c r="X124" s="9">
        <f t="shared" si="34"/>
        <v>0</v>
      </c>
      <c r="Y124" s="9">
        <f t="shared" si="34"/>
        <v>0</v>
      </c>
      <c r="Z124" s="9">
        <f t="shared" si="34"/>
        <v>0</v>
      </c>
      <c r="AA124" s="9">
        <f t="shared" si="34"/>
        <v>0</v>
      </c>
      <c r="AB124" s="9">
        <f t="shared" si="34"/>
        <v>0</v>
      </c>
      <c r="AC124" s="9">
        <f t="shared" si="34"/>
        <v>0</v>
      </c>
      <c r="AD124" s="9">
        <f t="shared" si="34"/>
        <v>0</v>
      </c>
      <c r="AE124" s="9">
        <f t="shared" si="34"/>
        <v>0</v>
      </c>
      <c r="AF124" s="9">
        <f t="shared" si="34"/>
        <v>0</v>
      </c>
      <c r="AG124" s="9">
        <f t="shared" si="34"/>
        <v>0</v>
      </c>
      <c r="AH124" s="9">
        <f t="shared" si="34"/>
        <v>0</v>
      </c>
      <c r="AI124" s="9">
        <f t="shared" si="57"/>
        <v>0</v>
      </c>
      <c r="AJ124" s="9">
        <f t="shared" si="57"/>
        <v>0</v>
      </c>
      <c r="AK124" s="9">
        <f t="shared" si="57"/>
        <v>0</v>
      </c>
      <c r="AL124" s="9">
        <f t="shared" si="57"/>
        <v>0</v>
      </c>
      <c r="AM124" s="9">
        <f t="shared" si="57"/>
        <v>0</v>
      </c>
      <c r="AN124" s="9">
        <f t="shared" si="57"/>
        <v>0</v>
      </c>
      <c r="AO124" s="9">
        <f t="shared" si="57"/>
        <v>0</v>
      </c>
      <c r="AP124" s="9">
        <f t="shared" si="57"/>
        <v>0</v>
      </c>
      <c r="AQ124" s="9">
        <f t="shared" si="57"/>
        <v>0</v>
      </c>
      <c r="AR124" s="9">
        <f t="shared" si="57"/>
        <v>0</v>
      </c>
      <c r="AS124" s="9">
        <f t="shared" si="57"/>
        <v>0</v>
      </c>
      <c r="AT124" s="9">
        <f t="shared" si="57"/>
        <v>0</v>
      </c>
      <c r="AU124" s="9">
        <f t="shared" si="57"/>
        <v>0</v>
      </c>
      <c r="AV124" s="9">
        <f t="shared" si="57"/>
        <v>0</v>
      </c>
      <c r="AW124" s="9">
        <f t="shared" si="57"/>
        <v>0</v>
      </c>
      <c r="AX124" s="9">
        <f t="shared" si="57"/>
        <v>0</v>
      </c>
      <c r="AY124" s="9">
        <f t="shared" si="58"/>
        <v>0</v>
      </c>
      <c r="AZ124" s="9">
        <f t="shared" si="58"/>
        <v>0</v>
      </c>
      <c r="BA124" s="9">
        <f t="shared" si="58"/>
        <v>0</v>
      </c>
      <c r="BB124" s="9">
        <f t="shared" si="58"/>
        <v>0</v>
      </c>
      <c r="BC124" s="9">
        <f t="shared" si="58"/>
        <v>0</v>
      </c>
      <c r="BD124" s="9">
        <f t="shared" si="58"/>
        <v>0</v>
      </c>
      <c r="BE124" s="9">
        <f t="shared" si="58"/>
        <v>0</v>
      </c>
      <c r="BF124" s="9">
        <f t="shared" si="58"/>
        <v>0</v>
      </c>
      <c r="BG124" s="9">
        <f t="shared" si="58"/>
        <v>0</v>
      </c>
      <c r="BH124" s="9">
        <f t="shared" si="58"/>
        <v>0</v>
      </c>
      <c r="BI124" s="9">
        <f t="shared" si="58"/>
        <v>0</v>
      </c>
      <c r="BJ124" s="9">
        <f t="shared" si="58"/>
        <v>0</v>
      </c>
      <c r="BK124" s="9">
        <f t="shared" si="58"/>
        <v>0</v>
      </c>
      <c r="BL124" s="9">
        <f t="shared" si="58"/>
        <v>0</v>
      </c>
      <c r="BM124" s="9">
        <f t="shared" si="58"/>
        <v>0</v>
      </c>
      <c r="BN124" s="9">
        <f t="shared" si="58"/>
        <v>0</v>
      </c>
      <c r="BO124" s="9">
        <f t="shared" si="59"/>
        <v>0</v>
      </c>
      <c r="BP124" s="9">
        <f t="shared" si="59"/>
        <v>0</v>
      </c>
      <c r="BQ124" s="9">
        <f t="shared" si="59"/>
        <v>0</v>
      </c>
      <c r="BR124" s="9">
        <f t="shared" si="59"/>
        <v>0</v>
      </c>
      <c r="BS124" s="9">
        <f t="shared" si="59"/>
        <v>0</v>
      </c>
      <c r="BT124" s="9">
        <f t="shared" si="59"/>
        <v>0</v>
      </c>
      <c r="BU124" s="9">
        <f t="shared" si="59"/>
        <v>0</v>
      </c>
      <c r="BV124" s="9">
        <f t="shared" si="59"/>
        <v>0</v>
      </c>
      <c r="BW124" s="9">
        <f t="shared" si="59"/>
        <v>0</v>
      </c>
      <c r="BX124" s="9">
        <f t="shared" si="59"/>
        <v>0</v>
      </c>
      <c r="BY124" s="9">
        <f t="shared" si="59"/>
        <v>0</v>
      </c>
      <c r="BZ124" s="9">
        <f t="shared" si="59"/>
        <v>0</v>
      </c>
      <c r="CA124" s="9">
        <f t="shared" si="59"/>
        <v>0</v>
      </c>
      <c r="CB124" s="9">
        <f t="shared" si="59"/>
        <v>0</v>
      </c>
      <c r="CC124" s="9">
        <f t="shared" si="59"/>
        <v>0</v>
      </c>
      <c r="CD124" s="9">
        <f t="shared" si="59"/>
        <v>0</v>
      </c>
      <c r="CE124" s="9">
        <f t="shared" si="60"/>
        <v>0</v>
      </c>
      <c r="CF124" s="9">
        <f t="shared" si="60"/>
        <v>0</v>
      </c>
      <c r="CG124" s="9">
        <f t="shared" si="60"/>
        <v>0</v>
      </c>
      <c r="CH124" s="9">
        <f t="shared" si="60"/>
        <v>0</v>
      </c>
      <c r="CI124" s="9">
        <f t="shared" si="60"/>
        <v>0</v>
      </c>
      <c r="CJ124" s="9">
        <f t="shared" si="60"/>
        <v>0</v>
      </c>
      <c r="CK124" s="9">
        <f t="shared" si="60"/>
        <v>0</v>
      </c>
      <c r="CL124" s="9">
        <f t="shared" si="60"/>
        <v>0</v>
      </c>
      <c r="CM124" s="9">
        <f t="shared" si="60"/>
        <v>0</v>
      </c>
      <c r="CN124" s="9">
        <f t="shared" si="60"/>
        <v>0</v>
      </c>
      <c r="CO124" s="9">
        <f t="shared" si="60"/>
        <v>0</v>
      </c>
      <c r="CP124" s="9">
        <f t="shared" si="60"/>
        <v>0</v>
      </c>
      <c r="CQ124" s="9">
        <f t="shared" si="60"/>
        <v>0</v>
      </c>
      <c r="CR124" s="9">
        <f t="shared" si="60"/>
        <v>0</v>
      </c>
      <c r="CS124" s="9">
        <f t="shared" si="60"/>
        <v>0</v>
      </c>
      <c r="CT124" s="9">
        <f t="shared" si="56"/>
        <v>0</v>
      </c>
      <c r="CU124" s="9">
        <f t="shared" si="36"/>
        <v>0</v>
      </c>
      <c r="CV124" s="9">
        <f t="shared" si="36"/>
        <v>0</v>
      </c>
      <c r="CW124" s="9">
        <f t="shared" si="36"/>
        <v>0</v>
      </c>
      <c r="CX124" s="9">
        <f t="shared" si="36"/>
        <v>0</v>
      </c>
      <c r="CY124" s="9">
        <f t="shared" si="36"/>
        <v>0</v>
      </c>
      <c r="CZ124" s="9">
        <f t="shared" si="36"/>
        <v>0</v>
      </c>
      <c r="DA124" s="9">
        <f t="shared" si="36"/>
        <v>0</v>
      </c>
      <c r="DB124" s="9">
        <f t="shared" si="48"/>
        <v>0</v>
      </c>
      <c r="DC124" s="9">
        <f t="shared" si="49"/>
        <v>0</v>
      </c>
      <c r="DD124" s="9">
        <f t="shared" si="50"/>
        <v>0</v>
      </c>
      <c r="DE124" s="9">
        <f t="shared" si="51"/>
        <v>0</v>
      </c>
      <c r="DF124" s="9">
        <f t="shared" si="52"/>
        <v>0</v>
      </c>
      <c r="DG124" s="9">
        <f t="shared" si="53"/>
        <v>0</v>
      </c>
      <c r="DH124" s="9">
        <f t="shared" si="54"/>
        <v>0</v>
      </c>
      <c r="DI124" s="9">
        <f t="shared" si="55"/>
        <v>0</v>
      </c>
    </row>
    <row r="125" spans="1:113" x14ac:dyDescent="0.2">
      <c r="A125" s="15" t="s">
        <v>132</v>
      </c>
      <c r="B125" s="9">
        <f t="shared" si="45"/>
        <v>0</v>
      </c>
      <c r="C125" s="9">
        <f t="shared" si="32"/>
        <v>0</v>
      </c>
      <c r="D125" s="9">
        <f t="shared" si="32"/>
        <v>0</v>
      </c>
      <c r="E125" s="9">
        <f t="shared" si="32"/>
        <v>0</v>
      </c>
      <c r="F125" s="9" t="e">
        <f t="shared" si="46"/>
        <v>#N/A</v>
      </c>
      <c r="G125" s="9" t="e">
        <f t="shared" si="33"/>
        <v>#N/A</v>
      </c>
      <c r="H125" s="9" t="e">
        <f t="shared" si="33"/>
        <v>#N/A</v>
      </c>
      <c r="I125" s="9" t="e">
        <f t="shared" si="33"/>
        <v>#N/A</v>
      </c>
      <c r="J125" s="9">
        <f t="shared" si="33"/>
        <v>1.0342588306242</v>
      </c>
      <c r="K125" s="9">
        <f t="shared" si="33"/>
        <v>2.3575199865779002</v>
      </c>
      <c r="L125" s="9">
        <f t="shared" si="33"/>
        <v>11.209162847472999</v>
      </c>
      <c r="M125" s="9">
        <f t="shared" si="33"/>
        <v>9.2298234637724796E-2</v>
      </c>
      <c r="N125" s="9">
        <f t="shared" si="33"/>
        <v>1.4855770237413399</v>
      </c>
      <c r="O125" s="9">
        <f t="shared" si="33"/>
        <v>0.15441716100867001</v>
      </c>
      <c r="P125" s="9">
        <f t="shared" si="33"/>
        <v>0.24698623353924001</v>
      </c>
      <c r="Q125" s="9">
        <f t="shared" si="33"/>
        <v>0.26365804289003503</v>
      </c>
      <c r="R125" s="9">
        <f t="shared" si="47"/>
        <v>0</v>
      </c>
      <c r="S125" s="9">
        <f t="shared" si="34"/>
        <v>0</v>
      </c>
      <c r="T125" s="9">
        <f t="shared" si="34"/>
        <v>0</v>
      </c>
      <c r="U125" s="9">
        <f t="shared" si="34"/>
        <v>0</v>
      </c>
      <c r="V125" s="9">
        <f t="shared" si="34"/>
        <v>0</v>
      </c>
      <c r="W125" s="9">
        <f t="shared" si="34"/>
        <v>0</v>
      </c>
      <c r="X125" s="9">
        <f t="shared" si="34"/>
        <v>0</v>
      </c>
      <c r="Y125" s="9">
        <f t="shared" si="34"/>
        <v>0</v>
      </c>
      <c r="Z125" s="9">
        <f t="shared" si="34"/>
        <v>0</v>
      </c>
      <c r="AA125" s="9">
        <f t="shared" si="34"/>
        <v>0</v>
      </c>
      <c r="AB125" s="9">
        <f t="shared" si="34"/>
        <v>0</v>
      </c>
      <c r="AC125" s="9">
        <f t="shared" si="34"/>
        <v>0</v>
      </c>
      <c r="AD125" s="9">
        <f t="shared" si="34"/>
        <v>0</v>
      </c>
      <c r="AE125" s="9">
        <f t="shared" si="34"/>
        <v>0</v>
      </c>
      <c r="AF125" s="9">
        <f t="shared" si="34"/>
        <v>0</v>
      </c>
      <c r="AG125" s="9">
        <f t="shared" si="34"/>
        <v>0</v>
      </c>
      <c r="AH125" s="9">
        <f t="shared" si="34"/>
        <v>0</v>
      </c>
      <c r="AI125" s="9">
        <f t="shared" si="57"/>
        <v>0</v>
      </c>
      <c r="AJ125" s="9">
        <f t="shared" si="57"/>
        <v>0</v>
      </c>
      <c r="AK125" s="9">
        <f t="shared" si="57"/>
        <v>0</v>
      </c>
      <c r="AL125" s="9">
        <f t="shared" si="57"/>
        <v>0</v>
      </c>
      <c r="AM125" s="9">
        <f t="shared" si="57"/>
        <v>0</v>
      </c>
      <c r="AN125" s="9">
        <f t="shared" si="57"/>
        <v>0</v>
      </c>
      <c r="AO125" s="9">
        <f t="shared" si="57"/>
        <v>0</v>
      </c>
      <c r="AP125" s="9">
        <f t="shared" si="57"/>
        <v>0</v>
      </c>
      <c r="AQ125" s="9">
        <f t="shared" si="57"/>
        <v>0</v>
      </c>
      <c r="AR125" s="9">
        <f t="shared" si="57"/>
        <v>0</v>
      </c>
      <c r="AS125" s="9">
        <f t="shared" si="57"/>
        <v>0</v>
      </c>
      <c r="AT125" s="9">
        <f t="shared" si="57"/>
        <v>0</v>
      </c>
      <c r="AU125" s="9">
        <f t="shared" si="57"/>
        <v>0</v>
      </c>
      <c r="AV125" s="9">
        <f t="shared" si="57"/>
        <v>0</v>
      </c>
      <c r="AW125" s="9">
        <f t="shared" si="57"/>
        <v>0</v>
      </c>
      <c r="AX125" s="9">
        <f t="shared" si="57"/>
        <v>0</v>
      </c>
      <c r="AY125" s="9">
        <f t="shared" si="58"/>
        <v>0</v>
      </c>
      <c r="AZ125" s="9">
        <f t="shared" si="58"/>
        <v>0</v>
      </c>
      <c r="BA125" s="9">
        <f t="shared" si="58"/>
        <v>0</v>
      </c>
      <c r="BB125" s="9">
        <f t="shared" si="58"/>
        <v>0</v>
      </c>
      <c r="BC125" s="9">
        <f t="shared" si="58"/>
        <v>0</v>
      </c>
      <c r="BD125" s="9">
        <f t="shared" si="58"/>
        <v>0</v>
      </c>
      <c r="BE125" s="9">
        <f t="shared" si="58"/>
        <v>0</v>
      </c>
      <c r="BF125" s="9">
        <f t="shared" si="58"/>
        <v>0</v>
      </c>
      <c r="BG125" s="9">
        <f t="shared" si="58"/>
        <v>0</v>
      </c>
      <c r="BH125" s="9">
        <f t="shared" si="58"/>
        <v>0</v>
      </c>
      <c r="BI125" s="9">
        <f t="shared" si="58"/>
        <v>0</v>
      </c>
      <c r="BJ125" s="9">
        <f t="shared" si="58"/>
        <v>0</v>
      </c>
      <c r="BK125" s="9">
        <f t="shared" si="58"/>
        <v>0</v>
      </c>
      <c r="BL125" s="9">
        <f t="shared" si="58"/>
        <v>0</v>
      </c>
      <c r="BM125" s="9">
        <f t="shared" si="58"/>
        <v>0</v>
      </c>
      <c r="BN125" s="9">
        <f t="shared" si="58"/>
        <v>0</v>
      </c>
      <c r="BO125" s="9">
        <f t="shared" si="59"/>
        <v>0</v>
      </c>
      <c r="BP125" s="9">
        <f t="shared" si="59"/>
        <v>0</v>
      </c>
      <c r="BQ125" s="9">
        <f t="shared" si="59"/>
        <v>0</v>
      </c>
      <c r="BR125" s="9">
        <f t="shared" si="59"/>
        <v>0</v>
      </c>
      <c r="BS125" s="9">
        <f t="shared" si="59"/>
        <v>0</v>
      </c>
      <c r="BT125" s="9">
        <f t="shared" si="59"/>
        <v>0</v>
      </c>
      <c r="BU125" s="9">
        <f t="shared" si="59"/>
        <v>0</v>
      </c>
      <c r="BV125" s="9">
        <f t="shared" si="59"/>
        <v>0</v>
      </c>
      <c r="BW125" s="9">
        <f t="shared" si="59"/>
        <v>0</v>
      </c>
      <c r="BX125" s="9">
        <f t="shared" si="59"/>
        <v>0</v>
      </c>
      <c r="BY125" s="9">
        <f t="shared" si="59"/>
        <v>0</v>
      </c>
      <c r="BZ125" s="9">
        <f t="shared" si="59"/>
        <v>0</v>
      </c>
      <c r="CA125" s="9">
        <f t="shared" si="59"/>
        <v>0</v>
      </c>
      <c r="CB125" s="9">
        <f t="shared" si="59"/>
        <v>0</v>
      </c>
      <c r="CC125" s="9">
        <f t="shared" si="59"/>
        <v>0</v>
      </c>
      <c r="CD125" s="9">
        <f t="shared" si="59"/>
        <v>0</v>
      </c>
      <c r="CE125" s="9">
        <f t="shared" si="60"/>
        <v>0</v>
      </c>
      <c r="CF125" s="9">
        <f t="shared" si="60"/>
        <v>0</v>
      </c>
      <c r="CG125" s="9">
        <f t="shared" si="60"/>
        <v>0</v>
      </c>
      <c r="CH125" s="9">
        <f t="shared" si="60"/>
        <v>0</v>
      </c>
      <c r="CI125" s="9">
        <f t="shared" si="60"/>
        <v>0</v>
      </c>
      <c r="CJ125" s="9">
        <f t="shared" si="60"/>
        <v>0</v>
      </c>
      <c r="CK125" s="9">
        <f t="shared" si="60"/>
        <v>0</v>
      </c>
      <c r="CL125" s="9">
        <f t="shared" si="60"/>
        <v>0</v>
      </c>
      <c r="CM125" s="9">
        <f t="shared" si="60"/>
        <v>0</v>
      </c>
      <c r="CN125" s="9">
        <f t="shared" si="60"/>
        <v>0</v>
      </c>
      <c r="CO125" s="9">
        <f t="shared" si="60"/>
        <v>0</v>
      </c>
      <c r="CP125" s="9">
        <f t="shared" si="60"/>
        <v>0</v>
      </c>
      <c r="CQ125" s="9">
        <f t="shared" si="60"/>
        <v>0</v>
      </c>
      <c r="CR125" s="9">
        <f t="shared" si="60"/>
        <v>0</v>
      </c>
      <c r="CS125" s="9">
        <f t="shared" si="60"/>
        <v>0</v>
      </c>
      <c r="CT125" s="9">
        <f t="shared" si="56"/>
        <v>0</v>
      </c>
      <c r="CU125" s="9">
        <f t="shared" si="36"/>
        <v>0</v>
      </c>
      <c r="CV125" s="9">
        <f t="shared" si="36"/>
        <v>0</v>
      </c>
      <c r="CW125" s="9">
        <f t="shared" si="36"/>
        <v>0</v>
      </c>
      <c r="CX125" s="9">
        <f t="shared" si="36"/>
        <v>0</v>
      </c>
      <c r="CY125" s="9">
        <f t="shared" si="36"/>
        <v>0</v>
      </c>
      <c r="CZ125" s="9">
        <f t="shared" si="36"/>
        <v>0</v>
      </c>
      <c r="DA125" s="9">
        <f t="shared" si="36"/>
        <v>0</v>
      </c>
      <c r="DB125" s="9">
        <f t="shared" si="48"/>
        <v>0</v>
      </c>
      <c r="DC125" s="9">
        <f t="shared" si="49"/>
        <v>0</v>
      </c>
      <c r="DD125" s="9">
        <f t="shared" si="50"/>
        <v>0</v>
      </c>
      <c r="DE125" s="9">
        <f t="shared" si="51"/>
        <v>0</v>
      </c>
      <c r="DF125" s="9">
        <f t="shared" si="52"/>
        <v>0</v>
      </c>
      <c r="DG125" s="9">
        <f t="shared" si="53"/>
        <v>0</v>
      </c>
      <c r="DH125" s="9">
        <f t="shared" si="54"/>
        <v>0</v>
      </c>
      <c r="DI125" s="9">
        <f t="shared" si="55"/>
        <v>0</v>
      </c>
    </row>
    <row r="126" spans="1:113" x14ac:dyDescent="0.2">
      <c r="A126" s="15" t="s">
        <v>133</v>
      </c>
      <c r="B126" s="9">
        <f t="shared" si="45"/>
        <v>1.27379435525966</v>
      </c>
      <c r="C126" s="9">
        <f t="shared" si="32"/>
        <v>0.63158121564115299</v>
      </c>
      <c r="D126" s="9">
        <f t="shared" si="32"/>
        <v>0.35393501792076298</v>
      </c>
      <c r="E126" s="9">
        <f t="shared" si="32"/>
        <v>4.9803851142049496</v>
      </c>
      <c r="F126" s="9" t="e">
        <f t="shared" si="46"/>
        <v>#N/A</v>
      </c>
      <c r="G126" s="9" t="e">
        <f t="shared" si="33"/>
        <v>#N/A</v>
      </c>
      <c r="H126" s="9" t="e">
        <f t="shared" si="33"/>
        <v>#N/A</v>
      </c>
      <c r="I126" s="9" t="e">
        <f t="shared" si="33"/>
        <v>#N/A</v>
      </c>
      <c r="J126" s="9">
        <f t="shared" si="33"/>
        <v>0</v>
      </c>
      <c r="K126" s="9">
        <f t="shared" si="33"/>
        <v>0</v>
      </c>
      <c r="L126" s="9">
        <f t="shared" si="33"/>
        <v>0</v>
      </c>
      <c r="M126" s="9">
        <f t="shared" si="33"/>
        <v>0</v>
      </c>
      <c r="N126" s="9">
        <f t="shared" si="33"/>
        <v>0</v>
      </c>
      <c r="O126" s="9">
        <f t="shared" si="33"/>
        <v>0</v>
      </c>
      <c r="P126" s="9">
        <f t="shared" si="33"/>
        <v>0</v>
      </c>
      <c r="Q126" s="9">
        <f t="shared" si="33"/>
        <v>0</v>
      </c>
      <c r="R126" s="9">
        <f t="shared" si="47"/>
        <v>0</v>
      </c>
      <c r="S126" s="9">
        <f t="shared" si="34"/>
        <v>0</v>
      </c>
      <c r="T126" s="9">
        <f t="shared" si="34"/>
        <v>0</v>
      </c>
      <c r="U126" s="9">
        <f t="shared" si="34"/>
        <v>0</v>
      </c>
      <c r="V126" s="9">
        <f t="shared" si="34"/>
        <v>0</v>
      </c>
      <c r="W126" s="9">
        <f t="shared" si="34"/>
        <v>0</v>
      </c>
      <c r="X126" s="9">
        <f t="shared" si="34"/>
        <v>0</v>
      </c>
      <c r="Y126" s="9">
        <f t="shared" si="34"/>
        <v>0</v>
      </c>
      <c r="Z126" s="9">
        <f t="shared" si="34"/>
        <v>0</v>
      </c>
      <c r="AA126" s="9">
        <f t="shared" si="34"/>
        <v>0</v>
      </c>
      <c r="AB126" s="9">
        <f t="shared" si="34"/>
        <v>0</v>
      </c>
      <c r="AC126" s="9">
        <f t="shared" si="34"/>
        <v>0</v>
      </c>
      <c r="AD126" s="9">
        <f t="shared" si="34"/>
        <v>0</v>
      </c>
      <c r="AE126" s="9">
        <f t="shared" si="34"/>
        <v>0</v>
      </c>
      <c r="AF126" s="9">
        <f t="shared" si="34"/>
        <v>0</v>
      </c>
      <c r="AG126" s="9">
        <f t="shared" si="34"/>
        <v>0</v>
      </c>
      <c r="AH126" s="9">
        <f t="shared" si="34"/>
        <v>0</v>
      </c>
      <c r="AI126" s="9">
        <f t="shared" si="57"/>
        <v>0</v>
      </c>
      <c r="AJ126" s="9">
        <f t="shared" si="57"/>
        <v>0</v>
      </c>
      <c r="AK126" s="9">
        <f t="shared" si="57"/>
        <v>0</v>
      </c>
      <c r="AL126" s="9">
        <f t="shared" si="57"/>
        <v>0</v>
      </c>
      <c r="AM126" s="9">
        <f t="shared" si="57"/>
        <v>0</v>
      </c>
      <c r="AN126" s="9">
        <f t="shared" si="57"/>
        <v>0</v>
      </c>
      <c r="AO126" s="9">
        <f t="shared" si="57"/>
        <v>0</v>
      </c>
      <c r="AP126" s="9">
        <f t="shared" si="57"/>
        <v>0</v>
      </c>
      <c r="AQ126" s="9">
        <f t="shared" si="57"/>
        <v>0</v>
      </c>
      <c r="AR126" s="9">
        <f t="shared" si="57"/>
        <v>0</v>
      </c>
      <c r="AS126" s="9">
        <f t="shared" si="57"/>
        <v>0</v>
      </c>
      <c r="AT126" s="9">
        <f t="shared" si="57"/>
        <v>0</v>
      </c>
      <c r="AU126" s="9">
        <f t="shared" si="57"/>
        <v>0</v>
      </c>
      <c r="AV126" s="9">
        <f t="shared" si="57"/>
        <v>0</v>
      </c>
      <c r="AW126" s="9">
        <f t="shared" si="57"/>
        <v>0</v>
      </c>
      <c r="AX126" s="9">
        <f t="shared" si="57"/>
        <v>0</v>
      </c>
      <c r="AY126" s="9">
        <f t="shared" si="58"/>
        <v>0</v>
      </c>
      <c r="AZ126" s="9">
        <f t="shared" si="58"/>
        <v>0</v>
      </c>
      <c r="BA126" s="9">
        <f t="shared" si="58"/>
        <v>0</v>
      </c>
      <c r="BB126" s="9">
        <f t="shared" si="58"/>
        <v>0</v>
      </c>
      <c r="BC126" s="9">
        <f t="shared" si="58"/>
        <v>0</v>
      </c>
      <c r="BD126" s="9">
        <f t="shared" si="58"/>
        <v>0</v>
      </c>
      <c r="BE126" s="9">
        <f t="shared" si="58"/>
        <v>0</v>
      </c>
      <c r="BF126" s="9">
        <f t="shared" si="58"/>
        <v>0</v>
      </c>
      <c r="BG126" s="9">
        <f t="shared" si="58"/>
        <v>0</v>
      </c>
      <c r="BH126" s="9">
        <f t="shared" si="58"/>
        <v>0</v>
      </c>
      <c r="BI126" s="9">
        <f t="shared" si="58"/>
        <v>0</v>
      </c>
      <c r="BJ126" s="9">
        <f t="shared" si="58"/>
        <v>0</v>
      </c>
      <c r="BK126" s="9">
        <f t="shared" si="58"/>
        <v>0</v>
      </c>
      <c r="BL126" s="9">
        <f t="shared" si="58"/>
        <v>0</v>
      </c>
      <c r="BM126" s="9">
        <f t="shared" si="58"/>
        <v>0</v>
      </c>
      <c r="BN126" s="9">
        <f t="shared" si="58"/>
        <v>0</v>
      </c>
      <c r="BO126" s="9">
        <f t="shared" si="59"/>
        <v>0</v>
      </c>
      <c r="BP126" s="9">
        <f t="shared" si="59"/>
        <v>0</v>
      </c>
      <c r="BQ126" s="9">
        <f t="shared" si="59"/>
        <v>0</v>
      </c>
      <c r="BR126" s="9">
        <f t="shared" si="59"/>
        <v>0</v>
      </c>
      <c r="BS126" s="9">
        <f t="shared" si="59"/>
        <v>0</v>
      </c>
      <c r="BT126" s="9">
        <f t="shared" si="59"/>
        <v>0</v>
      </c>
      <c r="BU126" s="9">
        <f t="shared" si="59"/>
        <v>0</v>
      </c>
      <c r="BV126" s="9">
        <f t="shared" si="59"/>
        <v>0</v>
      </c>
      <c r="BW126" s="9">
        <f t="shared" si="59"/>
        <v>0</v>
      </c>
      <c r="BX126" s="9">
        <f t="shared" si="59"/>
        <v>0</v>
      </c>
      <c r="BY126" s="9">
        <f t="shared" si="59"/>
        <v>0</v>
      </c>
      <c r="BZ126" s="9">
        <f t="shared" si="59"/>
        <v>0</v>
      </c>
      <c r="CA126" s="9">
        <f t="shared" si="59"/>
        <v>0</v>
      </c>
      <c r="CB126" s="9">
        <f t="shared" si="59"/>
        <v>0</v>
      </c>
      <c r="CC126" s="9">
        <f t="shared" si="59"/>
        <v>0</v>
      </c>
      <c r="CD126" s="9">
        <f t="shared" si="59"/>
        <v>0</v>
      </c>
      <c r="CE126" s="9">
        <f t="shared" si="60"/>
        <v>0</v>
      </c>
      <c r="CF126" s="9">
        <f t="shared" si="60"/>
        <v>0</v>
      </c>
      <c r="CG126" s="9">
        <f t="shared" si="60"/>
        <v>0</v>
      </c>
      <c r="CH126" s="9">
        <f t="shared" si="60"/>
        <v>0</v>
      </c>
      <c r="CI126" s="9">
        <f t="shared" si="60"/>
        <v>0</v>
      </c>
      <c r="CJ126" s="9">
        <f t="shared" si="60"/>
        <v>0</v>
      </c>
      <c r="CK126" s="9">
        <f t="shared" si="60"/>
        <v>0</v>
      </c>
      <c r="CL126" s="9">
        <f t="shared" si="60"/>
        <v>0</v>
      </c>
      <c r="CM126" s="9">
        <f t="shared" si="60"/>
        <v>0</v>
      </c>
      <c r="CN126" s="9">
        <f t="shared" si="60"/>
        <v>0</v>
      </c>
      <c r="CO126" s="9">
        <f t="shared" si="60"/>
        <v>0</v>
      </c>
      <c r="CP126" s="9">
        <f t="shared" si="60"/>
        <v>0</v>
      </c>
      <c r="CQ126" s="9">
        <f t="shared" si="60"/>
        <v>0</v>
      </c>
      <c r="CR126" s="9">
        <f t="shared" si="60"/>
        <v>0</v>
      </c>
      <c r="CS126" s="9">
        <f t="shared" si="60"/>
        <v>0</v>
      </c>
      <c r="CT126" s="9">
        <f t="shared" si="56"/>
        <v>0</v>
      </c>
      <c r="CU126" s="9">
        <f t="shared" si="36"/>
        <v>0</v>
      </c>
      <c r="CV126" s="9">
        <f t="shared" si="36"/>
        <v>0</v>
      </c>
      <c r="CW126" s="9">
        <f t="shared" si="36"/>
        <v>0</v>
      </c>
      <c r="CX126" s="9">
        <f t="shared" si="36"/>
        <v>0</v>
      </c>
      <c r="CY126" s="9">
        <f t="shared" si="36"/>
        <v>0</v>
      </c>
      <c r="CZ126" s="9">
        <f t="shared" si="36"/>
        <v>0</v>
      </c>
      <c r="DA126" s="9">
        <f t="shared" si="36"/>
        <v>0</v>
      </c>
      <c r="DB126" s="9">
        <f t="shared" si="48"/>
        <v>0</v>
      </c>
      <c r="DC126" s="9">
        <f t="shared" si="49"/>
        <v>0</v>
      </c>
      <c r="DD126" s="9">
        <f t="shared" si="50"/>
        <v>0</v>
      </c>
      <c r="DE126" s="9">
        <f t="shared" si="51"/>
        <v>0</v>
      </c>
      <c r="DF126" s="9">
        <f t="shared" si="52"/>
        <v>0</v>
      </c>
      <c r="DG126" s="9">
        <f t="shared" si="53"/>
        <v>0</v>
      </c>
      <c r="DH126" s="9">
        <f t="shared" si="54"/>
        <v>0</v>
      </c>
      <c r="DI126" s="9">
        <f t="shared" si="55"/>
        <v>0</v>
      </c>
    </row>
    <row r="127" spans="1:113" x14ac:dyDescent="0.2">
      <c r="A127" s="15" t="s">
        <v>134</v>
      </c>
      <c r="B127" s="9">
        <f t="shared" si="45"/>
        <v>0</v>
      </c>
      <c r="C127" s="9">
        <f t="shared" si="32"/>
        <v>0</v>
      </c>
      <c r="D127" s="9">
        <f t="shared" si="32"/>
        <v>0</v>
      </c>
      <c r="E127" s="9">
        <f t="shared" si="32"/>
        <v>0</v>
      </c>
      <c r="F127" s="9" t="e">
        <f t="shared" si="46"/>
        <v>#N/A</v>
      </c>
      <c r="G127" s="9" t="e">
        <f t="shared" si="33"/>
        <v>#N/A</v>
      </c>
      <c r="H127" s="9" t="e">
        <f t="shared" si="33"/>
        <v>#N/A</v>
      </c>
      <c r="I127" s="9" t="e">
        <f t="shared" si="33"/>
        <v>#N/A</v>
      </c>
      <c r="J127" s="9">
        <f t="shared" si="33"/>
        <v>4.7630851214611102E-2</v>
      </c>
      <c r="K127" s="9">
        <f t="shared" si="33"/>
        <v>7.9533016224019995E-2</v>
      </c>
      <c r="L127" s="9">
        <f t="shared" si="33"/>
        <v>8.1228151651938002E-2</v>
      </c>
      <c r="M127" s="9">
        <f t="shared" si="33"/>
        <v>0.25043887410537202</v>
      </c>
      <c r="N127" s="9">
        <f t="shared" si="33"/>
        <v>0.249830563286735</v>
      </c>
      <c r="O127" s="9">
        <f t="shared" si="33"/>
        <v>0.25391820539424498</v>
      </c>
      <c r="P127" s="9">
        <f t="shared" si="33"/>
        <v>0.248500475730488</v>
      </c>
      <c r="Q127" s="9">
        <f t="shared" si="33"/>
        <v>0.27853771682503298</v>
      </c>
      <c r="R127" s="9">
        <f t="shared" si="47"/>
        <v>0</v>
      </c>
      <c r="S127" s="9">
        <f t="shared" si="34"/>
        <v>0</v>
      </c>
      <c r="T127" s="9">
        <f t="shared" si="34"/>
        <v>0</v>
      </c>
      <c r="U127" s="9">
        <f t="shared" si="34"/>
        <v>0</v>
      </c>
      <c r="V127" s="9">
        <f t="shared" si="34"/>
        <v>0</v>
      </c>
      <c r="W127" s="9">
        <f t="shared" si="34"/>
        <v>0</v>
      </c>
      <c r="X127" s="9">
        <f t="shared" si="34"/>
        <v>0</v>
      </c>
      <c r="Y127" s="9">
        <f t="shared" si="34"/>
        <v>0</v>
      </c>
      <c r="Z127" s="9">
        <f t="shared" si="34"/>
        <v>0</v>
      </c>
      <c r="AA127" s="9">
        <f t="shared" si="34"/>
        <v>0</v>
      </c>
      <c r="AB127" s="9">
        <f t="shared" si="34"/>
        <v>0</v>
      </c>
      <c r="AC127" s="9">
        <f t="shared" si="34"/>
        <v>0</v>
      </c>
      <c r="AD127" s="9">
        <f t="shared" si="34"/>
        <v>0</v>
      </c>
      <c r="AE127" s="9">
        <f t="shared" si="34"/>
        <v>0</v>
      </c>
      <c r="AF127" s="9">
        <f t="shared" si="34"/>
        <v>0</v>
      </c>
      <c r="AG127" s="9">
        <f t="shared" si="34"/>
        <v>0</v>
      </c>
      <c r="AH127" s="9">
        <f t="shared" si="34"/>
        <v>13.445142390321999</v>
      </c>
      <c r="AI127" s="9">
        <f t="shared" si="57"/>
        <v>0</v>
      </c>
      <c r="AJ127" s="9">
        <f t="shared" si="57"/>
        <v>0</v>
      </c>
      <c r="AK127" s="9">
        <f t="shared" si="57"/>
        <v>0</v>
      </c>
      <c r="AL127" s="9">
        <f t="shared" si="57"/>
        <v>0</v>
      </c>
      <c r="AM127" s="9">
        <f t="shared" si="57"/>
        <v>0</v>
      </c>
      <c r="AN127" s="9">
        <f t="shared" si="57"/>
        <v>0</v>
      </c>
      <c r="AO127" s="9">
        <f t="shared" si="57"/>
        <v>0</v>
      </c>
      <c r="AP127" s="9">
        <f t="shared" si="57"/>
        <v>0</v>
      </c>
      <c r="AQ127" s="9">
        <f t="shared" si="57"/>
        <v>0</v>
      </c>
      <c r="AR127" s="9">
        <f t="shared" si="57"/>
        <v>0</v>
      </c>
      <c r="AS127" s="9">
        <f t="shared" si="57"/>
        <v>0</v>
      </c>
      <c r="AT127" s="9">
        <f t="shared" si="57"/>
        <v>0</v>
      </c>
      <c r="AU127" s="9">
        <f t="shared" si="57"/>
        <v>0</v>
      </c>
      <c r="AV127" s="9">
        <f t="shared" si="57"/>
        <v>0</v>
      </c>
      <c r="AW127" s="9">
        <f t="shared" si="57"/>
        <v>0</v>
      </c>
      <c r="AX127" s="9">
        <f t="shared" si="57"/>
        <v>0</v>
      </c>
      <c r="AY127" s="9">
        <f t="shared" si="58"/>
        <v>0</v>
      </c>
      <c r="AZ127" s="9">
        <f t="shared" si="58"/>
        <v>0</v>
      </c>
      <c r="BA127" s="9">
        <f t="shared" si="58"/>
        <v>0</v>
      </c>
      <c r="BB127" s="9">
        <f t="shared" si="58"/>
        <v>0</v>
      </c>
      <c r="BC127" s="9">
        <f t="shared" si="58"/>
        <v>0</v>
      </c>
      <c r="BD127" s="9">
        <f t="shared" si="58"/>
        <v>0</v>
      </c>
      <c r="BE127" s="9">
        <f t="shared" si="58"/>
        <v>0</v>
      </c>
      <c r="BF127" s="9">
        <f t="shared" si="58"/>
        <v>0</v>
      </c>
      <c r="BG127" s="9">
        <f t="shared" si="58"/>
        <v>0</v>
      </c>
      <c r="BH127" s="9">
        <f t="shared" si="58"/>
        <v>0</v>
      </c>
      <c r="BI127" s="9">
        <f t="shared" si="58"/>
        <v>0</v>
      </c>
      <c r="BJ127" s="9">
        <f t="shared" si="58"/>
        <v>0</v>
      </c>
      <c r="BK127" s="9">
        <f t="shared" si="58"/>
        <v>0</v>
      </c>
      <c r="BL127" s="9">
        <f t="shared" si="58"/>
        <v>0</v>
      </c>
      <c r="BM127" s="9">
        <f t="shared" si="58"/>
        <v>0</v>
      </c>
      <c r="BN127" s="9">
        <f t="shared" si="58"/>
        <v>0</v>
      </c>
      <c r="BO127" s="9">
        <f t="shared" si="59"/>
        <v>0</v>
      </c>
      <c r="BP127" s="9">
        <f t="shared" si="59"/>
        <v>0</v>
      </c>
      <c r="BQ127" s="9">
        <f t="shared" si="59"/>
        <v>0</v>
      </c>
      <c r="BR127" s="9">
        <f t="shared" si="59"/>
        <v>0</v>
      </c>
      <c r="BS127" s="9">
        <f t="shared" si="59"/>
        <v>0</v>
      </c>
      <c r="BT127" s="9">
        <f t="shared" si="59"/>
        <v>0</v>
      </c>
      <c r="BU127" s="9">
        <f t="shared" si="59"/>
        <v>0</v>
      </c>
      <c r="BV127" s="9">
        <f t="shared" si="59"/>
        <v>0</v>
      </c>
      <c r="BW127" s="9">
        <f t="shared" si="59"/>
        <v>0</v>
      </c>
      <c r="BX127" s="9">
        <f t="shared" si="59"/>
        <v>0</v>
      </c>
      <c r="BY127" s="9">
        <f t="shared" si="59"/>
        <v>0</v>
      </c>
      <c r="BZ127" s="9">
        <f t="shared" si="59"/>
        <v>0</v>
      </c>
      <c r="CA127" s="9">
        <f t="shared" si="59"/>
        <v>0</v>
      </c>
      <c r="CB127" s="9">
        <f t="shared" si="59"/>
        <v>0</v>
      </c>
      <c r="CC127" s="9">
        <f t="shared" si="59"/>
        <v>0</v>
      </c>
      <c r="CD127" s="9">
        <f t="shared" si="59"/>
        <v>0</v>
      </c>
      <c r="CE127" s="9">
        <f t="shared" si="60"/>
        <v>0</v>
      </c>
      <c r="CF127" s="9">
        <f t="shared" si="60"/>
        <v>0</v>
      </c>
      <c r="CG127" s="9">
        <f t="shared" si="60"/>
        <v>0</v>
      </c>
      <c r="CH127" s="9">
        <f t="shared" si="60"/>
        <v>0</v>
      </c>
      <c r="CI127" s="9">
        <f t="shared" si="60"/>
        <v>0</v>
      </c>
      <c r="CJ127" s="9">
        <f t="shared" si="60"/>
        <v>0</v>
      </c>
      <c r="CK127" s="9">
        <f t="shared" si="60"/>
        <v>0</v>
      </c>
      <c r="CL127" s="9">
        <f t="shared" si="60"/>
        <v>0</v>
      </c>
      <c r="CM127" s="9">
        <f t="shared" si="60"/>
        <v>0</v>
      </c>
      <c r="CN127" s="9">
        <f t="shared" si="60"/>
        <v>0</v>
      </c>
      <c r="CO127" s="9">
        <f t="shared" si="60"/>
        <v>0</v>
      </c>
      <c r="CP127" s="9">
        <f t="shared" si="60"/>
        <v>0</v>
      </c>
      <c r="CQ127" s="9">
        <f t="shared" si="60"/>
        <v>0</v>
      </c>
      <c r="CR127" s="9">
        <f t="shared" si="60"/>
        <v>0</v>
      </c>
      <c r="CS127" s="9">
        <f t="shared" si="60"/>
        <v>0</v>
      </c>
      <c r="CT127" s="9">
        <f t="shared" si="56"/>
        <v>0</v>
      </c>
      <c r="CU127" s="9">
        <f t="shared" si="36"/>
        <v>0</v>
      </c>
      <c r="CV127" s="9">
        <f t="shared" si="36"/>
        <v>0</v>
      </c>
      <c r="CW127" s="9">
        <f t="shared" si="36"/>
        <v>0</v>
      </c>
      <c r="CX127" s="9">
        <f t="shared" si="36"/>
        <v>0</v>
      </c>
      <c r="CY127" s="9">
        <f t="shared" si="36"/>
        <v>0</v>
      </c>
      <c r="CZ127" s="9">
        <f t="shared" si="36"/>
        <v>0</v>
      </c>
      <c r="DA127" s="9">
        <f t="shared" si="36"/>
        <v>0</v>
      </c>
      <c r="DB127" s="9">
        <f t="shared" si="48"/>
        <v>0</v>
      </c>
      <c r="DC127" s="9">
        <f t="shared" si="49"/>
        <v>0</v>
      </c>
      <c r="DD127" s="9">
        <f t="shared" si="50"/>
        <v>0</v>
      </c>
      <c r="DE127" s="9">
        <f t="shared" si="51"/>
        <v>0</v>
      </c>
      <c r="DF127" s="9">
        <f t="shared" si="52"/>
        <v>0</v>
      </c>
      <c r="DG127" s="9">
        <f t="shared" si="53"/>
        <v>0</v>
      </c>
      <c r="DH127" s="9">
        <f t="shared" si="54"/>
        <v>0</v>
      </c>
      <c r="DI127" s="9">
        <f t="shared" si="55"/>
        <v>0</v>
      </c>
    </row>
    <row r="128" spans="1:113" x14ac:dyDescent="0.2">
      <c r="A128" s="15" t="s">
        <v>135</v>
      </c>
      <c r="B128" s="9">
        <f t="shared" si="45"/>
        <v>0.155127453646797</v>
      </c>
      <c r="C128" s="9">
        <f t="shared" si="32"/>
        <v>0.27121755213251397</v>
      </c>
      <c r="D128" s="9">
        <f t="shared" si="32"/>
        <v>0.245693159082183</v>
      </c>
      <c r="E128" s="9">
        <f t="shared" si="32"/>
        <v>0.21367805507941201</v>
      </c>
      <c r="F128" s="9">
        <f t="shared" si="46"/>
        <v>6.5693300422921403</v>
      </c>
      <c r="G128" s="9">
        <f t="shared" si="33"/>
        <v>7.4416888618013397</v>
      </c>
      <c r="H128" s="9">
        <f t="shared" si="33"/>
        <v>6.4855445690684004</v>
      </c>
      <c r="I128" s="9">
        <f t="shared" si="33"/>
        <v>6.8031372317967804</v>
      </c>
      <c r="J128" s="9" t="e">
        <f t="shared" si="33"/>
        <v>#N/A</v>
      </c>
      <c r="K128" s="9" t="e">
        <f t="shared" si="33"/>
        <v>#N/A</v>
      </c>
      <c r="L128" s="9" t="e">
        <f t="shared" si="33"/>
        <v>#N/A</v>
      </c>
      <c r="M128" s="9" t="e">
        <f t="shared" si="33"/>
        <v>#N/A</v>
      </c>
      <c r="N128" s="9" t="e">
        <f t="shared" si="33"/>
        <v>#N/A</v>
      </c>
      <c r="O128" s="9" t="e">
        <f t="shared" si="33"/>
        <v>#N/A</v>
      </c>
      <c r="P128" s="9" t="e">
        <f t="shared" si="33"/>
        <v>#N/A</v>
      </c>
      <c r="Q128" s="9" t="e">
        <f t="shared" si="33"/>
        <v>#N/A</v>
      </c>
      <c r="R128" s="9">
        <f t="shared" si="47"/>
        <v>0</v>
      </c>
      <c r="S128" s="9">
        <f t="shared" si="34"/>
        <v>6.1088005263263696</v>
      </c>
      <c r="T128" s="9">
        <f t="shared" si="34"/>
        <v>0</v>
      </c>
      <c r="U128" s="9">
        <f t="shared" si="34"/>
        <v>0</v>
      </c>
      <c r="V128" s="9">
        <f t="shared" si="34"/>
        <v>0</v>
      </c>
      <c r="W128" s="9">
        <f t="shared" si="34"/>
        <v>9.0835642225646201E-3</v>
      </c>
      <c r="X128" s="9">
        <f t="shared" si="34"/>
        <v>0</v>
      </c>
      <c r="Y128" s="9">
        <f t="shared" si="34"/>
        <v>0</v>
      </c>
      <c r="Z128" s="9">
        <f t="shared" si="34"/>
        <v>0</v>
      </c>
      <c r="AA128" s="9">
        <f t="shared" si="34"/>
        <v>7.2739670087705699</v>
      </c>
      <c r="AB128" s="9">
        <f t="shared" si="34"/>
        <v>0</v>
      </c>
      <c r="AC128" s="9">
        <f t="shared" si="34"/>
        <v>0</v>
      </c>
      <c r="AD128" s="9">
        <f t="shared" si="34"/>
        <v>8.9506094563695395</v>
      </c>
      <c r="AE128" s="9">
        <f t="shared" si="34"/>
        <v>6.6395494753759596</v>
      </c>
      <c r="AF128" s="9">
        <f t="shared" si="34"/>
        <v>23.9384713531818</v>
      </c>
      <c r="AG128" s="9">
        <f t="shared" si="34"/>
        <v>62.525465624643502</v>
      </c>
      <c r="AH128" s="9">
        <f t="shared" si="34"/>
        <v>0.139319127592403</v>
      </c>
      <c r="AI128" s="9">
        <f t="shared" si="57"/>
        <v>22.472141391999699</v>
      </c>
      <c r="AJ128" s="9">
        <f t="shared" si="57"/>
        <v>23.031046339783298</v>
      </c>
      <c r="AK128" s="9">
        <f t="shared" si="57"/>
        <v>59.755464312768197</v>
      </c>
      <c r="AL128" s="9">
        <f t="shared" si="57"/>
        <v>0.12626534779170501</v>
      </c>
      <c r="AM128" s="9">
        <f t="shared" si="57"/>
        <v>7.0489571034084104</v>
      </c>
      <c r="AN128" s="9">
        <f t="shared" si="57"/>
        <v>2.8681401030791399E-2</v>
      </c>
      <c r="AO128" s="9">
        <f t="shared" si="57"/>
        <v>56.1293418286253</v>
      </c>
      <c r="AP128" s="9">
        <f t="shared" si="57"/>
        <v>10.076117626322301</v>
      </c>
      <c r="AQ128" s="9">
        <f t="shared" si="57"/>
        <v>0</v>
      </c>
      <c r="AR128" s="9">
        <f t="shared" si="57"/>
        <v>0</v>
      </c>
      <c r="AS128" s="9">
        <f t="shared" si="57"/>
        <v>0</v>
      </c>
      <c r="AT128" s="9">
        <f t="shared" si="57"/>
        <v>1.1965887599790099E-2</v>
      </c>
      <c r="AU128" s="9">
        <f t="shared" si="57"/>
        <v>0</v>
      </c>
      <c r="AV128" s="9">
        <f t="shared" si="57"/>
        <v>0</v>
      </c>
      <c r="AW128" s="9">
        <f t="shared" si="57"/>
        <v>0</v>
      </c>
      <c r="AX128" s="9">
        <f t="shared" si="57"/>
        <v>0.34490357423829898</v>
      </c>
      <c r="AY128" s="9">
        <f t="shared" si="58"/>
        <v>0</v>
      </c>
      <c r="AZ128" s="9">
        <f t="shared" si="58"/>
        <v>0</v>
      </c>
      <c r="BA128" s="9">
        <f t="shared" si="58"/>
        <v>0</v>
      </c>
      <c r="BB128" s="9">
        <f t="shared" si="58"/>
        <v>2.0184624960370998E-3</v>
      </c>
      <c r="BC128" s="9">
        <f t="shared" si="58"/>
        <v>1.05243755549633E-3</v>
      </c>
      <c r="BD128" s="9">
        <f t="shared" si="58"/>
        <v>0</v>
      </c>
      <c r="BE128" s="9">
        <f t="shared" si="58"/>
        <v>6.3669730621154205E-2</v>
      </c>
      <c r="BF128" s="9">
        <f t="shared" si="58"/>
        <v>1.79258953560169E-3</v>
      </c>
      <c r="BG128" s="9">
        <f t="shared" si="58"/>
        <v>1.6521823332532899</v>
      </c>
      <c r="BH128" s="9">
        <f t="shared" si="58"/>
        <v>0</v>
      </c>
      <c r="BI128" s="9">
        <f t="shared" si="58"/>
        <v>3.7621501287796698E-3</v>
      </c>
      <c r="BJ128" s="9">
        <f t="shared" si="58"/>
        <v>2.0416085301128799E-2</v>
      </c>
      <c r="BK128" s="9">
        <f t="shared" si="58"/>
        <v>7.4280426946344997</v>
      </c>
      <c r="BL128" s="9">
        <f t="shared" si="58"/>
        <v>0</v>
      </c>
      <c r="BM128" s="9">
        <f t="shared" si="58"/>
        <v>0.78451060597955402</v>
      </c>
      <c r="BN128" s="9">
        <f t="shared" si="58"/>
        <v>0</v>
      </c>
      <c r="BO128" s="9">
        <f t="shared" si="59"/>
        <v>3.8705186613152702E-3</v>
      </c>
      <c r="BP128" s="9">
        <f t="shared" si="59"/>
        <v>0</v>
      </c>
      <c r="BQ128" s="9">
        <f t="shared" si="59"/>
        <v>0</v>
      </c>
      <c r="BR128" s="9">
        <f t="shared" si="59"/>
        <v>0</v>
      </c>
      <c r="BS128" s="9">
        <f t="shared" si="59"/>
        <v>6.6662799935498098</v>
      </c>
      <c r="BT128" s="9">
        <f t="shared" si="59"/>
        <v>0</v>
      </c>
      <c r="BU128" s="9">
        <f t="shared" si="59"/>
        <v>0</v>
      </c>
      <c r="BV128" s="9">
        <f t="shared" si="59"/>
        <v>0</v>
      </c>
      <c r="BW128" s="9">
        <f t="shared" si="59"/>
        <v>1.0151200670169801E-3</v>
      </c>
      <c r="BX128" s="9">
        <f t="shared" si="59"/>
        <v>0</v>
      </c>
      <c r="BY128" s="9">
        <f t="shared" si="59"/>
        <v>0</v>
      </c>
      <c r="BZ128" s="9">
        <f t="shared" si="59"/>
        <v>0</v>
      </c>
      <c r="CA128" s="9">
        <f t="shared" si="59"/>
        <v>0</v>
      </c>
      <c r="CB128" s="9">
        <f t="shared" si="59"/>
        <v>0</v>
      </c>
      <c r="CC128" s="9">
        <f t="shared" si="59"/>
        <v>59.635593247210302</v>
      </c>
      <c r="CD128" s="9">
        <f t="shared" si="59"/>
        <v>0</v>
      </c>
      <c r="CE128" s="9">
        <f t="shared" si="60"/>
        <v>0</v>
      </c>
      <c r="CF128" s="9">
        <f t="shared" si="60"/>
        <v>0</v>
      </c>
      <c r="CG128" s="9">
        <f t="shared" si="60"/>
        <v>30.4969311459541</v>
      </c>
      <c r="CH128" s="9">
        <f t="shared" si="60"/>
        <v>0</v>
      </c>
      <c r="CI128" s="9">
        <f t="shared" si="60"/>
        <v>0</v>
      </c>
      <c r="CJ128" s="9">
        <f t="shared" si="60"/>
        <v>0</v>
      </c>
      <c r="CK128" s="9">
        <f t="shared" si="60"/>
        <v>35.848618317574001</v>
      </c>
      <c r="CL128" s="9">
        <f t="shared" si="60"/>
        <v>14.322061395969399</v>
      </c>
      <c r="CM128" s="9">
        <f t="shared" si="60"/>
        <v>16.210084274728501</v>
      </c>
      <c r="CN128" s="9">
        <f t="shared" si="60"/>
        <v>0</v>
      </c>
      <c r="CO128" s="9">
        <f t="shared" si="60"/>
        <v>0</v>
      </c>
      <c r="CP128" s="9">
        <f t="shared" si="60"/>
        <v>1.0692128336181401E-2</v>
      </c>
      <c r="CQ128" s="9">
        <f t="shared" si="60"/>
        <v>9.5149402107788106E-3</v>
      </c>
      <c r="CR128" s="9">
        <f t="shared" si="60"/>
        <v>0</v>
      </c>
      <c r="CS128" s="9">
        <f t="shared" si="60"/>
        <v>0</v>
      </c>
      <c r="CT128" s="9">
        <f t="shared" si="56"/>
        <v>1.75705017839186</v>
      </c>
      <c r="CU128" s="9">
        <f t="shared" si="36"/>
        <v>22.9937596287015</v>
      </c>
      <c r="CV128" s="9">
        <f t="shared" si="36"/>
        <v>0</v>
      </c>
      <c r="CW128" s="9">
        <f t="shared" si="36"/>
        <v>0</v>
      </c>
      <c r="CX128" s="9">
        <f t="shared" si="36"/>
        <v>7.0351699158748504</v>
      </c>
      <c r="CY128" s="9">
        <f t="shared" si="36"/>
        <v>11.7251278406375</v>
      </c>
      <c r="CZ128" s="9">
        <f t="shared" si="36"/>
        <v>0</v>
      </c>
      <c r="DA128" s="9">
        <f t="shared" si="36"/>
        <v>0</v>
      </c>
      <c r="DB128" s="9">
        <f t="shared" si="48"/>
        <v>6.8430318470246396</v>
      </c>
      <c r="DC128" s="9">
        <f t="shared" si="49"/>
        <v>2.72758200892174E-2</v>
      </c>
      <c r="DD128" s="9">
        <f t="shared" si="50"/>
        <v>0</v>
      </c>
      <c r="DE128" s="9">
        <f t="shared" si="51"/>
        <v>0</v>
      </c>
      <c r="DF128" s="9">
        <f t="shared" si="52"/>
        <v>11.292310241013499</v>
      </c>
      <c r="DG128" s="9">
        <f t="shared" si="53"/>
        <v>6.2254555580580897E-3</v>
      </c>
      <c r="DH128" s="9">
        <f t="shared" si="54"/>
        <v>62.972871609911103</v>
      </c>
      <c r="DI128" s="9">
        <f t="shared" si="55"/>
        <v>0</v>
      </c>
    </row>
    <row r="129" spans="1:113" x14ac:dyDescent="0.2">
      <c r="A129" s="15" t="s">
        <v>136</v>
      </c>
      <c r="B129" s="9">
        <f t="shared" si="45"/>
        <v>0.26855208728873903</v>
      </c>
      <c r="C129" s="9">
        <f t="shared" si="32"/>
        <v>0.191375837793507</v>
      </c>
      <c r="D129" s="9">
        <f t="shared" si="32"/>
        <v>0.21537914011866599</v>
      </c>
      <c r="E129" s="9">
        <f t="shared" si="32"/>
        <v>0.22528790031698601</v>
      </c>
      <c r="F129" s="9">
        <f t="shared" si="46"/>
        <v>2.4337414124524401</v>
      </c>
      <c r="G129" s="9">
        <f t="shared" si="33"/>
        <v>1.4324327918989801</v>
      </c>
      <c r="H129" s="9">
        <f t="shared" si="33"/>
        <v>4.1608758778020301</v>
      </c>
      <c r="I129" s="9">
        <f t="shared" si="33"/>
        <v>3.2571629665778699</v>
      </c>
      <c r="J129" s="9" t="e">
        <f t="shared" si="33"/>
        <v>#N/A</v>
      </c>
      <c r="K129" s="9" t="e">
        <f t="shared" si="33"/>
        <v>#N/A</v>
      </c>
      <c r="L129" s="9" t="e">
        <f t="shared" si="33"/>
        <v>#N/A</v>
      </c>
      <c r="M129" s="9" t="e">
        <f t="shared" si="33"/>
        <v>#N/A</v>
      </c>
      <c r="N129" s="9">
        <f t="shared" si="33"/>
        <v>6.4201387225425997</v>
      </c>
      <c r="O129" s="9">
        <f t="shared" si="33"/>
        <v>6.8194412487300697</v>
      </c>
      <c r="P129" s="9">
        <f t="shared" si="33"/>
        <v>7.3402065253288704</v>
      </c>
      <c r="Q129" s="9">
        <f t="shared" si="33"/>
        <v>6.9727168446821697</v>
      </c>
      <c r="R129" s="9">
        <f t="shared" si="47"/>
        <v>0</v>
      </c>
      <c r="S129" s="9">
        <f t="shared" si="34"/>
        <v>0</v>
      </c>
      <c r="T129" s="9">
        <f t="shared" si="34"/>
        <v>0</v>
      </c>
      <c r="U129" s="9">
        <f t="shared" si="34"/>
        <v>0</v>
      </c>
      <c r="V129" s="9">
        <f t="shared" si="34"/>
        <v>0</v>
      </c>
      <c r="W129" s="9">
        <f t="shared" si="34"/>
        <v>0</v>
      </c>
      <c r="X129" s="9">
        <f t="shared" si="34"/>
        <v>0</v>
      </c>
      <c r="Y129" s="9">
        <f t="shared" si="34"/>
        <v>0</v>
      </c>
      <c r="Z129" s="9">
        <f t="shared" si="34"/>
        <v>0</v>
      </c>
      <c r="AA129" s="9">
        <f t="shared" si="34"/>
        <v>0</v>
      </c>
      <c r="AB129" s="9">
        <f t="shared" si="34"/>
        <v>0</v>
      </c>
      <c r="AC129" s="9">
        <f t="shared" si="34"/>
        <v>0</v>
      </c>
      <c r="AD129" s="9">
        <f t="shared" si="34"/>
        <v>54.286684837145799</v>
      </c>
      <c r="AE129" s="9">
        <f t="shared" si="34"/>
        <v>0</v>
      </c>
      <c r="AF129" s="9">
        <f t="shared" si="34"/>
        <v>0</v>
      </c>
      <c r="AG129" s="9">
        <f t="shared" si="34"/>
        <v>35.448518716859603</v>
      </c>
      <c r="AH129" s="9">
        <f t="shared" si="34"/>
        <v>0.26183272398614099</v>
      </c>
      <c r="AI129" s="9">
        <f t="shared" si="57"/>
        <v>0</v>
      </c>
      <c r="AJ129" s="9">
        <f t="shared" si="57"/>
        <v>0</v>
      </c>
      <c r="AK129" s="9">
        <f t="shared" si="57"/>
        <v>3.5791464845040202</v>
      </c>
      <c r="AL129" s="9">
        <f t="shared" si="57"/>
        <v>1.8607379684141698E-2</v>
      </c>
      <c r="AM129" s="9">
        <f t="shared" si="57"/>
        <v>5.0036764682362303E-2</v>
      </c>
      <c r="AN129" s="9">
        <f t="shared" si="57"/>
        <v>0</v>
      </c>
      <c r="AO129" s="9">
        <f t="shared" si="57"/>
        <v>6.5698825820479003</v>
      </c>
      <c r="AP129" s="9">
        <f t="shared" si="57"/>
        <v>0</v>
      </c>
      <c r="AQ129" s="9">
        <f t="shared" si="57"/>
        <v>0</v>
      </c>
      <c r="AR129" s="9">
        <f t="shared" si="57"/>
        <v>0</v>
      </c>
      <c r="AS129" s="9">
        <f t="shared" si="57"/>
        <v>0</v>
      </c>
      <c r="AT129" s="9">
        <f t="shared" si="57"/>
        <v>0</v>
      </c>
      <c r="AU129" s="9">
        <f t="shared" si="57"/>
        <v>0</v>
      </c>
      <c r="AV129" s="9">
        <f t="shared" si="57"/>
        <v>0</v>
      </c>
      <c r="AW129" s="9">
        <f t="shared" si="57"/>
        <v>0</v>
      </c>
      <c r="AX129" s="9">
        <f t="shared" si="57"/>
        <v>0</v>
      </c>
      <c r="AY129" s="9">
        <f t="shared" si="58"/>
        <v>0</v>
      </c>
      <c r="AZ129" s="9">
        <f t="shared" si="58"/>
        <v>0</v>
      </c>
      <c r="BA129" s="9">
        <f t="shared" si="58"/>
        <v>0</v>
      </c>
      <c r="BB129" s="9">
        <f t="shared" si="58"/>
        <v>11.891535607570599</v>
      </c>
      <c r="BC129" s="9">
        <f t="shared" si="58"/>
        <v>71.999978423598506</v>
      </c>
      <c r="BD129" s="9">
        <f t="shared" si="58"/>
        <v>0</v>
      </c>
      <c r="BE129" s="9">
        <f t="shared" si="58"/>
        <v>0</v>
      </c>
      <c r="BF129" s="9">
        <f t="shared" si="58"/>
        <v>2.6677608883973699E-3</v>
      </c>
      <c r="BG129" s="9">
        <f t="shared" si="58"/>
        <v>1.539958904866E-2</v>
      </c>
      <c r="BH129" s="9">
        <f t="shared" si="58"/>
        <v>0</v>
      </c>
      <c r="BI129" s="9">
        <f t="shared" si="58"/>
        <v>0</v>
      </c>
      <c r="BJ129" s="9">
        <f t="shared" si="58"/>
        <v>4.8010339446693502E-3</v>
      </c>
      <c r="BK129" s="9">
        <f t="shared" si="58"/>
        <v>0</v>
      </c>
      <c r="BL129" s="9">
        <f t="shared" si="58"/>
        <v>0</v>
      </c>
      <c r="BM129" s="9">
        <f t="shared" si="58"/>
        <v>0</v>
      </c>
      <c r="BN129" s="9">
        <f t="shared" si="58"/>
        <v>0</v>
      </c>
      <c r="BO129" s="9">
        <f t="shared" si="59"/>
        <v>0</v>
      </c>
      <c r="BP129" s="9">
        <f t="shared" si="59"/>
        <v>0</v>
      </c>
      <c r="BQ129" s="9">
        <f t="shared" si="59"/>
        <v>0</v>
      </c>
      <c r="BR129" s="9">
        <f t="shared" si="59"/>
        <v>0</v>
      </c>
      <c r="BS129" s="9">
        <f t="shared" si="59"/>
        <v>0</v>
      </c>
      <c r="BT129" s="9">
        <f t="shared" si="59"/>
        <v>0</v>
      </c>
      <c r="BU129" s="9">
        <f t="shared" si="59"/>
        <v>0.15095632099296299</v>
      </c>
      <c r="BV129" s="9">
        <f t="shared" si="59"/>
        <v>0</v>
      </c>
      <c r="BW129" s="9">
        <f t="shared" si="59"/>
        <v>1.3240557912734799E-2</v>
      </c>
      <c r="BX129" s="9">
        <f t="shared" si="59"/>
        <v>0</v>
      </c>
      <c r="BY129" s="9">
        <f t="shared" si="59"/>
        <v>0</v>
      </c>
      <c r="BZ129" s="9">
        <f t="shared" si="59"/>
        <v>0</v>
      </c>
      <c r="CA129" s="9">
        <f t="shared" si="59"/>
        <v>27.665580287640999</v>
      </c>
      <c r="CB129" s="9">
        <f t="shared" si="59"/>
        <v>0</v>
      </c>
      <c r="CC129" s="9">
        <f t="shared" si="59"/>
        <v>0</v>
      </c>
      <c r="CD129" s="9">
        <f t="shared" si="59"/>
        <v>0</v>
      </c>
      <c r="CE129" s="9">
        <f t="shared" si="60"/>
        <v>1.07127291625787</v>
      </c>
      <c r="CF129" s="9">
        <f t="shared" si="60"/>
        <v>0</v>
      </c>
      <c r="CG129" s="9">
        <f t="shared" si="60"/>
        <v>0</v>
      </c>
      <c r="CH129" s="9">
        <f t="shared" si="60"/>
        <v>0</v>
      </c>
      <c r="CI129" s="9">
        <f t="shared" si="60"/>
        <v>0.73669890320043896</v>
      </c>
      <c r="CJ129" s="9">
        <f t="shared" si="60"/>
        <v>0</v>
      </c>
      <c r="CK129" s="9">
        <f t="shared" si="60"/>
        <v>0</v>
      </c>
      <c r="CL129" s="9">
        <f t="shared" si="60"/>
        <v>0</v>
      </c>
      <c r="CM129" s="9">
        <f t="shared" si="60"/>
        <v>0</v>
      </c>
      <c r="CN129" s="9">
        <f t="shared" si="60"/>
        <v>2.0056797518123799E-2</v>
      </c>
      <c r="CO129" s="9">
        <f t="shared" si="60"/>
        <v>0</v>
      </c>
      <c r="CP129" s="9">
        <f t="shared" si="60"/>
        <v>4.0215728691476799E-2</v>
      </c>
      <c r="CQ129" s="9">
        <f t="shared" si="60"/>
        <v>0</v>
      </c>
      <c r="CR129" s="9">
        <f t="shared" si="60"/>
        <v>2.1403427183857002E-2</v>
      </c>
      <c r="CS129" s="9">
        <f t="shared" si="60"/>
        <v>0</v>
      </c>
      <c r="CT129" s="9">
        <f t="shared" si="56"/>
        <v>4.4325060238510801E-2</v>
      </c>
      <c r="CU129" s="9">
        <f t="shared" si="36"/>
        <v>0</v>
      </c>
      <c r="CV129" s="9">
        <f t="shared" si="36"/>
        <v>1.07455739079416E-2</v>
      </c>
      <c r="CW129" s="9">
        <f t="shared" si="36"/>
        <v>0</v>
      </c>
      <c r="CX129" s="9">
        <f t="shared" si="36"/>
        <v>0</v>
      </c>
      <c r="CY129" s="9">
        <f t="shared" si="36"/>
        <v>0</v>
      </c>
      <c r="CZ129" s="9">
        <f t="shared" si="36"/>
        <v>0</v>
      </c>
      <c r="DA129" s="9">
        <f t="shared" si="36"/>
        <v>0</v>
      </c>
      <c r="DB129" s="9">
        <f t="shared" si="48"/>
        <v>0</v>
      </c>
      <c r="DC129" s="9">
        <f t="shared" si="49"/>
        <v>0</v>
      </c>
      <c r="DD129" s="9">
        <f t="shared" si="50"/>
        <v>0</v>
      </c>
      <c r="DE129" s="9">
        <f t="shared" si="51"/>
        <v>0</v>
      </c>
      <c r="DF129" s="9">
        <f t="shared" si="52"/>
        <v>0</v>
      </c>
      <c r="DG129" s="9">
        <f t="shared" si="53"/>
        <v>0</v>
      </c>
      <c r="DH129" s="9">
        <f t="shared" si="54"/>
        <v>0</v>
      </c>
      <c r="DI129" s="9">
        <f t="shared" si="55"/>
        <v>0</v>
      </c>
    </row>
    <row r="130" spans="1:113" x14ac:dyDescent="0.2">
      <c r="A130" s="15" t="s">
        <v>137</v>
      </c>
      <c r="B130" s="9">
        <f t="shared" si="45"/>
        <v>1.71064027381858</v>
      </c>
      <c r="C130" s="9">
        <f t="shared" si="32"/>
        <v>1.57971791390247</v>
      </c>
      <c r="D130" s="9">
        <f t="shared" si="32"/>
        <v>1.7753739193824101</v>
      </c>
      <c r="E130" s="9">
        <f t="shared" si="32"/>
        <v>0.70498800741927403</v>
      </c>
      <c r="F130" s="9">
        <f t="shared" si="46"/>
        <v>5.2412830834249</v>
      </c>
      <c r="G130" s="9">
        <f t="shared" si="33"/>
        <v>5.3445356613431496</v>
      </c>
      <c r="H130" s="9">
        <f t="shared" si="33"/>
        <v>5.4457296887067104</v>
      </c>
      <c r="I130" s="9">
        <f t="shared" si="33"/>
        <v>5.3891360405536597</v>
      </c>
      <c r="J130" s="9" t="e">
        <f t="shared" si="33"/>
        <v>#N/A</v>
      </c>
      <c r="K130" s="9" t="e">
        <f t="shared" si="33"/>
        <v>#N/A</v>
      </c>
      <c r="L130" s="9" t="e">
        <f t="shared" si="33"/>
        <v>#N/A</v>
      </c>
      <c r="M130" s="9" t="e">
        <f t="shared" si="33"/>
        <v>#N/A</v>
      </c>
      <c r="N130" s="9" t="e">
        <f t="shared" si="33"/>
        <v>#N/A</v>
      </c>
      <c r="O130" s="9" t="e">
        <f t="shared" si="33"/>
        <v>#N/A</v>
      </c>
      <c r="P130" s="9" t="e">
        <f t="shared" si="33"/>
        <v>#N/A</v>
      </c>
      <c r="Q130" s="9" t="e">
        <f t="shared" si="33"/>
        <v>#N/A</v>
      </c>
      <c r="R130" s="9">
        <f t="shared" si="47"/>
        <v>0</v>
      </c>
      <c r="S130" s="9">
        <f t="shared" si="34"/>
        <v>71.999958642876607</v>
      </c>
      <c r="T130" s="9">
        <f t="shared" si="34"/>
        <v>59.144589880722997</v>
      </c>
      <c r="U130" s="9">
        <f t="shared" si="34"/>
        <v>0.170083737494441</v>
      </c>
      <c r="V130" s="9">
        <f t="shared" si="34"/>
        <v>0</v>
      </c>
      <c r="W130" s="9">
        <f t="shared" si="34"/>
        <v>71.999995001257005</v>
      </c>
      <c r="X130" s="9">
        <f t="shared" si="34"/>
        <v>48.936090924598901</v>
      </c>
      <c r="Y130" s="9">
        <f t="shared" si="34"/>
        <v>2.0888505569785401E-2</v>
      </c>
      <c r="Z130" s="9">
        <f t="shared" si="34"/>
        <v>0</v>
      </c>
      <c r="AA130" s="9">
        <f t="shared" si="34"/>
        <v>71.999979618122495</v>
      </c>
      <c r="AB130" s="9">
        <f t="shared" si="34"/>
        <v>38.4907842075364</v>
      </c>
      <c r="AC130" s="9">
        <f t="shared" si="34"/>
        <v>1.0296567820167199E-2</v>
      </c>
      <c r="AD130" s="9">
        <f t="shared" si="34"/>
        <v>27.751289445688499</v>
      </c>
      <c r="AE130" s="9">
        <f t="shared" si="34"/>
        <v>31.665359097776999</v>
      </c>
      <c r="AF130" s="9">
        <f t="shared" si="34"/>
        <v>41.352916327640798</v>
      </c>
      <c r="AG130" s="9">
        <f t="shared" si="34"/>
        <v>6.0552515285323203</v>
      </c>
      <c r="AH130" s="9">
        <f t="shared" si="34"/>
        <v>3.45493340072256E-3</v>
      </c>
      <c r="AI130" s="9">
        <f t="shared" si="57"/>
        <v>46.935950916887499</v>
      </c>
      <c r="AJ130" s="9">
        <f t="shared" si="57"/>
        <v>57.6960774811566</v>
      </c>
      <c r="AK130" s="9">
        <f t="shared" si="57"/>
        <v>10.055908978988899</v>
      </c>
      <c r="AL130" s="9">
        <f t="shared" si="57"/>
        <v>4.0635886705225204</v>
      </c>
      <c r="AM130" s="9">
        <f t="shared" si="57"/>
        <v>22.302783610356698</v>
      </c>
      <c r="AN130" s="9">
        <f t="shared" si="57"/>
        <v>54.737343400459203</v>
      </c>
      <c r="AO130" s="9">
        <f t="shared" si="57"/>
        <v>2.1956449371025099E-2</v>
      </c>
      <c r="AP130" s="9">
        <f t="shared" si="57"/>
        <v>23.384346109857699</v>
      </c>
      <c r="AQ130" s="9">
        <f t="shared" si="57"/>
        <v>18.564538827364199</v>
      </c>
      <c r="AR130" s="9">
        <f t="shared" si="57"/>
        <v>0</v>
      </c>
      <c r="AS130" s="9">
        <f t="shared" si="57"/>
        <v>2.30776912012352E-2</v>
      </c>
      <c r="AT130" s="9">
        <f t="shared" si="57"/>
        <v>3.5551726571968101</v>
      </c>
      <c r="AU130" s="9">
        <f t="shared" si="57"/>
        <v>17.7310586857493</v>
      </c>
      <c r="AV130" s="9">
        <f t="shared" si="57"/>
        <v>0</v>
      </c>
      <c r="AW130" s="9">
        <f t="shared" si="57"/>
        <v>66.403688043229394</v>
      </c>
      <c r="AX130" s="9">
        <f t="shared" si="57"/>
        <v>2.0761758900248699</v>
      </c>
      <c r="AY130" s="9">
        <f t="shared" si="58"/>
        <v>16.681190084227101</v>
      </c>
      <c r="AZ130" s="9">
        <f t="shared" si="58"/>
        <v>0</v>
      </c>
      <c r="BA130" s="9">
        <f t="shared" si="58"/>
        <v>0.118504902506765</v>
      </c>
      <c r="BB130" s="9">
        <f t="shared" si="58"/>
        <v>0.38250214110964897</v>
      </c>
      <c r="BC130" s="9">
        <f t="shared" si="58"/>
        <v>2.8760901512327801</v>
      </c>
      <c r="BD130" s="9">
        <f t="shared" si="58"/>
        <v>2.4071151229066201</v>
      </c>
      <c r="BE130" s="9">
        <f t="shared" si="58"/>
        <v>32.6668118018817</v>
      </c>
      <c r="BF130" s="9">
        <f t="shared" si="58"/>
        <v>4.3007831306680702</v>
      </c>
      <c r="BG130" s="9">
        <f t="shared" si="58"/>
        <v>20.138715398914201</v>
      </c>
      <c r="BH130" s="9">
        <f t="shared" si="58"/>
        <v>60.5548824221909</v>
      </c>
      <c r="BI130" s="9">
        <f t="shared" si="58"/>
        <v>29.258496269525899</v>
      </c>
      <c r="BJ130" s="9">
        <f t="shared" si="58"/>
        <v>1.56650997173438</v>
      </c>
      <c r="BK130" s="9">
        <f t="shared" si="58"/>
        <v>27.793449683313501</v>
      </c>
      <c r="BL130" s="9">
        <f t="shared" si="58"/>
        <v>0.100830493746565</v>
      </c>
      <c r="BM130" s="9">
        <f t="shared" si="58"/>
        <v>46.7884847321696</v>
      </c>
      <c r="BN130" s="9">
        <f t="shared" si="58"/>
        <v>0</v>
      </c>
      <c r="BO130" s="9">
        <f t="shared" si="59"/>
        <v>11.460744410698499</v>
      </c>
      <c r="BP130" s="9">
        <f t="shared" si="59"/>
        <v>22.021437229818499</v>
      </c>
      <c r="BQ130" s="9">
        <f t="shared" si="59"/>
        <v>11.4263734000839</v>
      </c>
      <c r="BR130" s="9">
        <f t="shared" si="59"/>
        <v>0</v>
      </c>
      <c r="BS130" s="9">
        <f t="shared" si="59"/>
        <v>15.5043125747099</v>
      </c>
      <c r="BT130" s="9">
        <f t="shared" si="59"/>
        <v>64.598888063262805</v>
      </c>
      <c r="BU130" s="9">
        <f t="shared" si="59"/>
        <v>15.218084477024799</v>
      </c>
      <c r="BV130" s="9">
        <f t="shared" si="59"/>
        <v>0</v>
      </c>
      <c r="BW130" s="9">
        <f t="shared" si="59"/>
        <v>0.42067735974879999</v>
      </c>
      <c r="BX130" s="9">
        <f t="shared" si="59"/>
        <v>64.968776306631895</v>
      </c>
      <c r="BY130" s="9">
        <f t="shared" si="59"/>
        <v>1.8170927447913601E-3</v>
      </c>
      <c r="BZ130" s="9">
        <f t="shared" si="59"/>
        <v>0</v>
      </c>
      <c r="CA130" s="9">
        <f t="shared" si="59"/>
        <v>28.719874179922002</v>
      </c>
      <c r="CB130" s="9">
        <f t="shared" si="59"/>
        <v>0</v>
      </c>
      <c r="CC130" s="9">
        <f t="shared" si="59"/>
        <v>61.256340253189499</v>
      </c>
      <c r="CD130" s="9">
        <f t="shared" si="59"/>
        <v>0</v>
      </c>
      <c r="CE130" s="9">
        <f t="shared" si="60"/>
        <v>0.80232725093038804</v>
      </c>
      <c r="CF130" s="9">
        <f t="shared" si="60"/>
        <v>0</v>
      </c>
      <c r="CG130" s="9">
        <f t="shared" si="60"/>
        <v>59.657315216144298</v>
      </c>
      <c r="CH130" s="9">
        <f t="shared" si="60"/>
        <v>0</v>
      </c>
      <c r="CI130" s="9">
        <f t="shared" si="60"/>
        <v>1.7447504866994199E-3</v>
      </c>
      <c r="CJ130" s="9">
        <f t="shared" si="60"/>
        <v>0</v>
      </c>
      <c r="CK130" s="9">
        <f t="shared" si="60"/>
        <v>59.3075430352933</v>
      </c>
      <c r="CL130" s="9">
        <f t="shared" si="60"/>
        <v>20.405233846043899</v>
      </c>
      <c r="CM130" s="9">
        <f t="shared" si="60"/>
        <v>0</v>
      </c>
      <c r="CN130" s="9">
        <f t="shared" si="60"/>
        <v>58.704404439764502</v>
      </c>
      <c r="CO130" s="9">
        <f t="shared" si="60"/>
        <v>0</v>
      </c>
      <c r="CP130" s="9">
        <f t="shared" si="60"/>
        <v>16.8361209504939</v>
      </c>
      <c r="CQ130" s="9">
        <f t="shared" si="60"/>
        <v>0</v>
      </c>
      <c r="CR130" s="9">
        <f t="shared" si="60"/>
        <v>57.065332456229001</v>
      </c>
      <c r="CS130" s="9">
        <f t="shared" si="60"/>
        <v>0</v>
      </c>
      <c r="CT130" s="9">
        <f t="shared" si="56"/>
        <v>54.606834419699297</v>
      </c>
      <c r="CU130" s="9">
        <f t="shared" si="36"/>
        <v>0</v>
      </c>
      <c r="CV130" s="9">
        <f t="shared" si="36"/>
        <v>4.2091565358758597E-2</v>
      </c>
      <c r="CW130" s="9">
        <f t="shared" si="36"/>
        <v>0</v>
      </c>
      <c r="CX130" s="9">
        <f t="shared" si="36"/>
        <v>0</v>
      </c>
      <c r="CY130" s="9">
        <f t="shared" si="36"/>
        <v>68.417472632213304</v>
      </c>
      <c r="CZ130" s="9">
        <f t="shared" si="36"/>
        <v>4.0772672150376298E-2</v>
      </c>
      <c r="DA130" s="9">
        <f t="shared" si="36"/>
        <v>0</v>
      </c>
      <c r="DB130" s="9">
        <f t="shared" si="48"/>
        <v>0</v>
      </c>
      <c r="DC130" s="9">
        <f t="shared" si="49"/>
        <v>63.333944111883099</v>
      </c>
      <c r="DD130" s="9">
        <f t="shared" si="50"/>
        <v>2.1843728258916801E-3</v>
      </c>
      <c r="DE130" s="9">
        <f t="shared" si="51"/>
        <v>0</v>
      </c>
      <c r="DF130" s="9">
        <f t="shared" si="52"/>
        <v>0</v>
      </c>
      <c r="DG130" s="9">
        <f t="shared" si="53"/>
        <v>62.907760694289699</v>
      </c>
      <c r="DH130" s="9">
        <f t="shared" si="54"/>
        <v>15.8968119361466</v>
      </c>
      <c r="DI130" s="9">
        <f t="shared" si="55"/>
        <v>0</v>
      </c>
    </row>
    <row r="131" spans="1:113" x14ac:dyDescent="0.2">
      <c r="A131" s="15" t="s">
        <v>138</v>
      </c>
      <c r="B131" s="9">
        <f t="shared" si="45"/>
        <v>0.22907312525461301</v>
      </c>
      <c r="C131" s="9">
        <f t="shared" si="32"/>
        <v>0.26064135341790701</v>
      </c>
      <c r="D131" s="9">
        <f t="shared" si="32"/>
        <v>0.15110197254317501</v>
      </c>
      <c r="E131" s="9">
        <f t="shared" si="32"/>
        <v>0.25234370973582898</v>
      </c>
      <c r="F131" s="9">
        <f t="shared" si="46"/>
        <v>18.325516307800999</v>
      </c>
      <c r="G131" s="9">
        <f t="shared" si="33"/>
        <v>6.2156235822274803</v>
      </c>
      <c r="H131" s="9">
        <f t="shared" si="33"/>
        <v>4.2040482795563203E-2</v>
      </c>
      <c r="I131" s="9">
        <f t="shared" si="33"/>
        <v>6.2970677700376704E-2</v>
      </c>
      <c r="J131" s="9" t="e">
        <f t="shared" si="33"/>
        <v>#N/A</v>
      </c>
      <c r="K131" s="9" t="e">
        <f t="shared" si="33"/>
        <v>#N/A</v>
      </c>
      <c r="L131" s="9" t="e">
        <f t="shared" si="33"/>
        <v>#N/A</v>
      </c>
      <c r="M131" s="9" t="e">
        <f t="shared" si="33"/>
        <v>#N/A</v>
      </c>
      <c r="N131" s="9" t="e">
        <f t="shared" si="33"/>
        <v>#N/A</v>
      </c>
      <c r="O131" s="9" t="e">
        <f t="shared" si="33"/>
        <v>#N/A</v>
      </c>
      <c r="P131" s="9" t="e">
        <f t="shared" si="33"/>
        <v>#N/A</v>
      </c>
      <c r="Q131" s="9" t="e">
        <f t="shared" si="33"/>
        <v>#N/A</v>
      </c>
      <c r="R131" s="9">
        <f t="shared" si="47"/>
        <v>0</v>
      </c>
      <c r="S131" s="9">
        <f t="shared" si="34"/>
        <v>0</v>
      </c>
      <c r="T131" s="9">
        <f t="shared" si="34"/>
        <v>0</v>
      </c>
      <c r="U131" s="9">
        <f t="shared" si="34"/>
        <v>0</v>
      </c>
      <c r="V131" s="9">
        <f t="shared" si="34"/>
        <v>0</v>
      </c>
      <c r="W131" s="9">
        <f t="shared" si="34"/>
        <v>0</v>
      </c>
      <c r="X131" s="9">
        <f t="shared" si="34"/>
        <v>0</v>
      </c>
      <c r="Y131" s="9">
        <f t="shared" si="34"/>
        <v>0</v>
      </c>
      <c r="Z131" s="9">
        <f t="shared" si="34"/>
        <v>0</v>
      </c>
      <c r="AA131" s="9">
        <f t="shared" si="34"/>
        <v>0</v>
      </c>
      <c r="AB131" s="9">
        <f t="shared" si="34"/>
        <v>0</v>
      </c>
      <c r="AC131" s="9">
        <f t="shared" si="34"/>
        <v>0</v>
      </c>
      <c r="AD131" s="9">
        <f t="shared" si="34"/>
        <v>0</v>
      </c>
      <c r="AE131" s="9">
        <f t="shared" si="34"/>
        <v>0</v>
      </c>
      <c r="AF131" s="9">
        <f t="shared" si="34"/>
        <v>0</v>
      </c>
      <c r="AG131" s="9">
        <f t="shared" si="34"/>
        <v>0</v>
      </c>
      <c r="AH131" s="9">
        <f t="shared" si="34"/>
        <v>0</v>
      </c>
      <c r="AI131" s="9">
        <f t="shared" si="57"/>
        <v>0</v>
      </c>
      <c r="AJ131" s="9">
        <f t="shared" si="57"/>
        <v>0</v>
      </c>
      <c r="AK131" s="9">
        <f t="shared" si="57"/>
        <v>0</v>
      </c>
      <c r="AL131" s="9">
        <f t="shared" si="57"/>
        <v>0</v>
      </c>
      <c r="AM131" s="9">
        <f t="shared" si="57"/>
        <v>0</v>
      </c>
      <c r="AN131" s="9">
        <f t="shared" si="57"/>
        <v>0</v>
      </c>
      <c r="AO131" s="9">
        <f t="shared" si="57"/>
        <v>0</v>
      </c>
      <c r="AP131" s="9">
        <f t="shared" si="57"/>
        <v>0</v>
      </c>
      <c r="AQ131" s="9">
        <f t="shared" si="57"/>
        <v>0</v>
      </c>
      <c r="AR131" s="9">
        <f t="shared" si="57"/>
        <v>0</v>
      </c>
      <c r="AS131" s="9">
        <f t="shared" si="57"/>
        <v>0</v>
      </c>
      <c r="AT131" s="9">
        <f t="shared" si="57"/>
        <v>0</v>
      </c>
      <c r="AU131" s="9">
        <f t="shared" si="57"/>
        <v>0</v>
      </c>
      <c r="AV131" s="9">
        <f t="shared" si="57"/>
        <v>0</v>
      </c>
      <c r="AW131" s="9">
        <f t="shared" si="57"/>
        <v>0</v>
      </c>
      <c r="AX131" s="9">
        <f t="shared" si="57"/>
        <v>0</v>
      </c>
      <c r="AY131" s="9">
        <f t="shared" si="58"/>
        <v>0</v>
      </c>
      <c r="AZ131" s="9">
        <f t="shared" si="58"/>
        <v>0</v>
      </c>
      <c r="BA131" s="9">
        <f t="shared" si="58"/>
        <v>0</v>
      </c>
      <c r="BB131" s="9">
        <f t="shared" si="58"/>
        <v>0</v>
      </c>
      <c r="BC131" s="9">
        <f t="shared" si="58"/>
        <v>0</v>
      </c>
      <c r="BD131" s="9">
        <f t="shared" si="58"/>
        <v>0</v>
      </c>
      <c r="BE131" s="9">
        <f t="shared" si="58"/>
        <v>0</v>
      </c>
      <c r="BF131" s="9">
        <f t="shared" si="58"/>
        <v>0</v>
      </c>
      <c r="BG131" s="9">
        <f t="shared" si="58"/>
        <v>0</v>
      </c>
      <c r="BH131" s="9">
        <f t="shared" si="58"/>
        <v>0</v>
      </c>
      <c r="BI131" s="9">
        <f t="shared" si="58"/>
        <v>0</v>
      </c>
      <c r="BJ131" s="9">
        <f t="shared" si="58"/>
        <v>0</v>
      </c>
      <c r="BK131" s="9">
        <f t="shared" si="58"/>
        <v>0</v>
      </c>
      <c r="BL131" s="9">
        <f t="shared" si="58"/>
        <v>0</v>
      </c>
      <c r="BM131" s="9">
        <f t="shared" si="58"/>
        <v>0</v>
      </c>
      <c r="BN131" s="9">
        <f t="shared" si="58"/>
        <v>0</v>
      </c>
      <c r="BO131" s="9">
        <f t="shared" si="59"/>
        <v>0</v>
      </c>
      <c r="BP131" s="9">
        <f t="shared" si="59"/>
        <v>0</v>
      </c>
      <c r="BQ131" s="9">
        <f t="shared" si="59"/>
        <v>0</v>
      </c>
      <c r="BR131" s="9">
        <f t="shared" si="59"/>
        <v>0</v>
      </c>
      <c r="BS131" s="9">
        <f t="shared" si="59"/>
        <v>0</v>
      </c>
      <c r="BT131" s="9">
        <f t="shared" si="59"/>
        <v>0</v>
      </c>
      <c r="BU131" s="9">
        <f t="shared" si="59"/>
        <v>0</v>
      </c>
      <c r="BV131" s="9">
        <f t="shared" si="59"/>
        <v>0</v>
      </c>
      <c r="BW131" s="9">
        <f t="shared" si="59"/>
        <v>0</v>
      </c>
      <c r="BX131" s="9">
        <f t="shared" si="59"/>
        <v>0</v>
      </c>
      <c r="BY131" s="9">
        <f t="shared" si="59"/>
        <v>0</v>
      </c>
      <c r="BZ131" s="9">
        <f t="shared" si="59"/>
        <v>0</v>
      </c>
      <c r="CA131" s="9">
        <f t="shared" si="59"/>
        <v>0</v>
      </c>
      <c r="CB131" s="9">
        <f t="shared" si="59"/>
        <v>0</v>
      </c>
      <c r="CC131" s="9">
        <f t="shared" si="59"/>
        <v>0</v>
      </c>
      <c r="CD131" s="9">
        <f t="shared" si="59"/>
        <v>0</v>
      </c>
      <c r="CE131" s="9">
        <f t="shared" si="60"/>
        <v>0</v>
      </c>
      <c r="CF131" s="9">
        <f t="shared" si="60"/>
        <v>0</v>
      </c>
      <c r="CG131" s="9">
        <f t="shared" si="60"/>
        <v>0</v>
      </c>
      <c r="CH131" s="9">
        <f t="shared" si="60"/>
        <v>0</v>
      </c>
      <c r="CI131" s="9">
        <f t="shared" si="60"/>
        <v>0</v>
      </c>
      <c r="CJ131" s="9">
        <f t="shared" si="60"/>
        <v>0</v>
      </c>
      <c r="CK131" s="9">
        <f t="shared" si="60"/>
        <v>0</v>
      </c>
      <c r="CL131" s="9">
        <f t="shared" si="60"/>
        <v>0</v>
      </c>
      <c r="CM131" s="9">
        <f t="shared" si="60"/>
        <v>0</v>
      </c>
      <c r="CN131" s="9">
        <f t="shared" si="60"/>
        <v>0</v>
      </c>
      <c r="CO131" s="9">
        <f t="shared" si="60"/>
        <v>0</v>
      </c>
      <c r="CP131" s="9">
        <f t="shared" si="60"/>
        <v>0</v>
      </c>
      <c r="CQ131" s="9">
        <f t="shared" si="60"/>
        <v>0</v>
      </c>
      <c r="CR131" s="9">
        <f t="shared" si="60"/>
        <v>0</v>
      </c>
      <c r="CS131" s="9">
        <f t="shared" si="60"/>
        <v>0</v>
      </c>
      <c r="CT131" s="9">
        <f t="shared" si="56"/>
        <v>0</v>
      </c>
      <c r="CU131" s="9">
        <f t="shared" si="36"/>
        <v>0</v>
      </c>
      <c r="CV131" s="9">
        <f t="shared" si="36"/>
        <v>0</v>
      </c>
      <c r="CW131" s="9">
        <f t="shared" si="36"/>
        <v>0</v>
      </c>
      <c r="CX131" s="9">
        <f t="shared" si="36"/>
        <v>0</v>
      </c>
      <c r="CY131" s="9">
        <f t="shared" si="36"/>
        <v>0</v>
      </c>
      <c r="CZ131" s="9">
        <f t="shared" si="36"/>
        <v>0</v>
      </c>
      <c r="DA131" s="9">
        <f t="shared" si="36"/>
        <v>0</v>
      </c>
      <c r="DB131" s="9">
        <f t="shared" si="48"/>
        <v>0</v>
      </c>
      <c r="DC131" s="9">
        <f t="shared" si="49"/>
        <v>0</v>
      </c>
      <c r="DD131" s="9">
        <f t="shared" si="50"/>
        <v>0</v>
      </c>
      <c r="DE131" s="9">
        <f t="shared" si="51"/>
        <v>0</v>
      </c>
      <c r="DF131" s="9">
        <f t="shared" si="52"/>
        <v>0</v>
      </c>
      <c r="DG131" s="9">
        <f t="shared" si="53"/>
        <v>0</v>
      </c>
      <c r="DH131" s="9">
        <f t="shared" si="54"/>
        <v>0</v>
      </c>
      <c r="DI131" s="9">
        <f t="shared" si="55"/>
        <v>0</v>
      </c>
    </row>
    <row r="132" spans="1:113" x14ac:dyDescent="0.2">
      <c r="A132" s="15" t="s">
        <v>139</v>
      </c>
      <c r="B132" s="9">
        <f t="shared" si="45"/>
        <v>2.32748047878394</v>
      </c>
      <c r="C132" s="9">
        <f t="shared" si="32"/>
        <v>2.1606177278021401</v>
      </c>
      <c r="D132" s="9">
        <f t="shared" si="32"/>
        <v>2.4004421466674701</v>
      </c>
      <c r="E132" s="9">
        <f t="shared" si="32"/>
        <v>2.64855947111614</v>
      </c>
      <c r="F132" s="9">
        <f t="shared" si="46"/>
        <v>3.6348540172983099E-2</v>
      </c>
      <c r="G132" s="9">
        <f t="shared" si="33"/>
        <v>5.8259122680372998E-2</v>
      </c>
      <c r="H132" s="9">
        <f t="shared" si="33"/>
        <v>5.81903349091899E-2</v>
      </c>
      <c r="I132" s="9">
        <f t="shared" si="33"/>
        <v>5.8210756788425598E-2</v>
      </c>
      <c r="J132" s="9" t="e">
        <f t="shared" si="33"/>
        <v>#N/A</v>
      </c>
      <c r="K132" s="9" t="e">
        <f t="shared" si="33"/>
        <v>#N/A</v>
      </c>
      <c r="L132" s="9" t="e">
        <f t="shared" si="33"/>
        <v>#N/A</v>
      </c>
      <c r="M132" s="9" t="e">
        <f t="shared" si="33"/>
        <v>#N/A</v>
      </c>
      <c r="N132" s="9" t="e">
        <f t="shared" si="33"/>
        <v>#N/A</v>
      </c>
      <c r="O132" s="9" t="e">
        <f t="shared" si="33"/>
        <v>#N/A</v>
      </c>
      <c r="P132" s="9" t="e">
        <f t="shared" si="33"/>
        <v>#N/A</v>
      </c>
      <c r="Q132" s="9" t="e">
        <f t="shared" si="33"/>
        <v>#N/A</v>
      </c>
      <c r="R132" s="9">
        <f t="shared" si="47"/>
        <v>0</v>
      </c>
      <c r="S132" s="9">
        <f t="shared" si="34"/>
        <v>0</v>
      </c>
      <c r="T132" s="9">
        <f t="shared" si="34"/>
        <v>2.2027145879982202</v>
      </c>
      <c r="U132" s="9">
        <f t="shared" si="34"/>
        <v>0</v>
      </c>
      <c r="V132" s="9">
        <f t="shared" si="34"/>
        <v>0</v>
      </c>
      <c r="W132" s="9">
        <f t="shared" si="34"/>
        <v>0</v>
      </c>
      <c r="X132" s="9">
        <f t="shared" si="34"/>
        <v>15.5336437379441</v>
      </c>
      <c r="Y132" s="9">
        <f t="shared" si="34"/>
        <v>0</v>
      </c>
      <c r="Z132" s="9">
        <f t="shared" si="34"/>
        <v>0</v>
      </c>
      <c r="AA132" s="9">
        <f t="shared" si="34"/>
        <v>0</v>
      </c>
      <c r="AB132" s="9">
        <f t="shared" si="34"/>
        <v>19.268790211148101</v>
      </c>
      <c r="AC132" s="9">
        <f t="shared" si="34"/>
        <v>0</v>
      </c>
      <c r="AD132" s="9">
        <f t="shared" si="34"/>
        <v>18.241782735372698</v>
      </c>
      <c r="AE132" s="9">
        <f t="shared" si="34"/>
        <v>0</v>
      </c>
      <c r="AF132" s="9">
        <f t="shared" si="34"/>
        <v>0</v>
      </c>
      <c r="AG132" s="9">
        <f t="shared" si="34"/>
        <v>10.476911164397899</v>
      </c>
      <c r="AH132" s="9">
        <f t="shared" si="34"/>
        <v>0.122789867107576</v>
      </c>
      <c r="AI132" s="9">
        <f t="shared" si="57"/>
        <v>0</v>
      </c>
      <c r="AJ132" s="9">
        <f t="shared" si="57"/>
        <v>0</v>
      </c>
      <c r="AK132" s="9">
        <f t="shared" si="57"/>
        <v>4.2769466906666899E-3</v>
      </c>
      <c r="AL132" s="9">
        <f t="shared" si="57"/>
        <v>3.78389553174596E-3</v>
      </c>
      <c r="AM132" s="9">
        <f t="shared" si="57"/>
        <v>55.678987162336099</v>
      </c>
      <c r="AN132" s="9">
        <f t="shared" si="57"/>
        <v>0</v>
      </c>
      <c r="AO132" s="9">
        <f t="shared" si="57"/>
        <v>1.0000794664359901E-2</v>
      </c>
      <c r="AP132" s="9">
        <f t="shared" si="57"/>
        <v>21.569606831953202</v>
      </c>
      <c r="AQ132" s="9">
        <f t="shared" si="57"/>
        <v>0</v>
      </c>
      <c r="AR132" s="9">
        <f t="shared" si="57"/>
        <v>0</v>
      </c>
      <c r="AS132" s="9">
        <f t="shared" si="57"/>
        <v>2.1359982775402301E-2</v>
      </c>
      <c r="AT132" s="9">
        <f t="shared" si="57"/>
        <v>1.40042690179509E-3</v>
      </c>
      <c r="AU132" s="9">
        <f t="shared" si="57"/>
        <v>0</v>
      </c>
      <c r="AV132" s="9">
        <f t="shared" si="57"/>
        <v>0</v>
      </c>
      <c r="AW132" s="9">
        <f t="shared" si="57"/>
        <v>2.0309266381910902E-2</v>
      </c>
      <c r="AX132" s="9">
        <f t="shared" si="57"/>
        <v>0.27559204766741502</v>
      </c>
      <c r="AY132" s="9">
        <f t="shared" si="58"/>
        <v>0</v>
      </c>
      <c r="AZ132" s="9">
        <f t="shared" si="58"/>
        <v>0</v>
      </c>
      <c r="BA132" s="9">
        <f t="shared" si="58"/>
        <v>7.8995252920884204E-2</v>
      </c>
      <c r="BB132" s="9">
        <f t="shared" si="58"/>
        <v>6.7045402609495305E-2</v>
      </c>
      <c r="BC132" s="9">
        <f t="shared" si="58"/>
        <v>6.1744327912377601</v>
      </c>
      <c r="BD132" s="9">
        <f t="shared" si="58"/>
        <v>6.1768202217877102</v>
      </c>
      <c r="BE132" s="9">
        <f t="shared" si="58"/>
        <v>0</v>
      </c>
      <c r="BF132" s="9">
        <f t="shared" si="58"/>
        <v>0</v>
      </c>
      <c r="BG132" s="9">
        <f t="shared" si="58"/>
        <v>7.1427307601316201</v>
      </c>
      <c r="BH132" s="9">
        <f t="shared" si="58"/>
        <v>12.2176837675066</v>
      </c>
      <c r="BI132" s="9">
        <f t="shared" si="58"/>
        <v>0</v>
      </c>
      <c r="BJ132" s="9">
        <f t="shared" si="58"/>
        <v>6.6673292581350001</v>
      </c>
      <c r="BK132" s="9">
        <f t="shared" si="58"/>
        <v>0.78540764465818402</v>
      </c>
      <c r="BL132" s="9">
        <f t="shared" si="58"/>
        <v>4.3468394465876203</v>
      </c>
      <c r="BM132" s="9">
        <f t="shared" si="58"/>
        <v>0</v>
      </c>
      <c r="BN132" s="9">
        <f t="shared" si="58"/>
        <v>0</v>
      </c>
      <c r="BO132" s="9">
        <f t="shared" si="59"/>
        <v>9.4393263420489895</v>
      </c>
      <c r="BP132" s="9">
        <f t="shared" si="59"/>
        <v>1.23871224035521E-2</v>
      </c>
      <c r="BQ132" s="9">
        <f t="shared" si="59"/>
        <v>63.212688763233501</v>
      </c>
      <c r="BR132" s="9">
        <f t="shared" si="59"/>
        <v>0</v>
      </c>
      <c r="BS132" s="9">
        <f t="shared" si="59"/>
        <v>4.1362615251410599E-2</v>
      </c>
      <c r="BT132" s="9">
        <f t="shared" si="59"/>
        <v>11.9859232299703</v>
      </c>
      <c r="BU132" s="9">
        <f t="shared" si="59"/>
        <v>61.703599038143601</v>
      </c>
      <c r="BV132" s="9">
        <f t="shared" si="59"/>
        <v>0</v>
      </c>
      <c r="BW132" s="9">
        <f t="shared" si="59"/>
        <v>5.8856112998389297E-2</v>
      </c>
      <c r="BX132" s="9">
        <f t="shared" si="59"/>
        <v>7.0044800266629004</v>
      </c>
      <c r="BY132" s="9">
        <f t="shared" si="59"/>
        <v>59.955191767483299</v>
      </c>
      <c r="BZ132" s="9">
        <f t="shared" si="59"/>
        <v>0</v>
      </c>
      <c r="CA132" s="9">
        <f t="shared" si="59"/>
        <v>0</v>
      </c>
      <c r="CB132" s="9">
        <f t="shared" si="59"/>
        <v>60.809979139247901</v>
      </c>
      <c r="CC132" s="9">
        <f t="shared" si="59"/>
        <v>0</v>
      </c>
      <c r="CD132" s="9">
        <f t="shared" si="59"/>
        <v>0</v>
      </c>
      <c r="CE132" s="9">
        <f t="shared" si="60"/>
        <v>0</v>
      </c>
      <c r="CF132" s="9">
        <f t="shared" si="60"/>
        <v>51.030462182670199</v>
      </c>
      <c r="CG132" s="9">
        <f t="shared" si="60"/>
        <v>2.4167182171903599E-3</v>
      </c>
      <c r="CH132" s="9">
        <f t="shared" si="60"/>
        <v>0</v>
      </c>
      <c r="CI132" s="9">
        <f t="shared" si="60"/>
        <v>0</v>
      </c>
      <c r="CJ132" s="9">
        <f t="shared" si="60"/>
        <v>51.639897239121197</v>
      </c>
      <c r="CK132" s="9">
        <f t="shared" si="60"/>
        <v>20.6110557253119</v>
      </c>
      <c r="CL132" s="9">
        <f t="shared" si="60"/>
        <v>0</v>
      </c>
      <c r="CM132" s="9">
        <f t="shared" si="60"/>
        <v>0</v>
      </c>
      <c r="CN132" s="9">
        <f t="shared" si="60"/>
        <v>19.895314265832901</v>
      </c>
      <c r="CO132" s="9">
        <f t="shared" si="60"/>
        <v>0</v>
      </c>
      <c r="CP132" s="9">
        <f t="shared" si="60"/>
        <v>0</v>
      </c>
      <c r="CQ132" s="9">
        <f t="shared" si="60"/>
        <v>0</v>
      </c>
      <c r="CR132" s="9">
        <f t="shared" si="60"/>
        <v>2.02686453117513E-2</v>
      </c>
      <c r="CS132" s="9">
        <f t="shared" si="60"/>
        <v>0</v>
      </c>
      <c r="CT132" s="9">
        <f t="shared" si="56"/>
        <v>0</v>
      </c>
      <c r="CU132" s="9">
        <f t="shared" si="36"/>
        <v>0</v>
      </c>
      <c r="CV132" s="9">
        <f t="shared" si="36"/>
        <v>27.341066455501299</v>
      </c>
      <c r="CW132" s="9">
        <f t="shared" si="36"/>
        <v>0</v>
      </c>
      <c r="CX132" s="9">
        <f t="shared" si="36"/>
        <v>65.973294342622196</v>
      </c>
      <c r="CY132" s="9">
        <f t="shared" si="36"/>
        <v>0</v>
      </c>
      <c r="CZ132" s="9">
        <f t="shared" si="36"/>
        <v>4.0745923710345397E-2</v>
      </c>
      <c r="DA132" s="9">
        <f t="shared" si="36"/>
        <v>0</v>
      </c>
      <c r="DB132" s="9">
        <f t="shared" si="48"/>
        <v>71.999985362086505</v>
      </c>
      <c r="DC132" s="9">
        <f t="shared" si="49"/>
        <v>0</v>
      </c>
      <c r="DD132" s="9">
        <f t="shared" si="50"/>
        <v>7.1738527268697394E-2</v>
      </c>
      <c r="DE132" s="9">
        <f t="shared" si="51"/>
        <v>0</v>
      </c>
      <c r="DF132" s="9">
        <f t="shared" si="52"/>
        <v>66.973003808769803</v>
      </c>
      <c r="DG132" s="9">
        <f t="shared" si="53"/>
        <v>0</v>
      </c>
      <c r="DH132" s="9">
        <f t="shared" si="54"/>
        <v>13.0490765528504</v>
      </c>
      <c r="DI132" s="9">
        <f t="shared" si="55"/>
        <v>0</v>
      </c>
    </row>
    <row r="133" spans="1:113" x14ac:dyDescent="0.2">
      <c r="A133" s="15" t="s">
        <v>140</v>
      </c>
      <c r="B133" s="9">
        <f t="shared" si="45"/>
        <v>0</v>
      </c>
      <c r="C133" s="9">
        <f t="shared" si="32"/>
        <v>0.39391143215089303</v>
      </c>
      <c r="D133" s="9">
        <f t="shared" si="32"/>
        <v>0.23982626359349199</v>
      </c>
      <c r="E133" s="9">
        <f t="shared" si="32"/>
        <v>0.27368876055443597</v>
      </c>
      <c r="F133" s="9">
        <f t="shared" si="46"/>
        <v>0</v>
      </c>
      <c r="G133" s="9">
        <f t="shared" si="33"/>
        <v>0</v>
      </c>
      <c r="H133" s="9">
        <f t="shared" si="33"/>
        <v>0</v>
      </c>
      <c r="I133" s="9">
        <f t="shared" si="33"/>
        <v>0</v>
      </c>
      <c r="J133" s="9" t="e">
        <f t="shared" si="33"/>
        <v>#N/A</v>
      </c>
      <c r="K133" s="9" t="e">
        <f t="shared" si="33"/>
        <v>#N/A</v>
      </c>
      <c r="L133" s="9" t="e">
        <f t="shared" si="33"/>
        <v>#N/A</v>
      </c>
      <c r="M133" s="9" t="e">
        <f t="shared" si="33"/>
        <v>#N/A</v>
      </c>
      <c r="N133" s="9">
        <f t="shared" si="33"/>
        <v>0</v>
      </c>
      <c r="O133" s="9">
        <f t="shared" si="33"/>
        <v>0</v>
      </c>
      <c r="P133" s="9">
        <f t="shared" si="33"/>
        <v>0</v>
      </c>
      <c r="Q133" s="9">
        <f t="shared" si="33"/>
        <v>0</v>
      </c>
      <c r="R133" s="9">
        <f t="shared" si="47"/>
        <v>0</v>
      </c>
      <c r="S133" s="9">
        <f t="shared" si="34"/>
        <v>0</v>
      </c>
      <c r="T133" s="9">
        <f t="shared" si="34"/>
        <v>0</v>
      </c>
      <c r="U133" s="9">
        <f t="shared" si="34"/>
        <v>0</v>
      </c>
      <c r="V133" s="9">
        <f t="shared" si="34"/>
        <v>0</v>
      </c>
      <c r="W133" s="9">
        <f t="shared" si="34"/>
        <v>0</v>
      </c>
      <c r="X133" s="9">
        <f t="shared" si="34"/>
        <v>0</v>
      </c>
      <c r="Y133" s="9">
        <f t="shared" si="34"/>
        <v>0</v>
      </c>
      <c r="Z133" s="9">
        <f t="shared" si="34"/>
        <v>0</v>
      </c>
      <c r="AA133" s="9">
        <f t="shared" si="34"/>
        <v>0</v>
      </c>
      <c r="AB133" s="9">
        <f t="shared" si="34"/>
        <v>0</v>
      </c>
      <c r="AC133" s="9">
        <f t="shared" si="34"/>
        <v>0</v>
      </c>
      <c r="AD133" s="9">
        <f t="shared" si="34"/>
        <v>0</v>
      </c>
      <c r="AE133" s="9">
        <f t="shared" si="34"/>
        <v>0</v>
      </c>
      <c r="AF133" s="9">
        <f t="shared" si="34"/>
        <v>0</v>
      </c>
      <c r="AG133" s="9">
        <f t="shared" si="34"/>
        <v>0</v>
      </c>
      <c r="AH133" s="9">
        <f t="shared" si="34"/>
        <v>0</v>
      </c>
      <c r="AI133" s="9">
        <f t="shared" si="57"/>
        <v>0</v>
      </c>
      <c r="AJ133" s="9">
        <f t="shared" si="57"/>
        <v>0</v>
      </c>
      <c r="AK133" s="9">
        <f t="shared" si="57"/>
        <v>0</v>
      </c>
      <c r="AL133" s="9">
        <f t="shared" si="57"/>
        <v>0</v>
      </c>
      <c r="AM133" s="9">
        <f t="shared" si="57"/>
        <v>0</v>
      </c>
      <c r="AN133" s="9">
        <f t="shared" si="57"/>
        <v>0</v>
      </c>
      <c r="AO133" s="9">
        <f t="shared" si="57"/>
        <v>0</v>
      </c>
      <c r="AP133" s="9">
        <f t="shared" si="57"/>
        <v>0</v>
      </c>
      <c r="AQ133" s="9">
        <f t="shared" si="57"/>
        <v>0</v>
      </c>
      <c r="AR133" s="9">
        <f t="shared" si="57"/>
        <v>0</v>
      </c>
      <c r="AS133" s="9">
        <f t="shared" si="57"/>
        <v>0</v>
      </c>
      <c r="AT133" s="9">
        <f t="shared" si="57"/>
        <v>0</v>
      </c>
      <c r="AU133" s="9">
        <f t="shared" si="57"/>
        <v>0</v>
      </c>
      <c r="AV133" s="9">
        <f t="shared" si="57"/>
        <v>0</v>
      </c>
      <c r="AW133" s="9">
        <f t="shared" si="57"/>
        <v>0</v>
      </c>
      <c r="AX133" s="9">
        <f t="shared" si="57"/>
        <v>0</v>
      </c>
      <c r="AY133" s="9">
        <f t="shared" si="58"/>
        <v>0</v>
      </c>
      <c r="AZ133" s="9">
        <f t="shared" si="58"/>
        <v>0</v>
      </c>
      <c r="BA133" s="9">
        <f t="shared" si="58"/>
        <v>0</v>
      </c>
      <c r="BB133" s="9">
        <f t="shared" si="58"/>
        <v>0</v>
      </c>
      <c r="BC133" s="9">
        <f t="shared" si="58"/>
        <v>0</v>
      </c>
      <c r="BD133" s="9">
        <f t="shared" si="58"/>
        <v>0</v>
      </c>
      <c r="BE133" s="9">
        <f t="shared" si="58"/>
        <v>0</v>
      </c>
      <c r="BF133" s="9">
        <f t="shared" si="58"/>
        <v>0</v>
      </c>
      <c r="BG133" s="9">
        <f t="shared" si="58"/>
        <v>0</v>
      </c>
      <c r="BH133" s="9">
        <f t="shared" si="58"/>
        <v>0</v>
      </c>
      <c r="BI133" s="9">
        <f t="shared" si="58"/>
        <v>0</v>
      </c>
      <c r="BJ133" s="9">
        <f t="shared" si="58"/>
        <v>0</v>
      </c>
      <c r="BK133" s="9">
        <f t="shared" si="58"/>
        <v>0</v>
      </c>
      <c r="BL133" s="9">
        <f t="shared" si="58"/>
        <v>0</v>
      </c>
      <c r="BM133" s="9">
        <f t="shared" si="58"/>
        <v>0</v>
      </c>
      <c r="BN133" s="9">
        <f t="shared" si="58"/>
        <v>0</v>
      </c>
      <c r="BO133" s="9">
        <f t="shared" si="59"/>
        <v>0</v>
      </c>
      <c r="BP133" s="9">
        <f t="shared" si="59"/>
        <v>0</v>
      </c>
      <c r="BQ133" s="9">
        <f t="shared" si="59"/>
        <v>0</v>
      </c>
      <c r="BR133" s="9">
        <f t="shared" si="59"/>
        <v>0</v>
      </c>
      <c r="BS133" s="9">
        <f t="shared" si="59"/>
        <v>0</v>
      </c>
      <c r="BT133" s="9">
        <f t="shared" si="59"/>
        <v>0</v>
      </c>
      <c r="BU133" s="9">
        <f t="shared" si="59"/>
        <v>0</v>
      </c>
      <c r="BV133" s="9">
        <f t="shared" si="59"/>
        <v>0</v>
      </c>
      <c r="BW133" s="9">
        <f t="shared" si="59"/>
        <v>0</v>
      </c>
      <c r="BX133" s="9">
        <f t="shared" si="59"/>
        <v>0</v>
      </c>
      <c r="BY133" s="9">
        <f t="shared" si="59"/>
        <v>0</v>
      </c>
      <c r="BZ133" s="9">
        <f t="shared" si="59"/>
        <v>0</v>
      </c>
      <c r="CA133" s="9">
        <f t="shared" si="59"/>
        <v>0</v>
      </c>
      <c r="CB133" s="9">
        <f t="shared" si="59"/>
        <v>0</v>
      </c>
      <c r="CC133" s="9">
        <f t="shared" si="59"/>
        <v>0</v>
      </c>
      <c r="CD133" s="9">
        <f t="shared" si="59"/>
        <v>0</v>
      </c>
      <c r="CE133" s="9">
        <f t="shared" si="60"/>
        <v>0</v>
      </c>
      <c r="CF133" s="9">
        <f t="shared" si="60"/>
        <v>0</v>
      </c>
      <c r="CG133" s="9">
        <f t="shared" si="60"/>
        <v>0</v>
      </c>
      <c r="CH133" s="9">
        <f t="shared" si="60"/>
        <v>0</v>
      </c>
      <c r="CI133" s="9">
        <f t="shared" si="60"/>
        <v>0</v>
      </c>
      <c r="CJ133" s="9">
        <f t="shared" si="60"/>
        <v>0</v>
      </c>
      <c r="CK133" s="9">
        <f t="shared" si="60"/>
        <v>0</v>
      </c>
      <c r="CL133" s="9">
        <f t="shared" si="60"/>
        <v>0</v>
      </c>
      <c r="CM133" s="9">
        <f t="shared" si="60"/>
        <v>0</v>
      </c>
      <c r="CN133" s="9">
        <f t="shared" si="60"/>
        <v>0</v>
      </c>
      <c r="CO133" s="9">
        <f t="shared" si="60"/>
        <v>0</v>
      </c>
      <c r="CP133" s="9">
        <f t="shared" si="60"/>
        <v>0</v>
      </c>
      <c r="CQ133" s="9">
        <f t="shared" si="60"/>
        <v>0</v>
      </c>
      <c r="CR133" s="9">
        <f t="shared" si="60"/>
        <v>0</v>
      </c>
      <c r="CS133" s="9">
        <f t="shared" si="60"/>
        <v>0</v>
      </c>
      <c r="CT133" s="9">
        <f t="shared" si="56"/>
        <v>0</v>
      </c>
      <c r="CU133" s="9">
        <f t="shared" si="36"/>
        <v>0</v>
      </c>
      <c r="CV133" s="9">
        <f t="shared" si="36"/>
        <v>0</v>
      </c>
      <c r="CW133" s="9">
        <f t="shared" si="36"/>
        <v>0</v>
      </c>
      <c r="CX133" s="9">
        <f t="shared" si="36"/>
        <v>0</v>
      </c>
      <c r="CY133" s="9">
        <f t="shared" si="36"/>
        <v>0</v>
      </c>
      <c r="CZ133" s="9">
        <f t="shared" si="36"/>
        <v>0</v>
      </c>
      <c r="DA133" s="9">
        <f t="shared" si="36"/>
        <v>0</v>
      </c>
      <c r="DB133" s="9">
        <f t="shared" si="48"/>
        <v>0</v>
      </c>
      <c r="DC133" s="9">
        <f t="shared" si="49"/>
        <v>0</v>
      </c>
      <c r="DD133" s="9">
        <f t="shared" si="50"/>
        <v>0</v>
      </c>
      <c r="DE133" s="9">
        <f t="shared" si="51"/>
        <v>0</v>
      </c>
      <c r="DF133" s="9">
        <f t="shared" si="52"/>
        <v>0</v>
      </c>
      <c r="DG133" s="9">
        <f t="shared" si="53"/>
        <v>0</v>
      </c>
      <c r="DH133" s="9">
        <f t="shared" si="54"/>
        <v>0</v>
      </c>
      <c r="DI133" s="9">
        <f t="shared" si="55"/>
        <v>0</v>
      </c>
    </row>
    <row r="134" spans="1:113" x14ac:dyDescent="0.2">
      <c r="A134" s="15" t="s">
        <v>141</v>
      </c>
      <c r="B134" s="9">
        <f t="shared" si="45"/>
        <v>2.3368106019605999</v>
      </c>
      <c r="C134" s="9">
        <f t="shared" si="32"/>
        <v>1.48911929317183</v>
      </c>
      <c r="D134" s="9">
        <f t="shared" si="32"/>
        <v>1.92160035300623</v>
      </c>
      <c r="E134" s="9">
        <f t="shared" si="32"/>
        <v>1.4595031894267001</v>
      </c>
      <c r="F134" s="9">
        <f t="shared" si="46"/>
        <v>28.4775446849223</v>
      </c>
      <c r="G134" s="9">
        <f t="shared" si="33"/>
        <v>36.616785833998598</v>
      </c>
      <c r="H134" s="9">
        <f t="shared" si="33"/>
        <v>35.542112612877197</v>
      </c>
      <c r="I134" s="9">
        <f t="shared" si="33"/>
        <v>38.490471447506899</v>
      </c>
      <c r="J134" s="9" t="e">
        <f t="shared" si="33"/>
        <v>#N/A</v>
      </c>
      <c r="K134" s="9" t="e">
        <f t="shared" si="33"/>
        <v>#N/A</v>
      </c>
      <c r="L134" s="9" t="e">
        <f t="shared" si="33"/>
        <v>#N/A</v>
      </c>
      <c r="M134" s="9" t="e">
        <f t="shared" si="33"/>
        <v>#N/A</v>
      </c>
      <c r="N134" s="9">
        <f t="shared" si="33"/>
        <v>0.282707669420656</v>
      </c>
      <c r="O134" s="9">
        <f t="shared" si="33"/>
        <v>0</v>
      </c>
      <c r="P134" s="9">
        <f t="shared" si="33"/>
        <v>0</v>
      </c>
      <c r="Q134" s="9">
        <f t="shared" si="33"/>
        <v>0</v>
      </c>
      <c r="R134" s="9">
        <f t="shared" si="47"/>
        <v>0</v>
      </c>
      <c r="S134" s="9">
        <f t="shared" si="34"/>
        <v>56.664023970137698</v>
      </c>
      <c r="T134" s="9">
        <f t="shared" si="34"/>
        <v>0</v>
      </c>
      <c r="U134" s="9">
        <f t="shared" si="34"/>
        <v>0</v>
      </c>
      <c r="V134" s="9">
        <f t="shared" si="34"/>
        <v>0</v>
      </c>
      <c r="W134" s="9">
        <f t="shared" si="34"/>
        <v>57.456954897598401</v>
      </c>
      <c r="X134" s="9">
        <f t="shared" si="34"/>
        <v>0</v>
      </c>
      <c r="Y134" s="9">
        <f t="shared" si="34"/>
        <v>0</v>
      </c>
      <c r="Z134" s="9">
        <f t="shared" si="34"/>
        <v>0</v>
      </c>
      <c r="AA134" s="9">
        <f t="shared" si="34"/>
        <v>52.6114294123036</v>
      </c>
      <c r="AB134" s="9">
        <f t="shared" si="34"/>
        <v>0</v>
      </c>
      <c r="AC134" s="9">
        <f t="shared" si="34"/>
        <v>0</v>
      </c>
      <c r="AD134" s="9">
        <f t="shared" si="34"/>
        <v>0</v>
      </c>
      <c r="AE134" s="9">
        <f t="shared" si="34"/>
        <v>0</v>
      </c>
      <c r="AF134" s="9">
        <f t="shared" si="34"/>
        <v>4.2142085222624903</v>
      </c>
      <c r="AG134" s="9">
        <f t="shared" si="34"/>
        <v>0</v>
      </c>
      <c r="AH134" s="9">
        <f t="shared" ref="AH134:AH138" si="61">R111</f>
        <v>0</v>
      </c>
      <c r="AI134" s="9">
        <f t="shared" si="57"/>
        <v>0</v>
      </c>
      <c r="AJ134" s="9">
        <f t="shared" si="57"/>
        <v>55.218497807988101</v>
      </c>
      <c r="AK134" s="9">
        <f t="shared" si="57"/>
        <v>0</v>
      </c>
      <c r="AL134" s="9">
        <f t="shared" si="57"/>
        <v>0</v>
      </c>
      <c r="AM134" s="9">
        <f t="shared" si="57"/>
        <v>0</v>
      </c>
      <c r="AN134" s="9">
        <f t="shared" si="57"/>
        <v>42.4556174930106</v>
      </c>
      <c r="AO134" s="9">
        <f t="shared" si="57"/>
        <v>0</v>
      </c>
      <c r="AP134" s="9">
        <f t="shared" si="57"/>
        <v>29.959819978336199</v>
      </c>
      <c r="AQ134" s="9">
        <f t="shared" si="57"/>
        <v>0</v>
      </c>
      <c r="AR134" s="9">
        <f t="shared" si="57"/>
        <v>0</v>
      </c>
      <c r="AS134" s="9">
        <f t="shared" si="57"/>
        <v>0</v>
      </c>
      <c r="AT134" s="9">
        <f t="shared" si="57"/>
        <v>15.043881757923501</v>
      </c>
      <c r="AU134" s="9">
        <f t="shared" si="57"/>
        <v>0</v>
      </c>
      <c r="AV134" s="9">
        <f t="shared" si="57"/>
        <v>0</v>
      </c>
      <c r="AW134" s="9">
        <f t="shared" si="57"/>
        <v>0</v>
      </c>
      <c r="AX134" s="9">
        <f t="shared" si="57"/>
        <v>16.962242548203498</v>
      </c>
      <c r="AY134" s="9">
        <f t="shared" si="58"/>
        <v>0</v>
      </c>
      <c r="AZ134" s="9">
        <f t="shared" si="58"/>
        <v>0</v>
      </c>
      <c r="BA134" s="9">
        <f t="shared" si="58"/>
        <v>0</v>
      </c>
      <c r="BB134" s="9">
        <f t="shared" si="58"/>
        <v>0</v>
      </c>
      <c r="BC134" s="9">
        <f t="shared" si="58"/>
        <v>0</v>
      </c>
      <c r="BD134" s="9">
        <f t="shared" si="58"/>
        <v>0</v>
      </c>
      <c r="BE134" s="9">
        <f t="shared" si="58"/>
        <v>0</v>
      </c>
      <c r="BF134" s="9">
        <f t="shared" si="58"/>
        <v>0</v>
      </c>
      <c r="BG134" s="9">
        <f t="shared" si="58"/>
        <v>0</v>
      </c>
      <c r="BH134" s="9">
        <f t="shared" si="58"/>
        <v>0</v>
      </c>
      <c r="BI134" s="9">
        <f t="shared" si="58"/>
        <v>0</v>
      </c>
      <c r="BJ134" s="9">
        <f t="shared" si="58"/>
        <v>0</v>
      </c>
      <c r="BK134" s="9">
        <f t="shared" si="58"/>
        <v>0</v>
      </c>
      <c r="BL134" s="9">
        <f t="shared" si="58"/>
        <v>0</v>
      </c>
      <c r="BM134" s="9">
        <f t="shared" si="58"/>
        <v>0</v>
      </c>
      <c r="BN134" s="9">
        <f t="shared" si="58"/>
        <v>46.562834153192902</v>
      </c>
      <c r="BO134" s="9">
        <f t="shared" si="59"/>
        <v>61.878658731586903</v>
      </c>
      <c r="BP134" s="9">
        <f t="shared" si="59"/>
        <v>0</v>
      </c>
      <c r="BQ134" s="9">
        <f t="shared" si="59"/>
        <v>0</v>
      </c>
      <c r="BR134" s="9">
        <f t="shared" si="59"/>
        <v>49.450347387607302</v>
      </c>
      <c r="BS134" s="9">
        <f t="shared" si="59"/>
        <v>60.0851986939482</v>
      </c>
      <c r="BT134" s="9">
        <f t="shared" si="59"/>
        <v>0</v>
      </c>
      <c r="BU134" s="9">
        <f t="shared" si="59"/>
        <v>0</v>
      </c>
      <c r="BV134" s="9">
        <f t="shared" si="59"/>
        <v>45.798021219872297</v>
      </c>
      <c r="BW134" s="9">
        <f t="shared" si="59"/>
        <v>60.879563118667001</v>
      </c>
      <c r="BX134" s="9">
        <f t="shared" si="59"/>
        <v>0</v>
      </c>
      <c r="BY134" s="9">
        <f t="shared" si="59"/>
        <v>0</v>
      </c>
      <c r="BZ134" s="9">
        <f t="shared" si="59"/>
        <v>45.387244234176897</v>
      </c>
      <c r="CA134" s="9">
        <f t="shared" si="59"/>
        <v>0</v>
      </c>
      <c r="CB134" s="9">
        <f t="shared" si="59"/>
        <v>0</v>
      </c>
      <c r="CC134" s="9">
        <f t="shared" si="59"/>
        <v>71.387153996640905</v>
      </c>
      <c r="CD134" s="9">
        <f t="shared" si="59"/>
        <v>47.090836863630798</v>
      </c>
      <c r="CE134" s="9">
        <f t="shared" si="60"/>
        <v>0</v>
      </c>
      <c r="CF134" s="9">
        <f t="shared" si="60"/>
        <v>0</v>
      </c>
      <c r="CG134" s="9">
        <f t="shared" si="60"/>
        <v>59.344060565287599</v>
      </c>
      <c r="CH134" s="9">
        <f t="shared" si="60"/>
        <v>34.117240770119899</v>
      </c>
      <c r="CI134" s="9">
        <f t="shared" si="60"/>
        <v>0</v>
      </c>
      <c r="CJ134" s="9">
        <f t="shared" si="60"/>
        <v>0</v>
      </c>
      <c r="CK134" s="9">
        <f t="shared" si="60"/>
        <v>0</v>
      </c>
      <c r="CL134" s="9">
        <f t="shared" si="60"/>
        <v>52.415754710647199</v>
      </c>
      <c r="CM134" s="9">
        <f t="shared" si="60"/>
        <v>0</v>
      </c>
      <c r="CN134" s="9">
        <f t="shared" si="60"/>
        <v>0</v>
      </c>
      <c r="CO134" s="9">
        <f t="shared" si="60"/>
        <v>0</v>
      </c>
      <c r="CP134" s="9">
        <f t="shared" si="60"/>
        <v>49.021876033944203</v>
      </c>
      <c r="CQ134" s="9">
        <f t="shared" si="60"/>
        <v>0</v>
      </c>
      <c r="CR134" s="9">
        <f t="shared" si="60"/>
        <v>0</v>
      </c>
      <c r="CS134" s="9">
        <f t="shared" si="60"/>
        <v>0</v>
      </c>
      <c r="CT134" s="9">
        <f t="shared" si="56"/>
        <v>31.815795684582099</v>
      </c>
      <c r="CU134" s="9">
        <f t="shared" si="36"/>
        <v>0</v>
      </c>
      <c r="CV134" s="9">
        <f t="shared" si="36"/>
        <v>0</v>
      </c>
      <c r="CW134" s="9">
        <f t="shared" si="36"/>
        <v>0</v>
      </c>
      <c r="CX134" s="9">
        <f t="shared" si="36"/>
        <v>0</v>
      </c>
      <c r="CY134" s="9">
        <f t="shared" si="36"/>
        <v>0</v>
      </c>
      <c r="CZ134" s="9">
        <f t="shared" si="36"/>
        <v>0</v>
      </c>
      <c r="DA134" s="9">
        <f t="shared" si="36"/>
        <v>0</v>
      </c>
      <c r="DB134" s="9">
        <f t="shared" si="48"/>
        <v>0</v>
      </c>
      <c r="DC134" s="9">
        <f t="shared" si="49"/>
        <v>0</v>
      </c>
      <c r="DD134" s="9">
        <f t="shared" si="50"/>
        <v>0</v>
      </c>
      <c r="DE134" s="9">
        <f t="shared" si="51"/>
        <v>0</v>
      </c>
      <c r="DF134" s="9">
        <f t="shared" si="52"/>
        <v>0</v>
      </c>
      <c r="DG134" s="9">
        <f t="shared" si="53"/>
        <v>0</v>
      </c>
      <c r="DH134" s="9">
        <f t="shared" si="54"/>
        <v>0</v>
      </c>
      <c r="DI134" s="9">
        <f t="shared" si="55"/>
        <v>0</v>
      </c>
    </row>
    <row r="135" spans="1:113" x14ac:dyDescent="0.2">
      <c r="A135" s="15" t="s">
        <v>142</v>
      </c>
      <c r="B135" s="9">
        <f t="shared" si="45"/>
        <v>0.20461991753551401</v>
      </c>
      <c r="C135" s="9">
        <f t="shared" si="45"/>
        <v>0.30203858089160202</v>
      </c>
      <c r="D135" s="9">
        <f t="shared" si="45"/>
        <v>0.35289485103683399</v>
      </c>
      <c r="E135" s="9">
        <f t="shared" si="45"/>
        <v>0.39277287101874198</v>
      </c>
      <c r="F135" s="9">
        <f t="shared" si="46"/>
        <v>1.17704507424116</v>
      </c>
      <c r="G135" s="9">
        <f t="shared" si="46"/>
        <v>0.166647040381594</v>
      </c>
      <c r="H135" s="9">
        <f t="shared" si="46"/>
        <v>4.6460098686259797E-2</v>
      </c>
      <c r="I135" s="9">
        <f t="shared" si="46"/>
        <v>0.472026117668842</v>
      </c>
      <c r="J135" s="9" t="e">
        <f t="shared" si="46"/>
        <v>#N/A</v>
      </c>
      <c r="K135" s="9" t="e">
        <f t="shared" si="46"/>
        <v>#N/A</v>
      </c>
      <c r="L135" s="9" t="e">
        <f t="shared" si="46"/>
        <v>#N/A</v>
      </c>
      <c r="M135" s="9" t="e">
        <f t="shared" si="46"/>
        <v>#N/A</v>
      </c>
      <c r="N135" s="9">
        <f t="shared" si="46"/>
        <v>0.14428167875970899</v>
      </c>
      <c r="O135" s="9">
        <f t="shared" si="46"/>
        <v>0.32208503426039597</v>
      </c>
      <c r="P135" s="9">
        <f t="shared" si="46"/>
        <v>5.1039482347259302</v>
      </c>
      <c r="Q135" s="9">
        <f t="shared" si="46"/>
        <v>1.7781366191483501</v>
      </c>
      <c r="R135" s="9">
        <f t="shared" si="47"/>
        <v>0</v>
      </c>
      <c r="S135" s="9">
        <f t="shared" si="47"/>
        <v>0</v>
      </c>
      <c r="T135" s="9">
        <f t="shared" si="47"/>
        <v>0</v>
      </c>
      <c r="U135" s="9">
        <f t="shared" si="47"/>
        <v>0</v>
      </c>
      <c r="V135" s="9">
        <f t="shared" si="47"/>
        <v>0</v>
      </c>
      <c r="W135" s="9">
        <f t="shared" si="47"/>
        <v>0</v>
      </c>
      <c r="X135" s="9">
        <f t="shared" si="47"/>
        <v>0</v>
      </c>
      <c r="Y135" s="9">
        <f t="shared" si="47"/>
        <v>0</v>
      </c>
      <c r="Z135" s="9">
        <f t="shared" si="47"/>
        <v>0</v>
      </c>
      <c r="AA135" s="9">
        <f t="shared" si="47"/>
        <v>0</v>
      </c>
      <c r="AB135" s="9">
        <f t="shared" si="47"/>
        <v>0</v>
      </c>
      <c r="AC135" s="9">
        <f t="shared" si="47"/>
        <v>0</v>
      </c>
      <c r="AD135" s="9">
        <f t="shared" si="47"/>
        <v>0</v>
      </c>
      <c r="AE135" s="9">
        <f t="shared" si="47"/>
        <v>0</v>
      </c>
      <c r="AF135" s="9">
        <f t="shared" si="47"/>
        <v>0</v>
      </c>
      <c r="AG135" s="9">
        <f t="shared" si="47"/>
        <v>0</v>
      </c>
      <c r="AH135" s="9">
        <f t="shared" si="61"/>
        <v>0</v>
      </c>
      <c r="AI135" s="9">
        <f t="shared" si="57"/>
        <v>0</v>
      </c>
      <c r="AJ135" s="9">
        <f t="shared" si="57"/>
        <v>0</v>
      </c>
      <c r="AK135" s="9">
        <f t="shared" si="57"/>
        <v>0</v>
      </c>
      <c r="AL135" s="9">
        <f t="shared" si="57"/>
        <v>0</v>
      </c>
      <c r="AM135" s="9">
        <f t="shared" si="57"/>
        <v>0</v>
      </c>
      <c r="AN135" s="9">
        <f t="shared" si="57"/>
        <v>0</v>
      </c>
      <c r="AO135" s="9">
        <f t="shared" si="57"/>
        <v>0</v>
      </c>
      <c r="AP135" s="9">
        <f t="shared" si="57"/>
        <v>59.729647539148999</v>
      </c>
      <c r="AQ135" s="9">
        <f t="shared" si="57"/>
        <v>0</v>
      </c>
      <c r="AR135" s="9">
        <f t="shared" si="57"/>
        <v>0</v>
      </c>
      <c r="AS135" s="9">
        <f t="shared" si="57"/>
        <v>0</v>
      </c>
      <c r="AT135" s="9">
        <f t="shared" si="57"/>
        <v>19.694372067976701</v>
      </c>
      <c r="AU135" s="9">
        <f t="shared" si="57"/>
        <v>0</v>
      </c>
      <c r="AV135" s="9">
        <f t="shared" si="57"/>
        <v>0</v>
      </c>
      <c r="AW135" s="9">
        <f t="shared" si="57"/>
        <v>0</v>
      </c>
      <c r="AX135" s="9">
        <f t="shared" si="57"/>
        <v>36.956462819659798</v>
      </c>
      <c r="AY135" s="9">
        <f t="shared" si="58"/>
        <v>0</v>
      </c>
      <c r="AZ135" s="9">
        <f t="shared" si="58"/>
        <v>0</v>
      </c>
      <c r="BA135" s="9">
        <f t="shared" si="58"/>
        <v>0</v>
      </c>
      <c r="BB135" s="9">
        <f t="shared" si="58"/>
        <v>0</v>
      </c>
      <c r="BC135" s="9">
        <f t="shared" si="58"/>
        <v>0</v>
      </c>
      <c r="BD135" s="9">
        <f t="shared" si="58"/>
        <v>0</v>
      </c>
      <c r="BE135" s="9">
        <f t="shared" si="58"/>
        <v>0</v>
      </c>
      <c r="BF135" s="9">
        <f t="shared" si="58"/>
        <v>0</v>
      </c>
      <c r="BG135" s="9">
        <f t="shared" si="58"/>
        <v>0</v>
      </c>
      <c r="BH135" s="9">
        <f t="shared" si="58"/>
        <v>0</v>
      </c>
      <c r="BI135" s="9">
        <f t="shared" si="58"/>
        <v>0</v>
      </c>
      <c r="BJ135" s="9">
        <f t="shared" si="58"/>
        <v>0</v>
      </c>
      <c r="BK135" s="9">
        <f t="shared" si="58"/>
        <v>0</v>
      </c>
      <c r="BL135" s="9">
        <f t="shared" si="58"/>
        <v>0</v>
      </c>
      <c r="BM135" s="9">
        <f t="shared" si="58"/>
        <v>0</v>
      </c>
      <c r="BN135" s="9">
        <f t="shared" si="58"/>
        <v>0</v>
      </c>
      <c r="BO135" s="9">
        <f t="shared" si="59"/>
        <v>0</v>
      </c>
      <c r="BP135" s="9">
        <f t="shared" si="59"/>
        <v>0</v>
      </c>
      <c r="BQ135" s="9">
        <f t="shared" si="59"/>
        <v>0</v>
      </c>
      <c r="BR135" s="9">
        <f t="shared" si="59"/>
        <v>0</v>
      </c>
      <c r="BS135" s="9">
        <f t="shared" si="59"/>
        <v>0</v>
      </c>
      <c r="BT135" s="9">
        <f t="shared" si="59"/>
        <v>0</v>
      </c>
      <c r="BU135" s="9">
        <f t="shared" si="59"/>
        <v>0</v>
      </c>
      <c r="BV135" s="9">
        <f t="shared" si="59"/>
        <v>0</v>
      </c>
      <c r="BW135" s="9">
        <f t="shared" si="59"/>
        <v>0</v>
      </c>
      <c r="BX135" s="9">
        <f t="shared" si="59"/>
        <v>0</v>
      </c>
      <c r="BY135" s="9">
        <f t="shared" si="59"/>
        <v>0</v>
      </c>
      <c r="BZ135" s="9">
        <f t="shared" si="59"/>
        <v>0</v>
      </c>
      <c r="CA135" s="9">
        <f t="shared" si="59"/>
        <v>0</v>
      </c>
      <c r="CB135" s="9">
        <f t="shared" si="59"/>
        <v>0</v>
      </c>
      <c r="CC135" s="9">
        <f t="shared" si="59"/>
        <v>0</v>
      </c>
      <c r="CD135" s="9">
        <f t="shared" si="59"/>
        <v>0</v>
      </c>
      <c r="CE135" s="9">
        <f t="shared" si="60"/>
        <v>0</v>
      </c>
      <c r="CF135" s="9">
        <f t="shared" si="60"/>
        <v>0</v>
      </c>
      <c r="CG135" s="9">
        <f t="shared" si="60"/>
        <v>0</v>
      </c>
      <c r="CH135" s="9">
        <f t="shared" si="60"/>
        <v>0</v>
      </c>
      <c r="CI135" s="9">
        <f t="shared" si="60"/>
        <v>0</v>
      </c>
      <c r="CJ135" s="9">
        <f t="shared" si="60"/>
        <v>0</v>
      </c>
      <c r="CK135" s="9">
        <f t="shared" si="60"/>
        <v>0</v>
      </c>
      <c r="CL135" s="9">
        <f t="shared" si="60"/>
        <v>0</v>
      </c>
      <c r="CM135" s="9">
        <f t="shared" si="60"/>
        <v>0</v>
      </c>
      <c r="CN135" s="9">
        <f t="shared" si="60"/>
        <v>0</v>
      </c>
      <c r="CO135" s="9">
        <f t="shared" si="60"/>
        <v>0</v>
      </c>
      <c r="CP135" s="9">
        <f t="shared" si="60"/>
        <v>0</v>
      </c>
      <c r="CQ135" s="9">
        <f t="shared" si="60"/>
        <v>0</v>
      </c>
      <c r="CR135" s="9">
        <f t="shared" si="60"/>
        <v>0</v>
      </c>
      <c r="CS135" s="9">
        <f t="shared" si="60"/>
        <v>0</v>
      </c>
      <c r="CT135" s="9">
        <f t="shared" si="56"/>
        <v>0</v>
      </c>
      <c r="CU135" s="9">
        <f t="shared" si="56"/>
        <v>0</v>
      </c>
      <c r="CV135" s="9">
        <f t="shared" si="56"/>
        <v>0</v>
      </c>
      <c r="CW135" s="9">
        <f t="shared" si="56"/>
        <v>0</v>
      </c>
      <c r="CX135" s="9">
        <f t="shared" si="56"/>
        <v>0</v>
      </c>
      <c r="CY135" s="9">
        <f t="shared" si="56"/>
        <v>0</v>
      </c>
      <c r="CZ135" s="9">
        <f t="shared" si="56"/>
        <v>0</v>
      </c>
      <c r="DA135" s="9">
        <f t="shared" si="56"/>
        <v>0</v>
      </c>
      <c r="DB135" s="9">
        <f t="shared" si="48"/>
        <v>0</v>
      </c>
      <c r="DC135" s="9">
        <f t="shared" si="49"/>
        <v>0</v>
      </c>
      <c r="DD135" s="9">
        <f t="shared" si="50"/>
        <v>0</v>
      </c>
      <c r="DE135" s="9">
        <f t="shared" si="51"/>
        <v>0</v>
      </c>
      <c r="DF135" s="9">
        <f t="shared" si="52"/>
        <v>0</v>
      </c>
      <c r="DG135" s="9">
        <f t="shared" si="53"/>
        <v>0</v>
      </c>
      <c r="DH135" s="9">
        <f t="shared" si="54"/>
        <v>0</v>
      </c>
      <c r="DI135" s="9">
        <f t="shared" si="55"/>
        <v>0</v>
      </c>
    </row>
    <row r="136" spans="1:113" x14ac:dyDescent="0.2">
      <c r="A136" s="15" t="s">
        <v>143</v>
      </c>
      <c r="B136" s="9">
        <f t="shared" si="45"/>
        <v>0.25832706760864399</v>
      </c>
      <c r="C136" s="9">
        <f t="shared" si="45"/>
        <v>3.0802591183938399</v>
      </c>
      <c r="D136" s="9">
        <f t="shared" si="45"/>
        <v>2.7974627630983502</v>
      </c>
      <c r="E136" s="9">
        <f t="shared" si="45"/>
        <v>1.7496186623021599</v>
      </c>
      <c r="F136" s="9" t="e">
        <f t="shared" si="46"/>
        <v>#N/A</v>
      </c>
      <c r="G136" s="9" t="e">
        <f t="shared" si="46"/>
        <v>#N/A</v>
      </c>
      <c r="H136" s="9" t="e">
        <f t="shared" si="46"/>
        <v>#N/A</v>
      </c>
      <c r="I136" s="9" t="e">
        <f t="shared" si="46"/>
        <v>#N/A</v>
      </c>
      <c r="J136" s="9">
        <f t="shared" si="46"/>
        <v>4.64264518435564</v>
      </c>
      <c r="K136" s="9">
        <f t="shared" si="46"/>
        <v>2.4449862964685898</v>
      </c>
      <c r="L136" s="9">
        <f t="shared" si="46"/>
        <v>7.9439382861504496E-2</v>
      </c>
      <c r="M136" s="9">
        <f t="shared" si="46"/>
        <v>9.1687200256340307E-2</v>
      </c>
      <c r="N136" s="9">
        <f t="shared" si="46"/>
        <v>0.23481743376950701</v>
      </c>
      <c r="O136" s="9">
        <f t="shared" si="46"/>
        <v>8.1639456298346893</v>
      </c>
      <c r="P136" s="9">
        <f t="shared" si="46"/>
        <v>6.0363391654459804</v>
      </c>
      <c r="Q136" s="9">
        <f t="shared" si="46"/>
        <v>0.18441978715712201</v>
      </c>
      <c r="R136" s="9">
        <f t="shared" si="47"/>
        <v>0</v>
      </c>
      <c r="S136" s="9">
        <f t="shared" si="47"/>
        <v>0</v>
      </c>
      <c r="T136" s="9">
        <f t="shared" si="47"/>
        <v>0</v>
      </c>
      <c r="U136" s="9">
        <f t="shared" si="47"/>
        <v>0</v>
      </c>
      <c r="V136" s="9">
        <f t="shared" si="47"/>
        <v>0</v>
      </c>
      <c r="W136" s="9">
        <f t="shared" si="47"/>
        <v>0</v>
      </c>
      <c r="X136" s="9">
        <f t="shared" si="47"/>
        <v>0</v>
      </c>
      <c r="Y136" s="9">
        <f t="shared" si="47"/>
        <v>0</v>
      </c>
      <c r="Z136" s="9">
        <f t="shared" si="47"/>
        <v>0</v>
      </c>
      <c r="AA136" s="9">
        <f t="shared" si="47"/>
        <v>0</v>
      </c>
      <c r="AB136" s="9">
        <f t="shared" si="47"/>
        <v>0</v>
      </c>
      <c r="AC136" s="9">
        <f t="shared" si="47"/>
        <v>0</v>
      </c>
      <c r="AD136" s="9">
        <f t="shared" si="47"/>
        <v>0</v>
      </c>
      <c r="AE136" s="9">
        <f t="shared" si="47"/>
        <v>0</v>
      </c>
      <c r="AF136" s="9">
        <f t="shared" si="47"/>
        <v>0</v>
      </c>
      <c r="AG136" s="9">
        <f t="shared" si="47"/>
        <v>0</v>
      </c>
      <c r="AH136" s="9">
        <f t="shared" si="61"/>
        <v>0</v>
      </c>
      <c r="AI136" s="9">
        <f t="shared" si="57"/>
        <v>0</v>
      </c>
      <c r="AJ136" s="9">
        <f t="shared" si="57"/>
        <v>0</v>
      </c>
      <c r="AK136" s="9">
        <f t="shared" si="57"/>
        <v>0</v>
      </c>
      <c r="AL136" s="9">
        <f t="shared" si="57"/>
        <v>0</v>
      </c>
      <c r="AM136" s="9">
        <f t="shared" si="57"/>
        <v>0</v>
      </c>
      <c r="AN136" s="9">
        <f t="shared" si="57"/>
        <v>0</v>
      </c>
      <c r="AO136" s="9">
        <f t="shared" si="57"/>
        <v>0</v>
      </c>
      <c r="AP136" s="9">
        <f t="shared" si="57"/>
        <v>0</v>
      </c>
      <c r="AQ136" s="9">
        <f t="shared" si="57"/>
        <v>0</v>
      </c>
      <c r="AR136" s="9">
        <f t="shared" si="57"/>
        <v>0</v>
      </c>
      <c r="AS136" s="9">
        <f t="shared" si="57"/>
        <v>0</v>
      </c>
      <c r="AT136" s="9">
        <f t="shared" si="57"/>
        <v>0</v>
      </c>
      <c r="AU136" s="9">
        <f t="shared" si="57"/>
        <v>0</v>
      </c>
      <c r="AV136" s="9">
        <f t="shared" si="57"/>
        <v>0</v>
      </c>
      <c r="AW136" s="9">
        <f t="shared" si="57"/>
        <v>0</v>
      </c>
      <c r="AX136" s="9">
        <f t="shared" si="57"/>
        <v>0</v>
      </c>
      <c r="AY136" s="9">
        <f t="shared" si="58"/>
        <v>0</v>
      </c>
      <c r="AZ136" s="9">
        <f t="shared" si="58"/>
        <v>0</v>
      </c>
      <c r="BA136" s="9">
        <f t="shared" si="58"/>
        <v>0</v>
      </c>
      <c r="BB136" s="9">
        <f t="shared" si="58"/>
        <v>0</v>
      </c>
      <c r="BC136" s="9">
        <f t="shared" si="58"/>
        <v>1.3715002561810701E-2</v>
      </c>
      <c r="BD136" s="9">
        <f t="shared" si="58"/>
        <v>0</v>
      </c>
      <c r="BE136" s="9">
        <f t="shared" si="58"/>
        <v>0</v>
      </c>
      <c r="BF136" s="9">
        <f t="shared" si="58"/>
        <v>0</v>
      </c>
      <c r="BG136" s="9">
        <f t="shared" si="58"/>
        <v>5.2962276774404203E-3</v>
      </c>
      <c r="BH136" s="9">
        <f t="shared" si="58"/>
        <v>0</v>
      </c>
      <c r="BI136" s="9">
        <f t="shared" si="58"/>
        <v>0</v>
      </c>
      <c r="BJ136" s="9">
        <f t="shared" si="58"/>
        <v>0</v>
      </c>
      <c r="BK136" s="9">
        <f t="shared" si="58"/>
        <v>0.19599590961518201</v>
      </c>
      <c r="BL136" s="9">
        <f t="shared" si="58"/>
        <v>0</v>
      </c>
      <c r="BM136" s="9">
        <f t="shared" si="58"/>
        <v>0</v>
      </c>
      <c r="BN136" s="9">
        <f t="shared" si="58"/>
        <v>0</v>
      </c>
      <c r="BO136" s="9">
        <f t="shared" si="59"/>
        <v>0</v>
      </c>
      <c r="BP136" s="9">
        <f t="shared" si="59"/>
        <v>0</v>
      </c>
      <c r="BQ136" s="9">
        <f t="shared" si="59"/>
        <v>0</v>
      </c>
      <c r="BR136" s="9">
        <f t="shared" si="59"/>
        <v>0</v>
      </c>
      <c r="BS136" s="9">
        <f t="shared" si="59"/>
        <v>0</v>
      </c>
      <c r="BT136" s="9">
        <f t="shared" si="59"/>
        <v>0</v>
      </c>
      <c r="BU136" s="9">
        <f t="shared" si="59"/>
        <v>0</v>
      </c>
      <c r="BV136" s="9">
        <f t="shared" si="59"/>
        <v>0</v>
      </c>
      <c r="BW136" s="9">
        <f t="shared" si="59"/>
        <v>0</v>
      </c>
      <c r="BX136" s="9">
        <f t="shared" si="59"/>
        <v>0</v>
      </c>
      <c r="BY136" s="9">
        <f t="shared" si="59"/>
        <v>0</v>
      </c>
      <c r="BZ136" s="9">
        <f t="shared" si="59"/>
        <v>0</v>
      </c>
      <c r="CA136" s="9">
        <f t="shared" si="59"/>
        <v>0</v>
      </c>
      <c r="CB136" s="9">
        <f t="shared" si="59"/>
        <v>0</v>
      </c>
      <c r="CC136" s="9">
        <f t="shared" si="59"/>
        <v>0</v>
      </c>
      <c r="CD136" s="9">
        <f t="shared" si="59"/>
        <v>0</v>
      </c>
      <c r="CE136" s="9">
        <f t="shared" si="60"/>
        <v>0</v>
      </c>
      <c r="CF136" s="9">
        <f t="shared" si="60"/>
        <v>0</v>
      </c>
      <c r="CG136" s="9">
        <f t="shared" si="60"/>
        <v>0</v>
      </c>
      <c r="CH136" s="9">
        <f t="shared" si="60"/>
        <v>0</v>
      </c>
      <c r="CI136" s="9">
        <f t="shared" si="60"/>
        <v>0</v>
      </c>
      <c r="CJ136" s="9">
        <f t="shared" si="60"/>
        <v>0</v>
      </c>
      <c r="CK136" s="9">
        <f t="shared" si="60"/>
        <v>0</v>
      </c>
      <c r="CL136" s="9">
        <f t="shared" si="60"/>
        <v>0</v>
      </c>
      <c r="CM136" s="9">
        <f t="shared" si="60"/>
        <v>0</v>
      </c>
      <c r="CN136" s="9">
        <f t="shared" si="60"/>
        <v>0</v>
      </c>
      <c r="CO136" s="9">
        <f t="shared" si="60"/>
        <v>0</v>
      </c>
      <c r="CP136" s="9">
        <f t="shared" si="60"/>
        <v>0</v>
      </c>
      <c r="CQ136" s="9">
        <f t="shared" si="60"/>
        <v>0</v>
      </c>
      <c r="CR136" s="9">
        <f t="shared" si="60"/>
        <v>0</v>
      </c>
      <c r="CS136" s="9">
        <f t="shared" si="60"/>
        <v>0</v>
      </c>
      <c r="CT136" s="9">
        <f t="shared" si="56"/>
        <v>0</v>
      </c>
      <c r="CU136" s="9">
        <f t="shared" si="56"/>
        <v>0</v>
      </c>
      <c r="CV136" s="9">
        <f t="shared" si="56"/>
        <v>0</v>
      </c>
      <c r="CW136" s="9">
        <f t="shared" si="56"/>
        <v>0</v>
      </c>
      <c r="CX136" s="9">
        <f t="shared" si="56"/>
        <v>0</v>
      </c>
      <c r="CY136" s="9">
        <f t="shared" si="56"/>
        <v>0</v>
      </c>
      <c r="CZ136" s="9">
        <f t="shared" si="56"/>
        <v>0</v>
      </c>
      <c r="DA136" s="9">
        <f t="shared" si="56"/>
        <v>0</v>
      </c>
      <c r="DB136" s="9">
        <f t="shared" si="48"/>
        <v>0</v>
      </c>
      <c r="DC136" s="9">
        <f t="shared" si="49"/>
        <v>0</v>
      </c>
      <c r="DD136" s="9">
        <f t="shared" si="50"/>
        <v>0</v>
      </c>
      <c r="DE136" s="9">
        <f t="shared" si="51"/>
        <v>0</v>
      </c>
      <c r="DF136" s="9">
        <f t="shared" si="52"/>
        <v>0</v>
      </c>
      <c r="DG136" s="9">
        <f t="shared" si="53"/>
        <v>0</v>
      </c>
      <c r="DH136" s="9">
        <f t="shared" si="54"/>
        <v>0</v>
      </c>
      <c r="DI136" s="9">
        <f t="shared" si="55"/>
        <v>0</v>
      </c>
    </row>
    <row r="137" spans="1:113" x14ac:dyDescent="0.2">
      <c r="A137" s="15" t="s">
        <v>144</v>
      </c>
      <c r="B137" s="9">
        <f t="shared" si="45"/>
        <v>0.27072093267315001</v>
      </c>
      <c r="C137" s="9">
        <f t="shared" si="45"/>
        <v>0.27236275841326002</v>
      </c>
      <c r="D137" s="9">
        <f t="shared" si="45"/>
        <v>0.245568572862714</v>
      </c>
      <c r="E137" s="9">
        <f t="shared" si="45"/>
        <v>0.20497868914944001</v>
      </c>
      <c r="F137" s="9">
        <f t="shared" si="46"/>
        <v>5.5989815626851502</v>
      </c>
      <c r="G137" s="9">
        <f t="shared" si="46"/>
        <v>5.42740092538852</v>
      </c>
      <c r="H137" s="9">
        <f t="shared" si="46"/>
        <v>5.2909662153568702</v>
      </c>
      <c r="I137" s="9">
        <f t="shared" si="46"/>
        <v>4.1376030374907096</v>
      </c>
      <c r="J137" s="9">
        <f t="shared" si="46"/>
        <v>2.8659133457488402</v>
      </c>
      <c r="K137" s="9">
        <f t="shared" si="46"/>
        <v>2.9311827525245802</v>
      </c>
      <c r="L137" s="9">
        <f t="shared" si="46"/>
        <v>2.8051660303722898</v>
      </c>
      <c r="M137" s="9">
        <f t="shared" si="46"/>
        <v>2.7513585352197101</v>
      </c>
      <c r="N137" s="9" t="e">
        <f t="shared" si="46"/>
        <v>#N/A</v>
      </c>
      <c r="O137" s="9" t="e">
        <f t="shared" si="46"/>
        <v>#N/A</v>
      </c>
      <c r="P137" s="9" t="e">
        <f t="shared" si="46"/>
        <v>#N/A</v>
      </c>
      <c r="Q137" s="9" t="e">
        <f t="shared" si="46"/>
        <v>#N/A</v>
      </c>
      <c r="R137" s="9">
        <f t="shared" si="47"/>
        <v>0</v>
      </c>
      <c r="S137" s="9">
        <f t="shared" si="47"/>
        <v>0</v>
      </c>
      <c r="T137" s="9">
        <f t="shared" si="47"/>
        <v>16.370827405706301</v>
      </c>
      <c r="U137" s="9">
        <f t="shared" si="47"/>
        <v>17.4315750333982</v>
      </c>
      <c r="V137" s="9">
        <f t="shared" si="47"/>
        <v>0</v>
      </c>
      <c r="W137" s="9">
        <f t="shared" si="47"/>
        <v>0</v>
      </c>
      <c r="X137" s="9">
        <f t="shared" si="47"/>
        <v>16.1597181254714</v>
      </c>
      <c r="Y137" s="9">
        <f t="shared" si="47"/>
        <v>1.8785898711106701E-3</v>
      </c>
      <c r="Z137" s="9">
        <f t="shared" si="47"/>
        <v>0</v>
      </c>
      <c r="AA137" s="9">
        <f t="shared" si="47"/>
        <v>0</v>
      </c>
      <c r="AB137" s="9">
        <f t="shared" si="47"/>
        <v>3.5350066155688702</v>
      </c>
      <c r="AC137" s="9">
        <f t="shared" si="47"/>
        <v>9.2131265393729294</v>
      </c>
      <c r="AD137" s="9">
        <f t="shared" si="47"/>
        <v>50.0847452663754</v>
      </c>
      <c r="AE137" s="9">
        <f t="shared" si="47"/>
        <v>1.07090120325664E-2</v>
      </c>
      <c r="AF137" s="9">
        <f t="shared" si="47"/>
        <v>8.43307354261809E-2</v>
      </c>
      <c r="AG137" s="9">
        <f t="shared" si="47"/>
        <v>71.999987818281298</v>
      </c>
      <c r="AH137" s="9">
        <f t="shared" si="61"/>
        <v>2.6062041416974298E-3</v>
      </c>
      <c r="AI137" s="9">
        <f t="shared" si="57"/>
        <v>0.58996330315935797</v>
      </c>
      <c r="AJ137" s="9">
        <f t="shared" si="57"/>
        <v>17.429211569790201</v>
      </c>
      <c r="AK137" s="9">
        <f t="shared" si="57"/>
        <v>17.118922227902399</v>
      </c>
      <c r="AL137" s="9">
        <f t="shared" si="57"/>
        <v>0.68764052538973197</v>
      </c>
      <c r="AM137" s="9">
        <f t="shared" si="57"/>
        <v>7.5318905594503596E-3</v>
      </c>
      <c r="AN137" s="9">
        <f t="shared" si="57"/>
        <v>23.9888329939375</v>
      </c>
      <c r="AO137" s="9">
        <f t="shared" si="57"/>
        <v>16.9282162418592</v>
      </c>
      <c r="AP137" s="9">
        <f t="shared" si="57"/>
        <v>0</v>
      </c>
      <c r="AQ137" s="9">
        <f t="shared" si="57"/>
        <v>0</v>
      </c>
      <c r="AR137" s="9">
        <f t="shared" si="57"/>
        <v>0</v>
      </c>
      <c r="AS137" s="9">
        <f t="shared" si="57"/>
        <v>0</v>
      </c>
      <c r="AT137" s="9">
        <f t="shared" si="57"/>
        <v>2.10394951900961E-3</v>
      </c>
      <c r="AU137" s="9">
        <f t="shared" si="57"/>
        <v>0</v>
      </c>
      <c r="AV137" s="9">
        <f t="shared" si="57"/>
        <v>0</v>
      </c>
      <c r="AW137" s="9">
        <f t="shared" si="57"/>
        <v>0</v>
      </c>
      <c r="AX137" s="9">
        <f t="shared" si="57"/>
        <v>4.3392922438068001E-3</v>
      </c>
      <c r="AY137" s="9">
        <f t="shared" si="58"/>
        <v>0</v>
      </c>
      <c r="AZ137" s="9">
        <f t="shared" si="58"/>
        <v>0</v>
      </c>
      <c r="BA137" s="9">
        <f t="shared" si="58"/>
        <v>0</v>
      </c>
      <c r="BB137" s="9">
        <f t="shared" si="58"/>
        <v>3.1759667462618602E-3</v>
      </c>
      <c r="BC137" s="9">
        <f t="shared" si="58"/>
        <v>7.5302343362752397</v>
      </c>
      <c r="BD137" s="9">
        <f t="shared" si="58"/>
        <v>16.751661849146</v>
      </c>
      <c r="BE137" s="9">
        <f t="shared" si="58"/>
        <v>0</v>
      </c>
      <c r="BF137" s="9">
        <f t="shared" si="58"/>
        <v>4.5351769605499496E-3</v>
      </c>
      <c r="BG137" s="9">
        <f t="shared" si="58"/>
        <v>5.0850302900037301</v>
      </c>
      <c r="BH137" s="9">
        <f t="shared" si="58"/>
        <v>3.4415035834685401</v>
      </c>
      <c r="BI137" s="9">
        <f t="shared" si="58"/>
        <v>0</v>
      </c>
      <c r="BJ137" s="9">
        <f t="shared" si="58"/>
        <v>7.2919335461310002E-3</v>
      </c>
      <c r="BK137" s="9">
        <f t="shared" si="58"/>
        <v>8.3246143481259303</v>
      </c>
      <c r="BL137" s="9">
        <f t="shared" si="58"/>
        <v>16.461001443824301</v>
      </c>
      <c r="BM137" s="9">
        <f t="shared" si="58"/>
        <v>0</v>
      </c>
      <c r="BN137" s="9">
        <f t="shared" si="58"/>
        <v>0</v>
      </c>
      <c r="BO137" s="9">
        <f t="shared" si="59"/>
        <v>0</v>
      </c>
      <c r="BP137" s="9">
        <f t="shared" si="59"/>
        <v>1.8979348753172E-3</v>
      </c>
      <c r="BQ137" s="9">
        <f t="shared" si="59"/>
        <v>0</v>
      </c>
      <c r="BR137" s="9">
        <f t="shared" si="59"/>
        <v>0</v>
      </c>
      <c r="BS137" s="9">
        <f t="shared" si="59"/>
        <v>0</v>
      </c>
      <c r="BT137" s="9">
        <f t="shared" si="59"/>
        <v>8.9095929814675401E-4</v>
      </c>
      <c r="BU137" s="9">
        <f t="shared" si="59"/>
        <v>0</v>
      </c>
      <c r="BV137" s="9">
        <f t="shared" si="59"/>
        <v>0</v>
      </c>
      <c r="BW137" s="9">
        <f t="shared" si="59"/>
        <v>0</v>
      </c>
      <c r="BX137" s="9">
        <f t="shared" si="59"/>
        <v>1.07686228091453E-3</v>
      </c>
      <c r="BY137" s="9">
        <f t="shared" si="59"/>
        <v>0</v>
      </c>
      <c r="BZ137" s="9">
        <f t="shared" si="59"/>
        <v>0</v>
      </c>
      <c r="CA137" s="9">
        <f t="shared" si="59"/>
        <v>24.154359807597402</v>
      </c>
      <c r="CB137" s="9">
        <f t="shared" si="59"/>
        <v>0</v>
      </c>
      <c r="CC137" s="9">
        <f t="shared" si="59"/>
        <v>0</v>
      </c>
      <c r="CD137" s="9">
        <f t="shared" si="59"/>
        <v>0</v>
      </c>
      <c r="CE137" s="9">
        <f t="shared" si="60"/>
        <v>1.26398258932219E-2</v>
      </c>
      <c r="CF137" s="9">
        <f t="shared" si="60"/>
        <v>4.5868371347423702</v>
      </c>
      <c r="CG137" s="9">
        <f t="shared" si="60"/>
        <v>0</v>
      </c>
      <c r="CH137" s="9">
        <f t="shared" si="60"/>
        <v>0</v>
      </c>
      <c r="CI137" s="9">
        <f t="shared" si="60"/>
        <v>2.2175672890183001E-2</v>
      </c>
      <c r="CJ137" s="9">
        <f t="shared" si="60"/>
        <v>2.4193680047587298</v>
      </c>
      <c r="CK137" s="9">
        <f t="shared" si="60"/>
        <v>0</v>
      </c>
      <c r="CL137" s="9">
        <f t="shared" si="60"/>
        <v>0</v>
      </c>
      <c r="CM137" s="9">
        <f t="shared" si="60"/>
        <v>0</v>
      </c>
      <c r="CN137" s="9">
        <f t="shared" si="60"/>
        <v>0</v>
      </c>
      <c r="CO137" s="9">
        <f t="shared" si="60"/>
        <v>0</v>
      </c>
      <c r="CP137" s="9">
        <f t="shared" si="60"/>
        <v>0</v>
      </c>
      <c r="CQ137" s="9">
        <f t="shared" si="60"/>
        <v>0</v>
      </c>
      <c r="CR137" s="9">
        <f t="shared" si="60"/>
        <v>0</v>
      </c>
      <c r="CS137" s="9">
        <f t="shared" si="60"/>
        <v>0</v>
      </c>
      <c r="CT137" s="9">
        <f t="shared" si="56"/>
        <v>0</v>
      </c>
      <c r="CU137" s="9">
        <f t="shared" si="56"/>
        <v>0</v>
      </c>
      <c r="CV137" s="9">
        <f t="shared" si="56"/>
        <v>0</v>
      </c>
      <c r="CW137" s="9">
        <f t="shared" si="56"/>
        <v>0</v>
      </c>
      <c r="CX137" s="9">
        <f t="shared" si="56"/>
        <v>0</v>
      </c>
      <c r="CY137" s="9">
        <f t="shared" si="56"/>
        <v>0</v>
      </c>
      <c r="CZ137" s="9">
        <f t="shared" si="56"/>
        <v>7.1273355525880398E-3</v>
      </c>
      <c r="DA137" s="9">
        <f t="shared" si="56"/>
        <v>13.598231484608499</v>
      </c>
      <c r="DB137" s="9">
        <f t="shared" si="48"/>
        <v>0</v>
      </c>
      <c r="DC137" s="9">
        <f t="shared" si="49"/>
        <v>4.0856590764070298E-2</v>
      </c>
      <c r="DD137" s="9">
        <f t="shared" si="50"/>
        <v>0.125468307540646</v>
      </c>
      <c r="DE137" s="9">
        <f t="shared" si="51"/>
        <v>6.8777346143151004</v>
      </c>
      <c r="DF137" s="9">
        <f t="shared" si="52"/>
        <v>0</v>
      </c>
      <c r="DG137" s="9">
        <f t="shared" si="53"/>
        <v>0.118265591894767</v>
      </c>
      <c r="DH137" s="9">
        <f t="shared" si="54"/>
        <v>0</v>
      </c>
      <c r="DI137" s="9">
        <f t="shared" si="55"/>
        <v>65.9066210924925</v>
      </c>
    </row>
    <row r="138" spans="1:113" x14ac:dyDescent="0.2">
      <c r="A138" s="15" t="s">
        <v>145</v>
      </c>
      <c r="B138" s="9">
        <f t="shared" si="45"/>
        <v>0.262782883858591</v>
      </c>
      <c r="C138" s="9">
        <f t="shared" si="45"/>
        <v>3.1614338127371902</v>
      </c>
      <c r="D138" s="9">
        <f t="shared" si="45"/>
        <v>3.0535426145162998</v>
      </c>
      <c r="E138" s="9">
        <f t="shared" si="45"/>
        <v>2.44606943390687</v>
      </c>
      <c r="F138" s="9">
        <f t="shared" si="46"/>
        <v>7.75482845532078</v>
      </c>
      <c r="G138" s="9">
        <f t="shared" si="46"/>
        <v>7.5364949859555299</v>
      </c>
      <c r="H138" s="9">
        <f t="shared" si="46"/>
        <v>7.8123342679437702</v>
      </c>
      <c r="I138" s="9">
        <f t="shared" si="46"/>
        <v>7.2583518790358204</v>
      </c>
      <c r="J138" s="9" t="e">
        <f t="shared" si="46"/>
        <v>#N/A</v>
      </c>
      <c r="K138" s="9" t="e">
        <f t="shared" si="46"/>
        <v>#N/A</v>
      </c>
      <c r="L138" s="9" t="e">
        <f t="shared" si="46"/>
        <v>#N/A</v>
      </c>
      <c r="M138" s="9" t="e">
        <f t="shared" si="46"/>
        <v>#N/A</v>
      </c>
      <c r="N138" s="9" t="e">
        <f t="shared" si="46"/>
        <v>#N/A</v>
      </c>
      <c r="O138" s="9" t="e">
        <f t="shared" si="46"/>
        <v>#N/A</v>
      </c>
      <c r="P138" s="9" t="e">
        <f t="shared" si="46"/>
        <v>#N/A</v>
      </c>
      <c r="Q138" s="9" t="e">
        <f t="shared" si="46"/>
        <v>#N/A</v>
      </c>
      <c r="R138" s="9">
        <f t="shared" si="47"/>
        <v>0</v>
      </c>
      <c r="S138" s="9">
        <f t="shared" si="47"/>
        <v>0</v>
      </c>
      <c r="T138" s="9">
        <f t="shared" si="47"/>
        <v>1.75484832349815E-3</v>
      </c>
      <c r="U138" s="9">
        <f t="shared" si="47"/>
        <v>16.1881131947375</v>
      </c>
      <c r="V138" s="9">
        <f t="shared" si="47"/>
        <v>0</v>
      </c>
      <c r="W138" s="9">
        <f t="shared" si="47"/>
        <v>0</v>
      </c>
      <c r="X138" s="9">
        <f t="shared" si="47"/>
        <v>6.0092253138546496</v>
      </c>
      <c r="Y138" s="9">
        <f t="shared" si="47"/>
        <v>12.357778251061999</v>
      </c>
      <c r="Z138" s="9">
        <f t="shared" si="47"/>
        <v>0</v>
      </c>
      <c r="AA138" s="9">
        <f t="shared" si="47"/>
        <v>0</v>
      </c>
      <c r="AB138" s="9">
        <f t="shared" si="47"/>
        <v>8.4827305513967008</v>
      </c>
      <c r="AC138" s="9">
        <f t="shared" si="47"/>
        <v>12.793558081867801</v>
      </c>
      <c r="AD138" s="9">
        <f t="shared" si="47"/>
        <v>18.3177894447944</v>
      </c>
      <c r="AE138" s="9">
        <f t="shared" si="47"/>
        <v>1.6099395051386401E-2</v>
      </c>
      <c r="AF138" s="9">
        <f t="shared" si="47"/>
        <v>15.553301597489799</v>
      </c>
      <c r="AG138" s="9">
        <f t="shared" si="47"/>
        <v>24.3783255362072</v>
      </c>
      <c r="AH138" s="9">
        <f t="shared" si="61"/>
        <v>1.06239189375001E-2</v>
      </c>
      <c r="AI138" s="9">
        <f t="shared" si="57"/>
        <v>5.2670723428306601E-2</v>
      </c>
      <c r="AJ138" s="9">
        <f t="shared" si="57"/>
        <v>18.7905596434614</v>
      </c>
      <c r="AK138" s="9">
        <f t="shared" si="57"/>
        <v>0.39772167369967798</v>
      </c>
      <c r="AL138" s="9">
        <f t="shared" si="57"/>
        <v>0.93832408062658101</v>
      </c>
      <c r="AM138" s="9">
        <f t="shared" si="57"/>
        <v>11.622145056729901</v>
      </c>
      <c r="AN138" s="9">
        <f t="shared" si="57"/>
        <v>23.3362726847311</v>
      </c>
      <c r="AO138" s="9">
        <f t="shared" si="57"/>
        <v>1.4311384696319401E-3</v>
      </c>
      <c r="AP138" s="9">
        <f t="shared" si="57"/>
        <v>17.302453794807501</v>
      </c>
      <c r="AQ138" s="9">
        <f t="shared" si="57"/>
        <v>6.7231551089756296</v>
      </c>
      <c r="AR138" s="9">
        <f t="shared" si="57"/>
        <v>0</v>
      </c>
      <c r="AS138" s="9">
        <f t="shared" si="57"/>
        <v>0</v>
      </c>
      <c r="AT138" s="9">
        <f t="shared" si="57"/>
        <v>24.607470690465799</v>
      </c>
      <c r="AU138" s="9">
        <f t="shared" si="57"/>
        <v>14.288980545435701</v>
      </c>
      <c r="AV138" s="9">
        <f t="shared" si="57"/>
        <v>0</v>
      </c>
      <c r="AW138" s="9">
        <f t="shared" si="57"/>
        <v>0</v>
      </c>
      <c r="AX138" s="9">
        <f t="shared" ref="AX138" si="62">AH115</f>
        <v>8.2447865513841396</v>
      </c>
      <c r="AY138" s="9">
        <f t="shared" si="58"/>
        <v>25.252356282468</v>
      </c>
      <c r="AZ138" s="9">
        <f t="shared" si="58"/>
        <v>0</v>
      </c>
      <c r="BA138" s="9">
        <f t="shared" si="58"/>
        <v>0</v>
      </c>
      <c r="BB138" s="9">
        <f t="shared" si="58"/>
        <v>8.5572365659425398E-4</v>
      </c>
      <c r="BC138" s="9">
        <f t="shared" si="58"/>
        <v>10.062659202031501</v>
      </c>
      <c r="BD138" s="9">
        <f t="shared" si="58"/>
        <v>5.5364751153969696</v>
      </c>
      <c r="BE138" s="9">
        <f t="shared" si="58"/>
        <v>4.3147446077229602E-4</v>
      </c>
      <c r="BF138" s="9">
        <f t="shared" si="58"/>
        <v>2.18020769494034E-2</v>
      </c>
      <c r="BG138" s="9">
        <f t="shared" si="58"/>
        <v>8.0855292545078008</v>
      </c>
      <c r="BH138" s="9">
        <f t="shared" si="58"/>
        <v>9.6396602074152309</v>
      </c>
      <c r="BI138" s="9">
        <f t="shared" si="58"/>
        <v>10.374662110735001</v>
      </c>
      <c r="BJ138" s="9">
        <f t="shared" si="58"/>
        <v>8.1103728598193197</v>
      </c>
      <c r="BK138" s="9">
        <f t="shared" si="58"/>
        <v>4.4908219638344297E-3</v>
      </c>
      <c r="BL138" s="9">
        <f t="shared" si="58"/>
        <v>11.801376703986101</v>
      </c>
      <c r="BM138" s="9">
        <f t="shared" si="58"/>
        <v>9.2453085108499895</v>
      </c>
      <c r="BN138" s="9">
        <f t="shared" ref="BN138" si="63">AX115</f>
        <v>0</v>
      </c>
      <c r="BO138" s="9">
        <f t="shared" si="59"/>
        <v>1.9236311845016701E-3</v>
      </c>
      <c r="BP138" s="9">
        <f t="shared" si="59"/>
        <v>3.4883260174702899E-3</v>
      </c>
      <c r="BQ138" s="9">
        <f t="shared" si="59"/>
        <v>0</v>
      </c>
      <c r="BR138" s="9">
        <f t="shared" si="59"/>
        <v>0</v>
      </c>
      <c r="BS138" s="9">
        <f t="shared" si="59"/>
        <v>1.7217037509595901E-3</v>
      </c>
      <c r="BT138" s="9">
        <f t="shared" si="59"/>
        <v>3.6790954390672099</v>
      </c>
      <c r="BU138" s="9">
        <f t="shared" si="59"/>
        <v>0</v>
      </c>
      <c r="BV138" s="9">
        <f t="shared" si="59"/>
        <v>0</v>
      </c>
      <c r="BW138" s="9">
        <f t="shared" si="59"/>
        <v>12.3714945582302</v>
      </c>
      <c r="BX138" s="9">
        <f t="shared" si="59"/>
        <v>8.4954105204495693</v>
      </c>
      <c r="BY138" s="9">
        <f t="shared" si="59"/>
        <v>0</v>
      </c>
      <c r="BZ138" s="9">
        <f t="shared" si="59"/>
        <v>0</v>
      </c>
      <c r="CA138" s="9">
        <f t="shared" si="59"/>
        <v>9.6414700649357297</v>
      </c>
      <c r="CB138" s="9">
        <f t="shared" si="59"/>
        <v>16.799300801739101</v>
      </c>
      <c r="CC138" s="9">
        <f t="shared" si="59"/>
        <v>57.469100389162897</v>
      </c>
      <c r="CD138" s="9">
        <f t="shared" ref="CD138" si="64">BN115</f>
        <v>0</v>
      </c>
      <c r="CE138" s="9">
        <f t="shared" si="60"/>
        <v>1.75906085520219</v>
      </c>
      <c r="CF138" s="9">
        <f t="shared" si="60"/>
        <v>40.341030205809297</v>
      </c>
      <c r="CG138" s="9">
        <f t="shared" si="60"/>
        <v>53.105527879288097</v>
      </c>
      <c r="CH138" s="9">
        <f t="shared" si="60"/>
        <v>0</v>
      </c>
      <c r="CI138" s="9">
        <f t="shared" si="60"/>
        <v>4.0967226328875797E-2</v>
      </c>
      <c r="CJ138" s="9">
        <f t="shared" si="60"/>
        <v>23.212056767380901</v>
      </c>
      <c r="CK138" s="9">
        <f t="shared" si="60"/>
        <v>35.740516547497201</v>
      </c>
      <c r="CL138" s="9">
        <f t="shared" si="60"/>
        <v>0</v>
      </c>
      <c r="CM138" s="9">
        <f t="shared" si="60"/>
        <v>0</v>
      </c>
      <c r="CN138" s="9">
        <f t="shared" si="60"/>
        <v>0</v>
      </c>
      <c r="CO138" s="9">
        <f t="shared" si="60"/>
        <v>0</v>
      </c>
      <c r="CP138" s="9">
        <f t="shared" si="60"/>
        <v>0</v>
      </c>
      <c r="CQ138" s="9">
        <f t="shared" si="60"/>
        <v>0</v>
      </c>
      <c r="CR138" s="9">
        <f t="shared" si="60"/>
        <v>0</v>
      </c>
      <c r="CS138" s="9">
        <f t="shared" si="60"/>
        <v>0</v>
      </c>
      <c r="CT138" s="9">
        <f t="shared" si="56"/>
        <v>0</v>
      </c>
      <c r="CU138" s="9">
        <f t="shared" si="56"/>
        <v>0</v>
      </c>
      <c r="CV138" s="9">
        <f t="shared" si="56"/>
        <v>0</v>
      </c>
      <c r="CW138" s="9">
        <f t="shared" si="56"/>
        <v>0</v>
      </c>
      <c r="CX138" s="9">
        <f t="shared" si="56"/>
        <v>0</v>
      </c>
      <c r="CY138" s="9">
        <f t="shared" si="56"/>
        <v>0</v>
      </c>
      <c r="CZ138" s="9">
        <f t="shared" si="56"/>
        <v>0</v>
      </c>
      <c r="DA138" s="9">
        <f t="shared" si="56"/>
        <v>8.0123585681875298</v>
      </c>
      <c r="DB138" s="9">
        <f t="shared" si="48"/>
        <v>0</v>
      </c>
      <c r="DC138" s="9">
        <f t="shared" si="49"/>
        <v>0</v>
      </c>
      <c r="DD138" s="9">
        <f t="shared" si="50"/>
        <v>0</v>
      </c>
      <c r="DE138" s="9">
        <f t="shared" si="51"/>
        <v>15.7935045605923</v>
      </c>
      <c r="DF138" s="9">
        <f t="shared" si="52"/>
        <v>0</v>
      </c>
      <c r="DG138" s="9">
        <f t="shared" si="53"/>
        <v>0</v>
      </c>
      <c r="DH138" s="9">
        <f t="shared" si="54"/>
        <v>0</v>
      </c>
      <c r="DI138" s="9">
        <f t="shared" si="55"/>
        <v>20.552699699439</v>
      </c>
    </row>
    <row r="141" spans="1:113" x14ac:dyDescent="0.2">
      <c r="A141" s="15" t="s">
        <v>275</v>
      </c>
    </row>
    <row r="143" spans="1:113" x14ac:dyDescent="0.2">
      <c r="A143" s="15" t="s">
        <v>274</v>
      </c>
      <c r="B143" s="7" t="s">
        <v>272</v>
      </c>
      <c r="G143" s="8" t="s">
        <v>123</v>
      </c>
    </row>
    <row r="144" spans="1:113" ht="16" x14ac:dyDescent="0.2">
      <c r="A144" s="10" t="s">
        <v>146</v>
      </c>
      <c r="B144" s="7" t="s">
        <v>147</v>
      </c>
      <c r="C144" s="7" t="s">
        <v>148</v>
      </c>
      <c r="D144" s="7" t="s">
        <v>149</v>
      </c>
      <c r="E144" s="7" t="s">
        <v>150</v>
      </c>
      <c r="F144" s="8"/>
      <c r="G144" s="7" t="s">
        <v>147</v>
      </c>
      <c r="H144" s="7" t="s">
        <v>148</v>
      </c>
      <c r="I144" s="7" t="s">
        <v>149</v>
      </c>
      <c r="J144" s="7" t="s">
        <v>150</v>
      </c>
      <c r="K144" s="8"/>
      <c r="L144" s="7"/>
      <c r="M144" s="7"/>
      <c r="N144" s="7"/>
      <c r="O144" s="7"/>
    </row>
    <row r="145" spans="1:113" ht="16" x14ac:dyDescent="0.2">
      <c r="A145" s="10" t="s">
        <v>126</v>
      </c>
      <c r="B145" s="17">
        <v>3.18192802306577E-2</v>
      </c>
      <c r="C145" s="17">
        <v>9.4821845866850399E-2</v>
      </c>
      <c r="D145" s="17">
        <v>8.4828693847674996E-2</v>
      </c>
      <c r="E145" s="17">
        <v>9.2099687293063601E-2</v>
      </c>
      <c r="F145" s="12"/>
      <c r="G145" s="17">
        <v>0.488413988252906</v>
      </c>
      <c r="H145" s="17">
        <v>0.29031879297813701</v>
      </c>
      <c r="I145" s="17">
        <v>0.353906281742978</v>
      </c>
      <c r="J145" s="17">
        <v>0.353906281742978</v>
      </c>
      <c r="L145" s="9"/>
      <c r="M145" s="9"/>
      <c r="N145" s="9"/>
      <c r="O145" s="9"/>
    </row>
    <row r="146" spans="1:113" ht="16" x14ac:dyDescent="0.2">
      <c r="A146" s="10" t="s">
        <v>127</v>
      </c>
      <c r="B146" s="17">
        <v>7.2463454763814203E-2</v>
      </c>
      <c r="C146" s="17">
        <v>0.11090738205999801</v>
      </c>
      <c r="D146" s="17">
        <v>0.12317036338031701</v>
      </c>
      <c r="E146" s="17">
        <v>0.12557913018111899</v>
      </c>
      <c r="F146" s="12"/>
      <c r="G146" s="17">
        <v>0.20176005019544299</v>
      </c>
      <c r="H146" s="17">
        <v>0.17202982185926999</v>
      </c>
      <c r="I146" s="17">
        <v>0.257910955864459</v>
      </c>
      <c r="J146" s="17">
        <v>0.257910955864459</v>
      </c>
      <c r="L146" s="9"/>
      <c r="M146" s="9"/>
      <c r="N146" s="9"/>
      <c r="O146" s="9"/>
    </row>
    <row r="147" spans="1:113" ht="16" x14ac:dyDescent="0.2">
      <c r="A147" s="10" t="s">
        <v>128</v>
      </c>
      <c r="B147" s="17">
        <v>0.34013574765520899</v>
      </c>
      <c r="C147" s="17">
        <v>0.29687857410684498</v>
      </c>
      <c r="D147" s="17">
        <v>0.29938040782157299</v>
      </c>
      <c r="E147" s="17">
        <v>0.276310441051273</v>
      </c>
      <c r="F147" s="12"/>
      <c r="G147" s="17">
        <v>0.172277927607772</v>
      </c>
      <c r="H147" s="17">
        <v>0.40548329914324899</v>
      </c>
      <c r="I147" s="17">
        <v>0.40744471507706398</v>
      </c>
      <c r="J147" s="17">
        <v>0.40744471507706398</v>
      </c>
      <c r="L147" s="9"/>
      <c r="M147" s="9"/>
      <c r="N147" s="9"/>
      <c r="O147" s="9"/>
      <c r="DB147" s="9"/>
      <c r="DC147" s="9"/>
      <c r="DD147" s="9"/>
      <c r="DE147" s="9"/>
      <c r="DF147" s="9"/>
      <c r="DG147" s="9"/>
      <c r="DH147" s="9"/>
      <c r="DI147" s="9"/>
    </row>
    <row r="148" spans="1:113" ht="16" x14ac:dyDescent="0.2">
      <c r="A148" s="10" t="s">
        <v>129</v>
      </c>
      <c r="B148" s="17">
        <v>0.21951891562444401</v>
      </c>
      <c r="C148" s="17">
        <v>0.39953253070686401</v>
      </c>
      <c r="D148" s="17">
        <v>0.440962511893283</v>
      </c>
      <c r="E148" s="17">
        <v>0.41195232642206803</v>
      </c>
      <c r="F148" s="12"/>
      <c r="G148" s="17">
        <v>0.34564387974281702</v>
      </c>
      <c r="H148" s="17">
        <v>0.260224254538028</v>
      </c>
      <c r="I148" s="17">
        <v>0.23186132300835899</v>
      </c>
      <c r="J148" s="17">
        <v>0.23186132300835899</v>
      </c>
      <c r="L148" s="9"/>
      <c r="M148" s="9"/>
      <c r="N148" s="9"/>
      <c r="O148" s="9"/>
      <c r="DB148" s="9"/>
      <c r="DC148" s="9"/>
      <c r="DD148" s="9"/>
      <c r="DE148" s="9"/>
      <c r="DF148" s="9"/>
      <c r="DG148" s="9"/>
      <c r="DH148" s="9"/>
      <c r="DI148" s="9"/>
    </row>
    <row r="149" spans="1:113" ht="16" x14ac:dyDescent="0.2">
      <c r="A149" s="10" t="s">
        <v>130</v>
      </c>
      <c r="B149" s="17">
        <v>0.24059505857164601</v>
      </c>
      <c r="C149" s="17">
        <v>0.121980482996446</v>
      </c>
      <c r="D149" s="17">
        <v>0.117687175134778</v>
      </c>
      <c r="E149" s="17">
        <v>0.13616237149044</v>
      </c>
      <c r="F149" s="12"/>
      <c r="G149" s="17">
        <v>0.19507269403177299</v>
      </c>
      <c r="H149" s="17">
        <v>0.38987495970965502</v>
      </c>
      <c r="I149" s="17">
        <v>0.35067930292664801</v>
      </c>
      <c r="J149" s="17">
        <v>0.35067930292664801</v>
      </c>
      <c r="L149" s="9"/>
      <c r="M149" s="9"/>
      <c r="N149" s="9"/>
      <c r="O149" s="9"/>
      <c r="DB149" s="9"/>
      <c r="DC149" s="9"/>
      <c r="DD149" s="9"/>
      <c r="DE149" s="9"/>
      <c r="DF149" s="9"/>
      <c r="DG149" s="9"/>
      <c r="DH149" s="9"/>
      <c r="DI149" s="9"/>
    </row>
    <row r="150" spans="1:113" ht="16" x14ac:dyDescent="0.2">
      <c r="A150" s="10" t="s">
        <v>131</v>
      </c>
      <c r="B150" s="17">
        <v>0</v>
      </c>
      <c r="C150" s="17">
        <v>0</v>
      </c>
      <c r="D150" s="17">
        <v>0.31722805754522598</v>
      </c>
      <c r="E150" s="17">
        <v>0</v>
      </c>
      <c r="F150" s="12"/>
      <c r="G150" s="17">
        <v>0</v>
      </c>
      <c r="H150" s="17">
        <v>0</v>
      </c>
      <c r="I150" s="17">
        <v>8.1316713116118802</v>
      </c>
      <c r="J150" s="17">
        <v>8.1316713116118802</v>
      </c>
      <c r="L150" s="9"/>
      <c r="M150" s="9"/>
      <c r="N150" s="9"/>
      <c r="O150" s="9"/>
      <c r="DB150" s="9"/>
      <c r="DC150" s="9"/>
      <c r="DD150" s="9"/>
      <c r="DE150" s="9"/>
      <c r="DF150" s="9"/>
      <c r="DG150" s="9"/>
      <c r="DH150" s="9"/>
      <c r="DI150" s="9"/>
    </row>
    <row r="151" spans="1:113" ht="16" x14ac:dyDescent="0.2">
      <c r="A151" s="10" t="s">
        <v>132</v>
      </c>
      <c r="B151" s="17">
        <v>0</v>
      </c>
      <c r="C151" s="17">
        <v>0</v>
      </c>
      <c r="D151" s="17">
        <v>0</v>
      </c>
      <c r="E151" s="17">
        <v>0</v>
      </c>
      <c r="F151" s="12"/>
      <c r="G151" s="17">
        <v>0</v>
      </c>
      <c r="H151" s="17">
        <v>0</v>
      </c>
      <c r="I151" s="17">
        <v>0</v>
      </c>
      <c r="J151" s="17">
        <v>0</v>
      </c>
      <c r="L151" s="9"/>
      <c r="M151" s="9"/>
      <c r="N151" s="9"/>
      <c r="O151" s="9"/>
      <c r="DB151" s="9"/>
      <c r="DC151" s="9"/>
      <c r="DD151" s="9"/>
      <c r="DE151" s="9"/>
      <c r="DF151" s="9"/>
      <c r="DG151" s="9"/>
      <c r="DH151" s="9"/>
      <c r="DI151" s="9"/>
    </row>
    <row r="152" spans="1:113" ht="16" x14ac:dyDescent="0.2">
      <c r="A152" s="10" t="s">
        <v>133</v>
      </c>
      <c r="B152" s="17">
        <v>0.31531200101182799</v>
      </c>
      <c r="C152" s="17">
        <v>0.35626044668054102</v>
      </c>
      <c r="D152" s="17">
        <v>0.30217293035897203</v>
      </c>
      <c r="E152" s="17">
        <v>0.10319758918824599</v>
      </c>
      <c r="F152" s="12"/>
      <c r="G152" s="17">
        <v>0.37697633847727902</v>
      </c>
      <c r="H152" s="17">
        <v>0.24155503366551601</v>
      </c>
      <c r="I152" s="17">
        <v>0.35562734767320098</v>
      </c>
      <c r="J152" s="17">
        <v>0.35562734767320098</v>
      </c>
      <c r="L152" s="9"/>
      <c r="M152" s="9"/>
      <c r="N152" s="9"/>
      <c r="O152" s="9"/>
      <c r="DB152" s="9"/>
      <c r="DC152" s="9"/>
      <c r="DD152" s="9"/>
      <c r="DE152" s="9"/>
      <c r="DF152" s="9"/>
      <c r="DG152" s="9"/>
      <c r="DH152" s="9"/>
      <c r="DI152" s="9"/>
    </row>
    <row r="153" spans="1:113" ht="16" x14ac:dyDescent="0.2">
      <c r="A153" s="10" t="s">
        <v>134</v>
      </c>
      <c r="B153" s="17">
        <v>0</v>
      </c>
      <c r="C153" s="17">
        <v>0</v>
      </c>
      <c r="D153" s="17">
        <v>0</v>
      </c>
      <c r="E153" s="17">
        <v>0</v>
      </c>
      <c r="F153" s="12"/>
      <c r="G153" s="17">
        <v>0</v>
      </c>
      <c r="H153" s="17">
        <v>0</v>
      </c>
      <c r="I153" s="17">
        <v>0</v>
      </c>
      <c r="J153" s="17">
        <v>0</v>
      </c>
      <c r="L153" s="9"/>
      <c r="M153" s="9"/>
      <c r="N153" s="9"/>
      <c r="O153" s="9"/>
      <c r="DB153" s="9"/>
      <c r="DC153" s="9"/>
      <c r="DD153" s="9"/>
      <c r="DE153" s="9"/>
      <c r="DF153" s="9"/>
      <c r="DG153" s="9"/>
      <c r="DH153" s="9"/>
      <c r="DI153" s="9"/>
    </row>
    <row r="154" spans="1:113" ht="16" x14ac:dyDescent="0.2">
      <c r="A154" s="10" t="s">
        <v>135</v>
      </c>
      <c r="B154" s="17">
        <v>0.27684054211908299</v>
      </c>
      <c r="C154" s="17">
        <v>0.76412998180042002</v>
      </c>
      <c r="D154" s="17">
        <v>0.230637050555066</v>
      </c>
      <c r="E154" s="17">
        <v>0.412263108622898</v>
      </c>
      <c r="F154" s="12"/>
      <c r="G154" s="17">
        <v>0.36980794083103302</v>
      </c>
      <c r="H154" s="17">
        <v>0.37375996808456002</v>
      </c>
      <c r="I154" s="17">
        <v>0.41531828582212299</v>
      </c>
      <c r="J154" s="17">
        <v>0.41531828582212299</v>
      </c>
      <c r="L154" s="9"/>
      <c r="M154" s="9"/>
      <c r="N154" s="9"/>
      <c r="O154" s="9"/>
      <c r="DB154" s="9"/>
      <c r="DC154" s="9"/>
      <c r="DD154" s="9"/>
      <c r="DE154" s="9"/>
      <c r="DF154" s="9"/>
      <c r="DG154" s="9"/>
      <c r="DH154" s="9"/>
      <c r="DI154" s="9"/>
    </row>
    <row r="155" spans="1:113" ht="16" x14ac:dyDescent="0.2">
      <c r="A155" s="10" t="s">
        <v>136</v>
      </c>
      <c r="B155" s="17">
        <v>0.10652946075639599</v>
      </c>
      <c r="C155" s="17">
        <v>0.220384914735301</v>
      </c>
      <c r="D155" s="17">
        <v>0.25952881382263798</v>
      </c>
      <c r="E155" s="17">
        <v>0.49361178985695697</v>
      </c>
      <c r="F155" s="12"/>
      <c r="G155" s="17">
        <v>9.8959583482744098E-2</v>
      </c>
      <c r="H155" s="17">
        <v>0.20882145507947</v>
      </c>
      <c r="I155" s="17">
        <v>0.21457310794756601</v>
      </c>
      <c r="J155" s="17">
        <v>0.21457310794756601</v>
      </c>
      <c r="L155" s="9"/>
      <c r="M155" s="9"/>
      <c r="N155" s="9"/>
      <c r="O155" s="9"/>
      <c r="DB155" s="9"/>
      <c r="DC155" s="9"/>
      <c r="DD155" s="9"/>
      <c r="DE155" s="9"/>
      <c r="DF155" s="9"/>
      <c r="DG155" s="9"/>
      <c r="DH155" s="9"/>
      <c r="DI155" s="9"/>
    </row>
    <row r="156" spans="1:113" ht="16" x14ac:dyDescent="0.2">
      <c r="A156" s="10" t="s">
        <v>137</v>
      </c>
      <c r="B156" s="17">
        <v>0.39789994614998703</v>
      </c>
      <c r="C156" s="17">
        <v>0.51880490891324405</v>
      </c>
      <c r="D156" s="17">
        <v>0.45091182348365499</v>
      </c>
      <c r="E156" s="17">
        <v>0.53950597859370797</v>
      </c>
      <c r="F156" s="12"/>
      <c r="G156" s="17">
        <v>0.33973579590987502</v>
      </c>
      <c r="H156" s="17">
        <v>0.41737130115156301</v>
      </c>
      <c r="I156" s="17">
        <v>0.37921510242387801</v>
      </c>
      <c r="J156" s="17">
        <v>0.37921510242387801</v>
      </c>
      <c r="L156" s="9"/>
      <c r="M156" s="9"/>
      <c r="N156" s="9"/>
      <c r="O156" s="9"/>
      <c r="DB156" s="9"/>
      <c r="DC156" s="9"/>
      <c r="DD156" s="9"/>
      <c r="DE156" s="9"/>
      <c r="DF156" s="9"/>
      <c r="DG156" s="9"/>
      <c r="DH156" s="9"/>
      <c r="DI156" s="9"/>
    </row>
    <row r="157" spans="1:113" ht="16" x14ac:dyDescent="0.2">
      <c r="A157" s="10" t="s">
        <v>138</v>
      </c>
      <c r="B157" s="17">
        <v>0.211374070583186</v>
      </c>
      <c r="C157" s="17">
        <v>0.19423191977123999</v>
      </c>
      <c r="D157" s="17">
        <v>0.20172449102012899</v>
      </c>
      <c r="E157" s="17">
        <v>0.108641019325801</v>
      </c>
      <c r="F157" s="12"/>
      <c r="G157" s="17">
        <v>0.17163524372622299</v>
      </c>
      <c r="H157" s="17">
        <v>0.13951815885876301</v>
      </c>
      <c r="I157" s="17">
        <v>0.212715395998263</v>
      </c>
      <c r="J157" s="17">
        <v>0.212715395998263</v>
      </c>
      <c r="L157" s="9"/>
      <c r="M157" s="9"/>
      <c r="N157" s="9"/>
      <c r="O157" s="9"/>
      <c r="DB157" s="9"/>
      <c r="DC157" s="9"/>
      <c r="DD157" s="9"/>
      <c r="DE157" s="9"/>
      <c r="DF157" s="9"/>
      <c r="DG157" s="9"/>
      <c r="DH157" s="9"/>
      <c r="DI157" s="9"/>
    </row>
    <row r="158" spans="1:113" ht="16" x14ac:dyDescent="0.2">
      <c r="A158" s="10" t="s">
        <v>139</v>
      </c>
      <c r="B158" s="17">
        <v>0.32950280849819502</v>
      </c>
      <c r="C158" s="17">
        <v>1.6063654370709699</v>
      </c>
      <c r="D158" s="17">
        <v>0.389672530617094</v>
      </c>
      <c r="E158" s="17">
        <v>0.351922207005057</v>
      </c>
      <c r="F158" s="12"/>
      <c r="G158" s="17">
        <v>0.95486555131846496</v>
      </c>
      <c r="H158" s="17">
        <v>3.7207784807281201</v>
      </c>
      <c r="I158" s="17">
        <v>2.2778077289498699</v>
      </c>
      <c r="J158" s="17">
        <v>2.2778077289498699</v>
      </c>
      <c r="L158" s="9"/>
      <c r="M158" s="9"/>
      <c r="N158" s="9"/>
      <c r="O158" s="9"/>
      <c r="DB158" s="9"/>
      <c r="DC158" s="9"/>
      <c r="DD158" s="9"/>
      <c r="DE158" s="9"/>
      <c r="DF158" s="9"/>
      <c r="DG158" s="9"/>
      <c r="DH158" s="9"/>
      <c r="DI158" s="9"/>
    </row>
    <row r="159" spans="1:113" ht="16" x14ac:dyDescent="0.2">
      <c r="A159" s="10" t="s">
        <v>140</v>
      </c>
      <c r="B159" s="17">
        <v>0</v>
      </c>
      <c r="C159" s="17">
        <v>0.72770407695197503</v>
      </c>
      <c r="D159" s="17">
        <v>0.70337799097452902</v>
      </c>
      <c r="E159" s="17">
        <v>0.70816744860569303</v>
      </c>
      <c r="F159" s="12"/>
      <c r="G159" s="17">
        <v>0</v>
      </c>
      <c r="H159" s="17">
        <v>0.35269486908988801</v>
      </c>
      <c r="I159" s="17">
        <v>0.24510024851409201</v>
      </c>
      <c r="J159" s="17">
        <v>0.24510024851409201</v>
      </c>
      <c r="L159" s="9"/>
      <c r="M159" s="9"/>
      <c r="N159" s="9"/>
      <c r="O159" s="9"/>
      <c r="DB159" s="9"/>
      <c r="DC159" s="9"/>
      <c r="DD159" s="9"/>
      <c r="DE159" s="9"/>
      <c r="DF159" s="9"/>
      <c r="DG159" s="9"/>
      <c r="DH159" s="9"/>
      <c r="DI159" s="9"/>
    </row>
    <row r="160" spans="1:113" ht="16" x14ac:dyDescent="0.2">
      <c r="A160" s="10" t="s">
        <v>141</v>
      </c>
      <c r="B160" s="17">
        <v>1.89782256270647</v>
      </c>
      <c r="C160" s="17">
        <v>0.39791476731294301</v>
      </c>
      <c r="D160" s="17">
        <v>0.32364879996384299</v>
      </c>
      <c r="E160" s="17">
        <v>0.57372035594504101</v>
      </c>
      <c r="F160" s="12"/>
      <c r="G160" s="17">
        <v>3.8601625118023599</v>
      </c>
      <c r="H160" s="17">
        <v>0.36146781749080098</v>
      </c>
      <c r="I160" s="17">
        <v>0.44121260823109998</v>
      </c>
      <c r="J160" s="17">
        <v>0.44121260823109998</v>
      </c>
      <c r="L160" s="9"/>
      <c r="M160" s="9"/>
      <c r="N160" s="9"/>
      <c r="O160" s="9"/>
      <c r="DB160" s="9"/>
      <c r="DC160" s="9"/>
      <c r="DD160" s="9"/>
      <c r="DE160" s="9"/>
      <c r="DF160" s="9"/>
      <c r="DG160" s="9"/>
      <c r="DH160" s="9"/>
      <c r="DI160" s="9"/>
    </row>
    <row r="161" spans="1:113" ht="16" x14ac:dyDescent="0.2">
      <c r="A161" s="10" t="s">
        <v>142</v>
      </c>
      <c r="B161" s="17">
        <v>0.186343871538657</v>
      </c>
      <c r="C161" s="17">
        <v>0.297495414060721</v>
      </c>
      <c r="D161" s="17">
        <v>0.30103854176165001</v>
      </c>
      <c r="E161" s="17">
        <v>0.31649390663504501</v>
      </c>
      <c r="F161" s="12"/>
      <c r="G161" s="17">
        <v>0.17215026263592201</v>
      </c>
      <c r="H161" s="17">
        <v>0.17535016064731301</v>
      </c>
      <c r="I161" s="17">
        <v>0.261520684734252</v>
      </c>
      <c r="J161" s="17">
        <v>0.261520684734252</v>
      </c>
      <c r="L161" s="9"/>
      <c r="M161" s="9"/>
      <c r="N161" s="9"/>
      <c r="O161" s="9"/>
      <c r="DB161" s="9"/>
      <c r="DC161" s="9"/>
      <c r="DD161" s="9"/>
      <c r="DE161" s="9"/>
      <c r="DF161" s="9"/>
      <c r="DG161" s="9"/>
      <c r="DH161" s="9"/>
      <c r="DI161" s="9"/>
    </row>
    <row r="162" spans="1:113" ht="16" x14ac:dyDescent="0.2">
      <c r="A162" s="10" t="s">
        <v>143</v>
      </c>
      <c r="B162" s="17">
        <v>0.30194485579808</v>
      </c>
      <c r="C162" s="17">
        <v>0.25805306958669999</v>
      </c>
      <c r="D162" s="17">
        <v>0.33128123118217401</v>
      </c>
      <c r="E162" s="17">
        <v>0.33699810484069698</v>
      </c>
      <c r="F162" s="12"/>
      <c r="G162" s="17">
        <v>0.38200676331132399</v>
      </c>
      <c r="H162" s="17">
        <v>1.17451694449514</v>
      </c>
      <c r="I162" s="17">
        <v>1.7566829289304999</v>
      </c>
      <c r="J162" s="17">
        <v>1.7566829289304999</v>
      </c>
      <c r="L162" s="9"/>
      <c r="M162" s="9"/>
      <c r="N162" s="9"/>
      <c r="O162" s="9"/>
      <c r="DB162" s="9"/>
      <c r="DC162" s="9"/>
      <c r="DD162" s="9"/>
      <c r="DE162" s="9"/>
      <c r="DF162" s="9"/>
      <c r="DG162" s="9"/>
      <c r="DH162" s="9"/>
      <c r="DI162" s="9"/>
    </row>
    <row r="163" spans="1:113" ht="16" x14ac:dyDescent="0.2">
      <c r="A163" s="10" t="s">
        <v>144</v>
      </c>
      <c r="B163" s="17">
        <v>0.289329696926302</v>
      </c>
      <c r="C163" s="17">
        <v>0.306263639702885</v>
      </c>
      <c r="D163" s="17">
        <v>0.31378328498685698</v>
      </c>
      <c r="E163" s="17">
        <v>0.143896397384356</v>
      </c>
      <c r="F163" s="12"/>
      <c r="G163" s="17">
        <v>0.123581861422183</v>
      </c>
      <c r="H163" s="17">
        <v>0.21904464149661099</v>
      </c>
      <c r="I163" s="17">
        <v>0.17078686317758601</v>
      </c>
      <c r="J163" s="17">
        <v>0.17078686317758601</v>
      </c>
      <c r="L163" s="9"/>
      <c r="M163" s="9"/>
      <c r="N163" s="9"/>
      <c r="O163" s="9"/>
      <c r="DB163" s="9"/>
      <c r="DC163" s="9"/>
      <c r="DD163" s="9"/>
      <c r="DE163" s="9"/>
      <c r="DF163" s="9"/>
      <c r="DG163" s="9"/>
      <c r="DH163" s="9"/>
      <c r="DI163" s="9"/>
    </row>
    <row r="164" spans="1:113" ht="16" x14ac:dyDescent="0.2">
      <c r="A164" s="10" t="s">
        <v>145</v>
      </c>
      <c r="B164" s="17">
        <v>0.51370541005505999</v>
      </c>
      <c r="C164" s="17">
        <v>0.21168817159714001</v>
      </c>
      <c r="D164" s="17">
        <v>0.245898302497434</v>
      </c>
      <c r="E164" s="17">
        <v>0.23936693867627001</v>
      </c>
      <c r="F164" s="12"/>
      <c r="G164" s="17">
        <v>2.3204542144420799</v>
      </c>
      <c r="H164" s="17">
        <v>0.37694464088936402</v>
      </c>
      <c r="I164" s="17">
        <v>0.43120014007461099</v>
      </c>
      <c r="J164" s="17">
        <v>0.43120014007461099</v>
      </c>
      <c r="L164" s="9"/>
      <c r="M164" s="9"/>
      <c r="N164" s="9"/>
      <c r="O164" s="9"/>
      <c r="DB164" s="9"/>
      <c r="DC164" s="9"/>
      <c r="DD164" s="9"/>
      <c r="DE164" s="9"/>
      <c r="DF164" s="9"/>
      <c r="DG164" s="9"/>
      <c r="DH164" s="9"/>
      <c r="DI164" s="9"/>
    </row>
    <row r="165" spans="1:113" x14ac:dyDescent="0.2">
      <c r="DB165" s="9"/>
      <c r="DC165" s="9"/>
      <c r="DD165" s="9"/>
      <c r="DE165" s="9"/>
      <c r="DF165" s="9"/>
      <c r="DG165" s="9"/>
      <c r="DH165" s="9"/>
      <c r="DI165" s="9"/>
    </row>
    <row r="166" spans="1:113" ht="16" x14ac:dyDescent="0.2">
      <c r="A166" s="7" t="s">
        <v>169</v>
      </c>
      <c r="B166" s="14" t="s">
        <v>157</v>
      </c>
      <c r="C166" s="14" t="s">
        <v>158</v>
      </c>
      <c r="D166" s="14" t="s">
        <v>159</v>
      </c>
      <c r="E166" s="14" t="s">
        <v>160</v>
      </c>
      <c r="F166" s="14" t="s">
        <v>161</v>
      </c>
      <c r="G166" s="14" t="s">
        <v>162</v>
      </c>
      <c r="H166" s="14" t="s">
        <v>163</v>
      </c>
      <c r="I166" s="14" t="s">
        <v>164</v>
      </c>
      <c r="J166" s="14" t="s">
        <v>165</v>
      </c>
      <c r="K166" s="14" t="s">
        <v>166</v>
      </c>
      <c r="L166" s="14" t="s">
        <v>167</v>
      </c>
      <c r="M166" s="14" t="s">
        <v>168</v>
      </c>
      <c r="O166" s="7" t="s">
        <v>273</v>
      </c>
      <c r="P166" s="14" t="s">
        <v>157</v>
      </c>
      <c r="Q166" s="14" t="s">
        <v>158</v>
      </c>
      <c r="R166" s="14" t="s">
        <v>159</v>
      </c>
      <c r="S166" s="14" t="s">
        <v>160</v>
      </c>
      <c r="T166" s="14" t="s">
        <v>161</v>
      </c>
      <c r="U166" s="14" t="s">
        <v>162</v>
      </c>
      <c r="V166" s="14" t="s">
        <v>163</v>
      </c>
      <c r="W166" s="14" t="s">
        <v>164</v>
      </c>
      <c r="X166" s="14" t="s">
        <v>165</v>
      </c>
      <c r="Y166" s="14" t="s">
        <v>166</v>
      </c>
      <c r="Z166" s="14" t="s">
        <v>167</v>
      </c>
      <c r="AA166" s="14" t="s">
        <v>168</v>
      </c>
      <c r="DB166" s="9"/>
      <c r="DC166" s="9"/>
      <c r="DD166" s="9"/>
      <c r="DE166" s="9"/>
      <c r="DF166" s="9"/>
      <c r="DG166" s="9"/>
      <c r="DH166" s="9"/>
      <c r="DI166" s="9"/>
    </row>
    <row r="167" spans="1:113" x14ac:dyDescent="0.2">
      <c r="A167" s="7" t="s">
        <v>126</v>
      </c>
      <c r="B167" s="17">
        <v>0</v>
      </c>
      <c r="C167" s="17">
        <v>0</v>
      </c>
      <c r="D167" s="17">
        <v>0</v>
      </c>
      <c r="E167" s="17">
        <v>0</v>
      </c>
      <c r="F167" s="17" t="e">
        <v>#N/A</v>
      </c>
      <c r="G167" s="17" t="e">
        <v>#N/A</v>
      </c>
      <c r="H167" s="17" t="e">
        <v>#N/A</v>
      </c>
      <c r="I167" s="17" t="e">
        <v>#N/A</v>
      </c>
      <c r="J167" s="17" t="e">
        <v>#N/A</v>
      </c>
      <c r="K167" s="17" t="e">
        <v>#N/A</v>
      </c>
      <c r="L167" s="17" t="e">
        <v>#N/A</v>
      </c>
      <c r="M167" s="17" t="e">
        <v>#N/A</v>
      </c>
      <c r="O167" s="7" t="s">
        <v>126</v>
      </c>
      <c r="P167" s="17">
        <v>0</v>
      </c>
      <c r="Q167" s="17">
        <v>0</v>
      </c>
      <c r="R167" s="17">
        <v>0</v>
      </c>
      <c r="S167" s="17">
        <v>0</v>
      </c>
      <c r="T167" s="17" t="e">
        <v>#N/A</v>
      </c>
      <c r="U167" s="17" t="e">
        <v>#N/A</v>
      </c>
      <c r="V167" s="17" t="e">
        <v>#N/A</v>
      </c>
      <c r="W167" s="17" t="e">
        <v>#N/A</v>
      </c>
      <c r="X167" s="17" t="e">
        <v>#N/A</v>
      </c>
      <c r="Y167" s="17" t="e">
        <v>#N/A</v>
      </c>
      <c r="Z167" s="17" t="e">
        <v>#N/A</v>
      </c>
      <c r="AA167" s="17" t="e">
        <v>#N/A</v>
      </c>
    </row>
    <row r="168" spans="1:113" x14ac:dyDescent="0.2">
      <c r="A168" s="7" t="s">
        <v>127</v>
      </c>
      <c r="B168" s="17" t="e">
        <v>#N/A</v>
      </c>
      <c r="C168" s="17" t="e">
        <v>#N/A</v>
      </c>
      <c r="D168" s="17" t="e">
        <v>#N/A</v>
      </c>
      <c r="E168" s="17" t="e">
        <v>#N/A</v>
      </c>
      <c r="F168" s="17">
        <v>0.12629920035650999</v>
      </c>
      <c r="G168" s="17">
        <v>0.11271657042786599</v>
      </c>
      <c r="H168" s="17">
        <v>0.112698921111024</v>
      </c>
      <c r="I168" s="17">
        <v>9.7967350594520802E-2</v>
      </c>
      <c r="J168" s="17" t="e">
        <v>#N/A</v>
      </c>
      <c r="K168" s="17" t="e">
        <v>#N/A</v>
      </c>
      <c r="L168" s="17" t="e">
        <v>#N/A</v>
      </c>
      <c r="M168" s="17" t="e">
        <v>#N/A</v>
      </c>
      <c r="O168" s="7" t="s">
        <v>127</v>
      </c>
      <c r="P168" s="17" t="e">
        <v>#N/A</v>
      </c>
      <c r="Q168" s="17" t="e">
        <v>#N/A</v>
      </c>
      <c r="R168" s="17" t="e">
        <v>#N/A</v>
      </c>
      <c r="S168" s="17" t="e">
        <v>#N/A</v>
      </c>
      <c r="T168" s="17">
        <v>1.8715888489790399E-2</v>
      </c>
      <c r="U168" s="17">
        <v>7.0158328122115907E-2</v>
      </c>
      <c r="V168" s="17">
        <v>8.2324973516774105E-2</v>
      </c>
      <c r="W168" s="17">
        <v>9.2167626550375498E-2</v>
      </c>
      <c r="X168" s="17" t="e">
        <v>#N/A</v>
      </c>
      <c r="Y168" s="17" t="e">
        <v>#N/A</v>
      </c>
      <c r="Z168" s="17" t="e">
        <v>#N/A</v>
      </c>
      <c r="AA168" s="17" t="e">
        <v>#N/A</v>
      </c>
    </row>
    <row r="169" spans="1:113" x14ac:dyDescent="0.2">
      <c r="A169" s="7" t="s">
        <v>128</v>
      </c>
      <c r="B169" s="17">
        <v>0</v>
      </c>
      <c r="C169" s="17">
        <v>0</v>
      </c>
      <c r="D169" s="17">
        <v>0</v>
      </c>
      <c r="E169" s="17">
        <v>0</v>
      </c>
      <c r="F169" s="17" t="e">
        <v>#N/A</v>
      </c>
      <c r="G169" s="17" t="e">
        <v>#N/A</v>
      </c>
      <c r="H169" s="17" t="e">
        <v>#N/A</v>
      </c>
      <c r="I169" s="17" t="e">
        <v>#N/A</v>
      </c>
      <c r="J169" s="17" t="e">
        <v>#N/A</v>
      </c>
      <c r="K169" s="17" t="e">
        <v>#N/A</v>
      </c>
      <c r="L169" s="17" t="e">
        <v>#N/A</v>
      </c>
      <c r="M169" s="17" t="e">
        <v>#N/A</v>
      </c>
      <c r="O169" s="7" t="s">
        <v>128</v>
      </c>
      <c r="P169" s="17">
        <v>0</v>
      </c>
      <c r="Q169" s="17">
        <v>0</v>
      </c>
      <c r="R169" s="17">
        <v>0</v>
      </c>
      <c r="S169" s="17">
        <v>0</v>
      </c>
      <c r="T169" s="17" t="e">
        <v>#N/A</v>
      </c>
      <c r="U169" s="17" t="e">
        <v>#N/A</v>
      </c>
      <c r="V169" s="17" t="e">
        <v>#N/A</v>
      </c>
      <c r="W169" s="17" t="e">
        <v>#N/A</v>
      </c>
      <c r="X169" s="17" t="e">
        <v>#N/A</v>
      </c>
      <c r="Y169" s="17" t="e">
        <v>#N/A</v>
      </c>
      <c r="Z169" s="17" t="e">
        <v>#N/A</v>
      </c>
      <c r="AA169" s="17" t="e">
        <v>#N/A</v>
      </c>
    </row>
    <row r="170" spans="1:113" x14ac:dyDescent="0.2">
      <c r="A170" s="7" t="s">
        <v>129</v>
      </c>
      <c r="B170" s="17" t="e">
        <v>#N/A</v>
      </c>
      <c r="C170" s="17" t="e">
        <v>#N/A</v>
      </c>
      <c r="D170" s="17" t="e">
        <v>#N/A</v>
      </c>
      <c r="E170" s="17" t="e">
        <v>#N/A</v>
      </c>
      <c r="F170" s="17">
        <v>0.18568237252285</v>
      </c>
      <c r="G170" s="17">
        <v>0.187241127311644</v>
      </c>
      <c r="H170" s="17">
        <v>0.20977606554231301</v>
      </c>
      <c r="I170" s="17">
        <v>0.171761076309209</v>
      </c>
      <c r="J170" s="17">
        <v>0.217023475653875</v>
      </c>
      <c r="K170" s="17">
        <v>0.11717441631402301</v>
      </c>
      <c r="L170" s="17">
        <v>0.19334085218677599</v>
      </c>
      <c r="M170" s="17">
        <v>8.5056473039087394E-2</v>
      </c>
      <c r="O170" s="7" t="s">
        <v>129</v>
      </c>
      <c r="P170" s="17" t="e">
        <v>#N/A</v>
      </c>
      <c r="Q170" s="17" t="e">
        <v>#N/A</v>
      </c>
      <c r="R170" s="17" t="e">
        <v>#N/A</v>
      </c>
      <c r="S170" s="17" t="e">
        <v>#N/A</v>
      </c>
      <c r="T170" s="17">
        <v>4.8236190932435701</v>
      </c>
      <c r="U170" s="17">
        <v>2.8436027964275201</v>
      </c>
      <c r="V170" s="17">
        <v>5.9788533364688696</v>
      </c>
      <c r="W170" s="17">
        <v>3.1167548523678299</v>
      </c>
      <c r="X170" s="17">
        <v>6.5951679228522702</v>
      </c>
      <c r="Y170" s="17">
        <v>6.7897973311621298</v>
      </c>
      <c r="Z170" s="17">
        <v>7.3656991844633302</v>
      </c>
      <c r="AA170" s="17">
        <v>6.0860819841763902</v>
      </c>
    </row>
    <row r="171" spans="1:113" x14ac:dyDescent="0.2">
      <c r="A171" s="7" t="s">
        <v>130</v>
      </c>
      <c r="B171" s="17">
        <v>9.0880727492933702E-2</v>
      </c>
      <c r="C171" s="17">
        <v>9.0621675656387304E-2</v>
      </c>
      <c r="D171" s="17">
        <v>9.4759790506308297E-2</v>
      </c>
      <c r="E171" s="17">
        <v>7.5192426228380002E-2</v>
      </c>
      <c r="F171" s="17" t="e">
        <v>#N/A</v>
      </c>
      <c r="G171" s="17" t="e">
        <v>#N/A</v>
      </c>
      <c r="H171" s="17" t="e">
        <v>#N/A</v>
      </c>
      <c r="I171" s="17" t="e">
        <v>#N/A</v>
      </c>
      <c r="J171" s="17" t="e">
        <v>#N/A</v>
      </c>
      <c r="K171" s="17" t="e">
        <v>#N/A</v>
      </c>
      <c r="L171" s="17" t="e">
        <v>#N/A</v>
      </c>
      <c r="M171" s="17" t="e">
        <v>#N/A</v>
      </c>
      <c r="O171" s="7" t="s">
        <v>130</v>
      </c>
      <c r="P171" s="17">
        <v>5.2362579798278297E-2</v>
      </c>
      <c r="Q171" s="17">
        <v>5.0285471127112999E-2</v>
      </c>
      <c r="R171" s="17">
        <v>4.2251394150959701E-2</v>
      </c>
      <c r="S171" s="17">
        <v>0.67927033124854197</v>
      </c>
      <c r="T171" s="17" t="e">
        <v>#N/A</v>
      </c>
      <c r="U171" s="17" t="e">
        <v>#N/A</v>
      </c>
      <c r="V171" s="17" t="e">
        <v>#N/A</v>
      </c>
      <c r="W171" s="17" t="e">
        <v>#N/A</v>
      </c>
      <c r="X171" s="17" t="e">
        <v>#N/A</v>
      </c>
      <c r="Y171" s="17" t="e">
        <v>#N/A</v>
      </c>
      <c r="Z171" s="17" t="e">
        <v>#N/A</v>
      </c>
      <c r="AA171" s="17" t="e">
        <v>#N/A</v>
      </c>
    </row>
    <row r="172" spans="1:113" x14ac:dyDescent="0.2">
      <c r="A172" s="7" t="s">
        <v>131</v>
      </c>
      <c r="B172" s="17" t="e">
        <v>#N/A</v>
      </c>
      <c r="C172" s="17" t="e">
        <v>#N/A</v>
      </c>
      <c r="D172" s="17" t="e">
        <v>#N/A</v>
      </c>
      <c r="E172" s="17" t="e">
        <v>#N/A</v>
      </c>
      <c r="F172" s="17">
        <v>3.8944628787396698E-2</v>
      </c>
      <c r="G172" s="17">
        <v>0</v>
      </c>
      <c r="H172" s="17">
        <v>3.1074999734660901E-2</v>
      </c>
      <c r="I172" s="17">
        <v>4.1133411217358598E-2</v>
      </c>
      <c r="J172" s="17">
        <v>9.8474397043553194E-2</v>
      </c>
      <c r="K172" s="17">
        <v>4.8987075166607601E-2</v>
      </c>
      <c r="L172" s="17">
        <v>0.129563375725089</v>
      </c>
      <c r="M172" s="17">
        <v>7.9009687908243004E-2</v>
      </c>
      <c r="O172" s="7" t="s">
        <v>131</v>
      </c>
      <c r="P172" s="17" t="e">
        <v>#N/A</v>
      </c>
      <c r="Q172" s="17" t="e">
        <v>#N/A</v>
      </c>
      <c r="R172" s="17" t="e">
        <v>#N/A</v>
      </c>
      <c r="S172" s="17" t="e">
        <v>#N/A</v>
      </c>
      <c r="T172" s="17">
        <v>1.4001400869184899</v>
      </c>
      <c r="U172" s="17">
        <v>0</v>
      </c>
      <c r="V172" s="17">
        <v>6.5621750059328097</v>
      </c>
      <c r="W172" s="17">
        <v>1.1951813428935101</v>
      </c>
      <c r="X172" s="17">
        <v>5.2195355721872998</v>
      </c>
      <c r="Y172" s="17">
        <v>5.6136434196834299</v>
      </c>
      <c r="Z172" s="17">
        <v>7.3920183687682801</v>
      </c>
      <c r="AA172" s="17">
        <v>6.6292166141907698</v>
      </c>
    </row>
    <row r="173" spans="1:113" x14ac:dyDescent="0.2">
      <c r="A173" s="7" t="s">
        <v>132</v>
      </c>
      <c r="B173" s="17" t="e">
        <v>#N/A</v>
      </c>
      <c r="C173" s="17" t="e">
        <v>#N/A</v>
      </c>
      <c r="D173" s="17" t="e">
        <v>#N/A</v>
      </c>
      <c r="E173" s="17" t="e">
        <v>#N/A</v>
      </c>
      <c r="F173" s="17">
        <v>0.18241110565502699</v>
      </c>
      <c r="G173" s="17">
        <v>0.11105655649092</v>
      </c>
      <c r="H173" s="17">
        <v>0.113542727799786</v>
      </c>
      <c r="I173" s="17">
        <v>0.47240387087151398</v>
      </c>
      <c r="J173" s="17">
        <v>0.25305015781912799</v>
      </c>
      <c r="K173" s="17">
        <v>0.28904337706125699</v>
      </c>
      <c r="L173" s="17">
        <v>0.21684577969774199</v>
      </c>
      <c r="M173" s="17">
        <v>0.20770500015606899</v>
      </c>
      <c r="O173" s="7" t="s">
        <v>132</v>
      </c>
      <c r="P173" s="17" t="e">
        <v>#N/A</v>
      </c>
      <c r="Q173" s="17" t="e">
        <v>#N/A</v>
      </c>
      <c r="R173" s="17" t="e">
        <v>#N/A</v>
      </c>
      <c r="S173" s="17" t="e">
        <v>#N/A</v>
      </c>
      <c r="T173" s="17">
        <v>0.57639372830033997</v>
      </c>
      <c r="U173" s="17">
        <v>8.2683334923987106E-2</v>
      </c>
      <c r="V173" s="17">
        <v>4.9618370368021596</v>
      </c>
      <c r="W173" s="17">
        <v>5.60693600580882E-2</v>
      </c>
      <c r="X173" s="17">
        <v>0.826513499772631</v>
      </c>
      <c r="Y173" s="17">
        <v>0.13650786922421099</v>
      </c>
      <c r="Z173" s="17">
        <v>0.16427432545529499</v>
      </c>
      <c r="AA173" s="17">
        <v>4.4942212136860303E-2</v>
      </c>
    </row>
    <row r="174" spans="1:113" x14ac:dyDescent="0.2">
      <c r="A174" s="7" t="s">
        <v>133</v>
      </c>
      <c r="B174" s="17" t="e">
        <v>#N/A</v>
      </c>
      <c r="C174" s="17" t="e">
        <v>#N/A</v>
      </c>
      <c r="D174" s="17" t="e">
        <v>#N/A</v>
      </c>
      <c r="E174" s="17" t="e">
        <v>#N/A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O174" s="7" t="s">
        <v>133</v>
      </c>
      <c r="P174" s="17" t="e">
        <v>#N/A</v>
      </c>
      <c r="Q174" s="17" t="e">
        <v>#N/A</v>
      </c>
      <c r="R174" s="17" t="e">
        <v>#N/A</v>
      </c>
      <c r="S174" s="17" t="e">
        <v>#N/A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</row>
    <row r="175" spans="1:113" x14ac:dyDescent="0.2">
      <c r="A175" s="7" t="s">
        <v>134</v>
      </c>
      <c r="B175" s="17" t="e">
        <v>#N/A</v>
      </c>
      <c r="C175" s="17" t="e">
        <v>#N/A</v>
      </c>
      <c r="D175" s="17" t="e">
        <v>#N/A</v>
      </c>
      <c r="E175" s="17" t="e">
        <v>#N/A</v>
      </c>
      <c r="F175" s="17">
        <v>0.17829473151987499</v>
      </c>
      <c r="G175" s="17">
        <v>0.25896595203577799</v>
      </c>
      <c r="H175" s="17">
        <v>0.17198434560544501</v>
      </c>
      <c r="I175" s="17">
        <v>0.22898499075210699</v>
      </c>
      <c r="J175" s="17">
        <v>0.19038800678152101</v>
      </c>
      <c r="K175" s="17">
        <v>0.19116416583519599</v>
      </c>
      <c r="L175" s="17">
        <v>0.15033927011901799</v>
      </c>
      <c r="M175" s="17">
        <v>0.22110341274470999</v>
      </c>
      <c r="O175" s="7" t="s">
        <v>134</v>
      </c>
      <c r="P175" s="17" t="e">
        <v>#N/A</v>
      </c>
      <c r="Q175" s="17" t="e">
        <v>#N/A</v>
      </c>
      <c r="R175" s="17" t="e">
        <v>#N/A</v>
      </c>
      <c r="S175" s="17" t="e">
        <v>#N/A</v>
      </c>
      <c r="T175" s="17">
        <v>8.0614475866669796E-2</v>
      </c>
      <c r="U175" s="17">
        <v>8.0719466178082594E-2</v>
      </c>
      <c r="V175" s="17">
        <v>0.23643915705037999</v>
      </c>
      <c r="W175" s="17">
        <v>7.9710410620736E-2</v>
      </c>
      <c r="X175" s="17">
        <v>0.25644043718647203</v>
      </c>
      <c r="Y175" s="17">
        <v>0.75995053509623001</v>
      </c>
      <c r="Z175" s="17">
        <v>0.27566684611240799</v>
      </c>
      <c r="AA175" s="17">
        <v>0.17271361659460799</v>
      </c>
    </row>
    <row r="176" spans="1:113" x14ac:dyDescent="0.2">
      <c r="A176" s="7" t="s">
        <v>135</v>
      </c>
      <c r="B176" s="17">
        <v>0.266825961348298</v>
      </c>
      <c r="C176" s="17">
        <v>0.31086954678760698</v>
      </c>
      <c r="D176" s="17">
        <v>0.38172717365727099</v>
      </c>
      <c r="E176" s="17">
        <v>0.40564846985897102</v>
      </c>
      <c r="F176" s="17" t="e">
        <v>#N/A</v>
      </c>
      <c r="G176" s="17" t="e">
        <v>#N/A</v>
      </c>
      <c r="H176" s="17" t="e">
        <v>#N/A</v>
      </c>
      <c r="I176" s="17" t="e">
        <v>#N/A</v>
      </c>
      <c r="J176" s="17" t="e">
        <v>#N/A</v>
      </c>
      <c r="K176" s="17" t="e">
        <v>#N/A</v>
      </c>
      <c r="L176" s="17" t="e">
        <v>#N/A</v>
      </c>
      <c r="M176" s="17" t="e">
        <v>#N/A</v>
      </c>
      <c r="O176" s="7" t="s">
        <v>135</v>
      </c>
      <c r="P176" s="17">
        <v>3.57313848574461</v>
      </c>
      <c r="Q176" s="17">
        <v>5.1602090915304899</v>
      </c>
      <c r="R176" s="17">
        <v>4.3678784443887304</v>
      </c>
      <c r="S176" s="17">
        <v>4.8961157796145702</v>
      </c>
      <c r="T176" s="17" t="e">
        <v>#N/A</v>
      </c>
      <c r="U176" s="17" t="e">
        <v>#N/A</v>
      </c>
      <c r="V176" s="17" t="e">
        <v>#N/A</v>
      </c>
      <c r="W176" s="17" t="e">
        <v>#N/A</v>
      </c>
      <c r="X176" s="17" t="e">
        <v>#N/A</v>
      </c>
      <c r="Y176" s="17" t="e">
        <v>#N/A</v>
      </c>
      <c r="Z176" s="17" t="e">
        <v>#N/A</v>
      </c>
      <c r="AA176" s="17" t="e">
        <v>#N/A</v>
      </c>
    </row>
    <row r="177" spans="1:97" x14ac:dyDescent="0.2">
      <c r="A177" s="7" t="s">
        <v>136</v>
      </c>
      <c r="B177" s="17">
        <v>0.21533396829929599</v>
      </c>
      <c r="C177" s="17">
        <v>0.24506765349861201</v>
      </c>
      <c r="D177" s="17">
        <v>0.17367868841216799</v>
      </c>
      <c r="E177" s="17">
        <v>0.22615659070475899</v>
      </c>
      <c r="F177" s="17" t="e">
        <v>#N/A</v>
      </c>
      <c r="G177" s="17" t="e">
        <v>#N/A</v>
      </c>
      <c r="H177" s="17" t="e">
        <v>#N/A</v>
      </c>
      <c r="I177" s="17" t="e">
        <v>#N/A</v>
      </c>
      <c r="J177" s="17">
        <v>0.107894844433848</v>
      </c>
      <c r="K177" s="17">
        <v>0.112385754050329</v>
      </c>
      <c r="L177" s="17">
        <v>0.124168292585822</v>
      </c>
      <c r="M177" s="17">
        <v>0.1211035944628</v>
      </c>
      <c r="O177" s="7" t="s">
        <v>136</v>
      </c>
      <c r="P177" s="17">
        <v>5.0331220798664103E-2</v>
      </c>
      <c r="Q177" s="17">
        <v>3.5379403094347103E-2</v>
      </c>
      <c r="R177" s="17">
        <v>6.5313049246027904E-2</v>
      </c>
      <c r="S177" s="17">
        <v>0.70184956719219604</v>
      </c>
      <c r="T177" s="17" t="e">
        <v>#N/A</v>
      </c>
      <c r="U177" s="17" t="e">
        <v>#N/A</v>
      </c>
      <c r="V177" s="17" t="e">
        <v>#N/A</v>
      </c>
      <c r="W177" s="17" t="e">
        <v>#N/A</v>
      </c>
      <c r="X177" s="17">
        <v>0.17082490857278401</v>
      </c>
      <c r="Y177" s="17">
        <v>0.178472665875123</v>
      </c>
      <c r="Z177" s="17">
        <v>0.847384727936074</v>
      </c>
      <c r="AA177" s="17">
        <v>0.25974872215615202</v>
      </c>
    </row>
    <row r="178" spans="1:97" x14ac:dyDescent="0.2">
      <c r="A178" s="7" t="s">
        <v>137</v>
      </c>
      <c r="B178" s="17">
        <v>0.33561003399543998</v>
      </c>
      <c r="C178" s="17">
        <v>0.32138727160460001</v>
      </c>
      <c r="D178" s="17">
        <v>0.33631118966986101</v>
      </c>
      <c r="E178" s="17">
        <v>0.32105572610511302</v>
      </c>
      <c r="F178" s="17" t="e">
        <v>#N/A</v>
      </c>
      <c r="G178" s="17" t="e">
        <v>#N/A</v>
      </c>
      <c r="H178" s="17" t="e">
        <v>#N/A</v>
      </c>
      <c r="I178" s="17" t="e">
        <v>#N/A</v>
      </c>
      <c r="J178" s="17" t="e">
        <v>#N/A</v>
      </c>
      <c r="K178" s="17" t="e">
        <v>#N/A</v>
      </c>
      <c r="L178" s="17" t="e">
        <v>#N/A</v>
      </c>
      <c r="M178" s="17" t="e">
        <v>#N/A</v>
      </c>
      <c r="O178" s="7" t="s">
        <v>137</v>
      </c>
      <c r="P178" s="17">
        <v>1.7774622398914699</v>
      </c>
      <c r="Q178" s="17">
        <v>1.5455675983208601</v>
      </c>
      <c r="R178" s="17">
        <v>1.8289667205454001</v>
      </c>
      <c r="S178" s="17">
        <v>1.5630826327015099</v>
      </c>
      <c r="T178" s="17" t="e">
        <v>#N/A</v>
      </c>
      <c r="U178" s="17" t="e">
        <v>#N/A</v>
      </c>
      <c r="V178" s="17" t="e">
        <v>#N/A</v>
      </c>
      <c r="W178" s="17" t="e">
        <v>#N/A</v>
      </c>
      <c r="X178" s="17" t="e">
        <v>#N/A</v>
      </c>
      <c r="Y178" s="17" t="e">
        <v>#N/A</v>
      </c>
      <c r="Z178" s="17" t="e">
        <v>#N/A</v>
      </c>
      <c r="AA178" s="17" t="e">
        <v>#N/A</v>
      </c>
    </row>
    <row r="179" spans="1:97" x14ac:dyDescent="0.2">
      <c r="A179" s="7" t="s">
        <v>138</v>
      </c>
      <c r="B179" s="17">
        <v>5.5482202260131702E-2</v>
      </c>
      <c r="C179" s="17">
        <v>4.8903344989054798E-2</v>
      </c>
      <c r="D179" s="17">
        <v>0.22396795597034</v>
      </c>
      <c r="E179" s="17">
        <v>0.17630190680302801</v>
      </c>
      <c r="F179" s="17" t="e">
        <v>#N/A</v>
      </c>
      <c r="G179" s="17" t="e">
        <v>#N/A</v>
      </c>
      <c r="H179" s="17" t="e">
        <v>#N/A</v>
      </c>
      <c r="I179" s="17" t="e">
        <v>#N/A</v>
      </c>
      <c r="J179" s="17" t="e">
        <v>#N/A</v>
      </c>
      <c r="K179" s="17" t="e">
        <v>#N/A</v>
      </c>
      <c r="L179" s="17" t="e">
        <v>#N/A</v>
      </c>
      <c r="M179" s="17" t="e">
        <v>#N/A</v>
      </c>
      <c r="O179" s="7" t="s">
        <v>138</v>
      </c>
      <c r="P179" s="17">
        <v>11.4573276906278</v>
      </c>
      <c r="Q179" s="17">
        <v>2.2533982414070599</v>
      </c>
      <c r="R179" s="17">
        <v>5.6342674474411297E-2</v>
      </c>
      <c r="S179" s="17">
        <v>5.5531147783952003E-2</v>
      </c>
      <c r="T179" s="17" t="e">
        <v>#N/A</v>
      </c>
      <c r="U179" s="17" t="e">
        <v>#N/A</v>
      </c>
      <c r="V179" s="17" t="e">
        <v>#N/A</v>
      </c>
      <c r="W179" s="17" t="e">
        <v>#N/A</v>
      </c>
      <c r="X179" s="17" t="e">
        <v>#N/A</v>
      </c>
      <c r="Y179" s="17" t="e">
        <v>#N/A</v>
      </c>
      <c r="Z179" s="17" t="e">
        <v>#N/A</v>
      </c>
      <c r="AA179" s="17" t="e">
        <v>#N/A</v>
      </c>
    </row>
    <row r="180" spans="1:97" x14ac:dyDescent="0.2">
      <c r="A180" s="7" t="s">
        <v>139</v>
      </c>
      <c r="B180" s="17">
        <v>0.21701654273236501</v>
      </c>
      <c r="C180" s="17">
        <v>0.22384252841298799</v>
      </c>
      <c r="D180" s="17">
        <v>0.22346637169195999</v>
      </c>
      <c r="E180" s="17">
        <v>0.22622849542297899</v>
      </c>
      <c r="F180" s="17" t="e">
        <v>#N/A</v>
      </c>
      <c r="G180" s="17" t="e">
        <v>#N/A</v>
      </c>
      <c r="H180" s="17" t="e">
        <v>#N/A</v>
      </c>
      <c r="I180" s="17" t="e">
        <v>#N/A</v>
      </c>
      <c r="J180" s="17" t="e">
        <v>#N/A</v>
      </c>
      <c r="K180" s="17" t="e">
        <v>#N/A</v>
      </c>
      <c r="L180" s="17" t="e">
        <v>#N/A</v>
      </c>
      <c r="M180" s="17" t="e">
        <v>#N/A</v>
      </c>
      <c r="O180" s="7" t="s">
        <v>139</v>
      </c>
      <c r="P180" s="17">
        <v>6.4085400418188804E-2</v>
      </c>
      <c r="Q180" s="17">
        <v>3.3524062302933803E-2</v>
      </c>
      <c r="R180" s="17">
        <v>5.7955750173601203E-2</v>
      </c>
      <c r="S180" s="17">
        <v>3.9228442096059399E-2</v>
      </c>
      <c r="T180" s="17" t="e">
        <v>#N/A</v>
      </c>
      <c r="U180" s="17" t="e">
        <v>#N/A</v>
      </c>
      <c r="V180" s="17" t="e">
        <v>#N/A</v>
      </c>
      <c r="W180" s="17" t="e">
        <v>#N/A</v>
      </c>
      <c r="X180" s="17" t="e">
        <v>#N/A</v>
      </c>
      <c r="Y180" s="17" t="e">
        <v>#N/A</v>
      </c>
      <c r="Z180" s="17" t="e">
        <v>#N/A</v>
      </c>
      <c r="AA180" s="17" t="e">
        <v>#N/A</v>
      </c>
    </row>
    <row r="181" spans="1:97" x14ac:dyDescent="0.2">
      <c r="A181" s="7" t="s">
        <v>140</v>
      </c>
      <c r="B181" s="17">
        <v>0</v>
      </c>
      <c r="C181" s="17">
        <v>0</v>
      </c>
      <c r="D181" s="17">
        <v>0</v>
      </c>
      <c r="E181" s="17">
        <v>0</v>
      </c>
      <c r="F181" s="17" t="e">
        <v>#N/A</v>
      </c>
      <c r="G181" s="17" t="e">
        <v>#N/A</v>
      </c>
      <c r="H181" s="17" t="e">
        <v>#N/A</v>
      </c>
      <c r="I181" s="17" t="e">
        <v>#N/A</v>
      </c>
      <c r="J181" s="17">
        <v>0</v>
      </c>
      <c r="K181" s="17">
        <v>0</v>
      </c>
      <c r="L181" s="17">
        <v>0</v>
      </c>
      <c r="M181" s="17">
        <v>0</v>
      </c>
      <c r="O181" s="7" t="s">
        <v>140</v>
      </c>
      <c r="P181" s="17">
        <v>0</v>
      </c>
      <c r="Q181" s="17">
        <v>0</v>
      </c>
      <c r="R181" s="17">
        <v>0</v>
      </c>
      <c r="S181" s="17">
        <v>0</v>
      </c>
      <c r="T181" s="17" t="e">
        <v>#N/A</v>
      </c>
      <c r="U181" s="17" t="e">
        <v>#N/A</v>
      </c>
      <c r="V181" s="17" t="e">
        <v>#N/A</v>
      </c>
      <c r="W181" s="17" t="e">
        <v>#N/A</v>
      </c>
      <c r="X181" s="17">
        <v>0</v>
      </c>
      <c r="Y181" s="17">
        <v>0</v>
      </c>
      <c r="Z181" s="17">
        <v>0</v>
      </c>
      <c r="AA181" s="17">
        <v>0</v>
      </c>
    </row>
    <row r="182" spans="1:97" x14ac:dyDescent="0.2">
      <c r="A182" s="7" t="s">
        <v>141</v>
      </c>
      <c r="B182" s="17">
        <v>0.13673063194000401</v>
      </c>
      <c r="C182" s="17">
        <v>6.1093085289450601E-2</v>
      </c>
      <c r="D182" s="17">
        <v>9.2784427813316195E-2</v>
      </c>
      <c r="E182" s="17">
        <v>0.23480798336776401</v>
      </c>
      <c r="F182" s="17" t="e">
        <v>#N/A</v>
      </c>
      <c r="G182" s="17" t="e">
        <v>#N/A</v>
      </c>
      <c r="H182" s="17" t="e">
        <v>#N/A</v>
      </c>
      <c r="I182" s="17" t="e">
        <v>#N/A</v>
      </c>
      <c r="J182" s="17">
        <v>5.5536361594720599E-2</v>
      </c>
      <c r="K182" s="17">
        <v>0</v>
      </c>
      <c r="L182" s="17">
        <v>0</v>
      </c>
      <c r="M182" s="17">
        <v>0</v>
      </c>
      <c r="O182" s="7" t="s">
        <v>141</v>
      </c>
      <c r="P182" s="17">
        <v>25.929063084063198</v>
      </c>
      <c r="Q182" s="17">
        <v>36.048829393535897</v>
      </c>
      <c r="R182" s="17">
        <v>34.176874316831203</v>
      </c>
      <c r="S182" s="17">
        <v>37.471104109602102</v>
      </c>
      <c r="T182" s="17" t="e">
        <v>#N/A</v>
      </c>
      <c r="U182" s="17" t="e">
        <v>#N/A</v>
      </c>
      <c r="V182" s="17" t="e">
        <v>#N/A</v>
      </c>
      <c r="W182" s="17" t="e">
        <v>#N/A</v>
      </c>
      <c r="X182" s="17">
        <v>0.23433735955323501</v>
      </c>
      <c r="Y182" s="17">
        <v>0</v>
      </c>
      <c r="Z182" s="17">
        <v>0</v>
      </c>
      <c r="AA182" s="17">
        <v>0</v>
      </c>
    </row>
    <row r="183" spans="1:97" x14ac:dyDescent="0.2">
      <c r="A183" s="7" t="s">
        <v>142</v>
      </c>
      <c r="B183" s="17">
        <v>0.29639163527929602</v>
      </c>
      <c r="C183" s="17">
        <v>8.9414651634952297E-2</v>
      </c>
      <c r="D183" s="17">
        <v>0.47056363302029303</v>
      </c>
      <c r="E183" s="17">
        <v>0.41053230709294602</v>
      </c>
      <c r="F183" s="17" t="e">
        <v>#N/A</v>
      </c>
      <c r="G183" s="17" t="e">
        <v>#N/A</v>
      </c>
      <c r="H183" s="17" t="e">
        <v>#N/A</v>
      </c>
      <c r="I183" s="17" t="e">
        <v>#N/A</v>
      </c>
      <c r="J183" s="17">
        <v>0.18567507675726599</v>
      </c>
      <c r="K183" s="17">
        <v>0.123617541073147</v>
      </c>
      <c r="L183" s="17">
        <v>9.6775245540774296E-2</v>
      </c>
      <c r="M183" s="17">
        <v>0.13032149300173701</v>
      </c>
      <c r="O183" s="7" t="s">
        <v>142</v>
      </c>
      <c r="P183" s="17">
        <v>7.82537869948388E-2</v>
      </c>
      <c r="Q183" s="17">
        <v>7.51244410546765E-2</v>
      </c>
      <c r="R183" s="17">
        <v>6.3981037365361093E-2</v>
      </c>
      <c r="S183" s="17">
        <v>0.112804204198053</v>
      </c>
      <c r="T183" s="17" t="e">
        <v>#N/A</v>
      </c>
      <c r="U183" s="17" t="e">
        <v>#N/A</v>
      </c>
      <c r="V183" s="17" t="e">
        <v>#N/A</v>
      </c>
      <c r="W183" s="17" t="e">
        <v>#N/A</v>
      </c>
      <c r="X183" s="17">
        <v>0.173271424626077</v>
      </c>
      <c r="Y183" s="17">
        <v>0.20440259699772101</v>
      </c>
      <c r="Z183" s="17">
        <v>3.4407961326941598</v>
      </c>
      <c r="AA183" s="17">
        <v>0.68919450379932001</v>
      </c>
    </row>
    <row r="184" spans="1:97" x14ac:dyDescent="0.2">
      <c r="A184" s="7" t="s">
        <v>143</v>
      </c>
      <c r="B184" s="17" t="e">
        <v>#N/A</v>
      </c>
      <c r="C184" s="17" t="e">
        <v>#N/A</v>
      </c>
      <c r="D184" s="17" t="e">
        <v>#N/A</v>
      </c>
      <c r="E184" s="17" t="e">
        <v>#N/A</v>
      </c>
      <c r="F184" s="17">
        <v>4.3348821368608001E-2</v>
      </c>
      <c r="G184" s="17">
        <v>5.3744076837024E-2</v>
      </c>
      <c r="H184" s="17">
        <v>0.19578565757451999</v>
      </c>
      <c r="I184" s="17">
        <v>0.20051721304093401</v>
      </c>
      <c r="J184" s="17">
        <v>7.6404154020498993E-2</v>
      </c>
      <c r="K184" s="17">
        <v>0.207511881763741</v>
      </c>
      <c r="L184" s="17">
        <v>0.106724726220548</v>
      </c>
      <c r="M184" s="17">
        <v>0.166078784180788</v>
      </c>
      <c r="O184" s="7" t="s">
        <v>143</v>
      </c>
      <c r="P184" s="17" t="e">
        <v>#N/A</v>
      </c>
      <c r="Q184" s="17" t="e">
        <v>#N/A</v>
      </c>
      <c r="R184" s="17" t="e">
        <v>#N/A</v>
      </c>
      <c r="S184" s="17" t="e">
        <v>#N/A</v>
      </c>
      <c r="T184" s="17">
        <v>0.72426905294645705</v>
      </c>
      <c r="U184" s="17">
        <v>0.101436170931063</v>
      </c>
      <c r="V184" s="17">
        <v>9.0837203373093506E-2</v>
      </c>
      <c r="W184" s="17">
        <v>8.1108882789979297E-2</v>
      </c>
      <c r="X184" s="17">
        <v>0.45574089281775598</v>
      </c>
      <c r="Y184" s="17">
        <v>7.8444480143480702</v>
      </c>
      <c r="Z184" s="17">
        <v>4.7316343236462597</v>
      </c>
      <c r="AA184" s="17">
        <v>4.2923675159164603</v>
      </c>
    </row>
    <row r="185" spans="1:97" x14ac:dyDescent="0.2">
      <c r="A185" s="7" t="s">
        <v>144</v>
      </c>
      <c r="B185" s="17">
        <v>0.52130530310216405</v>
      </c>
      <c r="C185" s="17">
        <v>0.82325270078122803</v>
      </c>
      <c r="D185" s="17">
        <v>0.894031216872474</v>
      </c>
      <c r="E185" s="17">
        <v>0.83838525550637699</v>
      </c>
      <c r="F185" s="17">
        <v>0.95213200331911196</v>
      </c>
      <c r="G185" s="17">
        <v>0.92093057226358999</v>
      </c>
      <c r="H185" s="17">
        <v>0.97054385769204998</v>
      </c>
      <c r="I185" s="17">
        <v>0.953461406812805</v>
      </c>
      <c r="J185" s="17" t="e">
        <v>#N/A</v>
      </c>
      <c r="K185" s="17" t="e">
        <v>#N/A</v>
      </c>
      <c r="L185" s="17" t="e">
        <v>#N/A</v>
      </c>
      <c r="M185" s="17" t="e">
        <v>#N/A</v>
      </c>
      <c r="O185" s="7" t="s">
        <v>144</v>
      </c>
      <c r="P185" s="17">
        <v>4.2658818749340099</v>
      </c>
      <c r="Q185" s="17">
        <v>4.8373244198330099</v>
      </c>
      <c r="R185" s="17">
        <v>4.68486454640456</v>
      </c>
      <c r="S185" s="17">
        <v>3.5345144603124998</v>
      </c>
      <c r="T185" s="17">
        <v>1.7825324049954301</v>
      </c>
      <c r="U185" s="17">
        <v>1.90441404263392</v>
      </c>
      <c r="V185" s="17">
        <v>1.80747882859285</v>
      </c>
      <c r="W185" s="17">
        <v>1.73614478920627</v>
      </c>
      <c r="X185" s="17" t="e">
        <v>#N/A</v>
      </c>
      <c r="Y185" s="17" t="e">
        <v>#N/A</v>
      </c>
      <c r="Z185" s="17" t="e">
        <v>#N/A</v>
      </c>
      <c r="AA185" s="17" t="e">
        <v>#N/A</v>
      </c>
    </row>
    <row r="186" spans="1:97" x14ac:dyDescent="0.2">
      <c r="A186" s="7" t="s">
        <v>145</v>
      </c>
      <c r="B186" s="17">
        <v>0.35020252180245198</v>
      </c>
      <c r="C186" s="17">
        <v>0.40701720140529601</v>
      </c>
      <c r="D186" s="17">
        <v>0.44793906521793603</v>
      </c>
      <c r="E186" s="17">
        <v>0.440513444602949</v>
      </c>
      <c r="F186" s="17" t="e">
        <v>#N/A</v>
      </c>
      <c r="G186" s="17" t="e">
        <v>#N/A</v>
      </c>
      <c r="H186" s="17" t="e">
        <v>#N/A</v>
      </c>
      <c r="I186" s="17" t="e">
        <v>#N/A</v>
      </c>
      <c r="J186" s="17" t="e">
        <v>#N/A</v>
      </c>
      <c r="K186" s="17" t="e">
        <v>#N/A</v>
      </c>
      <c r="L186" s="17" t="e">
        <v>#N/A</v>
      </c>
      <c r="M186" s="17" t="e">
        <v>#N/A</v>
      </c>
      <c r="O186" s="7" t="s">
        <v>145</v>
      </c>
      <c r="P186" s="17">
        <v>5.2071241758058804</v>
      </c>
      <c r="Q186" s="17">
        <v>4.6756480561104903</v>
      </c>
      <c r="R186" s="17">
        <v>5.1668204531107804</v>
      </c>
      <c r="S186" s="17">
        <v>4.6449811266169201</v>
      </c>
      <c r="T186" s="17" t="e">
        <v>#N/A</v>
      </c>
      <c r="U186" s="17" t="e">
        <v>#N/A</v>
      </c>
      <c r="V186" s="17" t="e">
        <v>#N/A</v>
      </c>
      <c r="W186" s="17" t="e">
        <v>#N/A</v>
      </c>
      <c r="X186" s="17" t="e">
        <v>#N/A</v>
      </c>
      <c r="Y186" s="17" t="e">
        <v>#N/A</v>
      </c>
      <c r="Z186" s="17" t="e">
        <v>#N/A</v>
      </c>
      <c r="AA186" s="17" t="e">
        <v>#N/A</v>
      </c>
    </row>
    <row r="188" spans="1:97" ht="16" x14ac:dyDescent="0.2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</row>
    <row r="189" spans="1:97" ht="16" x14ac:dyDescent="0.2">
      <c r="A189" s="8" t="s">
        <v>170</v>
      </c>
      <c r="B189" s="10" t="s">
        <v>171</v>
      </c>
      <c r="C189" s="10" t="s">
        <v>172</v>
      </c>
      <c r="D189" s="10" t="s">
        <v>173</v>
      </c>
      <c r="E189" s="10" t="s">
        <v>174</v>
      </c>
      <c r="F189" s="10" t="s">
        <v>175</v>
      </c>
      <c r="G189" s="10" t="s">
        <v>176</v>
      </c>
      <c r="H189" s="10" t="s">
        <v>177</v>
      </c>
      <c r="I189" s="10" t="s">
        <v>178</v>
      </c>
      <c r="J189" s="10" t="s">
        <v>179</v>
      </c>
      <c r="K189" s="10" t="s">
        <v>180</v>
      </c>
      <c r="L189" s="10" t="s">
        <v>181</v>
      </c>
      <c r="M189" s="10" t="s">
        <v>182</v>
      </c>
      <c r="N189" s="10" t="s">
        <v>183</v>
      </c>
      <c r="O189" s="10" t="s">
        <v>184</v>
      </c>
      <c r="P189" s="10" t="s">
        <v>185</v>
      </c>
      <c r="Q189" s="10" t="s">
        <v>186</v>
      </c>
      <c r="R189" s="10" t="s">
        <v>187</v>
      </c>
      <c r="S189" s="10" t="s">
        <v>188</v>
      </c>
      <c r="T189" s="10" t="s">
        <v>189</v>
      </c>
      <c r="U189" s="10" t="s">
        <v>190</v>
      </c>
      <c r="V189" s="10" t="s">
        <v>191</v>
      </c>
      <c r="W189" s="10" t="s">
        <v>192</v>
      </c>
      <c r="X189" s="10" t="s">
        <v>193</v>
      </c>
      <c r="Y189" s="10" t="s">
        <v>194</v>
      </c>
      <c r="Z189" s="10" t="s">
        <v>195</v>
      </c>
      <c r="AA189" s="10" t="s">
        <v>196</v>
      </c>
      <c r="AB189" s="10" t="s">
        <v>197</v>
      </c>
      <c r="AC189" s="10" t="s">
        <v>198</v>
      </c>
      <c r="AD189" s="10" t="s">
        <v>199</v>
      </c>
      <c r="AE189" s="10" t="s">
        <v>200</v>
      </c>
      <c r="AF189" s="10" t="s">
        <v>201</v>
      </c>
      <c r="AG189" s="10" t="s">
        <v>202</v>
      </c>
      <c r="AH189" s="10" t="s">
        <v>203</v>
      </c>
      <c r="AI189" s="10" t="s">
        <v>204</v>
      </c>
      <c r="AJ189" s="10" t="s">
        <v>205</v>
      </c>
      <c r="AK189" s="10" t="s">
        <v>206</v>
      </c>
      <c r="AL189" s="10" t="s">
        <v>207</v>
      </c>
      <c r="AM189" s="10" t="s">
        <v>208</v>
      </c>
      <c r="AN189" s="10" t="s">
        <v>209</v>
      </c>
      <c r="AO189" s="10" t="s">
        <v>210</v>
      </c>
      <c r="AP189" s="10" t="s">
        <v>211</v>
      </c>
      <c r="AQ189" s="10" t="s">
        <v>212</v>
      </c>
      <c r="AR189" s="10" t="s">
        <v>213</v>
      </c>
      <c r="AS189" s="10" t="s">
        <v>214</v>
      </c>
      <c r="AT189" s="10" t="s">
        <v>215</v>
      </c>
      <c r="AU189" s="10" t="s">
        <v>216</v>
      </c>
      <c r="AV189" s="10" t="s">
        <v>217</v>
      </c>
      <c r="AW189" s="10" t="s">
        <v>218</v>
      </c>
      <c r="AX189" s="10" t="s">
        <v>219</v>
      </c>
      <c r="AY189" s="10" t="s">
        <v>220</v>
      </c>
      <c r="AZ189" s="10" t="s">
        <v>221</v>
      </c>
      <c r="BA189" s="10" t="s">
        <v>222</v>
      </c>
      <c r="BB189" s="10" t="s">
        <v>223</v>
      </c>
      <c r="BC189" s="10" t="s">
        <v>224</v>
      </c>
      <c r="BD189" s="10" t="s">
        <v>225</v>
      </c>
      <c r="BE189" s="10" t="s">
        <v>226</v>
      </c>
      <c r="BF189" s="10" t="s">
        <v>227</v>
      </c>
      <c r="BG189" s="10" t="s">
        <v>228</v>
      </c>
      <c r="BH189" s="10" t="s">
        <v>229</v>
      </c>
      <c r="BI189" s="10" t="s">
        <v>230</v>
      </c>
      <c r="BJ189" s="10" t="s">
        <v>231</v>
      </c>
      <c r="BK189" s="10" t="s">
        <v>232</v>
      </c>
      <c r="BL189" s="10" t="s">
        <v>233</v>
      </c>
      <c r="BM189" s="10" t="s">
        <v>234</v>
      </c>
      <c r="BN189" s="10" t="s">
        <v>235</v>
      </c>
      <c r="BO189" s="10" t="s">
        <v>236</v>
      </c>
      <c r="BP189" s="10" t="s">
        <v>237</v>
      </c>
      <c r="BQ189" s="10" t="s">
        <v>238</v>
      </c>
      <c r="BR189" s="10" t="s">
        <v>239</v>
      </c>
      <c r="BS189" s="10" t="s">
        <v>240</v>
      </c>
      <c r="BT189" s="10" t="s">
        <v>241</v>
      </c>
      <c r="BU189" s="10" t="s">
        <v>242</v>
      </c>
      <c r="BV189" s="10" t="s">
        <v>243</v>
      </c>
      <c r="BW189" s="10" t="s">
        <v>244</v>
      </c>
      <c r="BX189" s="10" t="s">
        <v>245</v>
      </c>
      <c r="BY189" s="10" t="s">
        <v>246</v>
      </c>
      <c r="BZ189" s="10" t="s">
        <v>247</v>
      </c>
      <c r="CA189" s="10" t="s">
        <v>248</v>
      </c>
      <c r="CB189" s="10" t="s">
        <v>249</v>
      </c>
      <c r="CC189" s="10" t="s">
        <v>250</v>
      </c>
      <c r="CD189" s="10" t="s">
        <v>251</v>
      </c>
      <c r="CE189" s="10" t="s">
        <v>252</v>
      </c>
      <c r="CF189" s="10" t="s">
        <v>253</v>
      </c>
      <c r="CG189" s="10" t="s">
        <v>254</v>
      </c>
      <c r="CH189" s="10" t="s">
        <v>255</v>
      </c>
      <c r="CI189" s="10" t="s">
        <v>256</v>
      </c>
      <c r="CJ189" s="10" t="s">
        <v>257</v>
      </c>
      <c r="CK189" s="10" t="s">
        <v>258</v>
      </c>
      <c r="CL189" s="10" t="s">
        <v>259</v>
      </c>
      <c r="CM189" s="10" t="s">
        <v>260</v>
      </c>
      <c r="CN189" s="10" t="s">
        <v>261</v>
      </c>
      <c r="CO189" s="10" t="s">
        <v>262</v>
      </c>
      <c r="CP189" s="10" t="s">
        <v>263</v>
      </c>
      <c r="CQ189" s="10" t="s">
        <v>264</v>
      </c>
      <c r="CR189" s="10" t="s">
        <v>265</v>
      </c>
      <c r="CS189" s="10" t="s">
        <v>266</v>
      </c>
    </row>
    <row r="190" spans="1:97" x14ac:dyDescent="0.2">
      <c r="A190" s="8" t="s">
        <v>126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</row>
    <row r="191" spans="1:97" x14ac:dyDescent="0.2">
      <c r="A191" s="8" t="s">
        <v>127</v>
      </c>
      <c r="B191" s="17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</row>
    <row r="192" spans="1:97" x14ac:dyDescent="0.2">
      <c r="A192" s="8" t="s">
        <v>128</v>
      </c>
      <c r="B192" s="17">
        <v>0</v>
      </c>
      <c r="C192" s="17">
        <v>4.6173257087448301E-2</v>
      </c>
      <c r="D192" s="17">
        <v>0</v>
      </c>
      <c r="E192" s="17">
        <v>0</v>
      </c>
      <c r="F192" s="17">
        <v>0</v>
      </c>
      <c r="G192" s="17">
        <v>6.5302475326232706E-2</v>
      </c>
      <c r="H192" s="17">
        <v>0</v>
      </c>
      <c r="I192" s="17">
        <v>0</v>
      </c>
      <c r="J192" s="17">
        <v>0</v>
      </c>
      <c r="K192" s="17">
        <v>6.2874627469316394E-2</v>
      </c>
      <c r="L192" s="17">
        <v>0</v>
      </c>
      <c r="M192" s="17">
        <v>0</v>
      </c>
      <c r="N192" s="17">
        <v>3.6477067761870201E-2</v>
      </c>
      <c r="O192" s="17">
        <v>6.46706233841228E-2</v>
      </c>
      <c r="P192" s="17">
        <v>0</v>
      </c>
      <c r="Q192" s="17">
        <v>0</v>
      </c>
      <c r="R192" s="17">
        <v>6.1526862630371403E-2</v>
      </c>
      <c r="S192" s="17">
        <v>3.7975493696319099E-2</v>
      </c>
      <c r="T192" s="17">
        <v>0</v>
      </c>
      <c r="U192" s="17">
        <v>0</v>
      </c>
      <c r="V192" s="17">
        <v>4.0909329945403299E-2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0.271889396756892</v>
      </c>
      <c r="AE192" s="17">
        <v>0</v>
      </c>
      <c r="AF192" s="17">
        <v>0</v>
      </c>
      <c r="AG192" s="17">
        <v>0</v>
      </c>
      <c r="AH192" s="17">
        <v>2.32458994922494</v>
      </c>
      <c r="AI192" s="17">
        <v>0</v>
      </c>
      <c r="AJ192" s="17">
        <v>0</v>
      </c>
      <c r="AK192" s="17">
        <v>0</v>
      </c>
      <c r="AL192" s="17">
        <v>0</v>
      </c>
      <c r="AM192" s="17">
        <v>3.7744965937558501E-2</v>
      </c>
      <c r="AN192" s="17">
        <v>0</v>
      </c>
      <c r="AO192" s="17">
        <v>0</v>
      </c>
      <c r="AP192" s="17">
        <v>0</v>
      </c>
      <c r="AQ192" s="17">
        <v>0.100009542237527</v>
      </c>
      <c r="AR192" s="17">
        <v>0</v>
      </c>
      <c r="AS192" s="17">
        <v>0</v>
      </c>
      <c r="AT192" s="17">
        <v>0</v>
      </c>
      <c r="AU192" s="17">
        <v>3.7394494431267501E-2</v>
      </c>
      <c r="AV192" s="17">
        <v>0</v>
      </c>
      <c r="AW192" s="17">
        <v>0</v>
      </c>
      <c r="AX192" s="17">
        <v>0</v>
      </c>
      <c r="AY192" s="17">
        <v>5.9555989668614702E-2</v>
      </c>
      <c r="AZ192" s="17">
        <v>0</v>
      </c>
      <c r="BA192" s="17">
        <v>0</v>
      </c>
      <c r="BB192" s="17">
        <v>0</v>
      </c>
      <c r="BC192" s="17">
        <v>7.6989304354640506E-2</v>
      </c>
      <c r="BD192" s="17">
        <v>0</v>
      </c>
      <c r="BE192" s="17">
        <v>0</v>
      </c>
      <c r="BF192" s="17">
        <v>0</v>
      </c>
      <c r="BG192" s="17">
        <v>5.5645163399898299E-2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4.1767285676825597E-2</v>
      </c>
      <c r="BV192" s="17">
        <v>9.8027239957535497E-2</v>
      </c>
      <c r="BW192" s="17">
        <v>0</v>
      </c>
      <c r="BX192" s="17">
        <v>0</v>
      </c>
      <c r="BY192" s="17">
        <v>0</v>
      </c>
      <c r="BZ192" s="17">
        <v>5.6519100421638199E-2</v>
      </c>
      <c r="CA192" s="17">
        <v>0</v>
      </c>
      <c r="CB192" s="17">
        <v>0</v>
      </c>
      <c r="CC192" s="17">
        <v>0</v>
      </c>
      <c r="CD192" s="17">
        <v>8.5003387837851996E-2</v>
      </c>
      <c r="CE192" s="17">
        <v>0</v>
      </c>
      <c r="CF192" s="17">
        <v>0</v>
      </c>
      <c r="CG192" s="17">
        <v>0</v>
      </c>
      <c r="CH192" s="17">
        <v>6.7872108900591505E-2</v>
      </c>
      <c r="CI192" s="17">
        <v>0</v>
      </c>
      <c r="CJ192" s="17">
        <v>0</v>
      </c>
      <c r="CK192" s="17">
        <v>0</v>
      </c>
      <c r="CL192" s="17">
        <v>8.8032187551461402E-2</v>
      </c>
      <c r="CM192" s="17">
        <v>0</v>
      </c>
      <c r="CN192" s="17">
        <v>0</v>
      </c>
      <c r="CO192" s="17">
        <v>0</v>
      </c>
      <c r="CP192" s="17">
        <v>8.8274228356088197E-2</v>
      </c>
      <c r="CQ192" s="17">
        <v>0</v>
      </c>
      <c r="CR192" s="17">
        <v>0</v>
      </c>
      <c r="CS192" s="17">
        <v>0</v>
      </c>
    </row>
    <row r="193" spans="1:113" x14ac:dyDescent="0.2">
      <c r="A193" s="8" t="s">
        <v>129</v>
      </c>
      <c r="B193" s="17">
        <v>0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3.1254185270352799E-2</v>
      </c>
      <c r="AA193" s="17">
        <v>0</v>
      </c>
      <c r="AB193" s="17">
        <v>0</v>
      </c>
      <c r="AC193" s="17">
        <v>0</v>
      </c>
      <c r="AD193" s="17">
        <v>3.2320478815945797E-2</v>
      </c>
      <c r="AE193" s="17">
        <v>0</v>
      </c>
      <c r="AF193" s="17">
        <v>0</v>
      </c>
      <c r="AG193" s="17">
        <v>0</v>
      </c>
      <c r="AH193" s="17">
        <v>2.4994063656710301E-2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0</v>
      </c>
      <c r="CR193" s="17">
        <v>0</v>
      </c>
      <c r="CS193" s="17">
        <v>0</v>
      </c>
      <c r="DB193" s="9"/>
      <c r="DC193" s="9"/>
      <c r="DD193" s="9"/>
      <c r="DE193" s="9"/>
      <c r="DF193" s="9"/>
      <c r="DG193" s="9"/>
      <c r="DH193" s="9"/>
      <c r="DI193" s="9"/>
    </row>
    <row r="194" spans="1:113" x14ac:dyDescent="0.2">
      <c r="A194" s="8" t="s">
        <v>130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4.1492302121248201E-2</v>
      </c>
      <c r="O194" s="17">
        <v>3.9214439207031798E-2</v>
      </c>
      <c r="P194" s="17">
        <v>0</v>
      </c>
      <c r="Q194" s="17">
        <v>0</v>
      </c>
      <c r="R194" s="17">
        <v>2.9405990814533899E-2</v>
      </c>
      <c r="S194" s="17">
        <v>6.7956849688434504E-2</v>
      </c>
      <c r="T194" s="17">
        <v>0</v>
      </c>
      <c r="U194" s="17">
        <v>0</v>
      </c>
      <c r="V194" s="17">
        <v>3.06994608334718E-2</v>
      </c>
      <c r="W194" s="17">
        <v>4.3061638871198203E-2</v>
      </c>
      <c r="X194" s="17">
        <v>0</v>
      </c>
      <c r="Y194" s="17">
        <v>0</v>
      </c>
      <c r="Z194" s="17">
        <v>6.6544912572715498E-2</v>
      </c>
      <c r="AA194" s="17">
        <v>0</v>
      </c>
      <c r="AB194" s="17">
        <v>0</v>
      </c>
      <c r="AC194" s="17">
        <v>0</v>
      </c>
      <c r="AD194" s="17">
        <v>4.3762260128099702E-2</v>
      </c>
      <c r="AE194" s="17">
        <v>0</v>
      </c>
      <c r="AF194" s="17">
        <v>0</v>
      </c>
      <c r="AG194" s="17">
        <v>0</v>
      </c>
      <c r="AH194" s="17">
        <v>3.7860893689369998E-2</v>
      </c>
      <c r="AI194" s="17">
        <v>0</v>
      </c>
      <c r="AJ194" s="17">
        <v>0</v>
      </c>
      <c r="AK194" s="17">
        <v>0</v>
      </c>
      <c r="AL194" s="17">
        <v>0</v>
      </c>
      <c r="AM194" s="17">
        <v>4.2336513712503999E-2</v>
      </c>
      <c r="AN194" s="17">
        <v>0</v>
      </c>
      <c r="AO194" s="17">
        <v>0</v>
      </c>
      <c r="AP194" s="17">
        <v>0</v>
      </c>
      <c r="AQ194" s="17">
        <v>3.6963539136880601E-2</v>
      </c>
      <c r="AR194" s="17">
        <v>0</v>
      </c>
      <c r="AS194" s="17">
        <v>0</v>
      </c>
      <c r="AT194" s="17">
        <v>0</v>
      </c>
      <c r="AU194" s="17">
        <v>4.05943451305164E-2</v>
      </c>
      <c r="AV194" s="17">
        <v>0</v>
      </c>
      <c r="AW194" s="17">
        <v>0</v>
      </c>
      <c r="AX194" s="17">
        <v>0</v>
      </c>
      <c r="AY194" s="17">
        <v>5.72193189798526E-2</v>
      </c>
      <c r="AZ194" s="17">
        <v>0</v>
      </c>
      <c r="BA194" s="17">
        <v>0</v>
      </c>
      <c r="BB194" s="17">
        <v>0</v>
      </c>
      <c r="BC194" s="17">
        <v>5.9692466097259998E-2</v>
      </c>
      <c r="BD194" s="17">
        <v>0</v>
      </c>
      <c r="BE194" s="17">
        <v>0</v>
      </c>
      <c r="BF194" s="17">
        <v>0</v>
      </c>
      <c r="BG194" s="17">
        <v>7.1986056087046002E-2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2.1417626153478898E-2</v>
      </c>
      <c r="BN194" s="17">
        <v>0</v>
      </c>
      <c r="BO194" s="17">
        <v>0</v>
      </c>
      <c r="BP194" s="17">
        <v>0</v>
      </c>
      <c r="BQ194" s="17">
        <v>3.2804885951211601E-2</v>
      </c>
      <c r="BR194" s="17">
        <v>0</v>
      </c>
      <c r="BS194" s="17">
        <v>0</v>
      </c>
      <c r="BT194" s="17">
        <v>0</v>
      </c>
      <c r="BU194" s="17">
        <v>0</v>
      </c>
      <c r="BV194" s="17">
        <v>6.6838609274677593E-2</v>
      </c>
      <c r="BW194" s="17">
        <v>0</v>
      </c>
      <c r="BX194" s="17">
        <v>0</v>
      </c>
      <c r="BY194" s="17">
        <v>0</v>
      </c>
      <c r="BZ194" s="17">
        <v>5.6337961599538397E-2</v>
      </c>
      <c r="CA194" s="17">
        <v>0</v>
      </c>
      <c r="CB194" s="17">
        <v>0</v>
      </c>
      <c r="CC194" s="17">
        <v>0</v>
      </c>
      <c r="CD194" s="17">
        <v>4.7638672024154401E-2</v>
      </c>
      <c r="CE194" s="17">
        <v>0</v>
      </c>
      <c r="CF194" s="17">
        <v>0</v>
      </c>
      <c r="CG194" s="17">
        <v>0</v>
      </c>
      <c r="CH194" s="17">
        <v>8.6874462333159E-2</v>
      </c>
      <c r="CI194" s="17">
        <v>0</v>
      </c>
      <c r="CJ194" s="17">
        <v>0</v>
      </c>
      <c r="CK194" s="17">
        <v>0</v>
      </c>
      <c r="CL194" s="17">
        <v>6.3943420264889098E-2</v>
      </c>
      <c r="CM194" s="17">
        <v>0</v>
      </c>
      <c r="CN194" s="17">
        <v>0</v>
      </c>
      <c r="CO194" s="17">
        <v>0</v>
      </c>
      <c r="CP194" s="17">
        <v>8.5691832651474398E-2</v>
      </c>
      <c r="CQ194" s="17">
        <v>0</v>
      </c>
      <c r="CR194" s="17">
        <v>0</v>
      </c>
      <c r="CS194" s="17">
        <v>0</v>
      </c>
      <c r="DB194" s="9"/>
      <c r="DC194" s="9"/>
      <c r="DD194" s="9"/>
      <c r="DE194" s="9"/>
      <c r="DF194" s="9"/>
      <c r="DG194" s="9"/>
      <c r="DH194" s="9"/>
      <c r="DI194" s="9"/>
    </row>
    <row r="195" spans="1:113" x14ac:dyDescent="0.2">
      <c r="A195" s="8" t="s">
        <v>131</v>
      </c>
      <c r="B195" s="17">
        <v>0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DB195" s="9"/>
      <c r="DC195" s="9"/>
      <c r="DD195" s="9"/>
      <c r="DE195" s="9"/>
      <c r="DF195" s="9"/>
      <c r="DG195" s="9"/>
      <c r="DH195" s="9"/>
      <c r="DI195" s="9"/>
    </row>
    <row r="196" spans="1:113" x14ac:dyDescent="0.2">
      <c r="A196" s="8" t="s">
        <v>132</v>
      </c>
      <c r="B196" s="17">
        <v>0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0</v>
      </c>
      <c r="CR196" s="17">
        <v>0</v>
      </c>
      <c r="CS196" s="17">
        <v>0</v>
      </c>
      <c r="DB196" s="9"/>
      <c r="DC196" s="9"/>
      <c r="DD196" s="9"/>
      <c r="DE196" s="9"/>
      <c r="DF196" s="9"/>
      <c r="DG196" s="9"/>
      <c r="DH196" s="9"/>
      <c r="DI196" s="9"/>
    </row>
    <row r="197" spans="1:113" x14ac:dyDescent="0.2">
      <c r="A197" s="8" t="s">
        <v>133</v>
      </c>
      <c r="B197" s="17">
        <v>0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DB197" s="9"/>
      <c r="DC197" s="9"/>
      <c r="DD197" s="9"/>
      <c r="DE197" s="9"/>
      <c r="DF197" s="9"/>
      <c r="DG197" s="9"/>
      <c r="DH197" s="9"/>
      <c r="DI197" s="9"/>
    </row>
    <row r="198" spans="1:113" x14ac:dyDescent="0.2">
      <c r="A198" s="8" t="s">
        <v>134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1.8991097383821699E-2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DB198" s="9"/>
      <c r="DC198" s="9"/>
      <c r="DD198" s="9"/>
      <c r="DE198" s="9"/>
      <c r="DF198" s="9"/>
      <c r="DG198" s="9"/>
      <c r="DH198" s="9"/>
      <c r="DI198" s="9"/>
    </row>
    <row r="199" spans="1:113" x14ac:dyDescent="0.2">
      <c r="A199" s="8" t="s">
        <v>135</v>
      </c>
      <c r="B199" s="17">
        <v>0</v>
      </c>
      <c r="C199" s="17">
        <v>0.228192253873476</v>
      </c>
      <c r="D199" s="17">
        <v>0</v>
      </c>
      <c r="E199" s="17">
        <v>0</v>
      </c>
      <c r="F199" s="17">
        <v>0</v>
      </c>
      <c r="G199" s="17">
        <v>0.22946990780002</v>
      </c>
      <c r="H199" s="17">
        <v>0</v>
      </c>
      <c r="I199" s="17">
        <v>0</v>
      </c>
      <c r="J199" s="17">
        <v>0</v>
      </c>
      <c r="K199" s="17">
        <v>0.27703887785465298</v>
      </c>
      <c r="L199" s="17">
        <v>0</v>
      </c>
      <c r="M199" s="17">
        <v>0</v>
      </c>
      <c r="N199" s="17">
        <v>6.1732276715659E-2</v>
      </c>
      <c r="O199" s="17">
        <v>0.25871952812872201</v>
      </c>
      <c r="P199" s="17">
        <v>0.43488375635133297</v>
      </c>
      <c r="Q199" s="17">
        <v>9.5694500980738798E-2</v>
      </c>
      <c r="R199" s="17">
        <v>0.111944154362024</v>
      </c>
      <c r="S199" s="17">
        <v>9.1539059369036599E-2</v>
      </c>
      <c r="T199" s="17">
        <v>1.43737095056354E-2</v>
      </c>
      <c r="U199" s="17">
        <v>8.0363672290036797E-2</v>
      </c>
      <c r="V199" s="17">
        <v>0.13028221129304099</v>
      </c>
      <c r="W199" s="17">
        <v>0.21131358116267199</v>
      </c>
      <c r="X199" s="17">
        <v>1.16978221393799E-2</v>
      </c>
      <c r="Y199" s="17">
        <v>0.12297438030909399</v>
      </c>
      <c r="Z199" s="17">
        <v>2.5793905881116401E-2</v>
      </c>
      <c r="AA199" s="17">
        <v>0</v>
      </c>
      <c r="AB199" s="17">
        <v>0</v>
      </c>
      <c r="AC199" s="17">
        <v>0</v>
      </c>
      <c r="AD199" s="17">
        <v>8.0885339666388306E-2</v>
      </c>
      <c r="AE199" s="17">
        <v>0</v>
      </c>
      <c r="AF199" s="17">
        <v>0</v>
      </c>
      <c r="AG199" s="17">
        <v>0</v>
      </c>
      <c r="AH199" s="17">
        <v>4.6231203883795702E-2</v>
      </c>
      <c r="AI199" s="17">
        <v>0</v>
      </c>
      <c r="AJ199" s="17">
        <v>0</v>
      </c>
      <c r="AK199" s="17">
        <v>0</v>
      </c>
      <c r="AL199" s="17">
        <v>6.95066900679739E-2</v>
      </c>
      <c r="AM199" s="17">
        <v>0.213223319818242</v>
      </c>
      <c r="AN199" s="17">
        <v>0</v>
      </c>
      <c r="AO199" s="17">
        <v>7.2246498588369498E-2</v>
      </c>
      <c r="AP199" s="17">
        <v>7.5673468080691406E-2</v>
      </c>
      <c r="AQ199" s="17">
        <v>0.177254498836174</v>
      </c>
      <c r="AR199" s="17">
        <v>0</v>
      </c>
      <c r="AS199" s="17">
        <v>7.5341922727619304E-2</v>
      </c>
      <c r="AT199" s="17">
        <v>7.20041193501436E-2</v>
      </c>
      <c r="AU199" s="17">
        <v>0.23492517463862</v>
      </c>
      <c r="AV199" s="17">
        <v>0</v>
      </c>
      <c r="AW199" s="17">
        <v>7.7693401192500497E-2</v>
      </c>
      <c r="AX199" s="17">
        <v>0</v>
      </c>
      <c r="AY199" s="17">
        <v>0.230083596456328</v>
      </c>
      <c r="AZ199" s="17">
        <v>0</v>
      </c>
      <c r="BA199" s="17">
        <v>0</v>
      </c>
      <c r="BB199" s="17">
        <v>0</v>
      </c>
      <c r="BC199" s="17">
        <v>0.33318882633471802</v>
      </c>
      <c r="BD199" s="17">
        <v>0</v>
      </c>
      <c r="BE199" s="17">
        <v>0</v>
      </c>
      <c r="BF199" s="17">
        <v>0</v>
      </c>
      <c r="BG199" s="17">
        <v>0.25781540480546999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4.9419201141554403E-2</v>
      </c>
      <c r="BN199" s="17">
        <v>0</v>
      </c>
      <c r="BO199" s="17">
        <v>0</v>
      </c>
      <c r="BP199" s="17">
        <v>0</v>
      </c>
      <c r="BQ199" s="17">
        <v>6.5572598910819999E-2</v>
      </c>
      <c r="BR199" s="17">
        <v>0</v>
      </c>
      <c r="BS199" s="17">
        <v>0</v>
      </c>
      <c r="BT199" s="17">
        <v>0</v>
      </c>
      <c r="BU199" s="17">
        <v>6.1999954492796702E-2</v>
      </c>
      <c r="BV199" s="17">
        <v>0.10310018838037099</v>
      </c>
      <c r="BW199" s="17">
        <v>8.4905429284558007E-2</v>
      </c>
      <c r="BX199" s="17">
        <v>0</v>
      </c>
      <c r="BY199" s="17">
        <v>0</v>
      </c>
      <c r="BZ199" s="17">
        <v>0.137981821443315</v>
      </c>
      <c r="CA199" s="17">
        <v>8.2524025446258906E-2</v>
      </c>
      <c r="CB199" s="17">
        <v>0</v>
      </c>
      <c r="CC199" s="17">
        <v>0</v>
      </c>
      <c r="CD199" s="17">
        <v>0.155806226389644</v>
      </c>
      <c r="CE199" s="17">
        <v>0.52749918060765399</v>
      </c>
      <c r="CF199" s="17">
        <v>0</v>
      </c>
      <c r="CG199" s="17">
        <v>0</v>
      </c>
      <c r="CH199" s="17">
        <v>0.232633938188478</v>
      </c>
      <c r="CI199" s="17">
        <v>7.33257488412034E-3</v>
      </c>
      <c r="CJ199" s="17">
        <v>0</v>
      </c>
      <c r="CK199" s="17">
        <v>0</v>
      </c>
      <c r="CL199" s="17">
        <v>0.242296740653935</v>
      </c>
      <c r="CM199" s="17">
        <v>0.29465995077197699</v>
      </c>
      <c r="CN199" s="17">
        <v>0</v>
      </c>
      <c r="CO199" s="17">
        <v>0</v>
      </c>
      <c r="CP199" s="17">
        <v>0.23951651290332701</v>
      </c>
      <c r="CQ199" s="17">
        <v>0.25072876082164203</v>
      </c>
      <c r="CR199" s="17">
        <v>8.0482335366224997E-2</v>
      </c>
      <c r="CS199" s="17">
        <v>0</v>
      </c>
      <c r="DB199" s="9"/>
      <c r="DC199" s="9"/>
      <c r="DD199" s="9"/>
      <c r="DE199" s="9"/>
      <c r="DF199" s="9"/>
      <c r="DG199" s="9"/>
      <c r="DH199" s="9"/>
      <c r="DI199" s="9"/>
    </row>
    <row r="200" spans="1:113" x14ac:dyDescent="0.2">
      <c r="A200" s="8" t="s">
        <v>136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2.83391715747849E-2</v>
      </c>
      <c r="O200" s="17">
        <v>0</v>
      </c>
      <c r="P200" s="17">
        <v>0</v>
      </c>
      <c r="Q200" s="17">
        <v>2.33060953609718E-2</v>
      </c>
      <c r="R200" s="17">
        <v>5.8849670142245798E-2</v>
      </c>
      <c r="S200" s="17">
        <v>0</v>
      </c>
      <c r="T200" s="17">
        <v>0</v>
      </c>
      <c r="U200" s="17">
        <v>2.6811379939062501E-2</v>
      </c>
      <c r="V200" s="17">
        <v>6.3301636499488001E-2</v>
      </c>
      <c r="W200" s="17">
        <v>0.24864040829759601</v>
      </c>
      <c r="X200" s="17">
        <v>0</v>
      </c>
      <c r="Y200" s="17">
        <v>3.0072059611079002E-2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6.3527344090344204E-2</v>
      </c>
      <c r="AM200" s="17">
        <v>6.3796317482686202E-2</v>
      </c>
      <c r="AN200" s="17">
        <v>0</v>
      </c>
      <c r="AO200" s="17">
        <v>0</v>
      </c>
      <c r="AP200" s="17">
        <v>5.7991784837181502E-2</v>
      </c>
      <c r="AQ200" s="17">
        <v>5.16408806480224E-2</v>
      </c>
      <c r="AR200" s="17">
        <v>0</v>
      </c>
      <c r="AS200" s="17">
        <v>0</v>
      </c>
      <c r="AT200" s="17">
        <v>6.2117682525797101E-2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0.13305012345723799</v>
      </c>
      <c r="BF200" s="17">
        <v>0</v>
      </c>
      <c r="BG200" s="17">
        <v>6.12929591362463E-2</v>
      </c>
      <c r="BH200" s="17">
        <v>0</v>
      </c>
      <c r="BI200" s="17">
        <v>0</v>
      </c>
      <c r="BJ200" s="17">
        <v>0</v>
      </c>
      <c r="BK200" s="17">
        <v>3.26835717397349E-2</v>
      </c>
      <c r="BL200" s="17">
        <v>0</v>
      </c>
      <c r="BM200" s="17">
        <v>0</v>
      </c>
      <c r="BN200" s="17">
        <v>0</v>
      </c>
      <c r="BO200" s="17">
        <v>9.0092614733748896E-2</v>
      </c>
      <c r="BP200" s="17">
        <v>0</v>
      </c>
      <c r="BQ200" s="17">
        <v>0</v>
      </c>
      <c r="BR200" s="17">
        <v>0</v>
      </c>
      <c r="BS200" s="17">
        <v>6.7121178013463401E-2</v>
      </c>
      <c r="BT200" s="17">
        <v>0</v>
      </c>
      <c r="BU200" s="17">
        <v>0</v>
      </c>
      <c r="BV200" s="17">
        <v>0</v>
      </c>
      <c r="BW200" s="17">
        <v>0</v>
      </c>
      <c r="BX200" s="17">
        <v>6.0215638748788297E-2</v>
      </c>
      <c r="BY200" s="17">
        <v>0</v>
      </c>
      <c r="BZ200" s="17">
        <v>0.16852234293926699</v>
      </c>
      <c r="CA200" s="17">
        <v>0</v>
      </c>
      <c r="CB200" s="17">
        <v>3.25206400369819E-2</v>
      </c>
      <c r="CC200" s="17">
        <v>0</v>
      </c>
      <c r="CD200" s="17">
        <v>0.122649793387529</v>
      </c>
      <c r="CE200" s="17">
        <v>0</v>
      </c>
      <c r="CF200" s="17">
        <v>2.64198891251426E-2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DB200" s="9"/>
      <c r="DC200" s="9"/>
      <c r="DD200" s="9"/>
      <c r="DE200" s="9"/>
      <c r="DF200" s="9"/>
      <c r="DG200" s="9"/>
      <c r="DH200" s="9"/>
      <c r="DI200" s="9"/>
    </row>
    <row r="201" spans="1:113" x14ac:dyDescent="0.2">
      <c r="A201" s="8" t="s">
        <v>137</v>
      </c>
      <c r="B201" s="17">
        <v>0</v>
      </c>
      <c r="C201" s="17">
        <v>6.1337911456597199E-2</v>
      </c>
      <c r="D201" s="17">
        <v>4.6083403135644997E-2</v>
      </c>
      <c r="E201" s="17">
        <v>7.0990083083385697E-2</v>
      </c>
      <c r="F201" s="17">
        <v>0</v>
      </c>
      <c r="G201" s="17">
        <v>6.9906185640644505E-2</v>
      </c>
      <c r="H201" s="17">
        <v>5.76869932786747E-2</v>
      </c>
      <c r="I201" s="17">
        <v>8.2000319962824003E-2</v>
      </c>
      <c r="J201" s="17">
        <v>0</v>
      </c>
      <c r="K201" s="17">
        <v>6.4817197018819106E-2</v>
      </c>
      <c r="L201" s="17">
        <v>4.6937924835046302E-2</v>
      </c>
      <c r="M201" s="17">
        <v>8.6166793420968502E-2</v>
      </c>
      <c r="N201" s="17">
        <v>4.4498239257280997E-2</v>
      </c>
      <c r="O201" s="17">
        <v>4.2974111722506002E-2</v>
      </c>
      <c r="P201" s="17">
        <v>5.0485577419215603E-2</v>
      </c>
      <c r="Q201" s="17">
        <v>6.7128424835198694E-2</v>
      </c>
      <c r="R201" s="17">
        <v>0.114861709029609</v>
      </c>
      <c r="S201" s="17">
        <v>5.6715910592400103E-2</v>
      </c>
      <c r="T201" s="17">
        <v>3.88864527889611E-2</v>
      </c>
      <c r="U201" s="17">
        <v>4.5589691606453701E-2</v>
      </c>
      <c r="V201" s="17">
        <v>5.95201345421092E-2</v>
      </c>
      <c r="W201" s="17">
        <v>5.0865214116502799E-2</v>
      </c>
      <c r="X201" s="17">
        <v>4.9515898790970202E-2</v>
      </c>
      <c r="Y201" s="17">
        <v>8.1120157227327599E-2</v>
      </c>
      <c r="Z201" s="17">
        <v>9.2214944128497806E-3</v>
      </c>
      <c r="AA201" s="17">
        <v>3.9914776777572498E-2</v>
      </c>
      <c r="AB201" s="17">
        <v>0</v>
      </c>
      <c r="AC201" s="17">
        <v>7.6631446667114494E-2</v>
      </c>
      <c r="AD201" s="17">
        <v>0.159455654887908</v>
      </c>
      <c r="AE201" s="17">
        <v>6.5974715895929195E-2</v>
      </c>
      <c r="AF201" s="17">
        <v>0</v>
      </c>
      <c r="AG201" s="17">
        <v>3.8865072379572103E-2</v>
      </c>
      <c r="AH201" s="17">
        <v>0.13175050906952801</v>
      </c>
      <c r="AI201" s="17">
        <v>4.0242424026914303E-2</v>
      </c>
      <c r="AJ201" s="17">
        <v>0</v>
      </c>
      <c r="AK201" s="17">
        <v>5.8522513501867698E-2</v>
      </c>
      <c r="AL201" s="17">
        <v>0.19755287909547001</v>
      </c>
      <c r="AM201" s="17">
        <v>7.6289102740341994E-2</v>
      </c>
      <c r="AN201" s="17">
        <v>8.3377527514742103E-2</v>
      </c>
      <c r="AO201" s="17">
        <v>3.24677161842825E-2</v>
      </c>
      <c r="AP201" s="17">
        <v>3.05588787848417E-2</v>
      </c>
      <c r="AQ201" s="17">
        <v>5.0774989145960001E-2</v>
      </c>
      <c r="AR201" s="17">
        <v>5.6657575323505197E-2</v>
      </c>
      <c r="AS201" s="17">
        <v>4.39129161891227E-2</v>
      </c>
      <c r="AT201" s="17">
        <v>2.4227610026249399E-2</v>
      </c>
      <c r="AU201" s="17">
        <v>3.0917043160926E-2</v>
      </c>
      <c r="AV201" s="17">
        <v>6.3061847710372695E-2</v>
      </c>
      <c r="AW201" s="17">
        <v>4.3137009704838199E-2</v>
      </c>
      <c r="AX201" s="17">
        <v>0</v>
      </c>
      <c r="AY201" s="17">
        <v>6.0447553159557597E-2</v>
      </c>
      <c r="AZ201" s="17">
        <v>7.1018978909178895E-2</v>
      </c>
      <c r="BA201" s="17">
        <v>3.5433548717853203E-2</v>
      </c>
      <c r="BB201" s="17">
        <v>0</v>
      </c>
      <c r="BC201" s="17">
        <v>6.1662550597744697E-2</v>
      </c>
      <c r="BD201" s="17">
        <v>4.0143553940882898E-2</v>
      </c>
      <c r="BE201" s="17">
        <v>3.6786448792325302E-2</v>
      </c>
      <c r="BF201" s="17">
        <v>0</v>
      </c>
      <c r="BG201" s="17">
        <v>4.6321012433687102E-2</v>
      </c>
      <c r="BH201" s="17">
        <v>5.1255280097630702E-2</v>
      </c>
      <c r="BI201" s="17">
        <v>7.0860279778416593E-2</v>
      </c>
      <c r="BJ201" s="17">
        <v>0</v>
      </c>
      <c r="BK201" s="17">
        <v>5.6733030557989401E-2</v>
      </c>
      <c r="BL201" s="17">
        <v>0</v>
      </c>
      <c r="BM201" s="17">
        <v>6.5236219223297601E-2</v>
      </c>
      <c r="BN201" s="17">
        <v>0</v>
      </c>
      <c r="BO201" s="17">
        <v>0.118342022570813</v>
      </c>
      <c r="BP201" s="17">
        <v>0</v>
      </c>
      <c r="BQ201" s="17">
        <v>6.6078622028537495E-2</v>
      </c>
      <c r="BR201" s="17">
        <v>0</v>
      </c>
      <c r="BS201" s="17">
        <v>0.127464310038546</v>
      </c>
      <c r="BT201" s="17">
        <v>0</v>
      </c>
      <c r="BU201" s="17">
        <v>6.5230292353324795E-2</v>
      </c>
      <c r="BV201" s="17">
        <v>7.1911318919613595E-2</v>
      </c>
      <c r="BW201" s="17">
        <v>0</v>
      </c>
      <c r="BX201" s="17">
        <v>5.5248809203697603E-2</v>
      </c>
      <c r="BY201" s="17">
        <v>0</v>
      </c>
      <c r="BZ201" s="17">
        <v>6.0940444519560197E-2</v>
      </c>
      <c r="CA201" s="17">
        <v>0</v>
      </c>
      <c r="CB201" s="17">
        <v>6.2383208287842697E-2</v>
      </c>
      <c r="CC201" s="17">
        <v>0</v>
      </c>
      <c r="CD201" s="17">
        <v>4.6006876294193401E-2</v>
      </c>
      <c r="CE201" s="17">
        <v>0</v>
      </c>
      <c r="CF201" s="17">
        <v>5.8505861468081399E-2</v>
      </c>
      <c r="CG201" s="17">
        <v>0</v>
      </c>
      <c r="CH201" s="17">
        <v>0</v>
      </c>
      <c r="CI201" s="17">
        <v>6.5988062927375996E-2</v>
      </c>
      <c r="CJ201" s="17">
        <v>7.3309788101916407E-2</v>
      </c>
      <c r="CK201" s="17">
        <v>0</v>
      </c>
      <c r="CL201" s="17">
        <v>0</v>
      </c>
      <c r="CM201" s="17">
        <v>6.7546162632187004E-2</v>
      </c>
      <c r="CN201" s="17">
        <v>0.12505769353499099</v>
      </c>
      <c r="CO201" s="17">
        <v>0</v>
      </c>
      <c r="CP201" s="17">
        <v>0</v>
      </c>
      <c r="CQ201" s="17">
        <v>5.2005683902606299E-2</v>
      </c>
      <c r="CR201" s="17">
        <v>9.1704009606367196E-2</v>
      </c>
      <c r="CS201" s="17">
        <v>0</v>
      </c>
      <c r="DB201" s="9"/>
      <c r="DC201" s="9"/>
      <c r="DD201" s="9"/>
      <c r="DE201" s="9"/>
      <c r="DF201" s="9"/>
      <c r="DG201" s="9"/>
      <c r="DH201" s="9"/>
      <c r="DI201" s="9"/>
    </row>
    <row r="202" spans="1:113" x14ac:dyDescent="0.2">
      <c r="A202" s="8" t="s">
        <v>138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0</v>
      </c>
      <c r="CQ202" s="17">
        <v>0</v>
      </c>
      <c r="CR202" s="17">
        <v>0</v>
      </c>
      <c r="CS202" s="17">
        <v>0</v>
      </c>
      <c r="DB202" s="9"/>
      <c r="DC202" s="9"/>
      <c r="DD202" s="9"/>
      <c r="DE202" s="9"/>
      <c r="DF202" s="9"/>
      <c r="DG202" s="9"/>
      <c r="DH202" s="9"/>
      <c r="DI202" s="9"/>
    </row>
    <row r="203" spans="1:113" x14ac:dyDescent="0.2">
      <c r="A203" s="8" t="s">
        <v>139</v>
      </c>
      <c r="B203" s="17">
        <v>0</v>
      </c>
      <c r="C203" s="17">
        <v>0</v>
      </c>
      <c r="D203" s="17">
        <v>6.0295108271954903E-2</v>
      </c>
      <c r="E203" s="17">
        <v>0</v>
      </c>
      <c r="F203" s="17">
        <v>0</v>
      </c>
      <c r="G203" s="17">
        <v>0</v>
      </c>
      <c r="H203" s="17">
        <v>5.32408195406903E-2</v>
      </c>
      <c r="I203" s="17">
        <v>0</v>
      </c>
      <c r="J203" s="17">
        <v>0</v>
      </c>
      <c r="K203" s="17">
        <v>0</v>
      </c>
      <c r="L203" s="17">
        <v>7.7964176982885894E-2</v>
      </c>
      <c r="M203" s="17">
        <v>0</v>
      </c>
      <c r="N203" s="17">
        <v>9.8206844740671304E-2</v>
      </c>
      <c r="O203" s="17">
        <v>0</v>
      </c>
      <c r="P203" s="17">
        <v>0</v>
      </c>
      <c r="Q203" s="17">
        <v>3.6324534857302797E-2</v>
      </c>
      <c r="R203" s="17">
        <v>0.122587662518436</v>
      </c>
      <c r="S203" s="17">
        <v>0</v>
      </c>
      <c r="T203" s="17">
        <v>0</v>
      </c>
      <c r="U203" s="17">
        <v>0.11080538874912201</v>
      </c>
      <c r="V203" s="17">
        <v>0.107682240681974</v>
      </c>
      <c r="W203" s="17">
        <v>7.2355965097317398E-2</v>
      </c>
      <c r="X203" s="17">
        <v>0</v>
      </c>
      <c r="Y203" s="17">
        <v>8.3183949523340503E-2</v>
      </c>
      <c r="Z203" s="17">
        <v>4.3643998671316402E-2</v>
      </c>
      <c r="AA203" s="17">
        <v>0</v>
      </c>
      <c r="AB203" s="17">
        <v>0</v>
      </c>
      <c r="AC203" s="17">
        <v>8.2179721275202094E-2</v>
      </c>
      <c r="AD203" s="17">
        <v>7.2822879088490597E-2</v>
      </c>
      <c r="AE203" s="17">
        <v>0</v>
      </c>
      <c r="AF203" s="17">
        <v>0</v>
      </c>
      <c r="AG203" s="17">
        <v>8.1949489084675906E-2</v>
      </c>
      <c r="AH203" s="17">
        <v>6.0603225048424102E-2</v>
      </c>
      <c r="AI203" s="17">
        <v>0</v>
      </c>
      <c r="AJ203" s="17">
        <v>0</v>
      </c>
      <c r="AK203" s="17">
        <v>8.7246030986171494E-2</v>
      </c>
      <c r="AL203" s="17">
        <v>0.164239626642285</v>
      </c>
      <c r="AM203" s="17">
        <v>0.19323482775186401</v>
      </c>
      <c r="AN203" s="17">
        <v>0.11818444097170901</v>
      </c>
      <c r="AO203" s="17">
        <v>0</v>
      </c>
      <c r="AP203" s="17">
        <v>0</v>
      </c>
      <c r="AQ203" s="17">
        <v>0.15762364607851201</v>
      </c>
      <c r="AR203" s="17">
        <v>6.1059347063218597E-2</v>
      </c>
      <c r="AS203" s="17">
        <v>0</v>
      </c>
      <c r="AT203" s="17">
        <v>0.145743869215269</v>
      </c>
      <c r="AU203" s="17">
        <v>0.209080315034811</v>
      </c>
      <c r="AV203" s="17">
        <v>7.2767428905305395E-2</v>
      </c>
      <c r="AW203" s="17">
        <v>0</v>
      </c>
      <c r="AX203" s="17">
        <v>0</v>
      </c>
      <c r="AY203" s="17">
        <v>0.13755039209130099</v>
      </c>
      <c r="AZ203" s="17">
        <v>0.11065352981344</v>
      </c>
      <c r="BA203" s="17">
        <v>8.55234734933569E-2</v>
      </c>
      <c r="BB203" s="17">
        <v>0</v>
      </c>
      <c r="BC203" s="17">
        <v>6.63093754085924E-2</v>
      </c>
      <c r="BD203" s="17">
        <v>7.61925396795292E-2</v>
      </c>
      <c r="BE203" s="17">
        <v>8.1873755097529394E-2</v>
      </c>
      <c r="BF203" s="17">
        <v>0</v>
      </c>
      <c r="BG203" s="17">
        <v>9.94080865128254E-2</v>
      </c>
      <c r="BH203" s="17">
        <v>6.5883926427513007E-2</v>
      </c>
      <c r="BI203" s="17">
        <v>8.9134857367808698E-2</v>
      </c>
      <c r="BJ203" s="17">
        <v>0</v>
      </c>
      <c r="BK203" s="17">
        <v>0</v>
      </c>
      <c r="BL203" s="17">
        <v>0.15016653292916199</v>
      </c>
      <c r="BM203" s="17">
        <v>0</v>
      </c>
      <c r="BN203" s="17">
        <v>0</v>
      </c>
      <c r="BO203" s="17">
        <v>0</v>
      </c>
      <c r="BP203" s="17">
        <v>0.12803361742271999</v>
      </c>
      <c r="BQ203" s="17">
        <v>0.21866729677878699</v>
      </c>
      <c r="BR203" s="17">
        <v>0</v>
      </c>
      <c r="BS203" s="17">
        <v>0</v>
      </c>
      <c r="BT203" s="17">
        <v>9.4919227418105906E-2</v>
      </c>
      <c r="BU203" s="17">
        <v>0.13130967495993101</v>
      </c>
      <c r="BV203" s="17">
        <v>0</v>
      </c>
      <c r="BW203" s="17">
        <v>0</v>
      </c>
      <c r="BX203" s="17">
        <v>0.132043939586449</v>
      </c>
      <c r="BY203" s="17">
        <v>0</v>
      </c>
      <c r="BZ203" s="17">
        <v>0</v>
      </c>
      <c r="CA203" s="17">
        <v>0</v>
      </c>
      <c r="CB203" s="17">
        <v>0.109122346561011</v>
      </c>
      <c r="CC203" s="17">
        <v>0</v>
      </c>
      <c r="CD203" s="17">
        <v>0</v>
      </c>
      <c r="CE203" s="17">
        <v>0</v>
      </c>
      <c r="CF203" s="17">
        <v>9.6261145573650203E-2</v>
      </c>
      <c r="CG203" s="17">
        <v>0</v>
      </c>
      <c r="CH203" s="17">
        <v>0.115898397867777</v>
      </c>
      <c r="CI203" s="17">
        <v>0</v>
      </c>
      <c r="CJ203" s="17">
        <v>9.3482446537132793E-2</v>
      </c>
      <c r="CK203" s="17">
        <v>0</v>
      </c>
      <c r="CL203" s="17">
        <v>0.11178738949007801</v>
      </c>
      <c r="CM203" s="17">
        <v>0</v>
      </c>
      <c r="CN203" s="17">
        <v>8.4787269536091295E-2</v>
      </c>
      <c r="CO203" s="17">
        <v>0</v>
      </c>
      <c r="CP203" s="17">
        <v>0.11923847539641499</v>
      </c>
      <c r="CQ203" s="17">
        <v>0</v>
      </c>
      <c r="CR203" s="17">
        <v>5.4307328158728102E-2</v>
      </c>
      <c r="CS203" s="17">
        <v>0</v>
      </c>
      <c r="DB203" s="9"/>
      <c r="DC203" s="9"/>
      <c r="DD203" s="9"/>
      <c r="DE203" s="9"/>
      <c r="DF203" s="9"/>
      <c r="DG203" s="9"/>
      <c r="DH203" s="9"/>
      <c r="DI203" s="9"/>
    </row>
    <row r="204" spans="1:113" x14ac:dyDescent="0.2">
      <c r="A204" s="8" t="s">
        <v>140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DB204" s="9"/>
      <c r="DC204" s="9"/>
      <c r="DD204" s="9"/>
      <c r="DE204" s="9"/>
      <c r="DF204" s="9"/>
      <c r="DG204" s="9"/>
      <c r="DH204" s="9"/>
      <c r="DI204" s="9"/>
    </row>
    <row r="205" spans="1:113" x14ac:dyDescent="0.2">
      <c r="A205" s="8" t="s">
        <v>141</v>
      </c>
      <c r="B205" s="17">
        <v>0</v>
      </c>
      <c r="C205" s="17">
        <v>7.9166233992909896E-2</v>
      </c>
      <c r="D205" s="17">
        <v>0</v>
      </c>
      <c r="E205" s="17">
        <v>0</v>
      </c>
      <c r="F205" s="17">
        <v>0</v>
      </c>
      <c r="G205" s="17">
        <v>8.1977373829827102E-2</v>
      </c>
      <c r="H205" s="17">
        <v>0</v>
      </c>
      <c r="I205" s="17">
        <v>0</v>
      </c>
      <c r="J205" s="17">
        <v>0</v>
      </c>
      <c r="K205" s="17">
        <v>7.0900350186802893E-2</v>
      </c>
      <c r="L205" s="17">
        <v>0</v>
      </c>
      <c r="M205" s="17">
        <v>0</v>
      </c>
      <c r="N205" s="17">
        <v>0</v>
      </c>
      <c r="O205" s="17">
        <v>0</v>
      </c>
      <c r="P205" s="17">
        <v>7.5784539933855796E-2</v>
      </c>
      <c r="Q205" s="17">
        <v>0</v>
      </c>
      <c r="R205" s="17">
        <v>0</v>
      </c>
      <c r="S205" s="17">
        <v>0</v>
      </c>
      <c r="T205" s="17">
        <v>3.8965784094880197E-2</v>
      </c>
      <c r="U205" s="17">
        <v>0</v>
      </c>
      <c r="V205" s="17">
        <v>0</v>
      </c>
      <c r="W205" s="17">
        <v>0</v>
      </c>
      <c r="X205" s="17">
        <v>5.6930158349767397E-2</v>
      </c>
      <c r="Y205" s="17">
        <v>0</v>
      </c>
      <c r="Z205" s="17">
        <v>2.9341524607898201E-2</v>
      </c>
      <c r="AA205" s="17">
        <v>0</v>
      </c>
      <c r="AB205" s="17">
        <v>0</v>
      </c>
      <c r="AC205" s="17">
        <v>0</v>
      </c>
      <c r="AD205" s="17">
        <v>2.9395659572144399E-2</v>
      </c>
      <c r="AE205" s="17">
        <v>0</v>
      </c>
      <c r="AF205" s="17">
        <v>0</v>
      </c>
      <c r="AG205" s="17">
        <v>0</v>
      </c>
      <c r="AH205" s="17">
        <v>2.5697066124454899E-2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6.77974267309812E-2</v>
      </c>
      <c r="AY205" s="17">
        <v>8.3042338626351894E-2</v>
      </c>
      <c r="AZ205" s="17">
        <v>0</v>
      </c>
      <c r="BA205" s="17">
        <v>0</v>
      </c>
      <c r="BB205" s="17">
        <v>6.7790420315358105E-2</v>
      </c>
      <c r="BC205" s="17">
        <v>8.9273557756162594E-2</v>
      </c>
      <c r="BD205" s="17">
        <v>0</v>
      </c>
      <c r="BE205" s="17">
        <v>0</v>
      </c>
      <c r="BF205" s="17">
        <v>6.7124837693643399E-2</v>
      </c>
      <c r="BG205" s="17">
        <v>7.65293484761215E-2</v>
      </c>
      <c r="BH205" s="17">
        <v>0</v>
      </c>
      <c r="BI205" s="17">
        <v>0</v>
      </c>
      <c r="BJ205" s="17">
        <v>7.4239581939931895E-2</v>
      </c>
      <c r="BK205" s="17">
        <v>0</v>
      </c>
      <c r="BL205" s="17">
        <v>0</v>
      </c>
      <c r="BM205" s="17">
        <v>9.2632040584260805E-2</v>
      </c>
      <c r="BN205" s="17">
        <v>6.33960997977734E-2</v>
      </c>
      <c r="BO205" s="17">
        <v>0</v>
      </c>
      <c r="BP205" s="17">
        <v>0</v>
      </c>
      <c r="BQ205" s="17">
        <v>6.7798345476239294E-2</v>
      </c>
      <c r="BR205" s="17">
        <v>6.2607072539297301E-2</v>
      </c>
      <c r="BS205" s="17">
        <v>0</v>
      </c>
      <c r="BT205" s="17">
        <v>0</v>
      </c>
      <c r="BU205" s="17">
        <v>0</v>
      </c>
      <c r="BV205" s="17">
        <v>8.8141293556806596E-2</v>
      </c>
      <c r="BW205" s="17">
        <v>0</v>
      </c>
      <c r="BX205" s="17">
        <v>0</v>
      </c>
      <c r="BY205" s="17">
        <v>0</v>
      </c>
      <c r="BZ205" s="17">
        <v>8.9317247634341804E-2</v>
      </c>
      <c r="CA205" s="17">
        <v>0</v>
      </c>
      <c r="CB205" s="17">
        <v>0</v>
      </c>
      <c r="CC205" s="17">
        <v>0</v>
      </c>
      <c r="CD205" s="17">
        <v>7.7425987465206306E-2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DB205" s="9"/>
      <c r="DC205" s="9"/>
      <c r="DD205" s="9"/>
      <c r="DE205" s="9"/>
      <c r="DF205" s="9"/>
      <c r="DG205" s="9"/>
      <c r="DH205" s="9"/>
      <c r="DI205" s="9"/>
    </row>
    <row r="206" spans="1:113" x14ac:dyDescent="0.2">
      <c r="A206" s="8" t="s">
        <v>142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4.4592661335314303E-2</v>
      </c>
      <c r="AA206" s="17">
        <v>0</v>
      </c>
      <c r="AB206" s="17">
        <v>0</v>
      </c>
      <c r="AC206" s="17">
        <v>0</v>
      </c>
      <c r="AD206" s="17">
        <v>3.76032367881955E-2</v>
      </c>
      <c r="AE206" s="17">
        <v>0</v>
      </c>
      <c r="AF206" s="17">
        <v>0</v>
      </c>
      <c r="AG206" s="17">
        <v>0</v>
      </c>
      <c r="AH206" s="17">
        <v>4.1183563950086502E-2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DB206" s="9"/>
      <c r="DC206" s="9"/>
      <c r="DD206" s="9"/>
      <c r="DE206" s="9"/>
      <c r="DF206" s="9"/>
      <c r="DG206" s="9"/>
      <c r="DH206" s="9"/>
      <c r="DI206" s="9"/>
    </row>
    <row r="207" spans="1:113" x14ac:dyDescent="0.2">
      <c r="A207" s="8" t="s">
        <v>143</v>
      </c>
      <c r="B207" s="17">
        <v>0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6.1767848546688799E-2</v>
      </c>
      <c r="AN207" s="17">
        <v>0</v>
      </c>
      <c r="AO207" s="17">
        <v>0</v>
      </c>
      <c r="AP207" s="17">
        <v>0</v>
      </c>
      <c r="AQ207" s="17">
        <v>4.7504389420934302E-2</v>
      </c>
      <c r="AR207" s="17">
        <v>0</v>
      </c>
      <c r="AS207" s="17">
        <v>0</v>
      </c>
      <c r="AT207" s="17">
        <v>0</v>
      </c>
      <c r="AU207" s="17">
        <v>6.6845836710504897E-2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DB207" s="9"/>
      <c r="DC207" s="9"/>
      <c r="DD207" s="9"/>
      <c r="DE207" s="9"/>
      <c r="DF207" s="9"/>
      <c r="DG207" s="9"/>
      <c r="DH207" s="9"/>
      <c r="DI207" s="9"/>
    </row>
    <row r="208" spans="1:113" x14ac:dyDescent="0.2">
      <c r="A208" s="8" t="s">
        <v>144</v>
      </c>
      <c r="B208" s="17">
        <v>0</v>
      </c>
      <c r="C208" s="17">
        <v>0</v>
      </c>
      <c r="D208" s="17">
        <v>1.55062468980309</v>
      </c>
      <c r="E208" s="17">
        <v>3.4676698002324403E-2</v>
      </c>
      <c r="F208" s="17">
        <v>0</v>
      </c>
      <c r="G208" s="17">
        <v>0</v>
      </c>
      <c r="H208" s="17">
        <v>1.4245673580386899</v>
      </c>
      <c r="I208" s="17">
        <v>7.3034089572355507E-2</v>
      </c>
      <c r="J208" s="17">
        <v>0</v>
      </c>
      <c r="K208" s="17">
        <v>0</v>
      </c>
      <c r="L208" s="17">
        <v>0.313059683462309</v>
      </c>
      <c r="M208" s="17">
        <v>0.223720568813319</v>
      </c>
      <c r="N208" s="17">
        <v>2.4930580665178601</v>
      </c>
      <c r="O208" s="17">
        <v>0.105158641023037</v>
      </c>
      <c r="P208" s="17">
        <v>9.9486048421775206E-2</v>
      </c>
      <c r="Q208" s="17">
        <v>5.3940763329594901E-3</v>
      </c>
      <c r="R208" s="17">
        <v>0.227012478520076</v>
      </c>
      <c r="S208" s="17">
        <v>0.133524863912453</v>
      </c>
      <c r="T208" s="17">
        <v>4.4224909402524597E-2</v>
      </c>
      <c r="U208" s="17">
        <v>1.1034330166300099</v>
      </c>
      <c r="V208" s="17">
        <v>2.0391360306066502</v>
      </c>
      <c r="W208" s="17">
        <v>7.9085320995748901E-2</v>
      </c>
      <c r="X208" s="17">
        <v>1.42125061191817</v>
      </c>
      <c r="Y208" s="17">
        <v>1.92890273341583</v>
      </c>
      <c r="Z208" s="17">
        <v>0</v>
      </c>
      <c r="AA208" s="17">
        <v>0</v>
      </c>
      <c r="AB208" s="17">
        <v>0</v>
      </c>
      <c r="AC208" s="17">
        <v>0</v>
      </c>
      <c r="AD208" s="17">
        <v>0.32599543603237102</v>
      </c>
      <c r="AE208" s="17">
        <v>0</v>
      </c>
      <c r="AF208" s="17">
        <v>0</v>
      </c>
      <c r="AG208" s="17">
        <v>0</v>
      </c>
      <c r="AH208" s="17">
        <v>0.196818227730095</v>
      </c>
      <c r="AI208" s="17">
        <v>0</v>
      </c>
      <c r="AJ208" s="17">
        <v>0</v>
      </c>
      <c r="AK208" s="17">
        <v>0</v>
      </c>
      <c r="AL208" s="17">
        <v>9.1049005952050802E-2</v>
      </c>
      <c r="AM208" s="17">
        <v>2.6326879779785799E-2</v>
      </c>
      <c r="AN208" s="17">
        <v>0.24550453910943501</v>
      </c>
      <c r="AO208" s="17">
        <v>0</v>
      </c>
      <c r="AP208" s="17">
        <v>0.18366068836180299</v>
      </c>
      <c r="AQ208" s="17">
        <v>0.219860537788448</v>
      </c>
      <c r="AR208" s="17">
        <v>0.239776941093132</v>
      </c>
      <c r="AS208" s="17">
        <v>0</v>
      </c>
      <c r="AT208" s="17">
        <v>0.19269428401088201</v>
      </c>
      <c r="AU208" s="17">
        <v>0.22450721130788401</v>
      </c>
      <c r="AV208" s="17">
        <v>0.25084154879446102</v>
      </c>
      <c r="AW208" s="17">
        <v>0</v>
      </c>
      <c r="AX208" s="17">
        <v>0</v>
      </c>
      <c r="AY208" s="17">
        <v>0</v>
      </c>
      <c r="AZ208" s="17">
        <v>0.127369528194578</v>
      </c>
      <c r="BA208" s="17">
        <v>0</v>
      </c>
      <c r="BB208" s="17">
        <v>0</v>
      </c>
      <c r="BC208" s="17">
        <v>0</v>
      </c>
      <c r="BD208" s="17">
        <v>0.19976601389988499</v>
      </c>
      <c r="BE208" s="17">
        <v>0</v>
      </c>
      <c r="BF208" s="17">
        <v>0</v>
      </c>
      <c r="BG208" s="17">
        <v>0</v>
      </c>
      <c r="BH208" s="17">
        <v>0.19651039069162299</v>
      </c>
      <c r="BI208" s="17">
        <v>0</v>
      </c>
      <c r="BJ208" s="17">
        <v>0</v>
      </c>
      <c r="BK208" s="17">
        <v>7.0672383198902705E-2</v>
      </c>
      <c r="BL208" s="17">
        <v>0</v>
      </c>
      <c r="BM208" s="17">
        <v>0</v>
      </c>
      <c r="BN208" s="17">
        <v>0</v>
      </c>
      <c r="BO208" s="17">
        <v>0.13876371185799699</v>
      </c>
      <c r="BP208" s="17">
        <v>1.14121020145986</v>
      </c>
      <c r="BQ208" s="17">
        <v>0</v>
      </c>
      <c r="BR208" s="17">
        <v>0</v>
      </c>
      <c r="BS208" s="17">
        <v>0.168861790882847</v>
      </c>
      <c r="BT208" s="17">
        <v>0.15916341483029001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0.231445607702609</v>
      </c>
      <c r="CK208" s="17">
        <v>4.6324770655629698E-2</v>
      </c>
      <c r="CL208" s="17">
        <v>0</v>
      </c>
      <c r="CM208" s="17">
        <v>0.30280964540764999</v>
      </c>
      <c r="CN208" s="17">
        <v>8.9926638432907699E-2</v>
      </c>
      <c r="CO208" s="17">
        <v>3.9918707109569497E-2</v>
      </c>
      <c r="CP208" s="17">
        <v>0</v>
      </c>
      <c r="CQ208" s="17">
        <v>2.4339173767342599</v>
      </c>
      <c r="CR208" s="17">
        <v>0</v>
      </c>
      <c r="CS208" s="17">
        <v>9.0339120122465699E-2</v>
      </c>
      <c r="DB208" s="9"/>
      <c r="DC208" s="9"/>
      <c r="DD208" s="9"/>
      <c r="DE208" s="9"/>
      <c r="DF208" s="9"/>
      <c r="DG208" s="9"/>
      <c r="DH208" s="9"/>
      <c r="DI208" s="9"/>
    </row>
    <row r="209" spans="1:113" x14ac:dyDescent="0.2">
      <c r="A209" s="8" t="s">
        <v>145</v>
      </c>
      <c r="B209" s="17">
        <v>0</v>
      </c>
      <c r="C209" s="17">
        <v>0</v>
      </c>
      <c r="D209" s="17">
        <v>9.1793564703461797E-2</v>
      </c>
      <c r="E209" s="17">
        <v>0.111519086339443</v>
      </c>
      <c r="F209" s="17">
        <v>0</v>
      </c>
      <c r="G209" s="17">
        <v>0</v>
      </c>
      <c r="H209" s="17">
        <v>0.36986974233699998</v>
      </c>
      <c r="I209" s="17">
        <v>0.119683441205921</v>
      </c>
      <c r="J209" s="17">
        <v>0</v>
      </c>
      <c r="K209" s="17">
        <v>0</v>
      </c>
      <c r="L209" s="17">
        <v>0.70953027318126904</v>
      </c>
      <c r="M209" s="17">
        <v>0.14913428635158199</v>
      </c>
      <c r="N209" s="17">
        <v>8.0546768241022804E-2</v>
      </c>
      <c r="O209" s="17">
        <v>0.19187277306320699</v>
      </c>
      <c r="P209" s="17">
        <v>5.0018427800815599E-2</v>
      </c>
      <c r="Q209" s="17">
        <v>1.9863728221213201E-2</v>
      </c>
      <c r="R209" s="17">
        <v>0.106626337192101</v>
      </c>
      <c r="S209" s="17">
        <v>0.17690043774566899</v>
      </c>
      <c r="T209" s="17">
        <v>0.73755803370351303</v>
      </c>
      <c r="U209" s="17">
        <v>0.20921231290664899</v>
      </c>
      <c r="V209" s="17">
        <v>0.105995295581625</v>
      </c>
      <c r="W209" s="17">
        <v>7.0278601431940493E-2</v>
      </c>
      <c r="X209" s="17">
        <v>0.42467551305245599</v>
      </c>
      <c r="Y209" s="17">
        <v>2.19692486137899</v>
      </c>
      <c r="Z209" s="17">
        <v>6.3397732359398204E-2</v>
      </c>
      <c r="AA209" s="17">
        <v>8.0086311689753095E-2</v>
      </c>
      <c r="AB209" s="17">
        <v>0</v>
      </c>
      <c r="AC209" s="17">
        <v>0</v>
      </c>
      <c r="AD209" s="17">
        <v>5.4197534364290499E-2</v>
      </c>
      <c r="AE209" s="17">
        <v>9.5190743755335205E-2</v>
      </c>
      <c r="AF209" s="17">
        <v>0</v>
      </c>
      <c r="AG209" s="17">
        <v>0</v>
      </c>
      <c r="AH209" s="17">
        <v>9.1045866275382595E-2</v>
      </c>
      <c r="AI209" s="17">
        <v>6.3178875440486906E-2</v>
      </c>
      <c r="AJ209" s="17">
        <v>0</v>
      </c>
      <c r="AK209" s="17">
        <v>0</v>
      </c>
      <c r="AL209" s="17">
        <v>0.116351703870415</v>
      </c>
      <c r="AM209" s="17">
        <v>0.13665830875763799</v>
      </c>
      <c r="AN209" s="17">
        <v>0.10878095642924999</v>
      </c>
      <c r="AO209" s="17">
        <v>0.19738189817399501</v>
      </c>
      <c r="AP209" s="17">
        <v>0.112338862886761</v>
      </c>
      <c r="AQ209" s="17">
        <v>0.16095979460923901</v>
      </c>
      <c r="AR209" s="17">
        <v>9.6246752655235607E-2</v>
      </c>
      <c r="AS209" s="17">
        <v>0.14367508112064001</v>
      </c>
      <c r="AT209" s="17">
        <v>6.32135877768666E-2</v>
      </c>
      <c r="AU209" s="17">
        <v>8.8802404450403605E-2</v>
      </c>
      <c r="AV209" s="17">
        <v>0.108816623470156</v>
      </c>
      <c r="AW209" s="17">
        <v>0.15629263164815299</v>
      </c>
      <c r="AX209" s="17">
        <v>0</v>
      </c>
      <c r="AY209" s="17">
        <v>8.8688635845518102E-2</v>
      </c>
      <c r="AZ209" s="17">
        <v>0.116546433144029</v>
      </c>
      <c r="BA209" s="17">
        <v>0</v>
      </c>
      <c r="BB209" s="17">
        <v>0</v>
      </c>
      <c r="BC209" s="17">
        <v>0.14908568270487299</v>
      </c>
      <c r="BD209" s="17">
        <v>8.9914714941093807E-2</v>
      </c>
      <c r="BE209" s="17">
        <v>0</v>
      </c>
      <c r="BF209" s="17">
        <v>0</v>
      </c>
      <c r="BG209" s="17">
        <v>5.78995965138022E-2</v>
      </c>
      <c r="BH209" s="17">
        <v>6.8121592967736302E-2</v>
      </c>
      <c r="BI209" s="17">
        <v>0</v>
      </c>
      <c r="BJ209" s="17">
        <v>0</v>
      </c>
      <c r="BK209" s="17">
        <v>6.1735945132015101E-2</v>
      </c>
      <c r="BL209" s="17">
        <v>0.10358728365985501</v>
      </c>
      <c r="BM209" s="17">
        <v>4.1879256879042599E-2</v>
      </c>
      <c r="BN209" s="17">
        <v>0</v>
      </c>
      <c r="BO209" s="17">
        <v>0.13044230970566101</v>
      </c>
      <c r="BP209" s="17">
        <v>0.142621823911392</v>
      </c>
      <c r="BQ209" s="17">
        <v>6.09353023128653E-2</v>
      </c>
      <c r="BR209" s="17">
        <v>0</v>
      </c>
      <c r="BS209" s="17">
        <v>0.13963131473401999</v>
      </c>
      <c r="BT209" s="17">
        <v>0.14524155376352901</v>
      </c>
      <c r="BU209" s="17">
        <v>3.7310806247367698E-2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5.48656229272204E-2</v>
      </c>
      <c r="CL209" s="17">
        <v>0</v>
      </c>
      <c r="CM209" s="17">
        <v>0</v>
      </c>
      <c r="CN209" s="17">
        <v>0</v>
      </c>
      <c r="CO209" s="17">
        <v>6.8186858550720902E-2</v>
      </c>
      <c r="CP209" s="17">
        <v>0</v>
      </c>
      <c r="CQ209" s="17">
        <v>0</v>
      </c>
      <c r="CR209" s="17">
        <v>0</v>
      </c>
      <c r="CS209" s="17">
        <v>7.0166007037524999E-2</v>
      </c>
      <c r="DB209" s="9"/>
      <c r="DC209" s="9"/>
      <c r="DD209" s="9"/>
      <c r="DE209" s="9"/>
      <c r="DF209" s="9"/>
      <c r="DG209" s="9"/>
      <c r="DH209" s="9"/>
      <c r="DI209" s="9"/>
    </row>
    <row r="210" spans="1:113" x14ac:dyDescent="0.2">
      <c r="DB210" s="9"/>
      <c r="DC210" s="9"/>
      <c r="DD210" s="9"/>
      <c r="DE210" s="9"/>
      <c r="DF210" s="9"/>
      <c r="DG210" s="9"/>
      <c r="DH210" s="9"/>
      <c r="DI210" s="9"/>
    </row>
    <row r="211" spans="1:113" x14ac:dyDescent="0.2">
      <c r="DB211" s="9"/>
      <c r="DC211" s="9"/>
      <c r="DD211" s="9"/>
      <c r="DE211" s="9"/>
      <c r="DF211" s="9"/>
      <c r="DG211" s="9"/>
      <c r="DH211" s="9"/>
      <c r="DI211" s="9"/>
    </row>
    <row r="212" spans="1:113" x14ac:dyDescent="0.2">
      <c r="A212" s="8" t="s">
        <v>277</v>
      </c>
      <c r="DB212" s="9"/>
      <c r="DC212" s="9"/>
      <c r="DD212" s="9"/>
      <c r="DE212" s="9"/>
      <c r="DF212" s="9"/>
      <c r="DG212" s="9"/>
      <c r="DH212" s="9"/>
      <c r="DI212" s="9"/>
    </row>
    <row r="213" spans="1:113" x14ac:dyDescent="0.2">
      <c r="A213" s="15" t="s">
        <v>272</v>
      </c>
    </row>
    <row r="214" spans="1:113" x14ac:dyDescent="0.2">
      <c r="A214" s="15" t="s">
        <v>126</v>
      </c>
      <c r="B214" s="16">
        <f>B145</f>
        <v>3.18192802306577E-2</v>
      </c>
      <c r="C214" s="9">
        <f t="shared" ref="C214:E214" si="65">C145</f>
        <v>9.4821845866850399E-2</v>
      </c>
      <c r="D214" s="9">
        <f t="shared" si="65"/>
        <v>8.4828693847674996E-2</v>
      </c>
      <c r="E214" s="9">
        <f t="shared" si="65"/>
        <v>9.2099687293063601E-2</v>
      </c>
      <c r="F214" s="16">
        <f>B167</f>
        <v>0</v>
      </c>
      <c r="G214" s="9">
        <f t="shared" ref="G214:G233" si="66">C167</f>
        <v>0</v>
      </c>
      <c r="H214" s="9">
        <f t="shared" ref="H214:H233" si="67">D167</f>
        <v>0</v>
      </c>
      <c r="I214" s="9">
        <f t="shared" ref="I214:I233" si="68">E167</f>
        <v>0</v>
      </c>
      <c r="J214" s="9" t="e">
        <f t="shared" ref="J214:J233" si="69">F167</f>
        <v>#N/A</v>
      </c>
      <c r="K214" s="9" t="e">
        <f t="shared" ref="K214:K233" si="70">G167</f>
        <v>#N/A</v>
      </c>
      <c r="L214" s="9" t="e">
        <f t="shared" ref="L214:L233" si="71">H167</f>
        <v>#N/A</v>
      </c>
      <c r="M214" s="9" t="e">
        <f t="shared" ref="M214:M233" si="72">I167</f>
        <v>#N/A</v>
      </c>
      <c r="N214" s="9" t="e">
        <f t="shared" ref="N214:N233" si="73">J167</f>
        <v>#N/A</v>
      </c>
      <c r="O214" s="9" t="e">
        <f t="shared" ref="O214:O233" si="74">K167</f>
        <v>#N/A</v>
      </c>
      <c r="P214" s="9" t="e">
        <f t="shared" ref="P214:P233" si="75">L167</f>
        <v>#N/A</v>
      </c>
      <c r="Q214" s="9" t="e">
        <f t="shared" ref="Q214:Q233" si="76">M167</f>
        <v>#N/A</v>
      </c>
      <c r="R214" s="16">
        <f>B190</f>
        <v>0</v>
      </c>
      <c r="S214" s="9">
        <f t="shared" ref="S214:AH229" si="77">C190</f>
        <v>0</v>
      </c>
      <c r="T214" s="9">
        <f t="shared" si="77"/>
        <v>0</v>
      </c>
      <c r="U214" s="9">
        <f t="shared" si="77"/>
        <v>0</v>
      </c>
      <c r="V214" s="9">
        <f t="shared" si="77"/>
        <v>0</v>
      </c>
      <c r="W214" s="9">
        <f t="shared" si="77"/>
        <v>0</v>
      </c>
      <c r="X214" s="9">
        <f t="shared" si="77"/>
        <v>0</v>
      </c>
      <c r="Y214" s="9">
        <f t="shared" si="77"/>
        <v>0</v>
      </c>
      <c r="Z214" s="9">
        <f t="shared" si="77"/>
        <v>0</v>
      </c>
      <c r="AA214" s="9">
        <f t="shared" si="77"/>
        <v>0</v>
      </c>
      <c r="AB214" s="9">
        <f t="shared" si="77"/>
        <v>0</v>
      </c>
      <c r="AC214" s="9">
        <f t="shared" si="77"/>
        <v>0</v>
      </c>
      <c r="AD214" s="9">
        <f t="shared" si="77"/>
        <v>0</v>
      </c>
      <c r="AE214" s="9">
        <f t="shared" si="77"/>
        <v>0</v>
      </c>
      <c r="AF214" s="9">
        <f t="shared" si="77"/>
        <v>0</v>
      </c>
      <c r="AG214" s="9">
        <f t="shared" si="77"/>
        <v>0</v>
      </c>
      <c r="AH214" s="9">
        <f t="shared" si="77"/>
        <v>0</v>
      </c>
      <c r="AI214" s="9">
        <f t="shared" ref="AI214:AX229" si="78">S190</f>
        <v>0</v>
      </c>
      <c r="AJ214" s="9">
        <f t="shared" si="78"/>
        <v>0</v>
      </c>
      <c r="AK214" s="9">
        <f t="shared" si="78"/>
        <v>0</v>
      </c>
      <c r="AL214" s="9">
        <f t="shared" si="78"/>
        <v>0</v>
      </c>
      <c r="AM214" s="9">
        <f t="shared" si="78"/>
        <v>0</v>
      </c>
      <c r="AN214" s="9">
        <f t="shared" si="78"/>
        <v>0</v>
      </c>
      <c r="AO214" s="9">
        <f t="shared" si="78"/>
        <v>0</v>
      </c>
      <c r="AP214" s="9">
        <f t="shared" si="78"/>
        <v>0</v>
      </c>
      <c r="AQ214" s="9">
        <f t="shared" si="78"/>
        <v>0</v>
      </c>
      <c r="AR214" s="9">
        <f t="shared" si="78"/>
        <v>0</v>
      </c>
      <c r="AS214" s="9">
        <f t="shared" si="78"/>
        <v>0</v>
      </c>
      <c r="AT214" s="9">
        <f t="shared" si="78"/>
        <v>0</v>
      </c>
      <c r="AU214" s="9">
        <f t="shared" si="78"/>
        <v>0</v>
      </c>
      <c r="AV214" s="9">
        <f t="shared" si="78"/>
        <v>0</v>
      </c>
      <c r="AW214" s="9">
        <f t="shared" si="78"/>
        <v>0</v>
      </c>
      <c r="AX214" s="9">
        <f t="shared" si="78"/>
        <v>0</v>
      </c>
      <c r="AY214" s="9">
        <f t="shared" ref="AY214:BN229" si="79">AI190</f>
        <v>0</v>
      </c>
      <c r="AZ214" s="9">
        <f t="shared" si="79"/>
        <v>0</v>
      </c>
      <c r="BA214" s="9">
        <f t="shared" si="79"/>
        <v>0</v>
      </c>
      <c r="BB214" s="9">
        <f t="shared" si="79"/>
        <v>0</v>
      </c>
      <c r="BC214" s="9">
        <f t="shared" si="79"/>
        <v>0</v>
      </c>
      <c r="BD214" s="9">
        <f t="shared" si="79"/>
        <v>0</v>
      </c>
      <c r="BE214" s="9">
        <f t="shared" si="79"/>
        <v>0</v>
      </c>
      <c r="BF214" s="9">
        <f t="shared" si="79"/>
        <v>0</v>
      </c>
      <c r="BG214" s="9">
        <f t="shared" si="79"/>
        <v>0</v>
      </c>
      <c r="BH214" s="9">
        <f t="shared" si="79"/>
        <v>0</v>
      </c>
      <c r="BI214" s="9">
        <f t="shared" si="79"/>
        <v>0</v>
      </c>
      <c r="BJ214" s="9">
        <f t="shared" si="79"/>
        <v>0</v>
      </c>
      <c r="BK214" s="9">
        <f t="shared" si="79"/>
        <v>0</v>
      </c>
      <c r="BL214" s="9">
        <f t="shared" si="79"/>
        <v>0</v>
      </c>
      <c r="BM214" s="9">
        <f t="shared" si="79"/>
        <v>0</v>
      </c>
      <c r="BN214" s="9">
        <f t="shared" si="79"/>
        <v>0</v>
      </c>
      <c r="BO214" s="9">
        <f t="shared" ref="BO214:CD229" si="80">AY190</f>
        <v>0</v>
      </c>
      <c r="BP214" s="9">
        <f t="shared" si="80"/>
        <v>0</v>
      </c>
      <c r="BQ214" s="9">
        <f t="shared" si="80"/>
        <v>0</v>
      </c>
      <c r="BR214" s="9">
        <f t="shared" si="80"/>
        <v>0</v>
      </c>
      <c r="BS214" s="9">
        <f t="shared" si="80"/>
        <v>0</v>
      </c>
      <c r="BT214" s="9">
        <f t="shared" si="80"/>
        <v>0</v>
      </c>
      <c r="BU214" s="9">
        <f t="shared" si="80"/>
        <v>0</v>
      </c>
      <c r="BV214" s="9">
        <f t="shared" si="80"/>
        <v>0</v>
      </c>
      <c r="BW214" s="9">
        <f t="shared" si="80"/>
        <v>0</v>
      </c>
      <c r="BX214" s="9">
        <f t="shared" si="80"/>
        <v>0</v>
      </c>
      <c r="BY214" s="9">
        <f t="shared" si="80"/>
        <v>0</v>
      </c>
      <c r="BZ214" s="9">
        <f t="shared" si="80"/>
        <v>0</v>
      </c>
      <c r="CA214" s="9">
        <f t="shared" si="80"/>
        <v>0</v>
      </c>
      <c r="CB214" s="9">
        <f t="shared" si="80"/>
        <v>0</v>
      </c>
      <c r="CC214" s="9">
        <f t="shared" si="80"/>
        <v>0</v>
      </c>
      <c r="CD214" s="9">
        <f t="shared" si="80"/>
        <v>0</v>
      </c>
      <c r="CE214" s="9">
        <f t="shared" ref="CE214:CT229" si="81">BO190</f>
        <v>0</v>
      </c>
      <c r="CF214" s="9">
        <f t="shared" si="81"/>
        <v>0</v>
      </c>
      <c r="CG214" s="9">
        <f t="shared" si="81"/>
        <v>0</v>
      </c>
      <c r="CH214" s="9">
        <f t="shared" si="81"/>
        <v>0</v>
      </c>
      <c r="CI214" s="9">
        <f t="shared" si="81"/>
        <v>0</v>
      </c>
      <c r="CJ214" s="9">
        <f t="shared" si="81"/>
        <v>0</v>
      </c>
      <c r="CK214" s="9">
        <f t="shared" si="81"/>
        <v>0</v>
      </c>
      <c r="CL214" s="9">
        <f t="shared" si="81"/>
        <v>0</v>
      </c>
      <c r="CM214" s="9">
        <f t="shared" si="81"/>
        <v>0</v>
      </c>
      <c r="CN214" s="9">
        <f t="shared" si="81"/>
        <v>0</v>
      </c>
      <c r="CO214" s="9">
        <f t="shared" si="81"/>
        <v>0</v>
      </c>
      <c r="CP214" s="9">
        <f t="shared" si="81"/>
        <v>0</v>
      </c>
      <c r="CQ214" s="9">
        <f t="shared" si="81"/>
        <v>0</v>
      </c>
      <c r="CR214" s="9">
        <f t="shared" si="81"/>
        <v>0</v>
      </c>
      <c r="CS214" s="9">
        <f t="shared" si="81"/>
        <v>0</v>
      </c>
      <c r="CT214" s="9">
        <f t="shared" si="81"/>
        <v>0</v>
      </c>
      <c r="CU214" s="9">
        <f t="shared" ref="CU214:CU233" si="82">CE190</f>
        <v>0</v>
      </c>
      <c r="CV214" s="9">
        <f t="shared" ref="CV214:CV233" si="83">CF190</f>
        <v>0</v>
      </c>
      <c r="CW214" s="9">
        <f t="shared" ref="CW214:CW233" si="84">CG190</f>
        <v>0</v>
      </c>
      <c r="CX214" s="9">
        <f t="shared" ref="CX214:CX233" si="85">CH190</f>
        <v>0</v>
      </c>
      <c r="CY214" s="9">
        <f t="shared" ref="CY214:CY233" si="86">CI190</f>
        <v>0</v>
      </c>
      <c r="CZ214" s="9">
        <f t="shared" ref="CZ214:CZ233" si="87">CJ190</f>
        <v>0</v>
      </c>
      <c r="DA214" s="9">
        <f>CK190</f>
        <v>0</v>
      </c>
      <c r="DB214" s="9">
        <f t="shared" ref="DB214:DE214" si="88">CL190</f>
        <v>0</v>
      </c>
      <c r="DC214" s="9">
        <f t="shared" si="88"/>
        <v>0</v>
      </c>
      <c r="DD214" s="9">
        <f t="shared" si="88"/>
        <v>0</v>
      </c>
      <c r="DE214" s="9">
        <f t="shared" si="88"/>
        <v>0</v>
      </c>
      <c r="DF214" s="9">
        <f>CP190</f>
        <v>0</v>
      </c>
      <c r="DG214" s="9">
        <f t="shared" ref="DG214:DH214" si="89">CQ190</f>
        <v>0</v>
      </c>
      <c r="DH214" s="9">
        <f t="shared" si="89"/>
        <v>0</v>
      </c>
      <c r="DI214" s="9">
        <f>CS190</f>
        <v>0</v>
      </c>
    </row>
    <row r="215" spans="1:113" x14ac:dyDescent="0.2">
      <c r="A215" s="15" t="s">
        <v>127</v>
      </c>
      <c r="B215" s="9">
        <f t="shared" ref="B215:E215" si="90">B146</f>
        <v>7.2463454763814203E-2</v>
      </c>
      <c r="C215" s="9">
        <f t="shared" si="90"/>
        <v>0.11090738205999801</v>
      </c>
      <c r="D215" s="9">
        <f t="shared" si="90"/>
        <v>0.12317036338031701</v>
      </c>
      <c r="E215" s="9">
        <f t="shared" si="90"/>
        <v>0.12557913018111899</v>
      </c>
      <c r="F215" s="9" t="e">
        <f t="shared" ref="F215:F233" si="91">B168</f>
        <v>#N/A</v>
      </c>
      <c r="G215" s="9" t="e">
        <f t="shared" si="66"/>
        <v>#N/A</v>
      </c>
      <c r="H215" s="9" t="e">
        <f t="shared" si="67"/>
        <v>#N/A</v>
      </c>
      <c r="I215" s="9" t="e">
        <f t="shared" si="68"/>
        <v>#N/A</v>
      </c>
      <c r="J215" s="9">
        <f t="shared" si="69"/>
        <v>0.12629920035650999</v>
      </c>
      <c r="K215" s="9">
        <f t="shared" si="70"/>
        <v>0.11271657042786599</v>
      </c>
      <c r="L215" s="9">
        <f t="shared" si="71"/>
        <v>0.112698921111024</v>
      </c>
      <c r="M215" s="9">
        <f t="shared" si="72"/>
        <v>9.7967350594520802E-2</v>
      </c>
      <c r="N215" s="9" t="e">
        <f t="shared" si="73"/>
        <v>#N/A</v>
      </c>
      <c r="O215" s="9" t="e">
        <f t="shared" si="74"/>
        <v>#N/A</v>
      </c>
      <c r="P215" s="9" t="e">
        <f t="shared" si="75"/>
        <v>#N/A</v>
      </c>
      <c r="Q215" s="9" t="e">
        <f t="shared" si="76"/>
        <v>#N/A</v>
      </c>
      <c r="R215" s="9">
        <f t="shared" ref="R215:R233" si="92">B191</f>
        <v>0</v>
      </c>
      <c r="S215" s="9">
        <f t="shared" si="77"/>
        <v>0</v>
      </c>
      <c r="T215" s="9">
        <f t="shared" si="77"/>
        <v>0</v>
      </c>
      <c r="U215" s="9">
        <f t="shared" si="77"/>
        <v>0</v>
      </c>
      <c r="V215" s="9">
        <f t="shared" si="77"/>
        <v>0</v>
      </c>
      <c r="W215" s="9">
        <f t="shared" si="77"/>
        <v>0</v>
      </c>
      <c r="X215" s="9">
        <f t="shared" si="77"/>
        <v>0</v>
      </c>
      <c r="Y215" s="9">
        <f t="shared" si="77"/>
        <v>0</v>
      </c>
      <c r="Z215" s="9">
        <f t="shared" si="77"/>
        <v>0</v>
      </c>
      <c r="AA215" s="9">
        <f t="shared" si="77"/>
        <v>0</v>
      </c>
      <c r="AB215" s="9">
        <f t="shared" si="77"/>
        <v>0</v>
      </c>
      <c r="AC215" s="9">
        <f t="shared" si="77"/>
        <v>0</v>
      </c>
      <c r="AD215" s="9">
        <f t="shared" si="77"/>
        <v>0</v>
      </c>
      <c r="AE215" s="9">
        <f t="shared" si="77"/>
        <v>0</v>
      </c>
      <c r="AF215" s="9">
        <f t="shared" si="77"/>
        <v>0</v>
      </c>
      <c r="AG215" s="9">
        <f t="shared" si="77"/>
        <v>0</v>
      </c>
      <c r="AH215" s="9">
        <f t="shared" si="77"/>
        <v>0</v>
      </c>
      <c r="AI215" s="9">
        <f t="shared" si="78"/>
        <v>0</v>
      </c>
      <c r="AJ215" s="9">
        <f t="shared" si="78"/>
        <v>0</v>
      </c>
      <c r="AK215" s="9">
        <f t="shared" si="78"/>
        <v>0</v>
      </c>
      <c r="AL215" s="9">
        <f t="shared" si="78"/>
        <v>0</v>
      </c>
      <c r="AM215" s="9">
        <f t="shared" si="78"/>
        <v>0</v>
      </c>
      <c r="AN215" s="9">
        <f t="shared" si="78"/>
        <v>0</v>
      </c>
      <c r="AO215" s="9">
        <f t="shared" si="78"/>
        <v>0</v>
      </c>
      <c r="AP215" s="9">
        <f t="shared" si="78"/>
        <v>0</v>
      </c>
      <c r="AQ215" s="9">
        <f t="shared" si="78"/>
        <v>0</v>
      </c>
      <c r="AR215" s="9">
        <f t="shared" si="78"/>
        <v>0</v>
      </c>
      <c r="AS215" s="9">
        <f t="shared" si="78"/>
        <v>0</v>
      </c>
      <c r="AT215" s="9">
        <f t="shared" si="78"/>
        <v>0</v>
      </c>
      <c r="AU215" s="9">
        <f t="shared" si="78"/>
        <v>0</v>
      </c>
      <c r="AV215" s="9">
        <f t="shared" si="78"/>
        <v>0</v>
      </c>
      <c r="AW215" s="9">
        <f t="shared" si="78"/>
        <v>0</v>
      </c>
      <c r="AX215" s="9">
        <f t="shared" si="78"/>
        <v>0</v>
      </c>
      <c r="AY215" s="9">
        <f t="shared" si="79"/>
        <v>0</v>
      </c>
      <c r="AZ215" s="9">
        <f t="shared" si="79"/>
        <v>0</v>
      </c>
      <c r="BA215" s="9">
        <f t="shared" si="79"/>
        <v>0</v>
      </c>
      <c r="BB215" s="9">
        <f t="shared" si="79"/>
        <v>0</v>
      </c>
      <c r="BC215" s="9">
        <f t="shared" si="79"/>
        <v>0</v>
      </c>
      <c r="BD215" s="9">
        <f t="shared" si="79"/>
        <v>0</v>
      </c>
      <c r="BE215" s="9">
        <f t="shared" si="79"/>
        <v>0</v>
      </c>
      <c r="BF215" s="9">
        <f t="shared" si="79"/>
        <v>0</v>
      </c>
      <c r="BG215" s="9">
        <f t="shared" si="79"/>
        <v>0</v>
      </c>
      <c r="BH215" s="9">
        <f t="shared" si="79"/>
        <v>0</v>
      </c>
      <c r="BI215" s="9">
        <f t="shared" si="79"/>
        <v>0</v>
      </c>
      <c r="BJ215" s="9">
        <f t="shared" si="79"/>
        <v>0</v>
      </c>
      <c r="BK215" s="9">
        <f t="shared" si="79"/>
        <v>0</v>
      </c>
      <c r="BL215" s="9">
        <f t="shared" si="79"/>
        <v>0</v>
      </c>
      <c r="BM215" s="9">
        <f t="shared" si="79"/>
        <v>0</v>
      </c>
      <c r="BN215" s="9">
        <f t="shared" si="79"/>
        <v>0</v>
      </c>
      <c r="BO215" s="9">
        <f t="shared" si="80"/>
        <v>0</v>
      </c>
      <c r="BP215" s="9">
        <f t="shared" si="80"/>
        <v>0</v>
      </c>
      <c r="BQ215" s="9">
        <f t="shared" si="80"/>
        <v>0</v>
      </c>
      <c r="BR215" s="9">
        <f t="shared" si="80"/>
        <v>0</v>
      </c>
      <c r="BS215" s="9">
        <f t="shared" si="80"/>
        <v>0</v>
      </c>
      <c r="BT215" s="9">
        <f t="shared" si="80"/>
        <v>0</v>
      </c>
      <c r="BU215" s="9">
        <f t="shared" si="80"/>
        <v>0</v>
      </c>
      <c r="BV215" s="9">
        <f t="shared" si="80"/>
        <v>0</v>
      </c>
      <c r="BW215" s="9">
        <f t="shared" si="80"/>
        <v>0</v>
      </c>
      <c r="BX215" s="9">
        <f t="shared" si="80"/>
        <v>0</v>
      </c>
      <c r="BY215" s="9">
        <f t="shared" si="80"/>
        <v>0</v>
      </c>
      <c r="BZ215" s="9">
        <f t="shared" si="80"/>
        <v>0</v>
      </c>
      <c r="CA215" s="9">
        <f t="shared" si="80"/>
        <v>0</v>
      </c>
      <c r="CB215" s="9">
        <f t="shared" si="80"/>
        <v>0</v>
      </c>
      <c r="CC215" s="9">
        <f t="shared" si="80"/>
        <v>0</v>
      </c>
      <c r="CD215" s="9">
        <f t="shared" si="80"/>
        <v>0</v>
      </c>
      <c r="CE215" s="9">
        <f t="shared" si="81"/>
        <v>0</v>
      </c>
      <c r="CF215" s="9">
        <f t="shared" si="81"/>
        <v>0</v>
      </c>
      <c r="CG215" s="9">
        <f t="shared" si="81"/>
        <v>0</v>
      </c>
      <c r="CH215" s="9">
        <f t="shared" si="81"/>
        <v>0</v>
      </c>
      <c r="CI215" s="9">
        <f t="shared" si="81"/>
        <v>0</v>
      </c>
      <c r="CJ215" s="9">
        <f t="shared" si="81"/>
        <v>0</v>
      </c>
      <c r="CK215" s="9">
        <f t="shared" si="81"/>
        <v>0</v>
      </c>
      <c r="CL215" s="9">
        <f t="shared" si="81"/>
        <v>0</v>
      </c>
      <c r="CM215" s="9">
        <f t="shared" si="81"/>
        <v>0</v>
      </c>
      <c r="CN215" s="9">
        <f t="shared" si="81"/>
        <v>0</v>
      </c>
      <c r="CO215" s="9">
        <f t="shared" si="81"/>
        <v>0</v>
      </c>
      <c r="CP215" s="9">
        <f t="shared" si="81"/>
        <v>0</v>
      </c>
      <c r="CQ215" s="9">
        <f t="shared" si="81"/>
        <v>0</v>
      </c>
      <c r="CR215" s="9">
        <f t="shared" si="81"/>
        <v>0</v>
      </c>
      <c r="CS215" s="9">
        <f t="shared" si="81"/>
        <v>0</v>
      </c>
      <c r="CT215" s="9">
        <f t="shared" si="81"/>
        <v>0</v>
      </c>
      <c r="CU215" s="9">
        <f t="shared" si="82"/>
        <v>0</v>
      </c>
      <c r="CV215" s="9">
        <f t="shared" si="83"/>
        <v>0</v>
      </c>
      <c r="CW215" s="9">
        <f t="shared" si="84"/>
        <v>0</v>
      </c>
      <c r="CX215" s="9">
        <f t="shared" si="85"/>
        <v>0</v>
      </c>
      <c r="CY215" s="9">
        <f t="shared" si="86"/>
        <v>0</v>
      </c>
      <c r="CZ215" s="9">
        <f t="shared" si="87"/>
        <v>0</v>
      </c>
      <c r="DA215" s="9">
        <f t="shared" ref="DA215:DA233" si="93">CK191</f>
        <v>0</v>
      </c>
      <c r="DB215" s="9">
        <f t="shared" ref="DB215:DB233" si="94">CL191</f>
        <v>0</v>
      </c>
      <c r="DC215" s="9">
        <f t="shared" ref="DC215:DC233" si="95">CM191</f>
        <v>0</v>
      </c>
      <c r="DD215" s="9">
        <f t="shared" ref="DD215:DD233" si="96">CN191</f>
        <v>0</v>
      </c>
      <c r="DE215" s="9">
        <f t="shared" ref="DE215:DF230" si="97">CO191</f>
        <v>0</v>
      </c>
      <c r="DF215" s="9">
        <f t="shared" si="97"/>
        <v>0</v>
      </c>
      <c r="DG215" s="9">
        <f t="shared" ref="DG215:DG233" si="98">CQ191</f>
        <v>0</v>
      </c>
      <c r="DH215" s="9">
        <f t="shared" ref="DH215:DI230" si="99">CR191</f>
        <v>0</v>
      </c>
      <c r="DI215" s="9">
        <f t="shared" si="99"/>
        <v>0</v>
      </c>
    </row>
    <row r="216" spans="1:113" x14ac:dyDescent="0.2">
      <c r="A216" s="15" t="s">
        <v>128</v>
      </c>
      <c r="B216" s="9">
        <f t="shared" ref="B216:E216" si="100">B147</f>
        <v>0.34013574765520899</v>
      </c>
      <c r="C216" s="9">
        <f t="shared" si="100"/>
        <v>0.29687857410684498</v>
      </c>
      <c r="D216" s="9">
        <f t="shared" si="100"/>
        <v>0.29938040782157299</v>
      </c>
      <c r="E216" s="9">
        <f t="shared" si="100"/>
        <v>0.276310441051273</v>
      </c>
      <c r="F216" s="9">
        <f t="shared" si="91"/>
        <v>0</v>
      </c>
      <c r="G216" s="9">
        <f t="shared" si="66"/>
        <v>0</v>
      </c>
      <c r="H216" s="9">
        <f t="shared" si="67"/>
        <v>0</v>
      </c>
      <c r="I216" s="9">
        <f t="shared" si="68"/>
        <v>0</v>
      </c>
      <c r="J216" s="9" t="e">
        <f t="shared" si="69"/>
        <v>#N/A</v>
      </c>
      <c r="K216" s="9" t="e">
        <f t="shared" si="70"/>
        <v>#N/A</v>
      </c>
      <c r="L216" s="9" t="e">
        <f t="shared" si="71"/>
        <v>#N/A</v>
      </c>
      <c r="M216" s="9" t="e">
        <f t="shared" si="72"/>
        <v>#N/A</v>
      </c>
      <c r="N216" s="9" t="e">
        <f t="shared" si="73"/>
        <v>#N/A</v>
      </c>
      <c r="O216" s="9" t="e">
        <f t="shared" si="74"/>
        <v>#N/A</v>
      </c>
      <c r="P216" s="9" t="e">
        <f t="shared" si="75"/>
        <v>#N/A</v>
      </c>
      <c r="Q216" s="9" t="e">
        <f t="shared" si="76"/>
        <v>#N/A</v>
      </c>
      <c r="R216" s="9">
        <f t="shared" si="92"/>
        <v>0</v>
      </c>
      <c r="S216" s="9">
        <f t="shared" si="77"/>
        <v>4.6173257087448301E-2</v>
      </c>
      <c r="T216" s="9">
        <f t="shared" si="77"/>
        <v>0</v>
      </c>
      <c r="U216" s="9">
        <f t="shared" si="77"/>
        <v>0</v>
      </c>
      <c r="V216" s="9">
        <f t="shared" si="77"/>
        <v>0</v>
      </c>
      <c r="W216" s="9">
        <f t="shared" si="77"/>
        <v>6.5302475326232706E-2</v>
      </c>
      <c r="X216" s="9">
        <f t="shared" si="77"/>
        <v>0</v>
      </c>
      <c r="Y216" s="9">
        <f t="shared" si="77"/>
        <v>0</v>
      </c>
      <c r="Z216" s="9">
        <f t="shared" si="77"/>
        <v>0</v>
      </c>
      <c r="AA216" s="9">
        <f t="shared" si="77"/>
        <v>6.2874627469316394E-2</v>
      </c>
      <c r="AB216" s="9">
        <f t="shared" si="77"/>
        <v>0</v>
      </c>
      <c r="AC216" s="9">
        <f t="shared" si="77"/>
        <v>0</v>
      </c>
      <c r="AD216" s="9">
        <f t="shared" si="77"/>
        <v>3.6477067761870201E-2</v>
      </c>
      <c r="AE216" s="9">
        <f t="shared" si="77"/>
        <v>6.46706233841228E-2</v>
      </c>
      <c r="AF216" s="9">
        <f t="shared" si="77"/>
        <v>0</v>
      </c>
      <c r="AG216" s="9">
        <f t="shared" si="77"/>
        <v>0</v>
      </c>
      <c r="AH216" s="9">
        <f t="shared" si="77"/>
        <v>6.1526862630371403E-2</v>
      </c>
      <c r="AI216" s="9">
        <f t="shared" si="78"/>
        <v>3.7975493696319099E-2</v>
      </c>
      <c r="AJ216" s="9">
        <f t="shared" si="78"/>
        <v>0</v>
      </c>
      <c r="AK216" s="9">
        <f t="shared" si="78"/>
        <v>0</v>
      </c>
      <c r="AL216" s="9">
        <f t="shared" si="78"/>
        <v>4.0909329945403299E-2</v>
      </c>
      <c r="AM216" s="9">
        <f t="shared" si="78"/>
        <v>0</v>
      </c>
      <c r="AN216" s="9">
        <f t="shared" si="78"/>
        <v>0</v>
      </c>
      <c r="AO216" s="9">
        <f t="shared" si="78"/>
        <v>0</v>
      </c>
      <c r="AP216" s="9">
        <f t="shared" si="78"/>
        <v>0</v>
      </c>
      <c r="AQ216" s="9">
        <f t="shared" si="78"/>
        <v>0</v>
      </c>
      <c r="AR216" s="9">
        <f t="shared" si="78"/>
        <v>0</v>
      </c>
      <c r="AS216" s="9">
        <f t="shared" si="78"/>
        <v>0</v>
      </c>
      <c r="AT216" s="9">
        <f t="shared" si="78"/>
        <v>0.271889396756892</v>
      </c>
      <c r="AU216" s="9">
        <f t="shared" si="78"/>
        <v>0</v>
      </c>
      <c r="AV216" s="9">
        <f t="shared" si="78"/>
        <v>0</v>
      </c>
      <c r="AW216" s="9">
        <f t="shared" si="78"/>
        <v>0</v>
      </c>
      <c r="AX216" s="9">
        <f t="shared" si="78"/>
        <v>2.32458994922494</v>
      </c>
      <c r="AY216" s="9">
        <f t="shared" si="79"/>
        <v>0</v>
      </c>
      <c r="AZ216" s="9">
        <f t="shared" si="79"/>
        <v>0</v>
      </c>
      <c r="BA216" s="9">
        <f t="shared" si="79"/>
        <v>0</v>
      </c>
      <c r="BB216" s="9">
        <f t="shared" si="79"/>
        <v>0</v>
      </c>
      <c r="BC216" s="9">
        <f t="shared" si="79"/>
        <v>3.7744965937558501E-2</v>
      </c>
      <c r="BD216" s="9">
        <f t="shared" si="79"/>
        <v>0</v>
      </c>
      <c r="BE216" s="9">
        <f t="shared" si="79"/>
        <v>0</v>
      </c>
      <c r="BF216" s="9">
        <f t="shared" si="79"/>
        <v>0</v>
      </c>
      <c r="BG216" s="9">
        <f t="shared" si="79"/>
        <v>0.100009542237527</v>
      </c>
      <c r="BH216" s="9">
        <f t="shared" si="79"/>
        <v>0</v>
      </c>
      <c r="BI216" s="9">
        <f t="shared" si="79"/>
        <v>0</v>
      </c>
      <c r="BJ216" s="9">
        <f t="shared" si="79"/>
        <v>0</v>
      </c>
      <c r="BK216" s="9">
        <f t="shared" si="79"/>
        <v>3.7394494431267501E-2</v>
      </c>
      <c r="BL216" s="9">
        <f t="shared" si="79"/>
        <v>0</v>
      </c>
      <c r="BM216" s="9">
        <f t="shared" si="79"/>
        <v>0</v>
      </c>
      <c r="BN216" s="9">
        <f t="shared" si="79"/>
        <v>0</v>
      </c>
      <c r="BO216" s="9">
        <f t="shared" si="80"/>
        <v>5.9555989668614702E-2</v>
      </c>
      <c r="BP216" s="9">
        <f t="shared" si="80"/>
        <v>0</v>
      </c>
      <c r="BQ216" s="9">
        <f t="shared" si="80"/>
        <v>0</v>
      </c>
      <c r="BR216" s="9">
        <f t="shared" si="80"/>
        <v>0</v>
      </c>
      <c r="BS216" s="9">
        <f t="shared" si="80"/>
        <v>7.6989304354640506E-2</v>
      </c>
      <c r="BT216" s="9">
        <f t="shared" si="80"/>
        <v>0</v>
      </c>
      <c r="BU216" s="9">
        <f t="shared" si="80"/>
        <v>0</v>
      </c>
      <c r="BV216" s="9">
        <f t="shared" si="80"/>
        <v>0</v>
      </c>
      <c r="BW216" s="9">
        <f t="shared" si="80"/>
        <v>5.5645163399898299E-2</v>
      </c>
      <c r="BX216" s="9">
        <f t="shared" si="80"/>
        <v>0</v>
      </c>
      <c r="BY216" s="9">
        <f t="shared" si="80"/>
        <v>0</v>
      </c>
      <c r="BZ216" s="9">
        <f t="shared" si="80"/>
        <v>0</v>
      </c>
      <c r="CA216" s="9">
        <f t="shared" si="80"/>
        <v>0</v>
      </c>
      <c r="CB216" s="9">
        <f t="shared" si="80"/>
        <v>0</v>
      </c>
      <c r="CC216" s="9">
        <f t="shared" si="80"/>
        <v>0</v>
      </c>
      <c r="CD216" s="9">
        <f t="shared" si="80"/>
        <v>0</v>
      </c>
      <c r="CE216" s="9">
        <f t="shared" si="81"/>
        <v>0</v>
      </c>
      <c r="CF216" s="9">
        <f t="shared" si="81"/>
        <v>0</v>
      </c>
      <c r="CG216" s="9">
        <f t="shared" si="81"/>
        <v>0</v>
      </c>
      <c r="CH216" s="9">
        <f t="shared" si="81"/>
        <v>0</v>
      </c>
      <c r="CI216" s="9">
        <f t="shared" si="81"/>
        <v>0</v>
      </c>
      <c r="CJ216" s="9">
        <f t="shared" si="81"/>
        <v>0</v>
      </c>
      <c r="CK216" s="9">
        <f t="shared" si="81"/>
        <v>4.1767285676825597E-2</v>
      </c>
      <c r="CL216" s="9">
        <f t="shared" si="81"/>
        <v>9.8027239957535497E-2</v>
      </c>
      <c r="CM216" s="9">
        <f t="shared" si="81"/>
        <v>0</v>
      </c>
      <c r="CN216" s="9">
        <f t="shared" si="81"/>
        <v>0</v>
      </c>
      <c r="CO216" s="9">
        <f t="shared" si="81"/>
        <v>0</v>
      </c>
      <c r="CP216" s="9">
        <f t="shared" si="81"/>
        <v>5.6519100421638199E-2</v>
      </c>
      <c r="CQ216" s="9">
        <f t="shared" si="81"/>
        <v>0</v>
      </c>
      <c r="CR216" s="9">
        <f t="shared" si="81"/>
        <v>0</v>
      </c>
      <c r="CS216" s="9">
        <f t="shared" si="81"/>
        <v>0</v>
      </c>
      <c r="CT216" s="9">
        <f t="shared" si="81"/>
        <v>8.5003387837851996E-2</v>
      </c>
      <c r="CU216" s="9">
        <f t="shared" si="82"/>
        <v>0</v>
      </c>
      <c r="CV216" s="9">
        <f t="shared" si="83"/>
        <v>0</v>
      </c>
      <c r="CW216" s="9">
        <f t="shared" si="84"/>
        <v>0</v>
      </c>
      <c r="CX216" s="9">
        <f t="shared" si="85"/>
        <v>6.7872108900591505E-2</v>
      </c>
      <c r="CY216" s="9">
        <f t="shared" si="86"/>
        <v>0</v>
      </c>
      <c r="CZ216" s="9">
        <f t="shared" si="87"/>
        <v>0</v>
      </c>
      <c r="DA216" s="9">
        <f t="shared" si="93"/>
        <v>0</v>
      </c>
      <c r="DB216" s="9">
        <f t="shared" si="94"/>
        <v>8.8032187551461402E-2</v>
      </c>
      <c r="DC216" s="9">
        <f t="shared" si="95"/>
        <v>0</v>
      </c>
      <c r="DD216" s="9">
        <f t="shared" si="96"/>
        <v>0</v>
      </c>
      <c r="DE216" s="9">
        <f t="shared" si="97"/>
        <v>0</v>
      </c>
      <c r="DF216" s="9">
        <f t="shared" ref="DF216:DF233" si="101">CP192</f>
        <v>8.8274228356088197E-2</v>
      </c>
      <c r="DG216" s="9">
        <f t="shared" si="98"/>
        <v>0</v>
      </c>
      <c r="DH216" s="9">
        <f t="shared" si="99"/>
        <v>0</v>
      </c>
      <c r="DI216" s="9">
        <f t="shared" ref="DI216:DI233" si="102">CS192</f>
        <v>0</v>
      </c>
    </row>
    <row r="217" spans="1:113" x14ac:dyDescent="0.2">
      <c r="A217" s="15" t="s">
        <v>129</v>
      </c>
      <c r="B217" s="9">
        <f t="shared" ref="B217:E217" si="103">B148</f>
        <v>0.21951891562444401</v>
      </c>
      <c r="C217" s="9">
        <f t="shared" si="103"/>
        <v>0.39953253070686401</v>
      </c>
      <c r="D217" s="9">
        <f t="shared" si="103"/>
        <v>0.440962511893283</v>
      </c>
      <c r="E217" s="9">
        <f t="shared" si="103"/>
        <v>0.41195232642206803</v>
      </c>
      <c r="F217" s="9" t="e">
        <f t="shared" si="91"/>
        <v>#N/A</v>
      </c>
      <c r="G217" s="9" t="e">
        <f t="shared" si="66"/>
        <v>#N/A</v>
      </c>
      <c r="H217" s="9" t="e">
        <f t="shared" si="67"/>
        <v>#N/A</v>
      </c>
      <c r="I217" s="9" t="e">
        <f t="shared" si="68"/>
        <v>#N/A</v>
      </c>
      <c r="J217" s="9">
        <f t="shared" si="69"/>
        <v>0.18568237252285</v>
      </c>
      <c r="K217" s="9">
        <f t="shared" si="70"/>
        <v>0.187241127311644</v>
      </c>
      <c r="L217" s="9">
        <f t="shared" si="71"/>
        <v>0.20977606554231301</v>
      </c>
      <c r="M217" s="9">
        <f t="shared" si="72"/>
        <v>0.171761076309209</v>
      </c>
      <c r="N217" s="9">
        <f t="shared" si="73"/>
        <v>0.217023475653875</v>
      </c>
      <c r="O217" s="9">
        <f t="shared" si="74"/>
        <v>0.11717441631402301</v>
      </c>
      <c r="P217" s="9">
        <f t="shared" si="75"/>
        <v>0.19334085218677599</v>
      </c>
      <c r="Q217" s="9">
        <f t="shared" si="76"/>
        <v>8.5056473039087394E-2</v>
      </c>
      <c r="R217" s="9">
        <f t="shared" si="92"/>
        <v>0</v>
      </c>
      <c r="S217" s="9">
        <f t="shared" si="77"/>
        <v>0</v>
      </c>
      <c r="T217" s="9">
        <f t="shared" si="77"/>
        <v>0</v>
      </c>
      <c r="U217" s="9">
        <f t="shared" si="77"/>
        <v>0</v>
      </c>
      <c r="V217" s="9">
        <f t="shared" si="77"/>
        <v>0</v>
      </c>
      <c r="W217" s="9">
        <f t="shared" si="77"/>
        <v>0</v>
      </c>
      <c r="X217" s="9">
        <f t="shared" si="77"/>
        <v>0</v>
      </c>
      <c r="Y217" s="9">
        <f t="shared" si="77"/>
        <v>0</v>
      </c>
      <c r="Z217" s="9">
        <f t="shared" si="77"/>
        <v>0</v>
      </c>
      <c r="AA217" s="9">
        <f t="shared" si="77"/>
        <v>0</v>
      </c>
      <c r="AB217" s="9">
        <f t="shared" si="77"/>
        <v>0</v>
      </c>
      <c r="AC217" s="9">
        <f t="shared" si="77"/>
        <v>0</v>
      </c>
      <c r="AD217" s="9">
        <f t="shared" si="77"/>
        <v>0</v>
      </c>
      <c r="AE217" s="9">
        <f t="shared" si="77"/>
        <v>0</v>
      </c>
      <c r="AF217" s="9">
        <f t="shared" si="77"/>
        <v>0</v>
      </c>
      <c r="AG217" s="9">
        <f t="shared" si="77"/>
        <v>0</v>
      </c>
      <c r="AH217" s="9">
        <f t="shared" si="77"/>
        <v>0</v>
      </c>
      <c r="AI217" s="9">
        <f t="shared" si="78"/>
        <v>0</v>
      </c>
      <c r="AJ217" s="9">
        <f t="shared" si="78"/>
        <v>0</v>
      </c>
      <c r="AK217" s="9">
        <f t="shared" si="78"/>
        <v>0</v>
      </c>
      <c r="AL217" s="9">
        <f t="shared" si="78"/>
        <v>0</v>
      </c>
      <c r="AM217" s="9">
        <f t="shared" si="78"/>
        <v>0</v>
      </c>
      <c r="AN217" s="9">
        <f t="shared" si="78"/>
        <v>0</v>
      </c>
      <c r="AO217" s="9">
        <f t="shared" si="78"/>
        <v>0</v>
      </c>
      <c r="AP217" s="9">
        <f t="shared" si="78"/>
        <v>3.1254185270352799E-2</v>
      </c>
      <c r="AQ217" s="9">
        <f t="shared" si="78"/>
        <v>0</v>
      </c>
      <c r="AR217" s="9">
        <f t="shared" si="78"/>
        <v>0</v>
      </c>
      <c r="AS217" s="9">
        <f t="shared" si="78"/>
        <v>0</v>
      </c>
      <c r="AT217" s="9">
        <f t="shared" si="78"/>
        <v>3.2320478815945797E-2</v>
      </c>
      <c r="AU217" s="9">
        <f t="shared" si="78"/>
        <v>0</v>
      </c>
      <c r="AV217" s="9">
        <f t="shared" si="78"/>
        <v>0</v>
      </c>
      <c r="AW217" s="9">
        <f t="shared" si="78"/>
        <v>0</v>
      </c>
      <c r="AX217" s="9">
        <f t="shared" si="78"/>
        <v>2.4994063656710301E-2</v>
      </c>
      <c r="AY217" s="9">
        <f t="shared" si="79"/>
        <v>0</v>
      </c>
      <c r="AZ217" s="9">
        <f t="shared" si="79"/>
        <v>0</v>
      </c>
      <c r="BA217" s="9">
        <f t="shared" si="79"/>
        <v>0</v>
      </c>
      <c r="BB217" s="9">
        <f t="shared" si="79"/>
        <v>0</v>
      </c>
      <c r="BC217" s="9">
        <f t="shared" si="79"/>
        <v>0</v>
      </c>
      <c r="BD217" s="9">
        <f t="shared" si="79"/>
        <v>0</v>
      </c>
      <c r="BE217" s="9">
        <f t="shared" si="79"/>
        <v>0</v>
      </c>
      <c r="BF217" s="9">
        <f t="shared" si="79"/>
        <v>0</v>
      </c>
      <c r="BG217" s="9">
        <f t="shared" si="79"/>
        <v>0</v>
      </c>
      <c r="BH217" s="9">
        <f t="shared" si="79"/>
        <v>0</v>
      </c>
      <c r="BI217" s="9">
        <f t="shared" si="79"/>
        <v>0</v>
      </c>
      <c r="BJ217" s="9">
        <f t="shared" si="79"/>
        <v>0</v>
      </c>
      <c r="BK217" s="9">
        <f t="shared" si="79"/>
        <v>0</v>
      </c>
      <c r="BL217" s="9">
        <f t="shared" si="79"/>
        <v>0</v>
      </c>
      <c r="BM217" s="9">
        <f t="shared" si="79"/>
        <v>0</v>
      </c>
      <c r="BN217" s="9">
        <f t="shared" si="79"/>
        <v>0</v>
      </c>
      <c r="BO217" s="9">
        <f t="shared" si="80"/>
        <v>0</v>
      </c>
      <c r="BP217" s="9">
        <f t="shared" si="80"/>
        <v>0</v>
      </c>
      <c r="BQ217" s="9">
        <f t="shared" si="80"/>
        <v>0</v>
      </c>
      <c r="BR217" s="9">
        <f t="shared" si="80"/>
        <v>0</v>
      </c>
      <c r="BS217" s="9">
        <f t="shared" si="80"/>
        <v>0</v>
      </c>
      <c r="BT217" s="9">
        <f t="shared" si="80"/>
        <v>0</v>
      </c>
      <c r="BU217" s="9">
        <f t="shared" si="80"/>
        <v>0</v>
      </c>
      <c r="BV217" s="9">
        <f t="shared" si="80"/>
        <v>0</v>
      </c>
      <c r="BW217" s="9">
        <f t="shared" si="80"/>
        <v>0</v>
      </c>
      <c r="BX217" s="9">
        <f t="shared" si="80"/>
        <v>0</v>
      </c>
      <c r="BY217" s="9">
        <f t="shared" si="80"/>
        <v>0</v>
      </c>
      <c r="BZ217" s="9">
        <f t="shared" si="80"/>
        <v>0</v>
      </c>
      <c r="CA217" s="9">
        <f t="shared" si="80"/>
        <v>0</v>
      </c>
      <c r="CB217" s="9">
        <f t="shared" si="80"/>
        <v>0</v>
      </c>
      <c r="CC217" s="9">
        <f t="shared" si="80"/>
        <v>0</v>
      </c>
      <c r="CD217" s="9">
        <f t="shared" si="80"/>
        <v>0</v>
      </c>
      <c r="CE217" s="9">
        <f t="shared" si="81"/>
        <v>0</v>
      </c>
      <c r="CF217" s="9">
        <f t="shared" si="81"/>
        <v>0</v>
      </c>
      <c r="CG217" s="9">
        <f t="shared" si="81"/>
        <v>0</v>
      </c>
      <c r="CH217" s="9">
        <f t="shared" si="81"/>
        <v>0</v>
      </c>
      <c r="CI217" s="9">
        <f t="shared" si="81"/>
        <v>0</v>
      </c>
      <c r="CJ217" s="9">
        <f t="shared" si="81"/>
        <v>0</v>
      </c>
      <c r="CK217" s="9">
        <f t="shared" si="81"/>
        <v>0</v>
      </c>
      <c r="CL217" s="9">
        <f t="shared" si="81"/>
        <v>0</v>
      </c>
      <c r="CM217" s="9">
        <f t="shared" si="81"/>
        <v>0</v>
      </c>
      <c r="CN217" s="9">
        <f t="shared" si="81"/>
        <v>0</v>
      </c>
      <c r="CO217" s="9">
        <f t="shared" si="81"/>
        <v>0</v>
      </c>
      <c r="CP217" s="9">
        <f t="shared" si="81"/>
        <v>0</v>
      </c>
      <c r="CQ217" s="9">
        <f t="shared" si="81"/>
        <v>0</v>
      </c>
      <c r="CR217" s="9">
        <f t="shared" si="81"/>
        <v>0</v>
      </c>
      <c r="CS217" s="9">
        <f t="shared" si="81"/>
        <v>0</v>
      </c>
      <c r="CT217" s="9">
        <f t="shared" si="81"/>
        <v>0</v>
      </c>
      <c r="CU217" s="9">
        <f t="shared" si="82"/>
        <v>0</v>
      </c>
      <c r="CV217" s="9">
        <f t="shared" si="83"/>
        <v>0</v>
      </c>
      <c r="CW217" s="9">
        <f t="shared" si="84"/>
        <v>0</v>
      </c>
      <c r="CX217" s="9">
        <f t="shared" si="85"/>
        <v>0</v>
      </c>
      <c r="CY217" s="9">
        <f t="shared" si="86"/>
        <v>0</v>
      </c>
      <c r="CZ217" s="9">
        <f t="shared" si="87"/>
        <v>0</v>
      </c>
      <c r="DA217" s="9">
        <f t="shared" si="93"/>
        <v>0</v>
      </c>
      <c r="DB217" s="9">
        <f t="shared" si="94"/>
        <v>0</v>
      </c>
      <c r="DC217" s="9">
        <f t="shared" si="95"/>
        <v>0</v>
      </c>
      <c r="DD217" s="9">
        <f t="shared" si="96"/>
        <v>0</v>
      </c>
      <c r="DE217" s="9">
        <f t="shared" si="97"/>
        <v>0</v>
      </c>
      <c r="DF217" s="9">
        <f t="shared" si="101"/>
        <v>0</v>
      </c>
      <c r="DG217" s="9">
        <f t="shared" si="98"/>
        <v>0</v>
      </c>
      <c r="DH217" s="9">
        <f t="shared" si="99"/>
        <v>0</v>
      </c>
      <c r="DI217" s="9">
        <f t="shared" si="102"/>
        <v>0</v>
      </c>
    </row>
    <row r="218" spans="1:113" x14ac:dyDescent="0.2">
      <c r="A218" s="15" t="s">
        <v>130</v>
      </c>
      <c r="B218" s="9">
        <f t="shared" ref="B218:E218" si="104">B149</f>
        <v>0.24059505857164601</v>
      </c>
      <c r="C218" s="9">
        <f t="shared" si="104"/>
        <v>0.121980482996446</v>
      </c>
      <c r="D218" s="9">
        <f t="shared" si="104"/>
        <v>0.117687175134778</v>
      </c>
      <c r="E218" s="9">
        <f t="shared" si="104"/>
        <v>0.13616237149044</v>
      </c>
      <c r="F218" s="9">
        <f t="shared" si="91"/>
        <v>9.0880727492933702E-2</v>
      </c>
      <c r="G218" s="9">
        <f t="shared" si="66"/>
        <v>9.0621675656387304E-2</v>
      </c>
      <c r="H218" s="9">
        <f t="shared" si="67"/>
        <v>9.4759790506308297E-2</v>
      </c>
      <c r="I218" s="9">
        <f t="shared" si="68"/>
        <v>7.5192426228380002E-2</v>
      </c>
      <c r="J218" s="9" t="e">
        <f t="shared" si="69"/>
        <v>#N/A</v>
      </c>
      <c r="K218" s="9" t="e">
        <f t="shared" si="70"/>
        <v>#N/A</v>
      </c>
      <c r="L218" s="9" t="e">
        <f t="shared" si="71"/>
        <v>#N/A</v>
      </c>
      <c r="M218" s="9" t="e">
        <f t="shared" si="72"/>
        <v>#N/A</v>
      </c>
      <c r="N218" s="9" t="e">
        <f t="shared" si="73"/>
        <v>#N/A</v>
      </c>
      <c r="O218" s="9" t="e">
        <f t="shared" si="74"/>
        <v>#N/A</v>
      </c>
      <c r="P218" s="9" t="e">
        <f t="shared" si="75"/>
        <v>#N/A</v>
      </c>
      <c r="Q218" s="9" t="e">
        <f t="shared" si="76"/>
        <v>#N/A</v>
      </c>
      <c r="R218" s="9">
        <f t="shared" si="92"/>
        <v>0</v>
      </c>
      <c r="S218" s="9">
        <f t="shared" si="77"/>
        <v>0</v>
      </c>
      <c r="T218" s="9">
        <f t="shared" si="77"/>
        <v>0</v>
      </c>
      <c r="U218" s="9">
        <f t="shared" si="77"/>
        <v>0</v>
      </c>
      <c r="V218" s="9">
        <f t="shared" si="77"/>
        <v>0</v>
      </c>
      <c r="W218" s="9">
        <f t="shared" si="77"/>
        <v>0</v>
      </c>
      <c r="X218" s="9">
        <f t="shared" si="77"/>
        <v>0</v>
      </c>
      <c r="Y218" s="9">
        <f t="shared" si="77"/>
        <v>0</v>
      </c>
      <c r="Z218" s="9">
        <f t="shared" si="77"/>
        <v>0</v>
      </c>
      <c r="AA218" s="9">
        <f t="shared" si="77"/>
        <v>0</v>
      </c>
      <c r="AB218" s="9">
        <f t="shared" si="77"/>
        <v>0</v>
      </c>
      <c r="AC218" s="9">
        <f t="shared" si="77"/>
        <v>0</v>
      </c>
      <c r="AD218" s="9">
        <f t="shared" si="77"/>
        <v>4.1492302121248201E-2</v>
      </c>
      <c r="AE218" s="9">
        <f t="shared" si="77"/>
        <v>3.9214439207031798E-2</v>
      </c>
      <c r="AF218" s="9">
        <f t="shared" si="77"/>
        <v>0</v>
      </c>
      <c r="AG218" s="9">
        <f t="shared" si="77"/>
        <v>0</v>
      </c>
      <c r="AH218" s="9">
        <f t="shared" si="77"/>
        <v>2.9405990814533899E-2</v>
      </c>
      <c r="AI218" s="9">
        <f t="shared" si="78"/>
        <v>6.7956849688434504E-2</v>
      </c>
      <c r="AJ218" s="9">
        <f t="shared" si="78"/>
        <v>0</v>
      </c>
      <c r="AK218" s="9">
        <f t="shared" si="78"/>
        <v>0</v>
      </c>
      <c r="AL218" s="9">
        <f t="shared" si="78"/>
        <v>3.06994608334718E-2</v>
      </c>
      <c r="AM218" s="9">
        <f t="shared" si="78"/>
        <v>4.3061638871198203E-2</v>
      </c>
      <c r="AN218" s="9">
        <f t="shared" si="78"/>
        <v>0</v>
      </c>
      <c r="AO218" s="9">
        <f t="shared" si="78"/>
        <v>0</v>
      </c>
      <c r="AP218" s="9">
        <f t="shared" si="78"/>
        <v>6.6544912572715498E-2</v>
      </c>
      <c r="AQ218" s="9">
        <f t="shared" si="78"/>
        <v>0</v>
      </c>
      <c r="AR218" s="9">
        <f t="shared" si="78"/>
        <v>0</v>
      </c>
      <c r="AS218" s="9">
        <f t="shared" si="78"/>
        <v>0</v>
      </c>
      <c r="AT218" s="9">
        <f t="shared" si="78"/>
        <v>4.3762260128099702E-2</v>
      </c>
      <c r="AU218" s="9">
        <f t="shared" si="78"/>
        <v>0</v>
      </c>
      <c r="AV218" s="9">
        <f t="shared" si="78"/>
        <v>0</v>
      </c>
      <c r="AW218" s="9">
        <f t="shared" si="78"/>
        <v>0</v>
      </c>
      <c r="AX218" s="9">
        <f t="shared" si="78"/>
        <v>3.7860893689369998E-2</v>
      </c>
      <c r="AY218" s="9">
        <f t="shared" si="79"/>
        <v>0</v>
      </c>
      <c r="AZ218" s="9">
        <f t="shared" si="79"/>
        <v>0</v>
      </c>
      <c r="BA218" s="9">
        <f t="shared" si="79"/>
        <v>0</v>
      </c>
      <c r="BB218" s="9">
        <f t="shared" si="79"/>
        <v>0</v>
      </c>
      <c r="BC218" s="9">
        <f t="shared" si="79"/>
        <v>4.2336513712503999E-2</v>
      </c>
      <c r="BD218" s="9">
        <f t="shared" si="79"/>
        <v>0</v>
      </c>
      <c r="BE218" s="9">
        <f t="shared" si="79"/>
        <v>0</v>
      </c>
      <c r="BF218" s="9">
        <f t="shared" si="79"/>
        <v>0</v>
      </c>
      <c r="BG218" s="9">
        <f t="shared" si="79"/>
        <v>3.6963539136880601E-2</v>
      </c>
      <c r="BH218" s="9">
        <f t="shared" si="79"/>
        <v>0</v>
      </c>
      <c r="BI218" s="9">
        <f t="shared" si="79"/>
        <v>0</v>
      </c>
      <c r="BJ218" s="9">
        <f t="shared" si="79"/>
        <v>0</v>
      </c>
      <c r="BK218" s="9">
        <f t="shared" si="79"/>
        <v>4.05943451305164E-2</v>
      </c>
      <c r="BL218" s="9">
        <f t="shared" si="79"/>
        <v>0</v>
      </c>
      <c r="BM218" s="9">
        <f t="shared" si="79"/>
        <v>0</v>
      </c>
      <c r="BN218" s="9">
        <f t="shared" si="79"/>
        <v>0</v>
      </c>
      <c r="BO218" s="9">
        <f t="shared" si="80"/>
        <v>5.72193189798526E-2</v>
      </c>
      <c r="BP218" s="9">
        <f t="shared" si="80"/>
        <v>0</v>
      </c>
      <c r="BQ218" s="9">
        <f t="shared" si="80"/>
        <v>0</v>
      </c>
      <c r="BR218" s="9">
        <f t="shared" si="80"/>
        <v>0</v>
      </c>
      <c r="BS218" s="9">
        <f t="shared" si="80"/>
        <v>5.9692466097259998E-2</v>
      </c>
      <c r="BT218" s="9">
        <f t="shared" si="80"/>
        <v>0</v>
      </c>
      <c r="BU218" s="9">
        <f t="shared" si="80"/>
        <v>0</v>
      </c>
      <c r="BV218" s="9">
        <f t="shared" si="80"/>
        <v>0</v>
      </c>
      <c r="BW218" s="9">
        <f t="shared" si="80"/>
        <v>7.1986056087046002E-2</v>
      </c>
      <c r="BX218" s="9">
        <f t="shared" si="80"/>
        <v>0</v>
      </c>
      <c r="BY218" s="9">
        <f t="shared" si="80"/>
        <v>0</v>
      </c>
      <c r="BZ218" s="9">
        <f t="shared" si="80"/>
        <v>0</v>
      </c>
      <c r="CA218" s="9">
        <f t="shared" si="80"/>
        <v>0</v>
      </c>
      <c r="CB218" s="9">
        <f t="shared" si="80"/>
        <v>0</v>
      </c>
      <c r="CC218" s="9">
        <f t="shared" si="80"/>
        <v>2.1417626153478898E-2</v>
      </c>
      <c r="CD218" s="9">
        <f t="shared" si="80"/>
        <v>0</v>
      </c>
      <c r="CE218" s="9">
        <f t="shared" si="81"/>
        <v>0</v>
      </c>
      <c r="CF218" s="9">
        <f t="shared" si="81"/>
        <v>0</v>
      </c>
      <c r="CG218" s="9">
        <f t="shared" si="81"/>
        <v>3.2804885951211601E-2</v>
      </c>
      <c r="CH218" s="9">
        <f t="shared" si="81"/>
        <v>0</v>
      </c>
      <c r="CI218" s="9">
        <f t="shared" si="81"/>
        <v>0</v>
      </c>
      <c r="CJ218" s="9">
        <f t="shared" si="81"/>
        <v>0</v>
      </c>
      <c r="CK218" s="9">
        <f t="shared" si="81"/>
        <v>0</v>
      </c>
      <c r="CL218" s="9">
        <f t="shared" si="81"/>
        <v>6.6838609274677593E-2</v>
      </c>
      <c r="CM218" s="9">
        <f t="shared" si="81"/>
        <v>0</v>
      </c>
      <c r="CN218" s="9">
        <f t="shared" si="81"/>
        <v>0</v>
      </c>
      <c r="CO218" s="9">
        <f t="shared" si="81"/>
        <v>0</v>
      </c>
      <c r="CP218" s="9">
        <f t="shared" si="81"/>
        <v>5.6337961599538397E-2</v>
      </c>
      <c r="CQ218" s="9">
        <f t="shared" si="81"/>
        <v>0</v>
      </c>
      <c r="CR218" s="9">
        <f t="shared" si="81"/>
        <v>0</v>
      </c>
      <c r="CS218" s="9">
        <f t="shared" si="81"/>
        <v>0</v>
      </c>
      <c r="CT218" s="9">
        <f t="shared" si="81"/>
        <v>4.7638672024154401E-2</v>
      </c>
      <c r="CU218" s="9">
        <f t="shared" si="82"/>
        <v>0</v>
      </c>
      <c r="CV218" s="9">
        <f t="shared" si="83"/>
        <v>0</v>
      </c>
      <c r="CW218" s="9">
        <f t="shared" si="84"/>
        <v>0</v>
      </c>
      <c r="CX218" s="9">
        <f t="shared" si="85"/>
        <v>8.6874462333159E-2</v>
      </c>
      <c r="CY218" s="9">
        <f t="shared" si="86"/>
        <v>0</v>
      </c>
      <c r="CZ218" s="9">
        <f t="shared" si="87"/>
        <v>0</v>
      </c>
      <c r="DA218" s="9">
        <f t="shared" si="93"/>
        <v>0</v>
      </c>
      <c r="DB218" s="9">
        <f t="shared" si="94"/>
        <v>6.3943420264889098E-2</v>
      </c>
      <c r="DC218" s="9">
        <f t="shared" si="95"/>
        <v>0</v>
      </c>
      <c r="DD218" s="9">
        <f t="shared" si="96"/>
        <v>0</v>
      </c>
      <c r="DE218" s="9">
        <f t="shared" si="97"/>
        <v>0</v>
      </c>
      <c r="DF218" s="9">
        <f t="shared" si="101"/>
        <v>8.5691832651474398E-2</v>
      </c>
      <c r="DG218" s="9">
        <f t="shared" si="98"/>
        <v>0</v>
      </c>
      <c r="DH218" s="9">
        <f t="shared" si="99"/>
        <v>0</v>
      </c>
      <c r="DI218" s="9">
        <f t="shared" si="102"/>
        <v>0</v>
      </c>
    </row>
    <row r="219" spans="1:113" x14ac:dyDescent="0.2">
      <c r="A219" s="15" t="s">
        <v>131</v>
      </c>
      <c r="B219" s="9">
        <f t="shared" ref="B219:E219" si="105">B150</f>
        <v>0</v>
      </c>
      <c r="C219" s="9">
        <f t="shared" si="105"/>
        <v>0</v>
      </c>
      <c r="D219" s="9">
        <f t="shared" si="105"/>
        <v>0.31722805754522598</v>
      </c>
      <c r="E219" s="9">
        <f t="shared" si="105"/>
        <v>0</v>
      </c>
      <c r="F219" s="9" t="e">
        <f t="shared" si="91"/>
        <v>#N/A</v>
      </c>
      <c r="G219" s="9" t="e">
        <f t="shared" si="66"/>
        <v>#N/A</v>
      </c>
      <c r="H219" s="9" t="e">
        <f t="shared" si="67"/>
        <v>#N/A</v>
      </c>
      <c r="I219" s="9" t="e">
        <f t="shared" si="68"/>
        <v>#N/A</v>
      </c>
      <c r="J219" s="9">
        <f t="shared" si="69"/>
        <v>3.8944628787396698E-2</v>
      </c>
      <c r="K219" s="9">
        <f t="shared" si="70"/>
        <v>0</v>
      </c>
      <c r="L219" s="9">
        <f t="shared" si="71"/>
        <v>3.1074999734660901E-2</v>
      </c>
      <c r="M219" s="9">
        <f t="shared" si="72"/>
        <v>4.1133411217358598E-2</v>
      </c>
      <c r="N219" s="9">
        <f t="shared" si="73"/>
        <v>9.8474397043553194E-2</v>
      </c>
      <c r="O219" s="9">
        <f t="shared" si="74"/>
        <v>4.8987075166607601E-2</v>
      </c>
      <c r="P219" s="9">
        <f t="shared" si="75"/>
        <v>0.129563375725089</v>
      </c>
      <c r="Q219" s="9">
        <f t="shared" si="76"/>
        <v>7.9009687908243004E-2</v>
      </c>
      <c r="R219" s="9">
        <f t="shared" si="92"/>
        <v>0</v>
      </c>
      <c r="S219" s="9">
        <f t="shared" si="77"/>
        <v>0</v>
      </c>
      <c r="T219" s="9">
        <f t="shared" si="77"/>
        <v>0</v>
      </c>
      <c r="U219" s="9">
        <f t="shared" si="77"/>
        <v>0</v>
      </c>
      <c r="V219" s="9">
        <f t="shared" si="77"/>
        <v>0</v>
      </c>
      <c r="W219" s="9">
        <f t="shared" si="77"/>
        <v>0</v>
      </c>
      <c r="X219" s="9">
        <f t="shared" si="77"/>
        <v>0</v>
      </c>
      <c r="Y219" s="9">
        <f t="shared" si="77"/>
        <v>0</v>
      </c>
      <c r="Z219" s="9">
        <f t="shared" si="77"/>
        <v>0</v>
      </c>
      <c r="AA219" s="9">
        <f t="shared" si="77"/>
        <v>0</v>
      </c>
      <c r="AB219" s="9">
        <f t="shared" si="77"/>
        <v>0</v>
      </c>
      <c r="AC219" s="9">
        <f t="shared" si="77"/>
        <v>0</v>
      </c>
      <c r="AD219" s="9">
        <f t="shared" si="77"/>
        <v>0</v>
      </c>
      <c r="AE219" s="9">
        <f t="shared" si="77"/>
        <v>0</v>
      </c>
      <c r="AF219" s="9">
        <f t="shared" si="77"/>
        <v>0</v>
      </c>
      <c r="AG219" s="9">
        <f t="shared" si="77"/>
        <v>0</v>
      </c>
      <c r="AH219" s="9">
        <f t="shared" si="77"/>
        <v>0</v>
      </c>
      <c r="AI219" s="9">
        <f t="shared" si="78"/>
        <v>0</v>
      </c>
      <c r="AJ219" s="9">
        <f t="shared" si="78"/>
        <v>0</v>
      </c>
      <c r="AK219" s="9">
        <f t="shared" si="78"/>
        <v>0</v>
      </c>
      <c r="AL219" s="9">
        <f t="shared" si="78"/>
        <v>0</v>
      </c>
      <c r="AM219" s="9">
        <f t="shared" si="78"/>
        <v>0</v>
      </c>
      <c r="AN219" s="9">
        <f t="shared" si="78"/>
        <v>0</v>
      </c>
      <c r="AO219" s="9">
        <f t="shared" si="78"/>
        <v>0</v>
      </c>
      <c r="AP219" s="9">
        <f t="shared" si="78"/>
        <v>0</v>
      </c>
      <c r="AQ219" s="9">
        <f t="shared" si="78"/>
        <v>0</v>
      </c>
      <c r="AR219" s="9">
        <f t="shared" si="78"/>
        <v>0</v>
      </c>
      <c r="AS219" s="9">
        <f t="shared" si="78"/>
        <v>0</v>
      </c>
      <c r="AT219" s="9">
        <f t="shared" si="78"/>
        <v>0</v>
      </c>
      <c r="AU219" s="9">
        <f t="shared" si="78"/>
        <v>0</v>
      </c>
      <c r="AV219" s="9">
        <f t="shared" si="78"/>
        <v>0</v>
      </c>
      <c r="AW219" s="9">
        <f t="shared" si="78"/>
        <v>0</v>
      </c>
      <c r="AX219" s="9">
        <f t="shared" si="78"/>
        <v>0</v>
      </c>
      <c r="AY219" s="9">
        <f t="shared" si="79"/>
        <v>0</v>
      </c>
      <c r="AZ219" s="9">
        <f t="shared" si="79"/>
        <v>0</v>
      </c>
      <c r="BA219" s="9">
        <f t="shared" si="79"/>
        <v>0</v>
      </c>
      <c r="BB219" s="9">
        <f t="shared" si="79"/>
        <v>0</v>
      </c>
      <c r="BC219" s="9">
        <f t="shared" si="79"/>
        <v>0</v>
      </c>
      <c r="BD219" s="9">
        <f t="shared" si="79"/>
        <v>0</v>
      </c>
      <c r="BE219" s="9">
        <f t="shared" si="79"/>
        <v>0</v>
      </c>
      <c r="BF219" s="9">
        <f t="shared" si="79"/>
        <v>0</v>
      </c>
      <c r="BG219" s="9">
        <f t="shared" si="79"/>
        <v>0</v>
      </c>
      <c r="BH219" s="9">
        <f t="shared" si="79"/>
        <v>0</v>
      </c>
      <c r="BI219" s="9">
        <f t="shared" si="79"/>
        <v>0</v>
      </c>
      <c r="BJ219" s="9">
        <f t="shared" si="79"/>
        <v>0</v>
      </c>
      <c r="BK219" s="9">
        <f t="shared" si="79"/>
        <v>0</v>
      </c>
      <c r="BL219" s="9">
        <f t="shared" si="79"/>
        <v>0</v>
      </c>
      <c r="BM219" s="9">
        <f t="shared" si="79"/>
        <v>0</v>
      </c>
      <c r="BN219" s="9">
        <f t="shared" si="79"/>
        <v>0</v>
      </c>
      <c r="BO219" s="9">
        <f t="shared" si="80"/>
        <v>0</v>
      </c>
      <c r="BP219" s="9">
        <f t="shared" si="80"/>
        <v>0</v>
      </c>
      <c r="BQ219" s="9">
        <f t="shared" si="80"/>
        <v>0</v>
      </c>
      <c r="BR219" s="9">
        <f t="shared" si="80"/>
        <v>0</v>
      </c>
      <c r="BS219" s="9">
        <f t="shared" si="80"/>
        <v>0</v>
      </c>
      <c r="BT219" s="9">
        <f t="shared" si="80"/>
        <v>0</v>
      </c>
      <c r="BU219" s="9">
        <f t="shared" si="80"/>
        <v>0</v>
      </c>
      <c r="BV219" s="9">
        <f t="shared" si="80"/>
        <v>0</v>
      </c>
      <c r="BW219" s="9">
        <f t="shared" si="80"/>
        <v>0</v>
      </c>
      <c r="BX219" s="9">
        <f t="shared" si="80"/>
        <v>0</v>
      </c>
      <c r="BY219" s="9">
        <f t="shared" si="80"/>
        <v>0</v>
      </c>
      <c r="BZ219" s="9">
        <f t="shared" si="80"/>
        <v>0</v>
      </c>
      <c r="CA219" s="9">
        <f t="shared" si="80"/>
        <v>0</v>
      </c>
      <c r="CB219" s="9">
        <f t="shared" si="80"/>
        <v>0</v>
      </c>
      <c r="CC219" s="9">
        <f t="shared" si="80"/>
        <v>0</v>
      </c>
      <c r="CD219" s="9">
        <f t="shared" si="80"/>
        <v>0</v>
      </c>
      <c r="CE219" s="9">
        <f t="shared" si="81"/>
        <v>0</v>
      </c>
      <c r="CF219" s="9">
        <f t="shared" si="81"/>
        <v>0</v>
      </c>
      <c r="CG219" s="9">
        <f t="shared" si="81"/>
        <v>0</v>
      </c>
      <c r="CH219" s="9">
        <f t="shared" si="81"/>
        <v>0</v>
      </c>
      <c r="CI219" s="9">
        <f t="shared" si="81"/>
        <v>0</v>
      </c>
      <c r="CJ219" s="9">
        <f t="shared" si="81"/>
        <v>0</v>
      </c>
      <c r="CK219" s="9">
        <f t="shared" si="81"/>
        <v>0</v>
      </c>
      <c r="CL219" s="9">
        <f t="shared" si="81"/>
        <v>0</v>
      </c>
      <c r="CM219" s="9">
        <f t="shared" si="81"/>
        <v>0</v>
      </c>
      <c r="CN219" s="9">
        <f t="shared" si="81"/>
        <v>0</v>
      </c>
      <c r="CO219" s="9">
        <f t="shared" si="81"/>
        <v>0</v>
      </c>
      <c r="CP219" s="9">
        <f t="shared" si="81"/>
        <v>0</v>
      </c>
      <c r="CQ219" s="9">
        <f t="shared" si="81"/>
        <v>0</v>
      </c>
      <c r="CR219" s="9">
        <f t="shared" si="81"/>
        <v>0</v>
      </c>
      <c r="CS219" s="9">
        <f t="shared" si="81"/>
        <v>0</v>
      </c>
      <c r="CT219" s="9">
        <f t="shared" si="81"/>
        <v>0</v>
      </c>
      <c r="CU219" s="9">
        <f t="shared" si="82"/>
        <v>0</v>
      </c>
      <c r="CV219" s="9">
        <f t="shared" si="83"/>
        <v>0</v>
      </c>
      <c r="CW219" s="9">
        <f t="shared" si="84"/>
        <v>0</v>
      </c>
      <c r="CX219" s="9">
        <f t="shared" si="85"/>
        <v>0</v>
      </c>
      <c r="CY219" s="9">
        <f t="shared" si="86"/>
        <v>0</v>
      </c>
      <c r="CZ219" s="9">
        <f t="shared" si="87"/>
        <v>0</v>
      </c>
      <c r="DA219" s="9">
        <f t="shared" si="93"/>
        <v>0</v>
      </c>
      <c r="DB219" s="9">
        <f t="shared" si="94"/>
        <v>0</v>
      </c>
      <c r="DC219" s="9">
        <f t="shared" si="95"/>
        <v>0</v>
      </c>
      <c r="DD219" s="9">
        <f t="shared" si="96"/>
        <v>0</v>
      </c>
      <c r="DE219" s="9">
        <f t="shared" si="97"/>
        <v>0</v>
      </c>
      <c r="DF219" s="9">
        <f t="shared" si="101"/>
        <v>0</v>
      </c>
      <c r="DG219" s="9">
        <f t="shared" si="98"/>
        <v>0</v>
      </c>
      <c r="DH219" s="9">
        <f t="shared" si="99"/>
        <v>0</v>
      </c>
      <c r="DI219" s="9">
        <f t="shared" si="102"/>
        <v>0</v>
      </c>
    </row>
    <row r="220" spans="1:113" x14ac:dyDescent="0.2">
      <c r="A220" s="15" t="s">
        <v>132</v>
      </c>
      <c r="B220" s="9">
        <f t="shared" ref="B220:E220" si="106">B151</f>
        <v>0</v>
      </c>
      <c r="C220" s="9">
        <f t="shared" si="106"/>
        <v>0</v>
      </c>
      <c r="D220" s="9">
        <f t="shared" si="106"/>
        <v>0</v>
      </c>
      <c r="E220" s="9">
        <f t="shared" si="106"/>
        <v>0</v>
      </c>
      <c r="F220" s="9" t="e">
        <f t="shared" si="91"/>
        <v>#N/A</v>
      </c>
      <c r="G220" s="9" t="e">
        <f t="shared" si="66"/>
        <v>#N/A</v>
      </c>
      <c r="H220" s="9" t="e">
        <f t="shared" si="67"/>
        <v>#N/A</v>
      </c>
      <c r="I220" s="9" t="e">
        <f t="shared" si="68"/>
        <v>#N/A</v>
      </c>
      <c r="J220" s="9">
        <f t="shared" si="69"/>
        <v>0.18241110565502699</v>
      </c>
      <c r="K220" s="9">
        <f t="shared" si="70"/>
        <v>0.11105655649092</v>
      </c>
      <c r="L220" s="9">
        <f t="shared" si="71"/>
        <v>0.113542727799786</v>
      </c>
      <c r="M220" s="9">
        <f t="shared" si="72"/>
        <v>0.47240387087151398</v>
      </c>
      <c r="N220" s="9">
        <f t="shared" si="73"/>
        <v>0.25305015781912799</v>
      </c>
      <c r="O220" s="9">
        <f t="shared" si="74"/>
        <v>0.28904337706125699</v>
      </c>
      <c r="P220" s="9">
        <f t="shared" si="75"/>
        <v>0.21684577969774199</v>
      </c>
      <c r="Q220" s="9">
        <f t="shared" si="76"/>
        <v>0.20770500015606899</v>
      </c>
      <c r="R220" s="9">
        <f t="shared" si="92"/>
        <v>0</v>
      </c>
      <c r="S220" s="9">
        <f t="shared" si="77"/>
        <v>0</v>
      </c>
      <c r="T220" s="9">
        <f t="shared" si="77"/>
        <v>0</v>
      </c>
      <c r="U220" s="9">
        <f t="shared" si="77"/>
        <v>0</v>
      </c>
      <c r="V220" s="9">
        <f t="shared" si="77"/>
        <v>0</v>
      </c>
      <c r="W220" s="9">
        <f t="shared" si="77"/>
        <v>0</v>
      </c>
      <c r="X220" s="9">
        <f t="shared" si="77"/>
        <v>0</v>
      </c>
      <c r="Y220" s="9">
        <f t="shared" si="77"/>
        <v>0</v>
      </c>
      <c r="Z220" s="9">
        <f t="shared" si="77"/>
        <v>0</v>
      </c>
      <c r="AA220" s="9">
        <f t="shared" si="77"/>
        <v>0</v>
      </c>
      <c r="AB220" s="9">
        <f t="shared" si="77"/>
        <v>0</v>
      </c>
      <c r="AC220" s="9">
        <f t="shared" si="77"/>
        <v>0</v>
      </c>
      <c r="AD220" s="9">
        <f t="shared" si="77"/>
        <v>0</v>
      </c>
      <c r="AE220" s="9">
        <f t="shared" si="77"/>
        <v>0</v>
      </c>
      <c r="AF220" s="9">
        <f t="shared" si="77"/>
        <v>0</v>
      </c>
      <c r="AG220" s="9">
        <f t="shared" si="77"/>
        <v>0</v>
      </c>
      <c r="AH220" s="9">
        <f t="shared" si="77"/>
        <v>0</v>
      </c>
      <c r="AI220" s="9">
        <f t="shared" si="78"/>
        <v>0</v>
      </c>
      <c r="AJ220" s="9">
        <f t="shared" si="78"/>
        <v>0</v>
      </c>
      <c r="AK220" s="9">
        <f t="shared" si="78"/>
        <v>0</v>
      </c>
      <c r="AL220" s="9">
        <f t="shared" si="78"/>
        <v>0</v>
      </c>
      <c r="AM220" s="9">
        <f t="shared" si="78"/>
        <v>0</v>
      </c>
      <c r="AN220" s="9">
        <f t="shared" si="78"/>
        <v>0</v>
      </c>
      <c r="AO220" s="9">
        <f t="shared" si="78"/>
        <v>0</v>
      </c>
      <c r="AP220" s="9">
        <f t="shared" si="78"/>
        <v>0</v>
      </c>
      <c r="AQ220" s="9">
        <f t="shared" si="78"/>
        <v>0</v>
      </c>
      <c r="AR220" s="9">
        <f t="shared" si="78"/>
        <v>0</v>
      </c>
      <c r="AS220" s="9">
        <f t="shared" si="78"/>
        <v>0</v>
      </c>
      <c r="AT220" s="9">
        <f t="shared" si="78"/>
        <v>0</v>
      </c>
      <c r="AU220" s="9">
        <f t="shared" si="78"/>
        <v>0</v>
      </c>
      <c r="AV220" s="9">
        <f t="shared" si="78"/>
        <v>0</v>
      </c>
      <c r="AW220" s="9">
        <f t="shared" si="78"/>
        <v>0</v>
      </c>
      <c r="AX220" s="9">
        <f t="shared" si="78"/>
        <v>0</v>
      </c>
      <c r="AY220" s="9">
        <f t="shared" si="79"/>
        <v>0</v>
      </c>
      <c r="AZ220" s="9">
        <f t="shared" si="79"/>
        <v>0</v>
      </c>
      <c r="BA220" s="9">
        <f t="shared" si="79"/>
        <v>0</v>
      </c>
      <c r="BB220" s="9">
        <f t="shared" si="79"/>
        <v>0</v>
      </c>
      <c r="BC220" s="9">
        <f t="shared" si="79"/>
        <v>0</v>
      </c>
      <c r="BD220" s="9">
        <f t="shared" si="79"/>
        <v>0</v>
      </c>
      <c r="BE220" s="9">
        <f t="shared" si="79"/>
        <v>0</v>
      </c>
      <c r="BF220" s="9">
        <f t="shared" si="79"/>
        <v>0</v>
      </c>
      <c r="BG220" s="9">
        <f t="shared" si="79"/>
        <v>0</v>
      </c>
      <c r="BH220" s="9">
        <f t="shared" si="79"/>
        <v>0</v>
      </c>
      <c r="BI220" s="9">
        <f t="shared" si="79"/>
        <v>0</v>
      </c>
      <c r="BJ220" s="9">
        <f t="shared" si="79"/>
        <v>0</v>
      </c>
      <c r="BK220" s="9">
        <f t="shared" si="79"/>
        <v>0</v>
      </c>
      <c r="BL220" s="9">
        <f t="shared" si="79"/>
        <v>0</v>
      </c>
      <c r="BM220" s="9">
        <f t="shared" si="79"/>
        <v>0</v>
      </c>
      <c r="BN220" s="9">
        <f t="shared" si="79"/>
        <v>0</v>
      </c>
      <c r="BO220" s="9">
        <f t="shared" si="80"/>
        <v>0</v>
      </c>
      <c r="BP220" s="9">
        <f t="shared" si="80"/>
        <v>0</v>
      </c>
      <c r="BQ220" s="9">
        <f t="shared" si="80"/>
        <v>0</v>
      </c>
      <c r="BR220" s="9">
        <f t="shared" si="80"/>
        <v>0</v>
      </c>
      <c r="BS220" s="9">
        <f t="shared" si="80"/>
        <v>0</v>
      </c>
      <c r="BT220" s="9">
        <f t="shared" si="80"/>
        <v>0</v>
      </c>
      <c r="BU220" s="9">
        <f t="shared" si="80"/>
        <v>0</v>
      </c>
      <c r="BV220" s="9">
        <f t="shared" si="80"/>
        <v>0</v>
      </c>
      <c r="BW220" s="9">
        <f t="shared" si="80"/>
        <v>0</v>
      </c>
      <c r="BX220" s="9">
        <f t="shared" si="80"/>
        <v>0</v>
      </c>
      <c r="BY220" s="9">
        <f t="shared" si="80"/>
        <v>0</v>
      </c>
      <c r="BZ220" s="9">
        <f t="shared" si="80"/>
        <v>0</v>
      </c>
      <c r="CA220" s="9">
        <f t="shared" si="80"/>
        <v>0</v>
      </c>
      <c r="CB220" s="9">
        <f t="shared" si="80"/>
        <v>0</v>
      </c>
      <c r="CC220" s="9">
        <f t="shared" si="80"/>
        <v>0</v>
      </c>
      <c r="CD220" s="9">
        <f t="shared" si="80"/>
        <v>0</v>
      </c>
      <c r="CE220" s="9">
        <f t="shared" si="81"/>
        <v>0</v>
      </c>
      <c r="CF220" s="9">
        <f t="shared" si="81"/>
        <v>0</v>
      </c>
      <c r="CG220" s="9">
        <f t="shared" si="81"/>
        <v>0</v>
      </c>
      <c r="CH220" s="9">
        <f t="shared" si="81"/>
        <v>0</v>
      </c>
      <c r="CI220" s="9">
        <f t="shared" si="81"/>
        <v>0</v>
      </c>
      <c r="CJ220" s="9">
        <f t="shared" si="81"/>
        <v>0</v>
      </c>
      <c r="CK220" s="9">
        <f t="shared" si="81"/>
        <v>0</v>
      </c>
      <c r="CL220" s="9">
        <f t="shared" si="81"/>
        <v>0</v>
      </c>
      <c r="CM220" s="9">
        <f t="shared" si="81"/>
        <v>0</v>
      </c>
      <c r="CN220" s="9">
        <f t="shared" si="81"/>
        <v>0</v>
      </c>
      <c r="CO220" s="9">
        <f t="shared" si="81"/>
        <v>0</v>
      </c>
      <c r="CP220" s="9">
        <f t="shared" si="81"/>
        <v>0</v>
      </c>
      <c r="CQ220" s="9">
        <f t="shared" si="81"/>
        <v>0</v>
      </c>
      <c r="CR220" s="9">
        <f t="shared" si="81"/>
        <v>0</v>
      </c>
      <c r="CS220" s="9">
        <f t="shared" si="81"/>
        <v>0</v>
      </c>
      <c r="CT220" s="9">
        <f t="shared" si="81"/>
        <v>0</v>
      </c>
      <c r="CU220" s="9">
        <f t="shared" si="82"/>
        <v>0</v>
      </c>
      <c r="CV220" s="9">
        <f t="shared" si="83"/>
        <v>0</v>
      </c>
      <c r="CW220" s="9">
        <f t="shared" si="84"/>
        <v>0</v>
      </c>
      <c r="CX220" s="9">
        <f t="shared" si="85"/>
        <v>0</v>
      </c>
      <c r="CY220" s="9">
        <f t="shared" si="86"/>
        <v>0</v>
      </c>
      <c r="CZ220" s="9">
        <f t="shared" si="87"/>
        <v>0</v>
      </c>
      <c r="DA220" s="9">
        <f t="shared" si="93"/>
        <v>0</v>
      </c>
      <c r="DB220" s="9">
        <f t="shared" si="94"/>
        <v>0</v>
      </c>
      <c r="DC220" s="9">
        <f t="shared" si="95"/>
        <v>0</v>
      </c>
      <c r="DD220" s="9">
        <f t="shared" si="96"/>
        <v>0</v>
      </c>
      <c r="DE220" s="9">
        <f t="shared" si="97"/>
        <v>0</v>
      </c>
      <c r="DF220" s="9">
        <f t="shared" si="101"/>
        <v>0</v>
      </c>
      <c r="DG220" s="9">
        <f t="shared" si="98"/>
        <v>0</v>
      </c>
      <c r="DH220" s="9">
        <f t="shared" si="99"/>
        <v>0</v>
      </c>
      <c r="DI220" s="9">
        <f t="shared" si="102"/>
        <v>0</v>
      </c>
    </row>
    <row r="221" spans="1:113" x14ac:dyDescent="0.2">
      <c r="A221" s="15" t="s">
        <v>133</v>
      </c>
      <c r="B221" s="9">
        <f t="shared" ref="B221:E221" si="107">B152</f>
        <v>0.31531200101182799</v>
      </c>
      <c r="C221" s="9">
        <f t="shared" si="107"/>
        <v>0.35626044668054102</v>
      </c>
      <c r="D221" s="9">
        <f t="shared" si="107"/>
        <v>0.30217293035897203</v>
      </c>
      <c r="E221" s="9">
        <f t="shared" si="107"/>
        <v>0.10319758918824599</v>
      </c>
      <c r="F221" s="9" t="e">
        <f t="shared" si="91"/>
        <v>#N/A</v>
      </c>
      <c r="G221" s="9" t="e">
        <f t="shared" si="66"/>
        <v>#N/A</v>
      </c>
      <c r="H221" s="9" t="e">
        <f t="shared" si="67"/>
        <v>#N/A</v>
      </c>
      <c r="I221" s="9" t="e">
        <f t="shared" si="68"/>
        <v>#N/A</v>
      </c>
      <c r="J221" s="9">
        <f t="shared" si="69"/>
        <v>0</v>
      </c>
      <c r="K221" s="9">
        <f t="shared" si="70"/>
        <v>0</v>
      </c>
      <c r="L221" s="9">
        <f t="shared" si="71"/>
        <v>0</v>
      </c>
      <c r="M221" s="9">
        <f t="shared" si="72"/>
        <v>0</v>
      </c>
      <c r="N221" s="9">
        <f t="shared" si="73"/>
        <v>0</v>
      </c>
      <c r="O221" s="9">
        <f t="shared" si="74"/>
        <v>0</v>
      </c>
      <c r="P221" s="9">
        <f t="shared" si="75"/>
        <v>0</v>
      </c>
      <c r="Q221" s="9">
        <f t="shared" si="76"/>
        <v>0</v>
      </c>
      <c r="R221" s="9">
        <f t="shared" si="92"/>
        <v>0</v>
      </c>
      <c r="S221" s="9">
        <f t="shared" si="77"/>
        <v>0</v>
      </c>
      <c r="T221" s="9">
        <f t="shared" si="77"/>
        <v>0</v>
      </c>
      <c r="U221" s="9">
        <f t="shared" si="77"/>
        <v>0</v>
      </c>
      <c r="V221" s="9">
        <f t="shared" si="77"/>
        <v>0</v>
      </c>
      <c r="W221" s="9">
        <f t="shared" si="77"/>
        <v>0</v>
      </c>
      <c r="X221" s="9">
        <f t="shared" si="77"/>
        <v>0</v>
      </c>
      <c r="Y221" s="9">
        <f t="shared" si="77"/>
        <v>0</v>
      </c>
      <c r="Z221" s="9">
        <f t="shared" si="77"/>
        <v>0</v>
      </c>
      <c r="AA221" s="9">
        <f t="shared" si="77"/>
        <v>0</v>
      </c>
      <c r="AB221" s="9">
        <f t="shared" si="77"/>
        <v>0</v>
      </c>
      <c r="AC221" s="9">
        <f t="shared" si="77"/>
        <v>0</v>
      </c>
      <c r="AD221" s="9">
        <f t="shared" si="77"/>
        <v>0</v>
      </c>
      <c r="AE221" s="9">
        <f t="shared" si="77"/>
        <v>0</v>
      </c>
      <c r="AF221" s="9">
        <f t="shared" si="77"/>
        <v>0</v>
      </c>
      <c r="AG221" s="9">
        <f t="shared" si="77"/>
        <v>0</v>
      </c>
      <c r="AH221" s="9">
        <f t="shared" si="77"/>
        <v>0</v>
      </c>
      <c r="AI221" s="9">
        <f t="shared" si="78"/>
        <v>0</v>
      </c>
      <c r="AJ221" s="9">
        <f t="shared" si="78"/>
        <v>0</v>
      </c>
      <c r="AK221" s="9">
        <f t="shared" si="78"/>
        <v>0</v>
      </c>
      <c r="AL221" s="9">
        <f t="shared" si="78"/>
        <v>0</v>
      </c>
      <c r="AM221" s="9">
        <f t="shared" si="78"/>
        <v>0</v>
      </c>
      <c r="AN221" s="9">
        <f t="shared" si="78"/>
        <v>0</v>
      </c>
      <c r="AO221" s="9">
        <f t="shared" si="78"/>
        <v>0</v>
      </c>
      <c r="AP221" s="9">
        <f t="shared" si="78"/>
        <v>0</v>
      </c>
      <c r="AQ221" s="9">
        <f t="shared" si="78"/>
        <v>0</v>
      </c>
      <c r="AR221" s="9">
        <f t="shared" si="78"/>
        <v>0</v>
      </c>
      <c r="AS221" s="9">
        <f t="shared" si="78"/>
        <v>0</v>
      </c>
      <c r="AT221" s="9">
        <f t="shared" si="78"/>
        <v>0</v>
      </c>
      <c r="AU221" s="9">
        <f t="shared" si="78"/>
        <v>0</v>
      </c>
      <c r="AV221" s="9">
        <f t="shared" si="78"/>
        <v>0</v>
      </c>
      <c r="AW221" s="9">
        <f t="shared" si="78"/>
        <v>0</v>
      </c>
      <c r="AX221" s="9">
        <f t="shared" si="78"/>
        <v>0</v>
      </c>
      <c r="AY221" s="9">
        <f t="shared" si="79"/>
        <v>0</v>
      </c>
      <c r="AZ221" s="9">
        <f t="shared" si="79"/>
        <v>0</v>
      </c>
      <c r="BA221" s="9">
        <f t="shared" si="79"/>
        <v>0</v>
      </c>
      <c r="BB221" s="9">
        <f t="shared" si="79"/>
        <v>0</v>
      </c>
      <c r="BC221" s="9">
        <f t="shared" si="79"/>
        <v>0</v>
      </c>
      <c r="BD221" s="9">
        <f t="shared" si="79"/>
        <v>0</v>
      </c>
      <c r="BE221" s="9">
        <f t="shared" si="79"/>
        <v>0</v>
      </c>
      <c r="BF221" s="9">
        <f t="shared" si="79"/>
        <v>0</v>
      </c>
      <c r="BG221" s="9">
        <f t="shared" si="79"/>
        <v>0</v>
      </c>
      <c r="BH221" s="9">
        <f t="shared" si="79"/>
        <v>0</v>
      </c>
      <c r="BI221" s="9">
        <f t="shared" si="79"/>
        <v>0</v>
      </c>
      <c r="BJ221" s="9">
        <f t="shared" si="79"/>
        <v>0</v>
      </c>
      <c r="BK221" s="9">
        <f t="shared" si="79"/>
        <v>0</v>
      </c>
      <c r="BL221" s="9">
        <f t="shared" si="79"/>
        <v>0</v>
      </c>
      <c r="BM221" s="9">
        <f t="shared" si="79"/>
        <v>0</v>
      </c>
      <c r="BN221" s="9">
        <f t="shared" si="79"/>
        <v>0</v>
      </c>
      <c r="BO221" s="9">
        <f t="shared" si="80"/>
        <v>0</v>
      </c>
      <c r="BP221" s="9">
        <f t="shared" si="80"/>
        <v>0</v>
      </c>
      <c r="BQ221" s="9">
        <f t="shared" si="80"/>
        <v>0</v>
      </c>
      <c r="BR221" s="9">
        <f t="shared" si="80"/>
        <v>0</v>
      </c>
      <c r="BS221" s="9">
        <f t="shared" si="80"/>
        <v>0</v>
      </c>
      <c r="BT221" s="9">
        <f t="shared" si="80"/>
        <v>0</v>
      </c>
      <c r="BU221" s="9">
        <f t="shared" si="80"/>
        <v>0</v>
      </c>
      <c r="BV221" s="9">
        <f t="shared" si="80"/>
        <v>0</v>
      </c>
      <c r="BW221" s="9">
        <f t="shared" si="80"/>
        <v>0</v>
      </c>
      <c r="BX221" s="9">
        <f t="shared" si="80"/>
        <v>0</v>
      </c>
      <c r="BY221" s="9">
        <f t="shared" si="80"/>
        <v>0</v>
      </c>
      <c r="BZ221" s="9">
        <f t="shared" si="80"/>
        <v>0</v>
      </c>
      <c r="CA221" s="9">
        <f t="shared" si="80"/>
        <v>0</v>
      </c>
      <c r="CB221" s="9">
        <f t="shared" si="80"/>
        <v>0</v>
      </c>
      <c r="CC221" s="9">
        <f t="shared" si="80"/>
        <v>0</v>
      </c>
      <c r="CD221" s="9">
        <f t="shared" si="80"/>
        <v>0</v>
      </c>
      <c r="CE221" s="9">
        <f t="shared" si="81"/>
        <v>0</v>
      </c>
      <c r="CF221" s="9">
        <f t="shared" si="81"/>
        <v>0</v>
      </c>
      <c r="CG221" s="9">
        <f t="shared" si="81"/>
        <v>0</v>
      </c>
      <c r="CH221" s="9">
        <f t="shared" si="81"/>
        <v>0</v>
      </c>
      <c r="CI221" s="9">
        <f t="shared" si="81"/>
        <v>0</v>
      </c>
      <c r="CJ221" s="9">
        <f t="shared" si="81"/>
        <v>0</v>
      </c>
      <c r="CK221" s="9">
        <f t="shared" si="81"/>
        <v>0</v>
      </c>
      <c r="CL221" s="9">
        <f t="shared" si="81"/>
        <v>0</v>
      </c>
      <c r="CM221" s="9">
        <f t="shared" si="81"/>
        <v>0</v>
      </c>
      <c r="CN221" s="9">
        <f t="shared" si="81"/>
        <v>0</v>
      </c>
      <c r="CO221" s="9">
        <f t="shared" si="81"/>
        <v>0</v>
      </c>
      <c r="CP221" s="9">
        <f t="shared" si="81"/>
        <v>0</v>
      </c>
      <c r="CQ221" s="9">
        <f t="shared" si="81"/>
        <v>0</v>
      </c>
      <c r="CR221" s="9">
        <f t="shared" si="81"/>
        <v>0</v>
      </c>
      <c r="CS221" s="9">
        <f t="shared" si="81"/>
        <v>0</v>
      </c>
      <c r="CT221" s="9">
        <f t="shared" si="81"/>
        <v>0</v>
      </c>
      <c r="CU221" s="9">
        <f t="shared" si="82"/>
        <v>0</v>
      </c>
      <c r="CV221" s="9">
        <f t="shared" si="83"/>
        <v>0</v>
      </c>
      <c r="CW221" s="9">
        <f t="shared" si="84"/>
        <v>0</v>
      </c>
      <c r="CX221" s="9">
        <f t="shared" si="85"/>
        <v>0</v>
      </c>
      <c r="CY221" s="9">
        <f t="shared" si="86"/>
        <v>0</v>
      </c>
      <c r="CZ221" s="9">
        <f t="shared" si="87"/>
        <v>0</v>
      </c>
      <c r="DA221" s="9">
        <f t="shared" si="93"/>
        <v>0</v>
      </c>
      <c r="DB221" s="9">
        <f t="shared" si="94"/>
        <v>0</v>
      </c>
      <c r="DC221" s="9">
        <f t="shared" si="95"/>
        <v>0</v>
      </c>
      <c r="DD221" s="9">
        <f t="shared" si="96"/>
        <v>0</v>
      </c>
      <c r="DE221" s="9">
        <f t="shared" si="97"/>
        <v>0</v>
      </c>
      <c r="DF221" s="9">
        <f t="shared" si="101"/>
        <v>0</v>
      </c>
      <c r="DG221" s="9">
        <f t="shared" si="98"/>
        <v>0</v>
      </c>
      <c r="DH221" s="9">
        <f t="shared" si="99"/>
        <v>0</v>
      </c>
      <c r="DI221" s="9">
        <f t="shared" si="102"/>
        <v>0</v>
      </c>
    </row>
    <row r="222" spans="1:113" x14ac:dyDescent="0.2">
      <c r="A222" s="15" t="s">
        <v>134</v>
      </c>
      <c r="B222" s="9">
        <f t="shared" ref="B222:E222" si="108">B153</f>
        <v>0</v>
      </c>
      <c r="C222" s="9">
        <f t="shared" si="108"/>
        <v>0</v>
      </c>
      <c r="D222" s="9">
        <f t="shared" si="108"/>
        <v>0</v>
      </c>
      <c r="E222" s="9">
        <f t="shared" si="108"/>
        <v>0</v>
      </c>
      <c r="F222" s="9" t="e">
        <f t="shared" si="91"/>
        <v>#N/A</v>
      </c>
      <c r="G222" s="9" t="e">
        <f t="shared" si="66"/>
        <v>#N/A</v>
      </c>
      <c r="H222" s="9" t="e">
        <f t="shared" si="67"/>
        <v>#N/A</v>
      </c>
      <c r="I222" s="9" t="e">
        <f t="shared" si="68"/>
        <v>#N/A</v>
      </c>
      <c r="J222" s="9">
        <f t="shared" si="69"/>
        <v>0.17829473151987499</v>
      </c>
      <c r="K222" s="9">
        <f t="shared" si="70"/>
        <v>0.25896595203577799</v>
      </c>
      <c r="L222" s="9">
        <f t="shared" si="71"/>
        <v>0.17198434560544501</v>
      </c>
      <c r="M222" s="9">
        <f t="shared" si="72"/>
        <v>0.22898499075210699</v>
      </c>
      <c r="N222" s="9">
        <f t="shared" si="73"/>
        <v>0.19038800678152101</v>
      </c>
      <c r="O222" s="9">
        <f t="shared" si="74"/>
        <v>0.19116416583519599</v>
      </c>
      <c r="P222" s="9">
        <f t="shared" si="75"/>
        <v>0.15033927011901799</v>
      </c>
      <c r="Q222" s="9">
        <f t="shared" si="76"/>
        <v>0.22110341274470999</v>
      </c>
      <c r="R222" s="9">
        <f t="shared" si="92"/>
        <v>0</v>
      </c>
      <c r="S222" s="9">
        <f t="shared" si="77"/>
        <v>0</v>
      </c>
      <c r="T222" s="9">
        <f t="shared" si="77"/>
        <v>0</v>
      </c>
      <c r="U222" s="9">
        <f t="shared" si="77"/>
        <v>0</v>
      </c>
      <c r="V222" s="9">
        <f t="shared" si="77"/>
        <v>0</v>
      </c>
      <c r="W222" s="9">
        <f t="shared" si="77"/>
        <v>0</v>
      </c>
      <c r="X222" s="9">
        <f t="shared" si="77"/>
        <v>0</v>
      </c>
      <c r="Y222" s="9">
        <f t="shared" si="77"/>
        <v>0</v>
      </c>
      <c r="Z222" s="9">
        <f t="shared" si="77"/>
        <v>0</v>
      </c>
      <c r="AA222" s="9">
        <f t="shared" si="77"/>
        <v>0</v>
      </c>
      <c r="AB222" s="9">
        <f t="shared" si="77"/>
        <v>0</v>
      </c>
      <c r="AC222" s="9">
        <f t="shared" si="77"/>
        <v>0</v>
      </c>
      <c r="AD222" s="9">
        <f t="shared" si="77"/>
        <v>0</v>
      </c>
      <c r="AE222" s="9">
        <f t="shared" si="77"/>
        <v>0</v>
      </c>
      <c r="AF222" s="9">
        <f t="shared" si="77"/>
        <v>0</v>
      </c>
      <c r="AG222" s="9">
        <f t="shared" si="77"/>
        <v>0</v>
      </c>
      <c r="AH222" s="9">
        <f t="shared" si="77"/>
        <v>1.8991097383821699E-2</v>
      </c>
      <c r="AI222" s="9">
        <f t="shared" si="78"/>
        <v>0</v>
      </c>
      <c r="AJ222" s="9">
        <f t="shared" si="78"/>
        <v>0</v>
      </c>
      <c r="AK222" s="9">
        <f t="shared" si="78"/>
        <v>0</v>
      </c>
      <c r="AL222" s="9">
        <f t="shared" si="78"/>
        <v>0</v>
      </c>
      <c r="AM222" s="9">
        <f t="shared" si="78"/>
        <v>0</v>
      </c>
      <c r="AN222" s="9">
        <f t="shared" si="78"/>
        <v>0</v>
      </c>
      <c r="AO222" s="9">
        <f t="shared" si="78"/>
        <v>0</v>
      </c>
      <c r="AP222" s="9">
        <f t="shared" si="78"/>
        <v>0</v>
      </c>
      <c r="AQ222" s="9">
        <f t="shared" si="78"/>
        <v>0</v>
      </c>
      <c r="AR222" s="9">
        <f t="shared" si="78"/>
        <v>0</v>
      </c>
      <c r="AS222" s="9">
        <f t="shared" si="78"/>
        <v>0</v>
      </c>
      <c r="AT222" s="9">
        <f t="shared" si="78"/>
        <v>0</v>
      </c>
      <c r="AU222" s="9">
        <f t="shared" si="78"/>
        <v>0</v>
      </c>
      <c r="AV222" s="9">
        <f t="shared" si="78"/>
        <v>0</v>
      </c>
      <c r="AW222" s="9">
        <f t="shared" si="78"/>
        <v>0</v>
      </c>
      <c r="AX222" s="9">
        <f t="shared" si="78"/>
        <v>0</v>
      </c>
      <c r="AY222" s="9">
        <f t="shared" si="79"/>
        <v>0</v>
      </c>
      <c r="AZ222" s="9">
        <f t="shared" si="79"/>
        <v>0</v>
      </c>
      <c r="BA222" s="9">
        <f t="shared" si="79"/>
        <v>0</v>
      </c>
      <c r="BB222" s="9">
        <f t="shared" si="79"/>
        <v>0</v>
      </c>
      <c r="BC222" s="9">
        <f t="shared" si="79"/>
        <v>0</v>
      </c>
      <c r="BD222" s="9">
        <f t="shared" si="79"/>
        <v>0</v>
      </c>
      <c r="BE222" s="9">
        <f t="shared" si="79"/>
        <v>0</v>
      </c>
      <c r="BF222" s="9">
        <f t="shared" si="79"/>
        <v>0</v>
      </c>
      <c r="BG222" s="9">
        <f t="shared" si="79"/>
        <v>0</v>
      </c>
      <c r="BH222" s="9">
        <f t="shared" si="79"/>
        <v>0</v>
      </c>
      <c r="BI222" s="9">
        <f t="shared" si="79"/>
        <v>0</v>
      </c>
      <c r="BJ222" s="9">
        <f t="shared" si="79"/>
        <v>0</v>
      </c>
      <c r="BK222" s="9">
        <f t="shared" si="79"/>
        <v>0</v>
      </c>
      <c r="BL222" s="9">
        <f t="shared" si="79"/>
        <v>0</v>
      </c>
      <c r="BM222" s="9">
        <f t="shared" si="79"/>
        <v>0</v>
      </c>
      <c r="BN222" s="9">
        <f t="shared" si="79"/>
        <v>0</v>
      </c>
      <c r="BO222" s="9">
        <f t="shared" si="80"/>
        <v>0</v>
      </c>
      <c r="BP222" s="9">
        <f t="shared" si="80"/>
        <v>0</v>
      </c>
      <c r="BQ222" s="9">
        <f t="shared" si="80"/>
        <v>0</v>
      </c>
      <c r="BR222" s="9">
        <f t="shared" si="80"/>
        <v>0</v>
      </c>
      <c r="BS222" s="9">
        <f t="shared" si="80"/>
        <v>0</v>
      </c>
      <c r="BT222" s="9">
        <f t="shared" si="80"/>
        <v>0</v>
      </c>
      <c r="BU222" s="9">
        <f t="shared" si="80"/>
        <v>0</v>
      </c>
      <c r="BV222" s="9">
        <f t="shared" si="80"/>
        <v>0</v>
      </c>
      <c r="BW222" s="9">
        <f t="shared" si="80"/>
        <v>0</v>
      </c>
      <c r="BX222" s="9">
        <f t="shared" si="80"/>
        <v>0</v>
      </c>
      <c r="BY222" s="9">
        <f t="shared" si="80"/>
        <v>0</v>
      </c>
      <c r="BZ222" s="9">
        <f t="shared" si="80"/>
        <v>0</v>
      </c>
      <c r="CA222" s="9">
        <f t="shared" si="80"/>
        <v>0</v>
      </c>
      <c r="CB222" s="9">
        <f t="shared" si="80"/>
        <v>0</v>
      </c>
      <c r="CC222" s="9">
        <f t="shared" si="80"/>
        <v>0</v>
      </c>
      <c r="CD222" s="9">
        <f t="shared" si="80"/>
        <v>0</v>
      </c>
      <c r="CE222" s="9">
        <f t="shared" si="81"/>
        <v>0</v>
      </c>
      <c r="CF222" s="9">
        <f t="shared" si="81"/>
        <v>0</v>
      </c>
      <c r="CG222" s="9">
        <f t="shared" si="81"/>
        <v>0</v>
      </c>
      <c r="CH222" s="9">
        <f t="shared" si="81"/>
        <v>0</v>
      </c>
      <c r="CI222" s="9">
        <f t="shared" si="81"/>
        <v>0</v>
      </c>
      <c r="CJ222" s="9">
        <f t="shared" si="81"/>
        <v>0</v>
      </c>
      <c r="CK222" s="9">
        <f t="shared" si="81"/>
        <v>0</v>
      </c>
      <c r="CL222" s="9">
        <f t="shared" si="81"/>
        <v>0</v>
      </c>
      <c r="CM222" s="9">
        <f t="shared" si="81"/>
        <v>0</v>
      </c>
      <c r="CN222" s="9">
        <f t="shared" si="81"/>
        <v>0</v>
      </c>
      <c r="CO222" s="9">
        <f t="shared" si="81"/>
        <v>0</v>
      </c>
      <c r="CP222" s="9">
        <f t="shared" si="81"/>
        <v>0</v>
      </c>
      <c r="CQ222" s="9">
        <f t="shared" si="81"/>
        <v>0</v>
      </c>
      <c r="CR222" s="9">
        <f t="shared" si="81"/>
        <v>0</v>
      </c>
      <c r="CS222" s="9">
        <f t="shared" si="81"/>
        <v>0</v>
      </c>
      <c r="CT222" s="9">
        <f t="shared" si="81"/>
        <v>0</v>
      </c>
      <c r="CU222" s="9">
        <f t="shared" si="82"/>
        <v>0</v>
      </c>
      <c r="CV222" s="9">
        <f t="shared" si="83"/>
        <v>0</v>
      </c>
      <c r="CW222" s="9">
        <f t="shared" si="84"/>
        <v>0</v>
      </c>
      <c r="CX222" s="9">
        <f t="shared" si="85"/>
        <v>0</v>
      </c>
      <c r="CY222" s="9">
        <f t="shared" si="86"/>
        <v>0</v>
      </c>
      <c r="CZ222" s="9">
        <f t="shared" si="87"/>
        <v>0</v>
      </c>
      <c r="DA222" s="9">
        <f t="shared" si="93"/>
        <v>0</v>
      </c>
      <c r="DB222" s="9">
        <f t="shared" si="94"/>
        <v>0</v>
      </c>
      <c r="DC222" s="9">
        <f t="shared" si="95"/>
        <v>0</v>
      </c>
      <c r="DD222" s="9">
        <f t="shared" si="96"/>
        <v>0</v>
      </c>
      <c r="DE222" s="9">
        <f t="shared" si="97"/>
        <v>0</v>
      </c>
      <c r="DF222" s="9">
        <f t="shared" si="101"/>
        <v>0</v>
      </c>
      <c r="DG222" s="9">
        <f t="shared" si="98"/>
        <v>0</v>
      </c>
      <c r="DH222" s="9">
        <f t="shared" si="99"/>
        <v>0</v>
      </c>
      <c r="DI222" s="9">
        <f t="shared" si="102"/>
        <v>0</v>
      </c>
    </row>
    <row r="223" spans="1:113" x14ac:dyDescent="0.2">
      <c r="A223" s="15" t="s">
        <v>135</v>
      </c>
      <c r="B223" s="9">
        <f t="shared" ref="B223:E223" si="109">B154</f>
        <v>0.27684054211908299</v>
      </c>
      <c r="C223" s="9">
        <f t="shared" si="109"/>
        <v>0.76412998180042002</v>
      </c>
      <c r="D223" s="9">
        <f t="shared" si="109"/>
        <v>0.230637050555066</v>
      </c>
      <c r="E223" s="9">
        <f t="shared" si="109"/>
        <v>0.412263108622898</v>
      </c>
      <c r="F223" s="9">
        <f t="shared" si="91"/>
        <v>0.266825961348298</v>
      </c>
      <c r="G223" s="9">
        <f t="shared" si="66"/>
        <v>0.31086954678760698</v>
      </c>
      <c r="H223" s="9">
        <f t="shared" si="67"/>
        <v>0.38172717365727099</v>
      </c>
      <c r="I223" s="9">
        <f t="shared" si="68"/>
        <v>0.40564846985897102</v>
      </c>
      <c r="J223" s="9" t="e">
        <f t="shared" si="69"/>
        <v>#N/A</v>
      </c>
      <c r="K223" s="9" t="e">
        <f t="shared" si="70"/>
        <v>#N/A</v>
      </c>
      <c r="L223" s="9" t="e">
        <f t="shared" si="71"/>
        <v>#N/A</v>
      </c>
      <c r="M223" s="9" t="e">
        <f t="shared" si="72"/>
        <v>#N/A</v>
      </c>
      <c r="N223" s="9" t="e">
        <f t="shared" si="73"/>
        <v>#N/A</v>
      </c>
      <c r="O223" s="9" t="e">
        <f t="shared" si="74"/>
        <v>#N/A</v>
      </c>
      <c r="P223" s="9" t="e">
        <f t="shared" si="75"/>
        <v>#N/A</v>
      </c>
      <c r="Q223" s="9" t="e">
        <f t="shared" si="76"/>
        <v>#N/A</v>
      </c>
      <c r="R223" s="9">
        <f t="shared" si="92"/>
        <v>0</v>
      </c>
      <c r="S223" s="9">
        <f t="shared" si="77"/>
        <v>0.228192253873476</v>
      </c>
      <c r="T223" s="9">
        <f t="shared" si="77"/>
        <v>0</v>
      </c>
      <c r="U223" s="9">
        <f t="shared" si="77"/>
        <v>0</v>
      </c>
      <c r="V223" s="9">
        <f t="shared" si="77"/>
        <v>0</v>
      </c>
      <c r="W223" s="9">
        <f t="shared" si="77"/>
        <v>0.22946990780002</v>
      </c>
      <c r="X223" s="9">
        <f t="shared" si="77"/>
        <v>0</v>
      </c>
      <c r="Y223" s="9">
        <f t="shared" si="77"/>
        <v>0</v>
      </c>
      <c r="Z223" s="9">
        <f t="shared" si="77"/>
        <v>0</v>
      </c>
      <c r="AA223" s="9">
        <f t="shared" si="77"/>
        <v>0.27703887785465298</v>
      </c>
      <c r="AB223" s="9">
        <f t="shared" si="77"/>
        <v>0</v>
      </c>
      <c r="AC223" s="9">
        <f t="shared" si="77"/>
        <v>0</v>
      </c>
      <c r="AD223" s="9">
        <f t="shared" si="77"/>
        <v>6.1732276715659E-2</v>
      </c>
      <c r="AE223" s="9">
        <f t="shared" si="77"/>
        <v>0.25871952812872201</v>
      </c>
      <c r="AF223" s="9">
        <f t="shared" si="77"/>
        <v>0.43488375635133297</v>
      </c>
      <c r="AG223" s="9">
        <f t="shared" si="77"/>
        <v>9.5694500980738798E-2</v>
      </c>
      <c r="AH223" s="9">
        <f t="shared" si="77"/>
        <v>0.111944154362024</v>
      </c>
      <c r="AI223" s="9">
        <f t="shared" si="78"/>
        <v>9.1539059369036599E-2</v>
      </c>
      <c r="AJ223" s="9">
        <f t="shared" si="78"/>
        <v>1.43737095056354E-2</v>
      </c>
      <c r="AK223" s="9">
        <f t="shared" si="78"/>
        <v>8.0363672290036797E-2</v>
      </c>
      <c r="AL223" s="9">
        <f t="shared" si="78"/>
        <v>0.13028221129304099</v>
      </c>
      <c r="AM223" s="9">
        <f t="shared" si="78"/>
        <v>0.21131358116267199</v>
      </c>
      <c r="AN223" s="9">
        <f t="shared" si="78"/>
        <v>1.16978221393799E-2</v>
      </c>
      <c r="AO223" s="9">
        <f t="shared" si="78"/>
        <v>0.12297438030909399</v>
      </c>
      <c r="AP223" s="9">
        <f t="shared" si="78"/>
        <v>2.5793905881116401E-2</v>
      </c>
      <c r="AQ223" s="9">
        <f t="shared" si="78"/>
        <v>0</v>
      </c>
      <c r="AR223" s="9">
        <f t="shared" si="78"/>
        <v>0</v>
      </c>
      <c r="AS223" s="9">
        <f t="shared" si="78"/>
        <v>0</v>
      </c>
      <c r="AT223" s="9">
        <f t="shared" si="78"/>
        <v>8.0885339666388306E-2</v>
      </c>
      <c r="AU223" s="9">
        <f t="shared" si="78"/>
        <v>0</v>
      </c>
      <c r="AV223" s="9">
        <f t="shared" si="78"/>
        <v>0</v>
      </c>
      <c r="AW223" s="9">
        <f t="shared" si="78"/>
        <v>0</v>
      </c>
      <c r="AX223" s="9">
        <f t="shared" si="78"/>
        <v>4.6231203883795702E-2</v>
      </c>
      <c r="AY223" s="9">
        <f t="shared" si="79"/>
        <v>0</v>
      </c>
      <c r="AZ223" s="9">
        <f t="shared" si="79"/>
        <v>0</v>
      </c>
      <c r="BA223" s="9">
        <f t="shared" si="79"/>
        <v>0</v>
      </c>
      <c r="BB223" s="9">
        <f t="shared" si="79"/>
        <v>6.95066900679739E-2</v>
      </c>
      <c r="BC223" s="9">
        <f t="shared" si="79"/>
        <v>0.213223319818242</v>
      </c>
      <c r="BD223" s="9">
        <f t="shared" si="79"/>
        <v>0</v>
      </c>
      <c r="BE223" s="9">
        <f t="shared" si="79"/>
        <v>7.2246498588369498E-2</v>
      </c>
      <c r="BF223" s="9">
        <f t="shared" si="79"/>
        <v>7.5673468080691406E-2</v>
      </c>
      <c r="BG223" s="9">
        <f t="shared" si="79"/>
        <v>0.177254498836174</v>
      </c>
      <c r="BH223" s="9">
        <f t="shared" si="79"/>
        <v>0</v>
      </c>
      <c r="BI223" s="9">
        <f t="shared" si="79"/>
        <v>7.5341922727619304E-2</v>
      </c>
      <c r="BJ223" s="9">
        <f t="shared" si="79"/>
        <v>7.20041193501436E-2</v>
      </c>
      <c r="BK223" s="9">
        <f t="shared" si="79"/>
        <v>0.23492517463862</v>
      </c>
      <c r="BL223" s="9">
        <f t="shared" si="79"/>
        <v>0</v>
      </c>
      <c r="BM223" s="9">
        <f t="shared" si="79"/>
        <v>7.7693401192500497E-2</v>
      </c>
      <c r="BN223" s="9">
        <f t="shared" si="79"/>
        <v>0</v>
      </c>
      <c r="BO223" s="9">
        <f t="shared" si="80"/>
        <v>0.230083596456328</v>
      </c>
      <c r="BP223" s="9">
        <f t="shared" si="80"/>
        <v>0</v>
      </c>
      <c r="BQ223" s="9">
        <f t="shared" si="80"/>
        <v>0</v>
      </c>
      <c r="BR223" s="9">
        <f t="shared" si="80"/>
        <v>0</v>
      </c>
      <c r="BS223" s="9">
        <f t="shared" si="80"/>
        <v>0.33318882633471802</v>
      </c>
      <c r="BT223" s="9">
        <f t="shared" si="80"/>
        <v>0</v>
      </c>
      <c r="BU223" s="9">
        <f t="shared" si="80"/>
        <v>0</v>
      </c>
      <c r="BV223" s="9">
        <f t="shared" si="80"/>
        <v>0</v>
      </c>
      <c r="BW223" s="9">
        <f t="shared" si="80"/>
        <v>0.25781540480546999</v>
      </c>
      <c r="BX223" s="9">
        <f t="shared" si="80"/>
        <v>0</v>
      </c>
      <c r="BY223" s="9">
        <f t="shared" si="80"/>
        <v>0</v>
      </c>
      <c r="BZ223" s="9">
        <f t="shared" si="80"/>
        <v>0</v>
      </c>
      <c r="CA223" s="9">
        <f t="shared" si="80"/>
        <v>0</v>
      </c>
      <c r="CB223" s="9">
        <f t="shared" si="80"/>
        <v>0</v>
      </c>
      <c r="CC223" s="9">
        <f t="shared" si="80"/>
        <v>4.9419201141554403E-2</v>
      </c>
      <c r="CD223" s="9">
        <f t="shared" si="80"/>
        <v>0</v>
      </c>
      <c r="CE223" s="9">
        <f t="shared" si="81"/>
        <v>0</v>
      </c>
      <c r="CF223" s="9">
        <f t="shared" si="81"/>
        <v>0</v>
      </c>
      <c r="CG223" s="9">
        <f t="shared" si="81"/>
        <v>6.5572598910819999E-2</v>
      </c>
      <c r="CH223" s="9">
        <f t="shared" si="81"/>
        <v>0</v>
      </c>
      <c r="CI223" s="9">
        <f t="shared" si="81"/>
        <v>0</v>
      </c>
      <c r="CJ223" s="9">
        <f t="shared" si="81"/>
        <v>0</v>
      </c>
      <c r="CK223" s="9">
        <f t="shared" si="81"/>
        <v>6.1999954492796702E-2</v>
      </c>
      <c r="CL223" s="9">
        <f t="shared" si="81"/>
        <v>0.10310018838037099</v>
      </c>
      <c r="CM223" s="9">
        <f t="shared" si="81"/>
        <v>8.4905429284558007E-2</v>
      </c>
      <c r="CN223" s="9">
        <f t="shared" si="81"/>
        <v>0</v>
      </c>
      <c r="CO223" s="9">
        <f t="shared" si="81"/>
        <v>0</v>
      </c>
      <c r="CP223" s="9">
        <f t="shared" si="81"/>
        <v>0.137981821443315</v>
      </c>
      <c r="CQ223" s="9">
        <f t="shared" si="81"/>
        <v>8.2524025446258906E-2</v>
      </c>
      <c r="CR223" s="9">
        <f t="shared" si="81"/>
        <v>0</v>
      </c>
      <c r="CS223" s="9">
        <f t="shared" si="81"/>
        <v>0</v>
      </c>
      <c r="CT223" s="9">
        <f t="shared" si="81"/>
        <v>0.155806226389644</v>
      </c>
      <c r="CU223" s="9">
        <f t="shared" si="82"/>
        <v>0.52749918060765399</v>
      </c>
      <c r="CV223" s="9">
        <f t="shared" si="83"/>
        <v>0</v>
      </c>
      <c r="CW223" s="9">
        <f t="shared" si="84"/>
        <v>0</v>
      </c>
      <c r="CX223" s="9">
        <f t="shared" si="85"/>
        <v>0.232633938188478</v>
      </c>
      <c r="CY223" s="9">
        <f t="shared" si="86"/>
        <v>7.33257488412034E-3</v>
      </c>
      <c r="CZ223" s="9">
        <f t="shared" si="87"/>
        <v>0</v>
      </c>
      <c r="DA223" s="9">
        <f t="shared" si="93"/>
        <v>0</v>
      </c>
      <c r="DB223" s="9">
        <f t="shared" si="94"/>
        <v>0.242296740653935</v>
      </c>
      <c r="DC223" s="9">
        <f t="shared" si="95"/>
        <v>0.29465995077197699</v>
      </c>
      <c r="DD223" s="9">
        <f t="shared" si="96"/>
        <v>0</v>
      </c>
      <c r="DE223" s="9">
        <f t="shared" si="97"/>
        <v>0</v>
      </c>
      <c r="DF223" s="9">
        <f t="shared" si="101"/>
        <v>0.23951651290332701</v>
      </c>
      <c r="DG223" s="9">
        <f t="shared" si="98"/>
        <v>0.25072876082164203</v>
      </c>
      <c r="DH223" s="9">
        <f t="shared" si="99"/>
        <v>8.0482335366224997E-2</v>
      </c>
      <c r="DI223" s="9">
        <f t="shared" si="102"/>
        <v>0</v>
      </c>
    </row>
    <row r="224" spans="1:113" x14ac:dyDescent="0.2">
      <c r="A224" s="15" t="s">
        <v>136</v>
      </c>
      <c r="B224" s="9">
        <f t="shared" ref="B224:E224" si="110">B155</f>
        <v>0.10652946075639599</v>
      </c>
      <c r="C224" s="9">
        <f t="shared" si="110"/>
        <v>0.220384914735301</v>
      </c>
      <c r="D224" s="9">
        <f t="shared" si="110"/>
        <v>0.25952881382263798</v>
      </c>
      <c r="E224" s="9">
        <f t="shared" si="110"/>
        <v>0.49361178985695697</v>
      </c>
      <c r="F224" s="9">
        <f t="shared" si="91"/>
        <v>0.21533396829929599</v>
      </c>
      <c r="G224" s="9">
        <f t="shared" si="66"/>
        <v>0.24506765349861201</v>
      </c>
      <c r="H224" s="9">
        <f t="shared" si="67"/>
        <v>0.17367868841216799</v>
      </c>
      <c r="I224" s="9">
        <f t="shared" si="68"/>
        <v>0.22615659070475899</v>
      </c>
      <c r="J224" s="9" t="e">
        <f t="shared" si="69"/>
        <v>#N/A</v>
      </c>
      <c r="K224" s="9" t="e">
        <f t="shared" si="70"/>
        <v>#N/A</v>
      </c>
      <c r="L224" s="9" t="e">
        <f t="shared" si="71"/>
        <v>#N/A</v>
      </c>
      <c r="M224" s="9" t="e">
        <f t="shared" si="72"/>
        <v>#N/A</v>
      </c>
      <c r="N224" s="9">
        <f t="shared" si="73"/>
        <v>0.107894844433848</v>
      </c>
      <c r="O224" s="9">
        <f t="shared" si="74"/>
        <v>0.112385754050329</v>
      </c>
      <c r="P224" s="9">
        <f t="shared" si="75"/>
        <v>0.124168292585822</v>
      </c>
      <c r="Q224" s="9">
        <f t="shared" si="76"/>
        <v>0.1211035944628</v>
      </c>
      <c r="R224" s="9">
        <f t="shared" si="92"/>
        <v>0</v>
      </c>
      <c r="S224" s="9">
        <f t="shared" si="77"/>
        <v>0</v>
      </c>
      <c r="T224" s="9">
        <f t="shared" si="77"/>
        <v>0</v>
      </c>
      <c r="U224" s="9">
        <f t="shared" si="77"/>
        <v>0</v>
      </c>
      <c r="V224" s="9">
        <f t="shared" si="77"/>
        <v>0</v>
      </c>
      <c r="W224" s="9">
        <f t="shared" si="77"/>
        <v>0</v>
      </c>
      <c r="X224" s="9">
        <f t="shared" si="77"/>
        <v>0</v>
      </c>
      <c r="Y224" s="9">
        <f t="shared" si="77"/>
        <v>0</v>
      </c>
      <c r="Z224" s="9">
        <f t="shared" si="77"/>
        <v>0</v>
      </c>
      <c r="AA224" s="9">
        <f t="shared" si="77"/>
        <v>0</v>
      </c>
      <c r="AB224" s="9">
        <f t="shared" si="77"/>
        <v>0</v>
      </c>
      <c r="AC224" s="9">
        <f t="shared" si="77"/>
        <v>0</v>
      </c>
      <c r="AD224" s="9">
        <f t="shared" si="77"/>
        <v>2.83391715747849E-2</v>
      </c>
      <c r="AE224" s="9">
        <f t="shared" si="77"/>
        <v>0</v>
      </c>
      <c r="AF224" s="9">
        <f t="shared" si="77"/>
        <v>0</v>
      </c>
      <c r="AG224" s="9">
        <f t="shared" si="77"/>
        <v>2.33060953609718E-2</v>
      </c>
      <c r="AH224" s="9">
        <f t="shared" si="77"/>
        <v>5.8849670142245798E-2</v>
      </c>
      <c r="AI224" s="9">
        <f t="shared" si="78"/>
        <v>0</v>
      </c>
      <c r="AJ224" s="9">
        <f t="shared" si="78"/>
        <v>0</v>
      </c>
      <c r="AK224" s="9">
        <f t="shared" si="78"/>
        <v>2.6811379939062501E-2</v>
      </c>
      <c r="AL224" s="9">
        <f t="shared" si="78"/>
        <v>6.3301636499488001E-2</v>
      </c>
      <c r="AM224" s="9">
        <f t="shared" si="78"/>
        <v>0.24864040829759601</v>
      </c>
      <c r="AN224" s="9">
        <f t="shared" si="78"/>
        <v>0</v>
      </c>
      <c r="AO224" s="9">
        <f t="shared" si="78"/>
        <v>3.0072059611079002E-2</v>
      </c>
      <c r="AP224" s="9">
        <f t="shared" si="78"/>
        <v>0</v>
      </c>
      <c r="AQ224" s="9">
        <f t="shared" si="78"/>
        <v>0</v>
      </c>
      <c r="AR224" s="9">
        <f t="shared" si="78"/>
        <v>0</v>
      </c>
      <c r="AS224" s="9">
        <f t="shared" si="78"/>
        <v>0</v>
      </c>
      <c r="AT224" s="9">
        <f t="shared" si="78"/>
        <v>0</v>
      </c>
      <c r="AU224" s="9">
        <f t="shared" si="78"/>
        <v>0</v>
      </c>
      <c r="AV224" s="9">
        <f t="shared" si="78"/>
        <v>0</v>
      </c>
      <c r="AW224" s="9">
        <f t="shared" si="78"/>
        <v>0</v>
      </c>
      <c r="AX224" s="9">
        <f t="shared" si="78"/>
        <v>0</v>
      </c>
      <c r="AY224" s="9">
        <f t="shared" si="79"/>
        <v>0</v>
      </c>
      <c r="AZ224" s="9">
        <f t="shared" si="79"/>
        <v>0</v>
      </c>
      <c r="BA224" s="9">
        <f t="shared" si="79"/>
        <v>0</v>
      </c>
      <c r="BB224" s="9">
        <f t="shared" si="79"/>
        <v>6.3527344090344204E-2</v>
      </c>
      <c r="BC224" s="9">
        <f t="shared" si="79"/>
        <v>6.3796317482686202E-2</v>
      </c>
      <c r="BD224" s="9">
        <f t="shared" si="79"/>
        <v>0</v>
      </c>
      <c r="BE224" s="9">
        <f t="shared" si="79"/>
        <v>0</v>
      </c>
      <c r="BF224" s="9">
        <f t="shared" si="79"/>
        <v>5.7991784837181502E-2</v>
      </c>
      <c r="BG224" s="9">
        <f t="shared" si="79"/>
        <v>5.16408806480224E-2</v>
      </c>
      <c r="BH224" s="9">
        <f t="shared" si="79"/>
        <v>0</v>
      </c>
      <c r="BI224" s="9">
        <f t="shared" si="79"/>
        <v>0</v>
      </c>
      <c r="BJ224" s="9">
        <f t="shared" si="79"/>
        <v>6.2117682525797101E-2</v>
      </c>
      <c r="BK224" s="9">
        <f t="shared" si="79"/>
        <v>0</v>
      </c>
      <c r="BL224" s="9">
        <f t="shared" si="79"/>
        <v>0</v>
      </c>
      <c r="BM224" s="9">
        <f t="shared" si="79"/>
        <v>0</v>
      </c>
      <c r="BN224" s="9">
        <f t="shared" si="79"/>
        <v>0</v>
      </c>
      <c r="BO224" s="9">
        <f t="shared" si="80"/>
        <v>0</v>
      </c>
      <c r="BP224" s="9">
        <f t="shared" si="80"/>
        <v>0</v>
      </c>
      <c r="BQ224" s="9">
        <f t="shared" si="80"/>
        <v>0</v>
      </c>
      <c r="BR224" s="9">
        <f t="shared" si="80"/>
        <v>0</v>
      </c>
      <c r="BS224" s="9">
        <f t="shared" si="80"/>
        <v>0</v>
      </c>
      <c r="BT224" s="9">
        <f t="shared" si="80"/>
        <v>0</v>
      </c>
      <c r="BU224" s="9">
        <f t="shared" si="80"/>
        <v>0.13305012345723799</v>
      </c>
      <c r="BV224" s="9">
        <f t="shared" si="80"/>
        <v>0</v>
      </c>
      <c r="BW224" s="9">
        <f t="shared" si="80"/>
        <v>6.12929591362463E-2</v>
      </c>
      <c r="BX224" s="9">
        <f t="shared" si="80"/>
        <v>0</v>
      </c>
      <c r="BY224" s="9">
        <f t="shared" si="80"/>
        <v>0</v>
      </c>
      <c r="BZ224" s="9">
        <f t="shared" si="80"/>
        <v>0</v>
      </c>
      <c r="CA224" s="9">
        <f t="shared" si="80"/>
        <v>3.26835717397349E-2</v>
      </c>
      <c r="CB224" s="9">
        <f t="shared" si="80"/>
        <v>0</v>
      </c>
      <c r="CC224" s="9">
        <f t="shared" si="80"/>
        <v>0</v>
      </c>
      <c r="CD224" s="9">
        <f t="shared" si="80"/>
        <v>0</v>
      </c>
      <c r="CE224" s="9">
        <f t="shared" si="81"/>
        <v>9.0092614733748896E-2</v>
      </c>
      <c r="CF224" s="9">
        <f t="shared" si="81"/>
        <v>0</v>
      </c>
      <c r="CG224" s="9">
        <f t="shared" si="81"/>
        <v>0</v>
      </c>
      <c r="CH224" s="9">
        <f t="shared" si="81"/>
        <v>0</v>
      </c>
      <c r="CI224" s="9">
        <f t="shared" si="81"/>
        <v>6.7121178013463401E-2</v>
      </c>
      <c r="CJ224" s="9">
        <f t="shared" si="81"/>
        <v>0</v>
      </c>
      <c r="CK224" s="9">
        <f t="shared" si="81"/>
        <v>0</v>
      </c>
      <c r="CL224" s="9">
        <f t="shared" si="81"/>
        <v>0</v>
      </c>
      <c r="CM224" s="9">
        <f t="shared" si="81"/>
        <v>0</v>
      </c>
      <c r="CN224" s="9">
        <f t="shared" si="81"/>
        <v>6.0215638748788297E-2</v>
      </c>
      <c r="CO224" s="9">
        <f t="shared" si="81"/>
        <v>0</v>
      </c>
      <c r="CP224" s="9">
        <f t="shared" si="81"/>
        <v>0.16852234293926699</v>
      </c>
      <c r="CQ224" s="9">
        <f t="shared" si="81"/>
        <v>0</v>
      </c>
      <c r="CR224" s="9">
        <f t="shared" si="81"/>
        <v>3.25206400369819E-2</v>
      </c>
      <c r="CS224" s="9">
        <f t="shared" si="81"/>
        <v>0</v>
      </c>
      <c r="CT224" s="9">
        <f t="shared" si="81"/>
        <v>0.122649793387529</v>
      </c>
      <c r="CU224" s="9">
        <f t="shared" si="82"/>
        <v>0</v>
      </c>
      <c r="CV224" s="9">
        <f t="shared" si="83"/>
        <v>2.64198891251426E-2</v>
      </c>
      <c r="CW224" s="9">
        <f t="shared" si="84"/>
        <v>0</v>
      </c>
      <c r="CX224" s="9">
        <f t="shared" si="85"/>
        <v>0</v>
      </c>
      <c r="CY224" s="9">
        <f t="shared" si="86"/>
        <v>0</v>
      </c>
      <c r="CZ224" s="9">
        <f t="shared" si="87"/>
        <v>0</v>
      </c>
      <c r="DA224" s="9">
        <f t="shared" si="93"/>
        <v>0</v>
      </c>
      <c r="DB224" s="9">
        <f t="shared" si="94"/>
        <v>0</v>
      </c>
      <c r="DC224" s="9">
        <f t="shared" si="95"/>
        <v>0</v>
      </c>
      <c r="DD224" s="9">
        <f t="shared" si="96"/>
        <v>0</v>
      </c>
      <c r="DE224" s="9">
        <f t="shared" si="97"/>
        <v>0</v>
      </c>
      <c r="DF224" s="9">
        <f t="shared" si="101"/>
        <v>0</v>
      </c>
      <c r="DG224" s="9">
        <f t="shared" si="98"/>
        <v>0</v>
      </c>
      <c r="DH224" s="9">
        <f t="shared" si="99"/>
        <v>0</v>
      </c>
      <c r="DI224" s="9">
        <f t="shared" si="102"/>
        <v>0</v>
      </c>
    </row>
    <row r="225" spans="1:113" x14ac:dyDescent="0.2">
      <c r="A225" s="15" t="s">
        <v>137</v>
      </c>
      <c r="B225" s="9">
        <f t="shared" ref="B225:E225" si="111">B156</f>
        <v>0.39789994614998703</v>
      </c>
      <c r="C225" s="9">
        <f t="shared" si="111"/>
        <v>0.51880490891324405</v>
      </c>
      <c r="D225" s="9">
        <f t="shared" si="111"/>
        <v>0.45091182348365499</v>
      </c>
      <c r="E225" s="9">
        <f t="shared" si="111"/>
        <v>0.53950597859370797</v>
      </c>
      <c r="F225" s="9">
        <f t="shared" si="91"/>
        <v>0.33561003399543998</v>
      </c>
      <c r="G225" s="9">
        <f t="shared" si="66"/>
        <v>0.32138727160460001</v>
      </c>
      <c r="H225" s="9">
        <f t="shared" si="67"/>
        <v>0.33631118966986101</v>
      </c>
      <c r="I225" s="9">
        <f t="shared" si="68"/>
        <v>0.32105572610511302</v>
      </c>
      <c r="J225" s="9" t="e">
        <f t="shared" si="69"/>
        <v>#N/A</v>
      </c>
      <c r="K225" s="9" t="e">
        <f t="shared" si="70"/>
        <v>#N/A</v>
      </c>
      <c r="L225" s="9" t="e">
        <f t="shared" si="71"/>
        <v>#N/A</v>
      </c>
      <c r="M225" s="9" t="e">
        <f t="shared" si="72"/>
        <v>#N/A</v>
      </c>
      <c r="N225" s="9" t="e">
        <f t="shared" si="73"/>
        <v>#N/A</v>
      </c>
      <c r="O225" s="9" t="e">
        <f t="shared" si="74"/>
        <v>#N/A</v>
      </c>
      <c r="P225" s="9" t="e">
        <f t="shared" si="75"/>
        <v>#N/A</v>
      </c>
      <c r="Q225" s="9" t="e">
        <f t="shared" si="76"/>
        <v>#N/A</v>
      </c>
      <c r="R225" s="9">
        <f t="shared" si="92"/>
        <v>0</v>
      </c>
      <c r="S225" s="9">
        <f t="shared" si="77"/>
        <v>6.1337911456597199E-2</v>
      </c>
      <c r="T225" s="9">
        <f t="shared" si="77"/>
        <v>4.6083403135644997E-2</v>
      </c>
      <c r="U225" s="9">
        <f t="shared" si="77"/>
        <v>7.0990083083385697E-2</v>
      </c>
      <c r="V225" s="9">
        <f t="shared" si="77"/>
        <v>0</v>
      </c>
      <c r="W225" s="9">
        <f t="shared" si="77"/>
        <v>6.9906185640644505E-2</v>
      </c>
      <c r="X225" s="9">
        <f t="shared" si="77"/>
        <v>5.76869932786747E-2</v>
      </c>
      <c r="Y225" s="9">
        <f t="shared" si="77"/>
        <v>8.2000319962824003E-2</v>
      </c>
      <c r="Z225" s="9">
        <f t="shared" si="77"/>
        <v>0</v>
      </c>
      <c r="AA225" s="9">
        <f t="shared" si="77"/>
        <v>6.4817197018819106E-2</v>
      </c>
      <c r="AB225" s="9">
        <f t="shared" si="77"/>
        <v>4.6937924835046302E-2</v>
      </c>
      <c r="AC225" s="9">
        <f t="shared" si="77"/>
        <v>8.6166793420968502E-2</v>
      </c>
      <c r="AD225" s="9">
        <f t="shared" si="77"/>
        <v>4.4498239257280997E-2</v>
      </c>
      <c r="AE225" s="9">
        <f t="shared" si="77"/>
        <v>4.2974111722506002E-2</v>
      </c>
      <c r="AF225" s="9">
        <f t="shared" si="77"/>
        <v>5.0485577419215603E-2</v>
      </c>
      <c r="AG225" s="9">
        <f t="shared" si="77"/>
        <v>6.7128424835198694E-2</v>
      </c>
      <c r="AH225" s="9">
        <f t="shared" si="77"/>
        <v>0.114861709029609</v>
      </c>
      <c r="AI225" s="9">
        <f t="shared" si="78"/>
        <v>5.6715910592400103E-2</v>
      </c>
      <c r="AJ225" s="9">
        <f t="shared" si="78"/>
        <v>3.88864527889611E-2</v>
      </c>
      <c r="AK225" s="9">
        <f t="shared" si="78"/>
        <v>4.5589691606453701E-2</v>
      </c>
      <c r="AL225" s="9">
        <f t="shared" si="78"/>
        <v>5.95201345421092E-2</v>
      </c>
      <c r="AM225" s="9">
        <f t="shared" si="78"/>
        <v>5.0865214116502799E-2</v>
      </c>
      <c r="AN225" s="9">
        <f t="shared" si="78"/>
        <v>4.9515898790970202E-2</v>
      </c>
      <c r="AO225" s="9">
        <f t="shared" si="78"/>
        <v>8.1120157227327599E-2</v>
      </c>
      <c r="AP225" s="9">
        <f t="shared" si="78"/>
        <v>9.2214944128497806E-3</v>
      </c>
      <c r="AQ225" s="9">
        <f t="shared" si="78"/>
        <v>3.9914776777572498E-2</v>
      </c>
      <c r="AR225" s="9">
        <f t="shared" si="78"/>
        <v>0</v>
      </c>
      <c r="AS225" s="9">
        <f t="shared" si="78"/>
        <v>7.6631446667114494E-2</v>
      </c>
      <c r="AT225" s="9">
        <f t="shared" si="78"/>
        <v>0.159455654887908</v>
      </c>
      <c r="AU225" s="9">
        <f t="shared" si="78"/>
        <v>6.5974715895929195E-2</v>
      </c>
      <c r="AV225" s="9">
        <f t="shared" si="78"/>
        <v>0</v>
      </c>
      <c r="AW225" s="9">
        <f t="shared" si="78"/>
        <v>3.8865072379572103E-2</v>
      </c>
      <c r="AX225" s="9">
        <f t="shared" si="78"/>
        <v>0.13175050906952801</v>
      </c>
      <c r="AY225" s="9">
        <f t="shared" si="79"/>
        <v>4.0242424026914303E-2</v>
      </c>
      <c r="AZ225" s="9">
        <f t="shared" si="79"/>
        <v>0</v>
      </c>
      <c r="BA225" s="9">
        <f t="shared" si="79"/>
        <v>5.8522513501867698E-2</v>
      </c>
      <c r="BB225" s="9">
        <f t="shared" si="79"/>
        <v>0.19755287909547001</v>
      </c>
      <c r="BC225" s="9">
        <f t="shared" si="79"/>
        <v>7.6289102740341994E-2</v>
      </c>
      <c r="BD225" s="9">
        <f t="shared" si="79"/>
        <v>8.3377527514742103E-2</v>
      </c>
      <c r="BE225" s="9">
        <f t="shared" si="79"/>
        <v>3.24677161842825E-2</v>
      </c>
      <c r="BF225" s="9">
        <f t="shared" si="79"/>
        <v>3.05588787848417E-2</v>
      </c>
      <c r="BG225" s="9">
        <f t="shared" si="79"/>
        <v>5.0774989145960001E-2</v>
      </c>
      <c r="BH225" s="9">
        <f t="shared" si="79"/>
        <v>5.6657575323505197E-2</v>
      </c>
      <c r="BI225" s="9">
        <f t="shared" si="79"/>
        <v>4.39129161891227E-2</v>
      </c>
      <c r="BJ225" s="9">
        <f t="shared" si="79"/>
        <v>2.4227610026249399E-2</v>
      </c>
      <c r="BK225" s="9">
        <f t="shared" si="79"/>
        <v>3.0917043160926E-2</v>
      </c>
      <c r="BL225" s="9">
        <f t="shared" si="79"/>
        <v>6.3061847710372695E-2</v>
      </c>
      <c r="BM225" s="9">
        <f t="shared" si="79"/>
        <v>4.3137009704838199E-2</v>
      </c>
      <c r="BN225" s="9">
        <f t="shared" si="79"/>
        <v>0</v>
      </c>
      <c r="BO225" s="9">
        <f t="shared" si="80"/>
        <v>6.0447553159557597E-2</v>
      </c>
      <c r="BP225" s="9">
        <f t="shared" si="80"/>
        <v>7.1018978909178895E-2</v>
      </c>
      <c r="BQ225" s="9">
        <f t="shared" si="80"/>
        <v>3.5433548717853203E-2</v>
      </c>
      <c r="BR225" s="9">
        <f t="shared" si="80"/>
        <v>0</v>
      </c>
      <c r="BS225" s="9">
        <f t="shared" si="80"/>
        <v>6.1662550597744697E-2</v>
      </c>
      <c r="BT225" s="9">
        <f t="shared" si="80"/>
        <v>4.0143553940882898E-2</v>
      </c>
      <c r="BU225" s="9">
        <f t="shared" si="80"/>
        <v>3.6786448792325302E-2</v>
      </c>
      <c r="BV225" s="9">
        <f t="shared" si="80"/>
        <v>0</v>
      </c>
      <c r="BW225" s="9">
        <f t="shared" si="80"/>
        <v>4.6321012433687102E-2</v>
      </c>
      <c r="BX225" s="9">
        <f t="shared" si="80"/>
        <v>5.1255280097630702E-2</v>
      </c>
      <c r="BY225" s="9">
        <f t="shared" si="80"/>
        <v>7.0860279778416593E-2</v>
      </c>
      <c r="BZ225" s="9">
        <f t="shared" si="80"/>
        <v>0</v>
      </c>
      <c r="CA225" s="9">
        <f t="shared" si="80"/>
        <v>5.6733030557989401E-2</v>
      </c>
      <c r="CB225" s="9">
        <f t="shared" si="80"/>
        <v>0</v>
      </c>
      <c r="CC225" s="9">
        <f t="shared" si="80"/>
        <v>6.5236219223297601E-2</v>
      </c>
      <c r="CD225" s="9">
        <f t="shared" si="80"/>
        <v>0</v>
      </c>
      <c r="CE225" s="9">
        <f t="shared" si="81"/>
        <v>0.118342022570813</v>
      </c>
      <c r="CF225" s="9">
        <f t="shared" si="81"/>
        <v>0</v>
      </c>
      <c r="CG225" s="9">
        <f t="shared" si="81"/>
        <v>6.6078622028537495E-2</v>
      </c>
      <c r="CH225" s="9">
        <f t="shared" si="81"/>
        <v>0</v>
      </c>
      <c r="CI225" s="9">
        <f t="shared" si="81"/>
        <v>0.127464310038546</v>
      </c>
      <c r="CJ225" s="9">
        <f t="shared" si="81"/>
        <v>0</v>
      </c>
      <c r="CK225" s="9">
        <f t="shared" si="81"/>
        <v>6.5230292353324795E-2</v>
      </c>
      <c r="CL225" s="9">
        <f t="shared" si="81"/>
        <v>7.1911318919613595E-2</v>
      </c>
      <c r="CM225" s="9">
        <f t="shared" si="81"/>
        <v>0</v>
      </c>
      <c r="CN225" s="9">
        <f t="shared" si="81"/>
        <v>5.5248809203697603E-2</v>
      </c>
      <c r="CO225" s="9">
        <f t="shared" si="81"/>
        <v>0</v>
      </c>
      <c r="CP225" s="9">
        <f t="shared" si="81"/>
        <v>6.0940444519560197E-2</v>
      </c>
      <c r="CQ225" s="9">
        <f t="shared" si="81"/>
        <v>0</v>
      </c>
      <c r="CR225" s="9">
        <f t="shared" si="81"/>
        <v>6.2383208287842697E-2</v>
      </c>
      <c r="CS225" s="9">
        <f t="shared" si="81"/>
        <v>0</v>
      </c>
      <c r="CT225" s="9">
        <f t="shared" si="81"/>
        <v>4.6006876294193401E-2</v>
      </c>
      <c r="CU225" s="9">
        <f t="shared" si="82"/>
        <v>0</v>
      </c>
      <c r="CV225" s="9">
        <f t="shared" si="83"/>
        <v>5.8505861468081399E-2</v>
      </c>
      <c r="CW225" s="9">
        <f t="shared" si="84"/>
        <v>0</v>
      </c>
      <c r="CX225" s="9">
        <f t="shared" si="85"/>
        <v>0</v>
      </c>
      <c r="CY225" s="9">
        <f t="shared" si="86"/>
        <v>6.5988062927375996E-2</v>
      </c>
      <c r="CZ225" s="9">
        <f t="shared" si="87"/>
        <v>7.3309788101916407E-2</v>
      </c>
      <c r="DA225" s="9">
        <f t="shared" si="93"/>
        <v>0</v>
      </c>
      <c r="DB225" s="9">
        <f t="shared" si="94"/>
        <v>0</v>
      </c>
      <c r="DC225" s="9">
        <f t="shared" si="95"/>
        <v>6.7546162632187004E-2</v>
      </c>
      <c r="DD225" s="9">
        <f t="shared" si="96"/>
        <v>0.12505769353499099</v>
      </c>
      <c r="DE225" s="9">
        <f t="shared" si="97"/>
        <v>0</v>
      </c>
      <c r="DF225" s="9">
        <f t="shared" si="101"/>
        <v>0</v>
      </c>
      <c r="DG225" s="9">
        <f t="shared" si="98"/>
        <v>5.2005683902606299E-2</v>
      </c>
      <c r="DH225" s="9">
        <f t="shared" si="99"/>
        <v>9.1704009606367196E-2</v>
      </c>
      <c r="DI225" s="9">
        <f t="shared" si="102"/>
        <v>0</v>
      </c>
    </row>
    <row r="226" spans="1:113" x14ac:dyDescent="0.2">
      <c r="A226" s="15" t="s">
        <v>138</v>
      </c>
      <c r="B226" s="9">
        <f t="shared" ref="B226:E226" si="112">B157</f>
        <v>0.211374070583186</v>
      </c>
      <c r="C226" s="9">
        <f t="shared" si="112"/>
        <v>0.19423191977123999</v>
      </c>
      <c r="D226" s="9">
        <f t="shared" si="112"/>
        <v>0.20172449102012899</v>
      </c>
      <c r="E226" s="9">
        <f t="shared" si="112"/>
        <v>0.108641019325801</v>
      </c>
      <c r="F226" s="9">
        <f t="shared" si="91"/>
        <v>5.5482202260131702E-2</v>
      </c>
      <c r="G226" s="9">
        <f t="shared" si="66"/>
        <v>4.8903344989054798E-2</v>
      </c>
      <c r="H226" s="9">
        <f t="shared" si="67"/>
        <v>0.22396795597034</v>
      </c>
      <c r="I226" s="9">
        <f t="shared" si="68"/>
        <v>0.17630190680302801</v>
      </c>
      <c r="J226" s="9" t="e">
        <f t="shared" si="69"/>
        <v>#N/A</v>
      </c>
      <c r="K226" s="9" t="e">
        <f t="shared" si="70"/>
        <v>#N/A</v>
      </c>
      <c r="L226" s="9" t="e">
        <f t="shared" si="71"/>
        <v>#N/A</v>
      </c>
      <c r="M226" s="9" t="e">
        <f t="shared" si="72"/>
        <v>#N/A</v>
      </c>
      <c r="N226" s="9" t="e">
        <f t="shared" si="73"/>
        <v>#N/A</v>
      </c>
      <c r="O226" s="9" t="e">
        <f t="shared" si="74"/>
        <v>#N/A</v>
      </c>
      <c r="P226" s="9" t="e">
        <f t="shared" si="75"/>
        <v>#N/A</v>
      </c>
      <c r="Q226" s="9" t="e">
        <f t="shared" si="76"/>
        <v>#N/A</v>
      </c>
      <c r="R226" s="9">
        <f t="shared" si="92"/>
        <v>0</v>
      </c>
      <c r="S226" s="9">
        <f t="shared" si="77"/>
        <v>0</v>
      </c>
      <c r="T226" s="9">
        <f t="shared" si="77"/>
        <v>0</v>
      </c>
      <c r="U226" s="9">
        <f t="shared" si="77"/>
        <v>0</v>
      </c>
      <c r="V226" s="9">
        <f t="shared" si="77"/>
        <v>0</v>
      </c>
      <c r="W226" s="9">
        <f t="shared" si="77"/>
        <v>0</v>
      </c>
      <c r="X226" s="9">
        <f t="shared" si="77"/>
        <v>0</v>
      </c>
      <c r="Y226" s="9">
        <f t="shared" si="77"/>
        <v>0</v>
      </c>
      <c r="Z226" s="9">
        <f t="shared" si="77"/>
        <v>0</v>
      </c>
      <c r="AA226" s="9">
        <f t="shared" si="77"/>
        <v>0</v>
      </c>
      <c r="AB226" s="9">
        <f t="shared" si="77"/>
        <v>0</v>
      </c>
      <c r="AC226" s="9">
        <f t="shared" si="77"/>
        <v>0</v>
      </c>
      <c r="AD226" s="9">
        <f t="shared" si="77"/>
        <v>0</v>
      </c>
      <c r="AE226" s="9">
        <f t="shared" si="77"/>
        <v>0</v>
      </c>
      <c r="AF226" s="9">
        <f t="shared" si="77"/>
        <v>0</v>
      </c>
      <c r="AG226" s="9">
        <f t="shared" si="77"/>
        <v>0</v>
      </c>
      <c r="AH226" s="9">
        <f t="shared" si="77"/>
        <v>0</v>
      </c>
      <c r="AI226" s="9">
        <f t="shared" si="78"/>
        <v>0</v>
      </c>
      <c r="AJ226" s="9">
        <f t="shared" si="78"/>
        <v>0</v>
      </c>
      <c r="AK226" s="9">
        <f t="shared" si="78"/>
        <v>0</v>
      </c>
      <c r="AL226" s="9">
        <f t="shared" si="78"/>
        <v>0</v>
      </c>
      <c r="AM226" s="9">
        <f t="shared" si="78"/>
        <v>0</v>
      </c>
      <c r="AN226" s="9">
        <f t="shared" si="78"/>
        <v>0</v>
      </c>
      <c r="AO226" s="9">
        <f t="shared" si="78"/>
        <v>0</v>
      </c>
      <c r="AP226" s="9">
        <f t="shared" si="78"/>
        <v>0</v>
      </c>
      <c r="AQ226" s="9">
        <f t="shared" si="78"/>
        <v>0</v>
      </c>
      <c r="AR226" s="9">
        <f t="shared" si="78"/>
        <v>0</v>
      </c>
      <c r="AS226" s="9">
        <f t="shared" si="78"/>
        <v>0</v>
      </c>
      <c r="AT226" s="9">
        <f t="shared" si="78"/>
        <v>0</v>
      </c>
      <c r="AU226" s="9">
        <f t="shared" si="78"/>
        <v>0</v>
      </c>
      <c r="AV226" s="9">
        <f t="shared" si="78"/>
        <v>0</v>
      </c>
      <c r="AW226" s="9">
        <f t="shared" si="78"/>
        <v>0</v>
      </c>
      <c r="AX226" s="9">
        <f t="shared" si="78"/>
        <v>0</v>
      </c>
      <c r="AY226" s="9">
        <f t="shared" si="79"/>
        <v>0</v>
      </c>
      <c r="AZ226" s="9">
        <f t="shared" si="79"/>
        <v>0</v>
      </c>
      <c r="BA226" s="9">
        <f t="shared" si="79"/>
        <v>0</v>
      </c>
      <c r="BB226" s="9">
        <f t="shared" si="79"/>
        <v>0</v>
      </c>
      <c r="BC226" s="9">
        <f t="shared" si="79"/>
        <v>0</v>
      </c>
      <c r="BD226" s="9">
        <f t="shared" si="79"/>
        <v>0</v>
      </c>
      <c r="BE226" s="9">
        <f t="shared" si="79"/>
        <v>0</v>
      </c>
      <c r="BF226" s="9">
        <f t="shared" si="79"/>
        <v>0</v>
      </c>
      <c r="BG226" s="9">
        <f t="shared" si="79"/>
        <v>0</v>
      </c>
      <c r="BH226" s="9">
        <f t="shared" si="79"/>
        <v>0</v>
      </c>
      <c r="BI226" s="9">
        <f t="shared" si="79"/>
        <v>0</v>
      </c>
      <c r="BJ226" s="9">
        <f t="shared" si="79"/>
        <v>0</v>
      </c>
      <c r="BK226" s="9">
        <f t="shared" si="79"/>
        <v>0</v>
      </c>
      <c r="BL226" s="9">
        <f t="shared" si="79"/>
        <v>0</v>
      </c>
      <c r="BM226" s="9">
        <f t="shared" si="79"/>
        <v>0</v>
      </c>
      <c r="BN226" s="9">
        <f t="shared" si="79"/>
        <v>0</v>
      </c>
      <c r="BO226" s="9">
        <f t="shared" si="80"/>
        <v>0</v>
      </c>
      <c r="BP226" s="9">
        <f t="shared" si="80"/>
        <v>0</v>
      </c>
      <c r="BQ226" s="9">
        <f t="shared" si="80"/>
        <v>0</v>
      </c>
      <c r="BR226" s="9">
        <f t="shared" si="80"/>
        <v>0</v>
      </c>
      <c r="BS226" s="9">
        <f t="shared" si="80"/>
        <v>0</v>
      </c>
      <c r="BT226" s="9">
        <f t="shared" si="80"/>
        <v>0</v>
      </c>
      <c r="BU226" s="9">
        <f t="shared" si="80"/>
        <v>0</v>
      </c>
      <c r="BV226" s="9">
        <f t="shared" si="80"/>
        <v>0</v>
      </c>
      <c r="BW226" s="9">
        <f t="shared" si="80"/>
        <v>0</v>
      </c>
      <c r="BX226" s="9">
        <f t="shared" si="80"/>
        <v>0</v>
      </c>
      <c r="BY226" s="9">
        <f t="shared" si="80"/>
        <v>0</v>
      </c>
      <c r="BZ226" s="9">
        <f t="shared" si="80"/>
        <v>0</v>
      </c>
      <c r="CA226" s="9">
        <f t="shared" si="80"/>
        <v>0</v>
      </c>
      <c r="CB226" s="9">
        <f t="shared" si="80"/>
        <v>0</v>
      </c>
      <c r="CC226" s="9">
        <f t="shared" si="80"/>
        <v>0</v>
      </c>
      <c r="CD226" s="9">
        <f t="shared" si="80"/>
        <v>0</v>
      </c>
      <c r="CE226" s="9">
        <f t="shared" si="81"/>
        <v>0</v>
      </c>
      <c r="CF226" s="9">
        <f t="shared" si="81"/>
        <v>0</v>
      </c>
      <c r="CG226" s="9">
        <f t="shared" si="81"/>
        <v>0</v>
      </c>
      <c r="CH226" s="9">
        <f t="shared" si="81"/>
        <v>0</v>
      </c>
      <c r="CI226" s="9">
        <f t="shared" si="81"/>
        <v>0</v>
      </c>
      <c r="CJ226" s="9">
        <f t="shared" si="81"/>
        <v>0</v>
      </c>
      <c r="CK226" s="9">
        <f t="shared" si="81"/>
        <v>0</v>
      </c>
      <c r="CL226" s="9">
        <f t="shared" si="81"/>
        <v>0</v>
      </c>
      <c r="CM226" s="9">
        <f t="shared" si="81"/>
        <v>0</v>
      </c>
      <c r="CN226" s="9">
        <f t="shared" si="81"/>
        <v>0</v>
      </c>
      <c r="CO226" s="9">
        <f t="shared" si="81"/>
        <v>0</v>
      </c>
      <c r="CP226" s="9">
        <f t="shared" si="81"/>
        <v>0</v>
      </c>
      <c r="CQ226" s="9">
        <f t="shared" si="81"/>
        <v>0</v>
      </c>
      <c r="CR226" s="9">
        <f t="shared" si="81"/>
        <v>0</v>
      </c>
      <c r="CS226" s="9">
        <f t="shared" si="81"/>
        <v>0</v>
      </c>
      <c r="CT226" s="9">
        <f t="shared" si="81"/>
        <v>0</v>
      </c>
      <c r="CU226" s="9">
        <f t="shared" si="82"/>
        <v>0</v>
      </c>
      <c r="CV226" s="9">
        <f t="shared" si="83"/>
        <v>0</v>
      </c>
      <c r="CW226" s="9">
        <f t="shared" si="84"/>
        <v>0</v>
      </c>
      <c r="CX226" s="9">
        <f t="shared" si="85"/>
        <v>0</v>
      </c>
      <c r="CY226" s="9">
        <f t="shared" si="86"/>
        <v>0</v>
      </c>
      <c r="CZ226" s="9">
        <f t="shared" si="87"/>
        <v>0</v>
      </c>
      <c r="DA226" s="9">
        <f t="shared" si="93"/>
        <v>0</v>
      </c>
      <c r="DB226" s="9">
        <f t="shared" si="94"/>
        <v>0</v>
      </c>
      <c r="DC226" s="9">
        <f t="shared" si="95"/>
        <v>0</v>
      </c>
      <c r="DD226" s="9">
        <f t="shared" si="96"/>
        <v>0</v>
      </c>
      <c r="DE226" s="9">
        <f t="shared" si="97"/>
        <v>0</v>
      </c>
      <c r="DF226" s="9">
        <f t="shared" si="101"/>
        <v>0</v>
      </c>
      <c r="DG226" s="9">
        <f t="shared" si="98"/>
        <v>0</v>
      </c>
      <c r="DH226" s="9">
        <f t="shared" si="99"/>
        <v>0</v>
      </c>
      <c r="DI226" s="9">
        <f t="shared" si="102"/>
        <v>0</v>
      </c>
    </row>
    <row r="227" spans="1:113" x14ac:dyDescent="0.2">
      <c r="A227" s="15" t="s">
        <v>139</v>
      </c>
      <c r="B227" s="9">
        <f t="shared" ref="B227:E227" si="113">B158</f>
        <v>0.32950280849819502</v>
      </c>
      <c r="C227" s="9">
        <f t="shared" si="113"/>
        <v>1.6063654370709699</v>
      </c>
      <c r="D227" s="9">
        <f t="shared" si="113"/>
        <v>0.389672530617094</v>
      </c>
      <c r="E227" s="9">
        <f t="shared" si="113"/>
        <v>0.351922207005057</v>
      </c>
      <c r="F227" s="9">
        <f t="shared" si="91"/>
        <v>0.21701654273236501</v>
      </c>
      <c r="G227" s="9">
        <f t="shared" si="66"/>
        <v>0.22384252841298799</v>
      </c>
      <c r="H227" s="9">
        <f t="shared" si="67"/>
        <v>0.22346637169195999</v>
      </c>
      <c r="I227" s="9">
        <f t="shared" si="68"/>
        <v>0.22622849542297899</v>
      </c>
      <c r="J227" s="9" t="e">
        <f t="shared" si="69"/>
        <v>#N/A</v>
      </c>
      <c r="K227" s="9" t="e">
        <f t="shared" si="70"/>
        <v>#N/A</v>
      </c>
      <c r="L227" s="9" t="e">
        <f t="shared" si="71"/>
        <v>#N/A</v>
      </c>
      <c r="M227" s="9" t="e">
        <f t="shared" si="72"/>
        <v>#N/A</v>
      </c>
      <c r="N227" s="9" t="e">
        <f t="shared" si="73"/>
        <v>#N/A</v>
      </c>
      <c r="O227" s="9" t="e">
        <f t="shared" si="74"/>
        <v>#N/A</v>
      </c>
      <c r="P227" s="9" t="e">
        <f t="shared" si="75"/>
        <v>#N/A</v>
      </c>
      <c r="Q227" s="9" t="e">
        <f t="shared" si="76"/>
        <v>#N/A</v>
      </c>
      <c r="R227" s="9">
        <f t="shared" si="92"/>
        <v>0</v>
      </c>
      <c r="S227" s="9">
        <f t="shared" si="77"/>
        <v>0</v>
      </c>
      <c r="T227" s="9">
        <f t="shared" si="77"/>
        <v>6.0295108271954903E-2</v>
      </c>
      <c r="U227" s="9">
        <f t="shared" si="77"/>
        <v>0</v>
      </c>
      <c r="V227" s="9">
        <f t="shared" si="77"/>
        <v>0</v>
      </c>
      <c r="W227" s="9">
        <f t="shared" si="77"/>
        <v>0</v>
      </c>
      <c r="X227" s="9">
        <f t="shared" si="77"/>
        <v>5.32408195406903E-2</v>
      </c>
      <c r="Y227" s="9">
        <f t="shared" si="77"/>
        <v>0</v>
      </c>
      <c r="Z227" s="9">
        <f t="shared" si="77"/>
        <v>0</v>
      </c>
      <c r="AA227" s="9">
        <f t="shared" si="77"/>
        <v>0</v>
      </c>
      <c r="AB227" s="9">
        <f t="shared" si="77"/>
        <v>7.7964176982885894E-2</v>
      </c>
      <c r="AC227" s="9">
        <f t="shared" si="77"/>
        <v>0</v>
      </c>
      <c r="AD227" s="9">
        <f t="shared" si="77"/>
        <v>9.8206844740671304E-2</v>
      </c>
      <c r="AE227" s="9">
        <f t="shared" si="77"/>
        <v>0</v>
      </c>
      <c r="AF227" s="9">
        <f t="shared" si="77"/>
        <v>0</v>
      </c>
      <c r="AG227" s="9">
        <f t="shared" si="77"/>
        <v>3.6324534857302797E-2</v>
      </c>
      <c r="AH227" s="9">
        <f t="shared" si="77"/>
        <v>0.122587662518436</v>
      </c>
      <c r="AI227" s="9">
        <f t="shared" si="78"/>
        <v>0</v>
      </c>
      <c r="AJ227" s="9">
        <f t="shared" si="78"/>
        <v>0</v>
      </c>
      <c r="AK227" s="9">
        <f t="shared" si="78"/>
        <v>0.11080538874912201</v>
      </c>
      <c r="AL227" s="9">
        <f t="shared" si="78"/>
        <v>0.107682240681974</v>
      </c>
      <c r="AM227" s="9">
        <f t="shared" si="78"/>
        <v>7.2355965097317398E-2</v>
      </c>
      <c r="AN227" s="9">
        <f t="shared" si="78"/>
        <v>0</v>
      </c>
      <c r="AO227" s="9">
        <f t="shared" si="78"/>
        <v>8.3183949523340503E-2</v>
      </c>
      <c r="AP227" s="9">
        <f t="shared" si="78"/>
        <v>4.3643998671316402E-2</v>
      </c>
      <c r="AQ227" s="9">
        <f t="shared" si="78"/>
        <v>0</v>
      </c>
      <c r="AR227" s="9">
        <f t="shared" si="78"/>
        <v>0</v>
      </c>
      <c r="AS227" s="9">
        <f t="shared" si="78"/>
        <v>8.2179721275202094E-2</v>
      </c>
      <c r="AT227" s="9">
        <f t="shared" si="78"/>
        <v>7.2822879088490597E-2</v>
      </c>
      <c r="AU227" s="9">
        <f t="shared" si="78"/>
        <v>0</v>
      </c>
      <c r="AV227" s="9">
        <f t="shared" si="78"/>
        <v>0</v>
      </c>
      <c r="AW227" s="9">
        <f t="shared" si="78"/>
        <v>8.1949489084675906E-2</v>
      </c>
      <c r="AX227" s="9">
        <f t="shared" si="78"/>
        <v>6.0603225048424102E-2</v>
      </c>
      <c r="AY227" s="9">
        <f t="shared" si="79"/>
        <v>0</v>
      </c>
      <c r="AZ227" s="9">
        <f t="shared" si="79"/>
        <v>0</v>
      </c>
      <c r="BA227" s="9">
        <f t="shared" si="79"/>
        <v>8.7246030986171494E-2</v>
      </c>
      <c r="BB227" s="9">
        <f t="shared" si="79"/>
        <v>0.164239626642285</v>
      </c>
      <c r="BC227" s="9">
        <f t="shared" si="79"/>
        <v>0.19323482775186401</v>
      </c>
      <c r="BD227" s="9">
        <f t="shared" si="79"/>
        <v>0.11818444097170901</v>
      </c>
      <c r="BE227" s="9">
        <f t="shared" si="79"/>
        <v>0</v>
      </c>
      <c r="BF227" s="9">
        <f t="shared" si="79"/>
        <v>0</v>
      </c>
      <c r="BG227" s="9">
        <f t="shared" si="79"/>
        <v>0.15762364607851201</v>
      </c>
      <c r="BH227" s="9">
        <f t="shared" si="79"/>
        <v>6.1059347063218597E-2</v>
      </c>
      <c r="BI227" s="9">
        <f t="shared" si="79"/>
        <v>0</v>
      </c>
      <c r="BJ227" s="9">
        <f t="shared" si="79"/>
        <v>0.145743869215269</v>
      </c>
      <c r="BK227" s="9">
        <f t="shared" si="79"/>
        <v>0.209080315034811</v>
      </c>
      <c r="BL227" s="9">
        <f t="shared" si="79"/>
        <v>7.2767428905305395E-2</v>
      </c>
      <c r="BM227" s="9">
        <f t="shared" si="79"/>
        <v>0</v>
      </c>
      <c r="BN227" s="9">
        <f t="shared" si="79"/>
        <v>0</v>
      </c>
      <c r="BO227" s="9">
        <f t="shared" si="80"/>
        <v>0.13755039209130099</v>
      </c>
      <c r="BP227" s="9">
        <f t="shared" si="80"/>
        <v>0.11065352981344</v>
      </c>
      <c r="BQ227" s="9">
        <f t="shared" si="80"/>
        <v>8.55234734933569E-2</v>
      </c>
      <c r="BR227" s="9">
        <f t="shared" si="80"/>
        <v>0</v>
      </c>
      <c r="BS227" s="9">
        <f t="shared" si="80"/>
        <v>6.63093754085924E-2</v>
      </c>
      <c r="BT227" s="9">
        <f t="shared" si="80"/>
        <v>7.61925396795292E-2</v>
      </c>
      <c r="BU227" s="9">
        <f t="shared" si="80"/>
        <v>8.1873755097529394E-2</v>
      </c>
      <c r="BV227" s="9">
        <f t="shared" si="80"/>
        <v>0</v>
      </c>
      <c r="BW227" s="9">
        <f t="shared" si="80"/>
        <v>9.94080865128254E-2</v>
      </c>
      <c r="BX227" s="9">
        <f t="shared" si="80"/>
        <v>6.5883926427513007E-2</v>
      </c>
      <c r="BY227" s="9">
        <f t="shared" si="80"/>
        <v>8.9134857367808698E-2</v>
      </c>
      <c r="BZ227" s="9">
        <f t="shared" si="80"/>
        <v>0</v>
      </c>
      <c r="CA227" s="9">
        <f t="shared" si="80"/>
        <v>0</v>
      </c>
      <c r="CB227" s="9">
        <f t="shared" si="80"/>
        <v>0.15016653292916199</v>
      </c>
      <c r="CC227" s="9">
        <f t="shared" si="80"/>
        <v>0</v>
      </c>
      <c r="CD227" s="9">
        <f t="shared" si="80"/>
        <v>0</v>
      </c>
      <c r="CE227" s="9">
        <f t="shared" si="81"/>
        <v>0</v>
      </c>
      <c r="CF227" s="9">
        <f t="shared" si="81"/>
        <v>0.12803361742271999</v>
      </c>
      <c r="CG227" s="9">
        <f t="shared" si="81"/>
        <v>0.21866729677878699</v>
      </c>
      <c r="CH227" s="9">
        <f t="shared" si="81"/>
        <v>0</v>
      </c>
      <c r="CI227" s="9">
        <f t="shared" si="81"/>
        <v>0</v>
      </c>
      <c r="CJ227" s="9">
        <f t="shared" si="81"/>
        <v>9.4919227418105906E-2</v>
      </c>
      <c r="CK227" s="9">
        <f t="shared" si="81"/>
        <v>0.13130967495993101</v>
      </c>
      <c r="CL227" s="9">
        <f t="shared" si="81"/>
        <v>0</v>
      </c>
      <c r="CM227" s="9">
        <f t="shared" si="81"/>
        <v>0</v>
      </c>
      <c r="CN227" s="9">
        <f t="shared" si="81"/>
        <v>0.132043939586449</v>
      </c>
      <c r="CO227" s="9">
        <f t="shared" si="81"/>
        <v>0</v>
      </c>
      <c r="CP227" s="9">
        <f t="shared" si="81"/>
        <v>0</v>
      </c>
      <c r="CQ227" s="9">
        <f t="shared" si="81"/>
        <v>0</v>
      </c>
      <c r="CR227" s="9">
        <f t="shared" si="81"/>
        <v>0.109122346561011</v>
      </c>
      <c r="CS227" s="9">
        <f t="shared" si="81"/>
        <v>0</v>
      </c>
      <c r="CT227" s="9">
        <f t="shared" si="81"/>
        <v>0</v>
      </c>
      <c r="CU227" s="9">
        <f t="shared" si="82"/>
        <v>0</v>
      </c>
      <c r="CV227" s="9">
        <f t="shared" si="83"/>
        <v>9.6261145573650203E-2</v>
      </c>
      <c r="CW227" s="9">
        <f t="shared" si="84"/>
        <v>0</v>
      </c>
      <c r="CX227" s="9">
        <f t="shared" si="85"/>
        <v>0.115898397867777</v>
      </c>
      <c r="CY227" s="9">
        <f t="shared" si="86"/>
        <v>0</v>
      </c>
      <c r="CZ227" s="9">
        <f t="shared" si="87"/>
        <v>9.3482446537132793E-2</v>
      </c>
      <c r="DA227" s="9">
        <f t="shared" si="93"/>
        <v>0</v>
      </c>
      <c r="DB227" s="9">
        <f t="shared" si="94"/>
        <v>0.11178738949007801</v>
      </c>
      <c r="DC227" s="9">
        <f t="shared" si="95"/>
        <v>0</v>
      </c>
      <c r="DD227" s="9">
        <f t="shared" si="96"/>
        <v>8.4787269536091295E-2</v>
      </c>
      <c r="DE227" s="9">
        <f t="shared" si="97"/>
        <v>0</v>
      </c>
      <c r="DF227" s="9">
        <f t="shared" si="101"/>
        <v>0.11923847539641499</v>
      </c>
      <c r="DG227" s="9">
        <f t="shared" si="98"/>
        <v>0</v>
      </c>
      <c r="DH227" s="9">
        <f t="shared" si="99"/>
        <v>5.4307328158728102E-2</v>
      </c>
      <c r="DI227" s="9">
        <f t="shared" si="102"/>
        <v>0</v>
      </c>
    </row>
    <row r="228" spans="1:113" x14ac:dyDescent="0.2">
      <c r="A228" s="15" t="s">
        <v>140</v>
      </c>
      <c r="B228" s="9">
        <f t="shared" ref="B228:E228" si="114">B159</f>
        <v>0</v>
      </c>
      <c r="C228" s="9">
        <f t="shared" si="114"/>
        <v>0.72770407695197503</v>
      </c>
      <c r="D228" s="9">
        <f t="shared" si="114"/>
        <v>0.70337799097452902</v>
      </c>
      <c r="E228" s="9">
        <f t="shared" si="114"/>
        <v>0.70816744860569303</v>
      </c>
      <c r="F228" s="9">
        <f t="shared" si="91"/>
        <v>0</v>
      </c>
      <c r="G228" s="9">
        <f t="shared" si="66"/>
        <v>0</v>
      </c>
      <c r="H228" s="9">
        <f t="shared" si="67"/>
        <v>0</v>
      </c>
      <c r="I228" s="9">
        <f t="shared" si="68"/>
        <v>0</v>
      </c>
      <c r="J228" s="9" t="e">
        <f t="shared" si="69"/>
        <v>#N/A</v>
      </c>
      <c r="K228" s="9" t="e">
        <f t="shared" si="70"/>
        <v>#N/A</v>
      </c>
      <c r="L228" s="9" t="e">
        <f t="shared" si="71"/>
        <v>#N/A</v>
      </c>
      <c r="M228" s="9" t="e">
        <f t="shared" si="72"/>
        <v>#N/A</v>
      </c>
      <c r="N228" s="9">
        <f t="shared" si="73"/>
        <v>0</v>
      </c>
      <c r="O228" s="9">
        <f t="shared" si="74"/>
        <v>0</v>
      </c>
      <c r="P228" s="9">
        <f t="shared" si="75"/>
        <v>0</v>
      </c>
      <c r="Q228" s="9">
        <f t="shared" si="76"/>
        <v>0</v>
      </c>
      <c r="R228" s="9">
        <f t="shared" si="92"/>
        <v>0</v>
      </c>
      <c r="S228" s="9">
        <f t="shared" si="77"/>
        <v>0</v>
      </c>
      <c r="T228" s="9">
        <f t="shared" si="77"/>
        <v>0</v>
      </c>
      <c r="U228" s="9">
        <f t="shared" si="77"/>
        <v>0</v>
      </c>
      <c r="V228" s="9">
        <f t="shared" si="77"/>
        <v>0</v>
      </c>
      <c r="W228" s="9">
        <f t="shared" si="77"/>
        <v>0</v>
      </c>
      <c r="X228" s="9">
        <f t="shared" si="77"/>
        <v>0</v>
      </c>
      <c r="Y228" s="9">
        <f t="shared" si="77"/>
        <v>0</v>
      </c>
      <c r="Z228" s="9">
        <f t="shared" si="77"/>
        <v>0</v>
      </c>
      <c r="AA228" s="9">
        <f t="shared" si="77"/>
        <v>0</v>
      </c>
      <c r="AB228" s="9">
        <f t="shared" si="77"/>
        <v>0</v>
      </c>
      <c r="AC228" s="9">
        <f t="shared" si="77"/>
        <v>0</v>
      </c>
      <c r="AD228" s="9">
        <f t="shared" si="77"/>
        <v>0</v>
      </c>
      <c r="AE228" s="9">
        <f t="shared" si="77"/>
        <v>0</v>
      </c>
      <c r="AF228" s="9">
        <f t="shared" si="77"/>
        <v>0</v>
      </c>
      <c r="AG228" s="9">
        <f t="shared" si="77"/>
        <v>0</v>
      </c>
      <c r="AH228" s="9">
        <f t="shared" si="77"/>
        <v>0</v>
      </c>
      <c r="AI228" s="9">
        <f t="shared" si="78"/>
        <v>0</v>
      </c>
      <c r="AJ228" s="9">
        <f t="shared" si="78"/>
        <v>0</v>
      </c>
      <c r="AK228" s="9">
        <f t="shared" si="78"/>
        <v>0</v>
      </c>
      <c r="AL228" s="9">
        <f t="shared" si="78"/>
        <v>0</v>
      </c>
      <c r="AM228" s="9">
        <f t="shared" si="78"/>
        <v>0</v>
      </c>
      <c r="AN228" s="9">
        <f t="shared" si="78"/>
        <v>0</v>
      </c>
      <c r="AO228" s="9">
        <f t="shared" si="78"/>
        <v>0</v>
      </c>
      <c r="AP228" s="9">
        <f t="shared" si="78"/>
        <v>0</v>
      </c>
      <c r="AQ228" s="9">
        <f t="shared" si="78"/>
        <v>0</v>
      </c>
      <c r="AR228" s="9">
        <f t="shared" si="78"/>
        <v>0</v>
      </c>
      <c r="AS228" s="9">
        <f t="shared" si="78"/>
        <v>0</v>
      </c>
      <c r="AT228" s="9">
        <f t="shared" si="78"/>
        <v>0</v>
      </c>
      <c r="AU228" s="9">
        <f t="shared" si="78"/>
        <v>0</v>
      </c>
      <c r="AV228" s="9">
        <f t="shared" si="78"/>
        <v>0</v>
      </c>
      <c r="AW228" s="9">
        <f t="shared" si="78"/>
        <v>0</v>
      </c>
      <c r="AX228" s="9">
        <f t="shared" si="78"/>
        <v>0</v>
      </c>
      <c r="AY228" s="9">
        <f t="shared" si="79"/>
        <v>0</v>
      </c>
      <c r="AZ228" s="9">
        <f t="shared" si="79"/>
        <v>0</v>
      </c>
      <c r="BA228" s="9">
        <f t="shared" si="79"/>
        <v>0</v>
      </c>
      <c r="BB228" s="9">
        <f t="shared" si="79"/>
        <v>0</v>
      </c>
      <c r="BC228" s="9">
        <f t="shared" si="79"/>
        <v>0</v>
      </c>
      <c r="BD228" s="9">
        <f t="shared" si="79"/>
        <v>0</v>
      </c>
      <c r="BE228" s="9">
        <f t="shared" si="79"/>
        <v>0</v>
      </c>
      <c r="BF228" s="9">
        <f t="shared" si="79"/>
        <v>0</v>
      </c>
      <c r="BG228" s="9">
        <f t="shared" si="79"/>
        <v>0</v>
      </c>
      <c r="BH228" s="9">
        <f t="shared" si="79"/>
        <v>0</v>
      </c>
      <c r="BI228" s="9">
        <f t="shared" si="79"/>
        <v>0</v>
      </c>
      <c r="BJ228" s="9">
        <f t="shared" si="79"/>
        <v>0</v>
      </c>
      <c r="BK228" s="9">
        <f t="shared" si="79"/>
        <v>0</v>
      </c>
      <c r="BL228" s="9">
        <f t="shared" si="79"/>
        <v>0</v>
      </c>
      <c r="BM228" s="9">
        <f t="shared" si="79"/>
        <v>0</v>
      </c>
      <c r="BN228" s="9">
        <f t="shared" si="79"/>
        <v>0</v>
      </c>
      <c r="BO228" s="9">
        <f t="shared" si="80"/>
        <v>0</v>
      </c>
      <c r="BP228" s="9">
        <f t="shared" si="80"/>
        <v>0</v>
      </c>
      <c r="BQ228" s="9">
        <f t="shared" si="80"/>
        <v>0</v>
      </c>
      <c r="BR228" s="9">
        <f t="shared" si="80"/>
        <v>0</v>
      </c>
      <c r="BS228" s="9">
        <f t="shared" si="80"/>
        <v>0</v>
      </c>
      <c r="BT228" s="9">
        <f t="shared" si="80"/>
        <v>0</v>
      </c>
      <c r="BU228" s="9">
        <f t="shared" si="80"/>
        <v>0</v>
      </c>
      <c r="BV228" s="9">
        <f t="shared" si="80"/>
        <v>0</v>
      </c>
      <c r="BW228" s="9">
        <f t="shared" si="80"/>
        <v>0</v>
      </c>
      <c r="BX228" s="9">
        <f t="shared" si="80"/>
        <v>0</v>
      </c>
      <c r="BY228" s="9">
        <f t="shared" si="80"/>
        <v>0</v>
      </c>
      <c r="BZ228" s="9">
        <f t="shared" si="80"/>
        <v>0</v>
      </c>
      <c r="CA228" s="9">
        <f t="shared" si="80"/>
        <v>0</v>
      </c>
      <c r="CB228" s="9">
        <f t="shared" si="80"/>
        <v>0</v>
      </c>
      <c r="CC228" s="9">
        <f t="shared" si="80"/>
        <v>0</v>
      </c>
      <c r="CD228" s="9">
        <f t="shared" si="80"/>
        <v>0</v>
      </c>
      <c r="CE228" s="9">
        <f t="shared" si="81"/>
        <v>0</v>
      </c>
      <c r="CF228" s="9">
        <f t="shared" si="81"/>
        <v>0</v>
      </c>
      <c r="CG228" s="9">
        <f t="shared" si="81"/>
        <v>0</v>
      </c>
      <c r="CH228" s="9">
        <f t="shared" si="81"/>
        <v>0</v>
      </c>
      <c r="CI228" s="9">
        <f t="shared" si="81"/>
        <v>0</v>
      </c>
      <c r="CJ228" s="9">
        <f t="shared" si="81"/>
        <v>0</v>
      </c>
      <c r="CK228" s="9">
        <f t="shared" si="81"/>
        <v>0</v>
      </c>
      <c r="CL228" s="9">
        <f t="shared" si="81"/>
        <v>0</v>
      </c>
      <c r="CM228" s="9">
        <f t="shared" si="81"/>
        <v>0</v>
      </c>
      <c r="CN228" s="9">
        <f t="shared" si="81"/>
        <v>0</v>
      </c>
      <c r="CO228" s="9">
        <f t="shared" si="81"/>
        <v>0</v>
      </c>
      <c r="CP228" s="9">
        <f t="shared" si="81"/>
        <v>0</v>
      </c>
      <c r="CQ228" s="9">
        <f t="shared" si="81"/>
        <v>0</v>
      </c>
      <c r="CR228" s="9">
        <f t="shared" si="81"/>
        <v>0</v>
      </c>
      <c r="CS228" s="9">
        <f t="shared" si="81"/>
        <v>0</v>
      </c>
      <c r="CT228" s="9">
        <f t="shared" si="81"/>
        <v>0</v>
      </c>
      <c r="CU228" s="9">
        <f t="shared" si="82"/>
        <v>0</v>
      </c>
      <c r="CV228" s="9">
        <f t="shared" si="83"/>
        <v>0</v>
      </c>
      <c r="CW228" s="9">
        <f t="shared" si="84"/>
        <v>0</v>
      </c>
      <c r="CX228" s="9">
        <f t="shared" si="85"/>
        <v>0</v>
      </c>
      <c r="CY228" s="9">
        <f t="shared" si="86"/>
        <v>0</v>
      </c>
      <c r="CZ228" s="9">
        <f t="shared" si="87"/>
        <v>0</v>
      </c>
      <c r="DA228" s="9">
        <f t="shared" si="93"/>
        <v>0</v>
      </c>
      <c r="DB228" s="9">
        <f t="shared" si="94"/>
        <v>0</v>
      </c>
      <c r="DC228" s="9">
        <f t="shared" si="95"/>
        <v>0</v>
      </c>
      <c r="DD228" s="9">
        <f t="shared" si="96"/>
        <v>0</v>
      </c>
      <c r="DE228" s="9">
        <f t="shared" si="97"/>
        <v>0</v>
      </c>
      <c r="DF228" s="9">
        <f t="shared" si="101"/>
        <v>0</v>
      </c>
      <c r="DG228" s="9">
        <f t="shared" si="98"/>
        <v>0</v>
      </c>
      <c r="DH228" s="9">
        <f t="shared" si="99"/>
        <v>0</v>
      </c>
      <c r="DI228" s="9">
        <f t="shared" si="102"/>
        <v>0</v>
      </c>
    </row>
    <row r="229" spans="1:113" x14ac:dyDescent="0.2">
      <c r="A229" s="15" t="s">
        <v>141</v>
      </c>
      <c r="B229" s="9">
        <f t="shared" ref="B229:E229" si="115">B160</f>
        <v>1.89782256270647</v>
      </c>
      <c r="C229" s="9">
        <f t="shared" si="115"/>
        <v>0.39791476731294301</v>
      </c>
      <c r="D229" s="9">
        <f t="shared" si="115"/>
        <v>0.32364879996384299</v>
      </c>
      <c r="E229" s="9">
        <f t="shared" si="115"/>
        <v>0.57372035594504101</v>
      </c>
      <c r="F229" s="9">
        <f t="shared" si="91"/>
        <v>0.13673063194000401</v>
      </c>
      <c r="G229" s="9">
        <f t="shared" si="66"/>
        <v>6.1093085289450601E-2</v>
      </c>
      <c r="H229" s="9">
        <f t="shared" si="67"/>
        <v>9.2784427813316195E-2</v>
      </c>
      <c r="I229" s="9">
        <f t="shared" si="68"/>
        <v>0.23480798336776401</v>
      </c>
      <c r="J229" s="9" t="e">
        <f t="shared" si="69"/>
        <v>#N/A</v>
      </c>
      <c r="K229" s="9" t="e">
        <f t="shared" si="70"/>
        <v>#N/A</v>
      </c>
      <c r="L229" s="9" t="e">
        <f t="shared" si="71"/>
        <v>#N/A</v>
      </c>
      <c r="M229" s="9" t="e">
        <f t="shared" si="72"/>
        <v>#N/A</v>
      </c>
      <c r="N229" s="9">
        <f t="shared" si="73"/>
        <v>5.5536361594720599E-2</v>
      </c>
      <c r="O229" s="9">
        <f t="shared" si="74"/>
        <v>0</v>
      </c>
      <c r="P229" s="9">
        <f t="shared" si="75"/>
        <v>0</v>
      </c>
      <c r="Q229" s="9">
        <f t="shared" si="76"/>
        <v>0</v>
      </c>
      <c r="R229" s="9">
        <f t="shared" si="92"/>
        <v>0</v>
      </c>
      <c r="S229" s="9">
        <f t="shared" si="77"/>
        <v>7.9166233992909896E-2</v>
      </c>
      <c r="T229" s="9">
        <f t="shared" si="77"/>
        <v>0</v>
      </c>
      <c r="U229" s="9">
        <f t="shared" si="77"/>
        <v>0</v>
      </c>
      <c r="V229" s="9">
        <f t="shared" si="77"/>
        <v>0</v>
      </c>
      <c r="W229" s="9">
        <f t="shared" si="77"/>
        <v>8.1977373829827102E-2</v>
      </c>
      <c r="X229" s="9">
        <f t="shared" si="77"/>
        <v>0</v>
      </c>
      <c r="Y229" s="9">
        <f t="shared" si="77"/>
        <v>0</v>
      </c>
      <c r="Z229" s="9">
        <f t="shared" si="77"/>
        <v>0</v>
      </c>
      <c r="AA229" s="9">
        <f t="shared" si="77"/>
        <v>7.0900350186802893E-2</v>
      </c>
      <c r="AB229" s="9">
        <f t="shared" si="77"/>
        <v>0</v>
      </c>
      <c r="AC229" s="9">
        <f t="shared" si="77"/>
        <v>0</v>
      </c>
      <c r="AD229" s="9">
        <f t="shared" si="77"/>
        <v>0</v>
      </c>
      <c r="AE229" s="9">
        <f t="shared" si="77"/>
        <v>0</v>
      </c>
      <c r="AF229" s="9">
        <f t="shared" si="77"/>
        <v>7.5784539933855796E-2</v>
      </c>
      <c r="AG229" s="9">
        <f t="shared" si="77"/>
        <v>0</v>
      </c>
      <c r="AH229" s="9">
        <f t="shared" ref="AH229:AH233" si="116">R205</f>
        <v>0</v>
      </c>
      <c r="AI229" s="9">
        <f t="shared" si="78"/>
        <v>0</v>
      </c>
      <c r="AJ229" s="9">
        <f t="shared" si="78"/>
        <v>3.8965784094880197E-2</v>
      </c>
      <c r="AK229" s="9">
        <f t="shared" si="78"/>
        <v>0</v>
      </c>
      <c r="AL229" s="9">
        <f t="shared" si="78"/>
        <v>0</v>
      </c>
      <c r="AM229" s="9">
        <f t="shared" si="78"/>
        <v>0</v>
      </c>
      <c r="AN229" s="9">
        <f t="shared" si="78"/>
        <v>5.6930158349767397E-2</v>
      </c>
      <c r="AO229" s="9">
        <f t="shared" si="78"/>
        <v>0</v>
      </c>
      <c r="AP229" s="9">
        <f t="shared" si="78"/>
        <v>2.9341524607898201E-2</v>
      </c>
      <c r="AQ229" s="9">
        <f t="shared" si="78"/>
        <v>0</v>
      </c>
      <c r="AR229" s="9">
        <f t="shared" si="78"/>
        <v>0</v>
      </c>
      <c r="AS229" s="9">
        <f t="shared" si="78"/>
        <v>0</v>
      </c>
      <c r="AT229" s="9">
        <f t="shared" si="78"/>
        <v>2.9395659572144399E-2</v>
      </c>
      <c r="AU229" s="9">
        <f t="shared" si="78"/>
        <v>0</v>
      </c>
      <c r="AV229" s="9">
        <f t="shared" si="78"/>
        <v>0</v>
      </c>
      <c r="AW229" s="9">
        <f t="shared" si="78"/>
        <v>0</v>
      </c>
      <c r="AX229" s="9">
        <f t="shared" ref="AX229:AX233" si="117">AH205</f>
        <v>2.5697066124454899E-2</v>
      </c>
      <c r="AY229" s="9">
        <f t="shared" si="79"/>
        <v>0</v>
      </c>
      <c r="AZ229" s="9">
        <f t="shared" si="79"/>
        <v>0</v>
      </c>
      <c r="BA229" s="9">
        <f t="shared" si="79"/>
        <v>0</v>
      </c>
      <c r="BB229" s="9">
        <f t="shared" si="79"/>
        <v>0</v>
      </c>
      <c r="BC229" s="9">
        <f t="shared" si="79"/>
        <v>0</v>
      </c>
      <c r="BD229" s="9">
        <f t="shared" si="79"/>
        <v>0</v>
      </c>
      <c r="BE229" s="9">
        <f t="shared" si="79"/>
        <v>0</v>
      </c>
      <c r="BF229" s="9">
        <f t="shared" si="79"/>
        <v>0</v>
      </c>
      <c r="BG229" s="9">
        <f t="shared" si="79"/>
        <v>0</v>
      </c>
      <c r="BH229" s="9">
        <f t="shared" si="79"/>
        <v>0</v>
      </c>
      <c r="BI229" s="9">
        <f t="shared" si="79"/>
        <v>0</v>
      </c>
      <c r="BJ229" s="9">
        <f t="shared" si="79"/>
        <v>0</v>
      </c>
      <c r="BK229" s="9">
        <f t="shared" si="79"/>
        <v>0</v>
      </c>
      <c r="BL229" s="9">
        <f t="shared" si="79"/>
        <v>0</v>
      </c>
      <c r="BM229" s="9">
        <f t="shared" si="79"/>
        <v>0</v>
      </c>
      <c r="BN229" s="9">
        <f t="shared" ref="BN229:BN233" si="118">AX205</f>
        <v>6.77974267309812E-2</v>
      </c>
      <c r="BO229" s="9">
        <f t="shared" si="80"/>
        <v>8.3042338626351894E-2</v>
      </c>
      <c r="BP229" s="9">
        <f t="shared" si="80"/>
        <v>0</v>
      </c>
      <c r="BQ229" s="9">
        <f t="shared" si="80"/>
        <v>0</v>
      </c>
      <c r="BR229" s="9">
        <f t="shared" si="80"/>
        <v>6.7790420315358105E-2</v>
      </c>
      <c r="BS229" s="9">
        <f t="shared" si="80"/>
        <v>8.9273557756162594E-2</v>
      </c>
      <c r="BT229" s="9">
        <f t="shared" si="80"/>
        <v>0</v>
      </c>
      <c r="BU229" s="9">
        <f t="shared" si="80"/>
        <v>0</v>
      </c>
      <c r="BV229" s="9">
        <f t="shared" si="80"/>
        <v>6.7124837693643399E-2</v>
      </c>
      <c r="BW229" s="9">
        <f t="shared" si="80"/>
        <v>7.65293484761215E-2</v>
      </c>
      <c r="BX229" s="9">
        <f t="shared" si="80"/>
        <v>0</v>
      </c>
      <c r="BY229" s="9">
        <f t="shared" si="80"/>
        <v>0</v>
      </c>
      <c r="BZ229" s="9">
        <f t="shared" si="80"/>
        <v>7.4239581939931895E-2</v>
      </c>
      <c r="CA229" s="9">
        <f t="shared" si="80"/>
        <v>0</v>
      </c>
      <c r="CB229" s="9">
        <f t="shared" si="80"/>
        <v>0</v>
      </c>
      <c r="CC229" s="9">
        <f t="shared" si="80"/>
        <v>9.2632040584260805E-2</v>
      </c>
      <c r="CD229" s="9">
        <f t="shared" ref="CD229:CD233" si="119">BN205</f>
        <v>6.33960997977734E-2</v>
      </c>
      <c r="CE229" s="9">
        <f t="shared" si="81"/>
        <v>0</v>
      </c>
      <c r="CF229" s="9">
        <f t="shared" si="81"/>
        <v>0</v>
      </c>
      <c r="CG229" s="9">
        <f t="shared" si="81"/>
        <v>6.7798345476239294E-2</v>
      </c>
      <c r="CH229" s="9">
        <f t="shared" si="81"/>
        <v>6.2607072539297301E-2</v>
      </c>
      <c r="CI229" s="9">
        <f t="shared" si="81"/>
        <v>0</v>
      </c>
      <c r="CJ229" s="9">
        <f t="shared" si="81"/>
        <v>0</v>
      </c>
      <c r="CK229" s="9">
        <f t="shared" si="81"/>
        <v>0</v>
      </c>
      <c r="CL229" s="9">
        <f t="shared" si="81"/>
        <v>8.8141293556806596E-2</v>
      </c>
      <c r="CM229" s="9">
        <f t="shared" si="81"/>
        <v>0</v>
      </c>
      <c r="CN229" s="9">
        <f t="shared" si="81"/>
        <v>0</v>
      </c>
      <c r="CO229" s="9">
        <f t="shared" si="81"/>
        <v>0</v>
      </c>
      <c r="CP229" s="9">
        <f t="shared" si="81"/>
        <v>8.9317247634341804E-2</v>
      </c>
      <c r="CQ229" s="9">
        <f t="shared" si="81"/>
        <v>0</v>
      </c>
      <c r="CR229" s="9">
        <f t="shared" si="81"/>
        <v>0</v>
      </c>
      <c r="CS229" s="9">
        <f t="shared" si="81"/>
        <v>0</v>
      </c>
      <c r="CT229" s="9">
        <f t="shared" ref="CT229:CT233" si="120">CD205</f>
        <v>7.7425987465206306E-2</v>
      </c>
      <c r="CU229" s="9">
        <f t="shared" si="82"/>
        <v>0</v>
      </c>
      <c r="CV229" s="9">
        <f t="shared" si="83"/>
        <v>0</v>
      </c>
      <c r="CW229" s="9">
        <f t="shared" si="84"/>
        <v>0</v>
      </c>
      <c r="CX229" s="9">
        <f t="shared" si="85"/>
        <v>0</v>
      </c>
      <c r="CY229" s="9">
        <f t="shared" si="86"/>
        <v>0</v>
      </c>
      <c r="CZ229" s="9">
        <f t="shared" si="87"/>
        <v>0</v>
      </c>
      <c r="DA229" s="9">
        <f t="shared" si="93"/>
        <v>0</v>
      </c>
      <c r="DB229" s="9">
        <f t="shared" si="94"/>
        <v>0</v>
      </c>
      <c r="DC229" s="9">
        <f t="shared" si="95"/>
        <v>0</v>
      </c>
      <c r="DD229" s="9">
        <f t="shared" si="96"/>
        <v>0</v>
      </c>
      <c r="DE229" s="9">
        <f t="shared" si="97"/>
        <v>0</v>
      </c>
      <c r="DF229" s="9">
        <f t="shared" si="101"/>
        <v>0</v>
      </c>
      <c r="DG229" s="9">
        <f t="shared" si="98"/>
        <v>0</v>
      </c>
      <c r="DH229" s="9">
        <f t="shared" si="99"/>
        <v>0</v>
      </c>
      <c r="DI229" s="9">
        <f t="shared" si="102"/>
        <v>0</v>
      </c>
    </row>
    <row r="230" spans="1:113" x14ac:dyDescent="0.2">
      <c r="A230" s="15" t="s">
        <v>142</v>
      </c>
      <c r="B230" s="9">
        <f t="shared" ref="B230:E230" si="121">B161</f>
        <v>0.186343871538657</v>
      </c>
      <c r="C230" s="9">
        <f t="shared" si="121"/>
        <v>0.297495414060721</v>
      </c>
      <c r="D230" s="9">
        <f t="shared" si="121"/>
        <v>0.30103854176165001</v>
      </c>
      <c r="E230" s="9">
        <f t="shared" si="121"/>
        <v>0.31649390663504501</v>
      </c>
      <c r="F230" s="9">
        <f t="shared" si="91"/>
        <v>0.29639163527929602</v>
      </c>
      <c r="G230" s="9">
        <f t="shared" si="66"/>
        <v>8.9414651634952297E-2</v>
      </c>
      <c r="H230" s="9">
        <f t="shared" si="67"/>
        <v>0.47056363302029303</v>
      </c>
      <c r="I230" s="9">
        <f t="shared" si="68"/>
        <v>0.41053230709294602</v>
      </c>
      <c r="J230" s="9" t="e">
        <f t="shared" si="69"/>
        <v>#N/A</v>
      </c>
      <c r="K230" s="9" t="e">
        <f t="shared" si="70"/>
        <v>#N/A</v>
      </c>
      <c r="L230" s="9" t="e">
        <f t="shared" si="71"/>
        <v>#N/A</v>
      </c>
      <c r="M230" s="9" t="e">
        <f t="shared" si="72"/>
        <v>#N/A</v>
      </c>
      <c r="N230" s="9">
        <f t="shared" si="73"/>
        <v>0.18567507675726599</v>
      </c>
      <c r="O230" s="9">
        <f t="shared" si="74"/>
        <v>0.123617541073147</v>
      </c>
      <c r="P230" s="9">
        <f t="shared" si="75"/>
        <v>9.6775245540774296E-2</v>
      </c>
      <c r="Q230" s="9">
        <f t="shared" si="76"/>
        <v>0.13032149300173701</v>
      </c>
      <c r="R230" s="9">
        <f t="shared" si="92"/>
        <v>0</v>
      </c>
      <c r="S230" s="9">
        <f t="shared" ref="S230:S233" si="122">C206</f>
        <v>0</v>
      </c>
      <c r="T230" s="9">
        <f t="shared" ref="T230:T233" si="123">D206</f>
        <v>0</v>
      </c>
      <c r="U230" s="9">
        <f t="shared" ref="U230:U233" si="124">E206</f>
        <v>0</v>
      </c>
      <c r="V230" s="9">
        <f t="shared" ref="V230:V233" si="125">F206</f>
        <v>0</v>
      </c>
      <c r="W230" s="9">
        <f t="shared" ref="W230:W233" si="126">G206</f>
        <v>0</v>
      </c>
      <c r="X230" s="9">
        <f t="shared" ref="X230:X233" si="127">H206</f>
        <v>0</v>
      </c>
      <c r="Y230" s="9">
        <f t="shared" ref="Y230:Y233" si="128">I206</f>
        <v>0</v>
      </c>
      <c r="Z230" s="9">
        <f t="shared" ref="Z230:Z233" si="129">J206</f>
        <v>0</v>
      </c>
      <c r="AA230" s="9">
        <f t="shared" ref="AA230:AA233" si="130">K206</f>
        <v>0</v>
      </c>
      <c r="AB230" s="9">
        <f t="shared" ref="AB230:AB233" si="131">L206</f>
        <v>0</v>
      </c>
      <c r="AC230" s="9">
        <f t="shared" ref="AC230:AC233" si="132">M206</f>
        <v>0</v>
      </c>
      <c r="AD230" s="9">
        <f t="shared" ref="AD230:AD233" si="133">N206</f>
        <v>0</v>
      </c>
      <c r="AE230" s="9">
        <f t="shared" ref="AE230:AE233" si="134">O206</f>
        <v>0</v>
      </c>
      <c r="AF230" s="9">
        <f t="shared" ref="AF230:AF233" si="135">P206</f>
        <v>0</v>
      </c>
      <c r="AG230" s="9">
        <f t="shared" ref="AG230:AG233" si="136">Q206</f>
        <v>0</v>
      </c>
      <c r="AH230" s="9">
        <f t="shared" si="116"/>
        <v>0</v>
      </c>
      <c r="AI230" s="9">
        <f t="shared" ref="AI230:AI233" si="137">S206</f>
        <v>0</v>
      </c>
      <c r="AJ230" s="9">
        <f t="shared" ref="AJ230:AJ233" si="138">T206</f>
        <v>0</v>
      </c>
      <c r="AK230" s="9">
        <f t="shared" ref="AK230:AK233" si="139">U206</f>
        <v>0</v>
      </c>
      <c r="AL230" s="9">
        <f t="shared" ref="AL230:AL233" si="140">V206</f>
        <v>0</v>
      </c>
      <c r="AM230" s="9">
        <f t="shared" ref="AM230:AM233" si="141">W206</f>
        <v>0</v>
      </c>
      <c r="AN230" s="9">
        <f t="shared" ref="AN230:AN233" si="142">X206</f>
        <v>0</v>
      </c>
      <c r="AO230" s="9">
        <f t="shared" ref="AO230:AO233" si="143">Y206</f>
        <v>0</v>
      </c>
      <c r="AP230" s="9">
        <f t="shared" ref="AP230:AP233" si="144">Z206</f>
        <v>4.4592661335314303E-2</v>
      </c>
      <c r="AQ230" s="9">
        <f t="shared" ref="AQ230:AQ233" si="145">AA206</f>
        <v>0</v>
      </c>
      <c r="AR230" s="9">
        <f t="shared" ref="AR230:AR233" si="146">AB206</f>
        <v>0</v>
      </c>
      <c r="AS230" s="9">
        <f t="shared" ref="AS230:AS233" si="147">AC206</f>
        <v>0</v>
      </c>
      <c r="AT230" s="9">
        <f t="shared" ref="AT230:AT233" si="148">AD206</f>
        <v>3.76032367881955E-2</v>
      </c>
      <c r="AU230" s="9">
        <f t="shared" ref="AU230:AU233" si="149">AE206</f>
        <v>0</v>
      </c>
      <c r="AV230" s="9">
        <f t="shared" ref="AV230:AV233" si="150">AF206</f>
        <v>0</v>
      </c>
      <c r="AW230" s="9">
        <f t="shared" ref="AW230:AW233" si="151">AG206</f>
        <v>0</v>
      </c>
      <c r="AX230" s="9">
        <f t="shared" si="117"/>
        <v>4.1183563950086502E-2</v>
      </c>
      <c r="AY230" s="9">
        <f t="shared" ref="AY230:AY233" si="152">AI206</f>
        <v>0</v>
      </c>
      <c r="AZ230" s="9">
        <f t="shared" ref="AZ230:AZ233" si="153">AJ206</f>
        <v>0</v>
      </c>
      <c r="BA230" s="9">
        <f t="shared" ref="BA230:BA233" si="154">AK206</f>
        <v>0</v>
      </c>
      <c r="BB230" s="9">
        <f t="shared" ref="BB230:BB233" si="155">AL206</f>
        <v>0</v>
      </c>
      <c r="BC230" s="9">
        <f t="shared" ref="BC230:BC233" si="156">AM206</f>
        <v>0</v>
      </c>
      <c r="BD230" s="9">
        <f t="shared" ref="BD230:BD233" si="157">AN206</f>
        <v>0</v>
      </c>
      <c r="BE230" s="9">
        <f t="shared" ref="BE230:BE233" si="158">AO206</f>
        <v>0</v>
      </c>
      <c r="BF230" s="9">
        <f t="shared" ref="BF230:BF233" si="159">AP206</f>
        <v>0</v>
      </c>
      <c r="BG230" s="9">
        <f t="shared" ref="BG230:BG233" si="160">AQ206</f>
        <v>0</v>
      </c>
      <c r="BH230" s="9">
        <f t="shared" ref="BH230:BH233" si="161">AR206</f>
        <v>0</v>
      </c>
      <c r="BI230" s="9">
        <f t="shared" ref="BI230:BI233" si="162">AS206</f>
        <v>0</v>
      </c>
      <c r="BJ230" s="9">
        <f t="shared" ref="BJ230:BJ233" si="163">AT206</f>
        <v>0</v>
      </c>
      <c r="BK230" s="9">
        <f t="shared" ref="BK230:BK233" si="164">AU206</f>
        <v>0</v>
      </c>
      <c r="BL230" s="9">
        <f t="shared" ref="BL230:BL233" si="165">AV206</f>
        <v>0</v>
      </c>
      <c r="BM230" s="9">
        <f t="shared" ref="BM230:BM233" si="166">AW206</f>
        <v>0</v>
      </c>
      <c r="BN230" s="9">
        <f t="shared" si="118"/>
        <v>0</v>
      </c>
      <c r="BO230" s="9">
        <f t="shared" ref="BO230:BO233" si="167">AY206</f>
        <v>0</v>
      </c>
      <c r="BP230" s="9">
        <f t="shared" ref="BP230:BP233" si="168">AZ206</f>
        <v>0</v>
      </c>
      <c r="BQ230" s="9">
        <f t="shared" ref="BQ230:BQ233" si="169">BA206</f>
        <v>0</v>
      </c>
      <c r="BR230" s="9">
        <f t="shared" ref="BR230:BR233" si="170">BB206</f>
        <v>0</v>
      </c>
      <c r="BS230" s="9">
        <f t="shared" ref="BS230:BS233" si="171">BC206</f>
        <v>0</v>
      </c>
      <c r="BT230" s="9">
        <f t="shared" ref="BT230:BT233" si="172">BD206</f>
        <v>0</v>
      </c>
      <c r="BU230" s="9">
        <f t="shared" ref="BU230:BU233" si="173">BE206</f>
        <v>0</v>
      </c>
      <c r="BV230" s="9">
        <f t="shared" ref="BV230:BV233" si="174">BF206</f>
        <v>0</v>
      </c>
      <c r="BW230" s="9">
        <f t="shared" ref="BW230:BW233" si="175">BG206</f>
        <v>0</v>
      </c>
      <c r="BX230" s="9">
        <f t="shared" ref="BX230:BX233" si="176">BH206</f>
        <v>0</v>
      </c>
      <c r="BY230" s="9">
        <f t="shared" ref="BY230:BY233" si="177">BI206</f>
        <v>0</v>
      </c>
      <c r="BZ230" s="9">
        <f t="shared" ref="BZ230:BZ233" si="178">BJ206</f>
        <v>0</v>
      </c>
      <c r="CA230" s="9">
        <f t="shared" ref="CA230:CA233" si="179">BK206</f>
        <v>0</v>
      </c>
      <c r="CB230" s="9">
        <f t="shared" ref="CB230:CB233" si="180">BL206</f>
        <v>0</v>
      </c>
      <c r="CC230" s="9">
        <f t="shared" ref="CC230:CC233" si="181">BM206</f>
        <v>0</v>
      </c>
      <c r="CD230" s="9">
        <f t="shared" si="119"/>
        <v>0</v>
      </c>
      <c r="CE230" s="9">
        <f t="shared" ref="CE230:CE233" si="182">BO206</f>
        <v>0</v>
      </c>
      <c r="CF230" s="9">
        <f t="shared" ref="CF230:CF233" si="183">BP206</f>
        <v>0</v>
      </c>
      <c r="CG230" s="9">
        <f t="shared" ref="CG230:CG233" si="184">BQ206</f>
        <v>0</v>
      </c>
      <c r="CH230" s="9">
        <f t="shared" ref="CH230:CH233" si="185">BR206</f>
        <v>0</v>
      </c>
      <c r="CI230" s="9">
        <f t="shared" ref="CI230:CI233" si="186">BS206</f>
        <v>0</v>
      </c>
      <c r="CJ230" s="9">
        <f t="shared" ref="CJ230:CJ233" si="187">BT206</f>
        <v>0</v>
      </c>
      <c r="CK230" s="9">
        <f t="shared" ref="CK230:CK233" si="188">BU206</f>
        <v>0</v>
      </c>
      <c r="CL230" s="9">
        <f t="shared" ref="CL230:CL233" si="189">BV206</f>
        <v>0</v>
      </c>
      <c r="CM230" s="9">
        <f t="shared" ref="CM230:CM233" si="190">BW206</f>
        <v>0</v>
      </c>
      <c r="CN230" s="9">
        <f t="shared" ref="CN230:CN233" si="191">BX206</f>
        <v>0</v>
      </c>
      <c r="CO230" s="9">
        <f t="shared" ref="CO230:CO233" si="192">BY206</f>
        <v>0</v>
      </c>
      <c r="CP230" s="9">
        <f t="shared" ref="CP230:CP233" si="193">BZ206</f>
        <v>0</v>
      </c>
      <c r="CQ230" s="9">
        <f t="shared" ref="CQ230:CQ233" si="194">CA206</f>
        <v>0</v>
      </c>
      <c r="CR230" s="9">
        <f t="shared" ref="CR230:CR233" si="195">CB206</f>
        <v>0</v>
      </c>
      <c r="CS230" s="9">
        <f t="shared" ref="CS230:CS233" si="196">CC206</f>
        <v>0</v>
      </c>
      <c r="CT230" s="9">
        <f t="shared" si="120"/>
        <v>0</v>
      </c>
      <c r="CU230" s="9">
        <f t="shared" si="82"/>
        <v>0</v>
      </c>
      <c r="CV230" s="9">
        <f t="shared" si="83"/>
        <v>0</v>
      </c>
      <c r="CW230" s="9">
        <f t="shared" si="84"/>
        <v>0</v>
      </c>
      <c r="CX230" s="9">
        <f t="shared" si="85"/>
        <v>0</v>
      </c>
      <c r="CY230" s="9">
        <f t="shared" si="86"/>
        <v>0</v>
      </c>
      <c r="CZ230" s="9">
        <f t="shared" si="87"/>
        <v>0</v>
      </c>
      <c r="DA230" s="9">
        <f t="shared" si="93"/>
        <v>0</v>
      </c>
      <c r="DB230" s="9">
        <f t="shared" si="94"/>
        <v>0</v>
      </c>
      <c r="DC230" s="9">
        <f t="shared" si="95"/>
        <v>0</v>
      </c>
      <c r="DD230" s="9">
        <f t="shared" si="96"/>
        <v>0</v>
      </c>
      <c r="DE230" s="9">
        <f t="shared" si="97"/>
        <v>0</v>
      </c>
      <c r="DF230" s="9">
        <f t="shared" si="101"/>
        <v>0</v>
      </c>
      <c r="DG230" s="9">
        <f t="shared" si="98"/>
        <v>0</v>
      </c>
      <c r="DH230" s="9">
        <f t="shared" si="99"/>
        <v>0</v>
      </c>
      <c r="DI230" s="9">
        <f t="shared" si="102"/>
        <v>0</v>
      </c>
    </row>
    <row r="231" spans="1:113" x14ac:dyDescent="0.2">
      <c r="A231" s="15" t="s">
        <v>143</v>
      </c>
      <c r="B231" s="9">
        <f t="shared" ref="B231:E231" si="197">B162</f>
        <v>0.30194485579808</v>
      </c>
      <c r="C231" s="9">
        <f t="shared" si="197"/>
        <v>0.25805306958669999</v>
      </c>
      <c r="D231" s="9">
        <f t="shared" si="197"/>
        <v>0.33128123118217401</v>
      </c>
      <c r="E231" s="9">
        <f t="shared" si="197"/>
        <v>0.33699810484069698</v>
      </c>
      <c r="F231" s="9" t="e">
        <f t="shared" si="91"/>
        <v>#N/A</v>
      </c>
      <c r="G231" s="9" t="e">
        <f t="shared" si="66"/>
        <v>#N/A</v>
      </c>
      <c r="H231" s="9" t="e">
        <f t="shared" si="67"/>
        <v>#N/A</v>
      </c>
      <c r="I231" s="9" t="e">
        <f t="shared" si="68"/>
        <v>#N/A</v>
      </c>
      <c r="J231" s="9">
        <f t="shared" si="69"/>
        <v>4.3348821368608001E-2</v>
      </c>
      <c r="K231" s="9">
        <f t="shared" si="70"/>
        <v>5.3744076837024E-2</v>
      </c>
      <c r="L231" s="9">
        <f t="shared" si="71"/>
        <v>0.19578565757451999</v>
      </c>
      <c r="M231" s="9">
        <f t="shared" si="72"/>
        <v>0.20051721304093401</v>
      </c>
      <c r="N231" s="9">
        <f t="shared" si="73"/>
        <v>7.6404154020498993E-2</v>
      </c>
      <c r="O231" s="9">
        <f t="shared" si="74"/>
        <v>0.207511881763741</v>
      </c>
      <c r="P231" s="9">
        <f t="shared" si="75"/>
        <v>0.106724726220548</v>
      </c>
      <c r="Q231" s="9">
        <f t="shared" si="76"/>
        <v>0.166078784180788</v>
      </c>
      <c r="R231" s="9">
        <f t="shared" si="92"/>
        <v>0</v>
      </c>
      <c r="S231" s="9">
        <f t="shared" si="122"/>
        <v>0</v>
      </c>
      <c r="T231" s="9">
        <f t="shared" si="123"/>
        <v>0</v>
      </c>
      <c r="U231" s="9">
        <f t="shared" si="124"/>
        <v>0</v>
      </c>
      <c r="V231" s="9">
        <f t="shared" si="125"/>
        <v>0</v>
      </c>
      <c r="W231" s="9">
        <f t="shared" si="126"/>
        <v>0</v>
      </c>
      <c r="X231" s="9">
        <f t="shared" si="127"/>
        <v>0</v>
      </c>
      <c r="Y231" s="9">
        <f t="shared" si="128"/>
        <v>0</v>
      </c>
      <c r="Z231" s="9">
        <f t="shared" si="129"/>
        <v>0</v>
      </c>
      <c r="AA231" s="9">
        <f t="shared" si="130"/>
        <v>0</v>
      </c>
      <c r="AB231" s="9">
        <f t="shared" si="131"/>
        <v>0</v>
      </c>
      <c r="AC231" s="9">
        <f t="shared" si="132"/>
        <v>0</v>
      </c>
      <c r="AD231" s="9">
        <f t="shared" si="133"/>
        <v>0</v>
      </c>
      <c r="AE231" s="9">
        <f t="shared" si="134"/>
        <v>0</v>
      </c>
      <c r="AF231" s="9">
        <f t="shared" si="135"/>
        <v>0</v>
      </c>
      <c r="AG231" s="9">
        <f t="shared" si="136"/>
        <v>0</v>
      </c>
      <c r="AH231" s="9">
        <f t="shared" si="116"/>
        <v>0</v>
      </c>
      <c r="AI231" s="9">
        <f t="shared" si="137"/>
        <v>0</v>
      </c>
      <c r="AJ231" s="9">
        <f t="shared" si="138"/>
        <v>0</v>
      </c>
      <c r="AK231" s="9">
        <f t="shared" si="139"/>
        <v>0</v>
      </c>
      <c r="AL231" s="9">
        <f t="shared" si="140"/>
        <v>0</v>
      </c>
      <c r="AM231" s="9">
        <f t="shared" si="141"/>
        <v>0</v>
      </c>
      <c r="AN231" s="9">
        <f t="shared" si="142"/>
        <v>0</v>
      </c>
      <c r="AO231" s="9">
        <f t="shared" si="143"/>
        <v>0</v>
      </c>
      <c r="AP231" s="9">
        <f t="shared" si="144"/>
        <v>0</v>
      </c>
      <c r="AQ231" s="9">
        <f t="shared" si="145"/>
        <v>0</v>
      </c>
      <c r="AR231" s="9">
        <f t="shared" si="146"/>
        <v>0</v>
      </c>
      <c r="AS231" s="9">
        <f t="shared" si="147"/>
        <v>0</v>
      </c>
      <c r="AT231" s="9">
        <f t="shared" si="148"/>
        <v>0</v>
      </c>
      <c r="AU231" s="9">
        <f t="shared" si="149"/>
        <v>0</v>
      </c>
      <c r="AV231" s="9">
        <f t="shared" si="150"/>
        <v>0</v>
      </c>
      <c r="AW231" s="9">
        <f t="shared" si="151"/>
        <v>0</v>
      </c>
      <c r="AX231" s="9">
        <f t="shared" si="117"/>
        <v>0</v>
      </c>
      <c r="AY231" s="9">
        <f t="shared" si="152"/>
        <v>0</v>
      </c>
      <c r="AZ231" s="9">
        <f t="shared" si="153"/>
        <v>0</v>
      </c>
      <c r="BA231" s="9">
        <f t="shared" si="154"/>
        <v>0</v>
      </c>
      <c r="BB231" s="9">
        <f t="shared" si="155"/>
        <v>0</v>
      </c>
      <c r="BC231" s="9">
        <f t="shared" si="156"/>
        <v>6.1767848546688799E-2</v>
      </c>
      <c r="BD231" s="9">
        <f t="shared" si="157"/>
        <v>0</v>
      </c>
      <c r="BE231" s="9">
        <f t="shared" si="158"/>
        <v>0</v>
      </c>
      <c r="BF231" s="9">
        <f t="shared" si="159"/>
        <v>0</v>
      </c>
      <c r="BG231" s="9">
        <f t="shared" si="160"/>
        <v>4.7504389420934302E-2</v>
      </c>
      <c r="BH231" s="9">
        <f t="shared" si="161"/>
        <v>0</v>
      </c>
      <c r="BI231" s="9">
        <f t="shared" si="162"/>
        <v>0</v>
      </c>
      <c r="BJ231" s="9">
        <f t="shared" si="163"/>
        <v>0</v>
      </c>
      <c r="BK231" s="9">
        <f t="shared" si="164"/>
        <v>6.6845836710504897E-2</v>
      </c>
      <c r="BL231" s="9">
        <f t="shared" si="165"/>
        <v>0</v>
      </c>
      <c r="BM231" s="9">
        <f t="shared" si="166"/>
        <v>0</v>
      </c>
      <c r="BN231" s="9">
        <f t="shared" si="118"/>
        <v>0</v>
      </c>
      <c r="BO231" s="9">
        <f t="shared" si="167"/>
        <v>0</v>
      </c>
      <c r="BP231" s="9">
        <f t="shared" si="168"/>
        <v>0</v>
      </c>
      <c r="BQ231" s="9">
        <f t="shared" si="169"/>
        <v>0</v>
      </c>
      <c r="BR231" s="9">
        <f t="shared" si="170"/>
        <v>0</v>
      </c>
      <c r="BS231" s="9">
        <f t="shared" si="171"/>
        <v>0</v>
      </c>
      <c r="BT231" s="9">
        <f t="shared" si="172"/>
        <v>0</v>
      </c>
      <c r="BU231" s="9">
        <f t="shared" si="173"/>
        <v>0</v>
      </c>
      <c r="BV231" s="9">
        <f t="shared" si="174"/>
        <v>0</v>
      </c>
      <c r="BW231" s="9">
        <f t="shared" si="175"/>
        <v>0</v>
      </c>
      <c r="BX231" s="9">
        <f t="shared" si="176"/>
        <v>0</v>
      </c>
      <c r="BY231" s="9">
        <f t="shared" si="177"/>
        <v>0</v>
      </c>
      <c r="BZ231" s="9">
        <f t="shared" si="178"/>
        <v>0</v>
      </c>
      <c r="CA231" s="9">
        <f t="shared" si="179"/>
        <v>0</v>
      </c>
      <c r="CB231" s="9">
        <f t="shared" si="180"/>
        <v>0</v>
      </c>
      <c r="CC231" s="9">
        <f t="shared" si="181"/>
        <v>0</v>
      </c>
      <c r="CD231" s="9">
        <f t="shared" si="119"/>
        <v>0</v>
      </c>
      <c r="CE231" s="9">
        <f t="shared" si="182"/>
        <v>0</v>
      </c>
      <c r="CF231" s="9">
        <f t="shared" si="183"/>
        <v>0</v>
      </c>
      <c r="CG231" s="9">
        <f t="shared" si="184"/>
        <v>0</v>
      </c>
      <c r="CH231" s="9">
        <f t="shared" si="185"/>
        <v>0</v>
      </c>
      <c r="CI231" s="9">
        <f t="shared" si="186"/>
        <v>0</v>
      </c>
      <c r="CJ231" s="9">
        <f t="shared" si="187"/>
        <v>0</v>
      </c>
      <c r="CK231" s="9">
        <f t="shared" si="188"/>
        <v>0</v>
      </c>
      <c r="CL231" s="9">
        <f t="shared" si="189"/>
        <v>0</v>
      </c>
      <c r="CM231" s="9">
        <f t="shared" si="190"/>
        <v>0</v>
      </c>
      <c r="CN231" s="9">
        <f t="shared" si="191"/>
        <v>0</v>
      </c>
      <c r="CO231" s="9">
        <f t="shared" si="192"/>
        <v>0</v>
      </c>
      <c r="CP231" s="9">
        <f t="shared" si="193"/>
        <v>0</v>
      </c>
      <c r="CQ231" s="9">
        <f t="shared" si="194"/>
        <v>0</v>
      </c>
      <c r="CR231" s="9">
        <f t="shared" si="195"/>
        <v>0</v>
      </c>
      <c r="CS231" s="9">
        <f t="shared" si="196"/>
        <v>0</v>
      </c>
      <c r="CT231" s="9">
        <f t="shared" si="120"/>
        <v>0</v>
      </c>
      <c r="CU231" s="9">
        <f t="shared" si="82"/>
        <v>0</v>
      </c>
      <c r="CV231" s="9">
        <f t="shared" si="83"/>
        <v>0</v>
      </c>
      <c r="CW231" s="9">
        <f t="shared" si="84"/>
        <v>0</v>
      </c>
      <c r="CX231" s="9">
        <f t="shared" si="85"/>
        <v>0</v>
      </c>
      <c r="CY231" s="9">
        <f t="shared" si="86"/>
        <v>0</v>
      </c>
      <c r="CZ231" s="9">
        <f t="shared" si="87"/>
        <v>0</v>
      </c>
      <c r="DA231" s="9">
        <f t="shared" si="93"/>
        <v>0</v>
      </c>
      <c r="DB231" s="9">
        <f t="shared" si="94"/>
        <v>0</v>
      </c>
      <c r="DC231" s="9">
        <f t="shared" si="95"/>
        <v>0</v>
      </c>
      <c r="DD231" s="9">
        <f t="shared" si="96"/>
        <v>0</v>
      </c>
      <c r="DE231" s="9">
        <f t="shared" ref="DE231:DE233" si="198">CO207</f>
        <v>0</v>
      </c>
      <c r="DF231" s="9">
        <f t="shared" si="101"/>
        <v>0</v>
      </c>
      <c r="DG231" s="9">
        <f t="shared" si="98"/>
        <v>0</v>
      </c>
      <c r="DH231" s="9">
        <f t="shared" ref="DH231:DH233" si="199">CR207</f>
        <v>0</v>
      </c>
      <c r="DI231" s="9">
        <f t="shared" si="102"/>
        <v>0</v>
      </c>
    </row>
    <row r="232" spans="1:113" x14ac:dyDescent="0.2">
      <c r="A232" s="15" t="s">
        <v>144</v>
      </c>
      <c r="B232" s="9">
        <f t="shared" ref="B232:E232" si="200">B163</f>
        <v>0.289329696926302</v>
      </c>
      <c r="C232" s="9">
        <f t="shared" si="200"/>
        <v>0.306263639702885</v>
      </c>
      <c r="D232" s="9">
        <f t="shared" si="200"/>
        <v>0.31378328498685698</v>
      </c>
      <c r="E232" s="9">
        <f t="shared" si="200"/>
        <v>0.143896397384356</v>
      </c>
      <c r="F232" s="9">
        <f t="shared" si="91"/>
        <v>0.52130530310216405</v>
      </c>
      <c r="G232" s="9">
        <f t="shared" si="66"/>
        <v>0.82325270078122803</v>
      </c>
      <c r="H232" s="9">
        <f t="shared" si="67"/>
        <v>0.894031216872474</v>
      </c>
      <c r="I232" s="9">
        <f t="shared" si="68"/>
        <v>0.83838525550637699</v>
      </c>
      <c r="J232" s="9">
        <f t="shared" si="69"/>
        <v>0.95213200331911196</v>
      </c>
      <c r="K232" s="9">
        <f t="shared" si="70"/>
        <v>0.92093057226358999</v>
      </c>
      <c r="L232" s="9">
        <f t="shared" si="71"/>
        <v>0.97054385769204998</v>
      </c>
      <c r="M232" s="9">
        <f t="shared" si="72"/>
        <v>0.953461406812805</v>
      </c>
      <c r="N232" s="9" t="e">
        <f t="shared" si="73"/>
        <v>#N/A</v>
      </c>
      <c r="O232" s="9" t="e">
        <f t="shared" si="74"/>
        <v>#N/A</v>
      </c>
      <c r="P232" s="9" t="e">
        <f t="shared" si="75"/>
        <v>#N/A</v>
      </c>
      <c r="Q232" s="9" t="e">
        <f t="shared" si="76"/>
        <v>#N/A</v>
      </c>
      <c r="R232" s="9">
        <f t="shared" si="92"/>
        <v>0</v>
      </c>
      <c r="S232" s="9">
        <f t="shared" si="122"/>
        <v>0</v>
      </c>
      <c r="T232" s="9">
        <f t="shared" si="123"/>
        <v>1.55062468980309</v>
      </c>
      <c r="U232" s="9">
        <f t="shared" si="124"/>
        <v>3.4676698002324403E-2</v>
      </c>
      <c r="V232" s="9">
        <f t="shared" si="125"/>
        <v>0</v>
      </c>
      <c r="W232" s="9">
        <f t="shared" si="126"/>
        <v>0</v>
      </c>
      <c r="X232" s="9">
        <f t="shared" si="127"/>
        <v>1.4245673580386899</v>
      </c>
      <c r="Y232" s="9">
        <f t="shared" si="128"/>
        <v>7.3034089572355507E-2</v>
      </c>
      <c r="Z232" s="9">
        <f t="shared" si="129"/>
        <v>0</v>
      </c>
      <c r="AA232" s="9">
        <f t="shared" si="130"/>
        <v>0</v>
      </c>
      <c r="AB232" s="9">
        <f t="shared" si="131"/>
        <v>0.313059683462309</v>
      </c>
      <c r="AC232" s="9">
        <f t="shared" si="132"/>
        <v>0.223720568813319</v>
      </c>
      <c r="AD232" s="9">
        <f t="shared" si="133"/>
        <v>2.4930580665178601</v>
      </c>
      <c r="AE232" s="9">
        <f t="shared" si="134"/>
        <v>0.105158641023037</v>
      </c>
      <c r="AF232" s="9">
        <f t="shared" si="135"/>
        <v>9.9486048421775206E-2</v>
      </c>
      <c r="AG232" s="9">
        <f t="shared" si="136"/>
        <v>5.3940763329594901E-3</v>
      </c>
      <c r="AH232" s="9">
        <f t="shared" si="116"/>
        <v>0.227012478520076</v>
      </c>
      <c r="AI232" s="9">
        <f t="shared" si="137"/>
        <v>0.133524863912453</v>
      </c>
      <c r="AJ232" s="9">
        <f t="shared" si="138"/>
        <v>4.4224909402524597E-2</v>
      </c>
      <c r="AK232" s="9">
        <f t="shared" si="139"/>
        <v>1.1034330166300099</v>
      </c>
      <c r="AL232" s="9">
        <f t="shared" si="140"/>
        <v>2.0391360306066502</v>
      </c>
      <c r="AM232" s="9">
        <f t="shared" si="141"/>
        <v>7.9085320995748901E-2</v>
      </c>
      <c r="AN232" s="9">
        <f t="shared" si="142"/>
        <v>1.42125061191817</v>
      </c>
      <c r="AO232" s="9">
        <f t="shared" si="143"/>
        <v>1.92890273341583</v>
      </c>
      <c r="AP232" s="9">
        <f t="shared" si="144"/>
        <v>0</v>
      </c>
      <c r="AQ232" s="9">
        <f t="shared" si="145"/>
        <v>0</v>
      </c>
      <c r="AR232" s="9">
        <f t="shared" si="146"/>
        <v>0</v>
      </c>
      <c r="AS232" s="9">
        <f t="shared" si="147"/>
        <v>0</v>
      </c>
      <c r="AT232" s="9">
        <f t="shared" si="148"/>
        <v>0.32599543603237102</v>
      </c>
      <c r="AU232" s="9">
        <f t="shared" si="149"/>
        <v>0</v>
      </c>
      <c r="AV232" s="9">
        <f t="shared" si="150"/>
        <v>0</v>
      </c>
      <c r="AW232" s="9">
        <f t="shared" si="151"/>
        <v>0</v>
      </c>
      <c r="AX232" s="9">
        <f t="shared" si="117"/>
        <v>0.196818227730095</v>
      </c>
      <c r="AY232" s="9">
        <f t="shared" si="152"/>
        <v>0</v>
      </c>
      <c r="AZ232" s="9">
        <f t="shared" si="153"/>
        <v>0</v>
      </c>
      <c r="BA232" s="9">
        <f t="shared" si="154"/>
        <v>0</v>
      </c>
      <c r="BB232" s="9">
        <f t="shared" si="155"/>
        <v>9.1049005952050802E-2</v>
      </c>
      <c r="BC232" s="9">
        <f t="shared" si="156"/>
        <v>2.6326879779785799E-2</v>
      </c>
      <c r="BD232" s="9">
        <f t="shared" si="157"/>
        <v>0.24550453910943501</v>
      </c>
      <c r="BE232" s="9">
        <f t="shared" si="158"/>
        <v>0</v>
      </c>
      <c r="BF232" s="9">
        <f t="shared" si="159"/>
        <v>0.18366068836180299</v>
      </c>
      <c r="BG232" s="9">
        <f t="shared" si="160"/>
        <v>0.219860537788448</v>
      </c>
      <c r="BH232" s="9">
        <f t="shared" si="161"/>
        <v>0.239776941093132</v>
      </c>
      <c r="BI232" s="9">
        <f t="shared" si="162"/>
        <v>0</v>
      </c>
      <c r="BJ232" s="9">
        <f t="shared" si="163"/>
        <v>0.19269428401088201</v>
      </c>
      <c r="BK232" s="9">
        <f t="shared" si="164"/>
        <v>0.22450721130788401</v>
      </c>
      <c r="BL232" s="9">
        <f t="shared" si="165"/>
        <v>0.25084154879446102</v>
      </c>
      <c r="BM232" s="9">
        <f t="shared" si="166"/>
        <v>0</v>
      </c>
      <c r="BN232" s="9">
        <f t="shared" si="118"/>
        <v>0</v>
      </c>
      <c r="BO232" s="9">
        <f t="shared" si="167"/>
        <v>0</v>
      </c>
      <c r="BP232" s="9">
        <f t="shared" si="168"/>
        <v>0.127369528194578</v>
      </c>
      <c r="BQ232" s="9">
        <f t="shared" si="169"/>
        <v>0</v>
      </c>
      <c r="BR232" s="9">
        <f t="shared" si="170"/>
        <v>0</v>
      </c>
      <c r="BS232" s="9">
        <f t="shared" si="171"/>
        <v>0</v>
      </c>
      <c r="BT232" s="9">
        <f t="shared" si="172"/>
        <v>0.19976601389988499</v>
      </c>
      <c r="BU232" s="9">
        <f t="shared" si="173"/>
        <v>0</v>
      </c>
      <c r="BV232" s="9">
        <f t="shared" si="174"/>
        <v>0</v>
      </c>
      <c r="BW232" s="9">
        <f t="shared" si="175"/>
        <v>0</v>
      </c>
      <c r="BX232" s="9">
        <f t="shared" si="176"/>
        <v>0.19651039069162299</v>
      </c>
      <c r="BY232" s="9">
        <f t="shared" si="177"/>
        <v>0</v>
      </c>
      <c r="BZ232" s="9">
        <f t="shared" si="178"/>
        <v>0</v>
      </c>
      <c r="CA232" s="9">
        <f t="shared" si="179"/>
        <v>7.0672383198902705E-2</v>
      </c>
      <c r="CB232" s="9">
        <f t="shared" si="180"/>
        <v>0</v>
      </c>
      <c r="CC232" s="9">
        <f t="shared" si="181"/>
        <v>0</v>
      </c>
      <c r="CD232" s="9">
        <f t="shared" si="119"/>
        <v>0</v>
      </c>
      <c r="CE232" s="9">
        <f t="shared" si="182"/>
        <v>0.13876371185799699</v>
      </c>
      <c r="CF232" s="9">
        <f t="shared" si="183"/>
        <v>1.14121020145986</v>
      </c>
      <c r="CG232" s="9">
        <f t="shared" si="184"/>
        <v>0</v>
      </c>
      <c r="CH232" s="9">
        <f t="shared" si="185"/>
        <v>0</v>
      </c>
      <c r="CI232" s="9">
        <f t="shared" si="186"/>
        <v>0.168861790882847</v>
      </c>
      <c r="CJ232" s="9">
        <f t="shared" si="187"/>
        <v>0.15916341483029001</v>
      </c>
      <c r="CK232" s="9">
        <f t="shared" si="188"/>
        <v>0</v>
      </c>
      <c r="CL232" s="9">
        <f t="shared" si="189"/>
        <v>0</v>
      </c>
      <c r="CM232" s="9">
        <f t="shared" si="190"/>
        <v>0</v>
      </c>
      <c r="CN232" s="9">
        <f t="shared" si="191"/>
        <v>0</v>
      </c>
      <c r="CO232" s="9">
        <f t="shared" si="192"/>
        <v>0</v>
      </c>
      <c r="CP232" s="9">
        <f t="shared" si="193"/>
        <v>0</v>
      </c>
      <c r="CQ232" s="9">
        <f t="shared" si="194"/>
        <v>0</v>
      </c>
      <c r="CR232" s="9">
        <f t="shared" si="195"/>
        <v>0</v>
      </c>
      <c r="CS232" s="9">
        <f t="shared" si="196"/>
        <v>0</v>
      </c>
      <c r="CT232" s="9">
        <f t="shared" si="120"/>
        <v>0</v>
      </c>
      <c r="CU232" s="9">
        <f t="shared" si="82"/>
        <v>0</v>
      </c>
      <c r="CV232" s="9">
        <f t="shared" si="83"/>
        <v>0</v>
      </c>
      <c r="CW232" s="9">
        <f t="shared" si="84"/>
        <v>0</v>
      </c>
      <c r="CX232" s="9">
        <f t="shared" si="85"/>
        <v>0</v>
      </c>
      <c r="CY232" s="9">
        <f t="shared" si="86"/>
        <v>0</v>
      </c>
      <c r="CZ232" s="9">
        <f t="shared" si="87"/>
        <v>0.231445607702609</v>
      </c>
      <c r="DA232" s="9">
        <f t="shared" si="93"/>
        <v>4.6324770655629698E-2</v>
      </c>
      <c r="DB232" s="9">
        <f t="shared" si="94"/>
        <v>0</v>
      </c>
      <c r="DC232" s="9">
        <f t="shared" si="95"/>
        <v>0.30280964540764999</v>
      </c>
      <c r="DD232" s="9">
        <f t="shared" si="96"/>
        <v>8.9926638432907699E-2</v>
      </c>
      <c r="DE232" s="9">
        <f t="shared" si="198"/>
        <v>3.9918707109569497E-2</v>
      </c>
      <c r="DF232" s="9">
        <f t="shared" si="101"/>
        <v>0</v>
      </c>
      <c r="DG232" s="9">
        <f t="shared" si="98"/>
        <v>2.4339173767342599</v>
      </c>
      <c r="DH232" s="9">
        <f t="shared" si="199"/>
        <v>0</v>
      </c>
      <c r="DI232" s="9">
        <f t="shared" si="102"/>
        <v>9.0339120122465699E-2</v>
      </c>
    </row>
    <row r="233" spans="1:113" x14ac:dyDescent="0.2">
      <c r="A233" s="15" t="s">
        <v>145</v>
      </c>
      <c r="B233" s="9">
        <f t="shared" ref="B233:E233" si="201">B164</f>
        <v>0.51370541005505999</v>
      </c>
      <c r="C233" s="9">
        <f t="shared" si="201"/>
        <v>0.21168817159714001</v>
      </c>
      <c r="D233" s="9">
        <f t="shared" si="201"/>
        <v>0.245898302497434</v>
      </c>
      <c r="E233" s="9">
        <f t="shared" si="201"/>
        <v>0.23936693867627001</v>
      </c>
      <c r="F233" s="9">
        <f t="shared" si="91"/>
        <v>0.35020252180245198</v>
      </c>
      <c r="G233" s="9">
        <f t="shared" si="66"/>
        <v>0.40701720140529601</v>
      </c>
      <c r="H233" s="9">
        <f t="shared" si="67"/>
        <v>0.44793906521793603</v>
      </c>
      <c r="I233" s="9">
        <f t="shared" si="68"/>
        <v>0.440513444602949</v>
      </c>
      <c r="J233" s="9" t="e">
        <f t="shared" si="69"/>
        <v>#N/A</v>
      </c>
      <c r="K233" s="9" t="e">
        <f t="shared" si="70"/>
        <v>#N/A</v>
      </c>
      <c r="L233" s="9" t="e">
        <f t="shared" si="71"/>
        <v>#N/A</v>
      </c>
      <c r="M233" s="9" t="e">
        <f t="shared" si="72"/>
        <v>#N/A</v>
      </c>
      <c r="N233" s="9" t="e">
        <f t="shared" si="73"/>
        <v>#N/A</v>
      </c>
      <c r="O233" s="9" t="e">
        <f t="shared" si="74"/>
        <v>#N/A</v>
      </c>
      <c r="P233" s="9" t="e">
        <f t="shared" si="75"/>
        <v>#N/A</v>
      </c>
      <c r="Q233" s="9" t="e">
        <f t="shared" si="76"/>
        <v>#N/A</v>
      </c>
      <c r="R233" s="9">
        <f t="shared" si="92"/>
        <v>0</v>
      </c>
      <c r="S233" s="9">
        <f t="shared" si="122"/>
        <v>0</v>
      </c>
      <c r="T233" s="9">
        <f t="shared" si="123"/>
        <v>9.1793564703461797E-2</v>
      </c>
      <c r="U233" s="9">
        <f t="shared" si="124"/>
        <v>0.111519086339443</v>
      </c>
      <c r="V233" s="9">
        <f t="shared" si="125"/>
        <v>0</v>
      </c>
      <c r="W233" s="9">
        <f t="shared" si="126"/>
        <v>0</v>
      </c>
      <c r="X233" s="9">
        <f t="shared" si="127"/>
        <v>0.36986974233699998</v>
      </c>
      <c r="Y233" s="9">
        <f t="shared" si="128"/>
        <v>0.119683441205921</v>
      </c>
      <c r="Z233" s="9">
        <f t="shared" si="129"/>
        <v>0</v>
      </c>
      <c r="AA233" s="9">
        <f t="shared" si="130"/>
        <v>0</v>
      </c>
      <c r="AB233" s="9">
        <f t="shared" si="131"/>
        <v>0.70953027318126904</v>
      </c>
      <c r="AC233" s="9">
        <f t="shared" si="132"/>
        <v>0.14913428635158199</v>
      </c>
      <c r="AD233" s="9">
        <f t="shared" si="133"/>
        <v>8.0546768241022804E-2</v>
      </c>
      <c r="AE233" s="9">
        <f t="shared" si="134"/>
        <v>0.19187277306320699</v>
      </c>
      <c r="AF233" s="9">
        <f t="shared" si="135"/>
        <v>5.0018427800815599E-2</v>
      </c>
      <c r="AG233" s="9">
        <f t="shared" si="136"/>
        <v>1.9863728221213201E-2</v>
      </c>
      <c r="AH233" s="9">
        <f t="shared" si="116"/>
        <v>0.106626337192101</v>
      </c>
      <c r="AI233" s="9">
        <f t="shared" si="137"/>
        <v>0.17690043774566899</v>
      </c>
      <c r="AJ233" s="9">
        <f t="shared" si="138"/>
        <v>0.73755803370351303</v>
      </c>
      <c r="AK233" s="9">
        <f t="shared" si="139"/>
        <v>0.20921231290664899</v>
      </c>
      <c r="AL233" s="9">
        <f t="shared" si="140"/>
        <v>0.105995295581625</v>
      </c>
      <c r="AM233" s="9">
        <f t="shared" si="141"/>
        <v>7.0278601431940493E-2</v>
      </c>
      <c r="AN233" s="9">
        <f t="shared" si="142"/>
        <v>0.42467551305245599</v>
      </c>
      <c r="AO233" s="9">
        <f t="shared" si="143"/>
        <v>2.19692486137899</v>
      </c>
      <c r="AP233" s="9">
        <f t="shared" si="144"/>
        <v>6.3397732359398204E-2</v>
      </c>
      <c r="AQ233" s="9">
        <f t="shared" si="145"/>
        <v>8.0086311689753095E-2</v>
      </c>
      <c r="AR233" s="9">
        <f t="shared" si="146"/>
        <v>0</v>
      </c>
      <c r="AS233" s="9">
        <f t="shared" si="147"/>
        <v>0</v>
      </c>
      <c r="AT233" s="9">
        <f t="shared" si="148"/>
        <v>5.4197534364290499E-2</v>
      </c>
      <c r="AU233" s="9">
        <f t="shared" si="149"/>
        <v>9.5190743755335205E-2</v>
      </c>
      <c r="AV233" s="9">
        <f t="shared" si="150"/>
        <v>0</v>
      </c>
      <c r="AW233" s="9">
        <f t="shared" si="151"/>
        <v>0</v>
      </c>
      <c r="AX233" s="9">
        <f t="shared" si="117"/>
        <v>9.1045866275382595E-2</v>
      </c>
      <c r="AY233" s="9">
        <f t="shared" si="152"/>
        <v>6.3178875440486906E-2</v>
      </c>
      <c r="AZ233" s="9">
        <f t="shared" si="153"/>
        <v>0</v>
      </c>
      <c r="BA233" s="9">
        <f t="shared" si="154"/>
        <v>0</v>
      </c>
      <c r="BB233" s="9">
        <f t="shared" si="155"/>
        <v>0.116351703870415</v>
      </c>
      <c r="BC233" s="9">
        <f t="shared" si="156"/>
        <v>0.13665830875763799</v>
      </c>
      <c r="BD233" s="9">
        <f t="shared" si="157"/>
        <v>0.10878095642924999</v>
      </c>
      <c r="BE233" s="9">
        <f t="shared" si="158"/>
        <v>0.19738189817399501</v>
      </c>
      <c r="BF233" s="9">
        <f t="shared" si="159"/>
        <v>0.112338862886761</v>
      </c>
      <c r="BG233" s="9">
        <f t="shared" si="160"/>
        <v>0.16095979460923901</v>
      </c>
      <c r="BH233" s="9">
        <f t="shared" si="161"/>
        <v>9.6246752655235607E-2</v>
      </c>
      <c r="BI233" s="9">
        <f t="shared" si="162"/>
        <v>0.14367508112064001</v>
      </c>
      <c r="BJ233" s="9">
        <f t="shared" si="163"/>
        <v>6.32135877768666E-2</v>
      </c>
      <c r="BK233" s="9">
        <f t="shared" si="164"/>
        <v>8.8802404450403605E-2</v>
      </c>
      <c r="BL233" s="9">
        <f t="shared" si="165"/>
        <v>0.108816623470156</v>
      </c>
      <c r="BM233" s="9">
        <f t="shared" si="166"/>
        <v>0.15629263164815299</v>
      </c>
      <c r="BN233" s="9">
        <f t="shared" si="118"/>
        <v>0</v>
      </c>
      <c r="BO233" s="9">
        <f t="shared" si="167"/>
        <v>8.8688635845518102E-2</v>
      </c>
      <c r="BP233" s="9">
        <f t="shared" si="168"/>
        <v>0.116546433144029</v>
      </c>
      <c r="BQ233" s="9">
        <f t="shared" si="169"/>
        <v>0</v>
      </c>
      <c r="BR233" s="9">
        <f t="shared" si="170"/>
        <v>0</v>
      </c>
      <c r="BS233" s="9">
        <f t="shared" si="171"/>
        <v>0.14908568270487299</v>
      </c>
      <c r="BT233" s="9">
        <f t="shared" si="172"/>
        <v>8.9914714941093807E-2</v>
      </c>
      <c r="BU233" s="9">
        <f t="shared" si="173"/>
        <v>0</v>
      </c>
      <c r="BV233" s="9">
        <f t="shared" si="174"/>
        <v>0</v>
      </c>
      <c r="BW233" s="9">
        <f t="shared" si="175"/>
        <v>5.78995965138022E-2</v>
      </c>
      <c r="BX233" s="9">
        <f t="shared" si="176"/>
        <v>6.8121592967736302E-2</v>
      </c>
      <c r="BY233" s="9">
        <f t="shared" si="177"/>
        <v>0</v>
      </c>
      <c r="BZ233" s="9">
        <f t="shared" si="178"/>
        <v>0</v>
      </c>
      <c r="CA233" s="9">
        <f t="shared" si="179"/>
        <v>6.1735945132015101E-2</v>
      </c>
      <c r="CB233" s="9">
        <f t="shared" si="180"/>
        <v>0.10358728365985501</v>
      </c>
      <c r="CC233" s="9">
        <f t="shared" si="181"/>
        <v>4.1879256879042599E-2</v>
      </c>
      <c r="CD233" s="9">
        <f t="shared" si="119"/>
        <v>0</v>
      </c>
      <c r="CE233" s="9">
        <f t="shared" si="182"/>
        <v>0.13044230970566101</v>
      </c>
      <c r="CF233" s="9">
        <f t="shared" si="183"/>
        <v>0.142621823911392</v>
      </c>
      <c r="CG233" s="9">
        <f t="shared" si="184"/>
        <v>6.09353023128653E-2</v>
      </c>
      <c r="CH233" s="9">
        <f t="shared" si="185"/>
        <v>0</v>
      </c>
      <c r="CI233" s="9">
        <f t="shared" si="186"/>
        <v>0.13963131473401999</v>
      </c>
      <c r="CJ233" s="9">
        <f t="shared" si="187"/>
        <v>0.14524155376352901</v>
      </c>
      <c r="CK233" s="9">
        <f t="shared" si="188"/>
        <v>3.7310806247367698E-2</v>
      </c>
      <c r="CL233" s="9">
        <f t="shared" si="189"/>
        <v>0</v>
      </c>
      <c r="CM233" s="9">
        <f t="shared" si="190"/>
        <v>0</v>
      </c>
      <c r="CN233" s="9">
        <f t="shared" si="191"/>
        <v>0</v>
      </c>
      <c r="CO233" s="9">
        <f t="shared" si="192"/>
        <v>0</v>
      </c>
      <c r="CP233" s="9">
        <f t="shared" si="193"/>
        <v>0</v>
      </c>
      <c r="CQ233" s="9">
        <f t="shared" si="194"/>
        <v>0</v>
      </c>
      <c r="CR233" s="9">
        <f t="shared" si="195"/>
        <v>0</v>
      </c>
      <c r="CS233" s="9">
        <f t="shared" si="196"/>
        <v>0</v>
      </c>
      <c r="CT233" s="9">
        <f t="shared" si="120"/>
        <v>0</v>
      </c>
      <c r="CU233" s="9">
        <f t="shared" si="82"/>
        <v>0</v>
      </c>
      <c r="CV233" s="9">
        <f t="shared" si="83"/>
        <v>0</v>
      </c>
      <c r="CW233" s="9">
        <f t="shared" si="84"/>
        <v>0</v>
      </c>
      <c r="CX233" s="9">
        <f t="shared" si="85"/>
        <v>0</v>
      </c>
      <c r="CY233" s="9">
        <f t="shared" si="86"/>
        <v>0</v>
      </c>
      <c r="CZ233" s="9">
        <f t="shared" si="87"/>
        <v>0</v>
      </c>
      <c r="DA233" s="9">
        <f t="shared" si="93"/>
        <v>5.48656229272204E-2</v>
      </c>
      <c r="DB233" s="9">
        <f t="shared" si="94"/>
        <v>0</v>
      </c>
      <c r="DC233" s="9">
        <f t="shared" si="95"/>
        <v>0</v>
      </c>
      <c r="DD233" s="9">
        <f t="shared" si="96"/>
        <v>0</v>
      </c>
      <c r="DE233" s="9">
        <f t="shared" si="198"/>
        <v>6.8186858550720902E-2</v>
      </c>
      <c r="DF233" s="9">
        <f t="shared" si="101"/>
        <v>0</v>
      </c>
      <c r="DG233" s="9">
        <f t="shared" si="98"/>
        <v>0</v>
      </c>
      <c r="DH233" s="9">
        <f t="shared" si="199"/>
        <v>0</v>
      </c>
      <c r="DI233" s="9">
        <f t="shared" si="102"/>
        <v>7.0166007037524999E-2</v>
      </c>
    </row>
    <row r="235" spans="1:113" x14ac:dyDescent="0.2">
      <c r="A235" s="15" t="s">
        <v>123</v>
      </c>
    </row>
    <row r="236" spans="1:113" ht="16" x14ac:dyDescent="0.2">
      <c r="A236" s="8" t="s">
        <v>170</v>
      </c>
      <c r="B236" s="10" t="s">
        <v>171</v>
      </c>
      <c r="C236" s="10" t="s">
        <v>172</v>
      </c>
      <c r="D236" s="10" t="s">
        <v>173</v>
      </c>
      <c r="E236" s="10" t="s">
        <v>174</v>
      </c>
      <c r="F236" s="10" t="s">
        <v>175</v>
      </c>
      <c r="G236" s="10" t="s">
        <v>176</v>
      </c>
      <c r="H236" s="10" t="s">
        <v>177</v>
      </c>
      <c r="I236" s="10" t="s">
        <v>178</v>
      </c>
      <c r="J236" s="10" t="s">
        <v>179</v>
      </c>
      <c r="K236" s="10" t="s">
        <v>180</v>
      </c>
      <c r="L236" s="10" t="s">
        <v>181</v>
      </c>
      <c r="M236" s="10" t="s">
        <v>182</v>
      </c>
      <c r="N236" s="10" t="s">
        <v>183</v>
      </c>
      <c r="O236" s="10" t="s">
        <v>184</v>
      </c>
      <c r="P236" s="10" t="s">
        <v>185</v>
      </c>
      <c r="Q236" s="10" t="s">
        <v>186</v>
      </c>
      <c r="R236" s="10" t="s">
        <v>187</v>
      </c>
      <c r="S236" s="10" t="s">
        <v>188</v>
      </c>
      <c r="T236" s="10" t="s">
        <v>189</v>
      </c>
      <c r="U236" s="10" t="s">
        <v>190</v>
      </c>
      <c r="V236" s="10" t="s">
        <v>191</v>
      </c>
      <c r="W236" s="10" t="s">
        <v>192</v>
      </c>
      <c r="X236" s="10" t="s">
        <v>193</v>
      </c>
      <c r="Y236" s="10" t="s">
        <v>194</v>
      </c>
      <c r="Z236" s="10" t="s">
        <v>195</v>
      </c>
      <c r="AA236" s="10" t="s">
        <v>196</v>
      </c>
      <c r="AB236" s="10" t="s">
        <v>197</v>
      </c>
      <c r="AC236" s="10" t="s">
        <v>198</v>
      </c>
      <c r="AD236" s="10" t="s">
        <v>199</v>
      </c>
      <c r="AE236" s="10" t="s">
        <v>200</v>
      </c>
      <c r="AF236" s="10" t="s">
        <v>201</v>
      </c>
      <c r="AG236" s="10" t="s">
        <v>202</v>
      </c>
      <c r="AH236" s="10" t="s">
        <v>203</v>
      </c>
      <c r="AI236" s="10" t="s">
        <v>204</v>
      </c>
      <c r="AJ236" s="10" t="s">
        <v>205</v>
      </c>
      <c r="AK236" s="10" t="s">
        <v>206</v>
      </c>
      <c r="AL236" s="10" t="s">
        <v>207</v>
      </c>
      <c r="AM236" s="10" t="s">
        <v>208</v>
      </c>
      <c r="AN236" s="10" t="s">
        <v>209</v>
      </c>
      <c r="AO236" s="10" t="s">
        <v>210</v>
      </c>
      <c r="AP236" s="10" t="s">
        <v>211</v>
      </c>
      <c r="AQ236" s="10" t="s">
        <v>212</v>
      </c>
      <c r="AR236" s="10" t="s">
        <v>213</v>
      </c>
      <c r="AS236" s="10" t="s">
        <v>214</v>
      </c>
      <c r="AT236" s="10" t="s">
        <v>215</v>
      </c>
      <c r="AU236" s="10" t="s">
        <v>216</v>
      </c>
      <c r="AV236" s="10" t="s">
        <v>217</v>
      </c>
      <c r="AW236" s="10" t="s">
        <v>218</v>
      </c>
      <c r="AX236" s="10" t="s">
        <v>219</v>
      </c>
      <c r="AY236" s="10" t="s">
        <v>220</v>
      </c>
      <c r="AZ236" s="10" t="s">
        <v>221</v>
      </c>
      <c r="BA236" s="10" t="s">
        <v>222</v>
      </c>
      <c r="BB236" s="10" t="s">
        <v>223</v>
      </c>
      <c r="BC236" s="10" t="s">
        <v>224</v>
      </c>
      <c r="BD236" s="10" t="s">
        <v>225</v>
      </c>
      <c r="BE236" s="10" t="s">
        <v>226</v>
      </c>
      <c r="BF236" s="10" t="s">
        <v>227</v>
      </c>
      <c r="BG236" s="10" t="s">
        <v>228</v>
      </c>
      <c r="BH236" s="10" t="s">
        <v>229</v>
      </c>
      <c r="BI236" s="10" t="s">
        <v>230</v>
      </c>
      <c r="BJ236" s="10" t="s">
        <v>231</v>
      </c>
      <c r="BK236" s="10" t="s">
        <v>232</v>
      </c>
      <c r="BL236" s="10" t="s">
        <v>233</v>
      </c>
      <c r="BM236" s="10" t="s">
        <v>234</v>
      </c>
      <c r="BN236" s="10" t="s">
        <v>235</v>
      </c>
      <c r="BO236" s="10" t="s">
        <v>236</v>
      </c>
      <c r="BP236" s="10" t="s">
        <v>237</v>
      </c>
      <c r="BQ236" s="10" t="s">
        <v>238</v>
      </c>
      <c r="BR236" s="10" t="s">
        <v>239</v>
      </c>
      <c r="BS236" s="10" t="s">
        <v>240</v>
      </c>
      <c r="BT236" s="10" t="s">
        <v>241</v>
      </c>
      <c r="BU236" s="10" t="s">
        <v>242</v>
      </c>
      <c r="BV236" s="10" t="s">
        <v>243</v>
      </c>
      <c r="BW236" s="10" t="s">
        <v>244</v>
      </c>
      <c r="BX236" s="10" t="s">
        <v>245</v>
      </c>
      <c r="BY236" s="10" t="s">
        <v>246</v>
      </c>
      <c r="BZ236" s="10" t="s">
        <v>247</v>
      </c>
      <c r="CA236" s="10" t="s">
        <v>248</v>
      </c>
      <c r="CB236" s="10" t="s">
        <v>249</v>
      </c>
      <c r="CC236" s="10" t="s">
        <v>250</v>
      </c>
      <c r="CD236" s="10" t="s">
        <v>251</v>
      </c>
      <c r="CE236" s="10" t="s">
        <v>252</v>
      </c>
      <c r="CF236" s="10" t="s">
        <v>253</v>
      </c>
      <c r="CG236" s="10" t="s">
        <v>254</v>
      </c>
      <c r="CH236" s="10" t="s">
        <v>255</v>
      </c>
      <c r="CI236" s="10" t="s">
        <v>256</v>
      </c>
      <c r="CJ236" s="10" t="s">
        <v>257</v>
      </c>
      <c r="CK236" s="10" t="s">
        <v>258</v>
      </c>
      <c r="CL236" s="10" t="s">
        <v>259</v>
      </c>
      <c r="CM236" s="10" t="s">
        <v>260</v>
      </c>
      <c r="CN236" s="10" t="s">
        <v>261</v>
      </c>
      <c r="CO236" s="10" t="s">
        <v>262</v>
      </c>
      <c r="CP236" s="10" t="s">
        <v>263</v>
      </c>
      <c r="CQ236" s="10" t="s">
        <v>264</v>
      </c>
      <c r="CR236" s="10" t="s">
        <v>265</v>
      </c>
      <c r="CS236" s="10" t="s">
        <v>266</v>
      </c>
    </row>
    <row r="237" spans="1:113" x14ac:dyDescent="0.2">
      <c r="A237" s="8" t="s">
        <v>126</v>
      </c>
      <c r="B237" s="17">
        <v>0</v>
      </c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0</v>
      </c>
      <c r="CR237" s="17">
        <v>0</v>
      </c>
      <c r="CS237" s="17">
        <v>0</v>
      </c>
    </row>
    <row r="238" spans="1:113" x14ac:dyDescent="0.2">
      <c r="A238" s="8" t="s">
        <v>127</v>
      </c>
      <c r="B238" s="17">
        <v>0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0</v>
      </c>
      <c r="CP238" s="17">
        <v>0</v>
      </c>
      <c r="CQ238" s="17">
        <v>0</v>
      </c>
      <c r="CR238" s="17">
        <v>0</v>
      </c>
      <c r="CS238" s="17">
        <v>0</v>
      </c>
    </row>
    <row r="239" spans="1:113" x14ac:dyDescent="0.2">
      <c r="A239" s="8" t="s">
        <v>128</v>
      </c>
      <c r="B239" s="17">
        <v>0</v>
      </c>
      <c r="C239" s="17">
        <v>21.0594299309634</v>
      </c>
      <c r="D239" s="17">
        <v>0</v>
      </c>
      <c r="E239" s="17">
        <v>0</v>
      </c>
      <c r="F239" s="17">
        <v>0</v>
      </c>
      <c r="G239" s="17">
        <v>27.4205968825725</v>
      </c>
      <c r="H239" s="17">
        <v>0</v>
      </c>
      <c r="I239" s="17">
        <v>0</v>
      </c>
      <c r="J239" s="17">
        <v>0</v>
      </c>
      <c r="K239" s="17">
        <v>29.3561756463805</v>
      </c>
      <c r="L239" s="17">
        <v>0</v>
      </c>
      <c r="M239" s="17">
        <v>0</v>
      </c>
      <c r="N239" s="17">
        <v>17.2219849966088</v>
      </c>
      <c r="O239" s="17">
        <v>1.57550505856729E-3</v>
      </c>
      <c r="P239" s="17">
        <v>0</v>
      </c>
      <c r="Q239" s="17">
        <v>0</v>
      </c>
      <c r="R239" s="17">
        <v>1.5561501431529099E-3</v>
      </c>
      <c r="S239" s="17">
        <v>1.5947397616895599E-3</v>
      </c>
      <c r="T239" s="17">
        <v>0</v>
      </c>
      <c r="U239" s="17">
        <v>0</v>
      </c>
      <c r="V239" s="17">
        <v>1.6706158240227299E-3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7.46294975103838</v>
      </c>
      <c r="AE239" s="17">
        <v>0</v>
      </c>
      <c r="AF239" s="17">
        <v>0</v>
      </c>
      <c r="AG239" s="17">
        <v>0</v>
      </c>
      <c r="AH239" s="17">
        <v>3.2946665228901901</v>
      </c>
      <c r="AI239" s="17">
        <v>0</v>
      </c>
      <c r="AJ239" s="17">
        <v>0</v>
      </c>
      <c r="AK239" s="17">
        <v>0</v>
      </c>
      <c r="AL239" s="17">
        <v>0</v>
      </c>
      <c r="AM239" s="17">
        <v>14.6053781061139</v>
      </c>
      <c r="AN239" s="17">
        <v>0</v>
      </c>
      <c r="AO239" s="17">
        <v>0</v>
      </c>
      <c r="AP239" s="17">
        <v>0</v>
      </c>
      <c r="AQ239" s="17">
        <v>53.486259312632299</v>
      </c>
      <c r="AR239" s="17">
        <v>0</v>
      </c>
      <c r="AS239" s="17">
        <v>0</v>
      </c>
      <c r="AT239" s="17">
        <v>0</v>
      </c>
      <c r="AU239" s="17">
        <v>10.0537210088211</v>
      </c>
      <c r="AV239" s="17">
        <v>0</v>
      </c>
      <c r="AW239" s="17">
        <v>0</v>
      </c>
      <c r="AX239" s="17">
        <v>0</v>
      </c>
      <c r="AY239" s="17">
        <v>13.390494300402899</v>
      </c>
      <c r="AZ239" s="17">
        <v>0</v>
      </c>
      <c r="BA239" s="17">
        <v>0</v>
      </c>
      <c r="BB239" s="17">
        <v>0</v>
      </c>
      <c r="BC239" s="17">
        <v>1.27929932427935E-2</v>
      </c>
      <c r="BD239" s="17">
        <v>0</v>
      </c>
      <c r="BE239" s="17">
        <v>0</v>
      </c>
      <c r="BF239" s="17">
        <v>0</v>
      </c>
      <c r="BG239" s="17">
        <v>10.2543586734543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40.040923398639102</v>
      </c>
      <c r="BV239" s="17">
        <v>33.989376291018203</v>
      </c>
      <c r="BW239" s="17">
        <v>0</v>
      </c>
      <c r="BX239" s="17">
        <v>0</v>
      </c>
      <c r="BY239" s="17">
        <v>0</v>
      </c>
      <c r="BZ239" s="17">
        <v>1.3663639436170001E-3</v>
      </c>
      <c r="CA239" s="17">
        <v>0</v>
      </c>
      <c r="CB239" s="17">
        <v>0</v>
      </c>
      <c r="CC239" s="17">
        <v>0</v>
      </c>
      <c r="CD239" s="17">
        <v>1.64668442750626E-3</v>
      </c>
      <c r="CE239" s="17">
        <v>0</v>
      </c>
      <c r="CF239" s="17">
        <v>0</v>
      </c>
      <c r="CG239" s="17">
        <v>0</v>
      </c>
      <c r="CH239" s="17">
        <v>27.350336765179399</v>
      </c>
      <c r="CI239" s="17">
        <v>0</v>
      </c>
      <c r="CJ239" s="17">
        <v>0</v>
      </c>
      <c r="CK239" s="17">
        <v>0</v>
      </c>
      <c r="CL239" s="17">
        <v>28.404228891245001</v>
      </c>
      <c r="CM239" s="17">
        <v>0</v>
      </c>
      <c r="CN239" s="17">
        <v>0</v>
      </c>
      <c r="CO239" s="17">
        <v>0</v>
      </c>
      <c r="CP239" s="17">
        <v>27.1147913086273</v>
      </c>
      <c r="CQ239" s="17">
        <v>0</v>
      </c>
      <c r="CR239" s="17">
        <v>0</v>
      </c>
      <c r="CS239" s="17">
        <v>0</v>
      </c>
    </row>
    <row r="240" spans="1:113" x14ac:dyDescent="0.2">
      <c r="A240" s="8" t="s">
        <v>129</v>
      </c>
      <c r="B240" s="17">
        <v>0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25.900108392821299</v>
      </c>
      <c r="AA240" s="17">
        <v>0</v>
      </c>
      <c r="AB240" s="17">
        <v>0</v>
      </c>
      <c r="AC240" s="17">
        <v>0</v>
      </c>
      <c r="AD240" s="17">
        <v>13.14636705761</v>
      </c>
      <c r="AE240" s="17">
        <v>0</v>
      </c>
      <c r="AF240" s="17">
        <v>0</v>
      </c>
      <c r="AG240" s="17">
        <v>0</v>
      </c>
      <c r="AH240" s="17">
        <v>13.887262749977699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</row>
    <row r="241" spans="1:97" x14ac:dyDescent="0.2">
      <c r="A241" s="8" t="s">
        <v>130</v>
      </c>
      <c r="B241" s="17">
        <v>0</v>
      </c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34.954183216542397</v>
      </c>
      <c r="O241" s="17">
        <v>1.61296098450414E-3</v>
      </c>
      <c r="P241" s="17">
        <v>0</v>
      </c>
      <c r="Q241" s="17">
        <v>0</v>
      </c>
      <c r="R241" s="17">
        <v>7.4532429307504096</v>
      </c>
      <c r="S241" s="17">
        <v>4.1073284858906198E-2</v>
      </c>
      <c r="T241" s="17">
        <v>0</v>
      </c>
      <c r="U241" s="17">
        <v>0</v>
      </c>
      <c r="V241" s="17">
        <v>1.4016816328941101E-3</v>
      </c>
      <c r="W241" s="17">
        <v>13.481482270784699</v>
      </c>
      <c r="X241" s="17">
        <v>0</v>
      </c>
      <c r="Y241" s="17">
        <v>0</v>
      </c>
      <c r="Z241" s="17">
        <v>52.022459966746702</v>
      </c>
      <c r="AA241" s="17">
        <v>0</v>
      </c>
      <c r="AB241" s="17">
        <v>0</v>
      </c>
      <c r="AC241" s="17">
        <v>0</v>
      </c>
      <c r="AD241" s="17">
        <v>30.664386170704901</v>
      </c>
      <c r="AE241" s="17">
        <v>0</v>
      </c>
      <c r="AF241" s="17">
        <v>0</v>
      </c>
      <c r="AG241" s="17">
        <v>0</v>
      </c>
      <c r="AH241" s="17">
        <v>7.0708380143803398</v>
      </c>
      <c r="AI241" s="17">
        <v>0</v>
      </c>
      <c r="AJ241" s="17">
        <v>0</v>
      </c>
      <c r="AK241" s="17">
        <v>0</v>
      </c>
      <c r="AL241" s="17">
        <v>0</v>
      </c>
      <c r="AM241" s="17">
        <v>4.7142796347416596</v>
      </c>
      <c r="AN241" s="17">
        <v>0</v>
      </c>
      <c r="AO241" s="17">
        <v>0</v>
      </c>
      <c r="AP241" s="17">
        <v>0</v>
      </c>
      <c r="AQ241" s="17">
        <v>1.0102628366790401E-2</v>
      </c>
      <c r="AR241" s="17">
        <v>0</v>
      </c>
      <c r="AS241" s="17">
        <v>0</v>
      </c>
      <c r="AT241" s="17">
        <v>0</v>
      </c>
      <c r="AU241" s="17">
        <v>35.4740753046812</v>
      </c>
      <c r="AV241" s="17">
        <v>0</v>
      </c>
      <c r="AW241" s="17">
        <v>0</v>
      </c>
      <c r="AX241" s="17">
        <v>0</v>
      </c>
      <c r="AY241" s="17">
        <v>23.340786740602301</v>
      </c>
      <c r="AZ241" s="17">
        <v>0</v>
      </c>
      <c r="BA241" s="17">
        <v>0</v>
      </c>
      <c r="BB241" s="17">
        <v>0</v>
      </c>
      <c r="BC241" s="17">
        <v>9.5970557596494892</v>
      </c>
      <c r="BD241" s="17">
        <v>0</v>
      </c>
      <c r="BE241" s="17">
        <v>0</v>
      </c>
      <c r="BF241" s="17">
        <v>0</v>
      </c>
      <c r="BG241" s="17">
        <v>38.082630111422297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6.6311734738856103</v>
      </c>
      <c r="BN241" s="17">
        <v>0</v>
      </c>
      <c r="BO241" s="17">
        <v>0</v>
      </c>
      <c r="BP241" s="17">
        <v>0</v>
      </c>
      <c r="BQ241" s="17">
        <v>3.9469135145538702E-2</v>
      </c>
      <c r="BR241" s="17">
        <v>0</v>
      </c>
      <c r="BS241" s="17">
        <v>0</v>
      </c>
      <c r="BT241" s="17">
        <v>0</v>
      </c>
      <c r="BU241" s="17">
        <v>0</v>
      </c>
      <c r="BV241" s="17">
        <v>38.553076252939199</v>
      </c>
      <c r="BW241" s="17">
        <v>0</v>
      </c>
      <c r="BX241" s="17">
        <v>0</v>
      </c>
      <c r="BY241" s="17">
        <v>0</v>
      </c>
      <c r="BZ241" s="17">
        <v>12.972942739821599</v>
      </c>
      <c r="CA241" s="17">
        <v>0</v>
      </c>
      <c r="CB241" s="17">
        <v>0</v>
      </c>
      <c r="CC241" s="17">
        <v>0</v>
      </c>
      <c r="CD241" s="17">
        <v>3.48233845525625E-3</v>
      </c>
      <c r="CE241" s="17">
        <v>0</v>
      </c>
      <c r="CF241" s="17">
        <v>0</v>
      </c>
      <c r="CG241" s="17">
        <v>0</v>
      </c>
      <c r="CH241" s="17">
        <v>56.7471243593127</v>
      </c>
      <c r="CI241" s="17">
        <v>0</v>
      </c>
      <c r="CJ241" s="17">
        <v>0</v>
      </c>
      <c r="CK241" s="17">
        <v>0</v>
      </c>
      <c r="CL241" s="17">
        <v>38.105747673144997</v>
      </c>
      <c r="CM241" s="17">
        <v>0</v>
      </c>
      <c r="CN241" s="17">
        <v>0</v>
      </c>
      <c r="CO241" s="17">
        <v>0</v>
      </c>
      <c r="CP241" s="17">
        <v>54.996658585806401</v>
      </c>
      <c r="CQ241" s="17">
        <v>0</v>
      </c>
      <c r="CR241" s="17">
        <v>0</v>
      </c>
      <c r="CS241" s="17">
        <v>0</v>
      </c>
    </row>
    <row r="242" spans="1:97" x14ac:dyDescent="0.2">
      <c r="A242" s="8" t="s">
        <v>131</v>
      </c>
      <c r="B242" s="17">
        <v>0</v>
      </c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0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0</v>
      </c>
      <c r="CO242" s="17">
        <v>0</v>
      </c>
      <c r="CP242" s="17">
        <v>0</v>
      </c>
      <c r="CQ242" s="17">
        <v>0</v>
      </c>
      <c r="CR242" s="17">
        <v>0</v>
      </c>
      <c r="CS242" s="17">
        <v>0</v>
      </c>
    </row>
    <row r="243" spans="1:97" x14ac:dyDescent="0.2">
      <c r="A243" s="8" t="s">
        <v>132</v>
      </c>
      <c r="B243" s="17">
        <v>0</v>
      </c>
      <c r="C243" s="17">
        <v>0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</row>
    <row r="244" spans="1:97" x14ac:dyDescent="0.2">
      <c r="A244" s="8" t="s">
        <v>133</v>
      </c>
      <c r="B244" s="17">
        <v>0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</row>
    <row r="245" spans="1:97" x14ac:dyDescent="0.2">
      <c r="A245" s="8" t="s">
        <v>134</v>
      </c>
      <c r="B245" s="17">
        <v>0</v>
      </c>
      <c r="C245" s="17">
        <v>0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8.7960578166851793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0</v>
      </c>
      <c r="CN245" s="17">
        <v>0</v>
      </c>
      <c r="CO245" s="17">
        <v>0</v>
      </c>
      <c r="CP245" s="17">
        <v>0</v>
      </c>
      <c r="CQ245" s="17">
        <v>0</v>
      </c>
      <c r="CR245" s="17">
        <v>0</v>
      </c>
      <c r="CS245" s="17">
        <v>0</v>
      </c>
    </row>
    <row r="246" spans="1:97" x14ac:dyDescent="0.2">
      <c r="A246" s="8" t="s">
        <v>135</v>
      </c>
      <c r="B246" s="17">
        <v>0</v>
      </c>
      <c r="C246" s="17">
        <v>8.3714312438143402E-4</v>
      </c>
      <c r="D246" s="17">
        <v>0</v>
      </c>
      <c r="E246" s="17">
        <v>0</v>
      </c>
      <c r="F246" s="17">
        <v>0</v>
      </c>
      <c r="G246" s="17">
        <v>1.5625822483693601E-3</v>
      </c>
      <c r="H246" s="17">
        <v>0</v>
      </c>
      <c r="I246" s="17">
        <v>0</v>
      </c>
      <c r="J246" s="17">
        <v>0</v>
      </c>
      <c r="K246" s="17">
        <v>3.7694117700289298</v>
      </c>
      <c r="L246" s="17">
        <v>0</v>
      </c>
      <c r="M246" s="17">
        <v>0</v>
      </c>
      <c r="N246" s="17">
        <v>1.0177337246113399E-3</v>
      </c>
      <c r="O246" s="17">
        <v>1.7651850742414999E-3</v>
      </c>
      <c r="P246" s="17">
        <v>22.764075486836099</v>
      </c>
      <c r="Q246" s="17">
        <v>53.8312706804398</v>
      </c>
      <c r="R246" s="17">
        <v>9.8265960931520602E-4</v>
      </c>
      <c r="S246" s="17">
        <v>10.7370207917832</v>
      </c>
      <c r="T246" s="17">
        <v>5.1913997542903401</v>
      </c>
      <c r="U246" s="17">
        <v>42.580524903298503</v>
      </c>
      <c r="V246" s="17">
        <v>1.1570942846472799E-3</v>
      </c>
      <c r="W246" s="17">
        <v>1.6713758905963999E-3</v>
      </c>
      <c r="X246" s="17">
        <v>2.5356640628553299E-3</v>
      </c>
      <c r="Y246" s="17">
        <v>52.491805013512597</v>
      </c>
      <c r="Z246" s="17">
        <v>3.2214746739480699E-3</v>
      </c>
      <c r="AA246" s="17">
        <v>0</v>
      </c>
      <c r="AB246" s="17">
        <v>0</v>
      </c>
      <c r="AC246" s="17">
        <v>0</v>
      </c>
      <c r="AD246" s="17">
        <v>9.9118043347505794E-3</v>
      </c>
      <c r="AE246" s="17">
        <v>0</v>
      </c>
      <c r="AF246" s="17">
        <v>0</v>
      </c>
      <c r="AG246" s="17">
        <v>0</v>
      </c>
      <c r="AH246" s="17">
        <v>1.7228870120962601E-2</v>
      </c>
      <c r="AI246" s="17">
        <v>0</v>
      </c>
      <c r="AJ246" s="17">
        <v>0</v>
      </c>
      <c r="AK246" s="17">
        <v>0</v>
      </c>
      <c r="AL246" s="17">
        <v>3.3888144873062101E-3</v>
      </c>
      <c r="AM246" s="17">
        <v>1.5664376387403099E-3</v>
      </c>
      <c r="AN246" s="17">
        <v>0</v>
      </c>
      <c r="AO246" s="17">
        <v>1.5938534538064699E-3</v>
      </c>
      <c r="AP246" s="17">
        <v>1.53781051335411E-3</v>
      </c>
      <c r="AQ246" s="17">
        <v>1.63346522225183E-3</v>
      </c>
      <c r="AR246" s="17">
        <v>0</v>
      </c>
      <c r="AS246" s="17">
        <v>1.5793511208279699E-3</v>
      </c>
      <c r="AT246" s="17">
        <v>1.61057629523009E-3</v>
      </c>
      <c r="AU246" s="17">
        <v>1.5597358817029899E-3</v>
      </c>
      <c r="AV246" s="17">
        <v>0</v>
      </c>
      <c r="AW246" s="17">
        <v>1.1100427881123301E-3</v>
      </c>
      <c r="AX246" s="17">
        <v>0</v>
      </c>
      <c r="AY246" s="17">
        <v>1.65401556273315E-3</v>
      </c>
      <c r="AZ246" s="17">
        <v>0</v>
      </c>
      <c r="BA246" s="17">
        <v>0</v>
      </c>
      <c r="BB246" s="17">
        <v>0</v>
      </c>
      <c r="BC246" s="17">
        <v>2.7700951359749499</v>
      </c>
      <c r="BD246" s="17">
        <v>0</v>
      </c>
      <c r="BE246" s="17">
        <v>0</v>
      </c>
      <c r="BF246" s="17">
        <v>0</v>
      </c>
      <c r="BG246" s="17">
        <v>2.55140198539282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22.647510000348799</v>
      </c>
      <c r="BN246" s="17">
        <v>0</v>
      </c>
      <c r="BO246" s="17">
        <v>0</v>
      </c>
      <c r="BP246" s="17">
        <v>0</v>
      </c>
      <c r="BQ246" s="17">
        <v>1.5316781627507899E-3</v>
      </c>
      <c r="BR246" s="17">
        <v>0</v>
      </c>
      <c r="BS246" s="17">
        <v>0</v>
      </c>
      <c r="BT246" s="17">
        <v>0</v>
      </c>
      <c r="BU246" s="17">
        <v>8.5141865026421009</v>
      </c>
      <c r="BV246" s="17">
        <v>1.7223259418424101E-3</v>
      </c>
      <c r="BW246" s="17">
        <v>13.6365208996981</v>
      </c>
      <c r="BX246" s="17">
        <v>0</v>
      </c>
      <c r="BY246" s="17">
        <v>0</v>
      </c>
      <c r="BZ246" s="17">
        <v>1.5780574255930299E-3</v>
      </c>
      <c r="CA246" s="17">
        <v>4.4932984129282304E-3</v>
      </c>
      <c r="CB246" s="17">
        <v>0</v>
      </c>
      <c r="CC246" s="17">
        <v>0</v>
      </c>
      <c r="CD246" s="17">
        <v>1.03996450215016E-3</v>
      </c>
      <c r="CE246" s="17">
        <v>21.864444038527498</v>
      </c>
      <c r="CF246" s="17">
        <v>0</v>
      </c>
      <c r="CG246" s="17">
        <v>0</v>
      </c>
      <c r="CH246" s="17">
        <v>1.6111015965725201E-3</v>
      </c>
      <c r="CI246" s="17">
        <v>5.00630179388153</v>
      </c>
      <c r="CJ246" s="17">
        <v>0</v>
      </c>
      <c r="CK246" s="17">
        <v>0</v>
      </c>
      <c r="CL246" s="17">
        <v>1.6241129706346901E-3</v>
      </c>
      <c r="CM246" s="17">
        <v>1.1108590549704399E-3</v>
      </c>
      <c r="CN246" s="17">
        <v>0</v>
      </c>
      <c r="CO246" s="17">
        <v>0</v>
      </c>
      <c r="CP246" s="17">
        <v>1.54403935205494E-3</v>
      </c>
      <c r="CQ246" s="17">
        <v>1.6141937351776799E-3</v>
      </c>
      <c r="CR246" s="17">
        <v>62.035057033024501</v>
      </c>
      <c r="CS246" s="17">
        <v>0</v>
      </c>
    </row>
    <row r="247" spans="1:97" x14ac:dyDescent="0.2">
      <c r="A247" s="8" t="s">
        <v>136</v>
      </c>
      <c r="B247" s="17">
        <v>0</v>
      </c>
      <c r="C247" s="17">
        <v>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34.736041821425403</v>
      </c>
      <c r="O247" s="17">
        <v>0</v>
      </c>
      <c r="P247" s="17">
        <v>0</v>
      </c>
      <c r="Q247" s="17">
        <v>33.462522502238699</v>
      </c>
      <c r="R247" s="17">
        <v>1.37611482796896E-3</v>
      </c>
      <c r="S247" s="17">
        <v>0</v>
      </c>
      <c r="T247" s="17">
        <v>0</v>
      </c>
      <c r="U247" s="17">
        <v>1.8410288540859901E-3</v>
      </c>
      <c r="V247" s="17">
        <v>1.6189682207765599E-3</v>
      </c>
      <c r="W247" s="17">
        <v>12.2157228975079</v>
      </c>
      <c r="X247" s="17">
        <v>0</v>
      </c>
      <c r="Y247" s="17">
        <v>1.1432652655694001E-3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4.7472480526216101</v>
      </c>
      <c r="AM247" s="17">
        <v>50.635745906743502</v>
      </c>
      <c r="AN247" s="17">
        <v>0</v>
      </c>
      <c r="AO247" s="17">
        <v>0</v>
      </c>
      <c r="AP247" s="17">
        <v>1.59111089315989E-3</v>
      </c>
      <c r="AQ247" s="17">
        <v>1.70048555328872E-3</v>
      </c>
      <c r="AR247" s="17">
        <v>0</v>
      </c>
      <c r="AS247" s="17">
        <v>0</v>
      </c>
      <c r="AT247" s="17">
        <v>1.49485343553524E-3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1.6403854528444001E-3</v>
      </c>
      <c r="BF247" s="17">
        <v>0</v>
      </c>
      <c r="BG247" s="17">
        <v>1.6016381002379499E-3</v>
      </c>
      <c r="BH247" s="17">
        <v>0</v>
      </c>
      <c r="BI247" s="17">
        <v>0</v>
      </c>
      <c r="BJ247" s="17">
        <v>0</v>
      </c>
      <c r="BK247" s="17">
        <v>9.1373881216812105</v>
      </c>
      <c r="BL247" s="17">
        <v>0</v>
      </c>
      <c r="BM247" s="17">
        <v>0</v>
      </c>
      <c r="BN247" s="17">
        <v>0</v>
      </c>
      <c r="BO247" s="17">
        <v>1.5365570390417601E-3</v>
      </c>
      <c r="BP247" s="17">
        <v>0</v>
      </c>
      <c r="BQ247" s="17">
        <v>0</v>
      </c>
      <c r="BR247" s="17">
        <v>0</v>
      </c>
      <c r="BS247" s="17">
        <v>1.4993198380111E-3</v>
      </c>
      <c r="BT247" s="17">
        <v>0</v>
      </c>
      <c r="BU247" s="17">
        <v>0</v>
      </c>
      <c r="BV247" s="17">
        <v>0</v>
      </c>
      <c r="BW247" s="17">
        <v>0</v>
      </c>
      <c r="BX247" s="17">
        <v>1.52424462035317E-3</v>
      </c>
      <c r="BY247" s="17">
        <v>0</v>
      </c>
      <c r="BZ247" s="17">
        <v>1.74607274276006E-3</v>
      </c>
      <c r="CA247" s="17">
        <v>0</v>
      </c>
      <c r="CB247" s="17">
        <v>1.5621815685160599E-3</v>
      </c>
      <c r="CC247" s="17">
        <v>0</v>
      </c>
      <c r="CD247" s="17">
        <v>6.0212148236971096E-4</v>
      </c>
      <c r="CE247" s="17">
        <v>0</v>
      </c>
      <c r="CF247" s="17">
        <v>1.37410226500867E-3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</row>
    <row r="248" spans="1:97" x14ac:dyDescent="0.2">
      <c r="A248" s="8" t="s">
        <v>137</v>
      </c>
      <c r="B248" s="17">
        <v>0</v>
      </c>
      <c r="C248" s="17">
        <v>55.319003890642797</v>
      </c>
      <c r="D248" s="17">
        <v>34.667350960694797</v>
      </c>
      <c r="E248" s="17">
        <v>1.0642099855830999E-3</v>
      </c>
      <c r="F248" s="17">
        <v>0</v>
      </c>
      <c r="G248" s="17">
        <v>71.999697003842797</v>
      </c>
      <c r="H248" s="17">
        <v>26.3267692243823</v>
      </c>
      <c r="I248" s="17">
        <v>1.22026460469815E-3</v>
      </c>
      <c r="J248" s="17">
        <v>0</v>
      </c>
      <c r="K248" s="17">
        <v>56.615964952195803</v>
      </c>
      <c r="L248" s="17">
        <v>14.5633519260294</v>
      </c>
      <c r="M248" s="17">
        <v>1.73761189491772E-3</v>
      </c>
      <c r="N248" s="17">
        <v>7.7568801924070803</v>
      </c>
      <c r="O248" s="17">
        <v>6.6816403540356797</v>
      </c>
      <c r="P248" s="17">
        <v>1.8564054439833601E-3</v>
      </c>
      <c r="Q248" s="17">
        <v>1.4825669689591001E-3</v>
      </c>
      <c r="R248" s="17">
        <v>1.61761711782704E-3</v>
      </c>
      <c r="S248" s="17">
        <v>3.0077212719353299</v>
      </c>
      <c r="T248" s="17">
        <v>36.370308532567797</v>
      </c>
      <c r="U248" s="17">
        <v>0.77228759544125103</v>
      </c>
      <c r="V248" s="17">
        <v>2.4453556885086799E-3</v>
      </c>
      <c r="W248" s="17">
        <v>11.063351066369499</v>
      </c>
      <c r="X248" s="17">
        <v>48.893998103904103</v>
      </c>
      <c r="Y248" s="17">
        <v>9.0503195414326498E-4</v>
      </c>
      <c r="Z248" s="17">
        <v>1.8421422900630102E-2</v>
      </c>
      <c r="AA248" s="17">
        <v>3.0034621069368098E-3</v>
      </c>
      <c r="AB248" s="17">
        <v>0</v>
      </c>
      <c r="AC248" s="17">
        <v>1.3877230280741101E-3</v>
      </c>
      <c r="AD248" s="17">
        <v>1.48669174184235E-3</v>
      </c>
      <c r="AE248" s="17">
        <v>1.66858638574929E-3</v>
      </c>
      <c r="AF248" s="17">
        <v>0</v>
      </c>
      <c r="AG248" s="17">
        <v>2.5161811290327298</v>
      </c>
      <c r="AH248" s="17">
        <v>9.5229416906614794E-3</v>
      </c>
      <c r="AI248" s="17">
        <v>1.63789983246567E-2</v>
      </c>
      <c r="AJ248" s="17">
        <v>0</v>
      </c>
      <c r="AK248" s="17">
        <v>1.61286159944796E-3</v>
      </c>
      <c r="AL248" s="17">
        <v>1.7143300095581199E-3</v>
      </c>
      <c r="AM248" s="17">
        <v>4.9794562298317597E-3</v>
      </c>
      <c r="AN248" s="17">
        <v>1.6262528385935201E-3</v>
      </c>
      <c r="AO248" s="17">
        <v>19.0249978713553</v>
      </c>
      <c r="AP248" s="17">
        <v>2.9941149269009899</v>
      </c>
      <c r="AQ248" s="17">
        <v>1.23361974570284E-2</v>
      </c>
      <c r="AR248" s="17">
        <v>34.436679607556101</v>
      </c>
      <c r="AS248" s="17">
        <v>14.0018966859991</v>
      </c>
      <c r="AT248" s="17">
        <v>3.2776126913982599</v>
      </c>
      <c r="AU248" s="17">
        <v>4.7569486049845899</v>
      </c>
      <c r="AV248" s="17">
        <v>1.1161016471708E-3</v>
      </c>
      <c r="AW248" s="17">
        <v>10.3948884588595</v>
      </c>
      <c r="AX248" s="17">
        <v>0</v>
      </c>
      <c r="AY248" s="17">
        <v>5.7646027766495899E-3</v>
      </c>
      <c r="AZ248" s="17">
        <v>6.7127540433463899</v>
      </c>
      <c r="BA248" s="17">
        <v>3.4608220328413801</v>
      </c>
      <c r="BB248" s="17">
        <v>0</v>
      </c>
      <c r="BC248" s="17">
        <v>1.6439601963535999E-3</v>
      </c>
      <c r="BD248" s="17">
        <v>9.7709830489023397E-4</v>
      </c>
      <c r="BE248" s="17">
        <v>3.6151057053614499</v>
      </c>
      <c r="BF248" s="17">
        <v>0</v>
      </c>
      <c r="BG248" s="17">
        <v>1.5413647190278799E-3</v>
      </c>
      <c r="BH248" s="17">
        <v>4.4850110866603101</v>
      </c>
      <c r="BI248" s="17">
        <v>2.8429438438353199E-3</v>
      </c>
      <c r="BJ248" s="17">
        <v>0</v>
      </c>
      <c r="BK248" s="17">
        <v>12.141140600158501</v>
      </c>
      <c r="BL248" s="17">
        <v>0</v>
      </c>
      <c r="BM248" s="17">
        <v>57.054300944530098</v>
      </c>
      <c r="BN248" s="17">
        <v>0</v>
      </c>
      <c r="BO248" s="17">
        <v>1.7272577688212101E-3</v>
      </c>
      <c r="BP248" s="17">
        <v>0</v>
      </c>
      <c r="BQ248" s="17">
        <v>54.324336385305699</v>
      </c>
      <c r="BR248" s="17">
        <v>0</v>
      </c>
      <c r="BS248" s="17">
        <v>1.66418437519322E-3</v>
      </c>
      <c r="BT248" s="17">
        <v>0</v>
      </c>
      <c r="BU248" s="17">
        <v>52.785047532042</v>
      </c>
      <c r="BV248" s="17">
        <v>1.7925017091915401E-3</v>
      </c>
      <c r="BW248" s="17">
        <v>0</v>
      </c>
      <c r="BX248" s="17">
        <v>56.416452377083303</v>
      </c>
      <c r="BY248" s="17">
        <v>0</v>
      </c>
      <c r="BZ248" s="17">
        <v>1.1465050623746399E-2</v>
      </c>
      <c r="CA248" s="17">
        <v>0</v>
      </c>
      <c r="CB248" s="17">
        <v>14.7378739056615</v>
      </c>
      <c r="CC248" s="17">
        <v>0</v>
      </c>
      <c r="CD248" s="17">
        <v>8.2972287858739904</v>
      </c>
      <c r="CE248" s="17">
        <v>0</v>
      </c>
      <c r="CF248" s="17">
        <v>1.3575559766612099E-3</v>
      </c>
      <c r="CG248" s="17">
        <v>0</v>
      </c>
      <c r="CH248" s="17">
        <v>0</v>
      </c>
      <c r="CI248" s="17">
        <v>56.210721969482002</v>
      </c>
      <c r="CJ248" s="17">
        <v>1.62374539027255E-3</v>
      </c>
      <c r="CK248" s="17">
        <v>0</v>
      </c>
      <c r="CL248" s="17">
        <v>0</v>
      </c>
      <c r="CM248" s="17">
        <v>40.803413703154703</v>
      </c>
      <c r="CN248" s="17">
        <v>6.4441938843140501E-4</v>
      </c>
      <c r="CO248" s="17">
        <v>0</v>
      </c>
      <c r="CP248" s="17">
        <v>0</v>
      </c>
      <c r="CQ248" s="17">
        <v>38.150716390421302</v>
      </c>
      <c r="CR248" s="17">
        <v>9.2925005823384197</v>
      </c>
      <c r="CS248" s="17">
        <v>0</v>
      </c>
    </row>
    <row r="249" spans="1:97" x14ac:dyDescent="0.2">
      <c r="A249" s="8" t="s">
        <v>138</v>
      </c>
      <c r="B249" s="17">
        <v>0</v>
      </c>
      <c r="C249" s="17">
        <v>0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</row>
    <row r="250" spans="1:97" x14ac:dyDescent="0.2">
      <c r="A250" s="8" t="s">
        <v>139</v>
      </c>
      <c r="B250" s="17">
        <v>0</v>
      </c>
      <c r="C250" s="17">
        <v>0</v>
      </c>
      <c r="D250" s="17">
        <v>1.6789156224712399E-3</v>
      </c>
      <c r="E250" s="17">
        <v>0</v>
      </c>
      <c r="F250" s="17">
        <v>0</v>
      </c>
      <c r="G250" s="17">
        <v>0</v>
      </c>
      <c r="H250" s="17">
        <v>1.65048598216933E-3</v>
      </c>
      <c r="I250" s="17">
        <v>0</v>
      </c>
      <c r="J250" s="17">
        <v>0</v>
      </c>
      <c r="K250" s="17">
        <v>0</v>
      </c>
      <c r="L250" s="17">
        <v>7.7151687409032901</v>
      </c>
      <c r="M250" s="17">
        <v>0</v>
      </c>
      <c r="N250" s="17">
        <v>15.5250541439804</v>
      </c>
      <c r="O250" s="17">
        <v>0</v>
      </c>
      <c r="P250" s="17">
        <v>0</v>
      </c>
      <c r="Q250" s="17">
        <v>1.7056256796332801E-3</v>
      </c>
      <c r="R250" s="17">
        <v>2.78312198810626E-3</v>
      </c>
      <c r="S250" s="17">
        <v>0</v>
      </c>
      <c r="T250" s="17">
        <v>0</v>
      </c>
      <c r="U250" s="17">
        <v>1.71416639412092E-3</v>
      </c>
      <c r="V250" s="17">
        <v>8.9594934451087105E-4</v>
      </c>
      <c r="W250" s="17">
        <v>44.180708878976702</v>
      </c>
      <c r="X250" s="17">
        <v>0</v>
      </c>
      <c r="Y250" s="17">
        <v>1.56729834555813E-3</v>
      </c>
      <c r="Z250" s="17">
        <v>16.362015520673999</v>
      </c>
      <c r="AA250" s="17">
        <v>0</v>
      </c>
      <c r="AB250" s="17">
        <v>0</v>
      </c>
      <c r="AC250" s="17">
        <v>1.6179311567898801E-3</v>
      </c>
      <c r="AD250" s="17">
        <v>1.6363003619148701E-3</v>
      </c>
      <c r="AE250" s="17">
        <v>0</v>
      </c>
      <c r="AF250" s="17">
        <v>0</v>
      </c>
      <c r="AG250" s="17">
        <v>9.7127868611135404E-4</v>
      </c>
      <c r="AH250" s="17">
        <v>1.43861735088224E-3</v>
      </c>
      <c r="AI250" s="17">
        <v>0</v>
      </c>
      <c r="AJ250" s="17">
        <v>0</v>
      </c>
      <c r="AK250" s="17">
        <v>1.5167821607868801E-3</v>
      </c>
      <c r="AL250" s="17">
        <v>1.76327445844393E-3</v>
      </c>
      <c r="AM250" s="17">
        <v>1.75722671816736E-3</v>
      </c>
      <c r="AN250" s="17">
        <v>7.22485732997358E-3</v>
      </c>
      <c r="AO250" s="17">
        <v>0</v>
      </c>
      <c r="AP250" s="17">
        <v>0</v>
      </c>
      <c r="AQ250" s="17">
        <v>1.67372096186158E-3</v>
      </c>
      <c r="AR250" s="17">
        <v>1.4656042180392101E-3</v>
      </c>
      <c r="AS250" s="17">
        <v>0</v>
      </c>
      <c r="AT250" s="17">
        <v>0.57072039663586605</v>
      </c>
      <c r="AU250" s="17">
        <v>1.2785834410742299E-3</v>
      </c>
      <c r="AV250" s="17">
        <v>1.25285259119146E-3</v>
      </c>
      <c r="AW250" s="17">
        <v>0</v>
      </c>
      <c r="AX250" s="17">
        <v>0</v>
      </c>
      <c r="AY250" s="17">
        <v>4.4400527396187099</v>
      </c>
      <c r="AZ250" s="17">
        <v>8.9978306954030497E-4</v>
      </c>
      <c r="BA250" s="17">
        <v>56.519126635069497</v>
      </c>
      <c r="BB250" s="17">
        <v>0</v>
      </c>
      <c r="BC250" s="17">
        <v>9.5590340774886996E-4</v>
      </c>
      <c r="BD250" s="17">
        <v>6.0399375747868298</v>
      </c>
      <c r="BE250" s="17">
        <v>46.955599783723002</v>
      </c>
      <c r="BF250" s="17">
        <v>0</v>
      </c>
      <c r="BG250" s="17">
        <v>1.6702354661295401E-3</v>
      </c>
      <c r="BH250" s="17">
        <v>2.1010164864168099E-3</v>
      </c>
      <c r="BI250" s="17">
        <v>52.6741821491133</v>
      </c>
      <c r="BJ250" s="17">
        <v>0</v>
      </c>
      <c r="BK250" s="17">
        <v>0</v>
      </c>
      <c r="BL250" s="17">
        <v>57.096565629295199</v>
      </c>
      <c r="BM250" s="17">
        <v>0</v>
      </c>
      <c r="BN250" s="17">
        <v>0</v>
      </c>
      <c r="BO250" s="17">
        <v>0</v>
      </c>
      <c r="BP250" s="17">
        <v>40.134654790423397</v>
      </c>
      <c r="BQ250" s="17">
        <v>1.1278477165639299E-3</v>
      </c>
      <c r="BR250" s="17">
        <v>0</v>
      </c>
      <c r="BS250" s="17">
        <v>0</v>
      </c>
      <c r="BT250" s="17">
        <v>37.305932378771097</v>
      </c>
      <c r="BU250" s="17">
        <v>18.668539633489502</v>
      </c>
      <c r="BV250" s="17">
        <v>0</v>
      </c>
      <c r="BW250" s="17">
        <v>0</v>
      </c>
      <c r="BX250" s="17">
        <v>10.051128389201599</v>
      </c>
      <c r="BY250" s="17">
        <v>0</v>
      </c>
      <c r="BZ250" s="17">
        <v>0</v>
      </c>
      <c r="CA250" s="17">
        <v>0</v>
      </c>
      <c r="CB250" s="17">
        <v>6.3906347861175704E-4</v>
      </c>
      <c r="CC250" s="17">
        <v>0</v>
      </c>
      <c r="CD250" s="17">
        <v>0</v>
      </c>
      <c r="CE250" s="17">
        <v>0</v>
      </c>
      <c r="CF250" s="17">
        <v>20.877839802411401</v>
      </c>
      <c r="CG250" s="17">
        <v>0</v>
      </c>
      <c r="CH250" s="17">
        <v>62.953747150092703</v>
      </c>
      <c r="CI250" s="17">
        <v>0</v>
      </c>
      <c r="CJ250" s="17">
        <v>1.1385357809814401E-3</v>
      </c>
      <c r="CK250" s="17">
        <v>0</v>
      </c>
      <c r="CL250" s="17">
        <v>63.3867665524497</v>
      </c>
      <c r="CM250" s="17">
        <v>0</v>
      </c>
      <c r="CN250" s="17">
        <v>8.9465490051088303E-4</v>
      </c>
      <c r="CO250" s="17">
        <v>0</v>
      </c>
      <c r="CP250" s="17">
        <v>64.638531922159402</v>
      </c>
      <c r="CQ250" s="17">
        <v>0</v>
      </c>
      <c r="CR250" s="17">
        <v>5.2516099102542597</v>
      </c>
      <c r="CS250" s="17">
        <v>0</v>
      </c>
    </row>
    <row r="251" spans="1:97" x14ac:dyDescent="0.2">
      <c r="A251" s="8" t="s">
        <v>140</v>
      </c>
      <c r="B251" s="17">
        <v>0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0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0</v>
      </c>
      <c r="CP251" s="17">
        <v>0</v>
      </c>
      <c r="CQ251" s="17">
        <v>0</v>
      </c>
      <c r="CR251" s="17">
        <v>0</v>
      </c>
      <c r="CS251" s="17">
        <v>0</v>
      </c>
    </row>
    <row r="252" spans="1:97" x14ac:dyDescent="0.2">
      <c r="A252" s="8" t="s">
        <v>141</v>
      </c>
      <c r="B252" s="17">
        <v>0</v>
      </c>
      <c r="C252" s="17">
        <v>46.663440728539904</v>
      </c>
      <c r="D252" s="17">
        <v>0</v>
      </c>
      <c r="E252" s="17">
        <v>0</v>
      </c>
      <c r="F252" s="17">
        <v>0</v>
      </c>
      <c r="G252" s="17">
        <v>48.782649142911197</v>
      </c>
      <c r="H252" s="17">
        <v>0</v>
      </c>
      <c r="I252" s="17">
        <v>0</v>
      </c>
      <c r="J252" s="17">
        <v>0</v>
      </c>
      <c r="K252" s="17">
        <v>39.503342976462697</v>
      </c>
      <c r="L252" s="17">
        <v>0</v>
      </c>
      <c r="M252" s="17">
        <v>0</v>
      </c>
      <c r="N252" s="17">
        <v>0</v>
      </c>
      <c r="O252" s="17">
        <v>0</v>
      </c>
      <c r="P252" s="17">
        <v>1.46142446739761E-3</v>
      </c>
      <c r="Q252" s="17">
        <v>0</v>
      </c>
      <c r="R252" s="17">
        <v>0</v>
      </c>
      <c r="S252" s="17">
        <v>0</v>
      </c>
      <c r="T252" s="17">
        <v>48.195083909746003</v>
      </c>
      <c r="U252" s="17">
        <v>0</v>
      </c>
      <c r="V252" s="17">
        <v>0</v>
      </c>
      <c r="W252" s="17">
        <v>0</v>
      </c>
      <c r="X252" s="17">
        <v>38.067514006552798</v>
      </c>
      <c r="Y252" s="17">
        <v>0</v>
      </c>
      <c r="Z252" s="17">
        <v>26.974688848052601</v>
      </c>
      <c r="AA252" s="17">
        <v>0</v>
      </c>
      <c r="AB252" s="17">
        <v>0</v>
      </c>
      <c r="AC252" s="17">
        <v>0</v>
      </c>
      <c r="AD252" s="17">
        <v>11.4637854666612</v>
      </c>
      <c r="AE252" s="17">
        <v>0</v>
      </c>
      <c r="AF252" s="17">
        <v>0</v>
      </c>
      <c r="AG252" s="17">
        <v>0</v>
      </c>
      <c r="AH252" s="17">
        <v>10.087303407144599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7.3128071704875799</v>
      </c>
      <c r="AY252" s="17">
        <v>57.214734239876698</v>
      </c>
      <c r="AZ252" s="17">
        <v>0</v>
      </c>
      <c r="BA252" s="17">
        <v>0</v>
      </c>
      <c r="BB252" s="17">
        <v>15.638481962550101</v>
      </c>
      <c r="BC252" s="17">
        <v>54.575727483298799</v>
      </c>
      <c r="BD252" s="17">
        <v>0</v>
      </c>
      <c r="BE252" s="17">
        <v>0</v>
      </c>
      <c r="BF252" s="17">
        <v>6.60022220465512</v>
      </c>
      <c r="BG252" s="17">
        <v>57.0416379151767</v>
      </c>
      <c r="BH252" s="17">
        <v>0</v>
      </c>
      <c r="BI252" s="17">
        <v>0</v>
      </c>
      <c r="BJ252" s="17">
        <v>38.651793706745103</v>
      </c>
      <c r="BK252" s="17">
        <v>0</v>
      </c>
      <c r="BL252" s="17">
        <v>0</v>
      </c>
      <c r="BM252" s="17">
        <v>69.714724524233304</v>
      </c>
      <c r="BN252" s="17">
        <v>32.322580426564002</v>
      </c>
      <c r="BO252" s="17">
        <v>0</v>
      </c>
      <c r="BP252" s="17">
        <v>0</v>
      </c>
      <c r="BQ252" s="17">
        <v>55.682431988490599</v>
      </c>
      <c r="BR252" s="17">
        <v>1.40363334277617</v>
      </c>
      <c r="BS252" s="17">
        <v>0</v>
      </c>
      <c r="BT252" s="17">
        <v>0</v>
      </c>
      <c r="BU252" s="17">
        <v>0</v>
      </c>
      <c r="BV252" s="17">
        <v>35.644843953874499</v>
      </c>
      <c r="BW252" s="17">
        <v>0</v>
      </c>
      <c r="BX252" s="17">
        <v>0</v>
      </c>
      <c r="BY252" s="17">
        <v>0</v>
      </c>
      <c r="BZ252" s="17">
        <v>21.062685038836701</v>
      </c>
      <c r="CA252" s="17">
        <v>0</v>
      </c>
      <c r="CB252" s="17">
        <v>0</v>
      </c>
      <c r="CC252" s="17">
        <v>0</v>
      </c>
      <c r="CD252" s="17">
        <v>10.9903352691989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</row>
    <row r="253" spans="1:97" x14ac:dyDescent="0.2">
      <c r="A253" s="8" t="s">
        <v>142</v>
      </c>
      <c r="B253" s="17">
        <v>0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47.205898845757801</v>
      </c>
      <c r="AA253" s="17">
        <v>0</v>
      </c>
      <c r="AB253" s="17">
        <v>0</v>
      </c>
      <c r="AC253" s="17">
        <v>0</v>
      </c>
      <c r="AD253" s="17">
        <v>5.2191577196933903</v>
      </c>
      <c r="AE253" s="17">
        <v>0</v>
      </c>
      <c r="AF253" s="17">
        <v>0</v>
      </c>
      <c r="AG253" s="17">
        <v>0</v>
      </c>
      <c r="AH253" s="17">
        <v>22.1837210551972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0</v>
      </c>
    </row>
    <row r="254" spans="1:97" x14ac:dyDescent="0.2">
      <c r="A254" s="8" t="s">
        <v>143</v>
      </c>
      <c r="B254" s="17">
        <v>0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1.58615836787801E-3</v>
      </c>
      <c r="AN254" s="17">
        <v>0</v>
      </c>
      <c r="AO254" s="17">
        <v>0</v>
      </c>
      <c r="AP254" s="17">
        <v>0</v>
      </c>
      <c r="AQ254" s="17">
        <v>3.2449736906138102E-2</v>
      </c>
      <c r="AR254" s="17">
        <v>0</v>
      </c>
      <c r="AS254" s="17">
        <v>0</v>
      </c>
      <c r="AT254" s="17">
        <v>0</v>
      </c>
      <c r="AU254" s="17">
        <v>1.51895917344902E-3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0</v>
      </c>
    </row>
    <row r="255" spans="1:97" x14ac:dyDescent="0.2">
      <c r="A255" s="8" t="s">
        <v>144</v>
      </c>
      <c r="B255" s="17">
        <v>0</v>
      </c>
      <c r="C255" s="17">
        <v>0</v>
      </c>
      <c r="D255" s="17">
        <v>1.9923719740896799</v>
      </c>
      <c r="E255" s="17">
        <v>7.4161540384856499</v>
      </c>
      <c r="F255" s="17">
        <v>0</v>
      </c>
      <c r="G255" s="17">
        <v>0</v>
      </c>
      <c r="H255" s="17">
        <v>16.066441324543401</v>
      </c>
      <c r="I255" s="17">
        <v>1.64322525586913E-3</v>
      </c>
      <c r="J255" s="17">
        <v>0</v>
      </c>
      <c r="K255" s="17">
        <v>0</v>
      </c>
      <c r="L255" s="17">
        <v>1.6736982195855201E-3</v>
      </c>
      <c r="M255" s="17">
        <v>9.3087663282802406</v>
      </c>
      <c r="N255" s="17">
        <v>52.183358157370797</v>
      </c>
      <c r="O255" s="17">
        <v>1.81442621284411E-3</v>
      </c>
      <c r="P255" s="17">
        <v>1.55559854118881E-3</v>
      </c>
      <c r="Q255" s="17">
        <v>6.6403887649793394E-2</v>
      </c>
      <c r="R255" s="17">
        <v>1.91985383541842</v>
      </c>
      <c r="S255" s="17">
        <v>1.0558626403840399E-3</v>
      </c>
      <c r="T255" s="17">
        <v>2.1142400654956699</v>
      </c>
      <c r="U255" s="17">
        <v>0.60742882987549296</v>
      </c>
      <c r="V255" s="17">
        <v>2.4866907428451999</v>
      </c>
      <c r="W255" s="17">
        <v>1.5375496944796099E-3</v>
      </c>
      <c r="X255" s="17">
        <v>24.0396597979787</v>
      </c>
      <c r="Y255" s="17">
        <v>1.1093851630735601</v>
      </c>
      <c r="Z255" s="17">
        <v>0</v>
      </c>
      <c r="AA255" s="17">
        <v>0</v>
      </c>
      <c r="AB255" s="17">
        <v>0</v>
      </c>
      <c r="AC255" s="17">
        <v>0</v>
      </c>
      <c r="AD255" s="17">
        <v>1.6719303392474E-3</v>
      </c>
      <c r="AE255" s="17">
        <v>0</v>
      </c>
      <c r="AF255" s="17">
        <v>0</v>
      </c>
      <c r="AG255" s="17">
        <v>0</v>
      </c>
      <c r="AH255" s="17">
        <v>1.65622143078936E-3</v>
      </c>
      <c r="AI255" s="17">
        <v>0</v>
      </c>
      <c r="AJ255" s="17">
        <v>0</v>
      </c>
      <c r="AK255" s="17">
        <v>0</v>
      </c>
      <c r="AL255" s="17">
        <v>1.5071450624899001</v>
      </c>
      <c r="AM255" s="17">
        <v>3.0175028124395902</v>
      </c>
      <c r="AN255" s="17">
        <v>1.7453407248798201</v>
      </c>
      <c r="AO255" s="17">
        <v>0</v>
      </c>
      <c r="AP255" s="17">
        <v>1.6436751404067501E-3</v>
      </c>
      <c r="AQ255" s="17">
        <v>1.44758675646051E-3</v>
      </c>
      <c r="AR255" s="17">
        <v>2.9085163507531102</v>
      </c>
      <c r="AS255" s="17">
        <v>0</v>
      </c>
      <c r="AT255" s="17">
        <v>1.6621957062477001E-3</v>
      </c>
      <c r="AU255" s="17">
        <v>1.34197351194665E-3</v>
      </c>
      <c r="AV255" s="17">
        <v>2.1143003007219399</v>
      </c>
      <c r="AW255" s="17">
        <v>0</v>
      </c>
      <c r="AX255" s="17">
        <v>0</v>
      </c>
      <c r="AY255" s="17">
        <v>0</v>
      </c>
      <c r="AZ255" s="17">
        <v>1.70942326991952E-3</v>
      </c>
      <c r="BA255" s="17">
        <v>0</v>
      </c>
      <c r="BB255" s="17">
        <v>0</v>
      </c>
      <c r="BC255" s="17">
        <v>0</v>
      </c>
      <c r="BD255" s="17">
        <v>1.59441572960439E-3</v>
      </c>
      <c r="BE255" s="17">
        <v>0</v>
      </c>
      <c r="BF255" s="17">
        <v>0</v>
      </c>
      <c r="BG255" s="17">
        <v>0</v>
      </c>
      <c r="BH255" s="17">
        <v>1.6495827914631001E-3</v>
      </c>
      <c r="BI255" s="17">
        <v>0</v>
      </c>
      <c r="BJ255" s="17">
        <v>0</v>
      </c>
      <c r="BK255" s="17">
        <v>13.7988129648453</v>
      </c>
      <c r="BL255" s="17">
        <v>0</v>
      </c>
      <c r="BM255" s="17">
        <v>0</v>
      </c>
      <c r="BN255" s="17">
        <v>0</v>
      </c>
      <c r="BO255" s="17">
        <v>8.5472903149597101E-4</v>
      </c>
      <c r="BP255" s="17">
        <v>20.785242573021701</v>
      </c>
      <c r="BQ255" s="17">
        <v>0</v>
      </c>
      <c r="BR255" s="17">
        <v>0</v>
      </c>
      <c r="BS255" s="17">
        <v>1.62108027015995E-3</v>
      </c>
      <c r="BT255" s="17">
        <v>1.6073487708623299E-3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1.70836614394476E-3</v>
      </c>
      <c r="CK255" s="17">
        <v>1.4707554367547899E-3</v>
      </c>
      <c r="CL255" s="17">
        <v>0</v>
      </c>
      <c r="CM255" s="17">
        <v>1.8063411299928901E-3</v>
      </c>
      <c r="CN255" s="17">
        <v>1.4153647648176299E-3</v>
      </c>
      <c r="CO255" s="17">
        <v>1.4837529975224601E-3</v>
      </c>
      <c r="CP255" s="17">
        <v>0</v>
      </c>
      <c r="CQ255" s="17">
        <v>2.81654808906785</v>
      </c>
      <c r="CR255" s="17">
        <v>0</v>
      </c>
      <c r="CS255" s="17">
        <v>27.7016811127925</v>
      </c>
    </row>
    <row r="256" spans="1:97" x14ac:dyDescent="0.2">
      <c r="A256" s="8" t="s">
        <v>145</v>
      </c>
      <c r="B256" s="17">
        <v>0</v>
      </c>
      <c r="C256" s="17">
        <v>0</v>
      </c>
      <c r="D256" s="17">
        <v>0.185125609802548</v>
      </c>
      <c r="E256" s="17">
        <v>2.6697504519028499</v>
      </c>
      <c r="F256" s="17">
        <v>0</v>
      </c>
      <c r="G256" s="17">
        <v>0</v>
      </c>
      <c r="H256" s="17">
        <v>2.5764669391424602</v>
      </c>
      <c r="I256" s="17">
        <v>5.47910321822709E-3</v>
      </c>
      <c r="J256" s="17">
        <v>0</v>
      </c>
      <c r="K256" s="17">
        <v>0</v>
      </c>
      <c r="L256" s="17">
        <v>7.8763852234859897</v>
      </c>
      <c r="M256" s="17">
        <v>4.1166726054031599E-3</v>
      </c>
      <c r="N256" s="17">
        <v>14.091920757012099</v>
      </c>
      <c r="O256" s="17">
        <v>9.9188845406881204E-3</v>
      </c>
      <c r="P256" s="17">
        <v>14.660936663840699</v>
      </c>
      <c r="Q256" s="17">
        <v>1.4281230998860501E-3</v>
      </c>
      <c r="R256" s="17">
        <v>1.08313988331243E-3</v>
      </c>
      <c r="S256" s="17">
        <v>1.5978171269321901E-3</v>
      </c>
      <c r="T256" s="17">
        <v>43.064220946456899</v>
      </c>
      <c r="U256" s="17">
        <v>1.7288826973409499E-3</v>
      </c>
      <c r="V256" s="17">
        <v>1.4018557099588799E-3</v>
      </c>
      <c r="W256" s="17">
        <v>4.1576503909244398</v>
      </c>
      <c r="X256" s="17">
        <v>22.579972734498401</v>
      </c>
      <c r="Y256" s="17">
        <v>3.67045993783249</v>
      </c>
      <c r="Z256" s="17">
        <v>14.6245269718921</v>
      </c>
      <c r="AA256" s="17">
        <v>1.64892503843905E-3</v>
      </c>
      <c r="AB256" s="17">
        <v>0</v>
      </c>
      <c r="AC256" s="17">
        <v>0</v>
      </c>
      <c r="AD256" s="17">
        <v>13.8011568790751</v>
      </c>
      <c r="AE256" s="17">
        <v>1.6463332011782399E-3</v>
      </c>
      <c r="AF256" s="17">
        <v>0</v>
      </c>
      <c r="AG256" s="17">
        <v>0</v>
      </c>
      <c r="AH256" s="17">
        <v>1.73797782677454E-3</v>
      </c>
      <c r="AI256" s="17">
        <v>1.4206618136771701E-3</v>
      </c>
      <c r="AJ256" s="17">
        <v>0</v>
      </c>
      <c r="AK256" s="17">
        <v>0</v>
      </c>
      <c r="AL256" s="17">
        <v>3.9686117899471202E-3</v>
      </c>
      <c r="AM256" s="17">
        <v>1.5239731079006399E-3</v>
      </c>
      <c r="AN256" s="17">
        <v>1.6904388042919801E-3</v>
      </c>
      <c r="AO256" s="17">
        <v>1.5338090425993699E-3</v>
      </c>
      <c r="AP256" s="17">
        <v>3.9962216008246898E-3</v>
      </c>
      <c r="AQ256" s="17">
        <v>1.7050424966273999E-3</v>
      </c>
      <c r="AR256" s="17">
        <v>1.53729458424667E-3</v>
      </c>
      <c r="AS256" s="17">
        <v>1.5086465646501101E-3</v>
      </c>
      <c r="AT256" s="17">
        <v>5.6854095385583403E-4</v>
      </c>
      <c r="AU256" s="17">
        <v>1.0218563670027999E-3</v>
      </c>
      <c r="AV256" s="17">
        <v>0.107819270190626</v>
      </c>
      <c r="AW256" s="17">
        <v>0.20908245878034601</v>
      </c>
      <c r="AX256" s="17">
        <v>0</v>
      </c>
      <c r="AY256" s="17">
        <v>1.06143667896275E-3</v>
      </c>
      <c r="AZ256" s="17">
        <v>9.9687178778928897E-4</v>
      </c>
      <c r="BA256" s="17">
        <v>0</v>
      </c>
      <c r="BB256" s="17">
        <v>0</v>
      </c>
      <c r="BC256" s="17">
        <v>8.7810309974889499E-4</v>
      </c>
      <c r="BD256" s="17">
        <v>1.1545082283113999E-2</v>
      </c>
      <c r="BE256" s="17">
        <v>0</v>
      </c>
      <c r="BF256" s="17">
        <v>0</v>
      </c>
      <c r="BG256" s="17">
        <v>1.73225500316354E-3</v>
      </c>
      <c r="BH256" s="17">
        <v>2.2711204446479402E-3</v>
      </c>
      <c r="BI256" s="17">
        <v>0</v>
      </c>
      <c r="BJ256" s="17">
        <v>0</v>
      </c>
      <c r="BK256" s="17">
        <v>1.7334368057952999E-3</v>
      </c>
      <c r="BL256" s="17">
        <v>2.8717865080317102</v>
      </c>
      <c r="BM256" s="17">
        <v>9.0840312129745104</v>
      </c>
      <c r="BN256" s="17">
        <v>0</v>
      </c>
      <c r="BO256" s="17">
        <v>9.7694505917012009E-4</v>
      </c>
      <c r="BP256" s="17">
        <v>1.90960518885275E-3</v>
      </c>
      <c r="BQ256" s="17">
        <v>1.6901553720223301E-3</v>
      </c>
      <c r="BR256" s="17">
        <v>0</v>
      </c>
      <c r="BS256" s="17">
        <v>7.0980140118326296E-4</v>
      </c>
      <c r="BT256" s="17">
        <v>1.6146445352829299E-3</v>
      </c>
      <c r="BU256" s="17">
        <v>6.1070166790225704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1.2836509525247001E-3</v>
      </c>
      <c r="CL256" s="17">
        <v>0</v>
      </c>
      <c r="CM256" s="17">
        <v>0</v>
      </c>
      <c r="CN256" s="17">
        <v>0</v>
      </c>
      <c r="CO256" s="17">
        <v>1.59171837022454E-3</v>
      </c>
      <c r="CP256" s="17">
        <v>0</v>
      </c>
      <c r="CQ256" s="17">
        <v>0</v>
      </c>
      <c r="CR256" s="17">
        <v>0</v>
      </c>
      <c r="CS256" s="17">
        <v>3.3152579063874401</v>
      </c>
    </row>
    <row r="258" spans="1:113" x14ac:dyDescent="0.2">
      <c r="A258" s="8" t="s">
        <v>277</v>
      </c>
    </row>
    <row r="259" spans="1:113" x14ac:dyDescent="0.2">
      <c r="A259" s="15" t="s">
        <v>123</v>
      </c>
    </row>
    <row r="260" spans="1:113" x14ac:dyDescent="0.2">
      <c r="A260" s="15" t="s">
        <v>126</v>
      </c>
      <c r="B260" s="16">
        <f>G145</f>
        <v>0.488413988252906</v>
      </c>
      <c r="C260" s="9">
        <f t="shared" ref="C260:C279" si="202">H145</f>
        <v>0.29031879297813701</v>
      </c>
      <c r="D260" s="9">
        <f t="shared" ref="D260:D279" si="203">I145</f>
        <v>0.353906281742978</v>
      </c>
      <c r="E260" s="9">
        <f t="shared" ref="E260:E279" si="204">J145</f>
        <v>0.353906281742978</v>
      </c>
      <c r="F260" s="16">
        <f>P167</f>
        <v>0</v>
      </c>
      <c r="G260" s="9">
        <f t="shared" ref="G260:G279" si="205">Q167</f>
        <v>0</v>
      </c>
      <c r="H260" s="9">
        <f t="shared" ref="H260:H279" si="206">R167</f>
        <v>0</v>
      </c>
      <c r="I260" s="9">
        <f t="shared" ref="I260:I279" si="207">S167</f>
        <v>0</v>
      </c>
      <c r="J260" s="9" t="e">
        <f t="shared" ref="J260:J279" si="208">T167</f>
        <v>#N/A</v>
      </c>
      <c r="K260" s="9" t="e">
        <f t="shared" ref="K260:K279" si="209">U167</f>
        <v>#N/A</v>
      </c>
      <c r="L260" s="9" t="e">
        <f t="shared" ref="L260:L279" si="210">V167</f>
        <v>#N/A</v>
      </c>
      <c r="M260" s="9" t="e">
        <f t="shared" ref="M260:M279" si="211">W167</f>
        <v>#N/A</v>
      </c>
      <c r="N260" s="9" t="e">
        <f t="shared" ref="N260:N279" si="212">X167</f>
        <v>#N/A</v>
      </c>
      <c r="O260" s="9" t="e">
        <f t="shared" ref="O260:O279" si="213">Y167</f>
        <v>#N/A</v>
      </c>
      <c r="P260" s="9" t="e">
        <f t="shared" ref="P260:P279" si="214">Z167</f>
        <v>#N/A</v>
      </c>
      <c r="Q260" s="9" t="e">
        <f t="shared" ref="Q260:Q279" si="215">AA167</f>
        <v>#N/A</v>
      </c>
      <c r="R260" s="16">
        <f>B237</f>
        <v>0</v>
      </c>
      <c r="S260" s="9">
        <f t="shared" ref="S260:AH275" si="216">C237</f>
        <v>0</v>
      </c>
      <c r="T260" s="9">
        <f t="shared" si="216"/>
        <v>0</v>
      </c>
      <c r="U260" s="9">
        <f t="shared" si="216"/>
        <v>0</v>
      </c>
      <c r="V260" s="9">
        <f t="shared" si="216"/>
        <v>0</v>
      </c>
      <c r="W260" s="9">
        <f t="shared" si="216"/>
        <v>0</v>
      </c>
      <c r="X260" s="9">
        <f t="shared" si="216"/>
        <v>0</v>
      </c>
      <c r="Y260" s="9">
        <f t="shared" si="216"/>
        <v>0</v>
      </c>
      <c r="Z260" s="9">
        <f t="shared" si="216"/>
        <v>0</v>
      </c>
      <c r="AA260" s="9">
        <f t="shared" si="216"/>
        <v>0</v>
      </c>
      <c r="AB260" s="9">
        <f t="shared" si="216"/>
        <v>0</v>
      </c>
      <c r="AC260" s="9">
        <f t="shared" si="216"/>
        <v>0</v>
      </c>
      <c r="AD260" s="9">
        <f t="shared" si="216"/>
        <v>0</v>
      </c>
      <c r="AE260" s="9">
        <f t="shared" si="216"/>
        <v>0</v>
      </c>
      <c r="AF260" s="9">
        <f t="shared" si="216"/>
        <v>0</v>
      </c>
      <c r="AG260" s="9">
        <f t="shared" si="216"/>
        <v>0</v>
      </c>
      <c r="AH260" s="9">
        <f t="shared" si="216"/>
        <v>0</v>
      </c>
      <c r="AI260" s="9">
        <f t="shared" ref="AI260:AX275" si="217">S237</f>
        <v>0</v>
      </c>
      <c r="AJ260" s="9">
        <f t="shared" si="217"/>
        <v>0</v>
      </c>
      <c r="AK260" s="9">
        <f t="shared" si="217"/>
        <v>0</v>
      </c>
      <c r="AL260" s="9">
        <f t="shared" si="217"/>
        <v>0</v>
      </c>
      <c r="AM260" s="9">
        <f t="shared" si="217"/>
        <v>0</v>
      </c>
      <c r="AN260" s="9">
        <f t="shared" si="217"/>
        <v>0</v>
      </c>
      <c r="AO260" s="9">
        <f t="shared" si="217"/>
        <v>0</v>
      </c>
      <c r="AP260" s="9">
        <f t="shared" si="217"/>
        <v>0</v>
      </c>
      <c r="AQ260" s="9">
        <f t="shared" si="217"/>
        <v>0</v>
      </c>
      <c r="AR260" s="9">
        <f t="shared" si="217"/>
        <v>0</v>
      </c>
      <c r="AS260" s="9">
        <f t="shared" si="217"/>
        <v>0</v>
      </c>
      <c r="AT260" s="9">
        <f t="shared" si="217"/>
        <v>0</v>
      </c>
      <c r="AU260" s="9">
        <f t="shared" si="217"/>
        <v>0</v>
      </c>
      <c r="AV260" s="9">
        <f t="shared" si="217"/>
        <v>0</v>
      </c>
      <c r="AW260" s="9">
        <f t="shared" si="217"/>
        <v>0</v>
      </c>
      <c r="AX260" s="9">
        <f t="shared" si="217"/>
        <v>0</v>
      </c>
      <c r="AY260" s="9">
        <f t="shared" ref="AY260:BN275" si="218">AI237</f>
        <v>0</v>
      </c>
      <c r="AZ260" s="9">
        <f t="shared" si="218"/>
        <v>0</v>
      </c>
      <c r="BA260" s="9">
        <f t="shared" si="218"/>
        <v>0</v>
      </c>
      <c r="BB260" s="9">
        <f t="shared" si="218"/>
        <v>0</v>
      </c>
      <c r="BC260" s="9">
        <f t="shared" si="218"/>
        <v>0</v>
      </c>
      <c r="BD260" s="9">
        <f t="shared" si="218"/>
        <v>0</v>
      </c>
      <c r="BE260" s="9">
        <f t="shared" si="218"/>
        <v>0</v>
      </c>
      <c r="BF260" s="9">
        <f t="shared" si="218"/>
        <v>0</v>
      </c>
      <c r="BG260" s="9">
        <f t="shared" si="218"/>
        <v>0</v>
      </c>
      <c r="BH260" s="9">
        <f t="shared" si="218"/>
        <v>0</v>
      </c>
      <c r="BI260" s="9">
        <f t="shared" si="218"/>
        <v>0</v>
      </c>
      <c r="BJ260" s="9">
        <f t="shared" si="218"/>
        <v>0</v>
      </c>
      <c r="BK260" s="9">
        <f t="shared" si="218"/>
        <v>0</v>
      </c>
      <c r="BL260" s="9">
        <f t="shared" si="218"/>
        <v>0</v>
      </c>
      <c r="BM260" s="9">
        <f t="shared" si="218"/>
        <v>0</v>
      </c>
      <c r="BN260" s="9">
        <f t="shared" si="218"/>
        <v>0</v>
      </c>
      <c r="BO260" s="9">
        <f t="shared" ref="BO260:CD275" si="219">AY237</f>
        <v>0</v>
      </c>
      <c r="BP260" s="9">
        <f t="shared" si="219"/>
        <v>0</v>
      </c>
      <c r="BQ260" s="9">
        <f t="shared" si="219"/>
        <v>0</v>
      </c>
      <c r="BR260" s="9">
        <f t="shared" si="219"/>
        <v>0</v>
      </c>
      <c r="BS260" s="9">
        <f t="shared" si="219"/>
        <v>0</v>
      </c>
      <c r="BT260" s="9">
        <f t="shared" si="219"/>
        <v>0</v>
      </c>
      <c r="BU260" s="9">
        <f t="shared" si="219"/>
        <v>0</v>
      </c>
      <c r="BV260" s="9">
        <f t="shared" si="219"/>
        <v>0</v>
      </c>
      <c r="BW260" s="9">
        <f t="shared" si="219"/>
        <v>0</v>
      </c>
      <c r="BX260" s="9">
        <f t="shared" si="219"/>
        <v>0</v>
      </c>
      <c r="BY260" s="9">
        <f t="shared" si="219"/>
        <v>0</v>
      </c>
      <c r="BZ260" s="9">
        <f t="shared" si="219"/>
        <v>0</v>
      </c>
      <c r="CA260" s="9">
        <f t="shared" si="219"/>
        <v>0</v>
      </c>
      <c r="CB260" s="9">
        <f t="shared" si="219"/>
        <v>0</v>
      </c>
      <c r="CC260" s="9">
        <f t="shared" si="219"/>
        <v>0</v>
      </c>
      <c r="CD260" s="9">
        <f t="shared" si="219"/>
        <v>0</v>
      </c>
      <c r="CE260" s="9">
        <f t="shared" ref="CE260:CT275" si="220">BO237</f>
        <v>0</v>
      </c>
      <c r="CF260" s="9">
        <f t="shared" si="220"/>
        <v>0</v>
      </c>
      <c r="CG260" s="9">
        <f t="shared" si="220"/>
        <v>0</v>
      </c>
      <c r="CH260" s="9">
        <f t="shared" si="220"/>
        <v>0</v>
      </c>
      <c r="CI260" s="9">
        <f t="shared" si="220"/>
        <v>0</v>
      </c>
      <c r="CJ260" s="9">
        <f t="shared" si="220"/>
        <v>0</v>
      </c>
      <c r="CK260" s="9">
        <f t="shared" si="220"/>
        <v>0</v>
      </c>
      <c r="CL260" s="9">
        <f t="shared" si="220"/>
        <v>0</v>
      </c>
      <c r="CM260" s="9">
        <f t="shared" si="220"/>
        <v>0</v>
      </c>
      <c r="CN260" s="9">
        <f t="shared" si="220"/>
        <v>0</v>
      </c>
      <c r="CO260" s="9">
        <f t="shared" si="220"/>
        <v>0</v>
      </c>
      <c r="CP260" s="9">
        <f t="shared" si="220"/>
        <v>0</v>
      </c>
      <c r="CQ260" s="9">
        <f t="shared" si="220"/>
        <v>0</v>
      </c>
      <c r="CR260" s="9">
        <f t="shared" si="220"/>
        <v>0</v>
      </c>
      <c r="CS260" s="9">
        <f t="shared" si="220"/>
        <v>0</v>
      </c>
      <c r="CT260" s="9">
        <f t="shared" si="220"/>
        <v>0</v>
      </c>
      <c r="CU260" s="9">
        <f t="shared" ref="CU260:CU279" si="221">CE237</f>
        <v>0</v>
      </c>
      <c r="CV260" s="9">
        <f t="shared" ref="CV260:CV279" si="222">CF237</f>
        <v>0</v>
      </c>
      <c r="CW260" s="9">
        <f t="shared" ref="CW260:CW279" si="223">CG237</f>
        <v>0</v>
      </c>
      <c r="CX260" s="9">
        <f t="shared" ref="CX260:CX279" si="224">CH237</f>
        <v>0</v>
      </c>
      <c r="CY260" s="9">
        <f t="shared" ref="CY260:CY279" si="225">CI237</f>
        <v>0</v>
      </c>
      <c r="CZ260" s="9">
        <f t="shared" ref="CZ260:CZ279" si="226">CJ237</f>
        <v>0</v>
      </c>
      <c r="DA260" s="9">
        <f t="shared" ref="DA260:DA279" si="227">CK237</f>
        <v>0</v>
      </c>
      <c r="DB260" s="9">
        <f t="shared" ref="DB260" si="228">CL237</f>
        <v>0</v>
      </c>
      <c r="DC260" s="9">
        <f t="shared" ref="DC260" si="229">CM237</f>
        <v>0</v>
      </c>
      <c r="DD260" s="9">
        <f t="shared" ref="DD260" si="230">CN237</f>
        <v>0</v>
      </c>
      <c r="DE260" s="9">
        <f t="shared" ref="DE260" si="231">CO237</f>
        <v>0</v>
      </c>
      <c r="DF260" s="9">
        <f t="shared" ref="DF260" si="232">CP237</f>
        <v>0</v>
      </c>
      <c r="DG260" s="9">
        <f t="shared" ref="DG260" si="233">CQ237</f>
        <v>0</v>
      </c>
      <c r="DH260" s="9">
        <f t="shared" ref="DH260" si="234">CR237</f>
        <v>0</v>
      </c>
      <c r="DI260" s="9">
        <f t="shared" ref="DI260" si="235">CS237</f>
        <v>0</v>
      </c>
    </row>
    <row r="261" spans="1:113" x14ac:dyDescent="0.2">
      <c r="A261" s="15" t="s">
        <v>127</v>
      </c>
      <c r="B261" s="9">
        <f t="shared" ref="B261:B279" si="236">G146</f>
        <v>0.20176005019544299</v>
      </c>
      <c r="C261" s="9">
        <f t="shared" si="202"/>
        <v>0.17202982185926999</v>
      </c>
      <c r="D261" s="9">
        <f t="shared" si="203"/>
        <v>0.257910955864459</v>
      </c>
      <c r="E261" s="9">
        <f t="shared" si="204"/>
        <v>0.257910955864459</v>
      </c>
      <c r="F261" s="9" t="e">
        <f t="shared" ref="F261:F279" si="237">P168</f>
        <v>#N/A</v>
      </c>
      <c r="G261" s="9" t="e">
        <f t="shared" si="205"/>
        <v>#N/A</v>
      </c>
      <c r="H261" s="9" t="e">
        <f t="shared" si="206"/>
        <v>#N/A</v>
      </c>
      <c r="I261" s="9" t="e">
        <f t="shared" si="207"/>
        <v>#N/A</v>
      </c>
      <c r="J261" s="9">
        <f t="shared" si="208"/>
        <v>1.8715888489790399E-2</v>
      </c>
      <c r="K261" s="9">
        <f t="shared" si="209"/>
        <v>7.0158328122115907E-2</v>
      </c>
      <c r="L261" s="9">
        <f t="shared" si="210"/>
        <v>8.2324973516774105E-2</v>
      </c>
      <c r="M261" s="9">
        <f t="shared" si="211"/>
        <v>9.2167626550375498E-2</v>
      </c>
      <c r="N261" s="9" t="e">
        <f t="shared" si="212"/>
        <v>#N/A</v>
      </c>
      <c r="O261" s="9" t="e">
        <f t="shared" si="213"/>
        <v>#N/A</v>
      </c>
      <c r="P261" s="9" t="e">
        <f t="shared" si="214"/>
        <v>#N/A</v>
      </c>
      <c r="Q261" s="9" t="e">
        <f t="shared" si="215"/>
        <v>#N/A</v>
      </c>
      <c r="R261" s="9">
        <f t="shared" ref="R261:R279" si="238">B238</f>
        <v>0</v>
      </c>
      <c r="S261" s="9">
        <f t="shared" si="216"/>
        <v>0</v>
      </c>
      <c r="T261" s="9">
        <f t="shared" si="216"/>
        <v>0</v>
      </c>
      <c r="U261" s="9">
        <f t="shared" si="216"/>
        <v>0</v>
      </c>
      <c r="V261" s="9">
        <f t="shared" si="216"/>
        <v>0</v>
      </c>
      <c r="W261" s="9">
        <f t="shared" si="216"/>
        <v>0</v>
      </c>
      <c r="X261" s="9">
        <f t="shared" si="216"/>
        <v>0</v>
      </c>
      <c r="Y261" s="9">
        <f t="shared" si="216"/>
        <v>0</v>
      </c>
      <c r="Z261" s="9">
        <f t="shared" si="216"/>
        <v>0</v>
      </c>
      <c r="AA261" s="9">
        <f t="shared" si="216"/>
        <v>0</v>
      </c>
      <c r="AB261" s="9">
        <f t="shared" si="216"/>
        <v>0</v>
      </c>
      <c r="AC261" s="9">
        <f t="shared" si="216"/>
        <v>0</v>
      </c>
      <c r="AD261" s="9">
        <f t="shared" si="216"/>
        <v>0</v>
      </c>
      <c r="AE261" s="9">
        <f t="shared" si="216"/>
        <v>0</v>
      </c>
      <c r="AF261" s="9">
        <f t="shared" si="216"/>
        <v>0</v>
      </c>
      <c r="AG261" s="9">
        <f t="shared" si="216"/>
        <v>0</v>
      </c>
      <c r="AH261" s="9">
        <f t="shared" si="216"/>
        <v>0</v>
      </c>
      <c r="AI261" s="9">
        <f t="shared" si="217"/>
        <v>0</v>
      </c>
      <c r="AJ261" s="9">
        <f t="shared" si="217"/>
        <v>0</v>
      </c>
      <c r="AK261" s="9">
        <f t="shared" si="217"/>
        <v>0</v>
      </c>
      <c r="AL261" s="9">
        <f t="shared" si="217"/>
        <v>0</v>
      </c>
      <c r="AM261" s="9">
        <f t="shared" si="217"/>
        <v>0</v>
      </c>
      <c r="AN261" s="9">
        <f t="shared" si="217"/>
        <v>0</v>
      </c>
      <c r="AO261" s="9">
        <f t="shared" si="217"/>
        <v>0</v>
      </c>
      <c r="AP261" s="9">
        <f t="shared" si="217"/>
        <v>0</v>
      </c>
      <c r="AQ261" s="9">
        <f t="shared" si="217"/>
        <v>0</v>
      </c>
      <c r="AR261" s="9">
        <f t="shared" si="217"/>
        <v>0</v>
      </c>
      <c r="AS261" s="9">
        <f t="shared" si="217"/>
        <v>0</v>
      </c>
      <c r="AT261" s="9">
        <f t="shared" si="217"/>
        <v>0</v>
      </c>
      <c r="AU261" s="9">
        <f t="shared" si="217"/>
        <v>0</v>
      </c>
      <c r="AV261" s="9">
        <f t="shared" si="217"/>
        <v>0</v>
      </c>
      <c r="AW261" s="9">
        <f t="shared" si="217"/>
        <v>0</v>
      </c>
      <c r="AX261" s="9">
        <f t="shared" si="217"/>
        <v>0</v>
      </c>
      <c r="AY261" s="9">
        <f t="shared" si="218"/>
        <v>0</v>
      </c>
      <c r="AZ261" s="9">
        <f t="shared" si="218"/>
        <v>0</v>
      </c>
      <c r="BA261" s="9">
        <f t="shared" si="218"/>
        <v>0</v>
      </c>
      <c r="BB261" s="9">
        <f t="shared" si="218"/>
        <v>0</v>
      </c>
      <c r="BC261" s="9">
        <f t="shared" si="218"/>
        <v>0</v>
      </c>
      <c r="BD261" s="9">
        <f t="shared" si="218"/>
        <v>0</v>
      </c>
      <c r="BE261" s="9">
        <f t="shared" si="218"/>
        <v>0</v>
      </c>
      <c r="BF261" s="9">
        <f t="shared" si="218"/>
        <v>0</v>
      </c>
      <c r="BG261" s="9">
        <f t="shared" si="218"/>
        <v>0</v>
      </c>
      <c r="BH261" s="9">
        <f t="shared" si="218"/>
        <v>0</v>
      </c>
      <c r="BI261" s="9">
        <f t="shared" si="218"/>
        <v>0</v>
      </c>
      <c r="BJ261" s="9">
        <f t="shared" si="218"/>
        <v>0</v>
      </c>
      <c r="BK261" s="9">
        <f t="shared" si="218"/>
        <v>0</v>
      </c>
      <c r="BL261" s="9">
        <f t="shared" si="218"/>
        <v>0</v>
      </c>
      <c r="BM261" s="9">
        <f t="shared" si="218"/>
        <v>0</v>
      </c>
      <c r="BN261" s="9">
        <f t="shared" si="218"/>
        <v>0</v>
      </c>
      <c r="BO261" s="9">
        <f t="shared" si="219"/>
        <v>0</v>
      </c>
      <c r="BP261" s="9">
        <f t="shared" si="219"/>
        <v>0</v>
      </c>
      <c r="BQ261" s="9">
        <f t="shared" si="219"/>
        <v>0</v>
      </c>
      <c r="BR261" s="9">
        <f t="shared" si="219"/>
        <v>0</v>
      </c>
      <c r="BS261" s="9">
        <f t="shared" si="219"/>
        <v>0</v>
      </c>
      <c r="BT261" s="9">
        <f t="shared" si="219"/>
        <v>0</v>
      </c>
      <c r="BU261" s="9">
        <f t="shared" si="219"/>
        <v>0</v>
      </c>
      <c r="BV261" s="9">
        <f t="shared" si="219"/>
        <v>0</v>
      </c>
      <c r="BW261" s="9">
        <f t="shared" si="219"/>
        <v>0</v>
      </c>
      <c r="BX261" s="9">
        <f t="shared" si="219"/>
        <v>0</v>
      </c>
      <c r="BY261" s="9">
        <f t="shared" si="219"/>
        <v>0</v>
      </c>
      <c r="BZ261" s="9">
        <f t="shared" si="219"/>
        <v>0</v>
      </c>
      <c r="CA261" s="9">
        <f t="shared" si="219"/>
        <v>0</v>
      </c>
      <c r="CB261" s="9">
        <f t="shared" si="219"/>
        <v>0</v>
      </c>
      <c r="CC261" s="9">
        <f t="shared" si="219"/>
        <v>0</v>
      </c>
      <c r="CD261" s="9">
        <f t="shared" si="219"/>
        <v>0</v>
      </c>
      <c r="CE261" s="9">
        <f t="shared" si="220"/>
        <v>0</v>
      </c>
      <c r="CF261" s="9">
        <f t="shared" si="220"/>
        <v>0</v>
      </c>
      <c r="CG261" s="9">
        <f t="shared" si="220"/>
        <v>0</v>
      </c>
      <c r="CH261" s="9">
        <f t="shared" si="220"/>
        <v>0</v>
      </c>
      <c r="CI261" s="9">
        <f t="shared" si="220"/>
        <v>0</v>
      </c>
      <c r="CJ261" s="9">
        <f t="shared" si="220"/>
        <v>0</v>
      </c>
      <c r="CK261" s="9">
        <f t="shared" si="220"/>
        <v>0</v>
      </c>
      <c r="CL261" s="9">
        <f t="shared" si="220"/>
        <v>0</v>
      </c>
      <c r="CM261" s="9">
        <f t="shared" si="220"/>
        <v>0</v>
      </c>
      <c r="CN261" s="9">
        <f t="shared" si="220"/>
        <v>0</v>
      </c>
      <c r="CO261" s="9">
        <f t="shared" si="220"/>
        <v>0</v>
      </c>
      <c r="CP261" s="9">
        <f t="shared" si="220"/>
        <v>0</v>
      </c>
      <c r="CQ261" s="9">
        <f t="shared" si="220"/>
        <v>0</v>
      </c>
      <c r="CR261" s="9">
        <f t="shared" si="220"/>
        <v>0</v>
      </c>
      <c r="CS261" s="9">
        <f t="shared" si="220"/>
        <v>0</v>
      </c>
      <c r="CT261" s="9">
        <f t="shared" si="220"/>
        <v>0</v>
      </c>
      <c r="CU261" s="9">
        <f t="shared" si="221"/>
        <v>0</v>
      </c>
      <c r="CV261" s="9">
        <f t="shared" si="222"/>
        <v>0</v>
      </c>
      <c r="CW261" s="9">
        <f t="shared" si="223"/>
        <v>0</v>
      </c>
      <c r="CX261" s="9">
        <f t="shared" si="224"/>
        <v>0</v>
      </c>
      <c r="CY261" s="9">
        <f t="shared" si="225"/>
        <v>0</v>
      </c>
      <c r="CZ261" s="9">
        <f t="shared" si="226"/>
        <v>0</v>
      </c>
      <c r="DA261" s="9">
        <f t="shared" si="227"/>
        <v>0</v>
      </c>
      <c r="DB261" s="9">
        <f t="shared" ref="DB261:DB279" si="239">CL238</f>
        <v>0</v>
      </c>
      <c r="DC261" s="9">
        <f t="shared" ref="DC261:DC279" si="240">CM238</f>
        <v>0</v>
      </c>
      <c r="DD261" s="9">
        <f t="shared" ref="DD261:DD279" si="241">CN238</f>
        <v>0</v>
      </c>
      <c r="DE261" s="9">
        <f t="shared" ref="DE261:DE279" si="242">CO238</f>
        <v>0</v>
      </c>
      <c r="DF261" s="9">
        <f t="shared" ref="DF261:DF279" si="243">CP238</f>
        <v>0</v>
      </c>
      <c r="DG261" s="9">
        <f t="shared" ref="DG261:DG279" si="244">CQ238</f>
        <v>0</v>
      </c>
      <c r="DH261" s="9">
        <f t="shared" ref="DH261:DH279" si="245">CR238</f>
        <v>0</v>
      </c>
      <c r="DI261" s="9">
        <f t="shared" ref="DI261:DI279" si="246">CS238</f>
        <v>0</v>
      </c>
    </row>
    <row r="262" spans="1:113" x14ac:dyDescent="0.2">
      <c r="A262" s="15" t="s">
        <v>128</v>
      </c>
      <c r="B262" s="9">
        <f t="shared" si="236"/>
        <v>0.172277927607772</v>
      </c>
      <c r="C262" s="9">
        <f t="shared" si="202"/>
        <v>0.40548329914324899</v>
      </c>
      <c r="D262" s="9">
        <f t="shared" si="203"/>
        <v>0.40744471507706398</v>
      </c>
      <c r="E262" s="9">
        <f t="shared" si="204"/>
        <v>0.40744471507706398</v>
      </c>
      <c r="F262" s="9">
        <f t="shared" si="237"/>
        <v>0</v>
      </c>
      <c r="G262" s="9">
        <f t="shared" si="205"/>
        <v>0</v>
      </c>
      <c r="H262" s="9">
        <f t="shared" si="206"/>
        <v>0</v>
      </c>
      <c r="I262" s="9">
        <f t="shared" si="207"/>
        <v>0</v>
      </c>
      <c r="J262" s="9" t="e">
        <f t="shared" si="208"/>
        <v>#N/A</v>
      </c>
      <c r="K262" s="9" t="e">
        <f t="shared" si="209"/>
        <v>#N/A</v>
      </c>
      <c r="L262" s="9" t="e">
        <f t="shared" si="210"/>
        <v>#N/A</v>
      </c>
      <c r="M262" s="9" t="e">
        <f t="shared" si="211"/>
        <v>#N/A</v>
      </c>
      <c r="N262" s="9" t="e">
        <f t="shared" si="212"/>
        <v>#N/A</v>
      </c>
      <c r="O262" s="9" t="e">
        <f t="shared" si="213"/>
        <v>#N/A</v>
      </c>
      <c r="P262" s="9" t="e">
        <f t="shared" si="214"/>
        <v>#N/A</v>
      </c>
      <c r="Q262" s="9" t="e">
        <f t="shared" si="215"/>
        <v>#N/A</v>
      </c>
      <c r="R262" s="9">
        <f t="shared" si="238"/>
        <v>0</v>
      </c>
      <c r="S262" s="9">
        <f t="shared" si="216"/>
        <v>21.0594299309634</v>
      </c>
      <c r="T262" s="9">
        <f t="shared" si="216"/>
        <v>0</v>
      </c>
      <c r="U262" s="9">
        <f t="shared" si="216"/>
        <v>0</v>
      </c>
      <c r="V262" s="9">
        <f t="shared" si="216"/>
        <v>0</v>
      </c>
      <c r="W262" s="9">
        <f t="shared" si="216"/>
        <v>27.4205968825725</v>
      </c>
      <c r="X262" s="9">
        <f t="shared" si="216"/>
        <v>0</v>
      </c>
      <c r="Y262" s="9">
        <f t="shared" si="216"/>
        <v>0</v>
      </c>
      <c r="Z262" s="9">
        <f t="shared" si="216"/>
        <v>0</v>
      </c>
      <c r="AA262" s="9">
        <f t="shared" si="216"/>
        <v>29.3561756463805</v>
      </c>
      <c r="AB262" s="9">
        <f t="shared" si="216"/>
        <v>0</v>
      </c>
      <c r="AC262" s="9">
        <f t="shared" si="216"/>
        <v>0</v>
      </c>
      <c r="AD262" s="9">
        <f t="shared" si="216"/>
        <v>17.2219849966088</v>
      </c>
      <c r="AE262" s="9">
        <f t="shared" si="216"/>
        <v>1.57550505856729E-3</v>
      </c>
      <c r="AF262" s="9">
        <f t="shared" si="216"/>
        <v>0</v>
      </c>
      <c r="AG262" s="9">
        <f t="shared" si="216"/>
        <v>0</v>
      </c>
      <c r="AH262" s="9">
        <f t="shared" si="216"/>
        <v>1.5561501431529099E-3</v>
      </c>
      <c r="AI262" s="9">
        <f t="shared" si="217"/>
        <v>1.5947397616895599E-3</v>
      </c>
      <c r="AJ262" s="9">
        <f t="shared" si="217"/>
        <v>0</v>
      </c>
      <c r="AK262" s="9">
        <f t="shared" si="217"/>
        <v>0</v>
      </c>
      <c r="AL262" s="9">
        <f t="shared" si="217"/>
        <v>1.6706158240227299E-3</v>
      </c>
      <c r="AM262" s="9">
        <f t="shared" si="217"/>
        <v>0</v>
      </c>
      <c r="AN262" s="9">
        <f t="shared" si="217"/>
        <v>0</v>
      </c>
      <c r="AO262" s="9">
        <f t="shared" si="217"/>
        <v>0</v>
      </c>
      <c r="AP262" s="9">
        <f t="shared" si="217"/>
        <v>0</v>
      </c>
      <c r="AQ262" s="9">
        <f t="shared" si="217"/>
        <v>0</v>
      </c>
      <c r="AR262" s="9">
        <f t="shared" si="217"/>
        <v>0</v>
      </c>
      <c r="AS262" s="9">
        <f t="shared" si="217"/>
        <v>0</v>
      </c>
      <c r="AT262" s="9">
        <f t="shared" si="217"/>
        <v>7.46294975103838</v>
      </c>
      <c r="AU262" s="9">
        <f t="shared" si="217"/>
        <v>0</v>
      </c>
      <c r="AV262" s="9">
        <f t="shared" si="217"/>
        <v>0</v>
      </c>
      <c r="AW262" s="9">
        <f t="shared" si="217"/>
        <v>0</v>
      </c>
      <c r="AX262" s="9">
        <f t="shared" si="217"/>
        <v>3.2946665228901901</v>
      </c>
      <c r="AY262" s="9">
        <f t="shared" si="218"/>
        <v>0</v>
      </c>
      <c r="AZ262" s="9">
        <f t="shared" si="218"/>
        <v>0</v>
      </c>
      <c r="BA262" s="9">
        <f t="shared" si="218"/>
        <v>0</v>
      </c>
      <c r="BB262" s="9">
        <f t="shared" si="218"/>
        <v>0</v>
      </c>
      <c r="BC262" s="9">
        <f t="shared" si="218"/>
        <v>14.6053781061139</v>
      </c>
      <c r="BD262" s="9">
        <f t="shared" si="218"/>
        <v>0</v>
      </c>
      <c r="BE262" s="9">
        <f t="shared" si="218"/>
        <v>0</v>
      </c>
      <c r="BF262" s="9">
        <f t="shared" si="218"/>
        <v>0</v>
      </c>
      <c r="BG262" s="9">
        <f t="shared" si="218"/>
        <v>53.486259312632299</v>
      </c>
      <c r="BH262" s="9">
        <f t="shared" si="218"/>
        <v>0</v>
      </c>
      <c r="BI262" s="9">
        <f t="shared" si="218"/>
        <v>0</v>
      </c>
      <c r="BJ262" s="9">
        <f t="shared" si="218"/>
        <v>0</v>
      </c>
      <c r="BK262" s="9">
        <f t="shared" si="218"/>
        <v>10.0537210088211</v>
      </c>
      <c r="BL262" s="9">
        <f t="shared" si="218"/>
        <v>0</v>
      </c>
      <c r="BM262" s="9">
        <f t="shared" si="218"/>
        <v>0</v>
      </c>
      <c r="BN262" s="9">
        <f t="shared" si="218"/>
        <v>0</v>
      </c>
      <c r="BO262" s="9">
        <f t="shared" si="219"/>
        <v>13.390494300402899</v>
      </c>
      <c r="BP262" s="9">
        <f t="shared" si="219"/>
        <v>0</v>
      </c>
      <c r="BQ262" s="9">
        <f t="shared" si="219"/>
        <v>0</v>
      </c>
      <c r="BR262" s="9">
        <f t="shared" si="219"/>
        <v>0</v>
      </c>
      <c r="BS262" s="9">
        <f t="shared" si="219"/>
        <v>1.27929932427935E-2</v>
      </c>
      <c r="BT262" s="9">
        <f t="shared" si="219"/>
        <v>0</v>
      </c>
      <c r="BU262" s="9">
        <f t="shared" si="219"/>
        <v>0</v>
      </c>
      <c r="BV262" s="9">
        <f t="shared" si="219"/>
        <v>0</v>
      </c>
      <c r="BW262" s="9">
        <f t="shared" si="219"/>
        <v>10.2543586734543</v>
      </c>
      <c r="BX262" s="9">
        <f t="shared" si="219"/>
        <v>0</v>
      </c>
      <c r="BY262" s="9">
        <f t="shared" si="219"/>
        <v>0</v>
      </c>
      <c r="BZ262" s="9">
        <f t="shared" si="219"/>
        <v>0</v>
      </c>
      <c r="CA262" s="9">
        <f t="shared" si="219"/>
        <v>0</v>
      </c>
      <c r="CB262" s="9">
        <f t="shared" si="219"/>
        <v>0</v>
      </c>
      <c r="CC262" s="9">
        <f t="shared" si="219"/>
        <v>0</v>
      </c>
      <c r="CD262" s="9">
        <f t="shared" si="219"/>
        <v>0</v>
      </c>
      <c r="CE262" s="9">
        <f t="shared" si="220"/>
        <v>0</v>
      </c>
      <c r="CF262" s="9">
        <f t="shared" si="220"/>
        <v>0</v>
      </c>
      <c r="CG262" s="9">
        <f t="shared" si="220"/>
        <v>0</v>
      </c>
      <c r="CH262" s="9">
        <f t="shared" si="220"/>
        <v>0</v>
      </c>
      <c r="CI262" s="9">
        <f t="shared" si="220"/>
        <v>0</v>
      </c>
      <c r="CJ262" s="9">
        <f t="shared" si="220"/>
        <v>0</v>
      </c>
      <c r="CK262" s="9">
        <f t="shared" si="220"/>
        <v>40.040923398639102</v>
      </c>
      <c r="CL262" s="9">
        <f t="shared" si="220"/>
        <v>33.989376291018203</v>
      </c>
      <c r="CM262" s="9">
        <f t="shared" si="220"/>
        <v>0</v>
      </c>
      <c r="CN262" s="9">
        <f t="shared" si="220"/>
        <v>0</v>
      </c>
      <c r="CO262" s="9">
        <f t="shared" si="220"/>
        <v>0</v>
      </c>
      <c r="CP262" s="9">
        <f t="shared" si="220"/>
        <v>1.3663639436170001E-3</v>
      </c>
      <c r="CQ262" s="9">
        <f t="shared" si="220"/>
        <v>0</v>
      </c>
      <c r="CR262" s="9">
        <f t="shared" si="220"/>
        <v>0</v>
      </c>
      <c r="CS262" s="9">
        <f t="shared" si="220"/>
        <v>0</v>
      </c>
      <c r="CT262" s="9">
        <f t="shared" si="220"/>
        <v>1.64668442750626E-3</v>
      </c>
      <c r="CU262" s="9">
        <f t="shared" si="221"/>
        <v>0</v>
      </c>
      <c r="CV262" s="9">
        <f t="shared" si="222"/>
        <v>0</v>
      </c>
      <c r="CW262" s="9">
        <f t="shared" si="223"/>
        <v>0</v>
      </c>
      <c r="CX262" s="9">
        <f t="shared" si="224"/>
        <v>27.350336765179399</v>
      </c>
      <c r="CY262" s="9">
        <f t="shared" si="225"/>
        <v>0</v>
      </c>
      <c r="CZ262" s="9">
        <f t="shared" si="226"/>
        <v>0</v>
      </c>
      <c r="DA262" s="9">
        <f t="shared" si="227"/>
        <v>0</v>
      </c>
      <c r="DB262" s="9">
        <f t="shared" si="239"/>
        <v>28.404228891245001</v>
      </c>
      <c r="DC262" s="9">
        <f t="shared" si="240"/>
        <v>0</v>
      </c>
      <c r="DD262" s="9">
        <f t="shared" si="241"/>
        <v>0</v>
      </c>
      <c r="DE262" s="9">
        <f t="shared" si="242"/>
        <v>0</v>
      </c>
      <c r="DF262" s="9">
        <f t="shared" si="243"/>
        <v>27.1147913086273</v>
      </c>
      <c r="DG262" s="9">
        <f t="shared" si="244"/>
        <v>0</v>
      </c>
      <c r="DH262" s="9">
        <f t="shared" si="245"/>
        <v>0</v>
      </c>
      <c r="DI262" s="9">
        <f t="shared" si="246"/>
        <v>0</v>
      </c>
    </row>
    <row r="263" spans="1:113" x14ac:dyDescent="0.2">
      <c r="A263" s="15" t="s">
        <v>129</v>
      </c>
      <c r="B263" s="9">
        <f t="shared" si="236"/>
        <v>0.34564387974281702</v>
      </c>
      <c r="C263" s="9">
        <f t="shared" si="202"/>
        <v>0.260224254538028</v>
      </c>
      <c r="D263" s="9">
        <f t="shared" si="203"/>
        <v>0.23186132300835899</v>
      </c>
      <c r="E263" s="9">
        <f t="shared" si="204"/>
        <v>0.23186132300835899</v>
      </c>
      <c r="F263" s="9" t="e">
        <f t="shared" si="237"/>
        <v>#N/A</v>
      </c>
      <c r="G263" s="9" t="e">
        <f t="shared" si="205"/>
        <v>#N/A</v>
      </c>
      <c r="H263" s="9" t="e">
        <f t="shared" si="206"/>
        <v>#N/A</v>
      </c>
      <c r="I263" s="9" t="e">
        <f t="shared" si="207"/>
        <v>#N/A</v>
      </c>
      <c r="J263" s="9">
        <f t="shared" si="208"/>
        <v>4.8236190932435701</v>
      </c>
      <c r="K263" s="9">
        <f t="shared" si="209"/>
        <v>2.8436027964275201</v>
      </c>
      <c r="L263" s="9">
        <f t="shared" si="210"/>
        <v>5.9788533364688696</v>
      </c>
      <c r="M263" s="9">
        <f t="shared" si="211"/>
        <v>3.1167548523678299</v>
      </c>
      <c r="N263" s="9">
        <f t="shared" si="212"/>
        <v>6.5951679228522702</v>
      </c>
      <c r="O263" s="9">
        <f t="shared" si="213"/>
        <v>6.7897973311621298</v>
      </c>
      <c r="P263" s="9">
        <f t="shared" si="214"/>
        <v>7.3656991844633302</v>
      </c>
      <c r="Q263" s="9">
        <f t="shared" si="215"/>
        <v>6.0860819841763902</v>
      </c>
      <c r="R263" s="9">
        <f t="shared" si="238"/>
        <v>0</v>
      </c>
      <c r="S263" s="9">
        <f t="shared" si="216"/>
        <v>0</v>
      </c>
      <c r="T263" s="9">
        <f t="shared" si="216"/>
        <v>0</v>
      </c>
      <c r="U263" s="9">
        <f t="shared" si="216"/>
        <v>0</v>
      </c>
      <c r="V263" s="9">
        <f t="shared" si="216"/>
        <v>0</v>
      </c>
      <c r="W263" s="9">
        <f t="shared" si="216"/>
        <v>0</v>
      </c>
      <c r="X263" s="9">
        <f t="shared" si="216"/>
        <v>0</v>
      </c>
      <c r="Y263" s="9">
        <f t="shared" si="216"/>
        <v>0</v>
      </c>
      <c r="Z263" s="9">
        <f t="shared" si="216"/>
        <v>0</v>
      </c>
      <c r="AA263" s="9">
        <f t="shared" si="216"/>
        <v>0</v>
      </c>
      <c r="AB263" s="9">
        <f t="shared" si="216"/>
        <v>0</v>
      </c>
      <c r="AC263" s="9">
        <f t="shared" si="216"/>
        <v>0</v>
      </c>
      <c r="AD263" s="9">
        <f t="shared" si="216"/>
        <v>0</v>
      </c>
      <c r="AE263" s="9">
        <f t="shared" si="216"/>
        <v>0</v>
      </c>
      <c r="AF263" s="9">
        <f t="shared" si="216"/>
        <v>0</v>
      </c>
      <c r="AG263" s="9">
        <f t="shared" si="216"/>
        <v>0</v>
      </c>
      <c r="AH263" s="9">
        <f t="shared" si="216"/>
        <v>0</v>
      </c>
      <c r="AI263" s="9">
        <f t="shared" si="217"/>
        <v>0</v>
      </c>
      <c r="AJ263" s="9">
        <f t="shared" si="217"/>
        <v>0</v>
      </c>
      <c r="AK263" s="9">
        <f t="shared" si="217"/>
        <v>0</v>
      </c>
      <c r="AL263" s="9">
        <f t="shared" si="217"/>
        <v>0</v>
      </c>
      <c r="AM263" s="9">
        <f t="shared" si="217"/>
        <v>0</v>
      </c>
      <c r="AN263" s="9">
        <f t="shared" si="217"/>
        <v>0</v>
      </c>
      <c r="AO263" s="9">
        <f t="shared" si="217"/>
        <v>0</v>
      </c>
      <c r="AP263" s="9">
        <f t="shared" si="217"/>
        <v>25.900108392821299</v>
      </c>
      <c r="AQ263" s="9">
        <f t="shared" si="217"/>
        <v>0</v>
      </c>
      <c r="AR263" s="9">
        <f t="shared" si="217"/>
        <v>0</v>
      </c>
      <c r="AS263" s="9">
        <f t="shared" si="217"/>
        <v>0</v>
      </c>
      <c r="AT263" s="9">
        <f t="shared" si="217"/>
        <v>13.14636705761</v>
      </c>
      <c r="AU263" s="9">
        <f t="shared" si="217"/>
        <v>0</v>
      </c>
      <c r="AV263" s="9">
        <f t="shared" si="217"/>
        <v>0</v>
      </c>
      <c r="AW263" s="9">
        <f t="shared" si="217"/>
        <v>0</v>
      </c>
      <c r="AX263" s="9">
        <f t="shared" si="217"/>
        <v>13.887262749977699</v>
      </c>
      <c r="AY263" s="9">
        <f t="shared" si="218"/>
        <v>0</v>
      </c>
      <c r="AZ263" s="9">
        <f t="shared" si="218"/>
        <v>0</v>
      </c>
      <c r="BA263" s="9">
        <f t="shared" si="218"/>
        <v>0</v>
      </c>
      <c r="BB263" s="9">
        <f t="shared" si="218"/>
        <v>0</v>
      </c>
      <c r="BC263" s="9">
        <f t="shared" si="218"/>
        <v>0</v>
      </c>
      <c r="BD263" s="9">
        <f t="shared" si="218"/>
        <v>0</v>
      </c>
      <c r="BE263" s="9">
        <f t="shared" si="218"/>
        <v>0</v>
      </c>
      <c r="BF263" s="9">
        <f t="shared" si="218"/>
        <v>0</v>
      </c>
      <c r="BG263" s="9">
        <f t="shared" si="218"/>
        <v>0</v>
      </c>
      <c r="BH263" s="9">
        <f t="shared" si="218"/>
        <v>0</v>
      </c>
      <c r="BI263" s="9">
        <f t="shared" si="218"/>
        <v>0</v>
      </c>
      <c r="BJ263" s="9">
        <f t="shared" si="218"/>
        <v>0</v>
      </c>
      <c r="BK263" s="9">
        <f t="shared" si="218"/>
        <v>0</v>
      </c>
      <c r="BL263" s="9">
        <f t="shared" si="218"/>
        <v>0</v>
      </c>
      <c r="BM263" s="9">
        <f t="shared" si="218"/>
        <v>0</v>
      </c>
      <c r="BN263" s="9">
        <f t="shared" si="218"/>
        <v>0</v>
      </c>
      <c r="BO263" s="9">
        <f t="shared" si="219"/>
        <v>0</v>
      </c>
      <c r="BP263" s="9">
        <f t="shared" si="219"/>
        <v>0</v>
      </c>
      <c r="BQ263" s="9">
        <f t="shared" si="219"/>
        <v>0</v>
      </c>
      <c r="BR263" s="9">
        <f t="shared" si="219"/>
        <v>0</v>
      </c>
      <c r="BS263" s="9">
        <f t="shared" si="219"/>
        <v>0</v>
      </c>
      <c r="BT263" s="9">
        <f t="shared" si="219"/>
        <v>0</v>
      </c>
      <c r="BU263" s="9">
        <f t="shared" si="219"/>
        <v>0</v>
      </c>
      <c r="BV263" s="9">
        <f t="shared" si="219"/>
        <v>0</v>
      </c>
      <c r="BW263" s="9">
        <f t="shared" si="219"/>
        <v>0</v>
      </c>
      <c r="BX263" s="9">
        <f t="shared" si="219"/>
        <v>0</v>
      </c>
      <c r="BY263" s="9">
        <f t="shared" si="219"/>
        <v>0</v>
      </c>
      <c r="BZ263" s="9">
        <f t="shared" si="219"/>
        <v>0</v>
      </c>
      <c r="CA263" s="9">
        <f t="shared" si="219"/>
        <v>0</v>
      </c>
      <c r="CB263" s="9">
        <f t="shared" si="219"/>
        <v>0</v>
      </c>
      <c r="CC263" s="9">
        <f t="shared" si="219"/>
        <v>0</v>
      </c>
      <c r="CD263" s="9">
        <f t="shared" si="219"/>
        <v>0</v>
      </c>
      <c r="CE263" s="9">
        <f t="shared" si="220"/>
        <v>0</v>
      </c>
      <c r="CF263" s="9">
        <f t="shared" si="220"/>
        <v>0</v>
      </c>
      <c r="CG263" s="9">
        <f t="shared" si="220"/>
        <v>0</v>
      </c>
      <c r="CH263" s="9">
        <f t="shared" si="220"/>
        <v>0</v>
      </c>
      <c r="CI263" s="9">
        <f t="shared" si="220"/>
        <v>0</v>
      </c>
      <c r="CJ263" s="9">
        <f t="shared" si="220"/>
        <v>0</v>
      </c>
      <c r="CK263" s="9">
        <f t="shared" si="220"/>
        <v>0</v>
      </c>
      <c r="CL263" s="9">
        <f t="shared" si="220"/>
        <v>0</v>
      </c>
      <c r="CM263" s="9">
        <f t="shared" si="220"/>
        <v>0</v>
      </c>
      <c r="CN263" s="9">
        <f t="shared" si="220"/>
        <v>0</v>
      </c>
      <c r="CO263" s="9">
        <f t="shared" si="220"/>
        <v>0</v>
      </c>
      <c r="CP263" s="9">
        <f t="shared" si="220"/>
        <v>0</v>
      </c>
      <c r="CQ263" s="9">
        <f t="shared" si="220"/>
        <v>0</v>
      </c>
      <c r="CR263" s="9">
        <f t="shared" si="220"/>
        <v>0</v>
      </c>
      <c r="CS263" s="9">
        <f t="shared" si="220"/>
        <v>0</v>
      </c>
      <c r="CT263" s="9">
        <f t="shared" si="220"/>
        <v>0</v>
      </c>
      <c r="CU263" s="9">
        <f t="shared" si="221"/>
        <v>0</v>
      </c>
      <c r="CV263" s="9">
        <f t="shared" si="222"/>
        <v>0</v>
      </c>
      <c r="CW263" s="9">
        <f t="shared" si="223"/>
        <v>0</v>
      </c>
      <c r="CX263" s="9">
        <f t="shared" si="224"/>
        <v>0</v>
      </c>
      <c r="CY263" s="9">
        <f t="shared" si="225"/>
        <v>0</v>
      </c>
      <c r="CZ263" s="9">
        <f t="shared" si="226"/>
        <v>0</v>
      </c>
      <c r="DA263" s="9">
        <f t="shared" si="227"/>
        <v>0</v>
      </c>
      <c r="DB263" s="9">
        <f t="shared" si="239"/>
        <v>0</v>
      </c>
      <c r="DC263" s="9">
        <f t="shared" si="240"/>
        <v>0</v>
      </c>
      <c r="DD263" s="9">
        <f t="shared" si="241"/>
        <v>0</v>
      </c>
      <c r="DE263" s="9">
        <f t="shared" si="242"/>
        <v>0</v>
      </c>
      <c r="DF263" s="9">
        <f t="shared" si="243"/>
        <v>0</v>
      </c>
      <c r="DG263" s="9">
        <f t="shared" si="244"/>
        <v>0</v>
      </c>
      <c r="DH263" s="9">
        <f t="shared" si="245"/>
        <v>0</v>
      </c>
      <c r="DI263" s="9">
        <f t="shared" si="246"/>
        <v>0</v>
      </c>
    </row>
    <row r="264" spans="1:113" x14ac:dyDescent="0.2">
      <c r="A264" s="15" t="s">
        <v>130</v>
      </c>
      <c r="B264" s="9">
        <f t="shared" si="236"/>
        <v>0.19507269403177299</v>
      </c>
      <c r="C264" s="9">
        <f t="shared" si="202"/>
        <v>0.38987495970965502</v>
      </c>
      <c r="D264" s="9">
        <f t="shared" si="203"/>
        <v>0.35067930292664801</v>
      </c>
      <c r="E264" s="9">
        <f t="shared" si="204"/>
        <v>0.35067930292664801</v>
      </c>
      <c r="F264" s="9">
        <f t="shared" si="237"/>
        <v>5.2362579798278297E-2</v>
      </c>
      <c r="G264" s="9">
        <f t="shared" si="205"/>
        <v>5.0285471127112999E-2</v>
      </c>
      <c r="H264" s="9">
        <f t="shared" si="206"/>
        <v>4.2251394150959701E-2</v>
      </c>
      <c r="I264" s="9">
        <f t="shared" si="207"/>
        <v>0.67927033124854197</v>
      </c>
      <c r="J264" s="9" t="e">
        <f t="shared" si="208"/>
        <v>#N/A</v>
      </c>
      <c r="K264" s="9" t="e">
        <f t="shared" si="209"/>
        <v>#N/A</v>
      </c>
      <c r="L264" s="9" t="e">
        <f t="shared" si="210"/>
        <v>#N/A</v>
      </c>
      <c r="M264" s="9" t="e">
        <f t="shared" si="211"/>
        <v>#N/A</v>
      </c>
      <c r="N264" s="9" t="e">
        <f t="shared" si="212"/>
        <v>#N/A</v>
      </c>
      <c r="O264" s="9" t="e">
        <f t="shared" si="213"/>
        <v>#N/A</v>
      </c>
      <c r="P264" s="9" t="e">
        <f t="shared" si="214"/>
        <v>#N/A</v>
      </c>
      <c r="Q264" s="9" t="e">
        <f t="shared" si="215"/>
        <v>#N/A</v>
      </c>
      <c r="R264" s="9">
        <f t="shared" si="238"/>
        <v>0</v>
      </c>
      <c r="S264" s="9">
        <f t="shared" si="216"/>
        <v>0</v>
      </c>
      <c r="T264" s="9">
        <f t="shared" si="216"/>
        <v>0</v>
      </c>
      <c r="U264" s="9">
        <f t="shared" si="216"/>
        <v>0</v>
      </c>
      <c r="V264" s="9">
        <f t="shared" si="216"/>
        <v>0</v>
      </c>
      <c r="W264" s="9">
        <f t="shared" si="216"/>
        <v>0</v>
      </c>
      <c r="X264" s="9">
        <f t="shared" si="216"/>
        <v>0</v>
      </c>
      <c r="Y264" s="9">
        <f t="shared" si="216"/>
        <v>0</v>
      </c>
      <c r="Z264" s="9">
        <f t="shared" si="216"/>
        <v>0</v>
      </c>
      <c r="AA264" s="9">
        <f t="shared" si="216"/>
        <v>0</v>
      </c>
      <c r="AB264" s="9">
        <f t="shared" si="216"/>
        <v>0</v>
      </c>
      <c r="AC264" s="9">
        <f t="shared" si="216"/>
        <v>0</v>
      </c>
      <c r="AD264" s="9">
        <f t="shared" si="216"/>
        <v>34.954183216542397</v>
      </c>
      <c r="AE264" s="9">
        <f t="shared" si="216"/>
        <v>1.61296098450414E-3</v>
      </c>
      <c r="AF264" s="9">
        <f t="shared" si="216"/>
        <v>0</v>
      </c>
      <c r="AG264" s="9">
        <f t="shared" si="216"/>
        <v>0</v>
      </c>
      <c r="AH264" s="9">
        <f t="shared" si="216"/>
        <v>7.4532429307504096</v>
      </c>
      <c r="AI264" s="9">
        <f t="shared" si="217"/>
        <v>4.1073284858906198E-2</v>
      </c>
      <c r="AJ264" s="9">
        <f t="shared" si="217"/>
        <v>0</v>
      </c>
      <c r="AK264" s="9">
        <f t="shared" si="217"/>
        <v>0</v>
      </c>
      <c r="AL264" s="9">
        <f t="shared" si="217"/>
        <v>1.4016816328941101E-3</v>
      </c>
      <c r="AM264" s="9">
        <f t="shared" si="217"/>
        <v>13.481482270784699</v>
      </c>
      <c r="AN264" s="9">
        <f t="shared" si="217"/>
        <v>0</v>
      </c>
      <c r="AO264" s="9">
        <f t="shared" si="217"/>
        <v>0</v>
      </c>
      <c r="AP264" s="9">
        <f t="shared" si="217"/>
        <v>52.022459966746702</v>
      </c>
      <c r="AQ264" s="9">
        <f t="shared" si="217"/>
        <v>0</v>
      </c>
      <c r="AR264" s="9">
        <f t="shared" si="217"/>
        <v>0</v>
      </c>
      <c r="AS264" s="9">
        <f t="shared" si="217"/>
        <v>0</v>
      </c>
      <c r="AT264" s="9">
        <f t="shared" si="217"/>
        <v>30.664386170704901</v>
      </c>
      <c r="AU264" s="9">
        <f t="shared" si="217"/>
        <v>0</v>
      </c>
      <c r="AV264" s="9">
        <f t="shared" si="217"/>
        <v>0</v>
      </c>
      <c r="AW264" s="9">
        <f t="shared" si="217"/>
        <v>0</v>
      </c>
      <c r="AX264" s="9">
        <f t="shared" si="217"/>
        <v>7.0708380143803398</v>
      </c>
      <c r="AY264" s="9">
        <f t="shared" si="218"/>
        <v>0</v>
      </c>
      <c r="AZ264" s="9">
        <f t="shared" si="218"/>
        <v>0</v>
      </c>
      <c r="BA264" s="9">
        <f t="shared" si="218"/>
        <v>0</v>
      </c>
      <c r="BB264" s="9">
        <f t="shared" si="218"/>
        <v>0</v>
      </c>
      <c r="BC264" s="9">
        <f t="shared" si="218"/>
        <v>4.7142796347416596</v>
      </c>
      <c r="BD264" s="9">
        <f t="shared" si="218"/>
        <v>0</v>
      </c>
      <c r="BE264" s="9">
        <f t="shared" si="218"/>
        <v>0</v>
      </c>
      <c r="BF264" s="9">
        <f t="shared" si="218"/>
        <v>0</v>
      </c>
      <c r="BG264" s="9">
        <f t="shared" si="218"/>
        <v>1.0102628366790401E-2</v>
      </c>
      <c r="BH264" s="9">
        <f t="shared" si="218"/>
        <v>0</v>
      </c>
      <c r="BI264" s="9">
        <f t="shared" si="218"/>
        <v>0</v>
      </c>
      <c r="BJ264" s="9">
        <f t="shared" si="218"/>
        <v>0</v>
      </c>
      <c r="BK264" s="9">
        <f t="shared" si="218"/>
        <v>35.4740753046812</v>
      </c>
      <c r="BL264" s="9">
        <f t="shared" si="218"/>
        <v>0</v>
      </c>
      <c r="BM264" s="9">
        <f t="shared" si="218"/>
        <v>0</v>
      </c>
      <c r="BN264" s="9">
        <f t="shared" si="218"/>
        <v>0</v>
      </c>
      <c r="BO264" s="9">
        <f t="shared" si="219"/>
        <v>23.340786740602301</v>
      </c>
      <c r="BP264" s="9">
        <f t="shared" si="219"/>
        <v>0</v>
      </c>
      <c r="BQ264" s="9">
        <f t="shared" si="219"/>
        <v>0</v>
      </c>
      <c r="BR264" s="9">
        <f t="shared" si="219"/>
        <v>0</v>
      </c>
      <c r="BS264" s="9">
        <f t="shared" si="219"/>
        <v>9.5970557596494892</v>
      </c>
      <c r="BT264" s="9">
        <f t="shared" si="219"/>
        <v>0</v>
      </c>
      <c r="BU264" s="9">
        <f t="shared" si="219"/>
        <v>0</v>
      </c>
      <c r="BV264" s="9">
        <f t="shared" si="219"/>
        <v>0</v>
      </c>
      <c r="BW264" s="9">
        <f t="shared" si="219"/>
        <v>38.082630111422297</v>
      </c>
      <c r="BX264" s="9">
        <f t="shared" si="219"/>
        <v>0</v>
      </c>
      <c r="BY264" s="9">
        <f t="shared" si="219"/>
        <v>0</v>
      </c>
      <c r="BZ264" s="9">
        <f t="shared" si="219"/>
        <v>0</v>
      </c>
      <c r="CA264" s="9">
        <f t="shared" si="219"/>
        <v>0</v>
      </c>
      <c r="CB264" s="9">
        <f t="shared" si="219"/>
        <v>0</v>
      </c>
      <c r="CC264" s="9">
        <f t="shared" si="219"/>
        <v>6.6311734738856103</v>
      </c>
      <c r="CD264" s="9">
        <f t="shared" si="219"/>
        <v>0</v>
      </c>
      <c r="CE264" s="9">
        <f t="shared" si="220"/>
        <v>0</v>
      </c>
      <c r="CF264" s="9">
        <f t="shared" si="220"/>
        <v>0</v>
      </c>
      <c r="CG264" s="9">
        <f t="shared" si="220"/>
        <v>3.9469135145538702E-2</v>
      </c>
      <c r="CH264" s="9">
        <f t="shared" si="220"/>
        <v>0</v>
      </c>
      <c r="CI264" s="9">
        <f t="shared" si="220"/>
        <v>0</v>
      </c>
      <c r="CJ264" s="9">
        <f t="shared" si="220"/>
        <v>0</v>
      </c>
      <c r="CK264" s="9">
        <f t="shared" si="220"/>
        <v>0</v>
      </c>
      <c r="CL264" s="9">
        <f t="shared" si="220"/>
        <v>38.553076252939199</v>
      </c>
      <c r="CM264" s="9">
        <f t="shared" si="220"/>
        <v>0</v>
      </c>
      <c r="CN264" s="9">
        <f t="shared" si="220"/>
        <v>0</v>
      </c>
      <c r="CO264" s="9">
        <f t="shared" si="220"/>
        <v>0</v>
      </c>
      <c r="CP264" s="9">
        <f t="shared" si="220"/>
        <v>12.972942739821599</v>
      </c>
      <c r="CQ264" s="9">
        <f t="shared" si="220"/>
        <v>0</v>
      </c>
      <c r="CR264" s="9">
        <f t="shared" si="220"/>
        <v>0</v>
      </c>
      <c r="CS264" s="9">
        <f t="shared" si="220"/>
        <v>0</v>
      </c>
      <c r="CT264" s="9">
        <f t="shared" si="220"/>
        <v>3.48233845525625E-3</v>
      </c>
      <c r="CU264" s="9">
        <f t="shared" si="221"/>
        <v>0</v>
      </c>
      <c r="CV264" s="9">
        <f t="shared" si="222"/>
        <v>0</v>
      </c>
      <c r="CW264" s="9">
        <f t="shared" si="223"/>
        <v>0</v>
      </c>
      <c r="CX264" s="9">
        <f t="shared" si="224"/>
        <v>56.7471243593127</v>
      </c>
      <c r="CY264" s="9">
        <f t="shared" si="225"/>
        <v>0</v>
      </c>
      <c r="CZ264" s="9">
        <f t="shared" si="226"/>
        <v>0</v>
      </c>
      <c r="DA264" s="9">
        <f t="shared" si="227"/>
        <v>0</v>
      </c>
      <c r="DB264" s="9">
        <f t="shared" si="239"/>
        <v>38.105747673144997</v>
      </c>
      <c r="DC264" s="9">
        <f t="shared" si="240"/>
        <v>0</v>
      </c>
      <c r="DD264" s="9">
        <f t="shared" si="241"/>
        <v>0</v>
      </c>
      <c r="DE264" s="9">
        <f t="shared" si="242"/>
        <v>0</v>
      </c>
      <c r="DF264" s="9">
        <f t="shared" si="243"/>
        <v>54.996658585806401</v>
      </c>
      <c r="DG264" s="9">
        <f t="shared" si="244"/>
        <v>0</v>
      </c>
      <c r="DH264" s="9">
        <f t="shared" si="245"/>
        <v>0</v>
      </c>
      <c r="DI264" s="9">
        <f t="shared" si="246"/>
        <v>0</v>
      </c>
    </row>
    <row r="265" spans="1:113" x14ac:dyDescent="0.2">
      <c r="A265" s="15" t="s">
        <v>131</v>
      </c>
      <c r="B265" s="9">
        <f t="shared" si="236"/>
        <v>0</v>
      </c>
      <c r="C265" s="9">
        <f t="shared" si="202"/>
        <v>0</v>
      </c>
      <c r="D265" s="9">
        <f t="shared" si="203"/>
        <v>8.1316713116118802</v>
      </c>
      <c r="E265" s="9">
        <f t="shared" si="204"/>
        <v>8.1316713116118802</v>
      </c>
      <c r="F265" s="9" t="e">
        <f t="shared" si="237"/>
        <v>#N/A</v>
      </c>
      <c r="G265" s="9" t="e">
        <f t="shared" si="205"/>
        <v>#N/A</v>
      </c>
      <c r="H265" s="9" t="e">
        <f t="shared" si="206"/>
        <v>#N/A</v>
      </c>
      <c r="I265" s="9" t="e">
        <f t="shared" si="207"/>
        <v>#N/A</v>
      </c>
      <c r="J265" s="9">
        <f t="shared" si="208"/>
        <v>1.4001400869184899</v>
      </c>
      <c r="K265" s="9">
        <f t="shared" si="209"/>
        <v>0</v>
      </c>
      <c r="L265" s="9">
        <f t="shared" si="210"/>
        <v>6.5621750059328097</v>
      </c>
      <c r="M265" s="9">
        <f t="shared" si="211"/>
        <v>1.1951813428935101</v>
      </c>
      <c r="N265" s="9">
        <f t="shared" si="212"/>
        <v>5.2195355721872998</v>
      </c>
      <c r="O265" s="9">
        <f t="shared" si="213"/>
        <v>5.6136434196834299</v>
      </c>
      <c r="P265" s="9">
        <f t="shared" si="214"/>
        <v>7.3920183687682801</v>
      </c>
      <c r="Q265" s="9">
        <f t="shared" si="215"/>
        <v>6.6292166141907698</v>
      </c>
      <c r="R265" s="9">
        <f t="shared" si="238"/>
        <v>0</v>
      </c>
      <c r="S265" s="9">
        <f t="shared" si="216"/>
        <v>0</v>
      </c>
      <c r="T265" s="9">
        <f t="shared" si="216"/>
        <v>0</v>
      </c>
      <c r="U265" s="9">
        <f t="shared" si="216"/>
        <v>0</v>
      </c>
      <c r="V265" s="9">
        <f t="shared" si="216"/>
        <v>0</v>
      </c>
      <c r="W265" s="9">
        <f t="shared" si="216"/>
        <v>0</v>
      </c>
      <c r="X265" s="9">
        <f t="shared" si="216"/>
        <v>0</v>
      </c>
      <c r="Y265" s="9">
        <f t="shared" si="216"/>
        <v>0</v>
      </c>
      <c r="Z265" s="9">
        <f t="shared" si="216"/>
        <v>0</v>
      </c>
      <c r="AA265" s="9">
        <f t="shared" si="216"/>
        <v>0</v>
      </c>
      <c r="AB265" s="9">
        <f t="shared" si="216"/>
        <v>0</v>
      </c>
      <c r="AC265" s="9">
        <f t="shared" si="216"/>
        <v>0</v>
      </c>
      <c r="AD265" s="9">
        <f t="shared" si="216"/>
        <v>0</v>
      </c>
      <c r="AE265" s="9">
        <f t="shared" si="216"/>
        <v>0</v>
      </c>
      <c r="AF265" s="9">
        <f t="shared" si="216"/>
        <v>0</v>
      </c>
      <c r="AG265" s="9">
        <f t="shared" si="216"/>
        <v>0</v>
      </c>
      <c r="AH265" s="9">
        <f t="shared" si="216"/>
        <v>0</v>
      </c>
      <c r="AI265" s="9">
        <f t="shared" si="217"/>
        <v>0</v>
      </c>
      <c r="AJ265" s="9">
        <f t="shared" si="217"/>
        <v>0</v>
      </c>
      <c r="AK265" s="9">
        <f t="shared" si="217"/>
        <v>0</v>
      </c>
      <c r="AL265" s="9">
        <f t="shared" si="217"/>
        <v>0</v>
      </c>
      <c r="AM265" s="9">
        <f t="shared" si="217"/>
        <v>0</v>
      </c>
      <c r="AN265" s="9">
        <f t="shared" si="217"/>
        <v>0</v>
      </c>
      <c r="AO265" s="9">
        <f t="shared" si="217"/>
        <v>0</v>
      </c>
      <c r="AP265" s="9">
        <f t="shared" si="217"/>
        <v>0</v>
      </c>
      <c r="AQ265" s="9">
        <f t="shared" si="217"/>
        <v>0</v>
      </c>
      <c r="AR265" s="9">
        <f t="shared" si="217"/>
        <v>0</v>
      </c>
      <c r="AS265" s="9">
        <f t="shared" si="217"/>
        <v>0</v>
      </c>
      <c r="AT265" s="9">
        <f t="shared" si="217"/>
        <v>0</v>
      </c>
      <c r="AU265" s="9">
        <f t="shared" si="217"/>
        <v>0</v>
      </c>
      <c r="AV265" s="9">
        <f t="shared" si="217"/>
        <v>0</v>
      </c>
      <c r="AW265" s="9">
        <f t="shared" si="217"/>
        <v>0</v>
      </c>
      <c r="AX265" s="9">
        <f t="shared" si="217"/>
        <v>0</v>
      </c>
      <c r="AY265" s="9">
        <f t="shared" si="218"/>
        <v>0</v>
      </c>
      <c r="AZ265" s="9">
        <f t="shared" si="218"/>
        <v>0</v>
      </c>
      <c r="BA265" s="9">
        <f t="shared" si="218"/>
        <v>0</v>
      </c>
      <c r="BB265" s="9">
        <f t="shared" si="218"/>
        <v>0</v>
      </c>
      <c r="BC265" s="9">
        <f t="shared" si="218"/>
        <v>0</v>
      </c>
      <c r="BD265" s="9">
        <f t="shared" si="218"/>
        <v>0</v>
      </c>
      <c r="BE265" s="9">
        <f t="shared" si="218"/>
        <v>0</v>
      </c>
      <c r="BF265" s="9">
        <f t="shared" si="218"/>
        <v>0</v>
      </c>
      <c r="BG265" s="9">
        <f t="shared" si="218"/>
        <v>0</v>
      </c>
      <c r="BH265" s="9">
        <f t="shared" si="218"/>
        <v>0</v>
      </c>
      <c r="BI265" s="9">
        <f t="shared" si="218"/>
        <v>0</v>
      </c>
      <c r="BJ265" s="9">
        <f t="shared" si="218"/>
        <v>0</v>
      </c>
      <c r="BK265" s="9">
        <f t="shared" si="218"/>
        <v>0</v>
      </c>
      <c r="BL265" s="9">
        <f t="shared" si="218"/>
        <v>0</v>
      </c>
      <c r="BM265" s="9">
        <f t="shared" si="218"/>
        <v>0</v>
      </c>
      <c r="BN265" s="9">
        <f t="shared" si="218"/>
        <v>0</v>
      </c>
      <c r="BO265" s="9">
        <f t="shared" si="219"/>
        <v>0</v>
      </c>
      <c r="BP265" s="9">
        <f t="shared" si="219"/>
        <v>0</v>
      </c>
      <c r="BQ265" s="9">
        <f t="shared" si="219"/>
        <v>0</v>
      </c>
      <c r="BR265" s="9">
        <f t="shared" si="219"/>
        <v>0</v>
      </c>
      <c r="BS265" s="9">
        <f t="shared" si="219"/>
        <v>0</v>
      </c>
      <c r="BT265" s="9">
        <f t="shared" si="219"/>
        <v>0</v>
      </c>
      <c r="BU265" s="9">
        <f t="shared" si="219"/>
        <v>0</v>
      </c>
      <c r="BV265" s="9">
        <f t="shared" si="219"/>
        <v>0</v>
      </c>
      <c r="BW265" s="9">
        <f t="shared" si="219"/>
        <v>0</v>
      </c>
      <c r="BX265" s="9">
        <f t="shared" si="219"/>
        <v>0</v>
      </c>
      <c r="BY265" s="9">
        <f t="shared" si="219"/>
        <v>0</v>
      </c>
      <c r="BZ265" s="9">
        <f t="shared" si="219"/>
        <v>0</v>
      </c>
      <c r="CA265" s="9">
        <f t="shared" si="219"/>
        <v>0</v>
      </c>
      <c r="CB265" s="9">
        <f t="shared" si="219"/>
        <v>0</v>
      </c>
      <c r="CC265" s="9">
        <f t="shared" si="219"/>
        <v>0</v>
      </c>
      <c r="CD265" s="9">
        <f t="shared" si="219"/>
        <v>0</v>
      </c>
      <c r="CE265" s="9">
        <f t="shared" si="220"/>
        <v>0</v>
      </c>
      <c r="CF265" s="9">
        <f t="shared" si="220"/>
        <v>0</v>
      </c>
      <c r="CG265" s="9">
        <f t="shared" si="220"/>
        <v>0</v>
      </c>
      <c r="CH265" s="9">
        <f t="shared" si="220"/>
        <v>0</v>
      </c>
      <c r="CI265" s="9">
        <f t="shared" si="220"/>
        <v>0</v>
      </c>
      <c r="CJ265" s="9">
        <f t="shared" si="220"/>
        <v>0</v>
      </c>
      <c r="CK265" s="9">
        <f t="shared" si="220"/>
        <v>0</v>
      </c>
      <c r="CL265" s="9">
        <f t="shared" si="220"/>
        <v>0</v>
      </c>
      <c r="CM265" s="9">
        <f t="shared" si="220"/>
        <v>0</v>
      </c>
      <c r="CN265" s="9">
        <f t="shared" si="220"/>
        <v>0</v>
      </c>
      <c r="CO265" s="9">
        <f t="shared" si="220"/>
        <v>0</v>
      </c>
      <c r="CP265" s="9">
        <f t="shared" si="220"/>
        <v>0</v>
      </c>
      <c r="CQ265" s="9">
        <f t="shared" si="220"/>
        <v>0</v>
      </c>
      <c r="CR265" s="9">
        <f t="shared" si="220"/>
        <v>0</v>
      </c>
      <c r="CS265" s="9">
        <f t="shared" si="220"/>
        <v>0</v>
      </c>
      <c r="CT265" s="9">
        <f t="shared" si="220"/>
        <v>0</v>
      </c>
      <c r="CU265" s="9">
        <f t="shared" si="221"/>
        <v>0</v>
      </c>
      <c r="CV265" s="9">
        <f t="shared" si="222"/>
        <v>0</v>
      </c>
      <c r="CW265" s="9">
        <f t="shared" si="223"/>
        <v>0</v>
      </c>
      <c r="CX265" s="9">
        <f t="shared" si="224"/>
        <v>0</v>
      </c>
      <c r="CY265" s="9">
        <f t="shared" si="225"/>
        <v>0</v>
      </c>
      <c r="CZ265" s="9">
        <f t="shared" si="226"/>
        <v>0</v>
      </c>
      <c r="DA265" s="9">
        <f t="shared" si="227"/>
        <v>0</v>
      </c>
      <c r="DB265" s="9">
        <f t="shared" si="239"/>
        <v>0</v>
      </c>
      <c r="DC265" s="9">
        <f t="shared" si="240"/>
        <v>0</v>
      </c>
      <c r="DD265" s="9">
        <f t="shared" si="241"/>
        <v>0</v>
      </c>
      <c r="DE265" s="9">
        <f t="shared" si="242"/>
        <v>0</v>
      </c>
      <c r="DF265" s="9">
        <f t="shared" si="243"/>
        <v>0</v>
      </c>
      <c r="DG265" s="9">
        <f t="shared" si="244"/>
        <v>0</v>
      </c>
      <c r="DH265" s="9">
        <f t="shared" si="245"/>
        <v>0</v>
      </c>
      <c r="DI265" s="9">
        <f t="shared" si="246"/>
        <v>0</v>
      </c>
    </row>
    <row r="266" spans="1:113" x14ac:dyDescent="0.2">
      <c r="A266" s="15" t="s">
        <v>132</v>
      </c>
      <c r="B266" s="9">
        <f t="shared" si="236"/>
        <v>0</v>
      </c>
      <c r="C266" s="9">
        <f t="shared" si="202"/>
        <v>0</v>
      </c>
      <c r="D266" s="9">
        <f t="shared" si="203"/>
        <v>0</v>
      </c>
      <c r="E266" s="9">
        <f t="shared" si="204"/>
        <v>0</v>
      </c>
      <c r="F266" s="9" t="e">
        <f t="shared" si="237"/>
        <v>#N/A</v>
      </c>
      <c r="G266" s="9" t="e">
        <f t="shared" si="205"/>
        <v>#N/A</v>
      </c>
      <c r="H266" s="9" t="e">
        <f t="shared" si="206"/>
        <v>#N/A</v>
      </c>
      <c r="I266" s="9" t="e">
        <f t="shared" si="207"/>
        <v>#N/A</v>
      </c>
      <c r="J266" s="9">
        <f t="shared" si="208"/>
        <v>0.57639372830033997</v>
      </c>
      <c r="K266" s="9">
        <f t="shared" si="209"/>
        <v>8.2683334923987106E-2</v>
      </c>
      <c r="L266" s="9">
        <f t="shared" si="210"/>
        <v>4.9618370368021596</v>
      </c>
      <c r="M266" s="9">
        <f t="shared" si="211"/>
        <v>5.60693600580882E-2</v>
      </c>
      <c r="N266" s="9">
        <f t="shared" si="212"/>
        <v>0.826513499772631</v>
      </c>
      <c r="O266" s="9">
        <f t="shared" si="213"/>
        <v>0.13650786922421099</v>
      </c>
      <c r="P266" s="9">
        <f t="shared" si="214"/>
        <v>0.16427432545529499</v>
      </c>
      <c r="Q266" s="9">
        <f t="shared" si="215"/>
        <v>4.4942212136860303E-2</v>
      </c>
      <c r="R266" s="9">
        <f t="shared" si="238"/>
        <v>0</v>
      </c>
      <c r="S266" s="9">
        <f t="shared" si="216"/>
        <v>0</v>
      </c>
      <c r="T266" s="9">
        <f t="shared" si="216"/>
        <v>0</v>
      </c>
      <c r="U266" s="9">
        <f t="shared" si="216"/>
        <v>0</v>
      </c>
      <c r="V266" s="9">
        <f t="shared" si="216"/>
        <v>0</v>
      </c>
      <c r="W266" s="9">
        <f t="shared" si="216"/>
        <v>0</v>
      </c>
      <c r="X266" s="9">
        <f t="shared" si="216"/>
        <v>0</v>
      </c>
      <c r="Y266" s="9">
        <f t="shared" si="216"/>
        <v>0</v>
      </c>
      <c r="Z266" s="9">
        <f t="shared" si="216"/>
        <v>0</v>
      </c>
      <c r="AA266" s="9">
        <f t="shared" si="216"/>
        <v>0</v>
      </c>
      <c r="AB266" s="9">
        <f t="shared" si="216"/>
        <v>0</v>
      </c>
      <c r="AC266" s="9">
        <f t="shared" si="216"/>
        <v>0</v>
      </c>
      <c r="AD266" s="9">
        <f t="shared" si="216"/>
        <v>0</v>
      </c>
      <c r="AE266" s="9">
        <f t="shared" si="216"/>
        <v>0</v>
      </c>
      <c r="AF266" s="9">
        <f t="shared" si="216"/>
        <v>0</v>
      </c>
      <c r="AG266" s="9">
        <f t="shared" si="216"/>
        <v>0</v>
      </c>
      <c r="AH266" s="9">
        <f t="shared" si="216"/>
        <v>0</v>
      </c>
      <c r="AI266" s="9">
        <f t="shared" si="217"/>
        <v>0</v>
      </c>
      <c r="AJ266" s="9">
        <f t="shared" si="217"/>
        <v>0</v>
      </c>
      <c r="AK266" s="9">
        <f t="shared" si="217"/>
        <v>0</v>
      </c>
      <c r="AL266" s="9">
        <f t="shared" si="217"/>
        <v>0</v>
      </c>
      <c r="AM266" s="9">
        <f t="shared" si="217"/>
        <v>0</v>
      </c>
      <c r="AN266" s="9">
        <f t="shared" si="217"/>
        <v>0</v>
      </c>
      <c r="AO266" s="9">
        <f t="shared" si="217"/>
        <v>0</v>
      </c>
      <c r="AP266" s="9">
        <f t="shared" si="217"/>
        <v>0</v>
      </c>
      <c r="AQ266" s="9">
        <f t="shared" si="217"/>
        <v>0</v>
      </c>
      <c r="AR266" s="9">
        <f t="shared" si="217"/>
        <v>0</v>
      </c>
      <c r="AS266" s="9">
        <f t="shared" si="217"/>
        <v>0</v>
      </c>
      <c r="AT266" s="9">
        <f t="shared" si="217"/>
        <v>0</v>
      </c>
      <c r="AU266" s="9">
        <f t="shared" si="217"/>
        <v>0</v>
      </c>
      <c r="AV266" s="9">
        <f t="shared" si="217"/>
        <v>0</v>
      </c>
      <c r="AW266" s="9">
        <f t="shared" si="217"/>
        <v>0</v>
      </c>
      <c r="AX266" s="9">
        <f t="shared" si="217"/>
        <v>0</v>
      </c>
      <c r="AY266" s="9">
        <f t="shared" si="218"/>
        <v>0</v>
      </c>
      <c r="AZ266" s="9">
        <f t="shared" si="218"/>
        <v>0</v>
      </c>
      <c r="BA266" s="9">
        <f t="shared" si="218"/>
        <v>0</v>
      </c>
      <c r="BB266" s="9">
        <f t="shared" si="218"/>
        <v>0</v>
      </c>
      <c r="BC266" s="9">
        <f t="shared" si="218"/>
        <v>0</v>
      </c>
      <c r="BD266" s="9">
        <f t="shared" si="218"/>
        <v>0</v>
      </c>
      <c r="BE266" s="9">
        <f t="shared" si="218"/>
        <v>0</v>
      </c>
      <c r="BF266" s="9">
        <f t="shared" si="218"/>
        <v>0</v>
      </c>
      <c r="BG266" s="9">
        <f t="shared" si="218"/>
        <v>0</v>
      </c>
      <c r="BH266" s="9">
        <f t="shared" si="218"/>
        <v>0</v>
      </c>
      <c r="BI266" s="9">
        <f t="shared" si="218"/>
        <v>0</v>
      </c>
      <c r="BJ266" s="9">
        <f t="shared" si="218"/>
        <v>0</v>
      </c>
      <c r="BK266" s="9">
        <f t="shared" si="218"/>
        <v>0</v>
      </c>
      <c r="BL266" s="9">
        <f t="shared" si="218"/>
        <v>0</v>
      </c>
      <c r="BM266" s="9">
        <f t="shared" si="218"/>
        <v>0</v>
      </c>
      <c r="BN266" s="9">
        <f t="shared" si="218"/>
        <v>0</v>
      </c>
      <c r="BO266" s="9">
        <f t="shared" si="219"/>
        <v>0</v>
      </c>
      <c r="BP266" s="9">
        <f t="shared" si="219"/>
        <v>0</v>
      </c>
      <c r="BQ266" s="9">
        <f t="shared" si="219"/>
        <v>0</v>
      </c>
      <c r="BR266" s="9">
        <f t="shared" si="219"/>
        <v>0</v>
      </c>
      <c r="BS266" s="9">
        <f t="shared" si="219"/>
        <v>0</v>
      </c>
      <c r="BT266" s="9">
        <f t="shared" si="219"/>
        <v>0</v>
      </c>
      <c r="BU266" s="9">
        <f t="shared" si="219"/>
        <v>0</v>
      </c>
      <c r="BV266" s="9">
        <f t="shared" si="219"/>
        <v>0</v>
      </c>
      <c r="BW266" s="9">
        <f t="shared" si="219"/>
        <v>0</v>
      </c>
      <c r="BX266" s="9">
        <f t="shared" si="219"/>
        <v>0</v>
      </c>
      <c r="BY266" s="9">
        <f t="shared" si="219"/>
        <v>0</v>
      </c>
      <c r="BZ266" s="9">
        <f t="shared" si="219"/>
        <v>0</v>
      </c>
      <c r="CA266" s="9">
        <f t="shared" si="219"/>
        <v>0</v>
      </c>
      <c r="CB266" s="9">
        <f t="shared" si="219"/>
        <v>0</v>
      </c>
      <c r="CC266" s="9">
        <f t="shared" si="219"/>
        <v>0</v>
      </c>
      <c r="CD266" s="9">
        <f t="shared" si="219"/>
        <v>0</v>
      </c>
      <c r="CE266" s="9">
        <f t="shared" si="220"/>
        <v>0</v>
      </c>
      <c r="CF266" s="9">
        <f t="shared" si="220"/>
        <v>0</v>
      </c>
      <c r="CG266" s="9">
        <f t="shared" si="220"/>
        <v>0</v>
      </c>
      <c r="CH266" s="9">
        <f t="shared" si="220"/>
        <v>0</v>
      </c>
      <c r="CI266" s="9">
        <f t="shared" si="220"/>
        <v>0</v>
      </c>
      <c r="CJ266" s="9">
        <f t="shared" si="220"/>
        <v>0</v>
      </c>
      <c r="CK266" s="9">
        <f t="shared" si="220"/>
        <v>0</v>
      </c>
      <c r="CL266" s="9">
        <f t="shared" si="220"/>
        <v>0</v>
      </c>
      <c r="CM266" s="9">
        <f t="shared" si="220"/>
        <v>0</v>
      </c>
      <c r="CN266" s="9">
        <f t="shared" si="220"/>
        <v>0</v>
      </c>
      <c r="CO266" s="9">
        <f t="shared" si="220"/>
        <v>0</v>
      </c>
      <c r="CP266" s="9">
        <f t="shared" si="220"/>
        <v>0</v>
      </c>
      <c r="CQ266" s="9">
        <f t="shared" si="220"/>
        <v>0</v>
      </c>
      <c r="CR266" s="9">
        <f t="shared" si="220"/>
        <v>0</v>
      </c>
      <c r="CS266" s="9">
        <f t="shared" si="220"/>
        <v>0</v>
      </c>
      <c r="CT266" s="9">
        <f t="shared" si="220"/>
        <v>0</v>
      </c>
      <c r="CU266" s="9">
        <f t="shared" si="221"/>
        <v>0</v>
      </c>
      <c r="CV266" s="9">
        <f t="shared" si="222"/>
        <v>0</v>
      </c>
      <c r="CW266" s="9">
        <f t="shared" si="223"/>
        <v>0</v>
      </c>
      <c r="CX266" s="9">
        <f t="shared" si="224"/>
        <v>0</v>
      </c>
      <c r="CY266" s="9">
        <f t="shared" si="225"/>
        <v>0</v>
      </c>
      <c r="CZ266" s="9">
        <f t="shared" si="226"/>
        <v>0</v>
      </c>
      <c r="DA266" s="9">
        <f t="shared" si="227"/>
        <v>0</v>
      </c>
      <c r="DB266" s="9">
        <f t="shared" si="239"/>
        <v>0</v>
      </c>
      <c r="DC266" s="9">
        <f t="shared" si="240"/>
        <v>0</v>
      </c>
      <c r="DD266" s="9">
        <f t="shared" si="241"/>
        <v>0</v>
      </c>
      <c r="DE266" s="9">
        <f t="shared" si="242"/>
        <v>0</v>
      </c>
      <c r="DF266" s="9">
        <f t="shared" si="243"/>
        <v>0</v>
      </c>
      <c r="DG266" s="9">
        <f t="shared" si="244"/>
        <v>0</v>
      </c>
      <c r="DH266" s="9">
        <f t="shared" si="245"/>
        <v>0</v>
      </c>
      <c r="DI266" s="9">
        <f t="shared" si="246"/>
        <v>0</v>
      </c>
    </row>
    <row r="267" spans="1:113" x14ac:dyDescent="0.2">
      <c r="A267" s="15" t="s">
        <v>133</v>
      </c>
      <c r="B267" s="9">
        <f t="shared" si="236"/>
        <v>0.37697633847727902</v>
      </c>
      <c r="C267" s="9">
        <f t="shared" si="202"/>
        <v>0.24155503366551601</v>
      </c>
      <c r="D267" s="9">
        <f t="shared" si="203"/>
        <v>0.35562734767320098</v>
      </c>
      <c r="E267" s="9">
        <f t="shared" si="204"/>
        <v>0.35562734767320098</v>
      </c>
      <c r="F267" s="9" t="e">
        <f t="shared" si="237"/>
        <v>#N/A</v>
      </c>
      <c r="G267" s="9" t="e">
        <f t="shared" si="205"/>
        <v>#N/A</v>
      </c>
      <c r="H267" s="9" t="e">
        <f t="shared" si="206"/>
        <v>#N/A</v>
      </c>
      <c r="I267" s="9" t="e">
        <f t="shared" si="207"/>
        <v>#N/A</v>
      </c>
      <c r="J267" s="9">
        <f t="shared" si="208"/>
        <v>0</v>
      </c>
      <c r="K267" s="9">
        <f t="shared" si="209"/>
        <v>0</v>
      </c>
      <c r="L267" s="9">
        <f t="shared" si="210"/>
        <v>0</v>
      </c>
      <c r="M267" s="9">
        <f t="shared" si="211"/>
        <v>0</v>
      </c>
      <c r="N267" s="9">
        <f t="shared" si="212"/>
        <v>0</v>
      </c>
      <c r="O267" s="9">
        <f t="shared" si="213"/>
        <v>0</v>
      </c>
      <c r="P267" s="9">
        <f t="shared" si="214"/>
        <v>0</v>
      </c>
      <c r="Q267" s="9">
        <f t="shared" si="215"/>
        <v>0</v>
      </c>
      <c r="R267" s="9">
        <f t="shared" si="238"/>
        <v>0</v>
      </c>
      <c r="S267" s="9">
        <f t="shared" si="216"/>
        <v>0</v>
      </c>
      <c r="T267" s="9">
        <f t="shared" si="216"/>
        <v>0</v>
      </c>
      <c r="U267" s="9">
        <f t="shared" si="216"/>
        <v>0</v>
      </c>
      <c r="V267" s="9">
        <f t="shared" si="216"/>
        <v>0</v>
      </c>
      <c r="W267" s="9">
        <f t="shared" si="216"/>
        <v>0</v>
      </c>
      <c r="X267" s="9">
        <f t="shared" si="216"/>
        <v>0</v>
      </c>
      <c r="Y267" s="9">
        <f t="shared" si="216"/>
        <v>0</v>
      </c>
      <c r="Z267" s="9">
        <f t="shared" si="216"/>
        <v>0</v>
      </c>
      <c r="AA267" s="9">
        <f t="shared" si="216"/>
        <v>0</v>
      </c>
      <c r="AB267" s="9">
        <f t="shared" si="216"/>
        <v>0</v>
      </c>
      <c r="AC267" s="9">
        <f t="shared" si="216"/>
        <v>0</v>
      </c>
      <c r="AD267" s="9">
        <f t="shared" si="216"/>
        <v>0</v>
      </c>
      <c r="AE267" s="9">
        <f t="shared" si="216"/>
        <v>0</v>
      </c>
      <c r="AF267" s="9">
        <f t="shared" si="216"/>
        <v>0</v>
      </c>
      <c r="AG267" s="9">
        <f t="shared" si="216"/>
        <v>0</v>
      </c>
      <c r="AH267" s="9">
        <f t="shared" si="216"/>
        <v>0</v>
      </c>
      <c r="AI267" s="9">
        <f t="shared" si="217"/>
        <v>0</v>
      </c>
      <c r="AJ267" s="9">
        <f t="shared" si="217"/>
        <v>0</v>
      </c>
      <c r="AK267" s="9">
        <f t="shared" si="217"/>
        <v>0</v>
      </c>
      <c r="AL267" s="9">
        <f t="shared" si="217"/>
        <v>0</v>
      </c>
      <c r="AM267" s="9">
        <f t="shared" si="217"/>
        <v>0</v>
      </c>
      <c r="AN267" s="9">
        <f t="shared" si="217"/>
        <v>0</v>
      </c>
      <c r="AO267" s="9">
        <f t="shared" si="217"/>
        <v>0</v>
      </c>
      <c r="AP267" s="9">
        <f t="shared" si="217"/>
        <v>0</v>
      </c>
      <c r="AQ267" s="9">
        <f t="shared" si="217"/>
        <v>0</v>
      </c>
      <c r="AR267" s="9">
        <f t="shared" si="217"/>
        <v>0</v>
      </c>
      <c r="AS267" s="9">
        <f t="shared" si="217"/>
        <v>0</v>
      </c>
      <c r="AT267" s="9">
        <f t="shared" si="217"/>
        <v>0</v>
      </c>
      <c r="AU267" s="9">
        <f t="shared" si="217"/>
        <v>0</v>
      </c>
      <c r="AV267" s="9">
        <f t="shared" si="217"/>
        <v>0</v>
      </c>
      <c r="AW267" s="9">
        <f t="shared" si="217"/>
        <v>0</v>
      </c>
      <c r="AX267" s="9">
        <f t="shared" si="217"/>
        <v>0</v>
      </c>
      <c r="AY267" s="9">
        <f t="shared" si="218"/>
        <v>0</v>
      </c>
      <c r="AZ267" s="9">
        <f t="shared" si="218"/>
        <v>0</v>
      </c>
      <c r="BA267" s="9">
        <f t="shared" si="218"/>
        <v>0</v>
      </c>
      <c r="BB267" s="9">
        <f t="shared" si="218"/>
        <v>0</v>
      </c>
      <c r="BC267" s="9">
        <f t="shared" si="218"/>
        <v>0</v>
      </c>
      <c r="BD267" s="9">
        <f t="shared" si="218"/>
        <v>0</v>
      </c>
      <c r="BE267" s="9">
        <f t="shared" si="218"/>
        <v>0</v>
      </c>
      <c r="BF267" s="9">
        <f t="shared" si="218"/>
        <v>0</v>
      </c>
      <c r="BG267" s="9">
        <f t="shared" si="218"/>
        <v>0</v>
      </c>
      <c r="BH267" s="9">
        <f t="shared" si="218"/>
        <v>0</v>
      </c>
      <c r="BI267" s="9">
        <f t="shared" si="218"/>
        <v>0</v>
      </c>
      <c r="BJ267" s="9">
        <f t="shared" si="218"/>
        <v>0</v>
      </c>
      <c r="BK267" s="9">
        <f t="shared" si="218"/>
        <v>0</v>
      </c>
      <c r="BL267" s="9">
        <f t="shared" si="218"/>
        <v>0</v>
      </c>
      <c r="BM267" s="9">
        <f t="shared" si="218"/>
        <v>0</v>
      </c>
      <c r="BN267" s="9">
        <f t="shared" si="218"/>
        <v>0</v>
      </c>
      <c r="BO267" s="9">
        <f t="shared" si="219"/>
        <v>0</v>
      </c>
      <c r="BP267" s="9">
        <f t="shared" si="219"/>
        <v>0</v>
      </c>
      <c r="BQ267" s="9">
        <f t="shared" si="219"/>
        <v>0</v>
      </c>
      <c r="BR267" s="9">
        <f t="shared" si="219"/>
        <v>0</v>
      </c>
      <c r="BS267" s="9">
        <f t="shared" si="219"/>
        <v>0</v>
      </c>
      <c r="BT267" s="9">
        <f t="shared" si="219"/>
        <v>0</v>
      </c>
      <c r="BU267" s="9">
        <f t="shared" si="219"/>
        <v>0</v>
      </c>
      <c r="BV267" s="9">
        <f t="shared" si="219"/>
        <v>0</v>
      </c>
      <c r="BW267" s="9">
        <f t="shared" si="219"/>
        <v>0</v>
      </c>
      <c r="BX267" s="9">
        <f t="shared" si="219"/>
        <v>0</v>
      </c>
      <c r="BY267" s="9">
        <f t="shared" si="219"/>
        <v>0</v>
      </c>
      <c r="BZ267" s="9">
        <f t="shared" si="219"/>
        <v>0</v>
      </c>
      <c r="CA267" s="9">
        <f t="shared" si="219"/>
        <v>0</v>
      </c>
      <c r="CB267" s="9">
        <f t="shared" si="219"/>
        <v>0</v>
      </c>
      <c r="CC267" s="9">
        <f t="shared" si="219"/>
        <v>0</v>
      </c>
      <c r="CD267" s="9">
        <f t="shared" si="219"/>
        <v>0</v>
      </c>
      <c r="CE267" s="9">
        <f t="shared" si="220"/>
        <v>0</v>
      </c>
      <c r="CF267" s="9">
        <f t="shared" si="220"/>
        <v>0</v>
      </c>
      <c r="CG267" s="9">
        <f t="shared" si="220"/>
        <v>0</v>
      </c>
      <c r="CH267" s="9">
        <f t="shared" si="220"/>
        <v>0</v>
      </c>
      <c r="CI267" s="9">
        <f t="shared" si="220"/>
        <v>0</v>
      </c>
      <c r="CJ267" s="9">
        <f t="shared" si="220"/>
        <v>0</v>
      </c>
      <c r="CK267" s="9">
        <f t="shared" si="220"/>
        <v>0</v>
      </c>
      <c r="CL267" s="9">
        <f t="shared" si="220"/>
        <v>0</v>
      </c>
      <c r="CM267" s="9">
        <f t="shared" si="220"/>
        <v>0</v>
      </c>
      <c r="CN267" s="9">
        <f t="shared" si="220"/>
        <v>0</v>
      </c>
      <c r="CO267" s="9">
        <f t="shared" si="220"/>
        <v>0</v>
      </c>
      <c r="CP267" s="9">
        <f t="shared" si="220"/>
        <v>0</v>
      </c>
      <c r="CQ267" s="9">
        <f t="shared" si="220"/>
        <v>0</v>
      </c>
      <c r="CR267" s="9">
        <f t="shared" si="220"/>
        <v>0</v>
      </c>
      <c r="CS267" s="9">
        <f t="shared" si="220"/>
        <v>0</v>
      </c>
      <c r="CT267" s="9">
        <f t="shared" si="220"/>
        <v>0</v>
      </c>
      <c r="CU267" s="9">
        <f t="shared" si="221"/>
        <v>0</v>
      </c>
      <c r="CV267" s="9">
        <f t="shared" si="222"/>
        <v>0</v>
      </c>
      <c r="CW267" s="9">
        <f t="shared" si="223"/>
        <v>0</v>
      </c>
      <c r="CX267" s="9">
        <f t="shared" si="224"/>
        <v>0</v>
      </c>
      <c r="CY267" s="9">
        <f t="shared" si="225"/>
        <v>0</v>
      </c>
      <c r="CZ267" s="9">
        <f t="shared" si="226"/>
        <v>0</v>
      </c>
      <c r="DA267" s="9">
        <f t="shared" si="227"/>
        <v>0</v>
      </c>
      <c r="DB267" s="9">
        <f t="shared" si="239"/>
        <v>0</v>
      </c>
      <c r="DC267" s="9">
        <f t="shared" si="240"/>
        <v>0</v>
      </c>
      <c r="DD267" s="9">
        <f t="shared" si="241"/>
        <v>0</v>
      </c>
      <c r="DE267" s="9">
        <f t="shared" si="242"/>
        <v>0</v>
      </c>
      <c r="DF267" s="9">
        <f t="shared" si="243"/>
        <v>0</v>
      </c>
      <c r="DG267" s="9">
        <f t="shared" si="244"/>
        <v>0</v>
      </c>
      <c r="DH267" s="9">
        <f t="shared" si="245"/>
        <v>0</v>
      </c>
      <c r="DI267" s="9">
        <f t="shared" si="246"/>
        <v>0</v>
      </c>
    </row>
    <row r="268" spans="1:113" x14ac:dyDescent="0.2">
      <c r="A268" s="15" t="s">
        <v>134</v>
      </c>
      <c r="B268" s="9">
        <f t="shared" si="236"/>
        <v>0</v>
      </c>
      <c r="C268" s="9">
        <f t="shared" si="202"/>
        <v>0</v>
      </c>
      <c r="D268" s="9">
        <f t="shared" si="203"/>
        <v>0</v>
      </c>
      <c r="E268" s="9">
        <f t="shared" si="204"/>
        <v>0</v>
      </c>
      <c r="F268" s="9" t="e">
        <f t="shared" si="237"/>
        <v>#N/A</v>
      </c>
      <c r="G268" s="9" t="e">
        <f t="shared" si="205"/>
        <v>#N/A</v>
      </c>
      <c r="H268" s="9" t="e">
        <f t="shared" si="206"/>
        <v>#N/A</v>
      </c>
      <c r="I268" s="9" t="e">
        <f t="shared" si="207"/>
        <v>#N/A</v>
      </c>
      <c r="J268" s="9">
        <f t="shared" si="208"/>
        <v>8.0614475866669796E-2</v>
      </c>
      <c r="K268" s="9">
        <f t="shared" si="209"/>
        <v>8.0719466178082594E-2</v>
      </c>
      <c r="L268" s="9">
        <f t="shared" si="210"/>
        <v>0.23643915705037999</v>
      </c>
      <c r="M268" s="9">
        <f t="shared" si="211"/>
        <v>7.9710410620736E-2</v>
      </c>
      <c r="N268" s="9">
        <f t="shared" si="212"/>
        <v>0.25644043718647203</v>
      </c>
      <c r="O268" s="9">
        <f t="shared" si="213"/>
        <v>0.75995053509623001</v>
      </c>
      <c r="P268" s="9">
        <f t="shared" si="214"/>
        <v>0.27566684611240799</v>
      </c>
      <c r="Q268" s="9">
        <f t="shared" si="215"/>
        <v>0.17271361659460799</v>
      </c>
      <c r="R268" s="9">
        <f t="shared" si="238"/>
        <v>0</v>
      </c>
      <c r="S268" s="9">
        <f t="shared" si="216"/>
        <v>0</v>
      </c>
      <c r="T268" s="9">
        <f t="shared" si="216"/>
        <v>0</v>
      </c>
      <c r="U268" s="9">
        <f t="shared" si="216"/>
        <v>0</v>
      </c>
      <c r="V268" s="9">
        <f t="shared" si="216"/>
        <v>0</v>
      </c>
      <c r="W268" s="9">
        <f t="shared" si="216"/>
        <v>0</v>
      </c>
      <c r="X268" s="9">
        <f t="shared" si="216"/>
        <v>0</v>
      </c>
      <c r="Y268" s="9">
        <f t="shared" si="216"/>
        <v>0</v>
      </c>
      <c r="Z268" s="9">
        <f t="shared" si="216"/>
        <v>0</v>
      </c>
      <c r="AA268" s="9">
        <f t="shared" si="216"/>
        <v>0</v>
      </c>
      <c r="AB268" s="9">
        <f t="shared" si="216"/>
        <v>0</v>
      </c>
      <c r="AC268" s="9">
        <f t="shared" si="216"/>
        <v>0</v>
      </c>
      <c r="AD268" s="9">
        <f t="shared" si="216"/>
        <v>0</v>
      </c>
      <c r="AE268" s="9">
        <f t="shared" si="216"/>
        <v>0</v>
      </c>
      <c r="AF268" s="9">
        <f t="shared" si="216"/>
        <v>0</v>
      </c>
      <c r="AG268" s="9">
        <f t="shared" si="216"/>
        <v>0</v>
      </c>
      <c r="AH268" s="9">
        <f t="shared" si="216"/>
        <v>8.7960578166851793</v>
      </c>
      <c r="AI268" s="9">
        <f t="shared" si="217"/>
        <v>0</v>
      </c>
      <c r="AJ268" s="9">
        <f t="shared" si="217"/>
        <v>0</v>
      </c>
      <c r="AK268" s="9">
        <f t="shared" si="217"/>
        <v>0</v>
      </c>
      <c r="AL268" s="9">
        <f t="shared" si="217"/>
        <v>0</v>
      </c>
      <c r="AM268" s="9">
        <f t="shared" si="217"/>
        <v>0</v>
      </c>
      <c r="AN268" s="9">
        <f t="shared" si="217"/>
        <v>0</v>
      </c>
      <c r="AO268" s="9">
        <f t="shared" si="217"/>
        <v>0</v>
      </c>
      <c r="AP268" s="9">
        <f t="shared" si="217"/>
        <v>0</v>
      </c>
      <c r="AQ268" s="9">
        <f t="shared" si="217"/>
        <v>0</v>
      </c>
      <c r="AR268" s="9">
        <f t="shared" si="217"/>
        <v>0</v>
      </c>
      <c r="AS268" s="9">
        <f t="shared" si="217"/>
        <v>0</v>
      </c>
      <c r="AT268" s="9">
        <f t="shared" si="217"/>
        <v>0</v>
      </c>
      <c r="AU268" s="9">
        <f t="shared" si="217"/>
        <v>0</v>
      </c>
      <c r="AV268" s="9">
        <f t="shared" si="217"/>
        <v>0</v>
      </c>
      <c r="AW268" s="9">
        <f t="shared" si="217"/>
        <v>0</v>
      </c>
      <c r="AX268" s="9">
        <f t="shared" si="217"/>
        <v>0</v>
      </c>
      <c r="AY268" s="9">
        <f t="shared" si="218"/>
        <v>0</v>
      </c>
      <c r="AZ268" s="9">
        <f t="shared" si="218"/>
        <v>0</v>
      </c>
      <c r="BA268" s="9">
        <f t="shared" si="218"/>
        <v>0</v>
      </c>
      <c r="BB268" s="9">
        <f t="shared" si="218"/>
        <v>0</v>
      </c>
      <c r="BC268" s="9">
        <f t="shared" si="218"/>
        <v>0</v>
      </c>
      <c r="BD268" s="9">
        <f t="shared" si="218"/>
        <v>0</v>
      </c>
      <c r="BE268" s="9">
        <f t="shared" si="218"/>
        <v>0</v>
      </c>
      <c r="BF268" s="9">
        <f t="shared" si="218"/>
        <v>0</v>
      </c>
      <c r="BG268" s="9">
        <f t="shared" si="218"/>
        <v>0</v>
      </c>
      <c r="BH268" s="9">
        <f t="shared" si="218"/>
        <v>0</v>
      </c>
      <c r="BI268" s="9">
        <f t="shared" si="218"/>
        <v>0</v>
      </c>
      <c r="BJ268" s="9">
        <f t="shared" si="218"/>
        <v>0</v>
      </c>
      <c r="BK268" s="9">
        <f t="shared" si="218"/>
        <v>0</v>
      </c>
      <c r="BL268" s="9">
        <f t="shared" si="218"/>
        <v>0</v>
      </c>
      <c r="BM268" s="9">
        <f t="shared" si="218"/>
        <v>0</v>
      </c>
      <c r="BN268" s="9">
        <f t="shared" si="218"/>
        <v>0</v>
      </c>
      <c r="BO268" s="9">
        <f t="shared" si="219"/>
        <v>0</v>
      </c>
      <c r="BP268" s="9">
        <f t="shared" si="219"/>
        <v>0</v>
      </c>
      <c r="BQ268" s="9">
        <f t="shared" si="219"/>
        <v>0</v>
      </c>
      <c r="BR268" s="9">
        <f t="shared" si="219"/>
        <v>0</v>
      </c>
      <c r="BS268" s="9">
        <f t="shared" si="219"/>
        <v>0</v>
      </c>
      <c r="BT268" s="9">
        <f t="shared" si="219"/>
        <v>0</v>
      </c>
      <c r="BU268" s="9">
        <f t="shared" si="219"/>
        <v>0</v>
      </c>
      <c r="BV268" s="9">
        <f t="shared" si="219"/>
        <v>0</v>
      </c>
      <c r="BW268" s="9">
        <f t="shared" si="219"/>
        <v>0</v>
      </c>
      <c r="BX268" s="9">
        <f t="shared" si="219"/>
        <v>0</v>
      </c>
      <c r="BY268" s="9">
        <f t="shared" si="219"/>
        <v>0</v>
      </c>
      <c r="BZ268" s="9">
        <f t="shared" si="219"/>
        <v>0</v>
      </c>
      <c r="CA268" s="9">
        <f t="shared" si="219"/>
        <v>0</v>
      </c>
      <c r="CB268" s="9">
        <f t="shared" si="219"/>
        <v>0</v>
      </c>
      <c r="CC268" s="9">
        <f t="shared" si="219"/>
        <v>0</v>
      </c>
      <c r="CD268" s="9">
        <f t="shared" si="219"/>
        <v>0</v>
      </c>
      <c r="CE268" s="9">
        <f t="shared" si="220"/>
        <v>0</v>
      </c>
      <c r="CF268" s="9">
        <f t="shared" si="220"/>
        <v>0</v>
      </c>
      <c r="CG268" s="9">
        <f t="shared" si="220"/>
        <v>0</v>
      </c>
      <c r="CH268" s="9">
        <f t="shared" si="220"/>
        <v>0</v>
      </c>
      <c r="CI268" s="9">
        <f t="shared" si="220"/>
        <v>0</v>
      </c>
      <c r="CJ268" s="9">
        <f t="shared" si="220"/>
        <v>0</v>
      </c>
      <c r="CK268" s="9">
        <f t="shared" si="220"/>
        <v>0</v>
      </c>
      <c r="CL268" s="9">
        <f t="shared" si="220"/>
        <v>0</v>
      </c>
      <c r="CM268" s="9">
        <f t="shared" si="220"/>
        <v>0</v>
      </c>
      <c r="CN268" s="9">
        <f t="shared" si="220"/>
        <v>0</v>
      </c>
      <c r="CO268" s="9">
        <f t="shared" si="220"/>
        <v>0</v>
      </c>
      <c r="CP268" s="9">
        <f t="shared" si="220"/>
        <v>0</v>
      </c>
      <c r="CQ268" s="9">
        <f t="shared" si="220"/>
        <v>0</v>
      </c>
      <c r="CR268" s="9">
        <f t="shared" si="220"/>
        <v>0</v>
      </c>
      <c r="CS268" s="9">
        <f t="shared" si="220"/>
        <v>0</v>
      </c>
      <c r="CT268" s="9">
        <f t="shared" si="220"/>
        <v>0</v>
      </c>
      <c r="CU268" s="9">
        <f t="shared" si="221"/>
        <v>0</v>
      </c>
      <c r="CV268" s="9">
        <f t="shared" si="222"/>
        <v>0</v>
      </c>
      <c r="CW268" s="9">
        <f t="shared" si="223"/>
        <v>0</v>
      </c>
      <c r="CX268" s="9">
        <f t="shared" si="224"/>
        <v>0</v>
      </c>
      <c r="CY268" s="9">
        <f t="shared" si="225"/>
        <v>0</v>
      </c>
      <c r="CZ268" s="9">
        <f t="shared" si="226"/>
        <v>0</v>
      </c>
      <c r="DA268" s="9">
        <f t="shared" si="227"/>
        <v>0</v>
      </c>
      <c r="DB268" s="9">
        <f t="shared" si="239"/>
        <v>0</v>
      </c>
      <c r="DC268" s="9">
        <f t="shared" si="240"/>
        <v>0</v>
      </c>
      <c r="DD268" s="9">
        <f t="shared" si="241"/>
        <v>0</v>
      </c>
      <c r="DE268" s="9">
        <f t="shared" si="242"/>
        <v>0</v>
      </c>
      <c r="DF268" s="9">
        <f t="shared" si="243"/>
        <v>0</v>
      </c>
      <c r="DG268" s="9">
        <f t="shared" si="244"/>
        <v>0</v>
      </c>
      <c r="DH268" s="9">
        <f t="shared" si="245"/>
        <v>0</v>
      </c>
      <c r="DI268" s="9">
        <f t="shared" si="246"/>
        <v>0</v>
      </c>
    </row>
    <row r="269" spans="1:113" x14ac:dyDescent="0.2">
      <c r="A269" s="15" t="s">
        <v>135</v>
      </c>
      <c r="B269" s="9">
        <f t="shared" si="236"/>
        <v>0.36980794083103302</v>
      </c>
      <c r="C269" s="9">
        <f t="shared" si="202"/>
        <v>0.37375996808456002</v>
      </c>
      <c r="D269" s="9">
        <f t="shared" si="203"/>
        <v>0.41531828582212299</v>
      </c>
      <c r="E269" s="9">
        <f t="shared" si="204"/>
        <v>0.41531828582212299</v>
      </c>
      <c r="F269" s="9">
        <f t="shared" si="237"/>
        <v>3.57313848574461</v>
      </c>
      <c r="G269" s="9">
        <f t="shared" si="205"/>
        <v>5.1602090915304899</v>
      </c>
      <c r="H269" s="9">
        <f t="shared" si="206"/>
        <v>4.3678784443887304</v>
      </c>
      <c r="I269" s="9">
        <f t="shared" si="207"/>
        <v>4.8961157796145702</v>
      </c>
      <c r="J269" s="9" t="e">
        <f t="shared" si="208"/>
        <v>#N/A</v>
      </c>
      <c r="K269" s="9" t="e">
        <f t="shared" si="209"/>
        <v>#N/A</v>
      </c>
      <c r="L269" s="9" t="e">
        <f t="shared" si="210"/>
        <v>#N/A</v>
      </c>
      <c r="M269" s="9" t="e">
        <f t="shared" si="211"/>
        <v>#N/A</v>
      </c>
      <c r="N269" s="9" t="e">
        <f t="shared" si="212"/>
        <v>#N/A</v>
      </c>
      <c r="O269" s="9" t="e">
        <f t="shared" si="213"/>
        <v>#N/A</v>
      </c>
      <c r="P269" s="9" t="e">
        <f t="shared" si="214"/>
        <v>#N/A</v>
      </c>
      <c r="Q269" s="9" t="e">
        <f t="shared" si="215"/>
        <v>#N/A</v>
      </c>
      <c r="R269" s="9">
        <f t="shared" si="238"/>
        <v>0</v>
      </c>
      <c r="S269" s="9">
        <f t="shared" si="216"/>
        <v>8.3714312438143402E-4</v>
      </c>
      <c r="T269" s="9">
        <f t="shared" si="216"/>
        <v>0</v>
      </c>
      <c r="U269" s="9">
        <f t="shared" si="216"/>
        <v>0</v>
      </c>
      <c r="V269" s="9">
        <f t="shared" si="216"/>
        <v>0</v>
      </c>
      <c r="W269" s="9">
        <f t="shared" si="216"/>
        <v>1.5625822483693601E-3</v>
      </c>
      <c r="X269" s="9">
        <f t="shared" si="216"/>
        <v>0</v>
      </c>
      <c r="Y269" s="9">
        <f t="shared" si="216"/>
        <v>0</v>
      </c>
      <c r="Z269" s="9">
        <f t="shared" si="216"/>
        <v>0</v>
      </c>
      <c r="AA269" s="9">
        <f t="shared" si="216"/>
        <v>3.7694117700289298</v>
      </c>
      <c r="AB269" s="9">
        <f t="shared" si="216"/>
        <v>0</v>
      </c>
      <c r="AC269" s="9">
        <f t="shared" si="216"/>
        <v>0</v>
      </c>
      <c r="AD269" s="9">
        <f t="shared" si="216"/>
        <v>1.0177337246113399E-3</v>
      </c>
      <c r="AE269" s="9">
        <f t="shared" si="216"/>
        <v>1.7651850742414999E-3</v>
      </c>
      <c r="AF269" s="9">
        <f t="shared" si="216"/>
        <v>22.764075486836099</v>
      </c>
      <c r="AG269" s="9">
        <f t="shared" si="216"/>
        <v>53.8312706804398</v>
      </c>
      <c r="AH269" s="9">
        <f t="shared" si="216"/>
        <v>9.8265960931520602E-4</v>
      </c>
      <c r="AI269" s="9">
        <f t="shared" si="217"/>
        <v>10.7370207917832</v>
      </c>
      <c r="AJ269" s="9">
        <f t="shared" si="217"/>
        <v>5.1913997542903401</v>
      </c>
      <c r="AK269" s="9">
        <f t="shared" si="217"/>
        <v>42.580524903298503</v>
      </c>
      <c r="AL269" s="9">
        <f t="shared" si="217"/>
        <v>1.1570942846472799E-3</v>
      </c>
      <c r="AM269" s="9">
        <f t="shared" si="217"/>
        <v>1.6713758905963999E-3</v>
      </c>
      <c r="AN269" s="9">
        <f t="shared" si="217"/>
        <v>2.5356640628553299E-3</v>
      </c>
      <c r="AO269" s="9">
        <f t="shared" si="217"/>
        <v>52.491805013512597</v>
      </c>
      <c r="AP269" s="9">
        <f t="shared" si="217"/>
        <v>3.2214746739480699E-3</v>
      </c>
      <c r="AQ269" s="9">
        <f t="shared" si="217"/>
        <v>0</v>
      </c>
      <c r="AR269" s="9">
        <f t="shared" si="217"/>
        <v>0</v>
      </c>
      <c r="AS269" s="9">
        <f t="shared" si="217"/>
        <v>0</v>
      </c>
      <c r="AT269" s="9">
        <f t="shared" si="217"/>
        <v>9.9118043347505794E-3</v>
      </c>
      <c r="AU269" s="9">
        <f t="shared" si="217"/>
        <v>0</v>
      </c>
      <c r="AV269" s="9">
        <f t="shared" si="217"/>
        <v>0</v>
      </c>
      <c r="AW269" s="9">
        <f t="shared" si="217"/>
        <v>0</v>
      </c>
      <c r="AX269" s="9">
        <f t="shared" si="217"/>
        <v>1.7228870120962601E-2</v>
      </c>
      <c r="AY269" s="9">
        <f t="shared" si="218"/>
        <v>0</v>
      </c>
      <c r="AZ269" s="9">
        <f t="shared" si="218"/>
        <v>0</v>
      </c>
      <c r="BA269" s="9">
        <f t="shared" si="218"/>
        <v>0</v>
      </c>
      <c r="BB269" s="9">
        <f t="shared" si="218"/>
        <v>3.3888144873062101E-3</v>
      </c>
      <c r="BC269" s="9">
        <f t="shared" si="218"/>
        <v>1.5664376387403099E-3</v>
      </c>
      <c r="BD269" s="9">
        <f t="shared" si="218"/>
        <v>0</v>
      </c>
      <c r="BE269" s="9">
        <f t="shared" si="218"/>
        <v>1.5938534538064699E-3</v>
      </c>
      <c r="BF269" s="9">
        <f t="shared" si="218"/>
        <v>1.53781051335411E-3</v>
      </c>
      <c r="BG269" s="9">
        <f t="shared" si="218"/>
        <v>1.63346522225183E-3</v>
      </c>
      <c r="BH269" s="9">
        <f t="shared" si="218"/>
        <v>0</v>
      </c>
      <c r="BI269" s="9">
        <f t="shared" si="218"/>
        <v>1.5793511208279699E-3</v>
      </c>
      <c r="BJ269" s="9">
        <f t="shared" si="218"/>
        <v>1.61057629523009E-3</v>
      </c>
      <c r="BK269" s="9">
        <f t="shared" si="218"/>
        <v>1.5597358817029899E-3</v>
      </c>
      <c r="BL269" s="9">
        <f t="shared" si="218"/>
        <v>0</v>
      </c>
      <c r="BM269" s="9">
        <f t="shared" si="218"/>
        <v>1.1100427881123301E-3</v>
      </c>
      <c r="BN269" s="9">
        <f t="shared" si="218"/>
        <v>0</v>
      </c>
      <c r="BO269" s="9">
        <f t="shared" si="219"/>
        <v>1.65401556273315E-3</v>
      </c>
      <c r="BP269" s="9">
        <f t="shared" si="219"/>
        <v>0</v>
      </c>
      <c r="BQ269" s="9">
        <f t="shared" si="219"/>
        <v>0</v>
      </c>
      <c r="BR269" s="9">
        <f t="shared" si="219"/>
        <v>0</v>
      </c>
      <c r="BS269" s="9">
        <f t="shared" si="219"/>
        <v>2.7700951359749499</v>
      </c>
      <c r="BT269" s="9">
        <f t="shared" si="219"/>
        <v>0</v>
      </c>
      <c r="BU269" s="9">
        <f t="shared" si="219"/>
        <v>0</v>
      </c>
      <c r="BV269" s="9">
        <f t="shared" si="219"/>
        <v>0</v>
      </c>
      <c r="BW269" s="9">
        <f t="shared" si="219"/>
        <v>2.55140198539282</v>
      </c>
      <c r="BX269" s="9">
        <f t="shared" si="219"/>
        <v>0</v>
      </c>
      <c r="BY269" s="9">
        <f t="shared" si="219"/>
        <v>0</v>
      </c>
      <c r="BZ269" s="9">
        <f t="shared" si="219"/>
        <v>0</v>
      </c>
      <c r="CA269" s="9">
        <f t="shared" si="219"/>
        <v>0</v>
      </c>
      <c r="CB269" s="9">
        <f t="shared" si="219"/>
        <v>0</v>
      </c>
      <c r="CC269" s="9">
        <f t="shared" si="219"/>
        <v>22.647510000348799</v>
      </c>
      <c r="CD269" s="9">
        <f t="shared" si="219"/>
        <v>0</v>
      </c>
      <c r="CE269" s="9">
        <f t="shared" si="220"/>
        <v>0</v>
      </c>
      <c r="CF269" s="9">
        <f t="shared" si="220"/>
        <v>0</v>
      </c>
      <c r="CG269" s="9">
        <f t="shared" si="220"/>
        <v>1.5316781627507899E-3</v>
      </c>
      <c r="CH269" s="9">
        <f t="shared" si="220"/>
        <v>0</v>
      </c>
      <c r="CI269" s="9">
        <f t="shared" si="220"/>
        <v>0</v>
      </c>
      <c r="CJ269" s="9">
        <f t="shared" si="220"/>
        <v>0</v>
      </c>
      <c r="CK269" s="9">
        <f t="shared" si="220"/>
        <v>8.5141865026421009</v>
      </c>
      <c r="CL269" s="9">
        <f t="shared" si="220"/>
        <v>1.7223259418424101E-3</v>
      </c>
      <c r="CM269" s="9">
        <f t="shared" si="220"/>
        <v>13.6365208996981</v>
      </c>
      <c r="CN269" s="9">
        <f t="shared" si="220"/>
        <v>0</v>
      </c>
      <c r="CO269" s="9">
        <f t="shared" si="220"/>
        <v>0</v>
      </c>
      <c r="CP269" s="9">
        <f t="shared" si="220"/>
        <v>1.5780574255930299E-3</v>
      </c>
      <c r="CQ269" s="9">
        <f t="shared" si="220"/>
        <v>4.4932984129282304E-3</v>
      </c>
      <c r="CR269" s="9">
        <f t="shared" si="220"/>
        <v>0</v>
      </c>
      <c r="CS269" s="9">
        <f t="shared" si="220"/>
        <v>0</v>
      </c>
      <c r="CT269" s="9">
        <f t="shared" si="220"/>
        <v>1.03996450215016E-3</v>
      </c>
      <c r="CU269" s="9">
        <f t="shared" si="221"/>
        <v>21.864444038527498</v>
      </c>
      <c r="CV269" s="9">
        <f t="shared" si="222"/>
        <v>0</v>
      </c>
      <c r="CW269" s="9">
        <f t="shared" si="223"/>
        <v>0</v>
      </c>
      <c r="CX269" s="9">
        <f t="shared" si="224"/>
        <v>1.6111015965725201E-3</v>
      </c>
      <c r="CY269" s="9">
        <f t="shared" si="225"/>
        <v>5.00630179388153</v>
      </c>
      <c r="CZ269" s="9">
        <f t="shared" si="226"/>
        <v>0</v>
      </c>
      <c r="DA269" s="9">
        <f t="shared" si="227"/>
        <v>0</v>
      </c>
      <c r="DB269" s="9">
        <f t="shared" si="239"/>
        <v>1.6241129706346901E-3</v>
      </c>
      <c r="DC269" s="9">
        <f t="shared" si="240"/>
        <v>1.1108590549704399E-3</v>
      </c>
      <c r="DD269" s="9">
        <f t="shared" si="241"/>
        <v>0</v>
      </c>
      <c r="DE269" s="9">
        <f t="shared" si="242"/>
        <v>0</v>
      </c>
      <c r="DF269" s="9">
        <f t="shared" si="243"/>
        <v>1.54403935205494E-3</v>
      </c>
      <c r="DG269" s="9">
        <f t="shared" si="244"/>
        <v>1.6141937351776799E-3</v>
      </c>
      <c r="DH269" s="9">
        <f t="shared" si="245"/>
        <v>62.035057033024501</v>
      </c>
      <c r="DI269" s="9">
        <f t="shared" si="246"/>
        <v>0</v>
      </c>
    </row>
    <row r="270" spans="1:113" x14ac:dyDescent="0.2">
      <c r="A270" s="15" t="s">
        <v>136</v>
      </c>
      <c r="B270" s="9">
        <f t="shared" si="236"/>
        <v>9.8959583482744098E-2</v>
      </c>
      <c r="C270" s="9">
        <f t="shared" si="202"/>
        <v>0.20882145507947</v>
      </c>
      <c r="D270" s="9">
        <f t="shared" si="203"/>
        <v>0.21457310794756601</v>
      </c>
      <c r="E270" s="9">
        <f t="shared" si="204"/>
        <v>0.21457310794756601</v>
      </c>
      <c r="F270" s="9">
        <f t="shared" si="237"/>
        <v>5.0331220798664103E-2</v>
      </c>
      <c r="G270" s="9">
        <f t="shared" si="205"/>
        <v>3.5379403094347103E-2</v>
      </c>
      <c r="H270" s="9">
        <f t="shared" si="206"/>
        <v>6.5313049246027904E-2</v>
      </c>
      <c r="I270" s="9">
        <f t="shared" si="207"/>
        <v>0.70184956719219604</v>
      </c>
      <c r="J270" s="9" t="e">
        <f t="shared" si="208"/>
        <v>#N/A</v>
      </c>
      <c r="K270" s="9" t="e">
        <f t="shared" si="209"/>
        <v>#N/A</v>
      </c>
      <c r="L270" s="9" t="e">
        <f t="shared" si="210"/>
        <v>#N/A</v>
      </c>
      <c r="M270" s="9" t="e">
        <f t="shared" si="211"/>
        <v>#N/A</v>
      </c>
      <c r="N270" s="9">
        <f t="shared" si="212"/>
        <v>0.17082490857278401</v>
      </c>
      <c r="O270" s="9">
        <f t="shared" si="213"/>
        <v>0.178472665875123</v>
      </c>
      <c r="P270" s="9">
        <f t="shared" si="214"/>
        <v>0.847384727936074</v>
      </c>
      <c r="Q270" s="9">
        <f t="shared" si="215"/>
        <v>0.25974872215615202</v>
      </c>
      <c r="R270" s="9">
        <f t="shared" si="238"/>
        <v>0</v>
      </c>
      <c r="S270" s="9">
        <f t="shared" si="216"/>
        <v>0</v>
      </c>
      <c r="T270" s="9">
        <f t="shared" si="216"/>
        <v>0</v>
      </c>
      <c r="U270" s="9">
        <f t="shared" si="216"/>
        <v>0</v>
      </c>
      <c r="V270" s="9">
        <f t="shared" si="216"/>
        <v>0</v>
      </c>
      <c r="W270" s="9">
        <f t="shared" si="216"/>
        <v>0</v>
      </c>
      <c r="X270" s="9">
        <f t="shared" si="216"/>
        <v>0</v>
      </c>
      <c r="Y270" s="9">
        <f t="shared" si="216"/>
        <v>0</v>
      </c>
      <c r="Z270" s="9">
        <f t="shared" si="216"/>
        <v>0</v>
      </c>
      <c r="AA270" s="9">
        <f t="shared" si="216"/>
        <v>0</v>
      </c>
      <c r="AB270" s="9">
        <f t="shared" si="216"/>
        <v>0</v>
      </c>
      <c r="AC270" s="9">
        <f t="shared" si="216"/>
        <v>0</v>
      </c>
      <c r="AD270" s="9">
        <f t="shared" si="216"/>
        <v>34.736041821425403</v>
      </c>
      <c r="AE270" s="9">
        <f t="shared" si="216"/>
        <v>0</v>
      </c>
      <c r="AF270" s="9">
        <f t="shared" si="216"/>
        <v>0</v>
      </c>
      <c r="AG270" s="9">
        <f t="shared" si="216"/>
        <v>33.462522502238699</v>
      </c>
      <c r="AH270" s="9">
        <f t="shared" si="216"/>
        <v>1.37611482796896E-3</v>
      </c>
      <c r="AI270" s="9">
        <f t="shared" si="217"/>
        <v>0</v>
      </c>
      <c r="AJ270" s="9">
        <f t="shared" si="217"/>
        <v>0</v>
      </c>
      <c r="AK270" s="9">
        <f t="shared" si="217"/>
        <v>1.8410288540859901E-3</v>
      </c>
      <c r="AL270" s="9">
        <f t="shared" si="217"/>
        <v>1.6189682207765599E-3</v>
      </c>
      <c r="AM270" s="9">
        <f t="shared" si="217"/>
        <v>12.2157228975079</v>
      </c>
      <c r="AN270" s="9">
        <f t="shared" si="217"/>
        <v>0</v>
      </c>
      <c r="AO270" s="9">
        <f t="shared" si="217"/>
        <v>1.1432652655694001E-3</v>
      </c>
      <c r="AP270" s="9">
        <f t="shared" si="217"/>
        <v>0</v>
      </c>
      <c r="AQ270" s="9">
        <f t="shared" si="217"/>
        <v>0</v>
      </c>
      <c r="AR270" s="9">
        <f t="shared" si="217"/>
        <v>0</v>
      </c>
      <c r="AS270" s="9">
        <f t="shared" si="217"/>
        <v>0</v>
      </c>
      <c r="AT270" s="9">
        <f t="shared" si="217"/>
        <v>0</v>
      </c>
      <c r="AU270" s="9">
        <f t="shared" si="217"/>
        <v>0</v>
      </c>
      <c r="AV270" s="9">
        <f t="shared" si="217"/>
        <v>0</v>
      </c>
      <c r="AW270" s="9">
        <f t="shared" si="217"/>
        <v>0</v>
      </c>
      <c r="AX270" s="9">
        <f t="shared" si="217"/>
        <v>0</v>
      </c>
      <c r="AY270" s="9">
        <f t="shared" si="218"/>
        <v>0</v>
      </c>
      <c r="AZ270" s="9">
        <f t="shared" si="218"/>
        <v>0</v>
      </c>
      <c r="BA270" s="9">
        <f t="shared" si="218"/>
        <v>0</v>
      </c>
      <c r="BB270" s="9">
        <f t="shared" si="218"/>
        <v>4.7472480526216101</v>
      </c>
      <c r="BC270" s="9">
        <f t="shared" si="218"/>
        <v>50.635745906743502</v>
      </c>
      <c r="BD270" s="9">
        <f t="shared" si="218"/>
        <v>0</v>
      </c>
      <c r="BE270" s="9">
        <f t="shared" si="218"/>
        <v>0</v>
      </c>
      <c r="BF270" s="9">
        <f t="shared" si="218"/>
        <v>1.59111089315989E-3</v>
      </c>
      <c r="BG270" s="9">
        <f t="shared" si="218"/>
        <v>1.70048555328872E-3</v>
      </c>
      <c r="BH270" s="9">
        <f t="shared" si="218"/>
        <v>0</v>
      </c>
      <c r="BI270" s="9">
        <f t="shared" si="218"/>
        <v>0</v>
      </c>
      <c r="BJ270" s="9">
        <f t="shared" si="218"/>
        <v>1.49485343553524E-3</v>
      </c>
      <c r="BK270" s="9">
        <f t="shared" si="218"/>
        <v>0</v>
      </c>
      <c r="BL270" s="9">
        <f t="shared" si="218"/>
        <v>0</v>
      </c>
      <c r="BM270" s="9">
        <f t="shared" si="218"/>
        <v>0</v>
      </c>
      <c r="BN270" s="9">
        <f t="shared" si="218"/>
        <v>0</v>
      </c>
      <c r="BO270" s="9">
        <f t="shared" si="219"/>
        <v>0</v>
      </c>
      <c r="BP270" s="9">
        <f t="shared" si="219"/>
        <v>0</v>
      </c>
      <c r="BQ270" s="9">
        <f t="shared" si="219"/>
        <v>0</v>
      </c>
      <c r="BR270" s="9">
        <f t="shared" si="219"/>
        <v>0</v>
      </c>
      <c r="BS270" s="9">
        <f t="shared" si="219"/>
        <v>0</v>
      </c>
      <c r="BT270" s="9">
        <f t="shared" si="219"/>
        <v>0</v>
      </c>
      <c r="BU270" s="9">
        <f t="shared" si="219"/>
        <v>1.6403854528444001E-3</v>
      </c>
      <c r="BV270" s="9">
        <f t="shared" si="219"/>
        <v>0</v>
      </c>
      <c r="BW270" s="9">
        <f t="shared" si="219"/>
        <v>1.6016381002379499E-3</v>
      </c>
      <c r="BX270" s="9">
        <f t="shared" si="219"/>
        <v>0</v>
      </c>
      <c r="BY270" s="9">
        <f t="shared" si="219"/>
        <v>0</v>
      </c>
      <c r="BZ270" s="9">
        <f t="shared" si="219"/>
        <v>0</v>
      </c>
      <c r="CA270" s="9">
        <f t="shared" si="219"/>
        <v>9.1373881216812105</v>
      </c>
      <c r="CB270" s="9">
        <f t="shared" si="219"/>
        <v>0</v>
      </c>
      <c r="CC270" s="9">
        <f t="shared" si="219"/>
        <v>0</v>
      </c>
      <c r="CD270" s="9">
        <f t="shared" si="219"/>
        <v>0</v>
      </c>
      <c r="CE270" s="9">
        <f t="shared" si="220"/>
        <v>1.5365570390417601E-3</v>
      </c>
      <c r="CF270" s="9">
        <f t="shared" si="220"/>
        <v>0</v>
      </c>
      <c r="CG270" s="9">
        <f t="shared" si="220"/>
        <v>0</v>
      </c>
      <c r="CH270" s="9">
        <f t="shared" si="220"/>
        <v>0</v>
      </c>
      <c r="CI270" s="9">
        <f t="shared" si="220"/>
        <v>1.4993198380111E-3</v>
      </c>
      <c r="CJ270" s="9">
        <f t="shared" si="220"/>
        <v>0</v>
      </c>
      <c r="CK270" s="9">
        <f t="shared" si="220"/>
        <v>0</v>
      </c>
      <c r="CL270" s="9">
        <f t="shared" si="220"/>
        <v>0</v>
      </c>
      <c r="CM270" s="9">
        <f t="shared" si="220"/>
        <v>0</v>
      </c>
      <c r="CN270" s="9">
        <f t="shared" si="220"/>
        <v>1.52424462035317E-3</v>
      </c>
      <c r="CO270" s="9">
        <f t="shared" si="220"/>
        <v>0</v>
      </c>
      <c r="CP270" s="9">
        <f t="shared" si="220"/>
        <v>1.74607274276006E-3</v>
      </c>
      <c r="CQ270" s="9">
        <f t="shared" si="220"/>
        <v>0</v>
      </c>
      <c r="CR270" s="9">
        <f t="shared" si="220"/>
        <v>1.5621815685160599E-3</v>
      </c>
      <c r="CS270" s="9">
        <f t="shared" si="220"/>
        <v>0</v>
      </c>
      <c r="CT270" s="9">
        <f t="shared" si="220"/>
        <v>6.0212148236971096E-4</v>
      </c>
      <c r="CU270" s="9">
        <f t="shared" si="221"/>
        <v>0</v>
      </c>
      <c r="CV270" s="9">
        <f t="shared" si="222"/>
        <v>1.37410226500867E-3</v>
      </c>
      <c r="CW270" s="9">
        <f t="shared" si="223"/>
        <v>0</v>
      </c>
      <c r="CX270" s="9">
        <f t="shared" si="224"/>
        <v>0</v>
      </c>
      <c r="CY270" s="9">
        <f t="shared" si="225"/>
        <v>0</v>
      </c>
      <c r="CZ270" s="9">
        <f t="shared" si="226"/>
        <v>0</v>
      </c>
      <c r="DA270" s="9">
        <f t="shared" si="227"/>
        <v>0</v>
      </c>
      <c r="DB270" s="9">
        <f t="shared" si="239"/>
        <v>0</v>
      </c>
      <c r="DC270" s="9">
        <f t="shared" si="240"/>
        <v>0</v>
      </c>
      <c r="DD270" s="9">
        <f t="shared" si="241"/>
        <v>0</v>
      </c>
      <c r="DE270" s="9">
        <f t="shared" si="242"/>
        <v>0</v>
      </c>
      <c r="DF270" s="9">
        <f t="shared" si="243"/>
        <v>0</v>
      </c>
      <c r="DG270" s="9">
        <f t="shared" si="244"/>
        <v>0</v>
      </c>
      <c r="DH270" s="9">
        <f t="shared" si="245"/>
        <v>0</v>
      </c>
      <c r="DI270" s="9">
        <f t="shared" si="246"/>
        <v>0</v>
      </c>
    </row>
    <row r="271" spans="1:113" x14ac:dyDescent="0.2">
      <c r="A271" s="15" t="s">
        <v>137</v>
      </c>
      <c r="B271" s="9">
        <f t="shared" si="236"/>
        <v>0.33973579590987502</v>
      </c>
      <c r="C271" s="9">
        <f t="shared" si="202"/>
        <v>0.41737130115156301</v>
      </c>
      <c r="D271" s="9">
        <f t="shared" si="203"/>
        <v>0.37921510242387801</v>
      </c>
      <c r="E271" s="9">
        <f t="shared" si="204"/>
        <v>0.37921510242387801</v>
      </c>
      <c r="F271" s="9">
        <f t="shared" si="237"/>
        <v>1.7774622398914699</v>
      </c>
      <c r="G271" s="9">
        <f t="shared" si="205"/>
        <v>1.5455675983208601</v>
      </c>
      <c r="H271" s="9">
        <f t="shared" si="206"/>
        <v>1.8289667205454001</v>
      </c>
      <c r="I271" s="9">
        <f t="shared" si="207"/>
        <v>1.5630826327015099</v>
      </c>
      <c r="J271" s="9" t="e">
        <f t="shared" si="208"/>
        <v>#N/A</v>
      </c>
      <c r="K271" s="9" t="e">
        <f t="shared" si="209"/>
        <v>#N/A</v>
      </c>
      <c r="L271" s="9" t="e">
        <f t="shared" si="210"/>
        <v>#N/A</v>
      </c>
      <c r="M271" s="9" t="e">
        <f t="shared" si="211"/>
        <v>#N/A</v>
      </c>
      <c r="N271" s="9" t="e">
        <f t="shared" si="212"/>
        <v>#N/A</v>
      </c>
      <c r="O271" s="9" t="e">
        <f t="shared" si="213"/>
        <v>#N/A</v>
      </c>
      <c r="P271" s="9" t="e">
        <f t="shared" si="214"/>
        <v>#N/A</v>
      </c>
      <c r="Q271" s="9" t="e">
        <f t="shared" si="215"/>
        <v>#N/A</v>
      </c>
      <c r="R271" s="9">
        <f t="shared" si="238"/>
        <v>0</v>
      </c>
      <c r="S271" s="9">
        <f t="shared" si="216"/>
        <v>55.319003890642797</v>
      </c>
      <c r="T271" s="9">
        <f t="shared" si="216"/>
        <v>34.667350960694797</v>
      </c>
      <c r="U271" s="9">
        <f t="shared" si="216"/>
        <v>1.0642099855830999E-3</v>
      </c>
      <c r="V271" s="9">
        <f t="shared" si="216"/>
        <v>0</v>
      </c>
      <c r="W271" s="9">
        <f t="shared" si="216"/>
        <v>71.999697003842797</v>
      </c>
      <c r="X271" s="9">
        <f t="shared" si="216"/>
        <v>26.3267692243823</v>
      </c>
      <c r="Y271" s="9">
        <f t="shared" si="216"/>
        <v>1.22026460469815E-3</v>
      </c>
      <c r="Z271" s="9">
        <f t="shared" si="216"/>
        <v>0</v>
      </c>
      <c r="AA271" s="9">
        <f t="shared" si="216"/>
        <v>56.615964952195803</v>
      </c>
      <c r="AB271" s="9">
        <f t="shared" si="216"/>
        <v>14.5633519260294</v>
      </c>
      <c r="AC271" s="9">
        <f t="shared" si="216"/>
        <v>1.73761189491772E-3</v>
      </c>
      <c r="AD271" s="9">
        <f t="shared" si="216"/>
        <v>7.7568801924070803</v>
      </c>
      <c r="AE271" s="9">
        <f t="shared" si="216"/>
        <v>6.6816403540356797</v>
      </c>
      <c r="AF271" s="9">
        <f t="shared" si="216"/>
        <v>1.8564054439833601E-3</v>
      </c>
      <c r="AG271" s="9">
        <f t="shared" si="216"/>
        <v>1.4825669689591001E-3</v>
      </c>
      <c r="AH271" s="9">
        <f t="shared" si="216"/>
        <v>1.61761711782704E-3</v>
      </c>
      <c r="AI271" s="9">
        <f t="shared" si="217"/>
        <v>3.0077212719353299</v>
      </c>
      <c r="AJ271" s="9">
        <f t="shared" si="217"/>
        <v>36.370308532567797</v>
      </c>
      <c r="AK271" s="9">
        <f t="shared" si="217"/>
        <v>0.77228759544125103</v>
      </c>
      <c r="AL271" s="9">
        <f t="shared" si="217"/>
        <v>2.4453556885086799E-3</v>
      </c>
      <c r="AM271" s="9">
        <f t="shared" si="217"/>
        <v>11.063351066369499</v>
      </c>
      <c r="AN271" s="9">
        <f t="shared" si="217"/>
        <v>48.893998103904103</v>
      </c>
      <c r="AO271" s="9">
        <f t="shared" si="217"/>
        <v>9.0503195414326498E-4</v>
      </c>
      <c r="AP271" s="9">
        <f t="shared" si="217"/>
        <v>1.8421422900630102E-2</v>
      </c>
      <c r="AQ271" s="9">
        <f t="shared" si="217"/>
        <v>3.0034621069368098E-3</v>
      </c>
      <c r="AR271" s="9">
        <f t="shared" si="217"/>
        <v>0</v>
      </c>
      <c r="AS271" s="9">
        <f t="shared" si="217"/>
        <v>1.3877230280741101E-3</v>
      </c>
      <c r="AT271" s="9">
        <f t="shared" si="217"/>
        <v>1.48669174184235E-3</v>
      </c>
      <c r="AU271" s="9">
        <f t="shared" si="217"/>
        <v>1.66858638574929E-3</v>
      </c>
      <c r="AV271" s="9">
        <f t="shared" si="217"/>
        <v>0</v>
      </c>
      <c r="AW271" s="9">
        <f t="shared" si="217"/>
        <v>2.5161811290327298</v>
      </c>
      <c r="AX271" s="9">
        <f t="shared" si="217"/>
        <v>9.5229416906614794E-3</v>
      </c>
      <c r="AY271" s="9">
        <f t="shared" si="218"/>
        <v>1.63789983246567E-2</v>
      </c>
      <c r="AZ271" s="9">
        <f t="shared" si="218"/>
        <v>0</v>
      </c>
      <c r="BA271" s="9">
        <f t="shared" si="218"/>
        <v>1.61286159944796E-3</v>
      </c>
      <c r="BB271" s="9">
        <f t="shared" si="218"/>
        <v>1.7143300095581199E-3</v>
      </c>
      <c r="BC271" s="9">
        <f t="shared" si="218"/>
        <v>4.9794562298317597E-3</v>
      </c>
      <c r="BD271" s="9">
        <f t="shared" si="218"/>
        <v>1.6262528385935201E-3</v>
      </c>
      <c r="BE271" s="9">
        <f t="shared" si="218"/>
        <v>19.0249978713553</v>
      </c>
      <c r="BF271" s="9">
        <f t="shared" si="218"/>
        <v>2.9941149269009899</v>
      </c>
      <c r="BG271" s="9">
        <f t="shared" si="218"/>
        <v>1.23361974570284E-2</v>
      </c>
      <c r="BH271" s="9">
        <f t="shared" si="218"/>
        <v>34.436679607556101</v>
      </c>
      <c r="BI271" s="9">
        <f t="shared" si="218"/>
        <v>14.0018966859991</v>
      </c>
      <c r="BJ271" s="9">
        <f t="shared" si="218"/>
        <v>3.2776126913982599</v>
      </c>
      <c r="BK271" s="9">
        <f t="shared" si="218"/>
        <v>4.7569486049845899</v>
      </c>
      <c r="BL271" s="9">
        <f t="shared" si="218"/>
        <v>1.1161016471708E-3</v>
      </c>
      <c r="BM271" s="9">
        <f t="shared" si="218"/>
        <v>10.3948884588595</v>
      </c>
      <c r="BN271" s="9">
        <f t="shared" si="218"/>
        <v>0</v>
      </c>
      <c r="BO271" s="9">
        <f t="shared" si="219"/>
        <v>5.7646027766495899E-3</v>
      </c>
      <c r="BP271" s="9">
        <f t="shared" si="219"/>
        <v>6.7127540433463899</v>
      </c>
      <c r="BQ271" s="9">
        <f t="shared" si="219"/>
        <v>3.4608220328413801</v>
      </c>
      <c r="BR271" s="9">
        <f t="shared" si="219"/>
        <v>0</v>
      </c>
      <c r="BS271" s="9">
        <f t="shared" si="219"/>
        <v>1.6439601963535999E-3</v>
      </c>
      <c r="BT271" s="9">
        <f t="shared" si="219"/>
        <v>9.7709830489023397E-4</v>
      </c>
      <c r="BU271" s="9">
        <f t="shared" si="219"/>
        <v>3.6151057053614499</v>
      </c>
      <c r="BV271" s="9">
        <f t="shared" si="219"/>
        <v>0</v>
      </c>
      <c r="BW271" s="9">
        <f t="shared" si="219"/>
        <v>1.5413647190278799E-3</v>
      </c>
      <c r="BX271" s="9">
        <f t="shared" si="219"/>
        <v>4.4850110866603101</v>
      </c>
      <c r="BY271" s="9">
        <f t="shared" si="219"/>
        <v>2.8429438438353199E-3</v>
      </c>
      <c r="BZ271" s="9">
        <f t="shared" si="219"/>
        <v>0</v>
      </c>
      <c r="CA271" s="9">
        <f t="shared" si="219"/>
        <v>12.141140600158501</v>
      </c>
      <c r="CB271" s="9">
        <f t="shared" si="219"/>
        <v>0</v>
      </c>
      <c r="CC271" s="9">
        <f t="shared" si="219"/>
        <v>57.054300944530098</v>
      </c>
      <c r="CD271" s="9">
        <f t="shared" si="219"/>
        <v>0</v>
      </c>
      <c r="CE271" s="9">
        <f t="shared" si="220"/>
        <v>1.7272577688212101E-3</v>
      </c>
      <c r="CF271" s="9">
        <f t="shared" si="220"/>
        <v>0</v>
      </c>
      <c r="CG271" s="9">
        <f t="shared" si="220"/>
        <v>54.324336385305699</v>
      </c>
      <c r="CH271" s="9">
        <f t="shared" si="220"/>
        <v>0</v>
      </c>
      <c r="CI271" s="9">
        <f t="shared" si="220"/>
        <v>1.66418437519322E-3</v>
      </c>
      <c r="CJ271" s="9">
        <f t="shared" si="220"/>
        <v>0</v>
      </c>
      <c r="CK271" s="9">
        <f t="shared" si="220"/>
        <v>52.785047532042</v>
      </c>
      <c r="CL271" s="9">
        <f t="shared" si="220"/>
        <v>1.7925017091915401E-3</v>
      </c>
      <c r="CM271" s="9">
        <f t="shared" si="220"/>
        <v>0</v>
      </c>
      <c r="CN271" s="9">
        <f t="shared" si="220"/>
        <v>56.416452377083303</v>
      </c>
      <c r="CO271" s="9">
        <f t="shared" si="220"/>
        <v>0</v>
      </c>
      <c r="CP271" s="9">
        <f t="shared" si="220"/>
        <v>1.1465050623746399E-2</v>
      </c>
      <c r="CQ271" s="9">
        <f t="shared" si="220"/>
        <v>0</v>
      </c>
      <c r="CR271" s="9">
        <f t="shared" si="220"/>
        <v>14.7378739056615</v>
      </c>
      <c r="CS271" s="9">
        <f t="shared" si="220"/>
        <v>0</v>
      </c>
      <c r="CT271" s="9">
        <f t="shared" si="220"/>
        <v>8.2972287858739904</v>
      </c>
      <c r="CU271" s="9">
        <f t="shared" si="221"/>
        <v>0</v>
      </c>
      <c r="CV271" s="9">
        <f t="shared" si="222"/>
        <v>1.3575559766612099E-3</v>
      </c>
      <c r="CW271" s="9">
        <f t="shared" si="223"/>
        <v>0</v>
      </c>
      <c r="CX271" s="9">
        <f t="shared" si="224"/>
        <v>0</v>
      </c>
      <c r="CY271" s="9">
        <f t="shared" si="225"/>
        <v>56.210721969482002</v>
      </c>
      <c r="CZ271" s="9">
        <f t="shared" si="226"/>
        <v>1.62374539027255E-3</v>
      </c>
      <c r="DA271" s="9">
        <f t="shared" si="227"/>
        <v>0</v>
      </c>
      <c r="DB271" s="9">
        <f t="shared" si="239"/>
        <v>0</v>
      </c>
      <c r="DC271" s="9">
        <f t="shared" si="240"/>
        <v>40.803413703154703</v>
      </c>
      <c r="DD271" s="9">
        <f t="shared" si="241"/>
        <v>6.4441938843140501E-4</v>
      </c>
      <c r="DE271" s="9">
        <f t="shared" si="242"/>
        <v>0</v>
      </c>
      <c r="DF271" s="9">
        <f t="shared" si="243"/>
        <v>0</v>
      </c>
      <c r="DG271" s="9">
        <f t="shared" si="244"/>
        <v>38.150716390421302</v>
      </c>
      <c r="DH271" s="9">
        <f t="shared" si="245"/>
        <v>9.2925005823384197</v>
      </c>
      <c r="DI271" s="9">
        <f t="shared" si="246"/>
        <v>0</v>
      </c>
    </row>
    <row r="272" spans="1:113" x14ac:dyDescent="0.2">
      <c r="A272" s="15" t="s">
        <v>138</v>
      </c>
      <c r="B272" s="9">
        <f t="shared" si="236"/>
        <v>0.17163524372622299</v>
      </c>
      <c r="C272" s="9">
        <f t="shared" si="202"/>
        <v>0.13951815885876301</v>
      </c>
      <c r="D272" s="9">
        <f t="shared" si="203"/>
        <v>0.212715395998263</v>
      </c>
      <c r="E272" s="9">
        <f t="shared" si="204"/>
        <v>0.212715395998263</v>
      </c>
      <c r="F272" s="9">
        <f t="shared" si="237"/>
        <v>11.4573276906278</v>
      </c>
      <c r="G272" s="9">
        <f t="shared" si="205"/>
        <v>2.2533982414070599</v>
      </c>
      <c r="H272" s="9">
        <f t="shared" si="206"/>
        <v>5.6342674474411297E-2</v>
      </c>
      <c r="I272" s="9">
        <f t="shared" si="207"/>
        <v>5.5531147783952003E-2</v>
      </c>
      <c r="J272" s="9" t="e">
        <f t="shared" si="208"/>
        <v>#N/A</v>
      </c>
      <c r="K272" s="9" t="e">
        <f t="shared" si="209"/>
        <v>#N/A</v>
      </c>
      <c r="L272" s="9" t="e">
        <f t="shared" si="210"/>
        <v>#N/A</v>
      </c>
      <c r="M272" s="9" t="e">
        <f t="shared" si="211"/>
        <v>#N/A</v>
      </c>
      <c r="N272" s="9" t="e">
        <f t="shared" si="212"/>
        <v>#N/A</v>
      </c>
      <c r="O272" s="9" t="e">
        <f t="shared" si="213"/>
        <v>#N/A</v>
      </c>
      <c r="P272" s="9" t="e">
        <f t="shared" si="214"/>
        <v>#N/A</v>
      </c>
      <c r="Q272" s="9" t="e">
        <f t="shared" si="215"/>
        <v>#N/A</v>
      </c>
      <c r="R272" s="9">
        <f t="shared" si="238"/>
        <v>0</v>
      </c>
      <c r="S272" s="9">
        <f t="shared" si="216"/>
        <v>0</v>
      </c>
      <c r="T272" s="9">
        <f t="shared" si="216"/>
        <v>0</v>
      </c>
      <c r="U272" s="9">
        <f t="shared" si="216"/>
        <v>0</v>
      </c>
      <c r="V272" s="9">
        <f t="shared" si="216"/>
        <v>0</v>
      </c>
      <c r="W272" s="9">
        <f t="shared" si="216"/>
        <v>0</v>
      </c>
      <c r="X272" s="9">
        <f t="shared" si="216"/>
        <v>0</v>
      </c>
      <c r="Y272" s="9">
        <f t="shared" si="216"/>
        <v>0</v>
      </c>
      <c r="Z272" s="9">
        <f t="shared" si="216"/>
        <v>0</v>
      </c>
      <c r="AA272" s="9">
        <f t="shared" si="216"/>
        <v>0</v>
      </c>
      <c r="AB272" s="9">
        <f t="shared" si="216"/>
        <v>0</v>
      </c>
      <c r="AC272" s="9">
        <f t="shared" si="216"/>
        <v>0</v>
      </c>
      <c r="AD272" s="9">
        <f t="shared" si="216"/>
        <v>0</v>
      </c>
      <c r="AE272" s="9">
        <f t="shared" si="216"/>
        <v>0</v>
      </c>
      <c r="AF272" s="9">
        <f t="shared" si="216"/>
        <v>0</v>
      </c>
      <c r="AG272" s="9">
        <f t="shared" si="216"/>
        <v>0</v>
      </c>
      <c r="AH272" s="9">
        <f t="shared" si="216"/>
        <v>0</v>
      </c>
      <c r="AI272" s="9">
        <f t="shared" si="217"/>
        <v>0</v>
      </c>
      <c r="AJ272" s="9">
        <f t="shared" si="217"/>
        <v>0</v>
      </c>
      <c r="AK272" s="9">
        <f t="shared" si="217"/>
        <v>0</v>
      </c>
      <c r="AL272" s="9">
        <f t="shared" si="217"/>
        <v>0</v>
      </c>
      <c r="AM272" s="9">
        <f t="shared" si="217"/>
        <v>0</v>
      </c>
      <c r="AN272" s="9">
        <f t="shared" si="217"/>
        <v>0</v>
      </c>
      <c r="AO272" s="9">
        <f t="shared" si="217"/>
        <v>0</v>
      </c>
      <c r="AP272" s="9">
        <f t="shared" si="217"/>
        <v>0</v>
      </c>
      <c r="AQ272" s="9">
        <f t="shared" si="217"/>
        <v>0</v>
      </c>
      <c r="AR272" s="9">
        <f t="shared" si="217"/>
        <v>0</v>
      </c>
      <c r="AS272" s="9">
        <f t="shared" si="217"/>
        <v>0</v>
      </c>
      <c r="AT272" s="9">
        <f t="shared" si="217"/>
        <v>0</v>
      </c>
      <c r="AU272" s="9">
        <f t="shared" si="217"/>
        <v>0</v>
      </c>
      <c r="AV272" s="9">
        <f t="shared" si="217"/>
        <v>0</v>
      </c>
      <c r="AW272" s="9">
        <f t="shared" si="217"/>
        <v>0</v>
      </c>
      <c r="AX272" s="9">
        <f t="shared" si="217"/>
        <v>0</v>
      </c>
      <c r="AY272" s="9">
        <f t="shared" si="218"/>
        <v>0</v>
      </c>
      <c r="AZ272" s="9">
        <f t="shared" si="218"/>
        <v>0</v>
      </c>
      <c r="BA272" s="9">
        <f t="shared" si="218"/>
        <v>0</v>
      </c>
      <c r="BB272" s="9">
        <f t="shared" si="218"/>
        <v>0</v>
      </c>
      <c r="BC272" s="9">
        <f t="shared" si="218"/>
        <v>0</v>
      </c>
      <c r="BD272" s="9">
        <f t="shared" si="218"/>
        <v>0</v>
      </c>
      <c r="BE272" s="9">
        <f t="shared" si="218"/>
        <v>0</v>
      </c>
      <c r="BF272" s="9">
        <f t="shared" si="218"/>
        <v>0</v>
      </c>
      <c r="BG272" s="9">
        <f t="shared" si="218"/>
        <v>0</v>
      </c>
      <c r="BH272" s="9">
        <f t="shared" si="218"/>
        <v>0</v>
      </c>
      <c r="BI272" s="9">
        <f t="shared" si="218"/>
        <v>0</v>
      </c>
      <c r="BJ272" s="9">
        <f t="shared" si="218"/>
        <v>0</v>
      </c>
      <c r="BK272" s="9">
        <f t="shared" si="218"/>
        <v>0</v>
      </c>
      <c r="BL272" s="9">
        <f t="shared" si="218"/>
        <v>0</v>
      </c>
      <c r="BM272" s="9">
        <f t="shared" si="218"/>
        <v>0</v>
      </c>
      <c r="BN272" s="9">
        <f t="shared" si="218"/>
        <v>0</v>
      </c>
      <c r="BO272" s="9">
        <f t="shared" si="219"/>
        <v>0</v>
      </c>
      <c r="BP272" s="9">
        <f t="shared" si="219"/>
        <v>0</v>
      </c>
      <c r="BQ272" s="9">
        <f t="shared" si="219"/>
        <v>0</v>
      </c>
      <c r="BR272" s="9">
        <f t="shared" si="219"/>
        <v>0</v>
      </c>
      <c r="BS272" s="9">
        <f t="shared" si="219"/>
        <v>0</v>
      </c>
      <c r="BT272" s="9">
        <f t="shared" si="219"/>
        <v>0</v>
      </c>
      <c r="BU272" s="9">
        <f t="shared" si="219"/>
        <v>0</v>
      </c>
      <c r="BV272" s="9">
        <f t="shared" si="219"/>
        <v>0</v>
      </c>
      <c r="BW272" s="9">
        <f t="shared" si="219"/>
        <v>0</v>
      </c>
      <c r="BX272" s="9">
        <f t="shared" si="219"/>
        <v>0</v>
      </c>
      <c r="BY272" s="9">
        <f t="shared" si="219"/>
        <v>0</v>
      </c>
      <c r="BZ272" s="9">
        <f t="shared" si="219"/>
        <v>0</v>
      </c>
      <c r="CA272" s="9">
        <f t="shared" si="219"/>
        <v>0</v>
      </c>
      <c r="CB272" s="9">
        <f t="shared" si="219"/>
        <v>0</v>
      </c>
      <c r="CC272" s="9">
        <f t="shared" si="219"/>
        <v>0</v>
      </c>
      <c r="CD272" s="9">
        <f t="shared" si="219"/>
        <v>0</v>
      </c>
      <c r="CE272" s="9">
        <f t="shared" si="220"/>
        <v>0</v>
      </c>
      <c r="CF272" s="9">
        <f t="shared" si="220"/>
        <v>0</v>
      </c>
      <c r="CG272" s="9">
        <f t="shared" si="220"/>
        <v>0</v>
      </c>
      <c r="CH272" s="9">
        <f t="shared" si="220"/>
        <v>0</v>
      </c>
      <c r="CI272" s="9">
        <f t="shared" si="220"/>
        <v>0</v>
      </c>
      <c r="CJ272" s="9">
        <f t="shared" si="220"/>
        <v>0</v>
      </c>
      <c r="CK272" s="9">
        <f t="shared" si="220"/>
        <v>0</v>
      </c>
      <c r="CL272" s="9">
        <f t="shared" si="220"/>
        <v>0</v>
      </c>
      <c r="CM272" s="9">
        <f t="shared" si="220"/>
        <v>0</v>
      </c>
      <c r="CN272" s="9">
        <f t="shared" si="220"/>
        <v>0</v>
      </c>
      <c r="CO272" s="9">
        <f t="shared" si="220"/>
        <v>0</v>
      </c>
      <c r="CP272" s="9">
        <f t="shared" si="220"/>
        <v>0</v>
      </c>
      <c r="CQ272" s="9">
        <f t="shared" si="220"/>
        <v>0</v>
      </c>
      <c r="CR272" s="9">
        <f t="shared" si="220"/>
        <v>0</v>
      </c>
      <c r="CS272" s="9">
        <f t="shared" si="220"/>
        <v>0</v>
      </c>
      <c r="CT272" s="9">
        <f t="shared" si="220"/>
        <v>0</v>
      </c>
      <c r="CU272" s="9">
        <f t="shared" si="221"/>
        <v>0</v>
      </c>
      <c r="CV272" s="9">
        <f t="shared" si="222"/>
        <v>0</v>
      </c>
      <c r="CW272" s="9">
        <f t="shared" si="223"/>
        <v>0</v>
      </c>
      <c r="CX272" s="9">
        <f t="shared" si="224"/>
        <v>0</v>
      </c>
      <c r="CY272" s="9">
        <f t="shared" si="225"/>
        <v>0</v>
      </c>
      <c r="CZ272" s="9">
        <f t="shared" si="226"/>
        <v>0</v>
      </c>
      <c r="DA272" s="9">
        <f t="shared" si="227"/>
        <v>0</v>
      </c>
      <c r="DB272" s="9">
        <f t="shared" si="239"/>
        <v>0</v>
      </c>
      <c r="DC272" s="9">
        <f t="shared" si="240"/>
        <v>0</v>
      </c>
      <c r="DD272" s="9">
        <f t="shared" si="241"/>
        <v>0</v>
      </c>
      <c r="DE272" s="9">
        <f t="shared" si="242"/>
        <v>0</v>
      </c>
      <c r="DF272" s="9">
        <f t="shared" si="243"/>
        <v>0</v>
      </c>
      <c r="DG272" s="9">
        <f t="shared" si="244"/>
        <v>0</v>
      </c>
      <c r="DH272" s="9">
        <f t="shared" si="245"/>
        <v>0</v>
      </c>
      <c r="DI272" s="9">
        <f t="shared" si="246"/>
        <v>0</v>
      </c>
    </row>
    <row r="273" spans="1:113" x14ac:dyDescent="0.2">
      <c r="A273" s="15" t="s">
        <v>139</v>
      </c>
      <c r="B273" s="9">
        <f t="shared" si="236"/>
        <v>0.95486555131846496</v>
      </c>
      <c r="C273" s="9">
        <f t="shared" si="202"/>
        <v>3.7207784807281201</v>
      </c>
      <c r="D273" s="9">
        <f t="shared" si="203"/>
        <v>2.2778077289498699</v>
      </c>
      <c r="E273" s="9">
        <f t="shared" si="204"/>
        <v>2.2778077289498699</v>
      </c>
      <c r="F273" s="9">
        <f t="shared" si="237"/>
        <v>6.4085400418188804E-2</v>
      </c>
      <c r="G273" s="9">
        <f t="shared" si="205"/>
        <v>3.3524062302933803E-2</v>
      </c>
      <c r="H273" s="9">
        <f t="shared" si="206"/>
        <v>5.7955750173601203E-2</v>
      </c>
      <c r="I273" s="9">
        <f t="shared" si="207"/>
        <v>3.9228442096059399E-2</v>
      </c>
      <c r="J273" s="9" t="e">
        <f t="shared" si="208"/>
        <v>#N/A</v>
      </c>
      <c r="K273" s="9" t="e">
        <f t="shared" si="209"/>
        <v>#N/A</v>
      </c>
      <c r="L273" s="9" t="e">
        <f t="shared" si="210"/>
        <v>#N/A</v>
      </c>
      <c r="M273" s="9" t="e">
        <f t="shared" si="211"/>
        <v>#N/A</v>
      </c>
      <c r="N273" s="9" t="e">
        <f t="shared" si="212"/>
        <v>#N/A</v>
      </c>
      <c r="O273" s="9" t="e">
        <f t="shared" si="213"/>
        <v>#N/A</v>
      </c>
      <c r="P273" s="9" t="e">
        <f t="shared" si="214"/>
        <v>#N/A</v>
      </c>
      <c r="Q273" s="9" t="e">
        <f t="shared" si="215"/>
        <v>#N/A</v>
      </c>
      <c r="R273" s="9">
        <f t="shared" si="238"/>
        <v>0</v>
      </c>
      <c r="S273" s="9">
        <f t="shared" si="216"/>
        <v>0</v>
      </c>
      <c r="T273" s="9">
        <f t="shared" si="216"/>
        <v>1.6789156224712399E-3</v>
      </c>
      <c r="U273" s="9">
        <f t="shared" si="216"/>
        <v>0</v>
      </c>
      <c r="V273" s="9">
        <f t="shared" si="216"/>
        <v>0</v>
      </c>
      <c r="W273" s="9">
        <f t="shared" si="216"/>
        <v>0</v>
      </c>
      <c r="X273" s="9">
        <f t="shared" si="216"/>
        <v>1.65048598216933E-3</v>
      </c>
      <c r="Y273" s="9">
        <f t="shared" si="216"/>
        <v>0</v>
      </c>
      <c r="Z273" s="9">
        <f t="shared" si="216"/>
        <v>0</v>
      </c>
      <c r="AA273" s="9">
        <f t="shared" si="216"/>
        <v>0</v>
      </c>
      <c r="AB273" s="9">
        <f t="shared" si="216"/>
        <v>7.7151687409032901</v>
      </c>
      <c r="AC273" s="9">
        <f t="shared" si="216"/>
        <v>0</v>
      </c>
      <c r="AD273" s="9">
        <f t="shared" si="216"/>
        <v>15.5250541439804</v>
      </c>
      <c r="AE273" s="9">
        <f t="shared" si="216"/>
        <v>0</v>
      </c>
      <c r="AF273" s="9">
        <f t="shared" si="216"/>
        <v>0</v>
      </c>
      <c r="AG273" s="9">
        <f t="shared" si="216"/>
        <v>1.7056256796332801E-3</v>
      </c>
      <c r="AH273" s="9">
        <f t="shared" si="216"/>
        <v>2.78312198810626E-3</v>
      </c>
      <c r="AI273" s="9">
        <f t="shared" si="217"/>
        <v>0</v>
      </c>
      <c r="AJ273" s="9">
        <f t="shared" si="217"/>
        <v>0</v>
      </c>
      <c r="AK273" s="9">
        <f t="shared" si="217"/>
        <v>1.71416639412092E-3</v>
      </c>
      <c r="AL273" s="9">
        <f t="shared" si="217"/>
        <v>8.9594934451087105E-4</v>
      </c>
      <c r="AM273" s="9">
        <f t="shared" si="217"/>
        <v>44.180708878976702</v>
      </c>
      <c r="AN273" s="9">
        <f t="shared" si="217"/>
        <v>0</v>
      </c>
      <c r="AO273" s="9">
        <f t="shared" si="217"/>
        <v>1.56729834555813E-3</v>
      </c>
      <c r="AP273" s="9">
        <f t="shared" si="217"/>
        <v>16.362015520673999</v>
      </c>
      <c r="AQ273" s="9">
        <f t="shared" si="217"/>
        <v>0</v>
      </c>
      <c r="AR273" s="9">
        <f t="shared" si="217"/>
        <v>0</v>
      </c>
      <c r="AS273" s="9">
        <f t="shared" si="217"/>
        <v>1.6179311567898801E-3</v>
      </c>
      <c r="AT273" s="9">
        <f t="shared" si="217"/>
        <v>1.6363003619148701E-3</v>
      </c>
      <c r="AU273" s="9">
        <f t="shared" si="217"/>
        <v>0</v>
      </c>
      <c r="AV273" s="9">
        <f t="shared" si="217"/>
        <v>0</v>
      </c>
      <c r="AW273" s="9">
        <f t="shared" si="217"/>
        <v>9.7127868611135404E-4</v>
      </c>
      <c r="AX273" s="9">
        <f t="shared" si="217"/>
        <v>1.43861735088224E-3</v>
      </c>
      <c r="AY273" s="9">
        <f t="shared" si="218"/>
        <v>0</v>
      </c>
      <c r="AZ273" s="9">
        <f t="shared" si="218"/>
        <v>0</v>
      </c>
      <c r="BA273" s="9">
        <f t="shared" si="218"/>
        <v>1.5167821607868801E-3</v>
      </c>
      <c r="BB273" s="9">
        <f t="shared" si="218"/>
        <v>1.76327445844393E-3</v>
      </c>
      <c r="BC273" s="9">
        <f t="shared" si="218"/>
        <v>1.75722671816736E-3</v>
      </c>
      <c r="BD273" s="9">
        <f t="shared" si="218"/>
        <v>7.22485732997358E-3</v>
      </c>
      <c r="BE273" s="9">
        <f t="shared" si="218"/>
        <v>0</v>
      </c>
      <c r="BF273" s="9">
        <f t="shared" si="218"/>
        <v>0</v>
      </c>
      <c r="BG273" s="9">
        <f t="shared" si="218"/>
        <v>1.67372096186158E-3</v>
      </c>
      <c r="BH273" s="9">
        <f t="shared" si="218"/>
        <v>1.4656042180392101E-3</v>
      </c>
      <c r="BI273" s="9">
        <f t="shared" si="218"/>
        <v>0</v>
      </c>
      <c r="BJ273" s="9">
        <f t="shared" si="218"/>
        <v>0.57072039663586605</v>
      </c>
      <c r="BK273" s="9">
        <f t="shared" si="218"/>
        <v>1.2785834410742299E-3</v>
      </c>
      <c r="BL273" s="9">
        <f t="shared" si="218"/>
        <v>1.25285259119146E-3</v>
      </c>
      <c r="BM273" s="9">
        <f t="shared" si="218"/>
        <v>0</v>
      </c>
      <c r="BN273" s="9">
        <f t="shared" si="218"/>
        <v>0</v>
      </c>
      <c r="BO273" s="9">
        <f t="shared" si="219"/>
        <v>4.4400527396187099</v>
      </c>
      <c r="BP273" s="9">
        <f t="shared" si="219"/>
        <v>8.9978306954030497E-4</v>
      </c>
      <c r="BQ273" s="9">
        <f t="shared" si="219"/>
        <v>56.519126635069497</v>
      </c>
      <c r="BR273" s="9">
        <f t="shared" si="219"/>
        <v>0</v>
      </c>
      <c r="BS273" s="9">
        <f t="shared" si="219"/>
        <v>9.5590340774886996E-4</v>
      </c>
      <c r="BT273" s="9">
        <f t="shared" si="219"/>
        <v>6.0399375747868298</v>
      </c>
      <c r="BU273" s="9">
        <f t="shared" si="219"/>
        <v>46.955599783723002</v>
      </c>
      <c r="BV273" s="9">
        <f t="shared" si="219"/>
        <v>0</v>
      </c>
      <c r="BW273" s="9">
        <f t="shared" si="219"/>
        <v>1.6702354661295401E-3</v>
      </c>
      <c r="BX273" s="9">
        <f t="shared" si="219"/>
        <v>2.1010164864168099E-3</v>
      </c>
      <c r="BY273" s="9">
        <f t="shared" si="219"/>
        <v>52.6741821491133</v>
      </c>
      <c r="BZ273" s="9">
        <f t="shared" si="219"/>
        <v>0</v>
      </c>
      <c r="CA273" s="9">
        <f t="shared" si="219"/>
        <v>0</v>
      </c>
      <c r="CB273" s="9">
        <f t="shared" si="219"/>
        <v>57.096565629295199</v>
      </c>
      <c r="CC273" s="9">
        <f t="shared" si="219"/>
        <v>0</v>
      </c>
      <c r="CD273" s="9">
        <f t="shared" si="219"/>
        <v>0</v>
      </c>
      <c r="CE273" s="9">
        <f t="shared" si="220"/>
        <v>0</v>
      </c>
      <c r="CF273" s="9">
        <f t="shared" si="220"/>
        <v>40.134654790423397</v>
      </c>
      <c r="CG273" s="9">
        <f t="shared" si="220"/>
        <v>1.1278477165639299E-3</v>
      </c>
      <c r="CH273" s="9">
        <f t="shared" si="220"/>
        <v>0</v>
      </c>
      <c r="CI273" s="9">
        <f t="shared" si="220"/>
        <v>0</v>
      </c>
      <c r="CJ273" s="9">
        <f t="shared" si="220"/>
        <v>37.305932378771097</v>
      </c>
      <c r="CK273" s="9">
        <f t="shared" si="220"/>
        <v>18.668539633489502</v>
      </c>
      <c r="CL273" s="9">
        <f t="shared" si="220"/>
        <v>0</v>
      </c>
      <c r="CM273" s="9">
        <f t="shared" si="220"/>
        <v>0</v>
      </c>
      <c r="CN273" s="9">
        <f t="shared" si="220"/>
        <v>10.051128389201599</v>
      </c>
      <c r="CO273" s="9">
        <f t="shared" si="220"/>
        <v>0</v>
      </c>
      <c r="CP273" s="9">
        <f t="shared" si="220"/>
        <v>0</v>
      </c>
      <c r="CQ273" s="9">
        <f t="shared" si="220"/>
        <v>0</v>
      </c>
      <c r="CR273" s="9">
        <f t="shared" si="220"/>
        <v>6.3906347861175704E-4</v>
      </c>
      <c r="CS273" s="9">
        <f t="shared" si="220"/>
        <v>0</v>
      </c>
      <c r="CT273" s="9">
        <f t="shared" si="220"/>
        <v>0</v>
      </c>
      <c r="CU273" s="9">
        <f t="shared" si="221"/>
        <v>0</v>
      </c>
      <c r="CV273" s="9">
        <f t="shared" si="222"/>
        <v>20.877839802411401</v>
      </c>
      <c r="CW273" s="9">
        <f t="shared" si="223"/>
        <v>0</v>
      </c>
      <c r="CX273" s="9">
        <f t="shared" si="224"/>
        <v>62.953747150092703</v>
      </c>
      <c r="CY273" s="9">
        <f t="shared" si="225"/>
        <v>0</v>
      </c>
      <c r="CZ273" s="9">
        <f t="shared" si="226"/>
        <v>1.1385357809814401E-3</v>
      </c>
      <c r="DA273" s="9">
        <f t="shared" si="227"/>
        <v>0</v>
      </c>
      <c r="DB273" s="9">
        <f t="shared" si="239"/>
        <v>63.3867665524497</v>
      </c>
      <c r="DC273" s="9">
        <f t="shared" si="240"/>
        <v>0</v>
      </c>
      <c r="DD273" s="9">
        <f t="shared" si="241"/>
        <v>8.9465490051088303E-4</v>
      </c>
      <c r="DE273" s="9">
        <f t="shared" si="242"/>
        <v>0</v>
      </c>
      <c r="DF273" s="9">
        <f t="shared" si="243"/>
        <v>64.638531922159402</v>
      </c>
      <c r="DG273" s="9">
        <f t="shared" si="244"/>
        <v>0</v>
      </c>
      <c r="DH273" s="9">
        <f t="shared" si="245"/>
        <v>5.2516099102542597</v>
      </c>
      <c r="DI273" s="9">
        <f t="shared" si="246"/>
        <v>0</v>
      </c>
    </row>
    <row r="274" spans="1:113" x14ac:dyDescent="0.2">
      <c r="A274" s="15" t="s">
        <v>140</v>
      </c>
      <c r="B274" s="9">
        <f t="shared" si="236"/>
        <v>0</v>
      </c>
      <c r="C274" s="9">
        <f t="shared" si="202"/>
        <v>0.35269486908988801</v>
      </c>
      <c r="D274" s="9">
        <f t="shared" si="203"/>
        <v>0.24510024851409201</v>
      </c>
      <c r="E274" s="9">
        <f t="shared" si="204"/>
        <v>0.24510024851409201</v>
      </c>
      <c r="F274" s="9">
        <f t="shared" si="237"/>
        <v>0</v>
      </c>
      <c r="G274" s="9">
        <f t="shared" si="205"/>
        <v>0</v>
      </c>
      <c r="H274" s="9">
        <f t="shared" si="206"/>
        <v>0</v>
      </c>
      <c r="I274" s="9">
        <f t="shared" si="207"/>
        <v>0</v>
      </c>
      <c r="J274" s="9" t="e">
        <f t="shared" si="208"/>
        <v>#N/A</v>
      </c>
      <c r="K274" s="9" t="e">
        <f t="shared" si="209"/>
        <v>#N/A</v>
      </c>
      <c r="L274" s="9" t="e">
        <f t="shared" si="210"/>
        <v>#N/A</v>
      </c>
      <c r="M274" s="9" t="e">
        <f t="shared" si="211"/>
        <v>#N/A</v>
      </c>
      <c r="N274" s="9">
        <f t="shared" si="212"/>
        <v>0</v>
      </c>
      <c r="O274" s="9">
        <f t="shared" si="213"/>
        <v>0</v>
      </c>
      <c r="P274" s="9">
        <f t="shared" si="214"/>
        <v>0</v>
      </c>
      <c r="Q274" s="9">
        <f t="shared" si="215"/>
        <v>0</v>
      </c>
      <c r="R274" s="9">
        <f t="shared" si="238"/>
        <v>0</v>
      </c>
      <c r="S274" s="9">
        <f t="shared" si="216"/>
        <v>0</v>
      </c>
      <c r="T274" s="9">
        <f t="shared" si="216"/>
        <v>0</v>
      </c>
      <c r="U274" s="9">
        <f t="shared" si="216"/>
        <v>0</v>
      </c>
      <c r="V274" s="9">
        <f t="shared" si="216"/>
        <v>0</v>
      </c>
      <c r="W274" s="9">
        <f t="shared" si="216"/>
        <v>0</v>
      </c>
      <c r="X274" s="9">
        <f t="shared" si="216"/>
        <v>0</v>
      </c>
      <c r="Y274" s="9">
        <f t="shared" si="216"/>
        <v>0</v>
      </c>
      <c r="Z274" s="9">
        <f t="shared" si="216"/>
        <v>0</v>
      </c>
      <c r="AA274" s="9">
        <f t="shared" si="216"/>
        <v>0</v>
      </c>
      <c r="AB274" s="9">
        <f t="shared" si="216"/>
        <v>0</v>
      </c>
      <c r="AC274" s="9">
        <f t="shared" si="216"/>
        <v>0</v>
      </c>
      <c r="AD274" s="9">
        <f t="shared" si="216"/>
        <v>0</v>
      </c>
      <c r="AE274" s="9">
        <f t="shared" si="216"/>
        <v>0</v>
      </c>
      <c r="AF274" s="9">
        <f t="shared" si="216"/>
        <v>0</v>
      </c>
      <c r="AG274" s="9">
        <f t="shared" si="216"/>
        <v>0</v>
      </c>
      <c r="AH274" s="9">
        <f t="shared" si="216"/>
        <v>0</v>
      </c>
      <c r="AI274" s="9">
        <f t="shared" si="217"/>
        <v>0</v>
      </c>
      <c r="AJ274" s="9">
        <f t="shared" si="217"/>
        <v>0</v>
      </c>
      <c r="AK274" s="9">
        <f t="shared" si="217"/>
        <v>0</v>
      </c>
      <c r="AL274" s="9">
        <f t="shared" si="217"/>
        <v>0</v>
      </c>
      <c r="AM274" s="9">
        <f t="shared" si="217"/>
        <v>0</v>
      </c>
      <c r="AN274" s="9">
        <f t="shared" si="217"/>
        <v>0</v>
      </c>
      <c r="AO274" s="9">
        <f t="shared" si="217"/>
        <v>0</v>
      </c>
      <c r="AP274" s="9">
        <f t="shared" si="217"/>
        <v>0</v>
      </c>
      <c r="AQ274" s="9">
        <f t="shared" si="217"/>
        <v>0</v>
      </c>
      <c r="AR274" s="9">
        <f t="shared" si="217"/>
        <v>0</v>
      </c>
      <c r="AS274" s="9">
        <f t="shared" si="217"/>
        <v>0</v>
      </c>
      <c r="AT274" s="9">
        <f t="shared" si="217"/>
        <v>0</v>
      </c>
      <c r="AU274" s="9">
        <f t="shared" si="217"/>
        <v>0</v>
      </c>
      <c r="AV274" s="9">
        <f t="shared" si="217"/>
        <v>0</v>
      </c>
      <c r="AW274" s="9">
        <f t="shared" si="217"/>
        <v>0</v>
      </c>
      <c r="AX274" s="9">
        <f t="shared" si="217"/>
        <v>0</v>
      </c>
      <c r="AY274" s="9">
        <f t="shared" si="218"/>
        <v>0</v>
      </c>
      <c r="AZ274" s="9">
        <f t="shared" si="218"/>
        <v>0</v>
      </c>
      <c r="BA274" s="9">
        <f t="shared" si="218"/>
        <v>0</v>
      </c>
      <c r="BB274" s="9">
        <f t="shared" si="218"/>
        <v>0</v>
      </c>
      <c r="BC274" s="9">
        <f t="shared" si="218"/>
        <v>0</v>
      </c>
      <c r="BD274" s="9">
        <f t="shared" si="218"/>
        <v>0</v>
      </c>
      <c r="BE274" s="9">
        <f t="shared" si="218"/>
        <v>0</v>
      </c>
      <c r="BF274" s="9">
        <f t="shared" si="218"/>
        <v>0</v>
      </c>
      <c r="BG274" s="9">
        <f t="shared" si="218"/>
        <v>0</v>
      </c>
      <c r="BH274" s="9">
        <f t="shared" si="218"/>
        <v>0</v>
      </c>
      <c r="BI274" s="9">
        <f t="shared" si="218"/>
        <v>0</v>
      </c>
      <c r="BJ274" s="9">
        <f t="shared" si="218"/>
        <v>0</v>
      </c>
      <c r="BK274" s="9">
        <f t="shared" si="218"/>
        <v>0</v>
      </c>
      <c r="BL274" s="9">
        <f t="shared" si="218"/>
        <v>0</v>
      </c>
      <c r="BM274" s="9">
        <f t="shared" si="218"/>
        <v>0</v>
      </c>
      <c r="BN274" s="9">
        <f t="shared" si="218"/>
        <v>0</v>
      </c>
      <c r="BO274" s="9">
        <f t="shared" si="219"/>
        <v>0</v>
      </c>
      <c r="BP274" s="9">
        <f t="shared" si="219"/>
        <v>0</v>
      </c>
      <c r="BQ274" s="9">
        <f t="shared" si="219"/>
        <v>0</v>
      </c>
      <c r="BR274" s="9">
        <f t="shared" si="219"/>
        <v>0</v>
      </c>
      <c r="BS274" s="9">
        <f t="shared" si="219"/>
        <v>0</v>
      </c>
      <c r="BT274" s="9">
        <f t="shared" si="219"/>
        <v>0</v>
      </c>
      <c r="BU274" s="9">
        <f t="shared" si="219"/>
        <v>0</v>
      </c>
      <c r="BV274" s="9">
        <f t="shared" si="219"/>
        <v>0</v>
      </c>
      <c r="BW274" s="9">
        <f t="shared" si="219"/>
        <v>0</v>
      </c>
      <c r="BX274" s="9">
        <f t="shared" si="219"/>
        <v>0</v>
      </c>
      <c r="BY274" s="9">
        <f t="shared" si="219"/>
        <v>0</v>
      </c>
      <c r="BZ274" s="9">
        <f t="shared" si="219"/>
        <v>0</v>
      </c>
      <c r="CA274" s="9">
        <f t="shared" si="219"/>
        <v>0</v>
      </c>
      <c r="CB274" s="9">
        <f t="shared" si="219"/>
        <v>0</v>
      </c>
      <c r="CC274" s="9">
        <f t="shared" si="219"/>
        <v>0</v>
      </c>
      <c r="CD274" s="9">
        <f t="shared" si="219"/>
        <v>0</v>
      </c>
      <c r="CE274" s="9">
        <f t="shared" si="220"/>
        <v>0</v>
      </c>
      <c r="CF274" s="9">
        <f t="shared" si="220"/>
        <v>0</v>
      </c>
      <c r="CG274" s="9">
        <f t="shared" si="220"/>
        <v>0</v>
      </c>
      <c r="CH274" s="9">
        <f t="shared" si="220"/>
        <v>0</v>
      </c>
      <c r="CI274" s="9">
        <f t="shared" si="220"/>
        <v>0</v>
      </c>
      <c r="CJ274" s="9">
        <f t="shared" si="220"/>
        <v>0</v>
      </c>
      <c r="CK274" s="9">
        <f t="shared" si="220"/>
        <v>0</v>
      </c>
      <c r="CL274" s="9">
        <f t="shared" si="220"/>
        <v>0</v>
      </c>
      <c r="CM274" s="9">
        <f t="shared" si="220"/>
        <v>0</v>
      </c>
      <c r="CN274" s="9">
        <f t="shared" si="220"/>
        <v>0</v>
      </c>
      <c r="CO274" s="9">
        <f t="shared" si="220"/>
        <v>0</v>
      </c>
      <c r="CP274" s="9">
        <f t="shared" si="220"/>
        <v>0</v>
      </c>
      <c r="CQ274" s="9">
        <f t="shared" si="220"/>
        <v>0</v>
      </c>
      <c r="CR274" s="9">
        <f t="shared" si="220"/>
        <v>0</v>
      </c>
      <c r="CS274" s="9">
        <f t="shared" si="220"/>
        <v>0</v>
      </c>
      <c r="CT274" s="9">
        <f t="shared" si="220"/>
        <v>0</v>
      </c>
      <c r="CU274" s="9">
        <f t="shared" si="221"/>
        <v>0</v>
      </c>
      <c r="CV274" s="9">
        <f t="shared" si="222"/>
        <v>0</v>
      </c>
      <c r="CW274" s="9">
        <f t="shared" si="223"/>
        <v>0</v>
      </c>
      <c r="CX274" s="9">
        <f t="shared" si="224"/>
        <v>0</v>
      </c>
      <c r="CY274" s="9">
        <f t="shared" si="225"/>
        <v>0</v>
      </c>
      <c r="CZ274" s="9">
        <f t="shared" si="226"/>
        <v>0</v>
      </c>
      <c r="DA274" s="9">
        <f t="shared" si="227"/>
        <v>0</v>
      </c>
      <c r="DB274" s="9">
        <f t="shared" si="239"/>
        <v>0</v>
      </c>
      <c r="DC274" s="9">
        <f t="shared" si="240"/>
        <v>0</v>
      </c>
      <c r="DD274" s="9">
        <f t="shared" si="241"/>
        <v>0</v>
      </c>
      <c r="DE274" s="9">
        <f t="shared" si="242"/>
        <v>0</v>
      </c>
      <c r="DF274" s="9">
        <f t="shared" si="243"/>
        <v>0</v>
      </c>
      <c r="DG274" s="9">
        <f t="shared" si="244"/>
        <v>0</v>
      </c>
      <c r="DH274" s="9">
        <f t="shared" si="245"/>
        <v>0</v>
      </c>
      <c r="DI274" s="9">
        <f t="shared" si="246"/>
        <v>0</v>
      </c>
    </row>
    <row r="275" spans="1:113" x14ac:dyDescent="0.2">
      <c r="A275" s="15" t="s">
        <v>141</v>
      </c>
      <c r="B275" s="9">
        <f t="shared" si="236"/>
        <v>3.8601625118023599</v>
      </c>
      <c r="C275" s="9">
        <f t="shared" si="202"/>
        <v>0.36146781749080098</v>
      </c>
      <c r="D275" s="9">
        <f t="shared" si="203"/>
        <v>0.44121260823109998</v>
      </c>
      <c r="E275" s="9">
        <f t="shared" si="204"/>
        <v>0.44121260823109998</v>
      </c>
      <c r="F275" s="9">
        <f t="shared" si="237"/>
        <v>25.929063084063198</v>
      </c>
      <c r="G275" s="9">
        <f t="shared" si="205"/>
        <v>36.048829393535897</v>
      </c>
      <c r="H275" s="9">
        <f t="shared" si="206"/>
        <v>34.176874316831203</v>
      </c>
      <c r="I275" s="9">
        <f t="shared" si="207"/>
        <v>37.471104109602102</v>
      </c>
      <c r="J275" s="9" t="e">
        <f t="shared" si="208"/>
        <v>#N/A</v>
      </c>
      <c r="K275" s="9" t="e">
        <f t="shared" si="209"/>
        <v>#N/A</v>
      </c>
      <c r="L275" s="9" t="e">
        <f t="shared" si="210"/>
        <v>#N/A</v>
      </c>
      <c r="M275" s="9" t="e">
        <f t="shared" si="211"/>
        <v>#N/A</v>
      </c>
      <c r="N275" s="9">
        <f t="shared" si="212"/>
        <v>0.23433735955323501</v>
      </c>
      <c r="O275" s="9">
        <f t="shared" si="213"/>
        <v>0</v>
      </c>
      <c r="P275" s="9">
        <f t="shared" si="214"/>
        <v>0</v>
      </c>
      <c r="Q275" s="9">
        <f t="shared" si="215"/>
        <v>0</v>
      </c>
      <c r="R275" s="9">
        <f t="shared" si="238"/>
        <v>0</v>
      </c>
      <c r="S275" s="9">
        <f t="shared" si="216"/>
        <v>46.663440728539904</v>
      </c>
      <c r="T275" s="9">
        <f t="shared" si="216"/>
        <v>0</v>
      </c>
      <c r="U275" s="9">
        <f t="shared" si="216"/>
        <v>0</v>
      </c>
      <c r="V275" s="9">
        <f t="shared" si="216"/>
        <v>0</v>
      </c>
      <c r="W275" s="9">
        <f t="shared" si="216"/>
        <v>48.782649142911197</v>
      </c>
      <c r="X275" s="9">
        <f t="shared" si="216"/>
        <v>0</v>
      </c>
      <c r="Y275" s="9">
        <f t="shared" si="216"/>
        <v>0</v>
      </c>
      <c r="Z275" s="9">
        <f t="shared" si="216"/>
        <v>0</v>
      </c>
      <c r="AA275" s="9">
        <f t="shared" si="216"/>
        <v>39.503342976462697</v>
      </c>
      <c r="AB275" s="9">
        <f t="shared" si="216"/>
        <v>0</v>
      </c>
      <c r="AC275" s="9">
        <f t="shared" si="216"/>
        <v>0</v>
      </c>
      <c r="AD275" s="9">
        <f t="shared" si="216"/>
        <v>0</v>
      </c>
      <c r="AE275" s="9">
        <f t="shared" si="216"/>
        <v>0</v>
      </c>
      <c r="AF275" s="9">
        <f t="shared" si="216"/>
        <v>1.46142446739761E-3</v>
      </c>
      <c r="AG275" s="9">
        <f t="shared" si="216"/>
        <v>0</v>
      </c>
      <c r="AH275" s="9">
        <f t="shared" ref="AH275:AH279" si="247">R252</f>
        <v>0</v>
      </c>
      <c r="AI275" s="9">
        <f t="shared" si="217"/>
        <v>0</v>
      </c>
      <c r="AJ275" s="9">
        <f t="shared" si="217"/>
        <v>48.195083909746003</v>
      </c>
      <c r="AK275" s="9">
        <f t="shared" si="217"/>
        <v>0</v>
      </c>
      <c r="AL275" s="9">
        <f t="shared" si="217"/>
        <v>0</v>
      </c>
      <c r="AM275" s="9">
        <f t="shared" si="217"/>
        <v>0</v>
      </c>
      <c r="AN275" s="9">
        <f t="shared" si="217"/>
        <v>38.067514006552798</v>
      </c>
      <c r="AO275" s="9">
        <f t="shared" si="217"/>
        <v>0</v>
      </c>
      <c r="AP275" s="9">
        <f t="shared" si="217"/>
        <v>26.974688848052601</v>
      </c>
      <c r="AQ275" s="9">
        <f t="shared" si="217"/>
        <v>0</v>
      </c>
      <c r="AR275" s="9">
        <f t="shared" si="217"/>
        <v>0</v>
      </c>
      <c r="AS275" s="9">
        <f t="shared" si="217"/>
        <v>0</v>
      </c>
      <c r="AT275" s="9">
        <f t="shared" si="217"/>
        <v>11.4637854666612</v>
      </c>
      <c r="AU275" s="9">
        <f t="shared" si="217"/>
        <v>0</v>
      </c>
      <c r="AV275" s="9">
        <f t="shared" si="217"/>
        <v>0</v>
      </c>
      <c r="AW275" s="9">
        <f t="shared" si="217"/>
        <v>0</v>
      </c>
      <c r="AX275" s="9">
        <f t="shared" ref="AI275:AX279" si="248">AH252</f>
        <v>10.087303407144599</v>
      </c>
      <c r="AY275" s="9">
        <f t="shared" si="218"/>
        <v>0</v>
      </c>
      <c r="AZ275" s="9">
        <f t="shared" si="218"/>
        <v>0</v>
      </c>
      <c r="BA275" s="9">
        <f t="shared" si="218"/>
        <v>0</v>
      </c>
      <c r="BB275" s="9">
        <f t="shared" si="218"/>
        <v>0</v>
      </c>
      <c r="BC275" s="9">
        <f t="shared" si="218"/>
        <v>0</v>
      </c>
      <c r="BD275" s="9">
        <f t="shared" si="218"/>
        <v>0</v>
      </c>
      <c r="BE275" s="9">
        <f t="shared" si="218"/>
        <v>0</v>
      </c>
      <c r="BF275" s="9">
        <f t="shared" si="218"/>
        <v>0</v>
      </c>
      <c r="BG275" s="9">
        <f t="shared" si="218"/>
        <v>0</v>
      </c>
      <c r="BH275" s="9">
        <f t="shared" si="218"/>
        <v>0</v>
      </c>
      <c r="BI275" s="9">
        <f t="shared" si="218"/>
        <v>0</v>
      </c>
      <c r="BJ275" s="9">
        <f t="shared" si="218"/>
        <v>0</v>
      </c>
      <c r="BK275" s="9">
        <f t="shared" si="218"/>
        <v>0</v>
      </c>
      <c r="BL275" s="9">
        <f t="shared" si="218"/>
        <v>0</v>
      </c>
      <c r="BM275" s="9">
        <f t="shared" si="218"/>
        <v>0</v>
      </c>
      <c r="BN275" s="9">
        <f t="shared" ref="AY275:BN279" si="249">AX252</f>
        <v>7.3128071704875799</v>
      </c>
      <c r="BO275" s="9">
        <f t="shared" si="219"/>
        <v>57.214734239876698</v>
      </c>
      <c r="BP275" s="9">
        <f t="shared" si="219"/>
        <v>0</v>
      </c>
      <c r="BQ275" s="9">
        <f t="shared" si="219"/>
        <v>0</v>
      </c>
      <c r="BR275" s="9">
        <f t="shared" si="219"/>
        <v>15.638481962550101</v>
      </c>
      <c r="BS275" s="9">
        <f t="shared" si="219"/>
        <v>54.575727483298799</v>
      </c>
      <c r="BT275" s="9">
        <f t="shared" si="219"/>
        <v>0</v>
      </c>
      <c r="BU275" s="9">
        <f t="shared" si="219"/>
        <v>0</v>
      </c>
      <c r="BV275" s="9">
        <f t="shared" si="219"/>
        <v>6.60022220465512</v>
      </c>
      <c r="BW275" s="9">
        <f t="shared" si="219"/>
        <v>57.0416379151767</v>
      </c>
      <c r="BX275" s="9">
        <f t="shared" si="219"/>
        <v>0</v>
      </c>
      <c r="BY275" s="9">
        <f t="shared" si="219"/>
        <v>0</v>
      </c>
      <c r="BZ275" s="9">
        <f t="shared" si="219"/>
        <v>38.651793706745103</v>
      </c>
      <c r="CA275" s="9">
        <f t="shared" si="219"/>
        <v>0</v>
      </c>
      <c r="CB275" s="9">
        <f t="shared" si="219"/>
        <v>0</v>
      </c>
      <c r="CC275" s="9">
        <f t="shared" si="219"/>
        <v>69.714724524233304</v>
      </c>
      <c r="CD275" s="9">
        <f t="shared" ref="BO275:CD279" si="250">BN252</f>
        <v>32.322580426564002</v>
      </c>
      <c r="CE275" s="9">
        <f t="shared" si="220"/>
        <v>0</v>
      </c>
      <c r="CF275" s="9">
        <f t="shared" si="220"/>
        <v>0</v>
      </c>
      <c r="CG275" s="9">
        <f t="shared" si="220"/>
        <v>55.682431988490599</v>
      </c>
      <c r="CH275" s="9">
        <f t="shared" si="220"/>
        <v>1.40363334277617</v>
      </c>
      <c r="CI275" s="9">
        <f t="shared" si="220"/>
        <v>0</v>
      </c>
      <c r="CJ275" s="9">
        <f t="shared" si="220"/>
        <v>0</v>
      </c>
      <c r="CK275" s="9">
        <f t="shared" si="220"/>
        <v>0</v>
      </c>
      <c r="CL275" s="9">
        <f t="shared" si="220"/>
        <v>35.644843953874499</v>
      </c>
      <c r="CM275" s="9">
        <f t="shared" si="220"/>
        <v>0</v>
      </c>
      <c r="CN275" s="9">
        <f t="shared" si="220"/>
        <v>0</v>
      </c>
      <c r="CO275" s="9">
        <f t="shared" si="220"/>
        <v>0</v>
      </c>
      <c r="CP275" s="9">
        <f t="shared" si="220"/>
        <v>21.062685038836701</v>
      </c>
      <c r="CQ275" s="9">
        <f t="shared" si="220"/>
        <v>0</v>
      </c>
      <c r="CR275" s="9">
        <f t="shared" si="220"/>
        <v>0</v>
      </c>
      <c r="CS275" s="9">
        <f t="shared" si="220"/>
        <v>0</v>
      </c>
      <c r="CT275" s="9">
        <f t="shared" ref="CT275:CT279" si="251">CD252</f>
        <v>10.9903352691989</v>
      </c>
      <c r="CU275" s="9">
        <f t="shared" si="221"/>
        <v>0</v>
      </c>
      <c r="CV275" s="9">
        <f t="shared" si="222"/>
        <v>0</v>
      </c>
      <c r="CW275" s="9">
        <f t="shared" si="223"/>
        <v>0</v>
      </c>
      <c r="CX275" s="9">
        <f t="shared" si="224"/>
        <v>0</v>
      </c>
      <c r="CY275" s="9">
        <f t="shared" si="225"/>
        <v>0</v>
      </c>
      <c r="CZ275" s="9">
        <f t="shared" si="226"/>
        <v>0</v>
      </c>
      <c r="DA275" s="9">
        <f t="shared" si="227"/>
        <v>0</v>
      </c>
      <c r="DB275" s="9">
        <f t="shared" si="239"/>
        <v>0</v>
      </c>
      <c r="DC275" s="9">
        <f t="shared" si="240"/>
        <v>0</v>
      </c>
      <c r="DD275" s="9">
        <f t="shared" si="241"/>
        <v>0</v>
      </c>
      <c r="DE275" s="9">
        <f t="shared" si="242"/>
        <v>0</v>
      </c>
      <c r="DF275" s="9">
        <f t="shared" si="243"/>
        <v>0</v>
      </c>
      <c r="DG275" s="9">
        <f t="shared" si="244"/>
        <v>0</v>
      </c>
      <c r="DH275" s="9">
        <f t="shared" si="245"/>
        <v>0</v>
      </c>
      <c r="DI275" s="9">
        <f t="shared" si="246"/>
        <v>0</v>
      </c>
    </row>
    <row r="276" spans="1:113" x14ac:dyDescent="0.2">
      <c r="A276" s="15" t="s">
        <v>142</v>
      </c>
      <c r="B276" s="9">
        <f t="shared" si="236"/>
        <v>0.17215026263592201</v>
      </c>
      <c r="C276" s="9">
        <f t="shared" si="202"/>
        <v>0.17535016064731301</v>
      </c>
      <c r="D276" s="9">
        <f t="shared" si="203"/>
        <v>0.261520684734252</v>
      </c>
      <c r="E276" s="9">
        <f t="shared" si="204"/>
        <v>0.261520684734252</v>
      </c>
      <c r="F276" s="9">
        <f t="shared" si="237"/>
        <v>7.82537869948388E-2</v>
      </c>
      <c r="G276" s="9">
        <f t="shared" si="205"/>
        <v>7.51244410546765E-2</v>
      </c>
      <c r="H276" s="9">
        <f t="shared" si="206"/>
        <v>6.3981037365361093E-2</v>
      </c>
      <c r="I276" s="9">
        <f t="shared" si="207"/>
        <v>0.112804204198053</v>
      </c>
      <c r="J276" s="9" t="e">
        <f t="shared" si="208"/>
        <v>#N/A</v>
      </c>
      <c r="K276" s="9" t="e">
        <f t="shared" si="209"/>
        <v>#N/A</v>
      </c>
      <c r="L276" s="9" t="e">
        <f t="shared" si="210"/>
        <v>#N/A</v>
      </c>
      <c r="M276" s="9" t="e">
        <f t="shared" si="211"/>
        <v>#N/A</v>
      </c>
      <c r="N276" s="9">
        <f t="shared" si="212"/>
        <v>0.173271424626077</v>
      </c>
      <c r="O276" s="9">
        <f t="shared" si="213"/>
        <v>0.20440259699772101</v>
      </c>
      <c r="P276" s="9">
        <f t="shared" si="214"/>
        <v>3.4407961326941598</v>
      </c>
      <c r="Q276" s="9">
        <f t="shared" si="215"/>
        <v>0.68919450379932001</v>
      </c>
      <c r="R276" s="9">
        <f t="shared" si="238"/>
        <v>0</v>
      </c>
      <c r="S276" s="9">
        <f t="shared" ref="S276:S279" si="252">C253</f>
        <v>0</v>
      </c>
      <c r="T276" s="9">
        <f t="shared" ref="T276:T279" si="253">D253</f>
        <v>0</v>
      </c>
      <c r="U276" s="9">
        <f t="shared" ref="U276:U279" si="254">E253</f>
        <v>0</v>
      </c>
      <c r="V276" s="9">
        <f t="shared" ref="V276:V279" si="255">F253</f>
        <v>0</v>
      </c>
      <c r="W276" s="9">
        <f t="shared" ref="W276:W279" si="256">G253</f>
        <v>0</v>
      </c>
      <c r="X276" s="9">
        <f t="shared" ref="X276:X279" si="257">H253</f>
        <v>0</v>
      </c>
      <c r="Y276" s="9">
        <f t="shared" ref="Y276:Y279" si="258">I253</f>
        <v>0</v>
      </c>
      <c r="Z276" s="9">
        <f t="shared" ref="Z276:Z279" si="259">J253</f>
        <v>0</v>
      </c>
      <c r="AA276" s="9">
        <f t="shared" ref="AA276:AA279" si="260">K253</f>
        <v>0</v>
      </c>
      <c r="AB276" s="9">
        <f t="shared" ref="AB276:AB279" si="261">L253</f>
        <v>0</v>
      </c>
      <c r="AC276" s="9">
        <f t="shared" ref="AC276:AC279" si="262">M253</f>
        <v>0</v>
      </c>
      <c r="AD276" s="9">
        <f t="shared" ref="AD276:AD279" si="263">N253</f>
        <v>0</v>
      </c>
      <c r="AE276" s="9">
        <f t="shared" ref="AE276:AE279" si="264">O253</f>
        <v>0</v>
      </c>
      <c r="AF276" s="9">
        <f t="shared" ref="AF276:AF279" si="265">P253</f>
        <v>0</v>
      </c>
      <c r="AG276" s="9">
        <f t="shared" ref="AG276:AG279" si="266">Q253</f>
        <v>0</v>
      </c>
      <c r="AH276" s="9">
        <f t="shared" si="247"/>
        <v>0</v>
      </c>
      <c r="AI276" s="9">
        <f t="shared" si="248"/>
        <v>0</v>
      </c>
      <c r="AJ276" s="9">
        <f t="shared" si="248"/>
        <v>0</v>
      </c>
      <c r="AK276" s="9">
        <f t="shared" si="248"/>
        <v>0</v>
      </c>
      <c r="AL276" s="9">
        <f t="shared" si="248"/>
        <v>0</v>
      </c>
      <c r="AM276" s="9">
        <f t="shared" si="248"/>
        <v>0</v>
      </c>
      <c r="AN276" s="9">
        <f t="shared" si="248"/>
        <v>0</v>
      </c>
      <c r="AO276" s="9">
        <f t="shared" si="248"/>
        <v>0</v>
      </c>
      <c r="AP276" s="9">
        <f t="shared" si="248"/>
        <v>47.205898845757801</v>
      </c>
      <c r="AQ276" s="9">
        <f t="shared" si="248"/>
        <v>0</v>
      </c>
      <c r="AR276" s="9">
        <f t="shared" si="248"/>
        <v>0</v>
      </c>
      <c r="AS276" s="9">
        <f t="shared" si="248"/>
        <v>0</v>
      </c>
      <c r="AT276" s="9">
        <f t="shared" si="248"/>
        <v>5.2191577196933903</v>
      </c>
      <c r="AU276" s="9">
        <f t="shared" si="248"/>
        <v>0</v>
      </c>
      <c r="AV276" s="9">
        <f t="shared" si="248"/>
        <v>0</v>
      </c>
      <c r="AW276" s="9">
        <f t="shared" si="248"/>
        <v>0</v>
      </c>
      <c r="AX276" s="9">
        <f t="shared" si="248"/>
        <v>22.1837210551972</v>
      </c>
      <c r="AY276" s="9">
        <f t="shared" si="249"/>
        <v>0</v>
      </c>
      <c r="AZ276" s="9">
        <f t="shared" si="249"/>
        <v>0</v>
      </c>
      <c r="BA276" s="9">
        <f t="shared" si="249"/>
        <v>0</v>
      </c>
      <c r="BB276" s="9">
        <f t="shared" si="249"/>
        <v>0</v>
      </c>
      <c r="BC276" s="9">
        <f t="shared" si="249"/>
        <v>0</v>
      </c>
      <c r="BD276" s="9">
        <f t="shared" si="249"/>
        <v>0</v>
      </c>
      <c r="BE276" s="9">
        <f t="shared" si="249"/>
        <v>0</v>
      </c>
      <c r="BF276" s="9">
        <f t="shared" si="249"/>
        <v>0</v>
      </c>
      <c r="BG276" s="9">
        <f t="shared" si="249"/>
        <v>0</v>
      </c>
      <c r="BH276" s="9">
        <f t="shared" si="249"/>
        <v>0</v>
      </c>
      <c r="BI276" s="9">
        <f t="shared" si="249"/>
        <v>0</v>
      </c>
      <c r="BJ276" s="9">
        <f t="shared" si="249"/>
        <v>0</v>
      </c>
      <c r="BK276" s="9">
        <f t="shared" si="249"/>
        <v>0</v>
      </c>
      <c r="BL276" s="9">
        <f t="shared" si="249"/>
        <v>0</v>
      </c>
      <c r="BM276" s="9">
        <f t="shared" si="249"/>
        <v>0</v>
      </c>
      <c r="BN276" s="9">
        <f t="shared" si="249"/>
        <v>0</v>
      </c>
      <c r="BO276" s="9">
        <f t="shared" si="250"/>
        <v>0</v>
      </c>
      <c r="BP276" s="9">
        <f t="shared" si="250"/>
        <v>0</v>
      </c>
      <c r="BQ276" s="9">
        <f t="shared" si="250"/>
        <v>0</v>
      </c>
      <c r="BR276" s="9">
        <f t="shared" si="250"/>
        <v>0</v>
      </c>
      <c r="BS276" s="9">
        <f t="shared" si="250"/>
        <v>0</v>
      </c>
      <c r="BT276" s="9">
        <f t="shared" si="250"/>
        <v>0</v>
      </c>
      <c r="BU276" s="9">
        <f t="shared" si="250"/>
        <v>0</v>
      </c>
      <c r="BV276" s="9">
        <f t="shared" si="250"/>
        <v>0</v>
      </c>
      <c r="BW276" s="9">
        <f t="shared" si="250"/>
        <v>0</v>
      </c>
      <c r="BX276" s="9">
        <f t="shared" si="250"/>
        <v>0</v>
      </c>
      <c r="BY276" s="9">
        <f t="shared" si="250"/>
        <v>0</v>
      </c>
      <c r="BZ276" s="9">
        <f t="shared" si="250"/>
        <v>0</v>
      </c>
      <c r="CA276" s="9">
        <f t="shared" si="250"/>
        <v>0</v>
      </c>
      <c r="CB276" s="9">
        <f t="shared" si="250"/>
        <v>0</v>
      </c>
      <c r="CC276" s="9">
        <f t="shared" si="250"/>
        <v>0</v>
      </c>
      <c r="CD276" s="9">
        <f t="shared" si="250"/>
        <v>0</v>
      </c>
      <c r="CE276" s="9">
        <f t="shared" ref="CE276:CE279" si="267">BO253</f>
        <v>0</v>
      </c>
      <c r="CF276" s="9">
        <f t="shared" ref="CF276:CF279" si="268">BP253</f>
        <v>0</v>
      </c>
      <c r="CG276" s="9">
        <f t="shared" ref="CG276:CG279" si="269">BQ253</f>
        <v>0</v>
      </c>
      <c r="CH276" s="9">
        <f t="shared" ref="CH276:CH279" si="270">BR253</f>
        <v>0</v>
      </c>
      <c r="CI276" s="9">
        <f t="shared" ref="CI276:CI279" si="271">BS253</f>
        <v>0</v>
      </c>
      <c r="CJ276" s="9">
        <f t="shared" ref="CJ276:CJ279" si="272">BT253</f>
        <v>0</v>
      </c>
      <c r="CK276" s="9">
        <f t="shared" ref="CK276:CK279" si="273">BU253</f>
        <v>0</v>
      </c>
      <c r="CL276" s="9">
        <f t="shared" ref="CL276:CL279" si="274">BV253</f>
        <v>0</v>
      </c>
      <c r="CM276" s="9">
        <f t="shared" ref="CM276:CM279" si="275">BW253</f>
        <v>0</v>
      </c>
      <c r="CN276" s="9">
        <f t="shared" ref="CN276:CN279" si="276">BX253</f>
        <v>0</v>
      </c>
      <c r="CO276" s="9">
        <f t="shared" ref="CO276:CO279" si="277">BY253</f>
        <v>0</v>
      </c>
      <c r="CP276" s="9">
        <f t="shared" ref="CP276:CP279" si="278">BZ253</f>
        <v>0</v>
      </c>
      <c r="CQ276" s="9">
        <f t="shared" ref="CQ276:CQ279" si="279">CA253</f>
        <v>0</v>
      </c>
      <c r="CR276" s="9">
        <f t="shared" ref="CR276:CR279" si="280">CB253</f>
        <v>0</v>
      </c>
      <c r="CS276" s="9">
        <f t="shared" ref="CS276:CS279" si="281">CC253</f>
        <v>0</v>
      </c>
      <c r="CT276" s="9">
        <f t="shared" si="251"/>
        <v>0</v>
      </c>
      <c r="CU276" s="9">
        <f t="shared" si="221"/>
        <v>0</v>
      </c>
      <c r="CV276" s="9">
        <f t="shared" si="222"/>
        <v>0</v>
      </c>
      <c r="CW276" s="9">
        <f t="shared" si="223"/>
        <v>0</v>
      </c>
      <c r="CX276" s="9">
        <f t="shared" si="224"/>
        <v>0</v>
      </c>
      <c r="CY276" s="9">
        <f t="shared" si="225"/>
        <v>0</v>
      </c>
      <c r="CZ276" s="9">
        <f t="shared" si="226"/>
        <v>0</v>
      </c>
      <c r="DA276" s="9">
        <f t="shared" si="227"/>
        <v>0</v>
      </c>
      <c r="DB276" s="9">
        <f t="shared" si="239"/>
        <v>0</v>
      </c>
      <c r="DC276" s="9">
        <f t="shared" si="240"/>
        <v>0</v>
      </c>
      <c r="DD276" s="9">
        <f t="shared" si="241"/>
        <v>0</v>
      </c>
      <c r="DE276" s="9">
        <f t="shared" si="242"/>
        <v>0</v>
      </c>
      <c r="DF276" s="9">
        <f t="shared" si="243"/>
        <v>0</v>
      </c>
      <c r="DG276" s="9">
        <f t="shared" si="244"/>
        <v>0</v>
      </c>
      <c r="DH276" s="9">
        <f t="shared" si="245"/>
        <v>0</v>
      </c>
      <c r="DI276" s="9">
        <f t="shared" si="246"/>
        <v>0</v>
      </c>
    </row>
    <row r="277" spans="1:113" x14ac:dyDescent="0.2">
      <c r="A277" s="15" t="s">
        <v>143</v>
      </c>
      <c r="B277" s="9">
        <f t="shared" si="236"/>
        <v>0.38200676331132399</v>
      </c>
      <c r="C277" s="9">
        <f t="shared" si="202"/>
        <v>1.17451694449514</v>
      </c>
      <c r="D277" s="9">
        <f t="shared" si="203"/>
        <v>1.7566829289304999</v>
      </c>
      <c r="E277" s="9">
        <f t="shared" si="204"/>
        <v>1.7566829289304999</v>
      </c>
      <c r="F277" s="9" t="e">
        <f t="shared" si="237"/>
        <v>#N/A</v>
      </c>
      <c r="G277" s="9" t="e">
        <f t="shared" si="205"/>
        <v>#N/A</v>
      </c>
      <c r="H277" s="9" t="e">
        <f t="shared" si="206"/>
        <v>#N/A</v>
      </c>
      <c r="I277" s="9" t="e">
        <f t="shared" si="207"/>
        <v>#N/A</v>
      </c>
      <c r="J277" s="9">
        <f t="shared" si="208"/>
        <v>0.72426905294645705</v>
      </c>
      <c r="K277" s="9">
        <f t="shared" si="209"/>
        <v>0.101436170931063</v>
      </c>
      <c r="L277" s="9">
        <f t="shared" si="210"/>
        <v>9.0837203373093506E-2</v>
      </c>
      <c r="M277" s="9">
        <f t="shared" si="211"/>
        <v>8.1108882789979297E-2</v>
      </c>
      <c r="N277" s="9">
        <f t="shared" si="212"/>
        <v>0.45574089281775598</v>
      </c>
      <c r="O277" s="9">
        <f t="shared" si="213"/>
        <v>7.8444480143480702</v>
      </c>
      <c r="P277" s="9">
        <f t="shared" si="214"/>
        <v>4.7316343236462597</v>
      </c>
      <c r="Q277" s="9">
        <f t="shared" si="215"/>
        <v>4.2923675159164603</v>
      </c>
      <c r="R277" s="9">
        <f t="shared" si="238"/>
        <v>0</v>
      </c>
      <c r="S277" s="9">
        <f t="shared" si="252"/>
        <v>0</v>
      </c>
      <c r="T277" s="9">
        <f t="shared" si="253"/>
        <v>0</v>
      </c>
      <c r="U277" s="9">
        <f t="shared" si="254"/>
        <v>0</v>
      </c>
      <c r="V277" s="9">
        <f t="shared" si="255"/>
        <v>0</v>
      </c>
      <c r="W277" s="9">
        <f t="shared" si="256"/>
        <v>0</v>
      </c>
      <c r="X277" s="9">
        <f t="shared" si="257"/>
        <v>0</v>
      </c>
      <c r="Y277" s="9">
        <f t="shared" si="258"/>
        <v>0</v>
      </c>
      <c r="Z277" s="9">
        <f t="shared" si="259"/>
        <v>0</v>
      </c>
      <c r="AA277" s="9">
        <f t="shared" si="260"/>
        <v>0</v>
      </c>
      <c r="AB277" s="9">
        <f t="shared" si="261"/>
        <v>0</v>
      </c>
      <c r="AC277" s="9">
        <f t="shared" si="262"/>
        <v>0</v>
      </c>
      <c r="AD277" s="9">
        <f t="shared" si="263"/>
        <v>0</v>
      </c>
      <c r="AE277" s="9">
        <f t="shared" si="264"/>
        <v>0</v>
      </c>
      <c r="AF277" s="9">
        <f t="shared" si="265"/>
        <v>0</v>
      </c>
      <c r="AG277" s="9">
        <f t="shared" si="266"/>
        <v>0</v>
      </c>
      <c r="AH277" s="9">
        <f t="shared" si="247"/>
        <v>0</v>
      </c>
      <c r="AI277" s="9">
        <f t="shared" si="248"/>
        <v>0</v>
      </c>
      <c r="AJ277" s="9">
        <f t="shared" si="248"/>
        <v>0</v>
      </c>
      <c r="AK277" s="9">
        <f t="shared" si="248"/>
        <v>0</v>
      </c>
      <c r="AL277" s="9">
        <f t="shared" si="248"/>
        <v>0</v>
      </c>
      <c r="AM277" s="9">
        <f t="shared" si="248"/>
        <v>0</v>
      </c>
      <c r="AN277" s="9">
        <f t="shared" si="248"/>
        <v>0</v>
      </c>
      <c r="AO277" s="9">
        <f t="shared" si="248"/>
        <v>0</v>
      </c>
      <c r="AP277" s="9">
        <f t="shared" si="248"/>
        <v>0</v>
      </c>
      <c r="AQ277" s="9">
        <f t="shared" si="248"/>
        <v>0</v>
      </c>
      <c r="AR277" s="9">
        <f t="shared" si="248"/>
        <v>0</v>
      </c>
      <c r="AS277" s="9">
        <f t="shared" si="248"/>
        <v>0</v>
      </c>
      <c r="AT277" s="9">
        <f t="shared" si="248"/>
        <v>0</v>
      </c>
      <c r="AU277" s="9">
        <f t="shared" si="248"/>
        <v>0</v>
      </c>
      <c r="AV277" s="9">
        <f t="shared" si="248"/>
        <v>0</v>
      </c>
      <c r="AW277" s="9">
        <f t="shared" si="248"/>
        <v>0</v>
      </c>
      <c r="AX277" s="9">
        <f t="shared" si="248"/>
        <v>0</v>
      </c>
      <c r="AY277" s="9">
        <f t="shared" si="249"/>
        <v>0</v>
      </c>
      <c r="AZ277" s="9">
        <f t="shared" si="249"/>
        <v>0</v>
      </c>
      <c r="BA277" s="9">
        <f t="shared" si="249"/>
        <v>0</v>
      </c>
      <c r="BB277" s="9">
        <f t="shared" si="249"/>
        <v>0</v>
      </c>
      <c r="BC277" s="9">
        <f t="shared" si="249"/>
        <v>1.58615836787801E-3</v>
      </c>
      <c r="BD277" s="9">
        <f t="shared" si="249"/>
        <v>0</v>
      </c>
      <c r="BE277" s="9">
        <f t="shared" si="249"/>
        <v>0</v>
      </c>
      <c r="BF277" s="9">
        <f t="shared" si="249"/>
        <v>0</v>
      </c>
      <c r="BG277" s="9">
        <f t="shared" si="249"/>
        <v>3.2449736906138102E-2</v>
      </c>
      <c r="BH277" s="9">
        <f t="shared" si="249"/>
        <v>0</v>
      </c>
      <c r="BI277" s="9">
        <f t="shared" si="249"/>
        <v>0</v>
      </c>
      <c r="BJ277" s="9">
        <f t="shared" si="249"/>
        <v>0</v>
      </c>
      <c r="BK277" s="9">
        <f t="shared" si="249"/>
        <v>1.51895917344902E-3</v>
      </c>
      <c r="BL277" s="9">
        <f t="shared" si="249"/>
        <v>0</v>
      </c>
      <c r="BM277" s="9">
        <f t="shared" si="249"/>
        <v>0</v>
      </c>
      <c r="BN277" s="9">
        <f t="shared" si="249"/>
        <v>0</v>
      </c>
      <c r="BO277" s="9">
        <f t="shared" si="250"/>
        <v>0</v>
      </c>
      <c r="BP277" s="9">
        <f t="shared" si="250"/>
        <v>0</v>
      </c>
      <c r="BQ277" s="9">
        <f t="shared" si="250"/>
        <v>0</v>
      </c>
      <c r="BR277" s="9">
        <f t="shared" si="250"/>
        <v>0</v>
      </c>
      <c r="BS277" s="9">
        <f t="shared" si="250"/>
        <v>0</v>
      </c>
      <c r="BT277" s="9">
        <f t="shared" si="250"/>
        <v>0</v>
      </c>
      <c r="BU277" s="9">
        <f t="shared" si="250"/>
        <v>0</v>
      </c>
      <c r="BV277" s="9">
        <f t="shared" si="250"/>
        <v>0</v>
      </c>
      <c r="BW277" s="9">
        <f t="shared" si="250"/>
        <v>0</v>
      </c>
      <c r="BX277" s="9">
        <f t="shared" si="250"/>
        <v>0</v>
      </c>
      <c r="BY277" s="9">
        <f t="shared" si="250"/>
        <v>0</v>
      </c>
      <c r="BZ277" s="9">
        <f t="shared" si="250"/>
        <v>0</v>
      </c>
      <c r="CA277" s="9">
        <f t="shared" si="250"/>
        <v>0</v>
      </c>
      <c r="CB277" s="9">
        <f t="shared" si="250"/>
        <v>0</v>
      </c>
      <c r="CC277" s="9">
        <f t="shared" si="250"/>
        <v>0</v>
      </c>
      <c r="CD277" s="9">
        <f t="shared" si="250"/>
        <v>0</v>
      </c>
      <c r="CE277" s="9">
        <f t="shared" si="267"/>
        <v>0</v>
      </c>
      <c r="CF277" s="9">
        <f t="shared" si="268"/>
        <v>0</v>
      </c>
      <c r="CG277" s="9">
        <f t="shared" si="269"/>
        <v>0</v>
      </c>
      <c r="CH277" s="9">
        <f t="shared" si="270"/>
        <v>0</v>
      </c>
      <c r="CI277" s="9">
        <f t="shared" si="271"/>
        <v>0</v>
      </c>
      <c r="CJ277" s="9">
        <f t="shared" si="272"/>
        <v>0</v>
      </c>
      <c r="CK277" s="9">
        <f t="shared" si="273"/>
        <v>0</v>
      </c>
      <c r="CL277" s="9">
        <f t="shared" si="274"/>
        <v>0</v>
      </c>
      <c r="CM277" s="9">
        <f t="shared" si="275"/>
        <v>0</v>
      </c>
      <c r="CN277" s="9">
        <f t="shared" si="276"/>
        <v>0</v>
      </c>
      <c r="CO277" s="9">
        <f t="shared" si="277"/>
        <v>0</v>
      </c>
      <c r="CP277" s="9">
        <f t="shared" si="278"/>
        <v>0</v>
      </c>
      <c r="CQ277" s="9">
        <f t="shared" si="279"/>
        <v>0</v>
      </c>
      <c r="CR277" s="9">
        <f t="shared" si="280"/>
        <v>0</v>
      </c>
      <c r="CS277" s="9">
        <f t="shared" si="281"/>
        <v>0</v>
      </c>
      <c r="CT277" s="9">
        <f t="shared" si="251"/>
        <v>0</v>
      </c>
      <c r="CU277" s="9">
        <f t="shared" si="221"/>
        <v>0</v>
      </c>
      <c r="CV277" s="9">
        <f t="shared" si="222"/>
        <v>0</v>
      </c>
      <c r="CW277" s="9">
        <f t="shared" si="223"/>
        <v>0</v>
      </c>
      <c r="CX277" s="9">
        <f t="shared" si="224"/>
        <v>0</v>
      </c>
      <c r="CY277" s="9">
        <f t="shared" si="225"/>
        <v>0</v>
      </c>
      <c r="CZ277" s="9">
        <f t="shared" si="226"/>
        <v>0</v>
      </c>
      <c r="DA277" s="9">
        <f t="shared" si="227"/>
        <v>0</v>
      </c>
      <c r="DB277" s="9">
        <f t="shared" si="239"/>
        <v>0</v>
      </c>
      <c r="DC277" s="9">
        <f t="shared" si="240"/>
        <v>0</v>
      </c>
      <c r="DD277" s="9">
        <f t="shared" si="241"/>
        <v>0</v>
      </c>
      <c r="DE277" s="9">
        <f t="shared" si="242"/>
        <v>0</v>
      </c>
      <c r="DF277" s="9">
        <f t="shared" si="243"/>
        <v>0</v>
      </c>
      <c r="DG277" s="9">
        <f t="shared" si="244"/>
        <v>0</v>
      </c>
      <c r="DH277" s="9">
        <f t="shared" si="245"/>
        <v>0</v>
      </c>
      <c r="DI277" s="9">
        <f t="shared" si="246"/>
        <v>0</v>
      </c>
    </row>
    <row r="278" spans="1:113" x14ac:dyDescent="0.2">
      <c r="A278" s="15" t="s">
        <v>144</v>
      </c>
      <c r="B278" s="9">
        <f t="shared" si="236"/>
        <v>0.123581861422183</v>
      </c>
      <c r="C278" s="9">
        <f t="shared" si="202"/>
        <v>0.21904464149661099</v>
      </c>
      <c r="D278" s="9">
        <f t="shared" si="203"/>
        <v>0.17078686317758601</v>
      </c>
      <c r="E278" s="9">
        <f t="shared" si="204"/>
        <v>0.17078686317758601</v>
      </c>
      <c r="F278" s="9">
        <f t="shared" si="237"/>
        <v>4.2658818749340099</v>
      </c>
      <c r="G278" s="9">
        <f t="shared" si="205"/>
        <v>4.8373244198330099</v>
      </c>
      <c r="H278" s="9">
        <f t="shared" si="206"/>
        <v>4.68486454640456</v>
      </c>
      <c r="I278" s="9">
        <f t="shared" si="207"/>
        <v>3.5345144603124998</v>
      </c>
      <c r="J278" s="9">
        <f t="shared" si="208"/>
        <v>1.7825324049954301</v>
      </c>
      <c r="K278" s="9">
        <f t="shared" si="209"/>
        <v>1.90441404263392</v>
      </c>
      <c r="L278" s="9">
        <f t="shared" si="210"/>
        <v>1.80747882859285</v>
      </c>
      <c r="M278" s="9">
        <f t="shared" si="211"/>
        <v>1.73614478920627</v>
      </c>
      <c r="N278" s="9" t="e">
        <f t="shared" si="212"/>
        <v>#N/A</v>
      </c>
      <c r="O278" s="9" t="e">
        <f t="shared" si="213"/>
        <v>#N/A</v>
      </c>
      <c r="P278" s="9" t="e">
        <f t="shared" si="214"/>
        <v>#N/A</v>
      </c>
      <c r="Q278" s="9" t="e">
        <f t="shared" si="215"/>
        <v>#N/A</v>
      </c>
      <c r="R278" s="9">
        <f t="shared" si="238"/>
        <v>0</v>
      </c>
      <c r="S278" s="9">
        <f t="shared" si="252"/>
        <v>0</v>
      </c>
      <c r="T278" s="9">
        <f t="shared" si="253"/>
        <v>1.9923719740896799</v>
      </c>
      <c r="U278" s="9">
        <f t="shared" si="254"/>
        <v>7.4161540384856499</v>
      </c>
      <c r="V278" s="9">
        <f t="shared" si="255"/>
        <v>0</v>
      </c>
      <c r="W278" s="9">
        <f t="shared" si="256"/>
        <v>0</v>
      </c>
      <c r="X278" s="9">
        <f t="shared" si="257"/>
        <v>16.066441324543401</v>
      </c>
      <c r="Y278" s="9">
        <f t="shared" si="258"/>
        <v>1.64322525586913E-3</v>
      </c>
      <c r="Z278" s="9">
        <f t="shared" si="259"/>
        <v>0</v>
      </c>
      <c r="AA278" s="9">
        <f t="shared" si="260"/>
        <v>0</v>
      </c>
      <c r="AB278" s="9">
        <f t="shared" si="261"/>
        <v>1.6736982195855201E-3</v>
      </c>
      <c r="AC278" s="9">
        <f t="shared" si="262"/>
        <v>9.3087663282802406</v>
      </c>
      <c r="AD278" s="9">
        <f t="shared" si="263"/>
        <v>52.183358157370797</v>
      </c>
      <c r="AE278" s="9">
        <f t="shared" si="264"/>
        <v>1.81442621284411E-3</v>
      </c>
      <c r="AF278" s="9">
        <f t="shared" si="265"/>
        <v>1.55559854118881E-3</v>
      </c>
      <c r="AG278" s="9">
        <f t="shared" si="266"/>
        <v>6.6403887649793394E-2</v>
      </c>
      <c r="AH278" s="9">
        <f t="shared" si="247"/>
        <v>1.91985383541842</v>
      </c>
      <c r="AI278" s="9">
        <f t="shared" si="248"/>
        <v>1.0558626403840399E-3</v>
      </c>
      <c r="AJ278" s="9">
        <f t="shared" si="248"/>
        <v>2.1142400654956699</v>
      </c>
      <c r="AK278" s="9">
        <f t="shared" si="248"/>
        <v>0.60742882987549296</v>
      </c>
      <c r="AL278" s="9">
        <f t="shared" si="248"/>
        <v>2.4866907428451999</v>
      </c>
      <c r="AM278" s="9">
        <f t="shared" si="248"/>
        <v>1.5375496944796099E-3</v>
      </c>
      <c r="AN278" s="9">
        <f t="shared" si="248"/>
        <v>24.0396597979787</v>
      </c>
      <c r="AO278" s="9">
        <f t="shared" si="248"/>
        <v>1.1093851630735601</v>
      </c>
      <c r="AP278" s="9">
        <f t="shared" si="248"/>
        <v>0</v>
      </c>
      <c r="AQ278" s="9">
        <f t="shared" si="248"/>
        <v>0</v>
      </c>
      <c r="AR278" s="9">
        <f t="shared" si="248"/>
        <v>0</v>
      </c>
      <c r="AS278" s="9">
        <f t="shared" si="248"/>
        <v>0</v>
      </c>
      <c r="AT278" s="9">
        <f t="shared" si="248"/>
        <v>1.6719303392474E-3</v>
      </c>
      <c r="AU278" s="9">
        <f t="shared" si="248"/>
        <v>0</v>
      </c>
      <c r="AV278" s="9">
        <f t="shared" si="248"/>
        <v>0</v>
      </c>
      <c r="AW278" s="9">
        <f t="shared" si="248"/>
        <v>0</v>
      </c>
      <c r="AX278" s="9">
        <f t="shared" si="248"/>
        <v>1.65622143078936E-3</v>
      </c>
      <c r="AY278" s="9">
        <f t="shared" si="249"/>
        <v>0</v>
      </c>
      <c r="AZ278" s="9">
        <f t="shared" si="249"/>
        <v>0</v>
      </c>
      <c r="BA278" s="9">
        <f t="shared" si="249"/>
        <v>0</v>
      </c>
      <c r="BB278" s="9">
        <f t="shared" si="249"/>
        <v>1.5071450624899001</v>
      </c>
      <c r="BC278" s="9">
        <f t="shared" si="249"/>
        <v>3.0175028124395902</v>
      </c>
      <c r="BD278" s="9">
        <f t="shared" si="249"/>
        <v>1.7453407248798201</v>
      </c>
      <c r="BE278" s="9">
        <f t="shared" si="249"/>
        <v>0</v>
      </c>
      <c r="BF278" s="9">
        <f t="shared" si="249"/>
        <v>1.6436751404067501E-3</v>
      </c>
      <c r="BG278" s="9">
        <f t="shared" si="249"/>
        <v>1.44758675646051E-3</v>
      </c>
      <c r="BH278" s="9">
        <f t="shared" si="249"/>
        <v>2.9085163507531102</v>
      </c>
      <c r="BI278" s="9">
        <f t="shared" si="249"/>
        <v>0</v>
      </c>
      <c r="BJ278" s="9">
        <f t="shared" si="249"/>
        <v>1.6621957062477001E-3</v>
      </c>
      <c r="BK278" s="9">
        <f t="shared" si="249"/>
        <v>1.34197351194665E-3</v>
      </c>
      <c r="BL278" s="9">
        <f t="shared" si="249"/>
        <v>2.1143003007219399</v>
      </c>
      <c r="BM278" s="9">
        <f t="shared" si="249"/>
        <v>0</v>
      </c>
      <c r="BN278" s="9">
        <f t="shared" si="249"/>
        <v>0</v>
      </c>
      <c r="BO278" s="9">
        <f t="shared" si="250"/>
        <v>0</v>
      </c>
      <c r="BP278" s="9">
        <f t="shared" si="250"/>
        <v>1.70942326991952E-3</v>
      </c>
      <c r="BQ278" s="9">
        <f t="shared" si="250"/>
        <v>0</v>
      </c>
      <c r="BR278" s="9">
        <f t="shared" si="250"/>
        <v>0</v>
      </c>
      <c r="BS278" s="9">
        <f t="shared" si="250"/>
        <v>0</v>
      </c>
      <c r="BT278" s="9">
        <f t="shared" si="250"/>
        <v>1.59441572960439E-3</v>
      </c>
      <c r="BU278" s="9">
        <f t="shared" si="250"/>
        <v>0</v>
      </c>
      <c r="BV278" s="9">
        <f t="shared" si="250"/>
        <v>0</v>
      </c>
      <c r="BW278" s="9">
        <f t="shared" si="250"/>
        <v>0</v>
      </c>
      <c r="BX278" s="9">
        <f t="shared" si="250"/>
        <v>1.6495827914631001E-3</v>
      </c>
      <c r="BY278" s="9">
        <f t="shared" si="250"/>
        <v>0</v>
      </c>
      <c r="BZ278" s="9">
        <f t="shared" si="250"/>
        <v>0</v>
      </c>
      <c r="CA278" s="9">
        <f t="shared" si="250"/>
        <v>13.7988129648453</v>
      </c>
      <c r="CB278" s="9">
        <f t="shared" si="250"/>
        <v>0</v>
      </c>
      <c r="CC278" s="9">
        <f t="shared" si="250"/>
        <v>0</v>
      </c>
      <c r="CD278" s="9">
        <f t="shared" si="250"/>
        <v>0</v>
      </c>
      <c r="CE278" s="9">
        <f t="shared" si="267"/>
        <v>8.5472903149597101E-4</v>
      </c>
      <c r="CF278" s="9">
        <f t="shared" si="268"/>
        <v>20.785242573021701</v>
      </c>
      <c r="CG278" s="9">
        <f t="shared" si="269"/>
        <v>0</v>
      </c>
      <c r="CH278" s="9">
        <f t="shared" si="270"/>
        <v>0</v>
      </c>
      <c r="CI278" s="9">
        <f t="shared" si="271"/>
        <v>1.62108027015995E-3</v>
      </c>
      <c r="CJ278" s="9">
        <f t="shared" si="272"/>
        <v>1.6073487708623299E-3</v>
      </c>
      <c r="CK278" s="9">
        <f t="shared" si="273"/>
        <v>0</v>
      </c>
      <c r="CL278" s="9">
        <f t="shared" si="274"/>
        <v>0</v>
      </c>
      <c r="CM278" s="9">
        <f t="shared" si="275"/>
        <v>0</v>
      </c>
      <c r="CN278" s="9">
        <f t="shared" si="276"/>
        <v>0</v>
      </c>
      <c r="CO278" s="9">
        <f t="shared" si="277"/>
        <v>0</v>
      </c>
      <c r="CP278" s="9">
        <f t="shared" si="278"/>
        <v>0</v>
      </c>
      <c r="CQ278" s="9">
        <f t="shared" si="279"/>
        <v>0</v>
      </c>
      <c r="CR278" s="9">
        <f t="shared" si="280"/>
        <v>0</v>
      </c>
      <c r="CS278" s="9">
        <f t="shared" si="281"/>
        <v>0</v>
      </c>
      <c r="CT278" s="9">
        <f t="shared" si="251"/>
        <v>0</v>
      </c>
      <c r="CU278" s="9">
        <f t="shared" si="221"/>
        <v>0</v>
      </c>
      <c r="CV278" s="9">
        <f t="shared" si="222"/>
        <v>0</v>
      </c>
      <c r="CW278" s="9">
        <f t="shared" si="223"/>
        <v>0</v>
      </c>
      <c r="CX278" s="9">
        <f t="shared" si="224"/>
        <v>0</v>
      </c>
      <c r="CY278" s="9">
        <f t="shared" si="225"/>
        <v>0</v>
      </c>
      <c r="CZ278" s="9">
        <f t="shared" si="226"/>
        <v>1.70836614394476E-3</v>
      </c>
      <c r="DA278" s="9">
        <f t="shared" si="227"/>
        <v>1.4707554367547899E-3</v>
      </c>
      <c r="DB278" s="9">
        <f t="shared" si="239"/>
        <v>0</v>
      </c>
      <c r="DC278" s="9">
        <f t="shared" si="240"/>
        <v>1.8063411299928901E-3</v>
      </c>
      <c r="DD278" s="9">
        <f t="shared" si="241"/>
        <v>1.4153647648176299E-3</v>
      </c>
      <c r="DE278" s="9">
        <f t="shared" si="242"/>
        <v>1.4837529975224601E-3</v>
      </c>
      <c r="DF278" s="9">
        <f t="shared" si="243"/>
        <v>0</v>
      </c>
      <c r="DG278" s="9">
        <f t="shared" si="244"/>
        <v>2.81654808906785</v>
      </c>
      <c r="DH278" s="9">
        <f t="shared" si="245"/>
        <v>0</v>
      </c>
      <c r="DI278" s="9">
        <f t="shared" si="246"/>
        <v>27.7016811127925</v>
      </c>
    </row>
    <row r="279" spans="1:113" x14ac:dyDescent="0.2">
      <c r="A279" s="15" t="s">
        <v>145</v>
      </c>
      <c r="B279" s="9">
        <f t="shared" si="236"/>
        <v>2.3204542144420799</v>
      </c>
      <c r="C279" s="9">
        <f t="shared" si="202"/>
        <v>0.37694464088936402</v>
      </c>
      <c r="D279" s="9">
        <f t="shared" si="203"/>
        <v>0.43120014007461099</v>
      </c>
      <c r="E279" s="9">
        <f t="shared" si="204"/>
        <v>0.43120014007461099</v>
      </c>
      <c r="F279" s="9">
        <f t="shared" si="237"/>
        <v>5.2071241758058804</v>
      </c>
      <c r="G279" s="9">
        <f t="shared" si="205"/>
        <v>4.6756480561104903</v>
      </c>
      <c r="H279" s="9">
        <f t="shared" si="206"/>
        <v>5.1668204531107804</v>
      </c>
      <c r="I279" s="9">
        <f t="shared" si="207"/>
        <v>4.6449811266169201</v>
      </c>
      <c r="J279" s="9" t="e">
        <f t="shared" si="208"/>
        <v>#N/A</v>
      </c>
      <c r="K279" s="9" t="e">
        <f t="shared" si="209"/>
        <v>#N/A</v>
      </c>
      <c r="L279" s="9" t="e">
        <f t="shared" si="210"/>
        <v>#N/A</v>
      </c>
      <c r="M279" s="9" t="e">
        <f t="shared" si="211"/>
        <v>#N/A</v>
      </c>
      <c r="N279" s="9" t="e">
        <f t="shared" si="212"/>
        <v>#N/A</v>
      </c>
      <c r="O279" s="9" t="e">
        <f t="shared" si="213"/>
        <v>#N/A</v>
      </c>
      <c r="P279" s="9" t="e">
        <f t="shared" si="214"/>
        <v>#N/A</v>
      </c>
      <c r="Q279" s="9" t="e">
        <f t="shared" si="215"/>
        <v>#N/A</v>
      </c>
      <c r="R279" s="9">
        <f t="shared" si="238"/>
        <v>0</v>
      </c>
      <c r="S279" s="9">
        <f t="shared" si="252"/>
        <v>0</v>
      </c>
      <c r="T279" s="9">
        <f t="shared" si="253"/>
        <v>0.185125609802548</v>
      </c>
      <c r="U279" s="9">
        <f t="shared" si="254"/>
        <v>2.6697504519028499</v>
      </c>
      <c r="V279" s="9">
        <f t="shared" si="255"/>
        <v>0</v>
      </c>
      <c r="W279" s="9">
        <f t="shared" si="256"/>
        <v>0</v>
      </c>
      <c r="X279" s="9">
        <f t="shared" si="257"/>
        <v>2.5764669391424602</v>
      </c>
      <c r="Y279" s="9">
        <f t="shared" si="258"/>
        <v>5.47910321822709E-3</v>
      </c>
      <c r="Z279" s="9">
        <f t="shared" si="259"/>
        <v>0</v>
      </c>
      <c r="AA279" s="9">
        <f t="shared" si="260"/>
        <v>0</v>
      </c>
      <c r="AB279" s="9">
        <f t="shared" si="261"/>
        <v>7.8763852234859897</v>
      </c>
      <c r="AC279" s="9">
        <f t="shared" si="262"/>
        <v>4.1166726054031599E-3</v>
      </c>
      <c r="AD279" s="9">
        <f t="shared" si="263"/>
        <v>14.091920757012099</v>
      </c>
      <c r="AE279" s="9">
        <f t="shared" si="264"/>
        <v>9.9188845406881204E-3</v>
      </c>
      <c r="AF279" s="9">
        <f t="shared" si="265"/>
        <v>14.660936663840699</v>
      </c>
      <c r="AG279" s="9">
        <f t="shared" si="266"/>
        <v>1.4281230998860501E-3</v>
      </c>
      <c r="AH279" s="9">
        <f t="shared" si="247"/>
        <v>1.08313988331243E-3</v>
      </c>
      <c r="AI279" s="9">
        <f t="shared" si="248"/>
        <v>1.5978171269321901E-3</v>
      </c>
      <c r="AJ279" s="9">
        <f t="shared" si="248"/>
        <v>43.064220946456899</v>
      </c>
      <c r="AK279" s="9">
        <f t="shared" si="248"/>
        <v>1.7288826973409499E-3</v>
      </c>
      <c r="AL279" s="9">
        <f t="shared" si="248"/>
        <v>1.4018557099588799E-3</v>
      </c>
      <c r="AM279" s="9">
        <f t="shared" si="248"/>
        <v>4.1576503909244398</v>
      </c>
      <c r="AN279" s="9">
        <f t="shared" si="248"/>
        <v>22.579972734498401</v>
      </c>
      <c r="AO279" s="9">
        <f t="shared" si="248"/>
        <v>3.67045993783249</v>
      </c>
      <c r="AP279" s="9">
        <f t="shared" si="248"/>
        <v>14.6245269718921</v>
      </c>
      <c r="AQ279" s="9">
        <f t="shared" si="248"/>
        <v>1.64892503843905E-3</v>
      </c>
      <c r="AR279" s="9">
        <f t="shared" si="248"/>
        <v>0</v>
      </c>
      <c r="AS279" s="9">
        <f t="shared" si="248"/>
        <v>0</v>
      </c>
      <c r="AT279" s="9">
        <f t="shared" si="248"/>
        <v>13.8011568790751</v>
      </c>
      <c r="AU279" s="9">
        <f t="shared" si="248"/>
        <v>1.6463332011782399E-3</v>
      </c>
      <c r="AV279" s="9">
        <f t="shared" si="248"/>
        <v>0</v>
      </c>
      <c r="AW279" s="9">
        <f t="shared" si="248"/>
        <v>0</v>
      </c>
      <c r="AX279" s="9">
        <f t="shared" si="248"/>
        <v>1.73797782677454E-3</v>
      </c>
      <c r="AY279" s="9">
        <f t="shared" si="249"/>
        <v>1.4206618136771701E-3</v>
      </c>
      <c r="AZ279" s="9">
        <f t="shared" si="249"/>
        <v>0</v>
      </c>
      <c r="BA279" s="9">
        <f t="shared" si="249"/>
        <v>0</v>
      </c>
      <c r="BB279" s="9">
        <f t="shared" si="249"/>
        <v>3.9686117899471202E-3</v>
      </c>
      <c r="BC279" s="9">
        <f t="shared" si="249"/>
        <v>1.5239731079006399E-3</v>
      </c>
      <c r="BD279" s="9">
        <f t="shared" si="249"/>
        <v>1.6904388042919801E-3</v>
      </c>
      <c r="BE279" s="9">
        <f t="shared" si="249"/>
        <v>1.5338090425993699E-3</v>
      </c>
      <c r="BF279" s="9">
        <f t="shared" si="249"/>
        <v>3.9962216008246898E-3</v>
      </c>
      <c r="BG279" s="9">
        <f t="shared" si="249"/>
        <v>1.7050424966273999E-3</v>
      </c>
      <c r="BH279" s="9">
        <f t="shared" si="249"/>
        <v>1.53729458424667E-3</v>
      </c>
      <c r="BI279" s="9">
        <f t="shared" si="249"/>
        <v>1.5086465646501101E-3</v>
      </c>
      <c r="BJ279" s="9">
        <f t="shared" si="249"/>
        <v>5.6854095385583403E-4</v>
      </c>
      <c r="BK279" s="9">
        <f t="shared" si="249"/>
        <v>1.0218563670027999E-3</v>
      </c>
      <c r="BL279" s="9">
        <f t="shared" si="249"/>
        <v>0.107819270190626</v>
      </c>
      <c r="BM279" s="9">
        <f t="shared" si="249"/>
        <v>0.20908245878034601</v>
      </c>
      <c r="BN279" s="9">
        <f t="shared" si="249"/>
        <v>0</v>
      </c>
      <c r="BO279" s="9">
        <f t="shared" si="250"/>
        <v>1.06143667896275E-3</v>
      </c>
      <c r="BP279" s="9">
        <f t="shared" si="250"/>
        <v>9.9687178778928897E-4</v>
      </c>
      <c r="BQ279" s="9">
        <f t="shared" si="250"/>
        <v>0</v>
      </c>
      <c r="BR279" s="9">
        <f t="shared" si="250"/>
        <v>0</v>
      </c>
      <c r="BS279" s="9">
        <f t="shared" si="250"/>
        <v>8.7810309974889499E-4</v>
      </c>
      <c r="BT279" s="9">
        <f t="shared" si="250"/>
        <v>1.1545082283113999E-2</v>
      </c>
      <c r="BU279" s="9">
        <f t="shared" si="250"/>
        <v>0</v>
      </c>
      <c r="BV279" s="9">
        <f t="shared" si="250"/>
        <v>0</v>
      </c>
      <c r="BW279" s="9">
        <f t="shared" si="250"/>
        <v>1.73225500316354E-3</v>
      </c>
      <c r="BX279" s="9">
        <f t="shared" si="250"/>
        <v>2.2711204446479402E-3</v>
      </c>
      <c r="BY279" s="9">
        <f t="shared" si="250"/>
        <v>0</v>
      </c>
      <c r="BZ279" s="9">
        <f t="shared" si="250"/>
        <v>0</v>
      </c>
      <c r="CA279" s="9">
        <f t="shared" si="250"/>
        <v>1.7334368057952999E-3</v>
      </c>
      <c r="CB279" s="9">
        <f t="shared" si="250"/>
        <v>2.8717865080317102</v>
      </c>
      <c r="CC279" s="9">
        <f t="shared" si="250"/>
        <v>9.0840312129745104</v>
      </c>
      <c r="CD279" s="9">
        <f t="shared" si="250"/>
        <v>0</v>
      </c>
      <c r="CE279" s="9">
        <f t="shared" si="267"/>
        <v>9.7694505917012009E-4</v>
      </c>
      <c r="CF279" s="9">
        <f t="shared" si="268"/>
        <v>1.90960518885275E-3</v>
      </c>
      <c r="CG279" s="9">
        <f t="shared" si="269"/>
        <v>1.6901553720223301E-3</v>
      </c>
      <c r="CH279" s="9">
        <f t="shared" si="270"/>
        <v>0</v>
      </c>
      <c r="CI279" s="9">
        <f t="shared" si="271"/>
        <v>7.0980140118326296E-4</v>
      </c>
      <c r="CJ279" s="9">
        <f t="shared" si="272"/>
        <v>1.6146445352829299E-3</v>
      </c>
      <c r="CK279" s="9">
        <f t="shared" si="273"/>
        <v>6.1070166790225704</v>
      </c>
      <c r="CL279" s="9">
        <f t="shared" si="274"/>
        <v>0</v>
      </c>
      <c r="CM279" s="9">
        <f t="shared" si="275"/>
        <v>0</v>
      </c>
      <c r="CN279" s="9">
        <f t="shared" si="276"/>
        <v>0</v>
      </c>
      <c r="CO279" s="9">
        <f t="shared" si="277"/>
        <v>0</v>
      </c>
      <c r="CP279" s="9">
        <f t="shared" si="278"/>
        <v>0</v>
      </c>
      <c r="CQ279" s="9">
        <f t="shared" si="279"/>
        <v>0</v>
      </c>
      <c r="CR279" s="9">
        <f t="shared" si="280"/>
        <v>0</v>
      </c>
      <c r="CS279" s="9">
        <f t="shared" si="281"/>
        <v>0</v>
      </c>
      <c r="CT279" s="9">
        <f t="shared" si="251"/>
        <v>0</v>
      </c>
      <c r="CU279" s="9">
        <f t="shared" si="221"/>
        <v>0</v>
      </c>
      <c r="CV279" s="9">
        <f t="shared" si="222"/>
        <v>0</v>
      </c>
      <c r="CW279" s="9">
        <f t="shared" si="223"/>
        <v>0</v>
      </c>
      <c r="CX279" s="9">
        <f t="shared" si="224"/>
        <v>0</v>
      </c>
      <c r="CY279" s="9">
        <f t="shared" si="225"/>
        <v>0</v>
      </c>
      <c r="CZ279" s="9">
        <f t="shared" si="226"/>
        <v>0</v>
      </c>
      <c r="DA279" s="9">
        <f t="shared" si="227"/>
        <v>1.2836509525247001E-3</v>
      </c>
      <c r="DB279" s="9">
        <f t="shared" si="239"/>
        <v>0</v>
      </c>
      <c r="DC279" s="9">
        <f t="shared" si="240"/>
        <v>0</v>
      </c>
      <c r="DD279" s="9">
        <f t="shared" si="241"/>
        <v>0</v>
      </c>
      <c r="DE279" s="9">
        <f t="shared" si="242"/>
        <v>1.59171837022454E-3</v>
      </c>
      <c r="DF279" s="9">
        <f t="shared" si="243"/>
        <v>0</v>
      </c>
      <c r="DG279" s="9">
        <f t="shared" si="244"/>
        <v>0</v>
      </c>
      <c r="DH279" s="9">
        <f t="shared" si="245"/>
        <v>0</v>
      </c>
      <c r="DI279" s="9">
        <f t="shared" si="246"/>
        <v>3.3152579063874401</v>
      </c>
    </row>
    <row r="282" spans="1:113" x14ac:dyDescent="0.2">
      <c r="A282" s="15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BCD6-4A1A-6C40-85D0-6AF5F2960F7C}">
  <dimension ref="A1:DI151"/>
  <sheetViews>
    <sheetView topLeftCell="A106" workbookViewId="0">
      <selection activeCell="C151" sqref="C151:AB151"/>
    </sheetView>
  </sheetViews>
  <sheetFormatPr baseColWidth="10" defaultRowHeight="15" x14ac:dyDescent="0.2"/>
  <sheetData>
    <row r="1" spans="1:10" x14ac:dyDescent="0.2">
      <c r="A1" s="15" t="s">
        <v>275</v>
      </c>
    </row>
    <row r="3" spans="1:10" x14ac:dyDescent="0.2">
      <c r="A3" s="15" t="s">
        <v>274</v>
      </c>
      <c r="B3" s="7" t="s">
        <v>272</v>
      </c>
      <c r="C3" s="9"/>
      <c r="D3" s="9"/>
      <c r="E3" s="9"/>
      <c r="G3" s="8" t="s">
        <v>123</v>
      </c>
    </row>
    <row r="4" spans="1:10" ht="16" x14ac:dyDescent="0.2">
      <c r="A4" s="10" t="s">
        <v>146</v>
      </c>
      <c r="B4" s="7" t="s">
        <v>147</v>
      </c>
      <c r="C4" s="7" t="s">
        <v>148</v>
      </c>
      <c r="D4" s="7" t="s">
        <v>149</v>
      </c>
      <c r="E4" s="7" t="s">
        <v>150</v>
      </c>
      <c r="F4" s="8"/>
      <c r="G4" s="7" t="s">
        <v>147</v>
      </c>
      <c r="H4" s="7" t="s">
        <v>148</v>
      </c>
      <c r="I4" s="7" t="s">
        <v>149</v>
      </c>
      <c r="J4" s="7" t="s">
        <v>150</v>
      </c>
    </row>
    <row r="5" spans="1:10" ht="16" x14ac:dyDescent="0.2">
      <c r="A5" s="10" t="s">
        <v>126</v>
      </c>
      <c r="B5" s="9">
        <v>3.18192802306577E-2</v>
      </c>
      <c r="C5" s="9">
        <v>9.4821845866850399E-2</v>
      </c>
      <c r="D5" s="9">
        <v>8.4828693847674996E-2</v>
      </c>
      <c r="E5" s="9">
        <v>9.2099687293063601E-2</v>
      </c>
      <c r="F5" s="9"/>
      <c r="G5" s="9">
        <v>0.488413988252906</v>
      </c>
      <c r="H5" s="9">
        <v>0.29031879297813701</v>
      </c>
      <c r="I5" s="9">
        <v>0.353906281742978</v>
      </c>
      <c r="J5" s="9">
        <v>0.353906281742978</v>
      </c>
    </row>
    <row r="6" spans="1:10" ht="16" x14ac:dyDescent="0.2">
      <c r="A6" s="10" t="s">
        <v>127</v>
      </c>
      <c r="B6" s="9">
        <v>7.2463454763814203E-2</v>
      </c>
      <c r="C6" s="9">
        <v>0.11090738205999801</v>
      </c>
      <c r="D6" s="9">
        <v>0.12317036338031701</v>
      </c>
      <c r="E6" s="9">
        <v>0.12557913018111899</v>
      </c>
      <c r="F6" s="9"/>
      <c r="G6" s="9">
        <v>0.20176005019544299</v>
      </c>
      <c r="H6" s="9">
        <v>0.17202982185926999</v>
      </c>
      <c r="I6" s="9">
        <v>0.257910955864459</v>
      </c>
      <c r="J6" s="9">
        <v>0.257910955864459</v>
      </c>
    </row>
    <row r="7" spans="1:10" ht="16" x14ac:dyDescent="0.2">
      <c r="A7" s="10" t="s">
        <v>128</v>
      </c>
      <c r="B7" s="9">
        <v>0.34013574765520899</v>
      </c>
      <c r="C7" s="9">
        <v>0.29687857410684498</v>
      </c>
      <c r="D7" s="9">
        <v>0.29938040782157299</v>
      </c>
      <c r="E7" s="9">
        <v>0.276310441051273</v>
      </c>
      <c r="F7" s="9"/>
      <c r="G7" s="9">
        <v>0.172277927607772</v>
      </c>
      <c r="H7" s="9">
        <v>0.40548329914324899</v>
      </c>
      <c r="I7" s="9">
        <v>0.40744471507706398</v>
      </c>
      <c r="J7" s="9">
        <v>0.40744471507706398</v>
      </c>
    </row>
    <row r="8" spans="1:10" ht="16" x14ac:dyDescent="0.2">
      <c r="A8" s="10" t="s">
        <v>129</v>
      </c>
      <c r="B8" s="9">
        <v>0.21951891562444401</v>
      </c>
      <c r="C8" s="9">
        <v>0.39953253070686401</v>
      </c>
      <c r="D8" s="9">
        <v>0.440962511893283</v>
      </c>
      <c r="E8" s="9">
        <v>0.41195232642206803</v>
      </c>
      <c r="F8" s="9"/>
      <c r="G8" s="9">
        <v>0.34564387974281702</v>
      </c>
      <c r="H8" s="9">
        <v>0.260224254538028</v>
      </c>
      <c r="I8" s="9">
        <v>0.23186132300835899</v>
      </c>
      <c r="J8" s="9">
        <v>0.23186132300835899</v>
      </c>
    </row>
    <row r="9" spans="1:10" ht="16" x14ac:dyDescent="0.2">
      <c r="A9" s="10" t="s">
        <v>130</v>
      </c>
      <c r="B9" s="9">
        <v>0.24059505857164601</v>
      </c>
      <c r="C9" s="9">
        <v>0.121980482996446</v>
      </c>
      <c r="D9" s="9">
        <v>0.117687175134778</v>
      </c>
      <c r="E9" s="9">
        <v>0.13616237149044</v>
      </c>
      <c r="F9" s="9"/>
      <c r="G9" s="9">
        <v>0.19507269403177299</v>
      </c>
      <c r="H9" s="9">
        <v>0.38987495970965502</v>
      </c>
      <c r="I9" s="9">
        <v>0.35067930292664801</v>
      </c>
      <c r="J9" s="9">
        <v>0.35067930292664801</v>
      </c>
    </row>
    <row r="10" spans="1:10" ht="16" x14ac:dyDescent="0.2">
      <c r="A10" s="10" t="s">
        <v>156</v>
      </c>
      <c r="B10" s="9">
        <v>0.39440310744005402</v>
      </c>
      <c r="C10" s="9">
        <v>0.363606752836939</v>
      </c>
      <c r="D10" s="9">
        <v>0.54561204794164497</v>
      </c>
      <c r="E10" s="9">
        <v>0.39445002859778</v>
      </c>
      <c r="F10" s="9"/>
      <c r="G10" s="9">
        <v>0.91527703531815696</v>
      </c>
      <c r="H10" s="9">
        <v>0.46014981328653598</v>
      </c>
      <c r="I10" s="9">
        <v>1.35560237383916</v>
      </c>
      <c r="J10" s="9">
        <v>0.39279186860049398</v>
      </c>
    </row>
    <row r="11" spans="1:10" ht="16" x14ac:dyDescent="0.2">
      <c r="A11" s="10" t="s">
        <v>131</v>
      </c>
      <c r="B11" s="9">
        <v>0</v>
      </c>
      <c r="C11" s="9">
        <v>0</v>
      </c>
      <c r="D11" s="9">
        <v>0.31722805754522598</v>
      </c>
      <c r="E11" s="9">
        <v>0</v>
      </c>
      <c r="F11" s="9"/>
      <c r="G11" s="9">
        <v>0</v>
      </c>
      <c r="H11" s="9">
        <v>0</v>
      </c>
      <c r="I11" s="9">
        <v>8.1316713116118802</v>
      </c>
      <c r="J11" s="9">
        <v>8.1316713116118802</v>
      </c>
    </row>
    <row r="12" spans="1:10" ht="16" x14ac:dyDescent="0.2">
      <c r="A12" s="10" t="s">
        <v>132</v>
      </c>
      <c r="B12" s="9">
        <v>0</v>
      </c>
      <c r="C12" s="9">
        <v>0</v>
      </c>
      <c r="D12" s="9">
        <v>0</v>
      </c>
      <c r="E12" s="9">
        <v>0</v>
      </c>
      <c r="F12" s="9"/>
      <c r="G12" s="9">
        <v>0</v>
      </c>
      <c r="H12" s="9">
        <v>0</v>
      </c>
      <c r="I12" s="9">
        <v>0</v>
      </c>
      <c r="J12" s="9">
        <v>0</v>
      </c>
    </row>
    <row r="13" spans="1:10" ht="16" x14ac:dyDescent="0.2">
      <c r="A13" s="10" t="s">
        <v>133</v>
      </c>
      <c r="B13" s="9">
        <v>0.31531200101182799</v>
      </c>
      <c r="C13" s="9">
        <v>0.35626044668054102</v>
      </c>
      <c r="D13" s="9">
        <v>0.30217293035897203</v>
      </c>
      <c r="E13" s="9">
        <v>0.10319758918824599</v>
      </c>
      <c r="F13" s="9"/>
      <c r="G13" s="9">
        <v>0.37697633847727902</v>
      </c>
      <c r="H13" s="9">
        <v>0.24155503366551601</v>
      </c>
      <c r="I13" s="9">
        <v>0.35562734767320098</v>
      </c>
      <c r="J13" s="9">
        <v>0.35562734767320098</v>
      </c>
    </row>
    <row r="14" spans="1:10" ht="16" x14ac:dyDescent="0.2">
      <c r="A14" s="10" t="s">
        <v>134</v>
      </c>
      <c r="B14" s="9">
        <v>0</v>
      </c>
      <c r="C14" s="9">
        <v>0</v>
      </c>
      <c r="D14" s="9">
        <v>0</v>
      </c>
      <c r="E14" s="9">
        <v>0</v>
      </c>
      <c r="F14" s="9"/>
      <c r="G14" s="9">
        <v>0</v>
      </c>
      <c r="H14" s="9">
        <v>0</v>
      </c>
      <c r="I14" s="9">
        <v>0</v>
      </c>
      <c r="J14" s="9">
        <v>0</v>
      </c>
    </row>
    <row r="15" spans="1:10" ht="16" x14ac:dyDescent="0.2">
      <c r="A15" s="10" t="s">
        <v>135</v>
      </c>
      <c r="B15" s="9">
        <v>0.27684054211908299</v>
      </c>
      <c r="C15" s="9">
        <v>0.76412998180042002</v>
      </c>
      <c r="D15" s="9">
        <v>0.230637050555066</v>
      </c>
      <c r="E15" s="9">
        <v>0.412263108622898</v>
      </c>
      <c r="F15" s="9"/>
      <c r="G15" s="9">
        <v>0.36980794083103302</v>
      </c>
      <c r="H15" s="9">
        <v>0.37375996808456002</v>
      </c>
      <c r="I15" s="9">
        <v>0.41531828582212299</v>
      </c>
      <c r="J15" s="9">
        <v>0.41531828582212299</v>
      </c>
    </row>
    <row r="16" spans="1:10" ht="16" x14ac:dyDescent="0.2">
      <c r="A16" s="10" t="s">
        <v>136</v>
      </c>
      <c r="B16" s="9">
        <v>0.10652946075639599</v>
      </c>
      <c r="C16" s="9">
        <v>0.220384914735301</v>
      </c>
      <c r="D16" s="9">
        <v>0.25952881382263798</v>
      </c>
      <c r="E16" s="9">
        <v>0.49361178985695697</v>
      </c>
      <c r="F16" s="9"/>
      <c r="G16" s="9">
        <v>9.8959583482744098E-2</v>
      </c>
      <c r="H16" s="9">
        <v>0.20882145507947</v>
      </c>
      <c r="I16" s="9">
        <v>0.21457310794756601</v>
      </c>
      <c r="J16" s="9">
        <v>0.21457310794756601</v>
      </c>
    </row>
    <row r="17" spans="1:27" ht="16" x14ac:dyDescent="0.2">
      <c r="A17" s="10" t="s">
        <v>137</v>
      </c>
      <c r="B17" s="9">
        <v>0.39789994614998703</v>
      </c>
      <c r="C17" s="9">
        <v>0.51880490891324405</v>
      </c>
      <c r="D17" s="9">
        <v>0.45091182348365499</v>
      </c>
      <c r="E17" s="9">
        <v>0.53950597859370797</v>
      </c>
      <c r="F17" s="9"/>
      <c r="G17" s="9">
        <v>0.33973579590987502</v>
      </c>
      <c r="H17" s="9">
        <v>0.41737130115156301</v>
      </c>
      <c r="I17" s="9">
        <v>0.37921510242387801</v>
      </c>
      <c r="J17" s="9">
        <v>0.37921510242387801</v>
      </c>
    </row>
    <row r="18" spans="1:27" ht="16" x14ac:dyDescent="0.2">
      <c r="A18" s="10" t="s">
        <v>138</v>
      </c>
      <c r="B18" s="9">
        <v>0.211374070583186</v>
      </c>
      <c r="C18" s="9">
        <v>0.19423191977123999</v>
      </c>
      <c r="D18" s="9">
        <v>0.20172449102012899</v>
      </c>
      <c r="E18" s="9">
        <v>0.108641019325801</v>
      </c>
      <c r="F18" s="9"/>
      <c r="G18" s="9">
        <v>0.17163524372622299</v>
      </c>
      <c r="H18" s="9">
        <v>0.13951815885876301</v>
      </c>
      <c r="I18" s="9">
        <v>0.212715395998263</v>
      </c>
      <c r="J18" s="9">
        <v>0.212715395998263</v>
      </c>
    </row>
    <row r="19" spans="1:27" ht="16" x14ac:dyDescent="0.2">
      <c r="A19" s="10" t="s">
        <v>139</v>
      </c>
      <c r="B19" s="9">
        <v>0.32950280849819502</v>
      </c>
      <c r="C19" s="9">
        <v>1.6063654370709699</v>
      </c>
      <c r="D19" s="9">
        <v>0.389672530617094</v>
      </c>
      <c r="E19" s="9">
        <v>0.351922207005057</v>
      </c>
      <c r="F19" s="9"/>
      <c r="G19" s="9">
        <v>0.95486555131846496</v>
      </c>
      <c r="H19" s="9">
        <v>3.7207784807281201</v>
      </c>
      <c r="I19" s="9">
        <v>2.2778077289498699</v>
      </c>
      <c r="J19" s="9">
        <v>2.2778077289498699</v>
      </c>
    </row>
    <row r="20" spans="1:27" ht="16" x14ac:dyDescent="0.2">
      <c r="A20" s="10" t="s">
        <v>140</v>
      </c>
      <c r="B20" s="9">
        <v>0</v>
      </c>
      <c r="C20" s="9">
        <v>0.72770407695197503</v>
      </c>
      <c r="D20" s="9">
        <v>0.70337799097452902</v>
      </c>
      <c r="E20" s="9">
        <v>0.70816744860569303</v>
      </c>
      <c r="F20" s="9"/>
      <c r="G20" s="9">
        <v>0</v>
      </c>
      <c r="H20" s="9">
        <v>0.35269486908988801</v>
      </c>
      <c r="I20" s="9">
        <v>0.24510024851409201</v>
      </c>
      <c r="J20" s="9">
        <v>0.24510024851409201</v>
      </c>
    </row>
    <row r="21" spans="1:27" ht="16" x14ac:dyDescent="0.2">
      <c r="A21" s="10" t="s">
        <v>141</v>
      </c>
      <c r="B21" s="9">
        <v>1.89782256270647</v>
      </c>
      <c r="C21" s="9">
        <v>0.39791476731294301</v>
      </c>
      <c r="D21" s="9">
        <v>0.32364879996384299</v>
      </c>
      <c r="E21" s="9">
        <v>0.57372035594504101</v>
      </c>
      <c r="F21" s="9"/>
      <c r="G21" s="9">
        <v>3.8601625118023599</v>
      </c>
      <c r="H21" s="9">
        <v>0.36146781749080098</v>
      </c>
      <c r="I21" s="9">
        <v>0.44121260823109998</v>
      </c>
      <c r="J21" s="9">
        <v>0.44121260823109998</v>
      </c>
    </row>
    <row r="22" spans="1:27" ht="16" x14ac:dyDescent="0.2">
      <c r="A22" s="10" t="s">
        <v>142</v>
      </c>
      <c r="B22" s="9">
        <v>0.186343871538657</v>
      </c>
      <c r="C22" s="9">
        <v>0.297495414060721</v>
      </c>
      <c r="D22" s="9">
        <v>0.30103854176165001</v>
      </c>
      <c r="E22" s="9">
        <v>0.31649390663504501</v>
      </c>
      <c r="F22" s="9"/>
      <c r="G22" s="9">
        <v>0.17215026263592201</v>
      </c>
      <c r="H22" s="9">
        <v>0.17535016064731301</v>
      </c>
      <c r="I22" s="9">
        <v>0.261520684734252</v>
      </c>
      <c r="J22" s="9">
        <v>0.261520684734252</v>
      </c>
    </row>
    <row r="23" spans="1:27" ht="16" x14ac:dyDescent="0.2">
      <c r="A23" s="10" t="s">
        <v>143</v>
      </c>
      <c r="B23" s="9">
        <v>0.30194485579808</v>
      </c>
      <c r="C23" s="9">
        <v>0.25805306958669999</v>
      </c>
      <c r="D23" s="9">
        <v>0.33128123118217401</v>
      </c>
      <c r="E23" s="9">
        <v>0.33699810484069698</v>
      </c>
      <c r="F23" s="9"/>
      <c r="G23" s="9">
        <v>0.38200676331132399</v>
      </c>
      <c r="H23" s="9">
        <v>1.17451694449514</v>
      </c>
      <c r="I23" s="9">
        <v>1.7566829289304999</v>
      </c>
      <c r="J23" s="9">
        <v>1.7566829289304999</v>
      </c>
    </row>
    <row r="24" spans="1:27" ht="16" x14ac:dyDescent="0.2">
      <c r="A24" s="10" t="s">
        <v>144</v>
      </c>
      <c r="B24" s="9">
        <v>0.289329696926302</v>
      </c>
      <c r="C24" s="9">
        <v>0.306263639702885</v>
      </c>
      <c r="D24" s="9">
        <v>0.31378328498685698</v>
      </c>
      <c r="E24" s="9">
        <v>0.143896397384356</v>
      </c>
      <c r="F24" s="9"/>
      <c r="G24" s="9">
        <v>0.123581861422183</v>
      </c>
      <c r="H24" s="9">
        <v>0.21904464149661099</v>
      </c>
      <c r="I24" s="9">
        <v>0.17078686317758601</v>
      </c>
      <c r="J24" s="9">
        <v>0.17078686317758601</v>
      </c>
    </row>
    <row r="25" spans="1:27" ht="16" x14ac:dyDescent="0.2">
      <c r="A25" s="10" t="s">
        <v>145</v>
      </c>
      <c r="B25" s="9">
        <v>0.51370541005505999</v>
      </c>
      <c r="C25" s="9">
        <v>0.21168817159714001</v>
      </c>
      <c r="D25" s="9">
        <v>0.245898302497434</v>
      </c>
      <c r="E25" s="9">
        <v>0.23936693867627001</v>
      </c>
      <c r="F25" s="9"/>
      <c r="G25" s="9">
        <v>2.3204542144420799</v>
      </c>
      <c r="H25" s="9">
        <v>0.37694464088936402</v>
      </c>
      <c r="I25" s="9">
        <v>0.43120014007461099</v>
      </c>
      <c r="J25" s="9">
        <v>0.43120014007461099</v>
      </c>
    </row>
    <row r="27" spans="1:27" ht="16" x14ac:dyDescent="0.2">
      <c r="A27" s="7" t="s">
        <v>169</v>
      </c>
      <c r="B27" s="14" t="s">
        <v>157</v>
      </c>
      <c r="C27" s="14" t="s">
        <v>158</v>
      </c>
      <c r="D27" s="14" t="s">
        <v>159</v>
      </c>
      <c r="E27" s="14" t="s">
        <v>160</v>
      </c>
      <c r="F27" s="14" t="s">
        <v>161</v>
      </c>
      <c r="G27" s="14" t="s">
        <v>162</v>
      </c>
      <c r="H27" s="14" t="s">
        <v>163</v>
      </c>
      <c r="I27" s="14" t="s">
        <v>164</v>
      </c>
      <c r="J27" s="14" t="s">
        <v>165</v>
      </c>
      <c r="K27" s="14" t="s">
        <v>166</v>
      </c>
      <c r="L27" s="14" t="s">
        <v>167</v>
      </c>
      <c r="M27" s="14" t="s">
        <v>168</v>
      </c>
      <c r="O27" s="7" t="s">
        <v>273</v>
      </c>
      <c r="P27" s="14" t="s">
        <v>157</v>
      </c>
      <c r="Q27" s="14" t="s">
        <v>158</v>
      </c>
      <c r="R27" s="14" t="s">
        <v>159</v>
      </c>
      <c r="S27" s="14" t="s">
        <v>160</v>
      </c>
      <c r="T27" s="14" t="s">
        <v>161</v>
      </c>
      <c r="U27" s="14" t="s">
        <v>162</v>
      </c>
      <c r="V27" s="14" t="s">
        <v>163</v>
      </c>
      <c r="W27" s="14" t="s">
        <v>164</v>
      </c>
      <c r="X27" s="14" t="s">
        <v>165</v>
      </c>
      <c r="Y27" s="14" t="s">
        <v>166</v>
      </c>
      <c r="Z27" s="14" t="s">
        <v>167</v>
      </c>
      <c r="AA27" s="14" t="s">
        <v>168</v>
      </c>
    </row>
    <row r="28" spans="1:27" ht="16" x14ac:dyDescent="0.2">
      <c r="A28" s="10" t="s">
        <v>126</v>
      </c>
      <c r="B28" s="9">
        <v>0</v>
      </c>
      <c r="C28" s="9">
        <v>0</v>
      </c>
      <c r="D28" s="9">
        <v>0</v>
      </c>
      <c r="E28" s="9">
        <v>0</v>
      </c>
      <c r="F28" s="9" t="e">
        <v>#N/A</v>
      </c>
      <c r="G28" s="9" t="e">
        <v>#N/A</v>
      </c>
      <c r="H28" s="9" t="e">
        <v>#N/A</v>
      </c>
      <c r="I28" s="9" t="e">
        <v>#N/A</v>
      </c>
      <c r="J28" s="9" t="e">
        <v>#N/A</v>
      </c>
      <c r="K28" s="9" t="e">
        <v>#N/A</v>
      </c>
      <c r="L28" s="9" t="e">
        <v>#N/A</v>
      </c>
      <c r="M28" s="9" t="e">
        <v>#N/A</v>
      </c>
      <c r="N28" s="9"/>
      <c r="O28" s="14" t="s">
        <v>126</v>
      </c>
      <c r="P28" s="9">
        <v>0</v>
      </c>
      <c r="Q28" s="9">
        <v>0</v>
      </c>
      <c r="R28" s="9">
        <v>0</v>
      </c>
      <c r="S28" s="9">
        <v>0</v>
      </c>
      <c r="T28" s="9" t="e">
        <v>#N/A</v>
      </c>
      <c r="U28" s="9" t="e">
        <v>#N/A</v>
      </c>
      <c r="V28" s="9" t="e">
        <v>#N/A</v>
      </c>
      <c r="W28" s="9" t="e">
        <v>#N/A</v>
      </c>
      <c r="X28" s="9" t="e">
        <v>#N/A</v>
      </c>
      <c r="Y28" s="9" t="e">
        <v>#N/A</v>
      </c>
      <c r="Z28" s="9" t="e">
        <v>#N/A</v>
      </c>
      <c r="AA28" s="9" t="e">
        <v>#N/A</v>
      </c>
    </row>
    <row r="29" spans="1:27" ht="16" x14ac:dyDescent="0.2">
      <c r="A29" s="10" t="s">
        <v>127</v>
      </c>
      <c r="B29" s="9" t="e">
        <v>#N/A</v>
      </c>
      <c r="C29" s="9" t="e">
        <v>#N/A</v>
      </c>
      <c r="D29" s="9" t="e">
        <v>#N/A</v>
      </c>
      <c r="E29" s="9" t="e">
        <v>#N/A</v>
      </c>
      <c r="F29" s="9">
        <v>0.12629920035650999</v>
      </c>
      <c r="G29" s="9">
        <v>0.11271657042786599</v>
      </c>
      <c r="H29" s="9">
        <v>0.112698921111024</v>
      </c>
      <c r="I29" s="9">
        <v>9.7967350594520802E-2</v>
      </c>
      <c r="J29" s="9" t="e">
        <v>#N/A</v>
      </c>
      <c r="K29" s="9" t="e">
        <v>#N/A</v>
      </c>
      <c r="L29" s="9" t="e">
        <v>#N/A</v>
      </c>
      <c r="M29" s="9" t="e">
        <v>#N/A</v>
      </c>
      <c r="N29" s="9"/>
      <c r="O29" s="14" t="s">
        <v>127</v>
      </c>
      <c r="P29" s="9" t="e">
        <v>#N/A</v>
      </c>
      <c r="Q29" s="9" t="e">
        <v>#N/A</v>
      </c>
      <c r="R29" s="9" t="e">
        <v>#N/A</v>
      </c>
      <c r="S29" s="9" t="e">
        <v>#N/A</v>
      </c>
      <c r="T29" s="9">
        <v>1.8715888489790399E-2</v>
      </c>
      <c r="U29" s="9">
        <v>7.0158328122115907E-2</v>
      </c>
      <c r="V29" s="9">
        <v>8.2324973516774105E-2</v>
      </c>
      <c r="W29" s="9">
        <v>9.2167626550375498E-2</v>
      </c>
      <c r="X29" s="9" t="e">
        <v>#N/A</v>
      </c>
      <c r="Y29" s="9" t="e">
        <v>#N/A</v>
      </c>
      <c r="Z29" s="9" t="e">
        <v>#N/A</v>
      </c>
      <c r="AA29" s="9" t="e">
        <v>#N/A</v>
      </c>
    </row>
    <row r="30" spans="1:27" ht="16" x14ac:dyDescent="0.2">
      <c r="A30" s="10" t="s">
        <v>128</v>
      </c>
      <c r="B30" s="9">
        <v>0</v>
      </c>
      <c r="C30" s="9">
        <v>0</v>
      </c>
      <c r="D30" s="9">
        <v>0</v>
      </c>
      <c r="E30" s="9">
        <v>0</v>
      </c>
      <c r="F30" s="9" t="e">
        <v>#N/A</v>
      </c>
      <c r="G30" s="9" t="e">
        <v>#N/A</v>
      </c>
      <c r="H30" s="9" t="e">
        <v>#N/A</v>
      </c>
      <c r="I30" s="9" t="e">
        <v>#N/A</v>
      </c>
      <c r="J30" s="9" t="e">
        <v>#N/A</v>
      </c>
      <c r="K30" s="9" t="e">
        <v>#N/A</v>
      </c>
      <c r="L30" s="9" t="e">
        <v>#N/A</v>
      </c>
      <c r="M30" s="9" t="e">
        <v>#N/A</v>
      </c>
      <c r="N30" s="9"/>
      <c r="O30" s="14" t="s">
        <v>128</v>
      </c>
      <c r="P30" s="9">
        <v>0</v>
      </c>
      <c r="Q30" s="9">
        <v>0</v>
      </c>
      <c r="R30" s="9">
        <v>0</v>
      </c>
      <c r="S30" s="9">
        <v>0</v>
      </c>
      <c r="T30" s="9" t="e">
        <v>#N/A</v>
      </c>
      <c r="U30" s="9" t="e">
        <v>#N/A</v>
      </c>
      <c r="V30" s="9" t="e">
        <v>#N/A</v>
      </c>
      <c r="W30" s="9" t="e">
        <v>#N/A</v>
      </c>
      <c r="X30" s="9" t="e">
        <v>#N/A</v>
      </c>
      <c r="Y30" s="9" t="e">
        <v>#N/A</v>
      </c>
      <c r="Z30" s="9" t="e">
        <v>#N/A</v>
      </c>
      <c r="AA30" s="9" t="e">
        <v>#N/A</v>
      </c>
    </row>
    <row r="31" spans="1:27" ht="16" x14ac:dyDescent="0.2">
      <c r="A31" s="10" t="s">
        <v>129</v>
      </c>
      <c r="B31" s="9" t="e">
        <v>#N/A</v>
      </c>
      <c r="C31" s="9" t="e">
        <v>#N/A</v>
      </c>
      <c r="D31" s="9" t="e">
        <v>#N/A</v>
      </c>
      <c r="E31" s="9" t="e">
        <v>#N/A</v>
      </c>
      <c r="F31" s="9">
        <v>0.18568237252285</v>
      </c>
      <c r="G31" s="9">
        <v>0.187241127311644</v>
      </c>
      <c r="H31" s="9">
        <v>0.20977606554231301</v>
      </c>
      <c r="I31" s="9">
        <v>0.171761076309209</v>
      </c>
      <c r="J31" s="9">
        <v>0.217023475653875</v>
      </c>
      <c r="K31" s="9">
        <v>0.11717441631402301</v>
      </c>
      <c r="L31" s="9">
        <v>0.19334085218677599</v>
      </c>
      <c r="M31" s="9">
        <v>8.5056473039087394E-2</v>
      </c>
      <c r="N31" s="9"/>
      <c r="O31" s="14" t="s">
        <v>129</v>
      </c>
      <c r="P31" s="9" t="e">
        <v>#N/A</v>
      </c>
      <c r="Q31" s="9" t="e">
        <v>#N/A</v>
      </c>
      <c r="R31" s="9" t="e">
        <v>#N/A</v>
      </c>
      <c r="S31" s="9" t="e">
        <v>#N/A</v>
      </c>
      <c r="T31" s="9">
        <v>4.8236190932435701</v>
      </c>
      <c r="U31" s="9">
        <v>2.8436027964275201</v>
      </c>
      <c r="V31" s="9">
        <v>5.9788533364688696</v>
      </c>
      <c r="W31" s="9">
        <v>3.1167548523678299</v>
      </c>
      <c r="X31" s="9">
        <v>6.5951679228522702</v>
      </c>
      <c r="Y31" s="9">
        <v>6.7897973311621298</v>
      </c>
      <c r="Z31" s="9">
        <v>7.3656991844633302</v>
      </c>
      <c r="AA31" s="9">
        <v>6.0860819841763902</v>
      </c>
    </row>
    <row r="32" spans="1:27" ht="16" x14ac:dyDescent="0.2">
      <c r="A32" s="10" t="s">
        <v>130</v>
      </c>
      <c r="B32" s="9">
        <v>9.0880727492933702E-2</v>
      </c>
      <c r="C32" s="9">
        <v>9.0621675656387304E-2</v>
      </c>
      <c r="D32" s="9">
        <v>9.4759790506308297E-2</v>
      </c>
      <c r="E32" s="9">
        <v>7.5192426228380002E-2</v>
      </c>
      <c r="F32" s="9" t="e">
        <v>#N/A</v>
      </c>
      <c r="G32" s="9" t="e">
        <v>#N/A</v>
      </c>
      <c r="H32" s="9" t="e">
        <v>#N/A</v>
      </c>
      <c r="I32" s="9" t="e">
        <v>#N/A</v>
      </c>
      <c r="J32" s="9" t="e">
        <v>#N/A</v>
      </c>
      <c r="K32" s="9" t="e">
        <v>#N/A</v>
      </c>
      <c r="L32" s="9" t="e">
        <v>#N/A</v>
      </c>
      <c r="M32" s="9" t="e">
        <v>#N/A</v>
      </c>
      <c r="N32" s="9"/>
      <c r="O32" s="14" t="s">
        <v>130</v>
      </c>
      <c r="P32" s="9">
        <v>5.2362579798278297E-2</v>
      </c>
      <c r="Q32" s="9">
        <v>5.0285471127112999E-2</v>
      </c>
      <c r="R32" s="9">
        <v>4.2251394150959701E-2</v>
      </c>
      <c r="S32" s="9">
        <v>0.67927033124854197</v>
      </c>
      <c r="T32" s="9" t="e">
        <v>#N/A</v>
      </c>
      <c r="U32" s="9" t="e">
        <v>#N/A</v>
      </c>
      <c r="V32" s="9" t="e">
        <v>#N/A</v>
      </c>
      <c r="W32" s="9" t="e">
        <v>#N/A</v>
      </c>
      <c r="X32" s="9" t="e">
        <v>#N/A</v>
      </c>
      <c r="Y32" s="9" t="e">
        <v>#N/A</v>
      </c>
      <c r="Z32" s="9" t="e">
        <v>#N/A</v>
      </c>
      <c r="AA32" s="9" t="e">
        <v>#N/A</v>
      </c>
    </row>
    <row r="33" spans="1:27" ht="16" x14ac:dyDescent="0.2">
      <c r="A33" s="10" t="s">
        <v>156</v>
      </c>
      <c r="B33" s="9" t="e">
        <v>#N/A</v>
      </c>
      <c r="C33" s="9" t="e">
        <v>#N/A</v>
      </c>
      <c r="D33" s="9" t="e">
        <v>#N/A</v>
      </c>
      <c r="E33" s="9" t="e">
        <v>#N/A</v>
      </c>
      <c r="F33" s="9">
        <v>0.423185869239047</v>
      </c>
      <c r="G33" s="9">
        <v>0.47923782893842498</v>
      </c>
      <c r="H33" s="9">
        <v>0.42721383342270902</v>
      </c>
      <c r="I33" s="9">
        <v>0.44509546876791001</v>
      </c>
      <c r="J33" s="9" t="e">
        <v>#N/A</v>
      </c>
      <c r="K33" s="9" t="e">
        <v>#N/A</v>
      </c>
      <c r="L33" s="9" t="e">
        <v>#N/A</v>
      </c>
      <c r="M33" s="9" t="e">
        <v>#N/A</v>
      </c>
      <c r="N33" s="9"/>
      <c r="O33" s="14" t="s">
        <v>156</v>
      </c>
      <c r="P33" s="9" t="e">
        <v>#N/A</v>
      </c>
      <c r="Q33" s="9" t="e">
        <v>#N/A</v>
      </c>
      <c r="R33" s="9" t="e">
        <v>#N/A</v>
      </c>
      <c r="S33" s="9" t="e">
        <v>#N/A</v>
      </c>
      <c r="T33" s="9">
        <v>2.6845016379748898</v>
      </c>
      <c r="U33" s="9">
        <v>1.5118991976606699</v>
      </c>
      <c r="V33" s="9">
        <v>2.67866248518953</v>
      </c>
      <c r="W33" s="9">
        <v>2.7868143633723399</v>
      </c>
      <c r="X33" s="9" t="e">
        <v>#N/A</v>
      </c>
      <c r="Y33" s="9" t="e">
        <v>#N/A</v>
      </c>
      <c r="Z33" s="9" t="e">
        <v>#N/A</v>
      </c>
      <c r="AA33" s="9" t="e">
        <v>#N/A</v>
      </c>
    </row>
    <row r="34" spans="1:27" ht="16" x14ac:dyDescent="0.2">
      <c r="A34" s="10" t="s">
        <v>131</v>
      </c>
      <c r="B34" s="9" t="e">
        <v>#N/A</v>
      </c>
      <c r="C34" s="9" t="e">
        <v>#N/A</v>
      </c>
      <c r="D34" s="9" t="e">
        <v>#N/A</v>
      </c>
      <c r="E34" s="9" t="e">
        <v>#N/A</v>
      </c>
      <c r="F34" s="9">
        <v>3.8944628787396698E-2</v>
      </c>
      <c r="G34" s="9">
        <v>0</v>
      </c>
      <c r="H34" s="9">
        <v>3.1074999734660901E-2</v>
      </c>
      <c r="I34" s="9">
        <v>4.1133411217358598E-2</v>
      </c>
      <c r="J34" s="9">
        <v>9.8474397043553194E-2</v>
      </c>
      <c r="K34" s="9">
        <v>4.8987075166607601E-2</v>
      </c>
      <c r="L34" s="9">
        <v>0.129563375725089</v>
      </c>
      <c r="M34" s="9">
        <v>7.9009687908243004E-2</v>
      </c>
      <c r="N34" s="9"/>
      <c r="O34" s="14" t="s">
        <v>131</v>
      </c>
      <c r="P34" s="9" t="e">
        <v>#N/A</v>
      </c>
      <c r="Q34" s="9" t="e">
        <v>#N/A</v>
      </c>
      <c r="R34" s="9" t="e">
        <v>#N/A</v>
      </c>
      <c r="S34" s="9" t="e">
        <v>#N/A</v>
      </c>
      <c r="T34" s="9">
        <v>1.4001400869184899</v>
      </c>
      <c r="U34" s="9">
        <v>0</v>
      </c>
      <c r="V34" s="9">
        <v>6.5621750059328097</v>
      </c>
      <c r="W34" s="9">
        <v>1.1951813428935101</v>
      </c>
      <c r="X34" s="9">
        <v>5.2195355721872998</v>
      </c>
      <c r="Y34" s="9">
        <v>5.6136434196834299</v>
      </c>
      <c r="Z34" s="9">
        <v>7.3920183687682801</v>
      </c>
      <c r="AA34" s="9">
        <v>6.6292166141907698</v>
      </c>
    </row>
    <row r="35" spans="1:27" ht="16" x14ac:dyDescent="0.2">
      <c r="A35" s="10" t="s">
        <v>132</v>
      </c>
      <c r="B35" s="9" t="e">
        <v>#N/A</v>
      </c>
      <c r="C35" s="9" t="e">
        <v>#N/A</v>
      </c>
      <c r="D35" s="9" t="e">
        <v>#N/A</v>
      </c>
      <c r="E35" s="9" t="e">
        <v>#N/A</v>
      </c>
      <c r="F35" s="9">
        <v>0.18241110565502699</v>
      </c>
      <c r="G35" s="9">
        <v>0.11105655649092</v>
      </c>
      <c r="H35" s="9">
        <v>0.113542727799786</v>
      </c>
      <c r="I35" s="9">
        <v>0.47240387087151398</v>
      </c>
      <c r="J35" s="9">
        <v>0.25305015781912799</v>
      </c>
      <c r="K35" s="9">
        <v>0.28904337706125699</v>
      </c>
      <c r="L35" s="9">
        <v>0.21684577969774199</v>
      </c>
      <c r="M35" s="9">
        <v>0.20770500015606899</v>
      </c>
      <c r="N35" s="9"/>
      <c r="O35" s="14" t="s">
        <v>132</v>
      </c>
      <c r="P35" s="9" t="e">
        <v>#N/A</v>
      </c>
      <c r="Q35" s="9" t="e">
        <v>#N/A</v>
      </c>
      <c r="R35" s="9" t="e">
        <v>#N/A</v>
      </c>
      <c r="S35" s="9" t="e">
        <v>#N/A</v>
      </c>
      <c r="T35" s="9">
        <v>0.57639372830033997</v>
      </c>
      <c r="U35" s="9">
        <v>8.2683334923987106E-2</v>
      </c>
      <c r="V35" s="9">
        <v>4.9618370368021596</v>
      </c>
      <c r="W35" s="9">
        <v>5.60693600580882E-2</v>
      </c>
      <c r="X35" s="9">
        <v>0.826513499772631</v>
      </c>
      <c r="Y35" s="9">
        <v>0.13650786922421099</v>
      </c>
      <c r="Z35" s="9">
        <v>0.16427432545529499</v>
      </c>
      <c r="AA35" s="9">
        <v>4.4942212136860303E-2</v>
      </c>
    </row>
    <row r="36" spans="1:27" ht="16" x14ac:dyDescent="0.2">
      <c r="A36" s="10" t="s">
        <v>133</v>
      </c>
      <c r="B36" s="9" t="e">
        <v>#N/A</v>
      </c>
      <c r="C36" s="9" t="e">
        <v>#N/A</v>
      </c>
      <c r="D36" s="9" t="e">
        <v>#N/A</v>
      </c>
      <c r="E36" s="9" t="e">
        <v>#N/A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/>
      <c r="O36" s="14" t="s">
        <v>133</v>
      </c>
      <c r="P36" s="9" t="e">
        <v>#N/A</v>
      </c>
      <c r="Q36" s="9" t="e">
        <v>#N/A</v>
      </c>
      <c r="R36" s="9" t="e">
        <v>#N/A</v>
      </c>
      <c r="S36" s="9" t="e">
        <v>#N/A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16" x14ac:dyDescent="0.2">
      <c r="A37" s="10" t="s">
        <v>134</v>
      </c>
      <c r="B37" s="9" t="e">
        <v>#N/A</v>
      </c>
      <c r="C37" s="9" t="e">
        <v>#N/A</v>
      </c>
      <c r="D37" s="9" t="e">
        <v>#N/A</v>
      </c>
      <c r="E37" s="9" t="e">
        <v>#N/A</v>
      </c>
      <c r="F37" s="9">
        <v>0.17829473151987499</v>
      </c>
      <c r="G37" s="9">
        <v>0.25896595203577799</v>
      </c>
      <c r="H37" s="9">
        <v>0.17198434560544501</v>
      </c>
      <c r="I37" s="9">
        <v>0.22898499075210699</v>
      </c>
      <c r="J37" s="9">
        <v>0.19038800678152101</v>
      </c>
      <c r="K37" s="9">
        <v>0.19116416583519599</v>
      </c>
      <c r="L37" s="9">
        <v>0.15033927011901799</v>
      </c>
      <c r="M37" s="9">
        <v>0.22110341274470999</v>
      </c>
      <c r="N37" s="9"/>
      <c r="O37" s="14" t="s">
        <v>134</v>
      </c>
      <c r="P37" s="9" t="e">
        <v>#N/A</v>
      </c>
      <c r="Q37" s="9" t="e">
        <v>#N/A</v>
      </c>
      <c r="R37" s="9" t="e">
        <v>#N/A</v>
      </c>
      <c r="S37" s="9" t="e">
        <v>#N/A</v>
      </c>
      <c r="T37" s="9">
        <v>8.0614475866669796E-2</v>
      </c>
      <c r="U37" s="9">
        <v>8.0719466178082594E-2</v>
      </c>
      <c r="V37" s="9">
        <v>0.23643915705037999</v>
      </c>
      <c r="W37" s="9">
        <v>7.9710410620736E-2</v>
      </c>
      <c r="X37" s="9">
        <v>0.25644043718647203</v>
      </c>
      <c r="Y37" s="9">
        <v>0.75995053509623001</v>
      </c>
      <c r="Z37" s="9">
        <v>0.27566684611240799</v>
      </c>
      <c r="AA37" s="9">
        <v>0.17271361659460799</v>
      </c>
    </row>
    <row r="38" spans="1:27" ht="16" x14ac:dyDescent="0.2">
      <c r="A38" s="10" t="s">
        <v>135</v>
      </c>
      <c r="B38" s="9">
        <v>0.266825961348298</v>
      </c>
      <c r="C38" s="9">
        <v>0.31086954678760698</v>
      </c>
      <c r="D38" s="9">
        <v>0.38172717365727099</v>
      </c>
      <c r="E38" s="9">
        <v>0.40564846985897102</v>
      </c>
      <c r="F38" s="9" t="e">
        <v>#N/A</v>
      </c>
      <c r="G38" s="9" t="e">
        <v>#N/A</v>
      </c>
      <c r="H38" s="9" t="e">
        <v>#N/A</v>
      </c>
      <c r="I38" s="9" t="e">
        <v>#N/A</v>
      </c>
      <c r="J38" s="9" t="e">
        <v>#N/A</v>
      </c>
      <c r="K38" s="9" t="e">
        <v>#N/A</v>
      </c>
      <c r="L38" s="9" t="e">
        <v>#N/A</v>
      </c>
      <c r="M38" s="9" t="e">
        <v>#N/A</v>
      </c>
      <c r="N38" s="9"/>
      <c r="O38" s="14" t="s">
        <v>135</v>
      </c>
      <c r="P38" s="9">
        <v>3.57313848574461</v>
      </c>
      <c r="Q38" s="9">
        <v>5.1602090915304899</v>
      </c>
      <c r="R38" s="9">
        <v>4.3678784443887304</v>
      </c>
      <c r="S38" s="9">
        <v>4.8961157796145702</v>
      </c>
      <c r="T38" s="9" t="e">
        <v>#N/A</v>
      </c>
      <c r="U38" s="9" t="e">
        <v>#N/A</v>
      </c>
      <c r="V38" s="9" t="e">
        <v>#N/A</v>
      </c>
      <c r="W38" s="9" t="e">
        <v>#N/A</v>
      </c>
      <c r="X38" s="9" t="e">
        <v>#N/A</v>
      </c>
      <c r="Y38" s="9" t="e">
        <v>#N/A</v>
      </c>
      <c r="Z38" s="9" t="e">
        <v>#N/A</v>
      </c>
      <c r="AA38" s="9" t="e">
        <v>#N/A</v>
      </c>
    </row>
    <row r="39" spans="1:27" ht="16" x14ac:dyDescent="0.2">
      <c r="A39" s="10" t="s">
        <v>136</v>
      </c>
      <c r="B39" s="9">
        <v>0.21533396829929599</v>
      </c>
      <c r="C39" s="9">
        <v>0.24506765349861201</v>
      </c>
      <c r="D39" s="9">
        <v>0.17367868841216799</v>
      </c>
      <c r="E39" s="9">
        <v>0.22615659070475899</v>
      </c>
      <c r="F39" s="9" t="e">
        <v>#N/A</v>
      </c>
      <c r="G39" s="9" t="e">
        <v>#N/A</v>
      </c>
      <c r="H39" s="9" t="e">
        <v>#N/A</v>
      </c>
      <c r="I39" s="9" t="e">
        <v>#N/A</v>
      </c>
      <c r="J39" s="9">
        <v>0.107894844433848</v>
      </c>
      <c r="K39" s="9">
        <v>0.112385754050329</v>
      </c>
      <c r="L39" s="9">
        <v>0.124168292585822</v>
      </c>
      <c r="M39" s="9">
        <v>0.1211035944628</v>
      </c>
      <c r="N39" s="9"/>
      <c r="O39" s="14" t="s">
        <v>136</v>
      </c>
      <c r="P39" s="9">
        <v>5.0331220798664103E-2</v>
      </c>
      <c r="Q39" s="9">
        <v>3.5379403094347103E-2</v>
      </c>
      <c r="R39" s="9">
        <v>6.5313049246027904E-2</v>
      </c>
      <c r="S39" s="9">
        <v>0.70184956719219604</v>
      </c>
      <c r="T39" s="9" t="e">
        <v>#N/A</v>
      </c>
      <c r="U39" s="9" t="e">
        <v>#N/A</v>
      </c>
      <c r="V39" s="9" t="e">
        <v>#N/A</v>
      </c>
      <c r="W39" s="9" t="e">
        <v>#N/A</v>
      </c>
      <c r="X39" s="9">
        <v>0.17082490857278401</v>
      </c>
      <c r="Y39" s="9">
        <v>0.178472665875123</v>
      </c>
      <c r="Z39" s="9">
        <v>0.847384727936074</v>
      </c>
      <c r="AA39" s="9">
        <v>0.25974872215615202</v>
      </c>
    </row>
    <row r="40" spans="1:27" ht="16" x14ac:dyDescent="0.2">
      <c r="A40" s="10" t="s">
        <v>137</v>
      </c>
      <c r="B40" s="9">
        <v>0.33561003399543998</v>
      </c>
      <c r="C40" s="9">
        <v>0.32138727160460001</v>
      </c>
      <c r="D40" s="9">
        <v>0.33631118966986101</v>
      </c>
      <c r="E40" s="9">
        <v>0.32105572610511302</v>
      </c>
      <c r="F40" s="9" t="e">
        <v>#N/A</v>
      </c>
      <c r="G40" s="9" t="e">
        <v>#N/A</v>
      </c>
      <c r="H40" s="9" t="e">
        <v>#N/A</v>
      </c>
      <c r="I40" s="9" t="e">
        <v>#N/A</v>
      </c>
      <c r="J40" s="9" t="e">
        <v>#N/A</v>
      </c>
      <c r="K40" s="9" t="e">
        <v>#N/A</v>
      </c>
      <c r="L40" s="9" t="e">
        <v>#N/A</v>
      </c>
      <c r="M40" s="9" t="e">
        <v>#N/A</v>
      </c>
      <c r="N40" s="9"/>
      <c r="O40" s="14" t="s">
        <v>137</v>
      </c>
      <c r="P40" s="9">
        <v>1.7774622398914699</v>
      </c>
      <c r="Q40" s="9">
        <v>1.5455675983208601</v>
      </c>
      <c r="R40" s="9">
        <v>1.8289667205454001</v>
      </c>
      <c r="S40" s="9">
        <v>1.5630826327015099</v>
      </c>
      <c r="T40" s="9" t="e">
        <v>#N/A</v>
      </c>
      <c r="U40" s="9" t="e">
        <v>#N/A</v>
      </c>
      <c r="V40" s="9" t="e">
        <v>#N/A</v>
      </c>
      <c r="W40" s="9" t="e">
        <v>#N/A</v>
      </c>
      <c r="X40" s="9" t="e">
        <v>#N/A</v>
      </c>
      <c r="Y40" s="9" t="e">
        <v>#N/A</v>
      </c>
      <c r="Z40" s="9" t="e">
        <v>#N/A</v>
      </c>
      <c r="AA40" s="9" t="e">
        <v>#N/A</v>
      </c>
    </row>
    <row r="41" spans="1:27" ht="16" x14ac:dyDescent="0.2">
      <c r="A41" s="10" t="s">
        <v>138</v>
      </c>
      <c r="B41" s="9">
        <v>5.5482202260131702E-2</v>
      </c>
      <c r="C41" s="9">
        <v>4.8903344989054798E-2</v>
      </c>
      <c r="D41" s="9">
        <v>0.22396795597034</v>
      </c>
      <c r="E41" s="9">
        <v>0.17630190680302801</v>
      </c>
      <c r="F41" s="9" t="e">
        <v>#N/A</v>
      </c>
      <c r="G41" s="9" t="e">
        <v>#N/A</v>
      </c>
      <c r="H41" s="9" t="e">
        <v>#N/A</v>
      </c>
      <c r="I41" s="9" t="e">
        <v>#N/A</v>
      </c>
      <c r="J41" s="9" t="e">
        <v>#N/A</v>
      </c>
      <c r="K41" s="9" t="e">
        <v>#N/A</v>
      </c>
      <c r="L41" s="9" t="e">
        <v>#N/A</v>
      </c>
      <c r="M41" s="9" t="e">
        <v>#N/A</v>
      </c>
      <c r="N41" s="9"/>
      <c r="O41" s="14" t="s">
        <v>138</v>
      </c>
      <c r="P41" s="9">
        <v>11.4573276906278</v>
      </c>
      <c r="Q41" s="9">
        <v>2.2533982414070599</v>
      </c>
      <c r="R41" s="9">
        <v>5.6342674474411297E-2</v>
      </c>
      <c r="S41" s="9">
        <v>5.5531147783952003E-2</v>
      </c>
      <c r="T41" s="9" t="e">
        <v>#N/A</v>
      </c>
      <c r="U41" s="9" t="e">
        <v>#N/A</v>
      </c>
      <c r="V41" s="9" t="e">
        <v>#N/A</v>
      </c>
      <c r="W41" s="9" t="e">
        <v>#N/A</v>
      </c>
      <c r="X41" s="9" t="e">
        <v>#N/A</v>
      </c>
      <c r="Y41" s="9" t="e">
        <v>#N/A</v>
      </c>
      <c r="Z41" s="9" t="e">
        <v>#N/A</v>
      </c>
      <c r="AA41" s="9" t="e">
        <v>#N/A</v>
      </c>
    </row>
    <row r="42" spans="1:27" ht="16" x14ac:dyDescent="0.2">
      <c r="A42" s="10" t="s">
        <v>139</v>
      </c>
      <c r="B42" s="9">
        <v>0.21701654273236501</v>
      </c>
      <c r="C42" s="9">
        <v>0.22384252841298799</v>
      </c>
      <c r="D42" s="9">
        <v>0.22346637169195999</v>
      </c>
      <c r="E42" s="9">
        <v>0.22622849542297899</v>
      </c>
      <c r="F42" s="9" t="e">
        <v>#N/A</v>
      </c>
      <c r="G42" s="9" t="e">
        <v>#N/A</v>
      </c>
      <c r="H42" s="9" t="e">
        <v>#N/A</v>
      </c>
      <c r="I42" s="9" t="e">
        <v>#N/A</v>
      </c>
      <c r="J42" s="9" t="e">
        <v>#N/A</v>
      </c>
      <c r="K42" s="9" t="e">
        <v>#N/A</v>
      </c>
      <c r="L42" s="9" t="e">
        <v>#N/A</v>
      </c>
      <c r="M42" s="9" t="e">
        <v>#N/A</v>
      </c>
      <c r="N42" s="9"/>
      <c r="O42" s="14" t="s">
        <v>139</v>
      </c>
      <c r="P42" s="9">
        <v>6.4085400418188804E-2</v>
      </c>
      <c r="Q42" s="9">
        <v>3.3524062302933803E-2</v>
      </c>
      <c r="R42" s="9">
        <v>5.7955750173601203E-2</v>
      </c>
      <c r="S42" s="9">
        <v>3.9228442096059399E-2</v>
      </c>
      <c r="T42" s="9" t="e">
        <v>#N/A</v>
      </c>
      <c r="U42" s="9" t="e">
        <v>#N/A</v>
      </c>
      <c r="V42" s="9" t="e">
        <v>#N/A</v>
      </c>
      <c r="W42" s="9" t="e">
        <v>#N/A</v>
      </c>
      <c r="X42" s="9" t="e">
        <v>#N/A</v>
      </c>
      <c r="Y42" s="9" t="e">
        <v>#N/A</v>
      </c>
      <c r="Z42" s="9" t="e">
        <v>#N/A</v>
      </c>
      <c r="AA42" s="9" t="e">
        <v>#N/A</v>
      </c>
    </row>
    <row r="43" spans="1:27" ht="16" x14ac:dyDescent="0.2">
      <c r="A43" s="10" t="s">
        <v>140</v>
      </c>
      <c r="B43" s="9">
        <v>0</v>
      </c>
      <c r="C43" s="9">
        <v>0</v>
      </c>
      <c r="D43" s="9">
        <v>0</v>
      </c>
      <c r="E43" s="9">
        <v>0</v>
      </c>
      <c r="F43" s="9" t="e">
        <v>#N/A</v>
      </c>
      <c r="G43" s="9" t="e">
        <v>#N/A</v>
      </c>
      <c r="H43" s="9" t="e">
        <v>#N/A</v>
      </c>
      <c r="I43" s="9" t="e">
        <v>#N/A</v>
      </c>
      <c r="J43" s="9">
        <v>0</v>
      </c>
      <c r="K43" s="9">
        <v>0</v>
      </c>
      <c r="L43" s="9">
        <v>0</v>
      </c>
      <c r="M43" s="9">
        <v>0</v>
      </c>
      <c r="N43" s="9"/>
      <c r="O43" s="14" t="s">
        <v>140</v>
      </c>
      <c r="P43" s="9">
        <v>0</v>
      </c>
      <c r="Q43" s="9">
        <v>0</v>
      </c>
      <c r="R43" s="9">
        <v>0</v>
      </c>
      <c r="S43" s="9">
        <v>0</v>
      </c>
      <c r="T43" s="9" t="e">
        <v>#N/A</v>
      </c>
      <c r="U43" s="9" t="e">
        <v>#N/A</v>
      </c>
      <c r="V43" s="9" t="e">
        <v>#N/A</v>
      </c>
      <c r="W43" s="9" t="e">
        <v>#N/A</v>
      </c>
      <c r="X43" s="9">
        <v>0</v>
      </c>
      <c r="Y43" s="9">
        <v>0</v>
      </c>
      <c r="Z43" s="9">
        <v>0</v>
      </c>
      <c r="AA43" s="9">
        <v>0</v>
      </c>
    </row>
    <row r="44" spans="1:27" ht="16" x14ac:dyDescent="0.2">
      <c r="A44" s="10" t="s">
        <v>141</v>
      </c>
      <c r="B44" s="9">
        <v>0.13673063194000401</v>
      </c>
      <c r="C44" s="9">
        <v>6.1093085289450601E-2</v>
      </c>
      <c r="D44" s="9">
        <v>9.2784427813316195E-2</v>
      </c>
      <c r="E44" s="9">
        <v>0.23480798336776401</v>
      </c>
      <c r="F44" s="9" t="e">
        <v>#N/A</v>
      </c>
      <c r="G44" s="9" t="e">
        <v>#N/A</v>
      </c>
      <c r="H44" s="9" t="e">
        <v>#N/A</v>
      </c>
      <c r="I44" s="9" t="e">
        <v>#N/A</v>
      </c>
      <c r="J44" s="9">
        <v>5.5536361594720599E-2</v>
      </c>
      <c r="K44" s="9">
        <v>0</v>
      </c>
      <c r="L44" s="9">
        <v>0</v>
      </c>
      <c r="M44" s="9">
        <v>0</v>
      </c>
      <c r="N44" s="9"/>
      <c r="O44" s="14" t="s">
        <v>141</v>
      </c>
      <c r="P44" s="9">
        <v>25.929063084063198</v>
      </c>
      <c r="Q44" s="9">
        <v>36.048829393535897</v>
      </c>
      <c r="R44" s="9">
        <v>34.176874316831203</v>
      </c>
      <c r="S44" s="9">
        <v>37.471104109602102</v>
      </c>
      <c r="T44" s="9" t="e">
        <v>#N/A</v>
      </c>
      <c r="U44" s="9" t="e">
        <v>#N/A</v>
      </c>
      <c r="V44" s="9" t="e">
        <v>#N/A</v>
      </c>
      <c r="W44" s="9" t="e">
        <v>#N/A</v>
      </c>
      <c r="X44" s="9">
        <v>0.23433735955323501</v>
      </c>
      <c r="Y44" s="9">
        <v>0</v>
      </c>
      <c r="Z44" s="9">
        <v>0</v>
      </c>
      <c r="AA44" s="9">
        <v>0</v>
      </c>
    </row>
    <row r="45" spans="1:27" ht="16" x14ac:dyDescent="0.2">
      <c r="A45" s="10" t="s">
        <v>142</v>
      </c>
      <c r="B45" s="9">
        <v>0.29639163527929602</v>
      </c>
      <c r="C45" s="9">
        <v>8.9414651634952297E-2</v>
      </c>
      <c r="D45" s="9">
        <v>0.47056363302029303</v>
      </c>
      <c r="E45" s="9">
        <v>0.41053230709294602</v>
      </c>
      <c r="F45" s="9" t="e">
        <v>#N/A</v>
      </c>
      <c r="G45" s="9" t="e">
        <v>#N/A</v>
      </c>
      <c r="H45" s="9" t="e">
        <v>#N/A</v>
      </c>
      <c r="I45" s="9" t="e">
        <v>#N/A</v>
      </c>
      <c r="J45" s="9">
        <v>0.18567507675726599</v>
      </c>
      <c r="K45" s="9">
        <v>0.123617541073147</v>
      </c>
      <c r="L45" s="9">
        <v>9.6775245540774296E-2</v>
      </c>
      <c r="M45" s="9">
        <v>0.13032149300173701</v>
      </c>
      <c r="N45" s="9"/>
      <c r="O45" s="14" t="s">
        <v>142</v>
      </c>
      <c r="P45" s="9">
        <v>7.82537869948388E-2</v>
      </c>
      <c r="Q45" s="9">
        <v>7.51244410546765E-2</v>
      </c>
      <c r="R45" s="9">
        <v>6.3981037365361093E-2</v>
      </c>
      <c r="S45" s="9">
        <v>0.112804204198053</v>
      </c>
      <c r="T45" s="9" t="e">
        <v>#N/A</v>
      </c>
      <c r="U45" s="9" t="e">
        <v>#N/A</v>
      </c>
      <c r="V45" s="9" t="e">
        <v>#N/A</v>
      </c>
      <c r="W45" s="9" t="e">
        <v>#N/A</v>
      </c>
      <c r="X45" s="9">
        <v>0.173271424626077</v>
      </c>
      <c r="Y45" s="9">
        <v>0.20440259699772101</v>
      </c>
      <c r="Z45" s="9">
        <v>3.4407961326941598</v>
      </c>
      <c r="AA45" s="9">
        <v>0.68919450379932001</v>
      </c>
    </row>
    <row r="46" spans="1:27" ht="16" x14ac:dyDescent="0.2">
      <c r="A46" s="10" t="s">
        <v>143</v>
      </c>
      <c r="B46" s="9" t="e">
        <v>#N/A</v>
      </c>
      <c r="C46" s="9" t="e">
        <v>#N/A</v>
      </c>
      <c r="D46" s="9" t="e">
        <v>#N/A</v>
      </c>
      <c r="E46" s="9" t="e">
        <v>#N/A</v>
      </c>
      <c r="F46" s="9">
        <v>4.3348821368608001E-2</v>
      </c>
      <c r="G46" s="9">
        <v>5.3744076837024E-2</v>
      </c>
      <c r="H46" s="9">
        <v>0.19578565757451999</v>
      </c>
      <c r="I46" s="9">
        <v>0.20051721304093401</v>
      </c>
      <c r="J46" s="9">
        <v>7.6404154020498993E-2</v>
      </c>
      <c r="K46" s="9">
        <v>0.207511881763741</v>
      </c>
      <c r="L46" s="9">
        <v>0.106724726220548</v>
      </c>
      <c r="M46" s="9">
        <v>0.166078784180788</v>
      </c>
      <c r="N46" s="9"/>
      <c r="O46" s="14" t="s">
        <v>143</v>
      </c>
      <c r="P46" s="9" t="e">
        <v>#N/A</v>
      </c>
      <c r="Q46" s="9" t="e">
        <v>#N/A</v>
      </c>
      <c r="R46" s="9" t="e">
        <v>#N/A</v>
      </c>
      <c r="S46" s="9" t="e">
        <v>#N/A</v>
      </c>
      <c r="T46" s="9">
        <v>0.72426905294645705</v>
      </c>
      <c r="U46" s="9">
        <v>0.101436170931063</v>
      </c>
      <c r="V46" s="9">
        <v>9.0837203373093506E-2</v>
      </c>
      <c r="W46" s="9">
        <v>8.1108882789979297E-2</v>
      </c>
      <c r="X46" s="9">
        <v>0.45574089281775598</v>
      </c>
      <c r="Y46" s="9">
        <v>7.8444480143480702</v>
      </c>
      <c r="Z46" s="9">
        <v>4.7316343236462597</v>
      </c>
      <c r="AA46" s="9">
        <v>4.2923675159164603</v>
      </c>
    </row>
    <row r="47" spans="1:27" ht="16" x14ac:dyDescent="0.2">
      <c r="A47" s="10" t="s">
        <v>144</v>
      </c>
      <c r="B47" s="9">
        <v>0.52130530310216405</v>
      </c>
      <c r="C47" s="9">
        <v>0.82325270078122803</v>
      </c>
      <c r="D47" s="9">
        <v>0.894031216872474</v>
      </c>
      <c r="E47" s="9">
        <v>0.83838525550637699</v>
      </c>
      <c r="F47" s="9">
        <v>0.95213200331911196</v>
      </c>
      <c r="G47" s="9">
        <v>0.92093057226358999</v>
      </c>
      <c r="H47" s="9">
        <v>0.97054385769204998</v>
      </c>
      <c r="I47" s="9">
        <v>0.953461406812805</v>
      </c>
      <c r="J47" s="9" t="e">
        <v>#N/A</v>
      </c>
      <c r="K47" s="9" t="e">
        <v>#N/A</v>
      </c>
      <c r="L47" s="9" t="e">
        <v>#N/A</v>
      </c>
      <c r="M47" s="9" t="e">
        <v>#N/A</v>
      </c>
      <c r="N47" s="9"/>
      <c r="O47" s="14" t="s">
        <v>144</v>
      </c>
      <c r="P47" s="9">
        <v>4.2658818749340099</v>
      </c>
      <c r="Q47" s="9">
        <v>4.8373244198330099</v>
      </c>
      <c r="R47" s="9">
        <v>4.68486454640456</v>
      </c>
      <c r="S47" s="9">
        <v>3.5345144603124998</v>
      </c>
      <c r="T47" s="9">
        <v>1.7825324049954301</v>
      </c>
      <c r="U47" s="9">
        <v>1.90441404263392</v>
      </c>
      <c r="V47" s="9">
        <v>1.80747882859285</v>
      </c>
      <c r="W47" s="9">
        <v>1.73614478920627</v>
      </c>
      <c r="X47" s="9" t="e">
        <v>#N/A</v>
      </c>
      <c r="Y47" s="9" t="e">
        <v>#N/A</v>
      </c>
      <c r="Z47" s="9" t="e">
        <v>#N/A</v>
      </c>
      <c r="AA47" s="9" t="e">
        <v>#N/A</v>
      </c>
    </row>
    <row r="48" spans="1:27" ht="16" x14ac:dyDescent="0.2">
      <c r="A48" s="10" t="s">
        <v>145</v>
      </c>
      <c r="B48" s="9">
        <v>0.35020252180245198</v>
      </c>
      <c r="C48" s="9">
        <v>0.40701720140529601</v>
      </c>
      <c r="D48" s="9">
        <v>0.44793906521793603</v>
      </c>
      <c r="E48" s="9">
        <v>0.440513444602949</v>
      </c>
      <c r="F48" s="9" t="e">
        <v>#N/A</v>
      </c>
      <c r="G48" s="9" t="e">
        <v>#N/A</v>
      </c>
      <c r="H48" s="9" t="e">
        <v>#N/A</v>
      </c>
      <c r="I48" s="9" t="e">
        <v>#N/A</v>
      </c>
      <c r="J48" s="9" t="e">
        <v>#N/A</v>
      </c>
      <c r="K48" s="9" t="e">
        <v>#N/A</v>
      </c>
      <c r="L48" s="9" t="e">
        <v>#N/A</v>
      </c>
      <c r="M48" s="9" t="e">
        <v>#N/A</v>
      </c>
      <c r="N48" s="9"/>
      <c r="O48" s="14" t="s">
        <v>145</v>
      </c>
      <c r="P48" s="9">
        <v>5.2071241758058804</v>
      </c>
      <c r="Q48" s="9">
        <v>4.6756480561104903</v>
      </c>
      <c r="R48" s="9">
        <v>5.1668204531107804</v>
      </c>
      <c r="S48" s="9">
        <v>4.6449811266169201</v>
      </c>
      <c r="T48" s="9" t="e">
        <v>#N/A</v>
      </c>
      <c r="U48" s="9" t="e">
        <v>#N/A</v>
      </c>
      <c r="V48" s="9" t="e">
        <v>#N/A</v>
      </c>
      <c r="W48" s="9" t="e">
        <v>#N/A</v>
      </c>
      <c r="X48" s="9" t="e">
        <v>#N/A</v>
      </c>
      <c r="Y48" s="9" t="e">
        <v>#N/A</v>
      </c>
      <c r="Z48" s="9" t="e">
        <v>#N/A</v>
      </c>
      <c r="AA48" s="9" t="e">
        <v>#N/A</v>
      </c>
    </row>
    <row r="51" spans="1:97" ht="16" x14ac:dyDescent="0.2">
      <c r="A51" s="8" t="s">
        <v>170</v>
      </c>
      <c r="B51" s="10" t="s">
        <v>171</v>
      </c>
      <c r="C51" s="10" t="s">
        <v>172</v>
      </c>
      <c r="D51" s="10" t="s">
        <v>173</v>
      </c>
      <c r="E51" s="10" t="s">
        <v>174</v>
      </c>
      <c r="F51" s="10" t="s">
        <v>175</v>
      </c>
      <c r="G51" s="10" t="s">
        <v>176</v>
      </c>
      <c r="H51" s="10" t="s">
        <v>177</v>
      </c>
      <c r="I51" s="10" t="s">
        <v>178</v>
      </c>
      <c r="J51" s="10" t="s">
        <v>179</v>
      </c>
      <c r="K51" s="10" t="s">
        <v>180</v>
      </c>
      <c r="L51" s="10" t="s">
        <v>181</v>
      </c>
      <c r="M51" s="10" t="s">
        <v>182</v>
      </c>
      <c r="N51" s="10" t="s">
        <v>183</v>
      </c>
      <c r="O51" s="10" t="s">
        <v>184</v>
      </c>
      <c r="P51" s="10" t="s">
        <v>185</v>
      </c>
      <c r="Q51" s="10" t="s">
        <v>186</v>
      </c>
      <c r="R51" s="10" t="s">
        <v>187</v>
      </c>
      <c r="S51" s="10" t="s">
        <v>188</v>
      </c>
      <c r="T51" s="10" t="s">
        <v>189</v>
      </c>
      <c r="U51" s="10" t="s">
        <v>190</v>
      </c>
      <c r="V51" s="10" t="s">
        <v>191</v>
      </c>
      <c r="W51" s="10" t="s">
        <v>192</v>
      </c>
      <c r="X51" s="10" t="s">
        <v>193</v>
      </c>
      <c r="Y51" s="10" t="s">
        <v>194</v>
      </c>
      <c r="Z51" s="10" t="s">
        <v>195</v>
      </c>
      <c r="AA51" s="10" t="s">
        <v>196</v>
      </c>
      <c r="AB51" s="10" t="s">
        <v>197</v>
      </c>
      <c r="AC51" s="10" t="s">
        <v>198</v>
      </c>
      <c r="AD51" s="10" t="s">
        <v>199</v>
      </c>
      <c r="AE51" s="10" t="s">
        <v>200</v>
      </c>
      <c r="AF51" s="10" t="s">
        <v>201</v>
      </c>
      <c r="AG51" s="10" t="s">
        <v>202</v>
      </c>
      <c r="AH51" s="10" t="s">
        <v>203</v>
      </c>
      <c r="AI51" s="10" t="s">
        <v>204</v>
      </c>
      <c r="AJ51" s="10" t="s">
        <v>205</v>
      </c>
      <c r="AK51" s="10" t="s">
        <v>206</v>
      </c>
      <c r="AL51" s="10" t="s">
        <v>207</v>
      </c>
      <c r="AM51" s="10" t="s">
        <v>208</v>
      </c>
      <c r="AN51" s="10" t="s">
        <v>209</v>
      </c>
      <c r="AO51" s="10" t="s">
        <v>210</v>
      </c>
      <c r="AP51" s="10" t="s">
        <v>211</v>
      </c>
      <c r="AQ51" s="10" t="s">
        <v>212</v>
      </c>
      <c r="AR51" s="10" t="s">
        <v>213</v>
      </c>
      <c r="AS51" s="10" t="s">
        <v>214</v>
      </c>
      <c r="AT51" s="10" t="s">
        <v>215</v>
      </c>
      <c r="AU51" s="10" t="s">
        <v>216</v>
      </c>
      <c r="AV51" s="10" t="s">
        <v>217</v>
      </c>
      <c r="AW51" s="10" t="s">
        <v>218</v>
      </c>
      <c r="AX51" s="10" t="s">
        <v>219</v>
      </c>
      <c r="AY51" s="10" t="s">
        <v>220</v>
      </c>
      <c r="AZ51" s="10" t="s">
        <v>221</v>
      </c>
      <c r="BA51" s="10" t="s">
        <v>222</v>
      </c>
      <c r="BB51" s="10" t="s">
        <v>223</v>
      </c>
      <c r="BC51" s="10" t="s">
        <v>224</v>
      </c>
      <c r="BD51" s="10" t="s">
        <v>225</v>
      </c>
      <c r="BE51" s="10" t="s">
        <v>226</v>
      </c>
      <c r="BF51" s="10" t="s">
        <v>227</v>
      </c>
      <c r="BG51" s="10" t="s">
        <v>228</v>
      </c>
      <c r="BH51" s="10" t="s">
        <v>229</v>
      </c>
      <c r="BI51" s="10" t="s">
        <v>230</v>
      </c>
      <c r="BJ51" s="10" t="s">
        <v>231</v>
      </c>
      <c r="BK51" s="10" t="s">
        <v>232</v>
      </c>
      <c r="BL51" s="10" t="s">
        <v>233</v>
      </c>
      <c r="BM51" s="10" t="s">
        <v>234</v>
      </c>
      <c r="BN51" s="10" t="s">
        <v>235</v>
      </c>
      <c r="BO51" s="10" t="s">
        <v>236</v>
      </c>
      <c r="BP51" s="10" t="s">
        <v>237</v>
      </c>
      <c r="BQ51" s="10" t="s">
        <v>238</v>
      </c>
      <c r="BR51" s="10" t="s">
        <v>239</v>
      </c>
      <c r="BS51" s="10" t="s">
        <v>240</v>
      </c>
      <c r="BT51" s="10" t="s">
        <v>241</v>
      </c>
      <c r="BU51" s="10" t="s">
        <v>242</v>
      </c>
      <c r="BV51" s="10" t="s">
        <v>243</v>
      </c>
      <c r="BW51" s="10" t="s">
        <v>244</v>
      </c>
      <c r="BX51" s="10" t="s">
        <v>245</v>
      </c>
      <c r="BY51" s="10" t="s">
        <v>246</v>
      </c>
      <c r="BZ51" s="10" t="s">
        <v>247</v>
      </c>
      <c r="CA51" s="10" t="s">
        <v>248</v>
      </c>
      <c r="CB51" s="10" t="s">
        <v>249</v>
      </c>
      <c r="CC51" s="10" t="s">
        <v>250</v>
      </c>
      <c r="CD51" s="10" t="s">
        <v>251</v>
      </c>
      <c r="CE51" s="10" t="s">
        <v>252</v>
      </c>
      <c r="CF51" s="10" t="s">
        <v>253</v>
      </c>
      <c r="CG51" s="10" t="s">
        <v>254</v>
      </c>
      <c r="CH51" s="10" t="s">
        <v>255</v>
      </c>
      <c r="CI51" s="10" t="s">
        <v>256</v>
      </c>
      <c r="CJ51" s="10" t="s">
        <v>257</v>
      </c>
      <c r="CK51" s="10" t="s">
        <v>258</v>
      </c>
      <c r="CL51" s="10" t="s">
        <v>259</v>
      </c>
      <c r="CM51" s="10" t="s">
        <v>260</v>
      </c>
      <c r="CN51" s="10" t="s">
        <v>261</v>
      </c>
      <c r="CO51" s="10" t="s">
        <v>262</v>
      </c>
      <c r="CP51" s="10" t="s">
        <v>263</v>
      </c>
      <c r="CQ51" s="10" t="s">
        <v>264</v>
      </c>
      <c r="CR51" s="10" t="s">
        <v>265</v>
      </c>
      <c r="CS51" s="10" t="s">
        <v>266</v>
      </c>
    </row>
    <row r="52" spans="1:97" ht="16" x14ac:dyDescent="0.2">
      <c r="A52" s="10" t="s">
        <v>126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</row>
    <row r="53" spans="1:97" ht="16" x14ac:dyDescent="0.2">
      <c r="A53" s="10" t="s">
        <v>127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</row>
    <row r="54" spans="1:97" ht="16" x14ac:dyDescent="0.2">
      <c r="A54" s="10" t="s">
        <v>128</v>
      </c>
      <c r="B54" s="9">
        <v>0</v>
      </c>
      <c r="C54" s="9">
        <v>4.6173257087448301E-2</v>
      </c>
      <c r="D54" s="9">
        <v>0</v>
      </c>
      <c r="E54" s="9">
        <v>0</v>
      </c>
      <c r="F54" s="9">
        <v>0</v>
      </c>
      <c r="G54" s="9">
        <v>6.5302475326232706E-2</v>
      </c>
      <c r="H54" s="9">
        <v>0</v>
      </c>
      <c r="I54" s="9">
        <v>0</v>
      </c>
      <c r="J54" s="9">
        <v>0</v>
      </c>
      <c r="K54" s="9">
        <v>6.2874627469316394E-2</v>
      </c>
      <c r="L54" s="9">
        <v>0</v>
      </c>
      <c r="M54" s="9">
        <v>0</v>
      </c>
      <c r="N54" s="9">
        <v>3.6477067761870201E-2</v>
      </c>
      <c r="O54" s="9">
        <v>6.46706233841228E-2</v>
      </c>
      <c r="P54" s="9">
        <v>0</v>
      </c>
      <c r="Q54" s="9">
        <v>0</v>
      </c>
      <c r="R54" s="9">
        <v>6.1526862630371403E-2</v>
      </c>
      <c r="S54" s="9">
        <v>3.7975493696319099E-2</v>
      </c>
      <c r="T54" s="9">
        <v>0</v>
      </c>
      <c r="U54" s="9">
        <v>0</v>
      </c>
      <c r="V54" s="9">
        <v>4.0909329945403299E-2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0.271889396756892</v>
      </c>
      <c r="AE54" s="9">
        <v>0</v>
      </c>
      <c r="AF54" s="9">
        <v>0</v>
      </c>
      <c r="AG54" s="9">
        <v>0</v>
      </c>
      <c r="AH54" s="9">
        <v>2.32458994922494</v>
      </c>
      <c r="AI54" s="9">
        <v>0</v>
      </c>
      <c r="AJ54" s="9">
        <v>0</v>
      </c>
      <c r="AK54" s="9">
        <v>0</v>
      </c>
      <c r="AL54" s="9">
        <v>0</v>
      </c>
      <c r="AM54" s="9">
        <v>3.7744965937558501E-2</v>
      </c>
      <c r="AN54" s="9">
        <v>0</v>
      </c>
      <c r="AO54" s="9">
        <v>0</v>
      </c>
      <c r="AP54" s="9">
        <v>0</v>
      </c>
      <c r="AQ54" s="9">
        <v>0.100009542237527</v>
      </c>
      <c r="AR54" s="9">
        <v>0</v>
      </c>
      <c r="AS54" s="9">
        <v>0</v>
      </c>
      <c r="AT54" s="9">
        <v>0</v>
      </c>
      <c r="AU54" s="9">
        <v>3.7394494431267501E-2</v>
      </c>
      <c r="AV54" s="9">
        <v>0</v>
      </c>
      <c r="AW54" s="9">
        <v>0</v>
      </c>
      <c r="AX54" s="9">
        <v>0</v>
      </c>
      <c r="AY54" s="9">
        <v>5.9555989668614702E-2</v>
      </c>
      <c r="AZ54" s="9">
        <v>0</v>
      </c>
      <c r="BA54" s="9">
        <v>0</v>
      </c>
      <c r="BB54" s="9">
        <v>0</v>
      </c>
      <c r="BC54" s="9">
        <v>7.6989304354640506E-2</v>
      </c>
      <c r="BD54" s="9">
        <v>0</v>
      </c>
      <c r="BE54" s="9">
        <v>0</v>
      </c>
      <c r="BF54" s="9">
        <v>0</v>
      </c>
      <c r="BG54" s="9">
        <v>5.5645163399898299E-2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4.1767285676825597E-2</v>
      </c>
      <c r="BV54" s="9">
        <v>9.8027239957535497E-2</v>
      </c>
      <c r="BW54" s="9">
        <v>0</v>
      </c>
      <c r="BX54" s="9">
        <v>0</v>
      </c>
      <c r="BY54" s="9">
        <v>0</v>
      </c>
      <c r="BZ54" s="9">
        <v>5.6519100421638199E-2</v>
      </c>
      <c r="CA54" s="9">
        <v>0</v>
      </c>
      <c r="CB54" s="9">
        <v>0</v>
      </c>
      <c r="CC54" s="9">
        <v>0</v>
      </c>
      <c r="CD54" s="9">
        <v>8.5003387837851996E-2</v>
      </c>
      <c r="CE54" s="9">
        <v>0</v>
      </c>
      <c r="CF54" s="9">
        <v>0</v>
      </c>
      <c r="CG54" s="9">
        <v>0</v>
      </c>
      <c r="CH54" s="9">
        <v>6.7872108900591505E-2</v>
      </c>
      <c r="CI54" s="9">
        <v>0</v>
      </c>
      <c r="CJ54" s="9">
        <v>0</v>
      </c>
      <c r="CK54" s="9">
        <v>0</v>
      </c>
      <c r="CL54" s="9">
        <v>8.8032187551461402E-2</v>
      </c>
      <c r="CM54" s="9">
        <v>0</v>
      </c>
      <c r="CN54" s="9">
        <v>0</v>
      </c>
      <c r="CO54" s="9">
        <v>0</v>
      </c>
      <c r="CP54" s="9">
        <v>8.8274228356088197E-2</v>
      </c>
      <c r="CQ54" s="9">
        <v>0</v>
      </c>
      <c r="CR54" s="9">
        <v>0</v>
      </c>
      <c r="CS54" s="9">
        <v>0</v>
      </c>
    </row>
    <row r="55" spans="1:97" ht="16" x14ac:dyDescent="0.2">
      <c r="A55" s="10" t="s">
        <v>129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3.1254185270352799E-2</v>
      </c>
      <c r="AA55" s="9">
        <v>0</v>
      </c>
      <c r="AB55" s="9">
        <v>0</v>
      </c>
      <c r="AC55" s="9">
        <v>0</v>
      </c>
      <c r="AD55" s="9">
        <v>3.2320478815945797E-2</v>
      </c>
      <c r="AE55" s="9">
        <v>0</v>
      </c>
      <c r="AF55" s="9">
        <v>0</v>
      </c>
      <c r="AG55" s="9">
        <v>0</v>
      </c>
      <c r="AH55" s="9">
        <v>2.4994063656710301E-2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</row>
    <row r="56" spans="1:97" ht="16" x14ac:dyDescent="0.2">
      <c r="A56" s="10" t="s">
        <v>130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4.1492302121248201E-2</v>
      </c>
      <c r="O56" s="9">
        <v>3.9214439207031798E-2</v>
      </c>
      <c r="P56" s="9">
        <v>0</v>
      </c>
      <c r="Q56" s="9">
        <v>0</v>
      </c>
      <c r="R56" s="9">
        <v>2.9405990814533899E-2</v>
      </c>
      <c r="S56" s="9">
        <v>6.7956849688434504E-2</v>
      </c>
      <c r="T56" s="9">
        <v>0</v>
      </c>
      <c r="U56" s="9">
        <v>0</v>
      </c>
      <c r="V56" s="9">
        <v>3.06994608334718E-2</v>
      </c>
      <c r="W56" s="9">
        <v>4.3061638871198203E-2</v>
      </c>
      <c r="X56" s="9">
        <v>0</v>
      </c>
      <c r="Y56" s="9">
        <v>0</v>
      </c>
      <c r="Z56" s="9">
        <v>6.6544912572715498E-2</v>
      </c>
      <c r="AA56" s="9">
        <v>0</v>
      </c>
      <c r="AB56" s="9">
        <v>0</v>
      </c>
      <c r="AC56" s="9">
        <v>0</v>
      </c>
      <c r="AD56" s="9">
        <v>4.3762260128099702E-2</v>
      </c>
      <c r="AE56" s="9">
        <v>0</v>
      </c>
      <c r="AF56" s="9">
        <v>0</v>
      </c>
      <c r="AG56" s="9">
        <v>0</v>
      </c>
      <c r="AH56" s="9">
        <v>3.7860893689369998E-2</v>
      </c>
      <c r="AI56" s="9">
        <v>0</v>
      </c>
      <c r="AJ56" s="9">
        <v>0</v>
      </c>
      <c r="AK56" s="9">
        <v>0</v>
      </c>
      <c r="AL56" s="9">
        <v>0</v>
      </c>
      <c r="AM56" s="9">
        <v>4.2336513712503999E-2</v>
      </c>
      <c r="AN56" s="9">
        <v>0</v>
      </c>
      <c r="AO56" s="9">
        <v>0</v>
      </c>
      <c r="AP56" s="9">
        <v>0</v>
      </c>
      <c r="AQ56" s="9">
        <v>3.6963539136880601E-2</v>
      </c>
      <c r="AR56" s="9">
        <v>0</v>
      </c>
      <c r="AS56" s="9">
        <v>0</v>
      </c>
      <c r="AT56" s="9">
        <v>0</v>
      </c>
      <c r="AU56" s="9">
        <v>4.05943451305164E-2</v>
      </c>
      <c r="AV56" s="9">
        <v>0</v>
      </c>
      <c r="AW56" s="9">
        <v>0</v>
      </c>
      <c r="AX56" s="9">
        <v>0</v>
      </c>
      <c r="AY56" s="9">
        <v>5.72193189798526E-2</v>
      </c>
      <c r="AZ56" s="9">
        <v>0</v>
      </c>
      <c r="BA56" s="9">
        <v>0</v>
      </c>
      <c r="BB56" s="9">
        <v>0</v>
      </c>
      <c r="BC56" s="9">
        <v>5.9692466097259998E-2</v>
      </c>
      <c r="BD56" s="9">
        <v>0</v>
      </c>
      <c r="BE56" s="9">
        <v>0</v>
      </c>
      <c r="BF56" s="9">
        <v>0</v>
      </c>
      <c r="BG56" s="9">
        <v>7.1986056087046002E-2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2.1417626153478898E-2</v>
      </c>
      <c r="BN56" s="9">
        <v>0</v>
      </c>
      <c r="BO56" s="9">
        <v>0</v>
      </c>
      <c r="BP56" s="9">
        <v>0</v>
      </c>
      <c r="BQ56" s="9">
        <v>3.2804885951211601E-2</v>
      </c>
      <c r="BR56" s="9">
        <v>0</v>
      </c>
      <c r="BS56" s="9">
        <v>0</v>
      </c>
      <c r="BT56" s="9">
        <v>0</v>
      </c>
      <c r="BU56" s="9">
        <v>0</v>
      </c>
      <c r="BV56" s="9">
        <v>6.6838609274677593E-2</v>
      </c>
      <c r="BW56" s="9">
        <v>0</v>
      </c>
      <c r="BX56" s="9">
        <v>0</v>
      </c>
      <c r="BY56" s="9">
        <v>0</v>
      </c>
      <c r="BZ56" s="9">
        <v>5.6337961599538397E-2</v>
      </c>
      <c r="CA56" s="9">
        <v>0</v>
      </c>
      <c r="CB56" s="9">
        <v>0</v>
      </c>
      <c r="CC56" s="9">
        <v>0</v>
      </c>
      <c r="CD56" s="9">
        <v>4.7638672024154401E-2</v>
      </c>
      <c r="CE56" s="9">
        <v>0</v>
      </c>
      <c r="CF56" s="9">
        <v>0</v>
      </c>
      <c r="CG56" s="9">
        <v>0</v>
      </c>
      <c r="CH56" s="9">
        <v>8.6874462333159E-2</v>
      </c>
      <c r="CI56" s="9">
        <v>0</v>
      </c>
      <c r="CJ56" s="9">
        <v>0</v>
      </c>
      <c r="CK56" s="9">
        <v>0</v>
      </c>
      <c r="CL56" s="9">
        <v>6.3943420264889098E-2</v>
      </c>
      <c r="CM56" s="9">
        <v>0</v>
      </c>
      <c r="CN56" s="9">
        <v>0</v>
      </c>
      <c r="CO56" s="9">
        <v>0</v>
      </c>
      <c r="CP56" s="9">
        <v>8.5691832651474398E-2</v>
      </c>
      <c r="CQ56" s="9">
        <v>0</v>
      </c>
      <c r="CR56" s="9">
        <v>0</v>
      </c>
      <c r="CS56" s="9">
        <v>0</v>
      </c>
    </row>
    <row r="57" spans="1:97" ht="16" x14ac:dyDescent="0.2">
      <c r="A57" s="10" t="s">
        <v>156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4.6261927584390898E-2</v>
      </c>
      <c r="W57" s="9">
        <v>0</v>
      </c>
      <c r="X57" s="9">
        <v>0</v>
      </c>
      <c r="Y57" s="9">
        <v>0</v>
      </c>
      <c r="Z57" s="9">
        <v>0.56511160920096204</v>
      </c>
      <c r="AA57" s="9">
        <v>0</v>
      </c>
      <c r="AB57" s="9">
        <v>0</v>
      </c>
      <c r="AC57" s="9">
        <v>0</v>
      </c>
      <c r="AD57" s="9">
        <v>0.115355320432266</v>
      </c>
      <c r="AE57" s="9">
        <v>0</v>
      </c>
      <c r="AF57" s="9">
        <v>0</v>
      </c>
      <c r="AG57" s="9">
        <v>0</v>
      </c>
      <c r="AH57" s="9">
        <v>7.6076889136673098E-2</v>
      </c>
      <c r="AI57" s="9">
        <v>0</v>
      </c>
      <c r="AJ57" s="9">
        <v>0</v>
      </c>
      <c r="AK57" s="9">
        <v>0</v>
      </c>
      <c r="AL57" s="9">
        <v>7.7865088167651295E-2</v>
      </c>
      <c r="AM57" s="9">
        <v>0</v>
      </c>
      <c r="AN57" s="9">
        <v>0</v>
      </c>
      <c r="AO57" s="9">
        <v>0</v>
      </c>
      <c r="AP57" s="9">
        <v>2.42631694076158E-2</v>
      </c>
      <c r="AQ57" s="9">
        <v>0</v>
      </c>
      <c r="AR57" s="9">
        <v>0</v>
      </c>
      <c r="AS57" s="9">
        <v>0</v>
      </c>
      <c r="AT57" s="9">
        <v>2.9782161646275802E-2</v>
      </c>
      <c r="AU57" s="9">
        <v>0</v>
      </c>
      <c r="AV57" s="9">
        <v>0</v>
      </c>
      <c r="AW57" s="9">
        <v>0</v>
      </c>
      <c r="AX57" s="9">
        <v>0</v>
      </c>
      <c r="AY57" s="9">
        <v>3.8410789783633298E-2</v>
      </c>
      <c r="AZ57" s="9">
        <v>0</v>
      </c>
      <c r="BA57" s="9">
        <v>4.3940127892748003E-2</v>
      </c>
      <c r="BB57" s="9">
        <v>0</v>
      </c>
      <c r="BC57" s="9">
        <v>0.108632556798938</v>
      </c>
      <c r="BD57" s="9">
        <v>0</v>
      </c>
      <c r="BE57" s="9">
        <v>0</v>
      </c>
      <c r="BF57" s="9">
        <v>0</v>
      </c>
      <c r="BG57" s="9">
        <v>4.5687831215009703E-2</v>
      </c>
      <c r="BH57" s="9">
        <v>0</v>
      </c>
      <c r="BI57" s="9">
        <v>9.7706276987514398E-2</v>
      </c>
      <c r="BJ57" s="9">
        <v>0</v>
      </c>
      <c r="BK57" s="9">
        <v>0</v>
      </c>
      <c r="BL57" s="9">
        <v>0</v>
      </c>
      <c r="BM57" s="9">
        <v>0</v>
      </c>
      <c r="BN57" s="9">
        <v>0.10047987667742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</row>
    <row r="58" spans="1:97" ht="16" x14ac:dyDescent="0.2">
      <c r="A58" s="10" t="s">
        <v>131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</row>
    <row r="59" spans="1:97" ht="16" x14ac:dyDescent="0.2">
      <c r="A59" s="10" t="s">
        <v>132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</row>
    <row r="60" spans="1:97" ht="16" x14ac:dyDescent="0.2">
      <c r="A60" s="10" t="s">
        <v>133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</row>
    <row r="61" spans="1:97" ht="16" x14ac:dyDescent="0.2">
      <c r="A61" s="10" t="s">
        <v>134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1.8991097383821699E-2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</row>
    <row r="62" spans="1:97" ht="16" x14ac:dyDescent="0.2">
      <c r="A62" s="10" t="s">
        <v>135</v>
      </c>
      <c r="B62" s="9">
        <v>0</v>
      </c>
      <c r="C62" s="9">
        <v>0.228192253873476</v>
      </c>
      <c r="D62" s="9">
        <v>0</v>
      </c>
      <c r="E62" s="9">
        <v>0</v>
      </c>
      <c r="F62" s="9">
        <v>0</v>
      </c>
      <c r="G62" s="9">
        <v>0.22946990780002</v>
      </c>
      <c r="H62" s="9">
        <v>0</v>
      </c>
      <c r="I62" s="9">
        <v>0</v>
      </c>
      <c r="J62" s="9">
        <v>0</v>
      </c>
      <c r="K62" s="9">
        <v>0.27703887785465298</v>
      </c>
      <c r="L62" s="9">
        <v>0</v>
      </c>
      <c r="M62" s="9">
        <v>0</v>
      </c>
      <c r="N62" s="9">
        <v>6.1732276715659E-2</v>
      </c>
      <c r="O62" s="9">
        <v>0.25871952812872201</v>
      </c>
      <c r="P62" s="9">
        <v>0.43488375635133297</v>
      </c>
      <c r="Q62" s="9">
        <v>9.5694500980738798E-2</v>
      </c>
      <c r="R62" s="9">
        <v>0.111944154362024</v>
      </c>
      <c r="S62" s="9">
        <v>9.1539059369036599E-2</v>
      </c>
      <c r="T62" s="9">
        <v>1.43737095056354E-2</v>
      </c>
      <c r="U62" s="9">
        <v>8.0363672290036797E-2</v>
      </c>
      <c r="V62" s="9">
        <v>0.13028221129304099</v>
      </c>
      <c r="W62" s="9">
        <v>0.21131358116267199</v>
      </c>
      <c r="X62" s="9">
        <v>1.16978221393799E-2</v>
      </c>
      <c r="Y62" s="9">
        <v>0.12297438030909399</v>
      </c>
      <c r="Z62" s="9">
        <v>2.5793905881116401E-2</v>
      </c>
      <c r="AA62" s="9">
        <v>0</v>
      </c>
      <c r="AB62" s="9">
        <v>0</v>
      </c>
      <c r="AC62" s="9">
        <v>0</v>
      </c>
      <c r="AD62" s="9">
        <v>8.0885339666388306E-2</v>
      </c>
      <c r="AE62" s="9">
        <v>0</v>
      </c>
      <c r="AF62" s="9">
        <v>0</v>
      </c>
      <c r="AG62" s="9">
        <v>0</v>
      </c>
      <c r="AH62" s="9">
        <v>4.6231203883795702E-2</v>
      </c>
      <c r="AI62" s="9">
        <v>0</v>
      </c>
      <c r="AJ62" s="9">
        <v>0</v>
      </c>
      <c r="AK62" s="9">
        <v>0</v>
      </c>
      <c r="AL62" s="9">
        <v>6.95066900679739E-2</v>
      </c>
      <c r="AM62" s="9">
        <v>0.213223319818242</v>
      </c>
      <c r="AN62" s="9">
        <v>0</v>
      </c>
      <c r="AO62" s="9">
        <v>7.2246498588369498E-2</v>
      </c>
      <c r="AP62" s="9">
        <v>7.5673468080691406E-2</v>
      </c>
      <c r="AQ62" s="9">
        <v>0.177254498836174</v>
      </c>
      <c r="AR62" s="9">
        <v>0</v>
      </c>
      <c r="AS62" s="9">
        <v>7.5341922727619304E-2</v>
      </c>
      <c r="AT62" s="9">
        <v>7.20041193501436E-2</v>
      </c>
      <c r="AU62" s="9">
        <v>0.23492517463862</v>
      </c>
      <c r="AV62" s="9">
        <v>0</v>
      </c>
      <c r="AW62" s="9">
        <v>7.7693401192500497E-2</v>
      </c>
      <c r="AX62" s="9">
        <v>0</v>
      </c>
      <c r="AY62" s="9">
        <v>0.230083596456328</v>
      </c>
      <c r="AZ62" s="9">
        <v>0</v>
      </c>
      <c r="BA62" s="9">
        <v>0</v>
      </c>
      <c r="BB62" s="9">
        <v>0</v>
      </c>
      <c r="BC62" s="9">
        <v>0.33318882633471802</v>
      </c>
      <c r="BD62" s="9">
        <v>0</v>
      </c>
      <c r="BE62" s="9">
        <v>0</v>
      </c>
      <c r="BF62" s="9">
        <v>0</v>
      </c>
      <c r="BG62" s="9">
        <v>0.25781540480546999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4.9419201141554403E-2</v>
      </c>
      <c r="BN62" s="9">
        <v>0</v>
      </c>
      <c r="BO62" s="9">
        <v>0</v>
      </c>
      <c r="BP62" s="9">
        <v>0</v>
      </c>
      <c r="BQ62" s="9">
        <v>6.5572598910819999E-2</v>
      </c>
      <c r="BR62" s="9">
        <v>0</v>
      </c>
      <c r="BS62" s="9">
        <v>0</v>
      </c>
      <c r="BT62" s="9">
        <v>0</v>
      </c>
      <c r="BU62" s="9">
        <v>6.1999954492796702E-2</v>
      </c>
      <c r="BV62" s="9">
        <v>0.10310018838037099</v>
      </c>
      <c r="BW62" s="9">
        <v>8.4905429284558007E-2</v>
      </c>
      <c r="BX62" s="9">
        <v>0</v>
      </c>
      <c r="BY62" s="9">
        <v>0</v>
      </c>
      <c r="BZ62" s="9">
        <v>0.137981821443315</v>
      </c>
      <c r="CA62" s="9">
        <v>8.2524025446258906E-2</v>
      </c>
      <c r="CB62" s="9">
        <v>0</v>
      </c>
      <c r="CC62" s="9">
        <v>0</v>
      </c>
      <c r="CD62" s="9">
        <v>0.155806226389644</v>
      </c>
      <c r="CE62" s="9">
        <v>0.52749918060765399</v>
      </c>
      <c r="CF62" s="9">
        <v>0</v>
      </c>
      <c r="CG62" s="9">
        <v>0</v>
      </c>
      <c r="CH62" s="9">
        <v>0.232633938188478</v>
      </c>
      <c r="CI62" s="9">
        <v>7.33257488412034E-3</v>
      </c>
      <c r="CJ62" s="9">
        <v>0</v>
      </c>
      <c r="CK62" s="9">
        <v>0</v>
      </c>
      <c r="CL62" s="9">
        <v>0.242296740653935</v>
      </c>
      <c r="CM62" s="9">
        <v>0.29465995077197699</v>
      </c>
      <c r="CN62" s="9">
        <v>0</v>
      </c>
      <c r="CO62" s="9">
        <v>0</v>
      </c>
      <c r="CP62" s="9">
        <v>0.23951651290332701</v>
      </c>
      <c r="CQ62" s="9">
        <v>0.25072876082164203</v>
      </c>
      <c r="CR62" s="9">
        <v>8.0482335366224997E-2</v>
      </c>
      <c r="CS62" s="9">
        <v>0</v>
      </c>
    </row>
    <row r="63" spans="1:97" ht="16" x14ac:dyDescent="0.2">
      <c r="A63" s="10" t="s">
        <v>136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2.83391715747849E-2</v>
      </c>
      <c r="O63" s="9">
        <v>0</v>
      </c>
      <c r="P63" s="9">
        <v>0</v>
      </c>
      <c r="Q63" s="9">
        <v>2.33060953609718E-2</v>
      </c>
      <c r="R63" s="9">
        <v>5.8849670142245798E-2</v>
      </c>
      <c r="S63" s="9">
        <v>0</v>
      </c>
      <c r="T63" s="9">
        <v>0</v>
      </c>
      <c r="U63" s="9">
        <v>2.6811379939062501E-2</v>
      </c>
      <c r="V63" s="9">
        <v>6.3301636499488001E-2</v>
      </c>
      <c r="W63" s="9">
        <v>0.24864040829759601</v>
      </c>
      <c r="X63" s="9">
        <v>0</v>
      </c>
      <c r="Y63" s="9">
        <v>3.0072059611079002E-2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6.3527344090344204E-2</v>
      </c>
      <c r="AM63" s="9">
        <v>6.3796317482686202E-2</v>
      </c>
      <c r="AN63" s="9">
        <v>0</v>
      </c>
      <c r="AO63" s="9">
        <v>0</v>
      </c>
      <c r="AP63" s="9">
        <v>5.7991784837181502E-2</v>
      </c>
      <c r="AQ63" s="9">
        <v>5.16408806480224E-2</v>
      </c>
      <c r="AR63" s="9">
        <v>0</v>
      </c>
      <c r="AS63" s="9">
        <v>0</v>
      </c>
      <c r="AT63" s="9">
        <v>6.2117682525797101E-2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0.13305012345723799</v>
      </c>
      <c r="BF63" s="9">
        <v>0</v>
      </c>
      <c r="BG63" s="9">
        <v>6.12929591362463E-2</v>
      </c>
      <c r="BH63" s="9">
        <v>0</v>
      </c>
      <c r="BI63" s="9">
        <v>0</v>
      </c>
      <c r="BJ63" s="9">
        <v>0</v>
      </c>
      <c r="BK63" s="9">
        <v>3.26835717397349E-2</v>
      </c>
      <c r="BL63" s="9">
        <v>0</v>
      </c>
      <c r="BM63" s="9">
        <v>0</v>
      </c>
      <c r="BN63" s="9">
        <v>0</v>
      </c>
      <c r="BO63" s="9">
        <v>9.0092614733748896E-2</v>
      </c>
      <c r="BP63" s="9">
        <v>0</v>
      </c>
      <c r="BQ63" s="9">
        <v>0</v>
      </c>
      <c r="BR63" s="9">
        <v>0</v>
      </c>
      <c r="BS63" s="9">
        <v>6.7121178013463401E-2</v>
      </c>
      <c r="BT63" s="9">
        <v>0</v>
      </c>
      <c r="BU63" s="9">
        <v>0</v>
      </c>
      <c r="BV63" s="9">
        <v>0</v>
      </c>
      <c r="BW63" s="9">
        <v>0</v>
      </c>
      <c r="BX63" s="9">
        <v>6.0215638748788297E-2</v>
      </c>
      <c r="BY63" s="9">
        <v>0</v>
      </c>
      <c r="BZ63" s="9">
        <v>0.16852234293926699</v>
      </c>
      <c r="CA63" s="9">
        <v>0</v>
      </c>
      <c r="CB63" s="9">
        <v>3.25206400369819E-2</v>
      </c>
      <c r="CC63" s="9">
        <v>0</v>
      </c>
      <c r="CD63" s="9">
        <v>0.122649793387529</v>
      </c>
      <c r="CE63" s="9">
        <v>0</v>
      </c>
      <c r="CF63" s="9">
        <v>2.64198891251426E-2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</row>
    <row r="64" spans="1:97" ht="16" x14ac:dyDescent="0.2">
      <c r="A64" s="10" t="s">
        <v>137</v>
      </c>
      <c r="B64" s="9">
        <v>0</v>
      </c>
      <c r="C64" s="9">
        <v>6.1337911456597199E-2</v>
      </c>
      <c r="D64" s="9">
        <v>4.6083403135644997E-2</v>
      </c>
      <c r="E64" s="9">
        <v>7.0990083083385697E-2</v>
      </c>
      <c r="F64" s="9">
        <v>0</v>
      </c>
      <c r="G64" s="9">
        <v>6.9906185640644505E-2</v>
      </c>
      <c r="H64" s="9">
        <v>5.76869932786747E-2</v>
      </c>
      <c r="I64" s="9">
        <v>8.2000319962824003E-2</v>
      </c>
      <c r="J64" s="9">
        <v>0</v>
      </c>
      <c r="K64" s="9">
        <v>6.4817197018819106E-2</v>
      </c>
      <c r="L64" s="9">
        <v>4.6937924835046302E-2</v>
      </c>
      <c r="M64" s="9">
        <v>8.6166793420968502E-2</v>
      </c>
      <c r="N64" s="9">
        <v>4.4498239257280997E-2</v>
      </c>
      <c r="O64" s="9">
        <v>4.2974111722506002E-2</v>
      </c>
      <c r="P64" s="9">
        <v>5.0485577419215603E-2</v>
      </c>
      <c r="Q64" s="9">
        <v>6.7128424835198694E-2</v>
      </c>
      <c r="R64" s="9">
        <v>0.114861709029609</v>
      </c>
      <c r="S64" s="9">
        <v>5.6715910592400103E-2</v>
      </c>
      <c r="T64" s="9">
        <v>3.88864527889611E-2</v>
      </c>
      <c r="U64" s="9">
        <v>4.5589691606453701E-2</v>
      </c>
      <c r="V64" s="9">
        <v>5.95201345421092E-2</v>
      </c>
      <c r="W64" s="9">
        <v>5.0865214116502799E-2</v>
      </c>
      <c r="X64" s="9">
        <v>4.9515898790970202E-2</v>
      </c>
      <c r="Y64" s="9">
        <v>8.1120157227327599E-2</v>
      </c>
      <c r="Z64" s="9">
        <v>9.2214944128497806E-3</v>
      </c>
      <c r="AA64" s="9">
        <v>3.9914776777572498E-2</v>
      </c>
      <c r="AB64" s="9">
        <v>0</v>
      </c>
      <c r="AC64" s="9">
        <v>7.6631446667114494E-2</v>
      </c>
      <c r="AD64" s="9">
        <v>0.159455654887908</v>
      </c>
      <c r="AE64" s="9">
        <v>6.5974715895929195E-2</v>
      </c>
      <c r="AF64" s="9">
        <v>0</v>
      </c>
      <c r="AG64" s="9">
        <v>3.8865072379572103E-2</v>
      </c>
      <c r="AH64" s="9">
        <v>0.13175050906952801</v>
      </c>
      <c r="AI64" s="9">
        <v>4.0242424026914303E-2</v>
      </c>
      <c r="AJ64" s="9">
        <v>0</v>
      </c>
      <c r="AK64" s="9">
        <v>5.8522513501867698E-2</v>
      </c>
      <c r="AL64" s="9">
        <v>0.19755287909547001</v>
      </c>
      <c r="AM64" s="9">
        <v>7.6289102740341994E-2</v>
      </c>
      <c r="AN64" s="9">
        <v>8.3377527514742103E-2</v>
      </c>
      <c r="AO64" s="9">
        <v>3.24677161842825E-2</v>
      </c>
      <c r="AP64" s="9">
        <v>3.05588787848417E-2</v>
      </c>
      <c r="AQ64" s="9">
        <v>5.0774989145960001E-2</v>
      </c>
      <c r="AR64" s="9">
        <v>5.6657575323505197E-2</v>
      </c>
      <c r="AS64" s="9">
        <v>4.39129161891227E-2</v>
      </c>
      <c r="AT64" s="9">
        <v>2.4227610026249399E-2</v>
      </c>
      <c r="AU64" s="9">
        <v>3.0917043160926E-2</v>
      </c>
      <c r="AV64" s="9">
        <v>6.3061847710372695E-2</v>
      </c>
      <c r="AW64" s="9">
        <v>4.3137009704838199E-2</v>
      </c>
      <c r="AX64" s="9">
        <v>0</v>
      </c>
      <c r="AY64" s="9">
        <v>6.0447553159557597E-2</v>
      </c>
      <c r="AZ64" s="9">
        <v>7.1018978909178895E-2</v>
      </c>
      <c r="BA64" s="9">
        <v>3.5433548717853203E-2</v>
      </c>
      <c r="BB64" s="9">
        <v>0</v>
      </c>
      <c r="BC64" s="9">
        <v>6.1662550597744697E-2</v>
      </c>
      <c r="BD64" s="9">
        <v>4.0143553940882898E-2</v>
      </c>
      <c r="BE64" s="9">
        <v>3.6786448792325302E-2</v>
      </c>
      <c r="BF64" s="9">
        <v>0</v>
      </c>
      <c r="BG64" s="9">
        <v>4.6321012433687102E-2</v>
      </c>
      <c r="BH64" s="9">
        <v>5.1255280097630702E-2</v>
      </c>
      <c r="BI64" s="9">
        <v>7.0860279778416593E-2</v>
      </c>
      <c r="BJ64" s="9">
        <v>0</v>
      </c>
      <c r="BK64" s="9">
        <v>5.6733030557989401E-2</v>
      </c>
      <c r="BL64" s="9">
        <v>0</v>
      </c>
      <c r="BM64" s="9">
        <v>6.5236219223297601E-2</v>
      </c>
      <c r="BN64" s="9">
        <v>0</v>
      </c>
      <c r="BO64" s="9">
        <v>0.118342022570813</v>
      </c>
      <c r="BP64" s="9">
        <v>0</v>
      </c>
      <c r="BQ64" s="9">
        <v>6.6078622028537495E-2</v>
      </c>
      <c r="BR64" s="9">
        <v>0</v>
      </c>
      <c r="BS64" s="9">
        <v>0.127464310038546</v>
      </c>
      <c r="BT64" s="9">
        <v>0</v>
      </c>
      <c r="BU64" s="9">
        <v>6.5230292353324795E-2</v>
      </c>
      <c r="BV64" s="9">
        <v>7.1911318919613595E-2</v>
      </c>
      <c r="BW64" s="9">
        <v>0</v>
      </c>
      <c r="BX64" s="9">
        <v>5.5248809203697603E-2</v>
      </c>
      <c r="BY64" s="9">
        <v>0</v>
      </c>
      <c r="BZ64" s="9">
        <v>6.0940444519560197E-2</v>
      </c>
      <c r="CA64" s="9">
        <v>0</v>
      </c>
      <c r="CB64" s="9">
        <v>6.2383208287842697E-2</v>
      </c>
      <c r="CC64" s="9">
        <v>0</v>
      </c>
      <c r="CD64" s="9">
        <v>4.6006876294193401E-2</v>
      </c>
      <c r="CE64" s="9">
        <v>0</v>
      </c>
      <c r="CF64" s="9">
        <v>5.8505861468081399E-2</v>
      </c>
      <c r="CG64" s="9">
        <v>0</v>
      </c>
      <c r="CH64" s="9">
        <v>0</v>
      </c>
      <c r="CI64" s="9">
        <v>6.5988062927375996E-2</v>
      </c>
      <c r="CJ64" s="9">
        <v>7.3309788101916407E-2</v>
      </c>
      <c r="CK64" s="9">
        <v>0</v>
      </c>
      <c r="CL64" s="9">
        <v>0</v>
      </c>
      <c r="CM64" s="9">
        <v>6.7546162632187004E-2</v>
      </c>
      <c r="CN64" s="9">
        <v>0.12505769353499099</v>
      </c>
      <c r="CO64" s="9">
        <v>0</v>
      </c>
      <c r="CP64" s="9">
        <v>0</v>
      </c>
      <c r="CQ64" s="9">
        <v>5.2005683902606299E-2</v>
      </c>
      <c r="CR64" s="9">
        <v>9.1704009606367196E-2</v>
      </c>
      <c r="CS64" s="9">
        <v>0</v>
      </c>
    </row>
    <row r="65" spans="1:113" ht="16" x14ac:dyDescent="0.2">
      <c r="A65" s="10" t="s">
        <v>138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</row>
    <row r="66" spans="1:113" ht="16" x14ac:dyDescent="0.2">
      <c r="A66" s="10" t="s">
        <v>139</v>
      </c>
      <c r="B66" s="9">
        <v>0</v>
      </c>
      <c r="C66" s="9">
        <v>0</v>
      </c>
      <c r="D66" s="9">
        <v>6.0295108271954903E-2</v>
      </c>
      <c r="E66" s="9">
        <v>0</v>
      </c>
      <c r="F66" s="9">
        <v>0</v>
      </c>
      <c r="G66" s="9">
        <v>0</v>
      </c>
      <c r="H66" s="9">
        <v>5.32408195406903E-2</v>
      </c>
      <c r="I66" s="9">
        <v>0</v>
      </c>
      <c r="J66" s="9">
        <v>0</v>
      </c>
      <c r="K66" s="9">
        <v>0</v>
      </c>
      <c r="L66" s="9">
        <v>7.7964176982885894E-2</v>
      </c>
      <c r="M66" s="9">
        <v>0</v>
      </c>
      <c r="N66" s="9">
        <v>9.8206844740671304E-2</v>
      </c>
      <c r="O66" s="9">
        <v>0</v>
      </c>
      <c r="P66" s="9">
        <v>0</v>
      </c>
      <c r="Q66" s="9">
        <v>3.6324534857302797E-2</v>
      </c>
      <c r="R66" s="9">
        <v>0.122587662518436</v>
      </c>
      <c r="S66" s="9">
        <v>0</v>
      </c>
      <c r="T66" s="9">
        <v>0</v>
      </c>
      <c r="U66" s="9">
        <v>0.11080538874912201</v>
      </c>
      <c r="V66" s="9">
        <v>0.107682240681974</v>
      </c>
      <c r="W66" s="9">
        <v>7.2355965097317398E-2</v>
      </c>
      <c r="X66" s="9">
        <v>0</v>
      </c>
      <c r="Y66" s="9">
        <v>8.3183949523340503E-2</v>
      </c>
      <c r="Z66" s="9">
        <v>4.3643998671316402E-2</v>
      </c>
      <c r="AA66" s="9">
        <v>0</v>
      </c>
      <c r="AB66" s="9">
        <v>0</v>
      </c>
      <c r="AC66" s="9">
        <v>8.2179721275202094E-2</v>
      </c>
      <c r="AD66" s="9">
        <v>7.2822879088490597E-2</v>
      </c>
      <c r="AE66" s="9">
        <v>0</v>
      </c>
      <c r="AF66" s="9">
        <v>0</v>
      </c>
      <c r="AG66" s="9">
        <v>8.1949489084675906E-2</v>
      </c>
      <c r="AH66" s="9">
        <v>6.0603225048424102E-2</v>
      </c>
      <c r="AI66" s="9">
        <v>0</v>
      </c>
      <c r="AJ66" s="9">
        <v>0</v>
      </c>
      <c r="AK66" s="9">
        <v>8.7246030986171494E-2</v>
      </c>
      <c r="AL66" s="9">
        <v>0.164239626642285</v>
      </c>
      <c r="AM66" s="9">
        <v>0.19323482775186401</v>
      </c>
      <c r="AN66" s="9">
        <v>0.11818444097170901</v>
      </c>
      <c r="AO66" s="9">
        <v>0</v>
      </c>
      <c r="AP66" s="9">
        <v>0</v>
      </c>
      <c r="AQ66" s="9">
        <v>0.15762364607851201</v>
      </c>
      <c r="AR66" s="9">
        <v>6.1059347063218597E-2</v>
      </c>
      <c r="AS66" s="9">
        <v>0</v>
      </c>
      <c r="AT66" s="9">
        <v>0.145743869215269</v>
      </c>
      <c r="AU66" s="9">
        <v>0.209080315034811</v>
      </c>
      <c r="AV66" s="9">
        <v>7.2767428905305395E-2</v>
      </c>
      <c r="AW66" s="9">
        <v>0</v>
      </c>
      <c r="AX66" s="9">
        <v>0</v>
      </c>
      <c r="AY66" s="9">
        <v>0.13755039209130099</v>
      </c>
      <c r="AZ66" s="9">
        <v>0.11065352981344</v>
      </c>
      <c r="BA66" s="9">
        <v>8.55234734933569E-2</v>
      </c>
      <c r="BB66" s="9">
        <v>0</v>
      </c>
      <c r="BC66" s="9">
        <v>6.63093754085924E-2</v>
      </c>
      <c r="BD66" s="9">
        <v>7.61925396795292E-2</v>
      </c>
      <c r="BE66" s="9">
        <v>8.1873755097529394E-2</v>
      </c>
      <c r="BF66" s="9">
        <v>0</v>
      </c>
      <c r="BG66" s="9">
        <v>9.94080865128254E-2</v>
      </c>
      <c r="BH66" s="9">
        <v>6.5883926427513007E-2</v>
      </c>
      <c r="BI66" s="9">
        <v>8.9134857367808698E-2</v>
      </c>
      <c r="BJ66" s="9">
        <v>0</v>
      </c>
      <c r="BK66" s="9">
        <v>0</v>
      </c>
      <c r="BL66" s="9">
        <v>0.15016653292916199</v>
      </c>
      <c r="BM66" s="9">
        <v>0</v>
      </c>
      <c r="BN66" s="9">
        <v>0</v>
      </c>
      <c r="BO66" s="9">
        <v>0</v>
      </c>
      <c r="BP66" s="9">
        <v>0.12803361742271999</v>
      </c>
      <c r="BQ66" s="9">
        <v>0.21866729677878699</v>
      </c>
      <c r="BR66" s="9">
        <v>0</v>
      </c>
      <c r="BS66" s="9">
        <v>0</v>
      </c>
      <c r="BT66" s="9">
        <v>9.4919227418105906E-2</v>
      </c>
      <c r="BU66" s="9">
        <v>0.13130967495993101</v>
      </c>
      <c r="BV66" s="9">
        <v>0</v>
      </c>
      <c r="BW66" s="9">
        <v>0</v>
      </c>
      <c r="BX66" s="9">
        <v>0.132043939586449</v>
      </c>
      <c r="BY66" s="9">
        <v>0</v>
      </c>
      <c r="BZ66" s="9">
        <v>0</v>
      </c>
      <c r="CA66" s="9">
        <v>0</v>
      </c>
      <c r="CB66" s="9">
        <v>0.109122346561011</v>
      </c>
      <c r="CC66" s="9">
        <v>0</v>
      </c>
      <c r="CD66" s="9">
        <v>0</v>
      </c>
      <c r="CE66" s="9">
        <v>0</v>
      </c>
      <c r="CF66" s="9">
        <v>9.6261145573650203E-2</v>
      </c>
      <c r="CG66" s="9">
        <v>0</v>
      </c>
      <c r="CH66" s="9">
        <v>0.115898397867777</v>
      </c>
      <c r="CI66" s="9">
        <v>0</v>
      </c>
      <c r="CJ66" s="9">
        <v>9.3482446537132793E-2</v>
      </c>
      <c r="CK66" s="9">
        <v>0</v>
      </c>
      <c r="CL66" s="9">
        <v>0.11178738949007801</v>
      </c>
      <c r="CM66" s="9">
        <v>0</v>
      </c>
      <c r="CN66" s="9">
        <v>8.4787269536091295E-2</v>
      </c>
      <c r="CO66" s="9">
        <v>0</v>
      </c>
      <c r="CP66" s="9">
        <v>0.11923847539641499</v>
      </c>
      <c r="CQ66" s="9">
        <v>0</v>
      </c>
      <c r="CR66" s="9">
        <v>5.4307328158728102E-2</v>
      </c>
      <c r="CS66" s="9">
        <v>0</v>
      </c>
    </row>
    <row r="67" spans="1:113" ht="16" x14ac:dyDescent="0.2">
      <c r="A67" s="10" t="s">
        <v>140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</row>
    <row r="68" spans="1:113" ht="16" x14ac:dyDescent="0.2">
      <c r="A68" s="10" t="s">
        <v>141</v>
      </c>
      <c r="B68" s="9">
        <v>0</v>
      </c>
      <c r="C68" s="9">
        <v>7.9166233992909896E-2</v>
      </c>
      <c r="D68" s="9">
        <v>0</v>
      </c>
      <c r="E68" s="9">
        <v>0</v>
      </c>
      <c r="F68" s="9">
        <v>0</v>
      </c>
      <c r="G68" s="9">
        <v>8.1977373829827102E-2</v>
      </c>
      <c r="H68" s="9">
        <v>0</v>
      </c>
      <c r="I68" s="9">
        <v>0</v>
      </c>
      <c r="J68" s="9">
        <v>0</v>
      </c>
      <c r="K68" s="9">
        <v>7.0900350186802893E-2</v>
      </c>
      <c r="L68" s="9">
        <v>0</v>
      </c>
      <c r="M68" s="9">
        <v>0</v>
      </c>
      <c r="N68" s="9">
        <v>0</v>
      </c>
      <c r="O68" s="9">
        <v>0</v>
      </c>
      <c r="P68" s="9">
        <v>7.5784539933855796E-2</v>
      </c>
      <c r="Q68" s="9">
        <v>0</v>
      </c>
      <c r="R68" s="9">
        <v>0</v>
      </c>
      <c r="S68" s="9">
        <v>0</v>
      </c>
      <c r="T68" s="9">
        <v>3.8965784094880197E-2</v>
      </c>
      <c r="U68" s="9">
        <v>0</v>
      </c>
      <c r="V68" s="9">
        <v>0</v>
      </c>
      <c r="W68" s="9">
        <v>0</v>
      </c>
      <c r="X68" s="9">
        <v>5.6930158349767397E-2</v>
      </c>
      <c r="Y68" s="9">
        <v>0</v>
      </c>
      <c r="Z68" s="9">
        <v>2.9341524607898201E-2</v>
      </c>
      <c r="AA68" s="9">
        <v>0</v>
      </c>
      <c r="AB68" s="9">
        <v>0</v>
      </c>
      <c r="AC68" s="9">
        <v>0</v>
      </c>
      <c r="AD68" s="9">
        <v>2.9395659572144399E-2</v>
      </c>
      <c r="AE68" s="9">
        <v>0</v>
      </c>
      <c r="AF68" s="9">
        <v>0</v>
      </c>
      <c r="AG68" s="9">
        <v>0</v>
      </c>
      <c r="AH68" s="9">
        <v>2.5697066124454899E-2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6.77974267309812E-2</v>
      </c>
      <c r="AY68" s="9">
        <v>8.3042338626351894E-2</v>
      </c>
      <c r="AZ68" s="9">
        <v>0</v>
      </c>
      <c r="BA68" s="9">
        <v>0</v>
      </c>
      <c r="BB68" s="9">
        <v>6.7790420315358105E-2</v>
      </c>
      <c r="BC68" s="9">
        <v>8.9273557756162594E-2</v>
      </c>
      <c r="BD68" s="9">
        <v>0</v>
      </c>
      <c r="BE68" s="9">
        <v>0</v>
      </c>
      <c r="BF68" s="9">
        <v>6.7124837693643399E-2</v>
      </c>
      <c r="BG68" s="9">
        <v>7.65293484761215E-2</v>
      </c>
      <c r="BH68" s="9">
        <v>0</v>
      </c>
      <c r="BI68" s="9">
        <v>0</v>
      </c>
      <c r="BJ68" s="9">
        <v>7.4239581939931895E-2</v>
      </c>
      <c r="BK68" s="9">
        <v>0</v>
      </c>
      <c r="BL68" s="9">
        <v>0</v>
      </c>
      <c r="BM68" s="9">
        <v>9.2632040584260805E-2</v>
      </c>
      <c r="BN68" s="9">
        <v>6.33960997977734E-2</v>
      </c>
      <c r="BO68" s="9">
        <v>0</v>
      </c>
      <c r="BP68" s="9">
        <v>0</v>
      </c>
      <c r="BQ68" s="9">
        <v>6.7798345476239294E-2</v>
      </c>
      <c r="BR68" s="9">
        <v>6.2607072539297301E-2</v>
      </c>
      <c r="BS68" s="9">
        <v>0</v>
      </c>
      <c r="BT68" s="9">
        <v>0</v>
      </c>
      <c r="BU68" s="9">
        <v>0</v>
      </c>
      <c r="BV68" s="9">
        <v>8.8141293556806596E-2</v>
      </c>
      <c r="BW68" s="9">
        <v>0</v>
      </c>
      <c r="BX68" s="9">
        <v>0</v>
      </c>
      <c r="BY68" s="9">
        <v>0</v>
      </c>
      <c r="BZ68" s="9">
        <v>8.9317247634341804E-2</v>
      </c>
      <c r="CA68" s="9">
        <v>0</v>
      </c>
      <c r="CB68" s="9">
        <v>0</v>
      </c>
      <c r="CC68" s="9">
        <v>0</v>
      </c>
      <c r="CD68" s="9">
        <v>7.7425987465206306E-2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</row>
    <row r="69" spans="1:113" ht="16" x14ac:dyDescent="0.2">
      <c r="A69" s="10" t="s">
        <v>142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4.4592661335314303E-2</v>
      </c>
      <c r="AA69" s="9">
        <v>0</v>
      </c>
      <c r="AB69" s="9">
        <v>0</v>
      </c>
      <c r="AC69" s="9">
        <v>0</v>
      </c>
      <c r="AD69" s="9">
        <v>3.76032367881955E-2</v>
      </c>
      <c r="AE69" s="9">
        <v>0</v>
      </c>
      <c r="AF69" s="9">
        <v>0</v>
      </c>
      <c r="AG69" s="9">
        <v>0</v>
      </c>
      <c r="AH69" s="9">
        <v>4.1183563950086502E-2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</row>
    <row r="70" spans="1:113" ht="16" x14ac:dyDescent="0.2">
      <c r="A70" s="10" t="s">
        <v>143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6.1767848546688799E-2</v>
      </c>
      <c r="AN70" s="9">
        <v>0</v>
      </c>
      <c r="AO70" s="9">
        <v>0</v>
      </c>
      <c r="AP70" s="9">
        <v>0</v>
      </c>
      <c r="AQ70" s="9">
        <v>4.7504389420934302E-2</v>
      </c>
      <c r="AR70" s="9">
        <v>0</v>
      </c>
      <c r="AS70" s="9">
        <v>0</v>
      </c>
      <c r="AT70" s="9">
        <v>0</v>
      </c>
      <c r="AU70" s="9">
        <v>6.6845836710504897E-2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</row>
    <row r="71" spans="1:113" ht="16" x14ac:dyDescent="0.2">
      <c r="A71" s="10" t="s">
        <v>144</v>
      </c>
      <c r="B71" s="9">
        <v>0</v>
      </c>
      <c r="C71" s="9">
        <v>0</v>
      </c>
      <c r="D71" s="9">
        <v>1.55062468980309</v>
      </c>
      <c r="E71" s="9">
        <v>3.4676698002324403E-2</v>
      </c>
      <c r="F71" s="9">
        <v>0</v>
      </c>
      <c r="G71" s="9">
        <v>0</v>
      </c>
      <c r="H71" s="9">
        <v>1.4245673580386899</v>
      </c>
      <c r="I71" s="9">
        <v>7.3034089572355507E-2</v>
      </c>
      <c r="J71" s="9">
        <v>0</v>
      </c>
      <c r="K71" s="9">
        <v>0</v>
      </c>
      <c r="L71" s="9">
        <v>0.313059683462309</v>
      </c>
      <c r="M71" s="9">
        <v>0.223720568813319</v>
      </c>
      <c r="N71" s="9">
        <v>2.4930580665178601</v>
      </c>
      <c r="O71" s="9">
        <v>0.105158641023037</v>
      </c>
      <c r="P71" s="9">
        <v>9.9486048421775206E-2</v>
      </c>
      <c r="Q71" s="9">
        <v>5.3940763329594901E-3</v>
      </c>
      <c r="R71" s="9">
        <v>0.227012478520076</v>
      </c>
      <c r="S71" s="9">
        <v>0.133524863912453</v>
      </c>
      <c r="T71" s="9">
        <v>4.4224909402524597E-2</v>
      </c>
      <c r="U71" s="9">
        <v>1.1034330166300099</v>
      </c>
      <c r="V71" s="9">
        <v>2.0391360306066502</v>
      </c>
      <c r="W71" s="9">
        <v>7.9085320995748901E-2</v>
      </c>
      <c r="X71" s="9">
        <v>1.42125061191817</v>
      </c>
      <c r="Y71" s="9">
        <v>1.92890273341583</v>
      </c>
      <c r="Z71" s="9">
        <v>0</v>
      </c>
      <c r="AA71" s="9">
        <v>0</v>
      </c>
      <c r="AB71" s="9">
        <v>0</v>
      </c>
      <c r="AC71" s="9">
        <v>0</v>
      </c>
      <c r="AD71" s="9">
        <v>0.32599543603237102</v>
      </c>
      <c r="AE71" s="9">
        <v>0</v>
      </c>
      <c r="AF71" s="9">
        <v>0</v>
      </c>
      <c r="AG71" s="9">
        <v>0</v>
      </c>
      <c r="AH71" s="9">
        <v>0.196818227730095</v>
      </c>
      <c r="AI71" s="9">
        <v>0</v>
      </c>
      <c r="AJ71" s="9">
        <v>0</v>
      </c>
      <c r="AK71" s="9">
        <v>0</v>
      </c>
      <c r="AL71" s="9">
        <v>9.1049005952050802E-2</v>
      </c>
      <c r="AM71" s="9">
        <v>2.6326879779785799E-2</v>
      </c>
      <c r="AN71" s="9">
        <v>0.24550453910943501</v>
      </c>
      <c r="AO71" s="9">
        <v>0</v>
      </c>
      <c r="AP71" s="9">
        <v>0.18366068836180299</v>
      </c>
      <c r="AQ71" s="9">
        <v>0.219860537788448</v>
      </c>
      <c r="AR71" s="9">
        <v>0.239776941093132</v>
      </c>
      <c r="AS71" s="9">
        <v>0</v>
      </c>
      <c r="AT71" s="9">
        <v>0.19269428401088201</v>
      </c>
      <c r="AU71" s="9">
        <v>0.22450721130788401</v>
      </c>
      <c r="AV71" s="9">
        <v>0.25084154879446102</v>
      </c>
      <c r="AW71" s="9">
        <v>0</v>
      </c>
      <c r="AX71" s="9">
        <v>0</v>
      </c>
      <c r="AY71" s="9">
        <v>0</v>
      </c>
      <c r="AZ71" s="9">
        <v>0.127369528194578</v>
      </c>
      <c r="BA71" s="9">
        <v>0</v>
      </c>
      <c r="BB71" s="9">
        <v>0</v>
      </c>
      <c r="BC71" s="9">
        <v>0</v>
      </c>
      <c r="BD71" s="9">
        <v>0.19976601389988499</v>
      </c>
      <c r="BE71" s="9">
        <v>0</v>
      </c>
      <c r="BF71" s="9">
        <v>0</v>
      </c>
      <c r="BG71" s="9">
        <v>0</v>
      </c>
      <c r="BH71" s="9">
        <v>0.19651039069162299</v>
      </c>
      <c r="BI71" s="9">
        <v>0</v>
      </c>
      <c r="BJ71" s="9">
        <v>0</v>
      </c>
      <c r="BK71" s="9">
        <v>7.0672383198902705E-2</v>
      </c>
      <c r="BL71" s="9">
        <v>0</v>
      </c>
      <c r="BM71" s="9">
        <v>0</v>
      </c>
      <c r="BN71" s="9">
        <v>0</v>
      </c>
      <c r="BO71" s="9">
        <v>0.13876371185799699</v>
      </c>
      <c r="BP71" s="9">
        <v>1.14121020145986</v>
      </c>
      <c r="BQ71" s="9">
        <v>0</v>
      </c>
      <c r="BR71" s="9">
        <v>0</v>
      </c>
      <c r="BS71" s="9">
        <v>0.168861790882847</v>
      </c>
      <c r="BT71" s="9">
        <v>0.15916341483029001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0.231445607702609</v>
      </c>
      <c r="CK71" s="9">
        <v>4.6324770655629698E-2</v>
      </c>
      <c r="CL71" s="9">
        <v>0</v>
      </c>
      <c r="CM71" s="9">
        <v>0.30280964540764999</v>
      </c>
      <c r="CN71" s="9">
        <v>8.9926638432907699E-2</v>
      </c>
      <c r="CO71" s="9">
        <v>3.9918707109569497E-2</v>
      </c>
      <c r="CP71" s="9">
        <v>0</v>
      </c>
      <c r="CQ71" s="9">
        <v>2.4339173767342599</v>
      </c>
      <c r="CR71" s="9">
        <v>0</v>
      </c>
      <c r="CS71" s="9">
        <v>9.0339120122465699E-2</v>
      </c>
    </row>
    <row r="72" spans="1:113" ht="16" x14ac:dyDescent="0.2">
      <c r="A72" s="10" t="s">
        <v>145</v>
      </c>
      <c r="B72" s="9">
        <v>0</v>
      </c>
      <c r="C72" s="9">
        <v>0</v>
      </c>
      <c r="D72" s="9">
        <v>9.1793564703461797E-2</v>
      </c>
      <c r="E72" s="9">
        <v>0.111519086339443</v>
      </c>
      <c r="F72" s="9">
        <v>0</v>
      </c>
      <c r="G72" s="9">
        <v>0</v>
      </c>
      <c r="H72" s="9">
        <v>0.36986974233699998</v>
      </c>
      <c r="I72" s="9">
        <v>0.119683441205921</v>
      </c>
      <c r="J72" s="9">
        <v>0</v>
      </c>
      <c r="K72" s="9">
        <v>0</v>
      </c>
      <c r="L72" s="9">
        <v>0.70953027318126904</v>
      </c>
      <c r="M72" s="9">
        <v>0.14913428635158199</v>
      </c>
      <c r="N72" s="9">
        <v>8.0546768241022804E-2</v>
      </c>
      <c r="O72" s="9">
        <v>0.19187277306320699</v>
      </c>
      <c r="P72" s="9">
        <v>5.0018427800815599E-2</v>
      </c>
      <c r="Q72" s="9">
        <v>1.9863728221213201E-2</v>
      </c>
      <c r="R72" s="9">
        <v>0.106626337192101</v>
      </c>
      <c r="S72" s="9">
        <v>0.17690043774566899</v>
      </c>
      <c r="T72" s="9">
        <v>0.73755803370351303</v>
      </c>
      <c r="U72" s="9">
        <v>0.20921231290664899</v>
      </c>
      <c r="V72" s="9">
        <v>0.105995295581625</v>
      </c>
      <c r="W72" s="9">
        <v>7.0278601431940493E-2</v>
      </c>
      <c r="X72" s="9">
        <v>0.42467551305245599</v>
      </c>
      <c r="Y72" s="9">
        <v>2.19692486137899</v>
      </c>
      <c r="Z72" s="9">
        <v>6.3397732359398204E-2</v>
      </c>
      <c r="AA72" s="9">
        <v>8.0086311689753095E-2</v>
      </c>
      <c r="AB72" s="9">
        <v>0</v>
      </c>
      <c r="AC72" s="9">
        <v>0</v>
      </c>
      <c r="AD72" s="9">
        <v>5.4197534364290499E-2</v>
      </c>
      <c r="AE72" s="9">
        <v>9.5190743755335205E-2</v>
      </c>
      <c r="AF72" s="9">
        <v>0</v>
      </c>
      <c r="AG72" s="9">
        <v>0</v>
      </c>
      <c r="AH72" s="9">
        <v>9.1045866275382595E-2</v>
      </c>
      <c r="AI72" s="9">
        <v>6.3178875440486906E-2</v>
      </c>
      <c r="AJ72" s="9">
        <v>0</v>
      </c>
      <c r="AK72" s="9">
        <v>0</v>
      </c>
      <c r="AL72" s="9">
        <v>0.116351703870415</v>
      </c>
      <c r="AM72" s="9">
        <v>0.13665830875763799</v>
      </c>
      <c r="AN72" s="9">
        <v>0.10878095642924999</v>
      </c>
      <c r="AO72" s="9">
        <v>0.19738189817399501</v>
      </c>
      <c r="AP72" s="9">
        <v>0.112338862886761</v>
      </c>
      <c r="AQ72" s="9">
        <v>0.16095979460923901</v>
      </c>
      <c r="AR72" s="9">
        <v>9.6246752655235607E-2</v>
      </c>
      <c r="AS72" s="9">
        <v>0.14367508112064001</v>
      </c>
      <c r="AT72" s="9">
        <v>6.32135877768666E-2</v>
      </c>
      <c r="AU72" s="9">
        <v>8.8802404450403605E-2</v>
      </c>
      <c r="AV72" s="9">
        <v>0.108816623470156</v>
      </c>
      <c r="AW72" s="9">
        <v>0.15629263164815299</v>
      </c>
      <c r="AX72" s="9">
        <v>0</v>
      </c>
      <c r="AY72" s="9">
        <v>8.8688635845518102E-2</v>
      </c>
      <c r="AZ72" s="9">
        <v>0.116546433144029</v>
      </c>
      <c r="BA72" s="9">
        <v>0</v>
      </c>
      <c r="BB72" s="9">
        <v>0</v>
      </c>
      <c r="BC72" s="9">
        <v>0.14908568270487299</v>
      </c>
      <c r="BD72" s="9">
        <v>8.9914714941093807E-2</v>
      </c>
      <c r="BE72" s="9">
        <v>0</v>
      </c>
      <c r="BF72" s="9">
        <v>0</v>
      </c>
      <c r="BG72" s="9">
        <v>5.78995965138022E-2</v>
      </c>
      <c r="BH72" s="9">
        <v>6.8121592967736302E-2</v>
      </c>
      <c r="BI72" s="9">
        <v>0</v>
      </c>
      <c r="BJ72" s="9">
        <v>0</v>
      </c>
      <c r="BK72" s="9">
        <v>6.1735945132015101E-2</v>
      </c>
      <c r="BL72" s="9">
        <v>0.10358728365985501</v>
      </c>
      <c r="BM72" s="9">
        <v>4.1879256879042599E-2</v>
      </c>
      <c r="BN72" s="9">
        <v>0</v>
      </c>
      <c r="BO72" s="9">
        <v>0.13044230970566101</v>
      </c>
      <c r="BP72" s="9">
        <v>0.142621823911392</v>
      </c>
      <c r="BQ72" s="9">
        <v>6.09353023128653E-2</v>
      </c>
      <c r="BR72" s="9">
        <v>0</v>
      </c>
      <c r="BS72" s="9">
        <v>0.13963131473401999</v>
      </c>
      <c r="BT72" s="9">
        <v>0.14524155376352901</v>
      </c>
      <c r="BU72" s="9">
        <v>3.7310806247367698E-2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5.48656229272204E-2</v>
      </c>
      <c r="CL72" s="9">
        <v>0</v>
      </c>
      <c r="CM72" s="9">
        <v>0</v>
      </c>
      <c r="CN72" s="9">
        <v>0</v>
      </c>
      <c r="CO72" s="9">
        <v>6.8186858550720902E-2</v>
      </c>
      <c r="CP72" s="9">
        <v>0</v>
      </c>
      <c r="CQ72" s="9">
        <v>0</v>
      </c>
      <c r="CR72" s="9">
        <v>0</v>
      </c>
      <c r="CS72" s="9">
        <v>7.0166007037524999E-2</v>
      </c>
    </row>
    <row r="75" spans="1:113" s="9" customFormat="1" x14ac:dyDescent="0.2">
      <c r="A75" s="7" t="s">
        <v>279</v>
      </c>
    </row>
    <row r="76" spans="1:113" s="9" customFormat="1" ht="16" x14ac:dyDescent="0.2">
      <c r="A76" s="14" t="s">
        <v>126</v>
      </c>
      <c r="B76" s="16">
        <v>3.18192802306577E-2</v>
      </c>
      <c r="C76" s="9">
        <v>9.4821845866850399E-2</v>
      </c>
      <c r="D76" s="9">
        <v>8.4828693847674996E-2</v>
      </c>
      <c r="E76" s="9">
        <v>9.2099687293063601E-2</v>
      </c>
      <c r="F76" s="16">
        <v>0</v>
      </c>
      <c r="G76" s="9">
        <v>0</v>
      </c>
      <c r="H76" s="9">
        <v>0</v>
      </c>
      <c r="I76" s="9">
        <v>0</v>
      </c>
      <c r="J76" s="9" t="e">
        <v>#N/A</v>
      </c>
      <c r="K76" s="9" t="e">
        <v>#N/A</v>
      </c>
      <c r="L76" s="9" t="e">
        <v>#N/A</v>
      </c>
      <c r="M76" s="9" t="e">
        <v>#N/A</v>
      </c>
      <c r="N76" s="9" t="e">
        <v>#N/A</v>
      </c>
      <c r="O76" s="9" t="e">
        <v>#N/A</v>
      </c>
      <c r="P76" s="9" t="e">
        <v>#N/A</v>
      </c>
      <c r="Q76" s="9" t="e">
        <v>#N/A</v>
      </c>
      <c r="R76" s="16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</row>
    <row r="77" spans="1:113" s="9" customFormat="1" ht="16" x14ac:dyDescent="0.2">
      <c r="A77" s="14" t="s">
        <v>127</v>
      </c>
      <c r="B77" s="9">
        <v>7.2463454763814203E-2</v>
      </c>
      <c r="C77" s="9">
        <v>0.11090738205999801</v>
      </c>
      <c r="D77" s="9">
        <v>0.12317036338031701</v>
      </c>
      <c r="E77" s="9">
        <v>0.12557913018111899</v>
      </c>
      <c r="F77" s="9" t="e">
        <v>#N/A</v>
      </c>
      <c r="G77" s="9" t="e">
        <v>#N/A</v>
      </c>
      <c r="H77" s="9" t="e">
        <v>#N/A</v>
      </c>
      <c r="I77" s="9" t="e">
        <v>#N/A</v>
      </c>
      <c r="J77" s="9">
        <v>0.12629920035650999</v>
      </c>
      <c r="K77" s="9">
        <v>0.11271657042786599</v>
      </c>
      <c r="L77" s="9">
        <v>0.112698921111024</v>
      </c>
      <c r="M77" s="9">
        <v>9.7967350594520802E-2</v>
      </c>
      <c r="N77" s="9" t="e">
        <v>#N/A</v>
      </c>
      <c r="O77" s="9" t="e">
        <v>#N/A</v>
      </c>
      <c r="P77" s="9" t="e">
        <v>#N/A</v>
      </c>
      <c r="Q77" s="9" t="e">
        <v>#N/A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</row>
    <row r="78" spans="1:113" s="9" customFormat="1" ht="16" x14ac:dyDescent="0.2">
      <c r="A78" s="14" t="s">
        <v>128</v>
      </c>
      <c r="B78" s="9">
        <v>0.34013574765520899</v>
      </c>
      <c r="C78" s="9">
        <v>0.29687857410684498</v>
      </c>
      <c r="D78" s="9">
        <v>0.29938040782157299</v>
      </c>
      <c r="E78" s="9">
        <v>0.276310441051273</v>
      </c>
      <c r="F78" s="9">
        <v>0</v>
      </c>
      <c r="G78" s="9">
        <v>0</v>
      </c>
      <c r="H78" s="9">
        <v>0</v>
      </c>
      <c r="I78" s="9">
        <v>0</v>
      </c>
      <c r="J78" s="9" t="e">
        <v>#N/A</v>
      </c>
      <c r="K78" s="9" t="e">
        <v>#N/A</v>
      </c>
      <c r="L78" s="9" t="e">
        <v>#N/A</v>
      </c>
      <c r="M78" s="9" t="e">
        <v>#N/A</v>
      </c>
      <c r="N78" s="9" t="e">
        <v>#N/A</v>
      </c>
      <c r="O78" s="9" t="e">
        <v>#N/A</v>
      </c>
      <c r="P78" s="9" t="e">
        <v>#N/A</v>
      </c>
      <c r="Q78" s="9" t="e">
        <v>#N/A</v>
      </c>
      <c r="R78" s="9">
        <v>0</v>
      </c>
      <c r="S78" s="9">
        <v>4.6173257087448301E-2</v>
      </c>
      <c r="T78" s="9">
        <v>0</v>
      </c>
      <c r="U78" s="9">
        <v>0</v>
      </c>
      <c r="V78" s="9">
        <v>0</v>
      </c>
      <c r="W78" s="9">
        <v>6.5302475326232706E-2</v>
      </c>
      <c r="X78" s="9">
        <v>0</v>
      </c>
      <c r="Y78" s="9">
        <v>0</v>
      </c>
      <c r="Z78" s="9">
        <v>0</v>
      </c>
      <c r="AA78" s="9">
        <v>6.2874627469316394E-2</v>
      </c>
      <c r="AB78" s="9">
        <v>0</v>
      </c>
      <c r="AC78" s="9">
        <v>0</v>
      </c>
      <c r="AD78" s="9">
        <v>3.6477067761870201E-2</v>
      </c>
      <c r="AE78" s="9">
        <v>6.46706233841228E-2</v>
      </c>
      <c r="AF78" s="9">
        <v>0</v>
      </c>
      <c r="AG78" s="9">
        <v>0</v>
      </c>
      <c r="AH78" s="9">
        <v>6.1526862630371403E-2</v>
      </c>
      <c r="AI78" s="9">
        <v>3.7975493696319099E-2</v>
      </c>
      <c r="AJ78" s="9">
        <v>0</v>
      </c>
      <c r="AK78" s="9">
        <v>0</v>
      </c>
      <c r="AL78" s="9">
        <v>4.0909329945403299E-2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0.271889396756892</v>
      </c>
      <c r="AU78" s="9">
        <v>0</v>
      </c>
      <c r="AV78" s="9">
        <v>0</v>
      </c>
      <c r="AW78" s="9">
        <v>0</v>
      </c>
      <c r="AX78" s="9">
        <v>2.32458994922494</v>
      </c>
      <c r="AY78" s="9">
        <v>0</v>
      </c>
      <c r="AZ78" s="9">
        <v>0</v>
      </c>
      <c r="BA78" s="9">
        <v>0</v>
      </c>
      <c r="BB78" s="9">
        <v>0</v>
      </c>
      <c r="BC78" s="9">
        <v>3.7744965937558501E-2</v>
      </c>
      <c r="BD78" s="9">
        <v>0</v>
      </c>
      <c r="BE78" s="9">
        <v>0</v>
      </c>
      <c r="BF78" s="9">
        <v>0</v>
      </c>
      <c r="BG78" s="9">
        <v>0.100009542237527</v>
      </c>
      <c r="BH78" s="9">
        <v>0</v>
      </c>
      <c r="BI78" s="9">
        <v>0</v>
      </c>
      <c r="BJ78" s="9">
        <v>0</v>
      </c>
      <c r="BK78" s="9">
        <v>3.7394494431267501E-2</v>
      </c>
      <c r="BL78" s="9">
        <v>0</v>
      </c>
      <c r="BM78" s="9">
        <v>0</v>
      </c>
      <c r="BN78" s="9">
        <v>0</v>
      </c>
      <c r="BO78" s="9">
        <v>5.9555989668614702E-2</v>
      </c>
      <c r="BP78" s="9">
        <v>0</v>
      </c>
      <c r="BQ78" s="9">
        <v>0</v>
      </c>
      <c r="BR78" s="9">
        <v>0</v>
      </c>
      <c r="BS78" s="9">
        <v>7.6989304354640506E-2</v>
      </c>
      <c r="BT78" s="9">
        <v>0</v>
      </c>
      <c r="BU78" s="9">
        <v>0</v>
      </c>
      <c r="BV78" s="9">
        <v>0</v>
      </c>
      <c r="BW78" s="9">
        <v>5.5645163399898299E-2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4.1767285676825597E-2</v>
      </c>
      <c r="CL78" s="9">
        <v>9.8027239957535497E-2</v>
      </c>
      <c r="CM78" s="9">
        <v>0</v>
      </c>
      <c r="CN78" s="9">
        <v>0</v>
      </c>
      <c r="CO78" s="9">
        <v>0</v>
      </c>
      <c r="CP78" s="9">
        <v>5.6519100421638199E-2</v>
      </c>
      <c r="CQ78" s="9">
        <v>0</v>
      </c>
      <c r="CR78" s="9">
        <v>0</v>
      </c>
      <c r="CS78" s="9">
        <v>0</v>
      </c>
      <c r="CT78" s="9">
        <v>8.5003387837851996E-2</v>
      </c>
      <c r="CU78" s="9">
        <v>0</v>
      </c>
      <c r="CV78" s="9">
        <v>0</v>
      </c>
      <c r="CW78" s="9">
        <v>0</v>
      </c>
      <c r="CX78" s="9">
        <v>6.7872108900591505E-2</v>
      </c>
      <c r="CY78" s="9">
        <v>0</v>
      </c>
      <c r="CZ78" s="9">
        <v>0</v>
      </c>
      <c r="DA78" s="9">
        <v>0</v>
      </c>
      <c r="DB78" s="9">
        <v>8.8032187551461402E-2</v>
      </c>
      <c r="DC78" s="9">
        <v>0</v>
      </c>
      <c r="DD78" s="9">
        <v>0</v>
      </c>
      <c r="DE78" s="9">
        <v>0</v>
      </c>
      <c r="DF78" s="9">
        <v>8.8274228356088197E-2</v>
      </c>
      <c r="DG78" s="9">
        <v>0</v>
      </c>
      <c r="DH78" s="9">
        <v>0</v>
      </c>
      <c r="DI78" s="9">
        <v>0</v>
      </c>
    </row>
    <row r="79" spans="1:113" s="9" customFormat="1" ht="16" x14ac:dyDescent="0.2">
      <c r="A79" s="14" t="s">
        <v>129</v>
      </c>
      <c r="B79" s="9">
        <v>0.21951891562444401</v>
      </c>
      <c r="C79" s="9">
        <v>0.39953253070686401</v>
      </c>
      <c r="D79" s="9">
        <v>0.440962511893283</v>
      </c>
      <c r="E79" s="9">
        <v>0.41195232642206803</v>
      </c>
      <c r="F79" s="9" t="e">
        <v>#N/A</v>
      </c>
      <c r="G79" s="9" t="e">
        <v>#N/A</v>
      </c>
      <c r="H79" s="9" t="e">
        <v>#N/A</v>
      </c>
      <c r="I79" s="9" t="e">
        <v>#N/A</v>
      </c>
      <c r="J79" s="9">
        <v>0.18568237252285</v>
      </c>
      <c r="K79" s="9">
        <v>0.187241127311644</v>
      </c>
      <c r="L79" s="9">
        <v>0.20977606554231301</v>
      </c>
      <c r="M79" s="9">
        <v>0.171761076309209</v>
      </c>
      <c r="N79" s="9">
        <v>0.217023475653875</v>
      </c>
      <c r="O79" s="9">
        <v>0.11717441631402301</v>
      </c>
      <c r="P79" s="9">
        <v>0.19334085218677599</v>
      </c>
      <c r="Q79" s="9">
        <v>8.5056473039087394E-2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3.1254185270352799E-2</v>
      </c>
      <c r="AQ79" s="9">
        <v>0</v>
      </c>
      <c r="AR79" s="9">
        <v>0</v>
      </c>
      <c r="AS79" s="9">
        <v>0</v>
      </c>
      <c r="AT79" s="9">
        <v>3.2320478815945797E-2</v>
      </c>
      <c r="AU79" s="9">
        <v>0</v>
      </c>
      <c r="AV79" s="9">
        <v>0</v>
      </c>
      <c r="AW79" s="9">
        <v>0</v>
      </c>
      <c r="AX79" s="9">
        <v>2.4994063656710301E-2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</row>
    <row r="80" spans="1:113" s="9" customFormat="1" ht="16" x14ac:dyDescent="0.2">
      <c r="A80" s="14" t="s">
        <v>130</v>
      </c>
      <c r="B80" s="9">
        <v>0.24059505857164601</v>
      </c>
      <c r="C80" s="9">
        <v>0.121980482996446</v>
      </c>
      <c r="D80" s="9">
        <v>0.117687175134778</v>
      </c>
      <c r="E80" s="9">
        <v>0.13616237149044</v>
      </c>
      <c r="F80" s="9">
        <v>9.0880727492933702E-2</v>
      </c>
      <c r="G80" s="9">
        <v>9.0621675656387304E-2</v>
      </c>
      <c r="H80" s="9">
        <v>9.4759790506308297E-2</v>
      </c>
      <c r="I80" s="9">
        <v>7.5192426228380002E-2</v>
      </c>
      <c r="J80" s="9" t="e">
        <v>#N/A</v>
      </c>
      <c r="K80" s="9" t="e">
        <v>#N/A</v>
      </c>
      <c r="L80" s="9" t="e">
        <v>#N/A</v>
      </c>
      <c r="M80" s="9" t="e">
        <v>#N/A</v>
      </c>
      <c r="N80" s="9" t="e">
        <v>#N/A</v>
      </c>
      <c r="O80" s="9" t="e">
        <v>#N/A</v>
      </c>
      <c r="P80" s="9" t="e">
        <v>#N/A</v>
      </c>
      <c r="Q80" s="9" t="e">
        <v>#N/A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4.1492302121248201E-2</v>
      </c>
      <c r="AE80" s="9">
        <v>3.9214439207031798E-2</v>
      </c>
      <c r="AF80" s="9">
        <v>0</v>
      </c>
      <c r="AG80" s="9">
        <v>0</v>
      </c>
      <c r="AH80" s="9">
        <v>2.9405990814533899E-2</v>
      </c>
      <c r="AI80" s="9">
        <v>6.7956849688434504E-2</v>
      </c>
      <c r="AJ80" s="9">
        <v>0</v>
      </c>
      <c r="AK80" s="9">
        <v>0</v>
      </c>
      <c r="AL80" s="9">
        <v>3.06994608334718E-2</v>
      </c>
      <c r="AM80" s="9">
        <v>4.3061638871198203E-2</v>
      </c>
      <c r="AN80" s="9">
        <v>0</v>
      </c>
      <c r="AO80" s="9">
        <v>0</v>
      </c>
      <c r="AP80" s="9">
        <v>6.6544912572715498E-2</v>
      </c>
      <c r="AQ80" s="9">
        <v>0</v>
      </c>
      <c r="AR80" s="9">
        <v>0</v>
      </c>
      <c r="AS80" s="9">
        <v>0</v>
      </c>
      <c r="AT80" s="9">
        <v>4.3762260128099702E-2</v>
      </c>
      <c r="AU80" s="9">
        <v>0</v>
      </c>
      <c r="AV80" s="9">
        <v>0</v>
      </c>
      <c r="AW80" s="9">
        <v>0</v>
      </c>
      <c r="AX80" s="9">
        <v>3.7860893689369998E-2</v>
      </c>
      <c r="AY80" s="9">
        <v>0</v>
      </c>
      <c r="AZ80" s="9">
        <v>0</v>
      </c>
      <c r="BA80" s="9">
        <v>0</v>
      </c>
      <c r="BB80" s="9">
        <v>0</v>
      </c>
      <c r="BC80" s="9">
        <v>4.2336513712503999E-2</v>
      </c>
      <c r="BD80" s="9">
        <v>0</v>
      </c>
      <c r="BE80" s="9">
        <v>0</v>
      </c>
      <c r="BF80" s="9">
        <v>0</v>
      </c>
      <c r="BG80" s="9">
        <v>3.6963539136880601E-2</v>
      </c>
      <c r="BH80" s="9">
        <v>0</v>
      </c>
      <c r="BI80" s="9">
        <v>0</v>
      </c>
      <c r="BJ80" s="9">
        <v>0</v>
      </c>
      <c r="BK80" s="9">
        <v>4.05943451305164E-2</v>
      </c>
      <c r="BL80" s="9">
        <v>0</v>
      </c>
      <c r="BM80" s="9">
        <v>0</v>
      </c>
      <c r="BN80" s="9">
        <v>0</v>
      </c>
      <c r="BO80" s="9">
        <v>5.72193189798526E-2</v>
      </c>
      <c r="BP80" s="9">
        <v>0</v>
      </c>
      <c r="BQ80" s="9">
        <v>0</v>
      </c>
      <c r="BR80" s="9">
        <v>0</v>
      </c>
      <c r="BS80" s="9">
        <v>5.9692466097259998E-2</v>
      </c>
      <c r="BT80" s="9">
        <v>0</v>
      </c>
      <c r="BU80" s="9">
        <v>0</v>
      </c>
      <c r="BV80" s="9">
        <v>0</v>
      </c>
      <c r="BW80" s="9">
        <v>7.1986056087046002E-2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2.1417626153478898E-2</v>
      </c>
      <c r="CD80" s="9">
        <v>0</v>
      </c>
      <c r="CE80" s="9">
        <v>0</v>
      </c>
      <c r="CF80" s="9">
        <v>0</v>
      </c>
      <c r="CG80" s="9">
        <v>3.2804885951211601E-2</v>
      </c>
      <c r="CH80" s="9">
        <v>0</v>
      </c>
      <c r="CI80" s="9">
        <v>0</v>
      </c>
      <c r="CJ80" s="9">
        <v>0</v>
      </c>
      <c r="CK80" s="9">
        <v>0</v>
      </c>
      <c r="CL80" s="9">
        <v>6.6838609274677593E-2</v>
      </c>
      <c r="CM80" s="9">
        <v>0</v>
      </c>
      <c r="CN80" s="9">
        <v>0</v>
      </c>
      <c r="CO80" s="9">
        <v>0</v>
      </c>
      <c r="CP80" s="9">
        <v>5.6337961599538397E-2</v>
      </c>
      <c r="CQ80" s="9">
        <v>0</v>
      </c>
      <c r="CR80" s="9">
        <v>0</v>
      </c>
      <c r="CS80" s="9">
        <v>0</v>
      </c>
      <c r="CT80" s="9">
        <v>4.7638672024154401E-2</v>
      </c>
      <c r="CU80" s="9">
        <v>0</v>
      </c>
      <c r="CV80" s="9">
        <v>0</v>
      </c>
      <c r="CW80" s="9">
        <v>0</v>
      </c>
      <c r="CX80" s="9">
        <v>8.6874462333159E-2</v>
      </c>
      <c r="CY80" s="9">
        <v>0</v>
      </c>
      <c r="CZ80" s="9">
        <v>0</v>
      </c>
      <c r="DA80" s="9">
        <v>0</v>
      </c>
      <c r="DB80" s="9">
        <v>6.3943420264889098E-2</v>
      </c>
      <c r="DC80" s="9">
        <v>0</v>
      </c>
      <c r="DD80" s="9">
        <v>0</v>
      </c>
      <c r="DE80" s="9">
        <v>0</v>
      </c>
      <c r="DF80" s="9">
        <v>8.5691832651474398E-2</v>
      </c>
      <c r="DG80" s="9">
        <v>0</v>
      </c>
      <c r="DH80" s="9">
        <v>0</v>
      </c>
      <c r="DI80" s="9">
        <v>0</v>
      </c>
    </row>
    <row r="81" spans="1:113" s="9" customFormat="1" ht="16" x14ac:dyDescent="0.2">
      <c r="A81" s="14" t="s">
        <v>156</v>
      </c>
      <c r="B81" s="9">
        <v>0.39440310744005402</v>
      </c>
      <c r="C81" s="9">
        <v>0.363606752836939</v>
      </c>
      <c r="D81" s="9">
        <v>0.54561204794164497</v>
      </c>
      <c r="E81" s="9">
        <v>0.39445002859778</v>
      </c>
      <c r="F81" s="9" t="e">
        <v>#N/A</v>
      </c>
      <c r="G81" s="9" t="e">
        <v>#N/A</v>
      </c>
      <c r="H81" s="9" t="e">
        <v>#N/A</v>
      </c>
      <c r="I81" s="9" t="e">
        <v>#N/A</v>
      </c>
      <c r="J81" s="9">
        <v>0.423185869239047</v>
      </c>
      <c r="K81" s="9">
        <v>0.47923782893842498</v>
      </c>
      <c r="L81" s="9">
        <v>0.42721383342270902</v>
      </c>
      <c r="M81" s="9">
        <v>0.44509546876791001</v>
      </c>
      <c r="N81" s="9" t="e">
        <v>#N/A</v>
      </c>
      <c r="O81" s="9" t="e">
        <v>#N/A</v>
      </c>
      <c r="P81" s="9" t="e">
        <v>#N/A</v>
      </c>
      <c r="Q81" s="9" t="e">
        <v>#N/A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4.6261927584390898E-2</v>
      </c>
      <c r="AM81" s="9">
        <v>0</v>
      </c>
      <c r="AN81" s="9">
        <v>0</v>
      </c>
      <c r="AO81" s="9">
        <v>0</v>
      </c>
      <c r="AP81" s="9">
        <v>0.56511160920096204</v>
      </c>
      <c r="AQ81" s="9">
        <v>0</v>
      </c>
      <c r="AR81" s="9">
        <v>0</v>
      </c>
      <c r="AS81" s="9">
        <v>0</v>
      </c>
      <c r="AT81" s="9">
        <v>0.115355320432266</v>
      </c>
      <c r="AU81" s="9">
        <v>0</v>
      </c>
      <c r="AV81" s="9">
        <v>0</v>
      </c>
      <c r="AW81" s="9">
        <v>0</v>
      </c>
      <c r="AX81" s="9">
        <v>7.6076889136673098E-2</v>
      </c>
      <c r="AY81" s="9">
        <v>0</v>
      </c>
      <c r="AZ81" s="9">
        <v>0</v>
      </c>
      <c r="BA81" s="9">
        <v>0</v>
      </c>
      <c r="BB81" s="9">
        <v>7.7865088167651295E-2</v>
      </c>
      <c r="BC81" s="9">
        <v>0</v>
      </c>
      <c r="BD81" s="9">
        <v>0</v>
      </c>
      <c r="BE81" s="9">
        <v>0</v>
      </c>
      <c r="BF81" s="9">
        <v>2.42631694076158E-2</v>
      </c>
      <c r="BG81" s="9">
        <v>0</v>
      </c>
      <c r="BH81" s="9">
        <v>0</v>
      </c>
      <c r="BI81" s="9">
        <v>0</v>
      </c>
      <c r="BJ81" s="9">
        <v>2.9782161646275802E-2</v>
      </c>
      <c r="BK81" s="9">
        <v>0</v>
      </c>
      <c r="BL81" s="9">
        <v>0</v>
      </c>
      <c r="BM81" s="9">
        <v>0</v>
      </c>
      <c r="BN81" s="9">
        <v>0</v>
      </c>
      <c r="BO81" s="9">
        <v>3.8410789783633298E-2</v>
      </c>
      <c r="BP81" s="9">
        <v>0</v>
      </c>
      <c r="BQ81" s="9">
        <v>4.3940127892748003E-2</v>
      </c>
      <c r="BR81" s="9">
        <v>0</v>
      </c>
      <c r="BS81" s="9">
        <v>0.108632556798938</v>
      </c>
      <c r="BT81" s="9">
        <v>0</v>
      </c>
      <c r="BU81" s="9">
        <v>0</v>
      </c>
      <c r="BV81" s="9">
        <v>0</v>
      </c>
      <c r="BW81" s="9">
        <v>4.5687831215009703E-2</v>
      </c>
      <c r="BX81" s="9">
        <v>0</v>
      </c>
      <c r="BY81" s="9">
        <v>9.7706276987514398E-2</v>
      </c>
      <c r="BZ81" s="9">
        <v>0</v>
      </c>
      <c r="CA81" s="9">
        <v>0</v>
      </c>
      <c r="CB81" s="9">
        <v>0</v>
      </c>
      <c r="CC81" s="9">
        <v>0</v>
      </c>
      <c r="CD81" s="9">
        <v>0.10047987667742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</row>
    <row r="82" spans="1:113" s="9" customFormat="1" ht="16" x14ac:dyDescent="0.2">
      <c r="A82" s="14" t="s">
        <v>131</v>
      </c>
      <c r="B82" s="9">
        <v>0</v>
      </c>
      <c r="C82" s="9">
        <v>0</v>
      </c>
      <c r="D82" s="9">
        <v>0.31722805754522598</v>
      </c>
      <c r="E82" s="9">
        <v>0</v>
      </c>
      <c r="F82" s="9" t="e">
        <v>#N/A</v>
      </c>
      <c r="G82" s="9" t="e">
        <v>#N/A</v>
      </c>
      <c r="H82" s="9" t="e">
        <v>#N/A</v>
      </c>
      <c r="I82" s="9" t="e">
        <v>#N/A</v>
      </c>
      <c r="J82" s="9">
        <v>3.8944628787396698E-2</v>
      </c>
      <c r="K82" s="9">
        <v>0</v>
      </c>
      <c r="L82" s="9">
        <v>3.1074999734660901E-2</v>
      </c>
      <c r="M82" s="9">
        <v>4.1133411217358598E-2</v>
      </c>
      <c r="N82" s="9">
        <v>9.8474397043553194E-2</v>
      </c>
      <c r="O82" s="9">
        <v>4.8987075166607601E-2</v>
      </c>
      <c r="P82" s="9">
        <v>0.129563375725089</v>
      </c>
      <c r="Q82" s="9">
        <v>7.9009687908243004E-2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</row>
    <row r="83" spans="1:113" s="9" customFormat="1" ht="16" x14ac:dyDescent="0.2">
      <c r="A83" s="14" t="s">
        <v>132</v>
      </c>
      <c r="B83" s="9">
        <v>0</v>
      </c>
      <c r="C83" s="9">
        <v>0</v>
      </c>
      <c r="D83" s="9">
        <v>0</v>
      </c>
      <c r="E83" s="9">
        <v>0</v>
      </c>
      <c r="F83" s="9" t="e">
        <v>#N/A</v>
      </c>
      <c r="G83" s="9" t="e">
        <v>#N/A</v>
      </c>
      <c r="H83" s="9" t="e">
        <v>#N/A</v>
      </c>
      <c r="I83" s="9" t="e">
        <v>#N/A</v>
      </c>
      <c r="J83" s="9">
        <v>0.18241110565502699</v>
      </c>
      <c r="K83" s="9">
        <v>0.11105655649092</v>
      </c>
      <c r="L83" s="9">
        <v>0.113542727799786</v>
      </c>
      <c r="M83" s="9">
        <v>0.47240387087151398</v>
      </c>
      <c r="N83" s="9">
        <v>0.25305015781912799</v>
      </c>
      <c r="O83" s="9">
        <v>0.28904337706125699</v>
      </c>
      <c r="P83" s="9">
        <v>0.21684577969774199</v>
      </c>
      <c r="Q83" s="9">
        <v>0.20770500015606899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</row>
    <row r="84" spans="1:113" s="9" customFormat="1" ht="16" x14ac:dyDescent="0.2">
      <c r="A84" s="14" t="s">
        <v>133</v>
      </c>
      <c r="B84" s="9">
        <v>0.31531200101182799</v>
      </c>
      <c r="C84" s="9">
        <v>0.35626044668054102</v>
      </c>
      <c r="D84" s="9">
        <v>0.30217293035897203</v>
      </c>
      <c r="E84" s="9">
        <v>0.10319758918824599</v>
      </c>
      <c r="F84" s="9" t="e">
        <v>#N/A</v>
      </c>
      <c r="G84" s="9" t="e">
        <v>#N/A</v>
      </c>
      <c r="H84" s="9" t="e">
        <v>#N/A</v>
      </c>
      <c r="I84" s="9" t="e">
        <v>#N/A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</row>
    <row r="85" spans="1:113" s="9" customFormat="1" ht="16" x14ac:dyDescent="0.2">
      <c r="A85" s="14" t="s">
        <v>134</v>
      </c>
      <c r="B85" s="9">
        <v>0</v>
      </c>
      <c r="C85" s="9">
        <v>0</v>
      </c>
      <c r="D85" s="9">
        <v>0</v>
      </c>
      <c r="E85" s="9">
        <v>0</v>
      </c>
      <c r="F85" s="9" t="e">
        <v>#N/A</v>
      </c>
      <c r="G85" s="9" t="e">
        <v>#N/A</v>
      </c>
      <c r="H85" s="9" t="e">
        <v>#N/A</v>
      </c>
      <c r="I85" s="9" t="e">
        <v>#N/A</v>
      </c>
      <c r="J85" s="9">
        <v>0.17829473151987499</v>
      </c>
      <c r="K85" s="9">
        <v>0.25896595203577799</v>
      </c>
      <c r="L85" s="9">
        <v>0.17198434560544501</v>
      </c>
      <c r="M85" s="9">
        <v>0.22898499075210699</v>
      </c>
      <c r="N85" s="9">
        <v>0.19038800678152101</v>
      </c>
      <c r="O85" s="9">
        <v>0.19116416583519599</v>
      </c>
      <c r="P85" s="9">
        <v>0.15033927011901799</v>
      </c>
      <c r="Q85" s="9">
        <v>0.22110341274470999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1.8991097383821699E-2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</row>
    <row r="86" spans="1:113" s="9" customFormat="1" ht="16" x14ac:dyDescent="0.2">
      <c r="A86" s="14" t="s">
        <v>135</v>
      </c>
      <c r="B86" s="9">
        <v>0.27684054211908299</v>
      </c>
      <c r="C86" s="9">
        <v>0.76412998180042002</v>
      </c>
      <c r="D86" s="9">
        <v>0.230637050555066</v>
      </c>
      <c r="E86" s="9">
        <v>0.412263108622898</v>
      </c>
      <c r="F86" s="9">
        <v>0.266825961348298</v>
      </c>
      <c r="G86" s="9">
        <v>0.31086954678760698</v>
      </c>
      <c r="H86" s="9">
        <v>0.38172717365727099</v>
      </c>
      <c r="I86" s="9">
        <v>0.40564846985897102</v>
      </c>
      <c r="J86" s="9" t="e">
        <v>#N/A</v>
      </c>
      <c r="K86" s="9" t="e">
        <v>#N/A</v>
      </c>
      <c r="L86" s="9" t="e">
        <v>#N/A</v>
      </c>
      <c r="M86" s="9" t="e">
        <v>#N/A</v>
      </c>
      <c r="N86" s="9" t="e">
        <v>#N/A</v>
      </c>
      <c r="O86" s="9" t="e">
        <v>#N/A</v>
      </c>
      <c r="P86" s="9" t="e">
        <v>#N/A</v>
      </c>
      <c r="Q86" s="9" t="e">
        <v>#N/A</v>
      </c>
      <c r="R86" s="9">
        <v>0</v>
      </c>
      <c r="S86" s="9">
        <v>0.228192253873476</v>
      </c>
      <c r="T86" s="9">
        <v>0</v>
      </c>
      <c r="U86" s="9">
        <v>0</v>
      </c>
      <c r="V86" s="9">
        <v>0</v>
      </c>
      <c r="W86" s="9">
        <v>0.22946990780002</v>
      </c>
      <c r="X86" s="9">
        <v>0</v>
      </c>
      <c r="Y86" s="9">
        <v>0</v>
      </c>
      <c r="Z86" s="9">
        <v>0</v>
      </c>
      <c r="AA86" s="9">
        <v>0.27703887785465298</v>
      </c>
      <c r="AB86" s="9">
        <v>0</v>
      </c>
      <c r="AC86" s="9">
        <v>0</v>
      </c>
      <c r="AD86" s="9">
        <v>6.1732276715659E-2</v>
      </c>
      <c r="AE86" s="9">
        <v>0.25871952812872201</v>
      </c>
      <c r="AF86" s="9">
        <v>0.43488375635133297</v>
      </c>
      <c r="AG86" s="9">
        <v>9.5694500980738798E-2</v>
      </c>
      <c r="AH86" s="9">
        <v>0.111944154362024</v>
      </c>
      <c r="AI86" s="9">
        <v>9.1539059369036599E-2</v>
      </c>
      <c r="AJ86" s="9">
        <v>1.43737095056354E-2</v>
      </c>
      <c r="AK86" s="9">
        <v>8.0363672290036797E-2</v>
      </c>
      <c r="AL86" s="9">
        <v>0.13028221129304099</v>
      </c>
      <c r="AM86" s="9">
        <v>0.21131358116267199</v>
      </c>
      <c r="AN86" s="9">
        <v>1.16978221393799E-2</v>
      </c>
      <c r="AO86" s="9">
        <v>0.12297438030909399</v>
      </c>
      <c r="AP86" s="9">
        <v>2.5793905881116401E-2</v>
      </c>
      <c r="AQ86" s="9">
        <v>0</v>
      </c>
      <c r="AR86" s="9">
        <v>0</v>
      </c>
      <c r="AS86" s="9">
        <v>0</v>
      </c>
      <c r="AT86" s="9">
        <v>8.0885339666388306E-2</v>
      </c>
      <c r="AU86" s="9">
        <v>0</v>
      </c>
      <c r="AV86" s="9">
        <v>0</v>
      </c>
      <c r="AW86" s="9">
        <v>0</v>
      </c>
      <c r="AX86" s="9">
        <v>4.6231203883795702E-2</v>
      </c>
      <c r="AY86" s="9">
        <v>0</v>
      </c>
      <c r="AZ86" s="9">
        <v>0</v>
      </c>
      <c r="BA86" s="9">
        <v>0</v>
      </c>
      <c r="BB86" s="9">
        <v>6.95066900679739E-2</v>
      </c>
      <c r="BC86" s="9">
        <v>0.213223319818242</v>
      </c>
      <c r="BD86" s="9">
        <v>0</v>
      </c>
      <c r="BE86" s="9">
        <v>7.2246498588369498E-2</v>
      </c>
      <c r="BF86" s="9">
        <v>7.5673468080691406E-2</v>
      </c>
      <c r="BG86" s="9">
        <v>0.177254498836174</v>
      </c>
      <c r="BH86" s="9">
        <v>0</v>
      </c>
      <c r="BI86" s="9">
        <v>7.5341922727619304E-2</v>
      </c>
      <c r="BJ86" s="9">
        <v>7.20041193501436E-2</v>
      </c>
      <c r="BK86" s="9">
        <v>0.23492517463862</v>
      </c>
      <c r="BL86" s="9">
        <v>0</v>
      </c>
      <c r="BM86" s="9">
        <v>7.7693401192500497E-2</v>
      </c>
      <c r="BN86" s="9">
        <v>0</v>
      </c>
      <c r="BO86" s="9">
        <v>0.230083596456328</v>
      </c>
      <c r="BP86" s="9">
        <v>0</v>
      </c>
      <c r="BQ86" s="9">
        <v>0</v>
      </c>
      <c r="BR86" s="9">
        <v>0</v>
      </c>
      <c r="BS86" s="9">
        <v>0.33318882633471802</v>
      </c>
      <c r="BT86" s="9">
        <v>0</v>
      </c>
      <c r="BU86" s="9">
        <v>0</v>
      </c>
      <c r="BV86" s="9">
        <v>0</v>
      </c>
      <c r="BW86" s="9">
        <v>0.25781540480546999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4.9419201141554403E-2</v>
      </c>
      <c r="CD86" s="9">
        <v>0</v>
      </c>
      <c r="CE86" s="9">
        <v>0</v>
      </c>
      <c r="CF86" s="9">
        <v>0</v>
      </c>
      <c r="CG86" s="9">
        <v>6.5572598910819999E-2</v>
      </c>
      <c r="CH86" s="9">
        <v>0</v>
      </c>
      <c r="CI86" s="9">
        <v>0</v>
      </c>
      <c r="CJ86" s="9">
        <v>0</v>
      </c>
      <c r="CK86" s="9">
        <v>6.1999954492796702E-2</v>
      </c>
      <c r="CL86" s="9">
        <v>0.10310018838037099</v>
      </c>
      <c r="CM86" s="9">
        <v>8.4905429284558007E-2</v>
      </c>
      <c r="CN86" s="9">
        <v>0</v>
      </c>
      <c r="CO86" s="9">
        <v>0</v>
      </c>
      <c r="CP86" s="9">
        <v>0.137981821443315</v>
      </c>
      <c r="CQ86" s="9">
        <v>8.2524025446258906E-2</v>
      </c>
      <c r="CR86" s="9">
        <v>0</v>
      </c>
      <c r="CS86" s="9">
        <v>0</v>
      </c>
      <c r="CT86" s="9">
        <v>0.155806226389644</v>
      </c>
      <c r="CU86" s="9">
        <v>0.52749918060765399</v>
      </c>
      <c r="CV86" s="9">
        <v>0</v>
      </c>
      <c r="CW86" s="9">
        <v>0</v>
      </c>
      <c r="CX86" s="9">
        <v>0.232633938188478</v>
      </c>
      <c r="CY86" s="9">
        <v>7.33257488412034E-3</v>
      </c>
      <c r="CZ86" s="9">
        <v>0</v>
      </c>
      <c r="DA86" s="9">
        <v>0</v>
      </c>
      <c r="DB86" s="9">
        <v>0.242296740653935</v>
      </c>
      <c r="DC86" s="9">
        <v>0.29465995077197699</v>
      </c>
      <c r="DD86" s="9">
        <v>0</v>
      </c>
      <c r="DE86" s="9">
        <v>0</v>
      </c>
      <c r="DF86" s="9">
        <v>0.23951651290332701</v>
      </c>
      <c r="DG86" s="9">
        <v>0.25072876082164203</v>
      </c>
      <c r="DH86" s="9">
        <v>8.0482335366224997E-2</v>
      </c>
      <c r="DI86" s="9">
        <v>0</v>
      </c>
    </row>
    <row r="87" spans="1:113" s="9" customFormat="1" ht="16" x14ac:dyDescent="0.2">
      <c r="A87" s="14" t="s">
        <v>136</v>
      </c>
      <c r="B87" s="9">
        <v>0.10652946075639599</v>
      </c>
      <c r="C87" s="9">
        <v>0.220384914735301</v>
      </c>
      <c r="D87" s="9">
        <v>0.25952881382263798</v>
      </c>
      <c r="E87" s="9">
        <v>0.49361178985695697</v>
      </c>
      <c r="F87" s="9">
        <v>0.21533396829929599</v>
      </c>
      <c r="G87" s="9">
        <v>0.24506765349861201</v>
      </c>
      <c r="H87" s="9">
        <v>0.17367868841216799</v>
      </c>
      <c r="I87" s="9">
        <v>0.22615659070475899</v>
      </c>
      <c r="J87" s="9" t="e">
        <v>#N/A</v>
      </c>
      <c r="K87" s="9" t="e">
        <v>#N/A</v>
      </c>
      <c r="L87" s="9" t="e">
        <v>#N/A</v>
      </c>
      <c r="M87" s="9" t="e">
        <v>#N/A</v>
      </c>
      <c r="N87" s="9">
        <v>0.107894844433848</v>
      </c>
      <c r="O87" s="9">
        <v>0.112385754050329</v>
      </c>
      <c r="P87" s="9">
        <v>0.124168292585822</v>
      </c>
      <c r="Q87" s="9">
        <v>0.1211035944628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2.83391715747849E-2</v>
      </c>
      <c r="AE87" s="9">
        <v>0</v>
      </c>
      <c r="AF87" s="9">
        <v>0</v>
      </c>
      <c r="AG87" s="9">
        <v>2.33060953609718E-2</v>
      </c>
      <c r="AH87" s="9">
        <v>5.8849670142245798E-2</v>
      </c>
      <c r="AI87" s="9">
        <v>0</v>
      </c>
      <c r="AJ87" s="9">
        <v>0</v>
      </c>
      <c r="AK87" s="9">
        <v>2.6811379939062501E-2</v>
      </c>
      <c r="AL87" s="9">
        <v>6.3301636499488001E-2</v>
      </c>
      <c r="AM87" s="9">
        <v>0.24864040829759601</v>
      </c>
      <c r="AN87" s="9">
        <v>0</v>
      </c>
      <c r="AO87" s="9">
        <v>3.0072059611079002E-2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6.3527344090344204E-2</v>
      </c>
      <c r="BC87" s="9">
        <v>6.3796317482686202E-2</v>
      </c>
      <c r="BD87" s="9">
        <v>0</v>
      </c>
      <c r="BE87" s="9">
        <v>0</v>
      </c>
      <c r="BF87" s="9">
        <v>5.7991784837181502E-2</v>
      </c>
      <c r="BG87" s="9">
        <v>5.16408806480224E-2</v>
      </c>
      <c r="BH87" s="9">
        <v>0</v>
      </c>
      <c r="BI87" s="9">
        <v>0</v>
      </c>
      <c r="BJ87" s="9">
        <v>6.2117682525797101E-2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0.13305012345723799</v>
      </c>
      <c r="BV87" s="9">
        <v>0</v>
      </c>
      <c r="BW87" s="9">
        <v>6.12929591362463E-2</v>
      </c>
      <c r="BX87" s="9">
        <v>0</v>
      </c>
      <c r="BY87" s="9">
        <v>0</v>
      </c>
      <c r="BZ87" s="9">
        <v>0</v>
      </c>
      <c r="CA87" s="9">
        <v>3.26835717397349E-2</v>
      </c>
      <c r="CB87" s="9">
        <v>0</v>
      </c>
      <c r="CC87" s="9">
        <v>0</v>
      </c>
      <c r="CD87" s="9">
        <v>0</v>
      </c>
      <c r="CE87" s="9">
        <v>9.0092614733748896E-2</v>
      </c>
      <c r="CF87" s="9">
        <v>0</v>
      </c>
      <c r="CG87" s="9">
        <v>0</v>
      </c>
      <c r="CH87" s="9">
        <v>0</v>
      </c>
      <c r="CI87" s="9">
        <v>6.7121178013463401E-2</v>
      </c>
      <c r="CJ87" s="9">
        <v>0</v>
      </c>
      <c r="CK87" s="9">
        <v>0</v>
      </c>
      <c r="CL87" s="9">
        <v>0</v>
      </c>
      <c r="CM87" s="9">
        <v>0</v>
      </c>
      <c r="CN87" s="9">
        <v>6.0215638748788297E-2</v>
      </c>
      <c r="CO87" s="9">
        <v>0</v>
      </c>
      <c r="CP87" s="9">
        <v>0.16852234293926699</v>
      </c>
      <c r="CQ87" s="9">
        <v>0</v>
      </c>
      <c r="CR87" s="9">
        <v>3.25206400369819E-2</v>
      </c>
      <c r="CS87" s="9">
        <v>0</v>
      </c>
      <c r="CT87" s="9">
        <v>0.122649793387529</v>
      </c>
      <c r="CU87" s="9">
        <v>0</v>
      </c>
      <c r="CV87" s="9">
        <v>2.64198891251426E-2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</row>
    <row r="88" spans="1:113" s="9" customFormat="1" ht="16" x14ac:dyDescent="0.2">
      <c r="A88" s="14" t="s">
        <v>137</v>
      </c>
      <c r="B88" s="9">
        <v>0.39789994614998703</v>
      </c>
      <c r="C88" s="9">
        <v>0.51880490891324405</v>
      </c>
      <c r="D88" s="9">
        <v>0.45091182348365499</v>
      </c>
      <c r="E88" s="9">
        <v>0.53950597859370797</v>
      </c>
      <c r="F88" s="9">
        <v>0.33561003399543998</v>
      </c>
      <c r="G88" s="9">
        <v>0.32138727160460001</v>
      </c>
      <c r="H88" s="9">
        <v>0.33631118966986101</v>
      </c>
      <c r="I88" s="9">
        <v>0.32105572610511302</v>
      </c>
      <c r="J88" s="9" t="e">
        <v>#N/A</v>
      </c>
      <c r="K88" s="9" t="e">
        <v>#N/A</v>
      </c>
      <c r="L88" s="9" t="e">
        <v>#N/A</v>
      </c>
      <c r="M88" s="9" t="e">
        <v>#N/A</v>
      </c>
      <c r="N88" s="9" t="e">
        <v>#N/A</v>
      </c>
      <c r="O88" s="9" t="e">
        <v>#N/A</v>
      </c>
      <c r="P88" s="9" t="e">
        <v>#N/A</v>
      </c>
      <c r="Q88" s="9" t="e">
        <v>#N/A</v>
      </c>
      <c r="R88" s="9">
        <v>0</v>
      </c>
      <c r="S88" s="9">
        <v>6.1337911456597199E-2</v>
      </c>
      <c r="T88" s="9">
        <v>4.6083403135644997E-2</v>
      </c>
      <c r="U88" s="9">
        <v>7.0990083083385697E-2</v>
      </c>
      <c r="V88" s="9">
        <v>0</v>
      </c>
      <c r="W88" s="9">
        <v>6.9906185640644505E-2</v>
      </c>
      <c r="X88" s="9">
        <v>5.76869932786747E-2</v>
      </c>
      <c r="Y88" s="9">
        <v>8.2000319962824003E-2</v>
      </c>
      <c r="Z88" s="9">
        <v>0</v>
      </c>
      <c r="AA88" s="9">
        <v>6.4817197018819106E-2</v>
      </c>
      <c r="AB88" s="9">
        <v>4.6937924835046302E-2</v>
      </c>
      <c r="AC88" s="9">
        <v>8.6166793420968502E-2</v>
      </c>
      <c r="AD88" s="9">
        <v>4.4498239257280997E-2</v>
      </c>
      <c r="AE88" s="9">
        <v>4.2974111722506002E-2</v>
      </c>
      <c r="AF88" s="9">
        <v>5.0485577419215603E-2</v>
      </c>
      <c r="AG88" s="9">
        <v>6.7128424835198694E-2</v>
      </c>
      <c r="AH88" s="9">
        <v>0.114861709029609</v>
      </c>
      <c r="AI88" s="9">
        <v>5.6715910592400103E-2</v>
      </c>
      <c r="AJ88" s="9">
        <v>3.88864527889611E-2</v>
      </c>
      <c r="AK88" s="9">
        <v>4.5589691606453701E-2</v>
      </c>
      <c r="AL88" s="9">
        <v>5.95201345421092E-2</v>
      </c>
      <c r="AM88" s="9">
        <v>5.0865214116502799E-2</v>
      </c>
      <c r="AN88" s="9">
        <v>4.9515898790970202E-2</v>
      </c>
      <c r="AO88" s="9">
        <v>8.1120157227327599E-2</v>
      </c>
      <c r="AP88" s="9">
        <v>9.2214944128497806E-3</v>
      </c>
      <c r="AQ88" s="9">
        <v>3.9914776777572498E-2</v>
      </c>
      <c r="AR88" s="9">
        <v>0</v>
      </c>
      <c r="AS88" s="9">
        <v>7.6631446667114494E-2</v>
      </c>
      <c r="AT88" s="9">
        <v>0.159455654887908</v>
      </c>
      <c r="AU88" s="9">
        <v>6.5974715895929195E-2</v>
      </c>
      <c r="AV88" s="9">
        <v>0</v>
      </c>
      <c r="AW88" s="9">
        <v>3.8865072379572103E-2</v>
      </c>
      <c r="AX88" s="9">
        <v>0.13175050906952801</v>
      </c>
      <c r="AY88" s="9">
        <v>4.0242424026914303E-2</v>
      </c>
      <c r="AZ88" s="9">
        <v>0</v>
      </c>
      <c r="BA88" s="9">
        <v>5.8522513501867698E-2</v>
      </c>
      <c r="BB88" s="9">
        <v>0.19755287909547001</v>
      </c>
      <c r="BC88" s="9">
        <v>7.6289102740341994E-2</v>
      </c>
      <c r="BD88" s="9">
        <v>8.3377527514742103E-2</v>
      </c>
      <c r="BE88" s="9">
        <v>3.24677161842825E-2</v>
      </c>
      <c r="BF88" s="9">
        <v>3.05588787848417E-2</v>
      </c>
      <c r="BG88" s="9">
        <v>5.0774989145960001E-2</v>
      </c>
      <c r="BH88" s="9">
        <v>5.6657575323505197E-2</v>
      </c>
      <c r="BI88" s="9">
        <v>4.39129161891227E-2</v>
      </c>
      <c r="BJ88" s="9">
        <v>2.4227610026249399E-2</v>
      </c>
      <c r="BK88" s="9">
        <v>3.0917043160926E-2</v>
      </c>
      <c r="BL88" s="9">
        <v>6.3061847710372695E-2</v>
      </c>
      <c r="BM88" s="9">
        <v>4.3137009704838199E-2</v>
      </c>
      <c r="BN88" s="9">
        <v>0</v>
      </c>
      <c r="BO88" s="9">
        <v>6.0447553159557597E-2</v>
      </c>
      <c r="BP88" s="9">
        <v>7.1018978909178895E-2</v>
      </c>
      <c r="BQ88" s="9">
        <v>3.5433548717853203E-2</v>
      </c>
      <c r="BR88" s="9">
        <v>0</v>
      </c>
      <c r="BS88" s="9">
        <v>6.1662550597744697E-2</v>
      </c>
      <c r="BT88" s="9">
        <v>4.0143553940882898E-2</v>
      </c>
      <c r="BU88" s="9">
        <v>3.6786448792325302E-2</v>
      </c>
      <c r="BV88" s="9">
        <v>0</v>
      </c>
      <c r="BW88" s="9">
        <v>4.6321012433687102E-2</v>
      </c>
      <c r="BX88" s="9">
        <v>5.1255280097630702E-2</v>
      </c>
      <c r="BY88" s="9">
        <v>7.0860279778416593E-2</v>
      </c>
      <c r="BZ88" s="9">
        <v>0</v>
      </c>
      <c r="CA88" s="9">
        <v>5.6733030557989401E-2</v>
      </c>
      <c r="CB88" s="9">
        <v>0</v>
      </c>
      <c r="CC88" s="9">
        <v>6.5236219223297601E-2</v>
      </c>
      <c r="CD88" s="9">
        <v>0</v>
      </c>
      <c r="CE88" s="9">
        <v>0.118342022570813</v>
      </c>
      <c r="CF88" s="9">
        <v>0</v>
      </c>
      <c r="CG88" s="9">
        <v>6.6078622028537495E-2</v>
      </c>
      <c r="CH88" s="9">
        <v>0</v>
      </c>
      <c r="CI88" s="9">
        <v>0.127464310038546</v>
      </c>
      <c r="CJ88" s="9">
        <v>0</v>
      </c>
      <c r="CK88" s="9">
        <v>6.5230292353324795E-2</v>
      </c>
      <c r="CL88" s="9">
        <v>7.1911318919613595E-2</v>
      </c>
      <c r="CM88" s="9">
        <v>0</v>
      </c>
      <c r="CN88" s="9">
        <v>5.5248809203697603E-2</v>
      </c>
      <c r="CO88" s="9">
        <v>0</v>
      </c>
      <c r="CP88" s="9">
        <v>6.0940444519560197E-2</v>
      </c>
      <c r="CQ88" s="9">
        <v>0</v>
      </c>
      <c r="CR88" s="9">
        <v>6.2383208287842697E-2</v>
      </c>
      <c r="CS88" s="9">
        <v>0</v>
      </c>
      <c r="CT88" s="9">
        <v>4.6006876294193401E-2</v>
      </c>
      <c r="CU88" s="9">
        <v>0</v>
      </c>
      <c r="CV88" s="9">
        <v>5.8505861468081399E-2</v>
      </c>
      <c r="CW88" s="9">
        <v>0</v>
      </c>
      <c r="CX88" s="9">
        <v>0</v>
      </c>
      <c r="CY88" s="9">
        <v>6.5988062927375996E-2</v>
      </c>
      <c r="CZ88" s="9">
        <v>7.3309788101916407E-2</v>
      </c>
      <c r="DA88" s="9">
        <v>0</v>
      </c>
      <c r="DB88" s="9">
        <v>0</v>
      </c>
      <c r="DC88" s="9">
        <v>6.7546162632187004E-2</v>
      </c>
      <c r="DD88" s="9">
        <v>0.12505769353499099</v>
      </c>
      <c r="DE88" s="9">
        <v>0</v>
      </c>
      <c r="DF88" s="9">
        <v>0</v>
      </c>
      <c r="DG88" s="9">
        <v>5.2005683902606299E-2</v>
      </c>
      <c r="DH88" s="9">
        <v>9.1704009606367196E-2</v>
      </c>
      <c r="DI88" s="9">
        <v>0</v>
      </c>
    </row>
    <row r="89" spans="1:113" s="9" customFormat="1" ht="16" x14ac:dyDescent="0.2">
      <c r="A89" s="14" t="s">
        <v>138</v>
      </c>
      <c r="B89" s="9">
        <v>0.211374070583186</v>
      </c>
      <c r="C89" s="9">
        <v>0.19423191977123999</v>
      </c>
      <c r="D89" s="9">
        <v>0.20172449102012899</v>
      </c>
      <c r="E89" s="9">
        <v>0.108641019325801</v>
      </c>
      <c r="F89" s="9">
        <v>5.5482202260131702E-2</v>
      </c>
      <c r="G89" s="9">
        <v>4.8903344989054798E-2</v>
      </c>
      <c r="H89" s="9">
        <v>0.22396795597034</v>
      </c>
      <c r="I89" s="9">
        <v>0.17630190680302801</v>
      </c>
      <c r="J89" s="9" t="e">
        <v>#N/A</v>
      </c>
      <c r="K89" s="9" t="e">
        <v>#N/A</v>
      </c>
      <c r="L89" s="9" t="e">
        <v>#N/A</v>
      </c>
      <c r="M89" s="9" t="e">
        <v>#N/A</v>
      </c>
      <c r="N89" s="9" t="e">
        <v>#N/A</v>
      </c>
      <c r="O89" s="9" t="e">
        <v>#N/A</v>
      </c>
      <c r="P89" s="9" t="e">
        <v>#N/A</v>
      </c>
      <c r="Q89" s="9" t="e">
        <v>#N/A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</row>
    <row r="90" spans="1:113" s="9" customFormat="1" ht="16" x14ac:dyDescent="0.2">
      <c r="A90" s="14" t="s">
        <v>139</v>
      </c>
      <c r="B90" s="9">
        <v>0.32950280849819502</v>
      </c>
      <c r="C90" s="9">
        <v>1.6063654370709699</v>
      </c>
      <c r="D90" s="9">
        <v>0.389672530617094</v>
      </c>
      <c r="E90" s="9">
        <v>0.351922207005057</v>
      </c>
      <c r="F90" s="9">
        <v>0.21701654273236501</v>
      </c>
      <c r="G90" s="9">
        <v>0.22384252841298799</v>
      </c>
      <c r="H90" s="9">
        <v>0.22346637169195999</v>
      </c>
      <c r="I90" s="9">
        <v>0.22622849542297899</v>
      </c>
      <c r="J90" s="9" t="e">
        <v>#N/A</v>
      </c>
      <c r="K90" s="9" t="e">
        <v>#N/A</v>
      </c>
      <c r="L90" s="9" t="e">
        <v>#N/A</v>
      </c>
      <c r="M90" s="9" t="e">
        <v>#N/A</v>
      </c>
      <c r="N90" s="9" t="e">
        <v>#N/A</v>
      </c>
      <c r="O90" s="9" t="e">
        <v>#N/A</v>
      </c>
      <c r="P90" s="9" t="e">
        <v>#N/A</v>
      </c>
      <c r="Q90" s="9" t="e">
        <v>#N/A</v>
      </c>
      <c r="R90" s="9">
        <v>0</v>
      </c>
      <c r="S90" s="9">
        <v>0</v>
      </c>
      <c r="T90" s="9">
        <v>6.0295108271954903E-2</v>
      </c>
      <c r="U90" s="9">
        <v>0</v>
      </c>
      <c r="V90" s="9">
        <v>0</v>
      </c>
      <c r="W90" s="9">
        <v>0</v>
      </c>
      <c r="X90" s="9">
        <v>5.32408195406903E-2</v>
      </c>
      <c r="Y90" s="9">
        <v>0</v>
      </c>
      <c r="Z90" s="9">
        <v>0</v>
      </c>
      <c r="AA90" s="9">
        <v>0</v>
      </c>
      <c r="AB90" s="9">
        <v>7.7964176982885894E-2</v>
      </c>
      <c r="AC90" s="9">
        <v>0</v>
      </c>
      <c r="AD90" s="9">
        <v>9.8206844740671304E-2</v>
      </c>
      <c r="AE90" s="9">
        <v>0</v>
      </c>
      <c r="AF90" s="9">
        <v>0</v>
      </c>
      <c r="AG90" s="9">
        <v>3.6324534857302797E-2</v>
      </c>
      <c r="AH90" s="9">
        <v>0.122587662518436</v>
      </c>
      <c r="AI90" s="9">
        <v>0</v>
      </c>
      <c r="AJ90" s="9">
        <v>0</v>
      </c>
      <c r="AK90" s="9">
        <v>0.11080538874912201</v>
      </c>
      <c r="AL90" s="9">
        <v>0.107682240681974</v>
      </c>
      <c r="AM90" s="9">
        <v>7.2355965097317398E-2</v>
      </c>
      <c r="AN90" s="9">
        <v>0</v>
      </c>
      <c r="AO90" s="9">
        <v>8.3183949523340503E-2</v>
      </c>
      <c r="AP90" s="9">
        <v>4.3643998671316402E-2</v>
      </c>
      <c r="AQ90" s="9">
        <v>0</v>
      </c>
      <c r="AR90" s="9">
        <v>0</v>
      </c>
      <c r="AS90" s="9">
        <v>8.2179721275202094E-2</v>
      </c>
      <c r="AT90" s="9">
        <v>7.2822879088490597E-2</v>
      </c>
      <c r="AU90" s="9">
        <v>0</v>
      </c>
      <c r="AV90" s="9">
        <v>0</v>
      </c>
      <c r="AW90" s="9">
        <v>8.1949489084675906E-2</v>
      </c>
      <c r="AX90" s="9">
        <v>6.0603225048424102E-2</v>
      </c>
      <c r="AY90" s="9">
        <v>0</v>
      </c>
      <c r="AZ90" s="9">
        <v>0</v>
      </c>
      <c r="BA90" s="9">
        <v>8.7246030986171494E-2</v>
      </c>
      <c r="BB90" s="9">
        <v>0.164239626642285</v>
      </c>
      <c r="BC90" s="9">
        <v>0.19323482775186401</v>
      </c>
      <c r="BD90" s="9">
        <v>0.11818444097170901</v>
      </c>
      <c r="BE90" s="9">
        <v>0</v>
      </c>
      <c r="BF90" s="9">
        <v>0</v>
      </c>
      <c r="BG90" s="9">
        <v>0.15762364607851201</v>
      </c>
      <c r="BH90" s="9">
        <v>6.1059347063218597E-2</v>
      </c>
      <c r="BI90" s="9">
        <v>0</v>
      </c>
      <c r="BJ90" s="9">
        <v>0.145743869215269</v>
      </c>
      <c r="BK90" s="9">
        <v>0.209080315034811</v>
      </c>
      <c r="BL90" s="9">
        <v>7.2767428905305395E-2</v>
      </c>
      <c r="BM90" s="9">
        <v>0</v>
      </c>
      <c r="BN90" s="9">
        <v>0</v>
      </c>
      <c r="BO90" s="9">
        <v>0.13755039209130099</v>
      </c>
      <c r="BP90" s="9">
        <v>0.11065352981344</v>
      </c>
      <c r="BQ90" s="9">
        <v>8.55234734933569E-2</v>
      </c>
      <c r="BR90" s="9">
        <v>0</v>
      </c>
      <c r="BS90" s="9">
        <v>6.63093754085924E-2</v>
      </c>
      <c r="BT90" s="9">
        <v>7.61925396795292E-2</v>
      </c>
      <c r="BU90" s="9">
        <v>8.1873755097529394E-2</v>
      </c>
      <c r="BV90" s="9">
        <v>0</v>
      </c>
      <c r="BW90" s="9">
        <v>9.94080865128254E-2</v>
      </c>
      <c r="BX90" s="9">
        <v>6.5883926427513007E-2</v>
      </c>
      <c r="BY90" s="9">
        <v>8.9134857367808698E-2</v>
      </c>
      <c r="BZ90" s="9">
        <v>0</v>
      </c>
      <c r="CA90" s="9">
        <v>0</v>
      </c>
      <c r="CB90" s="9">
        <v>0.15016653292916199</v>
      </c>
      <c r="CC90" s="9">
        <v>0</v>
      </c>
      <c r="CD90" s="9">
        <v>0</v>
      </c>
      <c r="CE90" s="9">
        <v>0</v>
      </c>
      <c r="CF90" s="9">
        <v>0.12803361742271999</v>
      </c>
      <c r="CG90" s="9">
        <v>0.21866729677878699</v>
      </c>
      <c r="CH90" s="9">
        <v>0</v>
      </c>
      <c r="CI90" s="9">
        <v>0</v>
      </c>
      <c r="CJ90" s="9">
        <v>9.4919227418105906E-2</v>
      </c>
      <c r="CK90" s="9">
        <v>0.13130967495993101</v>
      </c>
      <c r="CL90" s="9">
        <v>0</v>
      </c>
      <c r="CM90" s="9">
        <v>0</v>
      </c>
      <c r="CN90" s="9">
        <v>0.132043939586449</v>
      </c>
      <c r="CO90" s="9">
        <v>0</v>
      </c>
      <c r="CP90" s="9">
        <v>0</v>
      </c>
      <c r="CQ90" s="9">
        <v>0</v>
      </c>
      <c r="CR90" s="9">
        <v>0.109122346561011</v>
      </c>
      <c r="CS90" s="9">
        <v>0</v>
      </c>
      <c r="CT90" s="9">
        <v>0</v>
      </c>
      <c r="CU90" s="9">
        <v>0</v>
      </c>
      <c r="CV90" s="9">
        <v>9.6261145573650203E-2</v>
      </c>
      <c r="CW90" s="9">
        <v>0</v>
      </c>
      <c r="CX90" s="9">
        <v>0.115898397867777</v>
      </c>
      <c r="CY90" s="9">
        <v>0</v>
      </c>
      <c r="CZ90" s="9">
        <v>9.3482446537132793E-2</v>
      </c>
      <c r="DA90" s="9">
        <v>0</v>
      </c>
      <c r="DB90" s="9">
        <v>0.11178738949007801</v>
      </c>
      <c r="DC90" s="9">
        <v>0</v>
      </c>
      <c r="DD90" s="9">
        <v>8.4787269536091295E-2</v>
      </c>
      <c r="DE90" s="9">
        <v>0</v>
      </c>
      <c r="DF90" s="9">
        <v>0.11923847539641499</v>
      </c>
      <c r="DG90" s="9">
        <v>0</v>
      </c>
      <c r="DH90" s="9">
        <v>5.4307328158728102E-2</v>
      </c>
      <c r="DI90" s="9">
        <v>0</v>
      </c>
    </row>
    <row r="91" spans="1:113" s="9" customFormat="1" ht="16" x14ac:dyDescent="0.2">
      <c r="A91" s="14" t="s">
        <v>140</v>
      </c>
      <c r="B91" s="9">
        <v>0</v>
      </c>
      <c r="C91" s="18">
        <f>0*0.727704076951975</f>
        <v>0</v>
      </c>
      <c r="D91" s="18">
        <f>0*0.703377990974529</f>
        <v>0</v>
      </c>
      <c r="E91" s="18">
        <f>0*0.708167448605693</f>
        <v>0</v>
      </c>
      <c r="F91" s="9">
        <v>0</v>
      </c>
      <c r="G91" s="9">
        <v>0</v>
      </c>
      <c r="H91" s="9">
        <v>0</v>
      </c>
      <c r="I91" s="9">
        <v>0</v>
      </c>
      <c r="J91" s="16">
        <v>0.1026222</v>
      </c>
      <c r="K91" s="16">
        <v>0.1084275</v>
      </c>
      <c r="L91" s="16">
        <v>8.3334489999999997E-2</v>
      </c>
      <c r="M91" s="9" t="e">
        <v>#N/A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</row>
    <row r="92" spans="1:113" s="9" customFormat="1" ht="16" x14ac:dyDescent="0.2">
      <c r="A92" s="14" t="s">
        <v>141</v>
      </c>
      <c r="B92" s="9">
        <v>1.89782256270647</v>
      </c>
      <c r="C92" s="9">
        <v>0.39791476731294301</v>
      </c>
      <c r="D92" s="9">
        <v>0.32364879996384299</v>
      </c>
      <c r="E92" s="9">
        <v>0.57372035594504101</v>
      </c>
      <c r="F92" s="9">
        <v>0.13673063194000401</v>
      </c>
      <c r="G92" s="9">
        <v>6.1093085289450601E-2</v>
      </c>
      <c r="H92" s="9">
        <v>9.2784427813316195E-2</v>
      </c>
      <c r="I92" s="9">
        <v>0.23480798336776401</v>
      </c>
      <c r="J92" s="9" t="e">
        <v>#N/A</v>
      </c>
      <c r="K92" s="9" t="e">
        <v>#N/A</v>
      </c>
      <c r="L92" s="9" t="e">
        <v>#N/A</v>
      </c>
      <c r="M92" s="9" t="e">
        <v>#N/A</v>
      </c>
      <c r="N92" s="9">
        <v>5.5536361594720599E-2</v>
      </c>
      <c r="O92" s="9">
        <v>0</v>
      </c>
      <c r="P92" s="9">
        <v>0</v>
      </c>
      <c r="Q92" s="9">
        <v>0</v>
      </c>
      <c r="R92" s="9">
        <v>0</v>
      </c>
      <c r="S92" s="9">
        <v>7.9166233992909896E-2</v>
      </c>
      <c r="T92" s="9">
        <v>0</v>
      </c>
      <c r="U92" s="9">
        <v>0</v>
      </c>
      <c r="V92" s="9">
        <v>0</v>
      </c>
      <c r="W92" s="9">
        <v>8.1977373829827102E-2</v>
      </c>
      <c r="X92" s="9">
        <v>0</v>
      </c>
      <c r="Y92" s="9">
        <v>0</v>
      </c>
      <c r="Z92" s="9">
        <v>0</v>
      </c>
      <c r="AA92" s="9">
        <v>7.0900350186802893E-2</v>
      </c>
      <c r="AB92" s="9">
        <v>0</v>
      </c>
      <c r="AC92" s="9">
        <v>0</v>
      </c>
      <c r="AD92" s="9">
        <v>0</v>
      </c>
      <c r="AE92" s="9">
        <v>0</v>
      </c>
      <c r="AF92" s="9">
        <v>7.5784539933855796E-2</v>
      </c>
      <c r="AG92" s="9">
        <v>0</v>
      </c>
      <c r="AH92" s="9">
        <v>0</v>
      </c>
      <c r="AI92" s="9">
        <v>0</v>
      </c>
      <c r="AJ92" s="9">
        <v>3.8965784094880197E-2</v>
      </c>
      <c r="AK92" s="9">
        <v>0</v>
      </c>
      <c r="AL92" s="9">
        <v>0</v>
      </c>
      <c r="AM92" s="9">
        <v>0</v>
      </c>
      <c r="AN92" s="9">
        <v>5.6930158349767397E-2</v>
      </c>
      <c r="AO92" s="9">
        <v>0</v>
      </c>
      <c r="AP92" s="9">
        <v>2.9341524607898201E-2</v>
      </c>
      <c r="AQ92" s="9">
        <v>0</v>
      </c>
      <c r="AR92" s="9">
        <v>0</v>
      </c>
      <c r="AS92" s="9">
        <v>0</v>
      </c>
      <c r="AT92" s="9">
        <v>2.9395659572144399E-2</v>
      </c>
      <c r="AU92" s="9">
        <v>0</v>
      </c>
      <c r="AV92" s="9">
        <v>0</v>
      </c>
      <c r="AW92" s="9">
        <v>0</v>
      </c>
      <c r="AX92" s="9">
        <v>2.5697066124454899E-2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6.77974267309812E-2</v>
      </c>
      <c r="BO92" s="9">
        <v>8.3042338626351894E-2</v>
      </c>
      <c r="BP92" s="9">
        <v>0</v>
      </c>
      <c r="BQ92" s="9">
        <v>0</v>
      </c>
      <c r="BR92" s="9">
        <v>6.7790420315358105E-2</v>
      </c>
      <c r="BS92" s="9">
        <v>8.9273557756162594E-2</v>
      </c>
      <c r="BT92" s="9">
        <v>0</v>
      </c>
      <c r="BU92" s="9">
        <v>0</v>
      </c>
      <c r="BV92" s="9">
        <v>6.7124837693643399E-2</v>
      </c>
      <c r="BW92" s="9">
        <v>7.65293484761215E-2</v>
      </c>
      <c r="BX92" s="9">
        <v>0</v>
      </c>
      <c r="BY92" s="9">
        <v>0</v>
      </c>
      <c r="BZ92" s="9">
        <v>7.4239581939931895E-2</v>
      </c>
      <c r="CA92" s="9">
        <v>0</v>
      </c>
      <c r="CB92" s="9">
        <v>0</v>
      </c>
      <c r="CC92" s="9">
        <v>9.2632040584260805E-2</v>
      </c>
      <c r="CD92" s="9">
        <v>6.33960997977734E-2</v>
      </c>
      <c r="CE92" s="9">
        <v>0</v>
      </c>
      <c r="CF92" s="9">
        <v>0</v>
      </c>
      <c r="CG92" s="9">
        <v>6.7798345476239294E-2</v>
      </c>
      <c r="CH92" s="9">
        <v>6.2607072539297301E-2</v>
      </c>
      <c r="CI92" s="9">
        <v>0</v>
      </c>
      <c r="CJ92" s="9">
        <v>0</v>
      </c>
      <c r="CK92" s="9">
        <v>0</v>
      </c>
      <c r="CL92" s="9">
        <v>8.8141293556806596E-2</v>
      </c>
      <c r="CM92" s="9">
        <v>0</v>
      </c>
      <c r="CN92" s="9">
        <v>0</v>
      </c>
      <c r="CO92" s="9">
        <v>0</v>
      </c>
      <c r="CP92" s="9">
        <v>8.9317247634341804E-2</v>
      </c>
      <c r="CQ92" s="9">
        <v>0</v>
      </c>
      <c r="CR92" s="9">
        <v>0</v>
      </c>
      <c r="CS92" s="9">
        <v>0</v>
      </c>
      <c r="CT92" s="9">
        <v>7.7425987465206306E-2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</row>
    <row r="93" spans="1:113" s="9" customFormat="1" ht="16" x14ac:dyDescent="0.2">
      <c r="A93" s="14" t="s">
        <v>142</v>
      </c>
      <c r="B93" s="9">
        <v>0.186343871538657</v>
      </c>
      <c r="C93" s="9">
        <v>0.297495414060721</v>
      </c>
      <c r="D93" s="9">
        <v>0.30103854176165001</v>
      </c>
      <c r="E93" s="9">
        <v>0.31649390663504501</v>
      </c>
      <c r="F93" s="9">
        <v>0.29639163527929602</v>
      </c>
      <c r="G93" s="9">
        <v>8.9414651634952297E-2</v>
      </c>
      <c r="H93" s="9">
        <v>0.47056363302029303</v>
      </c>
      <c r="I93" s="9">
        <v>0.41053230709294602</v>
      </c>
      <c r="J93" s="9" t="e">
        <v>#N/A</v>
      </c>
      <c r="K93" s="9" t="e">
        <v>#N/A</v>
      </c>
      <c r="L93" s="9" t="e">
        <v>#N/A</v>
      </c>
      <c r="M93" s="9" t="e">
        <v>#N/A</v>
      </c>
      <c r="N93" s="9">
        <v>0.18567507675726599</v>
      </c>
      <c r="O93" s="9">
        <v>0.123617541073147</v>
      </c>
      <c r="P93" s="9">
        <v>9.6775245540774296E-2</v>
      </c>
      <c r="Q93" s="9">
        <v>0.13032149300173701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4.4592661335314303E-2</v>
      </c>
      <c r="AQ93" s="9">
        <v>0</v>
      </c>
      <c r="AR93" s="9">
        <v>0</v>
      </c>
      <c r="AS93" s="9">
        <v>0</v>
      </c>
      <c r="AT93" s="9">
        <v>3.76032367881955E-2</v>
      </c>
      <c r="AU93" s="9">
        <v>0</v>
      </c>
      <c r="AV93" s="9">
        <v>0</v>
      </c>
      <c r="AW93" s="9">
        <v>0</v>
      </c>
      <c r="AX93" s="9">
        <v>4.1183563950086502E-2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</row>
    <row r="94" spans="1:113" s="9" customFormat="1" ht="16" x14ac:dyDescent="0.2">
      <c r="A94" s="14" t="s">
        <v>143</v>
      </c>
      <c r="B94" s="9">
        <v>0.30194485579808</v>
      </c>
      <c r="C94" s="9">
        <v>0.25805306958669999</v>
      </c>
      <c r="D94" s="9">
        <v>0.33128123118217401</v>
      </c>
      <c r="E94" s="9">
        <v>0.33699810484069698</v>
      </c>
      <c r="F94" s="9" t="e">
        <v>#N/A</v>
      </c>
      <c r="G94" s="9" t="e">
        <v>#N/A</v>
      </c>
      <c r="H94" s="9" t="e">
        <v>#N/A</v>
      </c>
      <c r="I94" s="9" t="e">
        <v>#N/A</v>
      </c>
      <c r="J94" s="9">
        <v>4.3348821368608001E-2</v>
      </c>
      <c r="K94" s="9">
        <v>5.3744076837024E-2</v>
      </c>
      <c r="L94" s="9">
        <v>0.19578565757451999</v>
      </c>
      <c r="M94" s="9">
        <v>0.20051721304093401</v>
      </c>
      <c r="N94" s="9">
        <v>7.6404154020498993E-2</v>
      </c>
      <c r="O94" s="9">
        <v>0.207511881763741</v>
      </c>
      <c r="P94" s="9">
        <v>0.106724726220548</v>
      </c>
      <c r="Q94" s="9">
        <v>0.166078784180788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6.1767848546688799E-2</v>
      </c>
      <c r="BD94" s="9">
        <v>0</v>
      </c>
      <c r="BE94" s="9">
        <v>0</v>
      </c>
      <c r="BF94" s="9">
        <v>0</v>
      </c>
      <c r="BG94" s="9">
        <v>4.7504389420934302E-2</v>
      </c>
      <c r="BH94" s="9">
        <v>0</v>
      </c>
      <c r="BI94" s="9">
        <v>0</v>
      </c>
      <c r="BJ94" s="9">
        <v>0</v>
      </c>
      <c r="BK94" s="9">
        <v>6.6845836710504897E-2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</row>
    <row r="95" spans="1:113" s="9" customFormat="1" ht="16" x14ac:dyDescent="0.2">
      <c r="A95" s="14" t="s">
        <v>144</v>
      </c>
      <c r="B95" s="9">
        <v>0.289329696926302</v>
      </c>
      <c r="C95" s="9">
        <v>0.306263639702885</v>
      </c>
      <c r="D95" s="9">
        <v>0.31378328498685698</v>
      </c>
      <c r="E95" s="9">
        <v>0.143896397384356</v>
      </c>
      <c r="F95" s="9">
        <v>0.52130530310216405</v>
      </c>
      <c r="G95" s="9">
        <v>0.82325270078122803</v>
      </c>
      <c r="H95" s="9">
        <v>0.894031216872474</v>
      </c>
      <c r="I95" s="9">
        <v>0.83838525550637699</v>
      </c>
      <c r="J95" s="9">
        <v>0.95213200331911196</v>
      </c>
      <c r="K95" s="9">
        <v>0.92093057226358999</v>
      </c>
      <c r="L95" s="9">
        <v>0.97054385769204998</v>
      </c>
      <c r="M95" s="9">
        <v>0.953461406812805</v>
      </c>
      <c r="N95" s="9" t="e">
        <v>#N/A</v>
      </c>
      <c r="O95" s="9" t="e">
        <v>#N/A</v>
      </c>
      <c r="P95" s="9" t="e">
        <v>#N/A</v>
      </c>
      <c r="Q95" s="9" t="e">
        <v>#N/A</v>
      </c>
      <c r="R95" s="9">
        <v>0</v>
      </c>
      <c r="S95" s="9">
        <v>0</v>
      </c>
      <c r="T95" s="9">
        <v>1.55062468980309</v>
      </c>
      <c r="U95" s="9">
        <v>3.4676698002324403E-2</v>
      </c>
      <c r="V95" s="9">
        <v>0</v>
      </c>
      <c r="W95" s="9">
        <v>0</v>
      </c>
      <c r="X95" s="9">
        <v>1.4245673580386899</v>
      </c>
      <c r="Y95" s="9">
        <v>7.3034089572355507E-2</v>
      </c>
      <c r="Z95" s="9">
        <v>0</v>
      </c>
      <c r="AA95" s="9">
        <v>0</v>
      </c>
      <c r="AB95" s="9">
        <v>0.313059683462309</v>
      </c>
      <c r="AC95" s="9">
        <v>0.223720568813319</v>
      </c>
      <c r="AD95" s="9">
        <v>2.4930580665178601</v>
      </c>
      <c r="AE95" s="9">
        <v>0.105158641023037</v>
      </c>
      <c r="AF95" s="9">
        <v>9.9486048421775206E-2</v>
      </c>
      <c r="AG95" s="9">
        <v>5.3940763329594901E-3</v>
      </c>
      <c r="AH95" s="9">
        <v>0.227012478520076</v>
      </c>
      <c r="AI95" s="9">
        <v>0.133524863912453</v>
      </c>
      <c r="AJ95" s="9">
        <v>4.4224909402524597E-2</v>
      </c>
      <c r="AK95" s="9">
        <v>1.1034330166300099</v>
      </c>
      <c r="AL95" s="9">
        <v>2.0391360306066502</v>
      </c>
      <c r="AM95" s="9">
        <v>7.9085320995748901E-2</v>
      </c>
      <c r="AN95" s="9">
        <v>1.42125061191817</v>
      </c>
      <c r="AO95" s="9">
        <v>1.92890273341583</v>
      </c>
      <c r="AP95" s="9">
        <v>0</v>
      </c>
      <c r="AQ95" s="9">
        <v>0</v>
      </c>
      <c r="AR95" s="9">
        <v>0</v>
      </c>
      <c r="AS95" s="9">
        <v>0</v>
      </c>
      <c r="AT95" s="9">
        <v>0.32599543603237102</v>
      </c>
      <c r="AU95" s="9">
        <v>0</v>
      </c>
      <c r="AV95" s="9">
        <v>0</v>
      </c>
      <c r="AW95" s="9">
        <v>0</v>
      </c>
      <c r="AX95" s="9">
        <v>0.196818227730095</v>
      </c>
      <c r="AY95" s="9">
        <v>0</v>
      </c>
      <c r="AZ95" s="9">
        <v>0</v>
      </c>
      <c r="BA95" s="9">
        <v>0</v>
      </c>
      <c r="BB95" s="9">
        <v>9.1049005952050802E-2</v>
      </c>
      <c r="BC95" s="9">
        <v>2.6326879779785799E-2</v>
      </c>
      <c r="BD95" s="9">
        <v>0.24550453910943501</v>
      </c>
      <c r="BE95" s="9">
        <v>0</v>
      </c>
      <c r="BF95" s="9">
        <v>0.18366068836180299</v>
      </c>
      <c r="BG95" s="9">
        <v>0.219860537788448</v>
      </c>
      <c r="BH95" s="9">
        <v>0.239776941093132</v>
      </c>
      <c r="BI95" s="9">
        <v>0</v>
      </c>
      <c r="BJ95" s="9">
        <v>0.19269428401088201</v>
      </c>
      <c r="BK95" s="9">
        <v>0.22450721130788401</v>
      </c>
      <c r="BL95" s="9">
        <v>0.25084154879446102</v>
      </c>
      <c r="BM95" s="9">
        <v>0</v>
      </c>
      <c r="BN95" s="9">
        <v>0</v>
      </c>
      <c r="BO95" s="9">
        <v>0</v>
      </c>
      <c r="BP95" s="9">
        <v>0.127369528194578</v>
      </c>
      <c r="BQ95" s="9">
        <v>0</v>
      </c>
      <c r="BR95" s="9">
        <v>0</v>
      </c>
      <c r="BS95" s="9">
        <v>0</v>
      </c>
      <c r="BT95" s="9">
        <v>0.19976601389988499</v>
      </c>
      <c r="BU95" s="9">
        <v>0</v>
      </c>
      <c r="BV95" s="9">
        <v>0</v>
      </c>
      <c r="BW95" s="9">
        <v>0</v>
      </c>
      <c r="BX95" s="9">
        <v>0.19651039069162299</v>
      </c>
      <c r="BY95" s="9">
        <v>0</v>
      </c>
      <c r="BZ95" s="9">
        <v>0</v>
      </c>
      <c r="CA95" s="9">
        <v>7.0672383198902705E-2</v>
      </c>
      <c r="CB95" s="9">
        <v>0</v>
      </c>
      <c r="CC95" s="9">
        <v>0</v>
      </c>
      <c r="CD95" s="9">
        <v>0</v>
      </c>
      <c r="CE95" s="9">
        <v>0.13876371185799699</v>
      </c>
      <c r="CF95" s="9">
        <v>1.14121020145986</v>
      </c>
      <c r="CG95" s="9">
        <v>0</v>
      </c>
      <c r="CH95" s="9">
        <v>0</v>
      </c>
      <c r="CI95" s="9">
        <v>0.168861790882847</v>
      </c>
      <c r="CJ95" s="9">
        <v>0.15916341483029001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0.231445607702609</v>
      </c>
      <c r="DA95" s="9">
        <v>4.6324770655629698E-2</v>
      </c>
      <c r="DB95" s="9">
        <v>0</v>
      </c>
      <c r="DC95" s="9">
        <v>0.30280964540764999</v>
      </c>
      <c r="DD95" s="9">
        <v>8.9926638432907699E-2</v>
      </c>
      <c r="DE95" s="9">
        <v>3.9918707109569497E-2</v>
      </c>
      <c r="DF95" s="9">
        <v>0</v>
      </c>
      <c r="DG95" s="9">
        <v>2.4339173767342599</v>
      </c>
      <c r="DH95" s="9">
        <v>0</v>
      </c>
      <c r="DI95" s="9">
        <v>9.0339120122465699E-2</v>
      </c>
    </row>
    <row r="96" spans="1:113" s="9" customFormat="1" ht="16" x14ac:dyDescent="0.2">
      <c r="A96" s="14" t="s">
        <v>145</v>
      </c>
      <c r="B96" s="9">
        <v>0.51370541005505999</v>
      </c>
      <c r="C96" s="9">
        <v>0.21168817159714001</v>
      </c>
      <c r="D96" s="9">
        <v>0.245898302497434</v>
      </c>
      <c r="E96" s="9">
        <v>0.23936693867627001</v>
      </c>
      <c r="F96" s="9">
        <v>0.35020252180245198</v>
      </c>
      <c r="G96" s="9">
        <v>0.40701720140529601</v>
      </c>
      <c r="H96" s="9">
        <v>0.44793906521793603</v>
      </c>
      <c r="I96" s="9">
        <v>0.440513444602949</v>
      </c>
      <c r="J96" s="9" t="e">
        <v>#N/A</v>
      </c>
      <c r="K96" s="9" t="e">
        <v>#N/A</v>
      </c>
      <c r="L96" s="9" t="e">
        <v>#N/A</v>
      </c>
      <c r="M96" s="9" t="e">
        <v>#N/A</v>
      </c>
      <c r="N96" s="9" t="e">
        <v>#N/A</v>
      </c>
      <c r="O96" s="9" t="e">
        <v>#N/A</v>
      </c>
      <c r="P96" s="9" t="e">
        <v>#N/A</v>
      </c>
      <c r="Q96" s="9" t="e">
        <v>#N/A</v>
      </c>
      <c r="R96" s="9">
        <v>0</v>
      </c>
      <c r="S96" s="9">
        <v>0</v>
      </c>
      <c r="T96" s="9">
        <v>9.1793564703461797E-2</v>
      </c>
      <c r="U96" s="9">
        <v>0.111519086339443</v>
      </c>
      <c r="V96" s="9">
        <v>0</v>
      </c>
      <c r="W96" s="9">
        <v>0</v>
      </c>
      <c r="X96" s="9">
        <v>0.36986974233699998</v>
      </c>
      <c r="Y96" s="9">
        <v>0.119683441205921</v>
      </c>
      <c r="Z96" s="9">
        <v>0</v>
      </c>
      <c r="AA96" s="9">
        <v>0</v>
      </c>
      <c r="AB96" s="9">
        <v>0.70953027318126904</v>
      </c>
      <c r="AC96" s="9">
        <v>0.14913428635158199</v>
      </c>
      <c r="AD96" s="9">
        <v>8.0546768241022804E-2</v>
      </c>
      <c r="AE96" s="9">
        <v>0.19187277306320699</v>
      </c>
      <c r="AF96" s="9">
        <v>5.0018427800815599E-2</v>
      </c>
      <c r="AG96" s="9">
        <v>1.9863728221213201E-2</v>
      </c>
      <c r="AH96" s="9">
        <v>0.106626337192101</v>
      </c>
      <c r="AI96" s="9">
        <v>0.17690043774566899</v>
      </c>
      <c r="AJ96" s="9">
        <v>0.73755803370351303</v>
      </c>
      <c r="AK96" s="9">
        <v>0.20921231290664899</v>
      </c>
      <c r="AL96" s="9">
        <v>0.105995295581625</v>
      </c>
      <c r="AM96" s="9">
        <v>7.0278601431940493E-2</v>
      </c>
      <c r="AN96" s="9">
        <v>0.42467551305245599</v>
      </c>
      <c r="AO96" s="9">
        <v>2.19692486137899</v>
      </c>
      <c r="AP96" s="9">
        <v>6.3397732359398204E-2</v>
      </c>
      <c r="AQ96" s="9">
        <v>8.0086311689753095E-2</v>
      </c>
      <c r="AR96" s="9">
        <v>0</v>
      </c>
      <c r="AS96" s="9">
        <v>0</v>
      </c>
      <c r="AT96" s="9">
        <v>5.4197534364290499E-2</v>
      </c>
      <c r="AU96" s="9">
        <v>9.5190743755335205E-2</v>
      </c>
      <c r="AV96" s="9">
        <v>0</v>
      </c>
      <c r="AW96" s="9">
        <v>0</v>
      </c>
      <c r="AX96" s="9">
        <v>9.1045866275382595E-2</v>
      </c>
      <c r="AY96" s="9">
        <v>6.3178875440486906E-2</v>
      </c>
      <c r="AZ96" s="9">
        <v>0</v>
      </c>
      <c r="BA96" s="9">
        <v>0</v>
      </c>
      <c r="BB96" s="9">
        <v>0.116351703870415</v>
      </c>
      <c r="BC96" s="9">
        <v>0.13665830875763799</v>
      </c>
      <c r="BD96" s="9">
        <v>0.10878095642924999</v>
      </c>
      <c r="BE96" s="9">
        <v>0.19738189817399501</v>
      </c>
      <c r="BF96" s="9">
        <v>0.112338862886761</v>
      </c>
      <c r="BG96" s="9">
        <v>0.16095979460923901</v>
      </c>
      <c r="BH96" s="9">
        <v>9.6246752655235607E-2</v>
      </c>
      <c r="BI96" s="9">
        <v>0.14367508112064001</v>
      </c>
      <c r="BJ96" s="9">
        <v>6.32135877768666E-2</v>
      </c>
      <c r="BK96" s="9">
        <v>8.8802404450403605E-2</v>
      </c>
      <c r="BL96" s="9">
        <v>0.108816623470156</v>
      </c>
      <c r="BM96" s="9">
        <v>0.15629263164815299</v>
      </c>
      <c r="BN96" s="9">
        <v>0</v>
      </c>
      <c r="BO96" s="9">
        <v>8.8688635845518102E-2</v>
      </c>
      <c r="BP96" s="9">
        <v>0.116546433144029</v>
      </c>
      <c r="BQ96" s="9">
        <v>0</v>
      </c>
      <c r="BR96" s="9">
        <v>0</v>
      </c>
      <c r="BS96" s="9">
        <v>0.14908568270487299</v>
      </c>
      <c r="BT96" s="9">
        <v>8.9914714941093807E-2</v>
      </c>
      <c r="BU96" s="9">
        <v>0</v>
      </c>
      <c r="BV96" s="9">
        <v>0</v>
      </c>
      <c r="BW96" s="9">
        <v>5.78995965138022E-2</v>
      </c>
      <c r="BX96" s="9">
        <v>6.8121592967736302E-2</v>
      </c>
      <c r="BY96" s="9">
        <v>0</v>
      </c>
      <c r="BZ96" s="9">
        <v>0</v>
      </c>
      <c r="CA96" s="9">
        <v>6.1735945132015101E-2</v>
      </c>
      <c r="CB96" s="9">
        <v>0.10358728365985501</v>
      </c>
      <c r="CC96" s="9">
        <v>4.1879256879042599E-2</v>
      </c>
      <c r="CD96" s="9">
        <v>0</v>
      </c>
      <c r="CE96" s="9">
        <v>0.13044230970566101</v>
      </c>
      <c r="CF96" s="9">
        <v>0.142621823911392</v>
      </c>
      <c r="CG96" s="9">
        <v>6.09353023128653E-2</v>
      </c>
      <c r="CH96" s="9">
        <v>0</v>
      </c>
      <c r="CI96" s="9">
        <v>0.13963131473401999</v>
      </c>
      <c r="CJ96" s="9">
        <v>0.14524155376352901</v>
      </c>
      <c r="CK96" s="9">
        <v>3.7310806247367698E-2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5.48656229272204E-2</v>
      </c>
      <c r="DB96" s="9">
        <v>0</v>
      </c>
      <c r="DC96" s="9">
        <v>0</v>
      </c>
      <c r="DD96" s="9">
        <v>0</v>
      </c>
      <c r="DE96" s="9">
        <v>6.8186858550720902E-2</v>
      </c>
      <c r="DF96" s="9">
        <v>0</v>
      </c>
      <c r="DG96" s="9">
        <v>0</v>
      </c>
      <c r="DH96" s="9">
        <v>0</v>
      </c>
      <c r="DI96" s="9">
        <v>7.0166007037524999E-2</v>
      </c>
    </row>
    <row r="97" spans="1:97" s="9" customFormat="1" ht="16" x14ac:dyDescent="0.2">
      <c r="A97" s="14"/>
    </row>
    <row r="98" spans="1:97" x14ac:dyDescent="0.2">
      <c r="A98" s="15" t="s">
        <v>123</v>
      </c>
      <c r="B98" s="9"/>
      <c r="C98" s="9"/>
      <c r="D98" s="9"/>
      <c r="E98" s="9"/>
    </row>
    <row r="99" spans="1:97" ht="16" x14ac:dyDescent="0.2">
      <c r="A99" s="8" t="s">
        <v>170</v>
      </c>
      <c r="B99" s="10" t="s">
        <v>171</v>
      </c>
      <c r="C99" s="10" t="s">
        <v>172</v>
      </c>
      <c r="D99" s="10" t="s">
        <v>173</v>
      </c>
      <c r="E99" s="10" t="s">
        <v>174</v>
      </c>
      <c r="F99" s="10" t="s">
        <v>175</v>
      </c>
      <c r="G99" s="10" t="s">
        <v>176</v>
      </c>
      <c r="H99" s="10" t="s">
        <v>177</v>
      </c>
      <c r="I99" s="10" t="s">
        <v>178</v>
      </c>
      <c r="J99" s="10" t="s">
        <v>179</v>
      </c>
      <c r="K99" s="10" t="s">
        <v>180</v>
      </c>
      <c r="L99" s="10" t="s">
        <v>181</v>
      </c>
      <c r="M99" s="10" t="s">
        <v>182</v>
      </c>
      <c r="N99" s="10" t="s">
        <v>183</v>
      </c>
      <c r="O99" s="10" t="s">
        <v>184</v>
      </c>
      <c r="P99" s="10" t="s">
        <v>185</v>
      </c>
      <c r="Q99" s="10" t="s">
        <v>186</v>
      </c>
      <c r="R99" s="10" t="s">
        <v>187</v>
      </c>
      <c r="S99" s="10" t="s">
        <v>188</v>
      </c>
      <c r="T99" s="10" t="s">
        <v>189</v>
      </c>
      <c r="U99" s="10" t="s">
        <v>190</v>
      </c>
      <c r="V99" s="10" t="s">
        <v>191</v>
      </c>
      <c r="W99" s="10" t="s">
        <v>192</v>
      </c>
      <c r="X99" s="10" t="s">
        <v>193</v>
      </c>
      <c r="Y99" s="10" t="s">
        <v>194</v>
      </c>
      <c r="Z99" s="10" t="s">
        <v>195</v>
      </c>
      <c r="AA99" s="10" t="s">
        <v>196</v>
      </c>
      <c r="AB99" s="10" t="s">
        <v>197</v>
      </c>
      <c r="AC99" s="10" t="s">
        <v>198</v>
      </c>
      <c r="AD99" s="10" t="s">
        <v>199</v>
      </c>
      <c r="AE99" s="10" t="s">
        <v>200</v>
      </c>
      <c r="AF99" s="10" t="s">
        <v>201</v>
      </c>
      <c r="AG99" s="10" t="s">
        <v>202</v>
      </c>
      <c r="AH99" s="10" t="s">
        <v>203</v>
      </c>
      <c r="AI99" s="10" t="s">
        <v>204</v>
      </c>
      <c r="AJ99" s="10" t="s">
        <v>205</v>
      </c>
      <c r="AK99" s="10" t="s">
        <v>206</v>
      </c>
      <c r="AL99" s="10" t="s">
        <v>207</v>
      </c>
      <c r="AM99" s="10" t="s">
        <v>208</v>
      </c>
      <c r="AN99" s="10" t="s">
        <v>209</v>
      </c>
      <c r="AO99" s="10" t="s">
        <v>210</v>
      </c>
      <c r="AP99" s="10" t="s">
        <v>211</v>
      </c>
      <c r="AQ99" s="10" t="s">
        <v>212</v>
      </c>
      <c r="AR99" s="10" t="s">
        <v>213</v>
      </c>
      <c r="AS99" s="10" t="s">
        <v>214</v>
      </c>
      <c r="AT99" s="10" t="s">
        <v>215</v>
      </c>
      <c r="AU99" s="10" t="s">
        <v>216</v>
      </c>
      <c r="AV99" s="10" t="s">
        <v>217</v>
      </c>
      <c r="AW99" s="10" t="s">
        <v>218</v>
      </c>
      <c r="AX99" s="10" t="s">
        <v>219</v>
      </c>
      <c r="AY99" s="10" t="s">
        <v>220</v>
      </c>
      <c r="AZ99" s="10" t="s">
        <v>221</v>
      </c>
      <c r="BA99" s="10" t="s">
        <v>222</v>
      </c>
      <c r="BB99" s="10" t="s">
        <v>223</v>
      </c>
      <c r="BC99" s="10" t="s">
        <v>224</v>
      </c>
      <c r="BD99" s="10" t="s">
        <v>225</v>
      </c>
      <c r="BE99" s="10" t="s">
        <v>226</v>
      </c>
      <c r="BF99" s="10" t="s">
        <v>227</v>
      </c>
      <c r="BG99" s="10" t="s">
        <v>228</v>
      </c>
      <c r="BH99" s="10" t="s">
        <v>229</v>
      </c>
      <c r="BI99" s="10" t="s">
        <v>230</v>
      </c>
      <c r="BJ99" s="10" t="s">
        <v>231</v>
      </c>
      <c r="BK99" s="10" t="s">
        <v>232</v>
      </c>
      <c r="BL99" s="10" t="s">
        <v>233</v>
      </c>
      <c r="BM99" s="10" t="s">
        <v>234</v>
      </c>
      <c r="BN99" s="10" t="s">
        <v>235</v>
      </c>
      <c r="BO99" s="10" t="s">
        <v>236</v>
      </c>
      <c r="BP99" s="10" t="s">
        <v>237</v>
      </c>
      <c r="BQ99" s="10" t="s">
        <v>238</v>
      </c>
      <c r="BR99" s="10" t="s">
        <v>239</v>
      </c>
      <c r="BS99" s="10" t="s">
        <v>240</v>
      </c>
      <c r="BT99" s="10" t="s">
        <v>241</v>
      </c>
      <c r="BU99" s="10" t="s">
        <v>242</v>
      </c>
      <c r="BV99" s="10" t="s">
        <v>243</v>
      </c>
      <c r="BW99" s="10" t="s">
        <v>244</v>
      </c>
      <c r="BX99" s="10" t="s">
        <v>245</v>
      </c>
      <c r="BY99" s="10" t="s">
        <v>246</v>
      </c>
      <c r="BZ99" s="10" t="s">
        <v>247</v>
      </c>
      <c r="CA99" s="10" t="s">
        <v>248</v>
      </c>
      <c r="CB99" s="10" t="s">
        <v>249</v>
      </c>
      <c r="CC99" s="10" t="s">
        <v>250</v>
      </c>
      <c r="CD99" s="10" t="s">
        <v>251</v>
      </c>
      <c r="CE99" s="10" t="s">
        <v>252</v>
      </c>
      <c r="CF99" s="10" t="s">
        <v>253</v>
      </c>
      <c r="CG99" s="10" t="s">
        <v>254</v>
      </c>
      <c r="CH99" s="10" t="s">
        <v>255</v>
      </c>
      <c r="CI99" s="10" t="s">
        <v>256</v>
      </c>
      <c r="CJ99" s="10" t="s">
        <v>257</v>
      </c>
      <c r="CK99" s="10" t="s">
        <v>258</v>
      </c>
      <c r="CL99" s="10" t="s">
        <v>259</v>
      </c>
      <c r="CM99" s="10" t="s">
        <v>260</v>
      </c>
      <c r="CN99" s="10" t="s">
        <v>261</v>
      </c>
      <c r="CO99" s="10" t="s">
        <v>262</v>
      </c>
      <c r="CP99" s="10" t="s">
        <v>263</v>
      </c>
      <c r="CQ99" s="10" t="s">
        <v>264</v>
      </c>
      <c r="CR99" s="10" t="s">
        <v>265</v>
      </c>
      <c r="CS99" s="10" t="s">
        <v>266</v>
      </c>
    </row>
    <row r="100" spans="1:97" ht="16" x14ac:dyDescent="0.2">
      <c r="A100" s="14" t="s">
        <v>126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</row>
    <row r="101" spans="1:97" ht="16" x14ac:dyDescent="0.2">
      <c r="A101" s="14" t="s">
        <v>127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</row>
    <row r="102" spans="1:97" ht="16" x14ac:dyDescent="0.2">
      <c r="A102" s="14" t="s">
        <v>128</v>
      </c>
      <c r="B102" s="9">
        <v>0</v>
      </c>
      <c r="C102" s="9">
        <v>21.0594299309634</v>
      </c>
      <c r="D102" s="9">
        <v>0</v>
      </c>
      <c r="E102" s="9">
        <v>0</v>
      </c>
      <c r="F102" s="9">
        <v>0</v>
      </c>
      <c r="G102" s="9">
        <v>27.4205968825725</v>
      </c>
      <c r="H102" s="9">
        <v>0</v>
      </c>
      <c r="I102" s="9">
        <v>0</v>
      </c>
      <c r="J102" s="9">
        <v>0</v>
      </c>
      <c r="K102" s="9">
        <v>29.3561756463805</v>
      </c>
      <c r="L102" s="9">
        <v>0</v>
      </c>
      <c r="M102" s="9">
        <v>0</v>
      </c>
      <c r="N102" s="9">
        <v>17.2219849966088</v>
      </c>
      <c r="O102" s="9">
        <v>1.57550505856729E-3</v>
      </c>
      <c r="P102" s="9">
        <v>0</v>
      </c>
      <c r="Q102" s="9">
        <v>0</v>
      </c>
      <c r="R102" s="9">
        <v>1.5561501431529099E-3</v>
      </c>
      <c r="S102" s="9">
        <v>1.5947397616895599E-3</v>
      </c>
      <c r="T102" s="9">
        <v>0</v>
      </c>
      <c r="U102" s="9">
        <v>0</v>
      </c>
      <c r="V102" s="9">
        <v>1.6706158240227299E-3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7.46294975103838</v>
      </c>
      <c r="AE102" s="9">
        <v>0</v>
      </c>
      <c r="AF102" s="9">
        <v>0</v>
      </c>
      <c r="AG102" s="9">
        <v>0</v>
      </c>
      <c r="AH102" s="9">
        <v>3.2946665228901901</v>
      </c>
      <c r="AI102" s="9">
        <v>0</v>
      </c>
      <c r="AJ102" s="9">
        <v>0</v>
      </c>
      <c r="AK102" s="9">
        <v>0</v>
      </c>
      <c r="AL102" s="9">
        <v>0</v>
      </c>
      <c r="AM102" s="9">
        <v>14.6053781061139</v>
      </c>
      <c r="AN102" s="9">
        <v>0</v>
      </c>
      <c r="AO102" s="9">
        <v>0</v>
      </c>
      <c r="AP102" s="9">
        <v>0</v>
      </c>
      <c r="AQ102" s="9">
        <v>53.486259312632299</v>
      </c>
      <c r="AR102" s="9">
        <v>0</v>
      </c>
      <c r="AS102" s="9">
        <v>0</v>
      </c>
      <c r="AT102" s="9">
        <v>0</v>
      </c>
      <c r="AU102" s="9">
        <v>10.0537210088211</v>
      </c>
      <c r="AV102" s="9">
        <v>0</v>
      </c>
      <c r="AW102" s="9">
        <v>0</v>
      </c>
      <c r="AX102" s="9">
        <v>0</v>
      </c>
      <c r="AY102" s="9">
        <v>13.390494300402899</v>
      </c>
      <c r="AZ102" s="9">
        <v>0</v>
      </c>
      <c r="BA102" s="9">
        <v>0</v>
      </c>
      <c r="BB102" s="9">
        <v>0</v>
      </c>
      <c r="BC102" s="9">
        <v>1.27929932427935E-2</v>
      </c>
      <c r="BD102" s="9">
        <v>0</v>
      </c>
      <c r="BE102" s="9">
        <v>0</v>
      </c>
      <c r="BF102" s="9">
        <v>0</v>
      </c>
      <c r="BG102" s="9">
        <v>10.2543586734543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40.040923398639102</v>
      </c>
      <c r="BV102" s="9">
        <v>33.989376291018203</v>
      </c>
      <c r="BW102" s="9">
        <v>0</v>
      </c>
      <c r="BX102" s="9">
        <v>0</v>
      </c>
      <c r="BY102" s="9">
        <v>0</v>
      </c>
      <c r="BZ102" s="9">
        <v>1.3663639436170001E-3</v>
      </c>
      <c r="CA102" s="9">
        <v>0</v>
      </c>
      <c r="CB102" s="9">
        <v>0</v>
      </c>
      <c r="CC102" s="9">
        <v>0</v>
      </c>
      <c r="CD102" s="9">
        <v>1.64668442750626E-3</v>
      </c>
      <c r="CE102" s="9">
        <v>0</v>
      </c>
      <c r="CF102" s="9">
        <v>0</v>
      </c>
      <c r="CG102" s="9">
        <v>0</v>
      </c>
      <c r="CH102" s="9">
        <v>27.350336765179399</v>
      </c>
      <c r="CI102" s="9">
        <v>0</v>
      </c>
      <c r="CJ102" s="9">
        <v>0</v>
      </c>
      <c r="CK102" s="9">
        <v>0</v>
      </c>
      <c r="CL102" s="9">
        <v>28.404228891245001</v>
      </c>
      <c r="CM102" s="9">
        <v>0</v>
      </c>
      <c r="CN102" s="9">
        <v>0</v>
      </c>
      <c r="CO102" s="9">
        <v>0</v>
      </c>
      <c r="CP102" s="9">
        <v>27.1147913086273</v>
      </c>
      <c r="CQ102" s="9">
        <v>0</v>
      </c>
      <c r="CR102" s="9">
        <v>0</v>
      </c>
      <c r="CS102" s="9">
        <v>0</v>
      </c>
    </row>
    <row r="103" spans="1:97" ht="16" x14ac:dyDescent="0.2">
      <c r="A103" s="14" t="s">
        <v>129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25.900108392821299</v>
      </c>
      <c r="AA103" s="9">
        <v>0</v>
      </c>
      <c r="AB103" s="9">
        <v>0</v>
      </c>
      <c r="AC103" s="9">
        <v>0</v>
      </c>
      <c r="AD103" s="9">
        <v>13.14636705761</v>
      </c>
      <c r="AE103" s="9">
        <v>0</v>
      </c>
      <c r="AF103" s="9">
        <v>0</v>
      </c>
      <c r="AG103" s="9">
        <v>0</v>
      </c>
      <c r="AH103" s="9">
        <v>13.887262749977699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</row>
    <row r="104" spans="1:97" ht="16" x14ac:dyDescent="0.2">
      <c r="A104" s="14" t="s">
        <v>130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34.954183216542397</v>
      </c>
      <c r="O104" s="9">
        <v>1.61296098450414E-3</v>
      </c>
      <c r="P104" s="9">
        <v>0</v>
      </c>
      <c r="Q104" s="9">
        <v>0</v>
      </c>
      <c r="R104" s="9">
        <v>7.4532429307504096</v>
      </c>
      <c r="S104" s="9">
        <v>4.1073284858906198E-2</v>
      </c>
      <c r="T104" s="9">
        <v>0</v>
      </c>
      <c r="U104" s="9">
        <v>0</v>
      </c>
      <c r="V104" s="9">
        <v>1.4016816328941101E-3</v>
      </c>
      <c r="W104" s="9">
        <v>13.481482270784699</v>
      </c>
      <c r="X104" s="9">
        <v>0</v>
      </c>
      <c r="Y104" s="9">
        <v>0</v>
      </c>
      <c r="Z104" s="9">
        <v>52.022459966746702</v>
      </c>
      <c r="AA104" s="9">
        <v>0</v>
      </c>
      <c r="AB104" s="9">
        <v>0</v>
      </c>
      <c r="AC104" s="9">
        <v>0</v>
      </c>
      <c r="AD104" s="9">
        <v>30.664386170704901</v>
      </c>
      <c r="AE104" s="9">
        <v>0</v>
      </c>
      <c r="AF104" s="9">
        <v>0</v>
      </c>
      <c r="AG104" s="9">
        <v>0</v>
      </c>
      <c r="AH104" s="9">
        <v>7.0708380143803398</v>
      </c>
      <c r="AI104" s="9">
        <v>0</v>
      </c>
      <c r="AJ104" s="9">
        <v>0</v>
      </c>
      <c r="AK104" s="9">
        <v>0</v>
      </c>
      <c r="AL104" s="9">
        <v>0</v>
      </c>
      <c r="AM104" s="9">
        <v>4.7142796347416596</v>
      </c>
      <c r="AN104" s="9">
        <v>0</v>
      </c>
      <c r="AO104" s="9">
        <v>0</v>
      </c>
      <c r="AP104" s="9">
        <v>0</v>
      </c>
      <c r="AQ104" s="9">
        <v>1.0102628366790401E-2</v>
      </c>
      <c r="AR104" s="9">
        <v>0</v>
      </c>
      <c r="AS104" s="9">
        <v>0</v>
      </c>
      <c r="AT104" s="9">
        <v>0</v>
      </c>
      <c r="AU104" s="9">
        <v>35.4740753046812</v>
      </c>
      <c r="AV104" s="9">
        <v>0</v>
      </c>
      <c r="AW104" s="9">
        <v>0</v>
      </c>
      <c r="AX104" s="9">
        <v>0</v>
      </c>
      <c r="AY104" s="9">
        <v>23.340786740602301</v>
      </c>
      <c r="AZ104" s="9">
        <v>0</v>
      </c>
      <c r="BA104" s="9">
        <v>0</v>
      </c>
      <c r="BB104" s="9">
        <v>0</v>
      </c>
      <c r="BC104" s="9">
        <v>9.5970557596494892</v>
      </c>
      <c r="BD104" s="9">
        <v>0</v>
      </c>
      <c r="BE104" s="9">
        <v>0</v>
      </c>
      <c r="BF104" s="9">
        <v>0</v>
      </c>
      <c r="BG104" s="9">
        <v>38.082630111422297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6.6311734738856103</v>
      </c>
      <c r="BN104" s="9">
        <v>0</v>
      </c>
      <c r="BO104" s="9">
        <v>0</v>
      </c>
      <c r="BP104" s="9">
        <v>0</v>
      </c>
      <c r="BQ104" s="9">
        <v>3.9469135145538702E-2</v>
      </c>
      <c r="BR104" s="9">
        <v>0</v>
      </c>
      <c r="BS104" s="9">
        <v>0</v>
      </c>
      <c r="BT104" s="9">
        <v>0</v>
      </c>
      <c r="BU104" s="9">
        <v>0</v>
      </c>
      <c r="BV104" s="9">
        <v>38.553076252939199</v>
      </c>
      <c r="BW104" s="9">
        <v>0</v>
      </c>
      <c r="BX104" s="9">
        <v>0</v>
      </c>
      <c r="BY104" s="9">
        <v>0</v>
      </c>
      <c r="BZ104" s="9">
        <v>12.972942739821599</v>
      </c>
      <c r="CA104" s="9">
        <v>0</v>
      </c>
      <c r="CB104" s="9">
        <v>0</v>
      </c>
      <c r="CC104" s="9">
        <v>0</v>
      </c>
      <c r="CD104" s="9">
        <v>3.48233845525625E-3</v>
      </c>
      <c r="CE104" s="9">
        <v>0</v>
      </c>
      <c r="CF104" s="9">
        <v>0</v>
      </c>
      <c r="CG104" s="9">
        <v>0</v>
      </c>
      <c r="CH104" s="9">
        <v>56.7471243593127</v>
      </c>
      <c r="CI104" s="9">
        <v>0</v>
      </c>
      <c r="CJ104" s="9">
        <v>0</v>
      </c>
      <c r="CK104" s="9">
        <v>0</v>
      </c>
      <c r="CL104" s="9">
        <v>38.105747673144997</v>
      </c>
      <c r="CM104" s="9">
        <v>0</v>
      </c>
      <c r="CN104" s="9">
        <v>0</v>
      </c>
      <c r="CO104" s="9">
        <v>0</v>
      </c>
      <c r="CP104" s="9">
        <v>54.996658585806401</v>
      </c>
      <c r="CQ104" s="9">
        <v>0</v>
      </c>
      <c r="CR104" s="9">
        <v>0</v>
      </c>
      <c r="CS104" s="9">
        <v>0</v>
      </c>
    </row>
    <row r="105" spans="1:97" ht="16" x14ac:dyDescent="0.2">
      <c r="A105" s="14" t="s">
        <v>156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1.9684927085572598E-3</v>
      </c>
      <c r="W105" s="9">
        <v>0</v>
      </c>
      <c r="X105" s="9">
        <v>0</v>
      </c>
      <c r="Y105" s="9">
        <v>0</v>
      </c>
      <c r="Z105" s="9">
        <v>23.219101969488801</v>
      </c>
      <c r="AA105" s="9">
        <v>0</v>
      </c>
      <c r="AB105" s="9">
        <v>0</v>
      </c>
      <c r="AC105" s="9">
        <v>0</v>
      </c>
      <c r="AD105" s="9">
        <v>15.962480915929801</v>
      </c>
      <c r="AE105" s="9">
        <v>0</v>
      </c>
      <c r="AF105" s="9">
        <v>0</v>
      </c>
      <c r="AG105" s="9">
        <v>0</v>
      </c>
      <c r="AH105" s="9">
        <v>18.178137420110598</v>
      </c>
      <c r="AI105" s="9">
        <v>0</v>
      </c>
      <c r="AJ105" s="9">
        <v>0</v>
      </c>
      <c r="AK105" s="9">
        <v>0</v>
      </c>
      <c r="AL105" s="9">
        <v>8.3352787094881397E-4</v>
      </c>
      <c r="AM105" s="9">
        <v>0</v>
      </c>
      <c r="AN105" s="9">
        <v>0</v>
      </c>
      <c r="AO105" s="9">
        <v>0</v>
      </c>
      <c r="AP105" s="9">
        <v>0.13312557831680499</v>
      </c>
      <c r="AQ105" s="9">
        <v>0</v>
      </c>
      <c r="AR105" s="9">
        <v>0</v>
      </c>
      <c r="AS105" s="9">
        <v>0</v>
      </c>
      <c r="AT105" s="9">
        <v>6.9702398450265104</v>
      </c>
      <c r="AU105" s="9">
        <v>0</v>
      </c>
      <c r="AV105" s="9">
        <v>0</v>
      </c>
      <c r="AW105" s="9">
        <v>0</v>
      </c>
      <c r="AX105" s="9">
        <v>0</v>
      </c>
      <c r="AY105" s="9">
        <v>1.8867792817873801</v>
      </c>
      <c r="AZ105" s="9">
        <v>0</v>
      </c>
      <c r="BA105" s="9">
        <v>1.66293722654111</v>
      </c>
      <c r="BB105" s="9">
        <v>0</v>
      </c>
      <c r="BC105" s="9">
        <v>12.435235643696601</v>
      </c>
      <c r="BD105" s="9">
        <v>0</v>
      </c>
      <c r="BE105" s="9">
        <v>0</v>
      </c>
      <c r="BF105" s="9">
        <v>0</v>
      </c>
      <c r="BG105" s="9">
        <v>1.1280198606279399</v>
      </c>
      <c r="BH105" s="9">
        <v>0</v>
      </c>
      <c r="BI105" s="9">
        <v>11.3261118069966</v>
      </c>
      <c r="BJ105" s="9">
        <v>0</v>
      </c>
      <c r="BK105" s="9">
        <v>0</v>
      </c>
      <c r="BL105" s="9">
        <v>0</v>
      </c>
      <c r="BM105" s="9">
        <v>0</v>
      </c>
      <c r="BN105" s="9">
        <v>12.567255778083499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</row>
    <row r="106" spans="1:97" ht="16" x14ac:dyDescent="0.2">
      <c r="A106" s="14" t="s">
        <v>131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</row>
    <row r="107" spans="1:97" ht="16" x14ac:dyDescent="0.2">
      <c r="A107" s="14" t="s">
        <v>132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</row>
    <row r="108" spans="1:97" ht="16" x14ac:dyDescent="0.2">
      <c r="A108" s="14" t="s">
        <v>133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</row>
    <row r="109" spans="1:97" ht="16" x14ac:dyDescent="0.2">
      <c r="A109" s="14" t="s">
        <v>134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8.7960578166851793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</row>
    <row r="110" spans="1:97" ht="16" x14ac:dyDescent="0.2">
      <c r="A110" s="14" t="s">
        <v>135</v>
      </c>
      <c r="B110" s="9">
        <v>0</v>
      </c>
      <c r="C110" s="9">
        <v>8.3714312438143402E-4</v>
      </c>
      <c r="D110" s="9">
        <v>0</v>
      </c>
      <c r="E110" s="9">
        <v>0</v>
      </c>
      <c r="F110" s="9">
        <v>0</v>
      </c>
      <c r="G110" s="9">
        <v>1.5625822483693601E-3</v>
      </c>
      <c r="H110" s="9">
        <v>0</v>
      </c>
      <c r="I110" s="9">
        <v>0</v>
      </c>
      <c r="J110" s="9">
        <v>0</v>
      </c>
      <c r="K110" s="9">
        <v>3.7694117700289298</v>
      </c>
      <c r="L110" s="9">
        <v>0</v>
      </c>
      <c r="M110" s="9">
        <v>0</v>
      </c>
      <c r="N110" s="9">
        <v>1.0177337246113399E-3</v>
      </c>
      <c r="O110" s="9">
        <v>1.7651850742414999E-3</v>
      </c>
      <c r="P110" s="9">
        <v>22.764075486836099</v>
      </c>
      <c r="Q110" s="9">
        <v>53.8312706804398</v>
      </c>
      <c r="R110" s="9">
        <v>9.8265960931520602E-4</v>
      </c>
      <c r="S110" s="9">
        <v>10.7370207917832</v>
      </c>
      <c r="T110" s="9">
        <v>5.1913997542903401</v>
      </c>
      <c r="U110" s="9">
        <v>42.580524903298503</v>
      </c>
      <c r="V110" s="9">
        <v>1.1570942846472799E-3</v>
      </c>
      <c r="W110" s="9">
        <v>1.6713758905963999E-3</v>
      </c>
      <c r="X110" s="9">
        <v>2.5356640628553299E-3</v>
      </c>
      <c r="Y110" s="9">
        <v>52.491805013512597</v>
      </c>
      <c r="Z110" s="9">
        <v>3.2214746739480699E-3</v>
      </c>
      <c r="AA110" s="9">
        <v>0</v>
      </c>
      <c r="AB110" s="9">
        <v>0</v>
      </c>
      <c r="AC110" s="9">
        <v>0</v>
      </c>
      <c r="AD110" s="9">
        <v>9.9118043347505794E-3</v>
      </c>
      <c r="AE110" s="9">
        <v>0</v>
      </c>
      <c r="AF110" s="9">
        <v>0</v>
      </c>
      <c r="AG110" s="9">
        <v>0</v>
      </c>
      <c r="AH110" s="9">
        <v>1.7228870120962601E-2</v>
      </c>
      <c r="AI110" s="9">
        <v>0</v>
      </c>
      <c r="AJ110" s="9">
        <v>0</v>
      </c>
      <c r="AK110" s="9">
        <v>0</v>
      </c>
      <c r="AL110" s="9">
        <v>3.3888144873062101E-3</v>
      </c>
      <c r="AM110" s="9">
        <v>1.5664376387403099E-3</v>
      </c>
      <c r="AN110" s="9">
        <v>0</v>
      </c>
      <c r="AO110" s="9">
        <v>1.5938534538064699E-3</v>
      </c>
      <c r="AP110" s="9">
        <v>1.53781051335411E-3</v>
      </c>
      <c r="AQ110" s="9">
        <v>1.63346522225183E-3</v>
      </c>
      <c r="AR110" s="9">
        <v>0</v>
      </c>
      <c r="AS110" s="9">
        <v>1.5793511208279699E-3</v>
      </c>
      <c r="AT110" s="9">
        <v>1.61057629523009E-3</v>
      </c>
      <c r="AU110" s="9">
        <v>1.5597358817029899E-3</v>
      </c>
      <c r="AV110" s="9">
        <v>0</v>
      </c>
      <c r="AW110" s="9">
        <v>1.1100427881123301E-3</v>
      </c>
      <c r="AX110" s="9">
        <v>0</v>
      </c>
      <c r="AY110" s="9">
        <v>1.65401556273315E-3</v>
      </c>
      <c r="AZ110" s="9">
        <v>0</v>
      </c>
      <c r="BA110" s="9">
        <v>0</v>
      </c>
      <c r="BB110" s="9">
        <v>0</v>
      </c>
      <c r="BC110" s="9">
        <v>2.7700951359749499</v>
      </c>
      <c r="BD110" s="9">
        <v>0</v>
      </c>
      <c r="BE110" s="9">
        <v>0</v>
      </c>
      <c r="BF110" s="9">
        <v>0</v>
      </c>
      <c r="BG110" s="9">
        <v>2.55140198539282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22.647510000348799</v>
      </c>
      <c r="BN110" s="9">
        <v>0</v>
      </c>
      <c r="BO110" s="9">
        <v>0</v>
      </c>
      <c r="BP110" s="9">
        <v>0</v>
      </c>
      <c r="BQ110" s="9">
        <v>1.5316781627507899E-3</v>
      </c>
      <c r="BR110" s="9">
        <v>0</v>
      </c>
      <c r="BS110" s="9">
        <v>0</v>
      </c>
      <c r="BT110" s="9">
        <v>0</v>
      </c>
      <c r="BU110" s="9">
        <v>8.5141865026421009</v>
      </c>
      <c r="BV110" s="9">
        <v>1.7223259418424101E-3</v>
      </c>
      <c r="BW110" s="9">
        <v>13.6365208996981</v>
      </c>
      <c r="BX110" s="9">
        <v>0</v>
      </c>
      <c r="BY110" s="9">
        <v>0</v>
      </c>
      <c r="BZ110" s="9">
        <v>1.5780574255930299E-3</v>
      </c>
      <c r="CA110" s="9">
        <v>4.4932984129282304E-3</v>
      </c>
      <c r="CB110" s="9">
        <v>0</v>
      </c>
      <c r="CC110" s="9">
        <v>0</v>
      </c>
      <c r="CD110" s="9">
        <v>1.03996450215016E-3</v>
      </c>
      <c r="CE110" s="9">
        <v>21.864444038527498</v>
      </c>
      <c r="CF110" s="9">
        <v>0</v>
      </c>
      <c r="CG110" s="9">
        <v>0</v>
      </c>
      <c r="CH110" s="9">
        <v>1.6111015965725201E-3</v>
      </c>
      <c r="CI110" s="9">
        <v>5.00630179388153</v>
      </c>
      <c r="CJ110" s="9">
        <v>0</v>
      </c>
      <c r="CK110" s="9">
        <v>0</v>
      </c>
      <c r="CL110" s="9">
        <v>1.6241129706346901E-3</v>
      </c>
      <c r="CM110" s="9">
        <v>1.1108590549704399E-3</v>
      </c>
      <c r="CN110" s="9">
        <v>0</v>
      </c>
      <c r="CO110" s="9">
        <v>0</v>
      </c>
      <c r="CP110" s="9">
        <v>1.54403935205494E-3</v>
      </c>
      <c r="CQ110" s="9">
        <v>1.6141937351776799E-3</v>
      </c>
      <c r="CR110" s="9">
        <v>62.035057033024501</v>
      </c>
      <c r="CS110" s="9">
        <v>0</v>
      </c>
    </row>
    <row r="111" spans="1:97" ht="16" x14ac:dyDescent="0.2">
      <c r="A111" s="14" t="s">
        <v>136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34.736041821425403</v>
      </c>
      <c r="O111" s="9">
        <v>0</v>
      </c>
      <c r="P111" s="9">
        <v>0</v>
      </c>
      <c r="Q111" s="9">
        <v>33.462522502238699</v>
      </c>
      <c r="R111" s="9">
        <v>1.37611482796896E-3</v>
      </c>
      <c r="S111" s="9">
        <v>0</v>
      </c>
      <c r="T111" s="9">
        <v>0</v>
      </c>
      <c r="U111" s="9">
        <v>1.8410288540859901E-3</v>
      </c>
      <c r="V111" s="9">
        <v>1.6189682207765599E-3</v>
      </c>
      <c r="W111" s="9">
        <v>12.2157228975079</v>
      </c>
      <c r="X111" s="9">
        <v>0</v>
      </c>
      <c r="Y111" s="9">
        <v>1.1432652655694001E-3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4.7472480526216101</v>
      </c>
      <c r="AM111" s="9">
        <v>50.635745906743502</v>
      </c>
      <c r="AN111" s="9">
        <v>0</v>
      </c>
      <c r="AO111" s="9">
        <v>0</v>
      </c>
      <c r="AP111" s="9">
        <v>1.59111089315989E-3</v>
      </c>
      <c r="AQ111" s="9">
        <v>1.70048555328872E-3</v>
      </c>
      <c r="AR111" s="9">
        <v>0</v>
      </c>
      <c r="AS111" s="9">
        <v>0</v>
      </c>
      <c r="AT111" s="9">
        <v>1.49485343553524E-3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1.6403854528444001E-3</v>
      </c>
      <c r="BF111" s="9">
        <v>0</v>
      </c>
      <c r="BG111" s="9">
        <v>1.6016381002379499E-3</v>
      </c>
      <c r="BH111" s="9">
        <v>0</v>
      </c>
      <c r="BI111" s="9">
        <v>0</v>
      </c>
      <c r="BJ111" s="9">
        <v>0</v>
      </c>
      <c r="BK111" s="9">
        <v>9.1373881216812105</v>
      </c>
      <c r="BL111" s="9">
        <v>0</v>
      </c>
      <c r="BM111" s="9">
        <v>0</v>
      </c>
      <c r="BN111" s="9">
        <v>0</v>
      </c>
      <c r="BO111" s="9">
        <v>1.5365570390417601E-3</v>
      </c>
      <c r="BP111" s="9">
        <v>0</v>
      </c>
      <c r="BQ111" s="9">
        <v>0</v>
      </c>
      <c r="BR111" s="9">
        <v>0</v>
      </c>
      <c r="BS111" s="9">
        <v>1.4993198380111E-3</v>
      </c>
      <c r="BT111" s="9">
        <v>0</v>
      </c>
      <c r="BU111" s="9">
        <v>0</v>
      </c>
      <c r="BV111" s="9">
        <v>0</v>
      </c>
      <c r="BW111" s="9">
        <v>0</v>
      </c>
      <c r="BX111" s="9">
        <v>1.52424462035317E-3</v>
      </c>
      <c r="BY111" s="9">
        <v>0</v>
      </c>
      <c r="BZ111" s="9">
        <v>1.74607274276006E-3</v>
      </c>
      <c r="CA111" s="9">
        <v>0</v>
      </c>
      <c r="CB111" s="9">
        <v>1.5621815685160599E-3</v>
      </c>
      <c r="CC111" s="9">
        <v>0</v>
      </c>
      <c r="CD111" s="9">
        <v>6.0212148236971096E-4</v>
      </c>
      <c r="CE111" s="9">
        <v>0</v>
      </c>
      <c r="CF111" s="9">
        <v>1.37410226500867E-3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</row>
    <row r="112" spans="1:97" ht="16" x14ac:dyDescent="0.2">
      <c r="A112" s="14" t="s">
        <v>137</v>
      </c>
      <c r="B112" s="9">
        <v>0</v>
      </c>
      <c r="C112" s="9">
        <v>55.319003890642797</v>
      </c>
      <c r="D112" s="9">
        <v>34.667350960694797</v>
      </c>
      <c r="E112" s="9">
        <v>1.0642099855830999E-3</v>
      </c>
      <c r="F112" s="9">
        <v>0</v>
      </c>
      <c r="G112" s="9">
        <v>71.999697003842797</v>
      </c>
      <c r="H112" s="9">
        <v>26.3267692243823</v>
      </c>
      <c r="I112" s="9">
        <v>1.22026460469815E-3</v>
      </c>
      <c r="J112" s="9">
        <v>0</v>
      </c>
      <c r="K112" s="9">
        <v>56.615964952195803</v>
      </c>
      <c r="L112" s="9">
        <v>14.5633519260294</v>
      </c>
      <c r="M112" s="9">
        <v>1.73761189491772E-3</v>
      </c>
      <c r="N112" s="9">
        <v>7.7568801924070803</v>
      </c>
      <c r="O112" s="9">
        <v>6.6816403540356797</v>
      </c>
      <c r="P112" s="9">
        <v>1.8564054439833601E-3</v>
      </c>
      <c r="Q112" s="9">
        <v>1.4825669689591001E-3</v>
      </c>
      <c r="R112" s="9">
        <v>1.61761711782704E-3</v>
      </c>
      <c r="S112" s="9">
        <v>3.0077212719353299</v>
      </c>
      <c r="T112" s="9">
        <v>36.370308532567797</v>
      </c>
      <c r="U112" s="9">
        <v>0.77228759544125103</v>
      </c>
      <c r="V112" s="9">
        <v>2.4453556885086799E-3</v>
      </c>
      <c r="W112" s="9">
        <v>11.063351066369499</v>
      </c>
      <c r="X112" s="9">
        <v>48.893998103904103</v>
      </c>
      <c r="Y112" s="9">
        <v>9.0503195414326498E-4</v>
      </c>
      <c r="Z112" s="9">
        <v>1.8421422900630102E-2</v>
      </c>
      <c r="AA112" s="9">
        <v>3.0034621069368098E-3</v>
      </c>
      <c r="AB112" s="9">
        <v>0</v>
      </c>
      <c r="AC112" s="9">
        <v>1.3877230280741101E-3</v>
      </c>
      <c r="AD112" s="9">
        <v>1.48669174184235E-3</v>
      </c>
      <c r="AE112" s="9">
        <v>1.66858638574929E-3</v>
      </c>
      <c r="AF112" s="9">
        <v>0</v>
      </c>
      <c r="AG112" s="9">
        <v>2.5161811290327298</v>
      </c>
      <c r="AH112" s="9">
        <v>9.5229416906614794E-3</v>
      </c>
      <c r="AI112" s="9">
        <v>1.63789983246567E-2</v>
      </c>
      <c r="AJ112" s="9">
        <v>0</v>
      </c>
      <c r="AK112" s="9">
        <v>1.61286159944796E-3</v>
      </c>
      <c r="AL112" s="9">
        <v>1.7143300095581199E-3</v>
      </c>
      <c r="AM112" s="9">
        <v>4.9794562298317597E-3</v>
      </c>
      <c r="AN112" s="9">
        <v>1.6262528385935201E-3</v>
      </c>
      <c r="AO112" s="9">
        <v>19.0249978713553</v>
      </c>
      <c r="AP112" s="9">
        <v>2.9941149269009899</v>
      </c>
      <c r="AQ112" s="9">
        <v>1.23361974570284E-2</v>
      </c>
      <c r="AR112" s="9">
        <v>34.436679607556101</v>
      </c>
      <c r="AS112" s="9">
        <v>14.0018966859991</v>
      </c>
      <c r="AT112" s="9">
        <v>3.2776126913982599</v>
      </c>
      <c r="AU112" s="9">
        <v>4.7569486049845899</v>
      </c>
      <c r="AV112" s="9">
        <v>1.1161016471708E-3</v>
      </c>
      <c r="AW112" s="9">
        <v>10.3948884588595</v>
      </c>
      <c r="AX112" s="9">
        <v>0</v>
      </c>
      <c r="AY112" s="9">
        <v>5.7646027766495899E-3</v>
      </c>
      <c r="AZ112" s="9">
        <v>6.7127540433463899</v>
      </c>
      <c r="BA112" s="9">
        <v>3.4608220328413801</v>
      </c>
      <c r="BB112" s="9">
        <v>0</v>
      </c>
      <c r="BC112" s="9">
        <v>1.6439601963535999E-3</v>
      </c>
      <c r="BD112" s="9">
        <v>9.7709830489023397E-4</v>
      </c>
      <c r="BE112" s="9">
        <v>3.6151057053614499</v>
      </c>
      <c r="BF112" s="9">
        <v>0</v>
      </c>
      <c r="BG112" s="9">
        <v>1.5413647190278799E-3</v>
      </c>
      <c r="BH112" s="9">
        <v>4.4850110866603101</v>
      </c>
      <c r="BI112" s="9">
        <v>2.8429438438353199E-3</v>
      </c>
      <c r="BJ112" s="9">
        <v>0</v>
      </c>
      <c r="BK112" s="9">
        <v>12.141140600158501</v>
      </c>
      <c r="BL112" s="9">
        <v>0</v>
      </c>
      <c r="BM112" s="9">
        <v>57.054300944530098</v>
      </c>
      <c r="BN112" s="9">
        <v>0</v>
      </c>
      <c r="BO112" s="9">
        <v>1.7272577688212101E-3</v>
      </c>
      <c r="BP112" s="9">
        <v>0</v>
      </c>
      <c r="BQ112" s="9">
        <v>54.324336385305699</v>
      </c>
      <c r="BR112" s="9">
        <v>0</v>
      </c>
      <c r="BS112" s="9">
        <v>1.66418437519322E-3</v>
      </c>
      <c r="BT112" s="9">
        <v>0</v>
      </c>
      <c r="BU112" s="9">
        <v>52.785047532042</v>
      </c>
      <c r="BV112" s="9">
        <v>1.7925017091915401E-3</v>
      </c>
      <c r="BW112" s="9">
        <v>0</v>
      </c>
      <c r="BX112" s="9">
        <v>56.416452377083303</v>
      </c>
      <c r="BY112" s="9">
        <v>0</v>
      </c>
      <c r="BZ112" s="9">
        <v>1.1465050623746399E-2</v>
      </c>
      <c r="CA112" s="9">
        <v>0</v>
      </c>
      <c r="CB112" s="9">
        <v>14.7378739056615</v>
      </c>
      <c r="CC112" s="9">
        <v>0</v>
      </c>
      <c r="CD112" s="9">
        <v>8.2972287858739904</v>
      </c>
      <c r="CE112" s="9">
        <v>0</v>
      </c>
      <c r="CF112" s="9">
        <v>1.3575559766612099E-3</v>
      </c>
      <c r="CG112" s="9">
        <v>0</v>
      </c>
      <c r="CH112" s="9">
        <v>0</v>
      </c>
      <c r="CI112" s="9">
        <v>56.210721969482002</v>
      </c>
      <c r="CJ112" s="9">
        <v>1.62374539027255E-3</v>
      </c>
      <c r="CK112" s="9">
        <v>0</v>
      </c>
      <c r="CL112" s="9">
        <v>0</v>
      </c>
      <c r="CM112" s="9">
        <v>40.803413703154703</v>
      </c>
      <c r="CN112" s="9">
        <v>6.4441938843140501E-4</v>
      </c>
      <c r="CO112" s="9">
        <v>0</v>
      </c>
      <c r="CP112" s="9">
        <v>0</v>
      </c>
      <c r="CQ112" s="9">
        <v>38.150716390421302</v>
      </c>
      <c r="CR112" s="9">
        <v>9.2925005823384197</v>
      </c>
      <c r="CS112" s="9">
        <v>0</v>
      </c>
    </row>
    <row r="113" spans="1:113" ht="16" x14ac:dyDescent="0.2">
      <c r="A113" s="14" t="s">
        <v>138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</row>
    <row r="114" spans="1:113" ht="16" x14ac:dyDescent="0.2">
      <c r="A114" s="14" t="s">
        <v>139</v>
      </c>
      <c r="B114" s="9">
        <v>0</v>
      </c>
      <c r="C114" s="9">
        <v>0</v>
      </c>
      <c r="D114" s="9">
        <v>1.6789156224712399E-3</v>
      </c>
      <c r="E114" s="9">
        <v>0</v>
      </c>
      <c r="F114" s="9">
        <v>0</v>
      </c>
      <c r="G114" s="9">
        <v>0</v>
      </c>
      <c r="H114" s="9">
        <v>1.65048598216933E-3</v>
      </c>
      <c r="I114" s="9">
        <v>0</v>
      </c>
      <c r="J114" s="9">
        <v>0</v>
      </c>
      <c r="K114" s="9">
        <v>0</v>
      </c>
      <c r="L114" s="9">
        <v>7.7151687409032901</v>
      </c>
      <c r="M114" s="9">
        <v>0</v>
      </c>
      <c r="N114" s="9">
        <v>15.5250541439804</v>
      </c>
      <c r="O114" s="9">
        <v>0</v>
      </c>
      <c r="P114" s="9">
        <v>0</v>
      </c>
      <c r="Q114" s="9">
        <v>1.7056256796332801E-3</v>
      </c>
      <c r="R114" s="9">
        <v>2.78312198810626E-3</v>
      </c>
      <c r="S114" s="9">
        <v>0</v>
      </c>
      <c r="T114" s="9">
        <v>0</v>
      </c>
      <c r="U114" s="9">
        <v>1.71416639412092E-3</v>
      </c>
      <c r="V114" s="9">
        <v>8.9594934451087105E-4</v>
      </c>
      <c r="W114" s="9">
        <v>44.180708878976702</v>
      </c>
      <c r="X114" s="9">
        <v>0</v>
      </c>
      <c r="Y114" s="9">
        <v>1.56729834555813E-3</v>
      </c>
      <c r="Z114" s="9">
        <v>16.362015520673999</v>
      </c>
      <c r="AA114" s="9">
        <v>0</v>
      </c>
      <c r="AB114" s="9">
        <v>0</v>
      </c>
      <c r="AC114" s="9">
        <v>1.6179311567898801E-3</v>
      </c>
      <c r="AD114" s="9">
        <v>1.6363003619148701E-3</v>
      </c>
      <c r="AE114" s="9">
        <v>0</v>
      </c>
      <c r="AF114" s="9">
        <v>0</v>
      </c>
      <c r="AG114" s="9">
        <v>9.7127868611135404E-4</v>
      </c>
      <c r="AH114" s="9">
        <v>1.43861735088224E-3</v>
      </c>
      <c r="AI114" s="9">
        <v>0</v>
      </c>
      <c r="AJ114" s="9">
        <v>0</v>
      </c>
      <c r="AK114" s="9">
        <v>1.5167821607868801E-3</v>
      </c>
      <c r="AL114" s="9">
        <v>1.76327445844393E-3</v>
      </c>
      <c r="AM114" s="9">
        <v>1.75722671816736E-3</v>
      </c>
      <c r="AN114" s="9">
        <v>7.22485732997358E-3</v>
      </c>
      <c r="AO114" s="9">
        <v>0</v>
      </c>
      <c r="AP114" s="9">
        <v>0</v>
      </c>
      <c r="AQ114" s="9">
        <v>1.67372096186158E-3</v>
      </c>
      <c r="AR114" s="9">
        <v>1.4656042180392101E-3</v>
      </c>
      <c r="AS114" s="9">
        <v>0</v>
      </c>
      <c r="AT114" s="9">
        <v>0.57072039663586605</v>
      </c>
      <c r="AU114" s="9">
        <v>1.2785834410742299E-3</v>
      </c>
      <c r="AV114" s="9">
        <v>1.25285259119146E-3</v>
      </c>
      <c r="AW114" s="9">
        <v>0</v>
      </c>
      <c r="AX114" s="9">
        <v>0</v>
      </c>
      <c r="AY114" s="9">
        <v>4.4400527396187099</v>
      </c>
      <c r="AZ114" s="9">
        <v>8.9978306954030497E-4</v>
      </c>
      <c r="BA114" s="9">
        <v>56.519126635069497</v>
      </c>
      <c r="BB114" s="9">
        <v>0</v>
      </c>
      <c r="BC114" s="9">
        <v>9.5590340774886996E-4</v>
      </c>
      <c r="BD114" s="9">
        <v>6.0399375747868298</v>
      </c>
      <c r="BE114" s="9">
        <v>46.955599783723002</v>
      </c>
      <c r="BF114" s="9">
        <v>0</v>
      </c>
      <c r="BG114" s="9">
        <v>1.6702354661295401E-3</v>
      </c>
      <c r="BH114" s="9">
        <v>2.1010164864168099E-3</v>
      </c>
      <c r="BI114" s="9">
        <v>52.6741821491133</v>
      </c>
      <c r="BJ114" s="9">
        <v>0</v>
      </c>
      <c r="BK114" s="9">
        <v>0</v>
      </c>
      <c r="BL114" s="9">
        <v>57.096565629295199</v>
      </c>
      <c r="BM114" s="9">
        <v>0</v>
      </c>
      <c r="BN114" s="9">
        <v>0</v>
      </c>
      <c r="BO114" s="9">
        <v>0</v>
      </c>
      <c r="BP114" s="9">
        <v>40.134654790423397</v>
      </c>
      <c r="BQ114" s="9">
        <v>1.1278477165639299E-3</v>
      </c>
      <c r="BR114" s="9">
        <v>0</v>
      </c>
      <c r="BS114" s="9">
        <v>0</v>
      </c>
      <c r="BT114" s="9">
        <v>37.305932378771097</v>
      </c>
      <c r="BU114" s="9">
        <v>18.668539633489502</v>
      </c>
      <c r="BV114" s="9">
        <v>0</v>
      </c>
      <c r="BW114" s="9">
        <v>0</v>
      </c>
      <c r="BX114" s="9">
        <v>10.051128389201599</v>
      </c>
      <c r="BY114" s="9">
        <v>0</v>
      </c>
      <c r="BZ114" s="9">
        <v>0</v>
      </c>
      <c r="CA114" s="9">
        <v>0</v>
      </c>
      <c r="CB114" s="9">
        <v>6.3906347861175704E-4</v>
      </c>
      <c r="CC114" s="9">
        <v>0</v>
      </c>
      <c r="CD114" s="9">
        <v>0</v>
      </c>
      <c r="CE114" s="9">
        <v>0</v>
      </c>
      <c r="CF114" s="9">
        <v>20.877839802411401</v>
      </c>
      <c r="CG114" s="9">
        <v>0</v>
      </c>
      <c r="CH114" s="9">
        <v>62.953747150092703</v>
      </c>
      <c r="CI114" s="9">
        <v>0</v>
      </c>
      <c r="CJ114" s="9">
        <v>1.1385357809814401E-3</v>
      </c>
      <c r="CK114" s="9">
        <v>0</v>
      </c>
      <c r="CL114" s="9">
        <v>63.3867665524497</v>
      </c>
      <c r="CM114" s="9">
        <v>0</v>
      </c>
      <c r="CN114" s="9">
        <v>8.9465490051088303E-4</v>
      </c>
      <c r="CO114" s="9">
        <v>0</v>
      </c>
      <c r="CP114" s="9">
        <v>64.638531922159402</v>
      </c>
      <c r="CQ114" s="9">
        <v>0</v>
      </c>
      <c r="CR114" s="9">
        <v>5.2516099102542597</v>
      </c>
      <c r="CS114" s="9">
        <v>0</v>
      </c>
    </row>
    <row r="115" spans="1:113" ht="16" x14ac:dyDescent="0.2">
      <c r="A115" s="14" t="s">
        <v>140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</row>
    <row r="116" spans="1:113" ht="16" x14ac:dyDescent="0.2">
      <c r="A116" s="14" t="s">
        <v>141</v>
      </c>
      <c r="B116" s="9">
        <v>0</v>
      </c>
      <c r="C116" s="9">
        <v>46.663440728539904</v>
      </c>
      <c r="D116" s="9">
        <v>0</v>
      </c>
      <c r="E116" s="9">
        <v>0</v>
      </c>
      <c r="F116" s="9">
        <v>0</v>
      </c>
      <c r="G116" s="9">
        <v>48.782649142911197</v>
      </c>
      <c r="H116" s="9">
        <v>0</v>
      </c>
      <c r="I116" s="9">
        <v>0</v>
      </c>
      <c r="J116" s="9">
        <v>0</v>
      </c>
      <c r="K116" s="9">
        <v>39.503342976462697</v>
      </c>
      <c r="L116" s="9">
        <v>0</v>
      </c>
      <c r="M116" s="9">
        <v>0</v>
      </c>
      <c r="N116" s="9">
        <v>0</v>
      </c>
      <c r="O116" s="9">
        <v>0</v>
      </c>
      <c r="P116" s="9">
        <v>1.46142446739761E-3</v>
      </c>
      <c r="Q116" s="9">
        <v>0</v>
      </c>
      <c r="R116" s="9">
        <v>0</v>
      </c>
      <c r="S116" s="9">
        <v>0</v>
      </c>
      <c r="T116" s="9">
        <v>48.195083909746003</v>
      </c>
      <c r="U116" s="9">
        <v>0</v>
      </c>
      <c r="V116" s="9">
        <v>0</v>
      </c>
      <c r="W116" s="9">
        <v>0</v>
      </c>
      <c r="X116" s="9">
        <v>38.067514006552798</v>
      </c>
      <c r="Y116" s="9">
        <v>0</v>
      </c>
      <c r="Z116" s="9">
        <v>26.974688848052601</v>
      </c>
      <c r="AA116" s="9">
        <v>0</v>
      </c>
      <c r="AB116" s="9">
        <v>0</v>
      </c>
      <c r="AC116" s="9">
        <v>0</v>
      </c>
      <c r="AD116" s="9">
        <v>11.4637854666612</v>
      </c>
      <c r="AE116" s="9">
        <v>0</v>
      </c>
      <c r="AF116" s="9">
        <v>0</v>
      </c>
      <c r="AG116" s="9">
        <v>0</v>
      </c>
      <c r="AH116" s="9">
        <v>10.087303407144599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7.3128071704875799</v>
      </c>
      <c r="AY116" s="9">
        <v>57.214734239876698</v>
      </c>
      <c r="AZ116" s="9">
        <v>0</v>
      </c>
      <c r="BA116" s="9">
        <v>0</v>
      </c>
      <c r="BB116" s="9">
        <v>15.638481962550101</v>
      </c>
      <c r="BC116" s="9">
        <v>54.575727483298799</v>
      </c>
      <c r="BD116" s="9">
        <v>0</v>
      </c>
      <c r="BE116" s="9">
        <v>0</v>
      </c>
      <c r="BF116" s="9">
        <v>6.60022220465512</v>
      </c>
      <c r="BG116" s="9">
        <v>57.0416379151767</v>
      </c>
      <c r="BH116" s="9">
        <v>0</v>
      </c>
      <c r="BI116" s="9">
        <v>0</v>
      </c>
      <c r="BJ116" s="9">
        <v>38.651793706745103</v>
      </c>
      <c r="BK116" s="9">
        <v>0</v>
      </c>
      <c r="BL116" s="9">
        <v>0</v>
      </c>
      <c r="BM116" s="9">
        <v>69.714724524233304</v>
      </c>
      <c r="BN116" s="9">
        <v>32.322580426564002</v>
      </c>
      <c r="BO116" s="9">
        <v>0</v>
      </c>
      <c r="BP116" s="9">
        <v>0</v>
      </c>
      <c r="BQ116" s="9">
        <v>55.682431988490599</v>
      </c>
      <c r="BR116" s="9">
        <v>1.40363334277617</v>
      </c>
      <c r="BS116" s="9">
        <v>0</v>
      </c>
      <c r="BT116" s="9">
        <v>0</v>
      </c>
      <c r="BU116" s="9">
        <v>0</v>
      </c>
      <c r="BV116" s="9">
        <v>35.644843953874499</v>
      </c>
      <c r="BW116" s="9">
        <v>0</v>
      </c>
      <c r="BX116" s="9">
        <v>0</v>
      </c>
      <c r="BY116" s="9">
        <v>0</v>
      </c>
      <c r="BZ116" s="9">
        <v>21.062685038836701</v>
      </c>
      <c r="CA116" s="9">
        <v>0</v>
      </c>
      <c r="CB116" s="9">
        <v>0</v>
      </c>
      <c r="CC116" s="9">
        <v>0</v>
      </c>
      <c r="CD116" s="9">
        <v>10.9903352691989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</row>
    <row r="117" spans="1:113" ht="16" x14ac:dyDescent="0.2">
      <c r="A117" s="14" t="s">
        <v>142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47.205898845757801</v>
      </c>
      <c r="AA117" s="9">
        <v>0</v>
      </c>
      <c r="AB117" s="9">
        <v>0</v>
      </c>
      <c r="AC117" s="9">
        <v>0</v>
      </c>
      <c r="AD117" s="9">
        <v>5.2191577196933903</v>
      </c>
      <c r="AE117" s="9">
        <v>0</v>
      </c>
      <c r="AF117" s="9">
        <v>0</v>
      </c>
      <c r="AG117" s="9">
        <v>0</v>
      </c>
      <c r="AH117" s="9">
        <v>22.1837210551972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</row>
    <row r="118" spans="1:113" ht="16" x14ac:dyDescent="0.2">
      <c r="A118" s="14" t="s">
        <v>143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1.58615836787801E-3</v>
      </c>
      <c r="AN118" s="9">
        <v>0</v>
      </c>
      <c r="AO118" s="9">
        <v>0</v>
      </c>
      <c r="AP118" s="9">
        <v>0</v>
      </c>
      <c r="AQ118" s="9">
        <v>3.2449736906138102E-2</v>
      </c>
      <c r="AR118" s="9">
        <v>0</v>
      </c>
      <c r="AS118" s="9">
        <v>0</v>
      </c>
      <c r="AT118" s="9">
        <v>0</v>
      </c>
      <c r="AU118" s="9">
        <v>1.51895917344902E-3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</row>
    <row r="119" spans="1:113" ht="16" x14ac:dyDescent="0.2">
      <c r="A119" s="14" t="s">
        <v>144</v>
      </c>
      <c r="B119" s="9">
        <v>0</v>
      </c>
      <c r="C119" s="9">
        <v>0</v>
      </c>
      <c r="D119" s="9">
        <v>1.9923719740896799</v>
      </c>
      <c r="E119" s="9">
        <v>7.4161540384856499</v>
      </c>
      <c r="F119" s="9">
        <v>0</v>
      </c>
      <c r="G119" s="9">
        <v>0</v>
      </c>
      <c r="H119" s="9">
        <v>16.066441324543401</v>
      </c>
      <c r="I119" s="9">
        <v>1.64322525586913E-3</v>
      </c>
      <c r="J119" s="9">
        <v>0</v>
      </c>
      <c r="K119" s="9">
        <v>0</v>
      </c>
      <c r="L119" s="9">
        <v>1.6736982195855201E-3</v>
      </c>
      <c r="M119" s="9">
        <v>9.3087663282802406</v>
      </c>
      <c r="N119" s="9">
        <v>52.183358157370797</v>
      </c>
      <c r="O119" s="9">
        <v>1.81442621284411E-3</v>
      </c>
      <c r="P119" s="9">
        <v>1.55559854118881E-3</v>
      </c>
      <c r="Q119" s="9">
        <v>6.6403887649793394E-2</v>
      </c>
      <c r="R119" s="9">
        <v>1.91985383541842</v>
      </c>
      <c r="S119" s="9">
        <v>1.0558626403840399E-3</v>
      </c>
      <c r="T119" s="9">
        <v>2.1142400654956699</v>
      </c>
      <c r="U119" s="9">
        <v>0.60742882987549296</v>
      </c>
      <c r="V119" s="9">
        <v>2.4866907428451999</v>
      </c>
      <c r="W119" s="9">
        <v>1.5375496944796099E-3</v>
      </c>
      <c r="X119" s="9">
        <v>24.0396597979787</v>
      </c>
      <c r="Y119" s="9">
        <v>1.1093851630735601</v>
      </c>
      <c r="Z119" s="9">
        <v>0</v>
      </c>
      <c r="AA119" s="9">
        <v>0</v>
      </c>
      <c r="AB119" s="9">
        <v>0</v>
      </c>
      <c r="AC119" s="9">
        <v>0</v>
      </c>
      <c r="AD119" s="9">
        <v>1.6719303392474E-3</v>
      </c>
      <c r="AE119" s="9">
        <v>0</v>
      </c>
      <c r="AF119" s="9">
        <v>0</v>
      </c>
      <c r="AG119" s="9">
        <v>0</v>
      </c>
      <c r="AH119" s="9">
        <v>1.65622143078936E-3</v>
      </c>
      <c r="AI119" s="9">
        <v>0</v>
      </c>
      <c r="AJ119" s="9">
        <v>0</v>
      </c>
      <c r="AK119" s="9">
        <v>0</v>
      </c>
      <c r="AL119" s="9">
        <v>1.5071450624899001</v>
      </c>
      <c r="AM119" s="9">
        <v>3.0175028124395902</v>
      </c>
      <c r="AN119" s="9">
        <v>1.7453407248798201</v>
      </c>
      <c r="AO119" s="9">
        <v>0</v>
      </c>
      <c r="AP119" s="9">
        <v>1.6436751404067501E-3</v>
      </c>
      <c r="AQ119" s="9">
        <v>1.44758675646051E-3</v>
      </c>
      <c r="AR119" s="9">
        <v>2.9085163507531102</v>
      </c>
      <c r="AS119" s="9">
        <v>0</v>
      </c>
      <c r="AT119" s="9">
        <v>1.6621957062477001E-3</v>
      </c>
      <c r="AU119" s="9">
        <v>1.34197351194665E-3</v>
      </c>
      <c r="AV119" s="9">
        <v>2.1143003007219399</v>
      </c>
      <c r="AW119" s="9">
        <v>0</v>
      </c>
      <c r="AX119" s="9">
        <v>0</v>
      </c>
      <c r="AY119" s="9">
        <v>0</v>
      </c>
      <c r="AZ119" s="9">
        <v>1.70942326991952E-3</v>
      </c>
      <c r="BA119" s="9">
        <v>0</v>
      </c>
      <c r="BB119" s="9">
        <v>0</v>
      </c>
      <c r="BC119" s="9">
        <v>0</v>
      </c>
      <c r="BD119" s="9">
        <v>1.59441572960439E-3</v>
      </c>
      <c r="BE119" s="9">
        <v>0</v>
      </c>
      <c r="BF119" s="9">
        <v>0</v>
      </c>
      <c r="BG119" s="9">
        <v>0</v>
      </c>
      <c r="BH119" s="9">
        <v>1.6495827914631001E-3</v>
      </c>
      <c r="BI119" s="9">
        <v>0</v>
      </c>
      <c r="BJ119" s="9">
        <v>0</v>
      </c>
      <c r="BK119" s="9">
        <v>13.7988129648453</v>
      </c>
      <c r="BL119" s="9">
        <v>0</v>
      </c>
      <c r="BM119" s="9">
        <v>0</v>
      </c>
      <c r="BN119" s="9">
        <v>0</v>
      </c>
      <c r="BO119" s="9">
        <v>8.5472903149597101E-4</v>
      </c>
      <c r="BP119" s="9">
        <v>20.785242573021701</v>
      </c>
      <c r="BQ119" s="9">
        <v>0</v>
      </c>
      <c r="BR119" s="9">
        <v>0</v>
      </c>
      <c r="BS119" s="9">
        <v>1.62108027015995E-3</v>
      </c>
      <c r="BT119" s="9">
        <v>1.6073487708623299E-3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1.70836614394476E-3</v>
      </c>
      <c r="CK119" s="9">
        <v>1.4707554367547899E-3</v>
      </c>
      <c r="CL119" s="9">
        <v>0</v>
      </c>
      <c r="CM119" s="9">
        <v>1.8063411299928901E-3</v>
      </c>
      <c r="CN119" s="9">
        <v>1.4153647648176299E-3</v>
      </c>
      <c r="CO119" s="9">
        <v>1.4837529975224601E-3</v>
      </c>
      <c r="CP119" s="9">
        <v>0</v>
      </c>
      <c r="CQ119" s="9">
        <v>2.81654808906785</v>
      </c>
      <c r="CR119" s="9">
        <v>0</v>
      </c>
      <c r="CS119" s="9">
        <v>27.7016811127925</v>
      </c>
    </row>
    <row r="120" spans="1:113" ht="16" x14ac:dyDescent="0.2">
      <c r="A120" s="14" t="s">
        <v>145</v>
      </c>
      <c r="B120" s="9">
        <v>0</v>
      </c>
      <c r="C120" s="9">
        <v>0</v>
      </c>
      <c r="D120" s="9">
        <v>0.185125609802548</v>
      </c>
      <c r="E120" s="9">
        <v>2.6697504519028499</v>
      </c>
      <c r="F120" s="9">
        <v>0</v>
      </c>
      <c r="G120" s="9">
        <v>0</v>
      </c>
      <c r="H120" s="9">
        <v>2.5764669391424602</v>
      </c>
      <c r="I120" s="9">
        <v>5.47910321822709E-3</v>
      </c>
      <c r="J120" s="9">
        <v>0</v>
      </c>
      <c r="K120" s="9">
        <v>0</v>
      </c>
      <c r="L120" s="9">
        <v>7.8763852234859897</v>
      </c>
      <c r="M120" s="9">
        <v>4.1166726054031599E-3</v>
      </c>
      <c r="N120" s="9">
        <v>14.091920757012099</v>
      </c>
      <c r="O120" s="9">
        <v>9.9188845406881204E-3</v>
      </c>
      <c r="P120" s="9">
        <v>14.660936663840699</v>
      </c>
      <c r="Q120" s="9">
        <v>1.4281230998860501E-3</v>
      </c>
      <c r="R120" s="9">
        <v>1.08313988331243E-3</v>
      </c>
      <c r="S120" s="9">
        <v>1.5978171269321901E-3</v>
      </c>
      <c r="T120" s="9">
        <v>43.064220946456899</v>
      </c>
      <c r="U120" s="9">
        <v>1.7288826973409499E-3</v>
      </c>
      <c r="V120" s="9">
        <v>1.4018557099588799E-3</v>
      </c>
      <c r="W120" s="9">
        <v>4.1576503909244398</v>
      </c>
      <c r="X120" s="9">
        <v>22.579972734498401</v>
      </c>
      <c r="Y120" s="9">
        <v>3.67045993783249</v>
      </c>
      <c r="Z120" s="9">
        <v>14.6245269718921</v>
      </c>
      <c r="AA120" s="9">
        <v>1.64892503843905E-3</v>
      </c>
      <c r="AB120" s="9">
        <v>0</v>
      </c>
      <c r="AC120" s="9">
        <v>0</v>
      </c>
      <c r="AD120" s="9">
        <v>13.8011568790751</v>
      </c>
      <c r="AE120" s="9">
        <v>1.6463332011782399E-3</v>
      </c>
      <c r="AF120" s="9">
        <v>0</v>
      </c>
      <c r="AG120" s="9">
        <v>0</v>
      </c>
      <c r="AH120" s="9">
        <v>1.73797782677454E-3</v>
      </c>
      <c r="AI120" s="9">
        <v>1.4206618136771701E-3</v>
      </c>
      <c r="AJ120" s="9">
        <v>0</v>
      </c>
      <c r="AK120" s="9">
        <v>0</v>
      </c>
      <c r="AL120" s="9">
        <v>3.9686117899471202E-3</v>
      </c>
      <c r="AM120" s="9">
        <v>1.5239731079006399E-3</v>
      </c>
      <c r="AN120" s="9">
        <v>1.6904388042919801E-3</v>
      </c>
      <c r="AO120" s="9">
        <v>1.5338090425993699E-3</v>
      </c>
      <c r="AP120" s="9">
        <v>3.9962216008246898E-3</v>
      </c>
      <c r="AQ120" s="9">
        <v>1.7050424966273999E-3</v>
      </c>
      <c r="AR120" s="9">
        <v>1.53729458424667E-3</v>
      </c>
      <c r="AS120" s="9">
        <v>1.5086465646501101E-3</v>
      </c>
      <c r="AT120" s="9">
        <v>5.6854095385583403E-4</v>
      </c>
      <c r="AU120" s="9">
        <v>1.0218563670027999E-3</v>
      </c>
      <c r="AV120" s="9">
        <v>0.107819270190626</v>
      </c>
      <c r="AW120" s="9">
        <v>0.20908245878034601</v>
      </c>
      <c r="AX120" s="9">
        <v>0</v>
      </c>
      <c r="AY120" s="9">
        <v>1.06143667896275E-3</v>
      </c>
      <c r="AZ120" s="9">
        <v>9.9687178778928897E-4</v>
      </c>
      <c r="BA120" s="9">
        <v>0</v>
      </c>
      <c r="BB120" s="9">
        <v>0</v>
      </c>
      <c r="BC120" s="9">
        <v>8.7810309974889499E-4</v>
      </c>
      <c r="BD120" s="9">
        <v>1.1545082283113999E-2</v>
      </c>
      <c r="BE120" s="9">
        <v>0</v>
      </c>
      <c r="BF120" s="9">
        <v>0</v>
      </c>
      <c r="BG120" s="9">
        <v>1.73225500316354E-3</v>
      </c>
      <c r="BH120" s="9">
        <v>2.2711204446479402E-3</v>
      </c>
      <c r="BI120" s="9">
        <v>0</v>
      </c>
      <c r="BJ120" s="9">
        <v>0</v>
      </c>
      <c r="BK120" s="9">
        <v>1.7334368057952999E-3</v>
      </c>
      <c r="BL120" s="9">
        <v>2.8717865080317102</v>
      </c>
      <c r="BM120" s="9">
        <v>9.0840312129745104</v>
      </c>
      <c r="BN120" s="9">
        <v>0</v>
      </c>
      <c r="BO120" s="9">
        <v>9.7694505917012009E-4</v>
      </c>
      <c r="BP120" s="9">
        <v>1.90960518885275E-3</v>
      </c>
      <c r="BQ120" s="9">
        <v>1.6901553720223301E-3</v>
      </c>
      <c r="BR120" s="9">
        <v>0</v>
      </c>
      <c r="BS120" s="9">
        <v>7.0980140118326296E-4</v>
      </c>
      <c r="BT120" s="9">
        <v>1.6146445352829299E-3</v>
      </c>
      <c r="BU120" s="9">
        <v>6.1070166790225704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1.2836509525247001E-3</v>
      </c>
      <c r="CL120" s="9">
        <v>0</v>
      </c>
      <c r="CM120" s="9">
        <v>0</v>
      </c>
      <c r="CN120" s="9">
        <v>0</v>
      </c>
      <c r="CO120" s="9">
        <v>1.59171837022454E-3</v>
      </c>
      <c r="CP120" s="9">
        <v>0</v>
      </c>
      <c r="CQ120" s="9">
        <v>0</v>
      </c>
      <c r="CR120" s="9">
        <v>0</v>
      </c>
      <c r="CS120" s="9">
        <v>3.3152579063874401</v>
      </c>
    </row>
    <row r="123" spans="1:113" x14ac:dyDescent="0.2">
      <c r="A123" s="8" t="s">
        <v>277</v>
      </c>
    </row>
    <row r="124" spans="1:113" x14ac:dyDescent="0.2">
      <c r="A124" s="15" t="s">
        <v>123</v>
      </c>
    </row>
    <row r="125" spans="1:113" ht="16" x14ac:dyDescent="0.2">
      <c r="A125" s="14" t="s">
        <v>126</v>
      </c>
      <c r="B125" s="16">
        <v>0.488413988252906</v>
      </c>
      <c r="C125" s="9">
        <v>0.29031879297813701</v>
      </c>
      <c r="D125" s="9">
        <v>0.353906281742978</v>
      </c>
      <c r="E125" s="9">
        <v>0.353906281742978</v>
      </c>
      <c r="F125" s="16">
        <v>0</v>
      </c>
      <c r="G125" s="9">
        <v>0</v>
      </c>
      <c r="H125" s="9">
        <v>0</v>
      </c>
      <c r="I125" s="9">
        <v>0</v>
      </c>
      <c r="J125" s="9" t="e">
        <v>#N/A</v>
      </c>
      <c r="K125" s="9" t="e">
        <v>#N/A</v>
      </c>
      <c r="L125" s="9" t="e">
        <v>#N/A</v>
      </c>
      <c r="M125" s="9" t="e">
        <v>#N/A</v>
      </c>
      <c r="N125" s="9" t="e">
        <v>#N/A</v>
      </c>
      <c r="O125" s="9" t="e">
        <v>#N/A</v>
      </c>
      <c r="P125" s="9" t="e">
        <v>#N/A</v>
      </c>
      <c r="Q125" s="9" t="e">
        <v>#N/A</v>
      </c>
      <c r="R125" s="16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</row>
    <row r="126" spans="1:113" ht="16" x14ac:dyDescent="0.2">
      <c r="A126" s="14" t="s">
        <v>127</v>
      </c>
      <c r="B126" s="9">
        <v>0.20176005019544299</v>
      </c>
      <c r="C126" s="9">
        <v>0.17202982185926999</v>
      </c>
      <c r="D126" s="9">
        <v>0.257910955864459</v>
      </c>
      <c r="E126" s="9">
        <v>0.257910955864459</v>
      </c>
      <c r="F126" s="9" t="e">
        <v>#N/A</v>
      </c>
      <c r="G126" s="9" t="e">
        <v>#N/A</v>
      </c>
      <c r="H126" s="9" t="e">
        <v>#N/A</v>
      </c>
      <c r="I126" s="9" t="e">
        <v>#N/A</v>
      </c>
      <c r="J126" s="9">
        <v>1.8715888489790399E-2</v>
      </c>
      <c r="K126" s="9">
        <v>7.0158328122115907E-2</v>
      </c>
      <c r="L126" s="9">
        <v>8.2324973516774105E-2</v>
      </c>
      <c r="M126" s="9">
        <v>9.2167626550375498E-2</v>
      </c>
      <c r="N126" s="9" t="e">
        <v>#N/A</v>
      </c>
      <c r="O126" s="9" t="e">
        <v>#N/A</v>
      </c>
      <c r="P126" s="9" t="e">
        <v>#N/A</v>
      </c>
      <c r="Q126" s="9" t="e">
        <v>#N/A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</row>
    <row r="127" spans="1:113" ht="16" x14ac:dyDescent="0.2">
      <c r="A127" s="14" t="s">
        <v>128</v>
      </c>
      <c r="B127" s="9">
        <v>0.172277927607772</v>
      </c>
      <c r="C127" s="9">
        <v>0.40548329914324899</v>
      </c>
      <c r="D127" s="9">
        <v>0.40744471507706398</v>
      </c>
      <c r="E127" s="9">
        <v>0.40744471507706398</v>
      </c>
      <c r="F127" s="9">
        <v>0</v>
      </c>
      <c r="G127" s="9">
        <v>0</v>
      </c>
      <c r="H127" s="9">
        <v>0</v>
      </c>
      <c r="I127" s="9">
        <v>0</v>
      </c>
      <c r="J127" s="9" t="e">
        <v>#N/A</v>
      </c>
      <c r="K127" s="9" t="e">
        <v>#N/A</v>
      </c>
      <c r="L127" s="9" t="e">
        <v>#N/A</v>
      </c>
      <c r="M127" s="9" t="e">
        <v>#N/A</v>
      </c>
      <c r="N127" s="9" t="e">
        <v>#N/A</v>
      </c>
      <c r="O127" s="9" t="e">
        <v>#N/A</v>
      </c>
      <c r="P127" s="9" t="e">
        <v>#N/A</v>
      </c>
      <c r="Q127" s="9" t="e">
        <v>#N/A</v>
      </c>
      <c r="R127" s="9">
        <v>0</v>
      </c>
      <c r="S127" s="9">
        <v>21.0594299309634</v>
      </c>
      <c r="T127" s="9">
        <v>0</v>
      </c>
      <c r="U127" s="9">
        <v>0</v>
      </c>
      <c r="V127" s="9">
        <v>0</v>
      </c>
      <c r="W127" s="9">
        <v>27.4205968825725</v>
      </c>
      <c r="X127" s="9">
        <v>0</v>
      </c>
      <c r="Y127" s="9">
        <v>0</v>
      </c>
      <c r="Z127" s="9">
        <v>0</v>
      </c>
      <c r="AA127" s="9">
        <v>29.3561756463805</v>
      </c>
      <c r="AB127" s="9">
        <v>0</v>
      </c>
      <c r="AC127" s="9">
        <v>0</v>
      </c>
      <c r="AD127" s="9">
        <v>17.2219849966088</v>
      </c>
      <c r="AE127" s="9">
        <v>1.57550505856729E-3</v>
      </c>
      <c r="AF127" s="9">
        <v>0</v>
      </c>
      <c r="AG127" s="9">
        <v>0</v>
      </c>
      <c r="AH127" s="9">
        <v>1.5561501431529099E-3</v>
      </c>
      <c r="AI127" s="9">
        <v>1.5947397616895599E-3</v>
      </c>
      <c r="AJ127" s="9">
        <v>0</v>
      </c>
      <c r="AK127" s="9">
        <v>0</v>
      </c>
      <c r="AL127" s="9">
        <v>1.6706158240227299E-3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7.46294975103838</v>
      </c>
      <c r="AU127" s="9">
        <v>0</v>
      </c>
      <c r="AV127" s="9">
        <v>0</v>
      </c>
      <c r="AW127" s="9">
        <v>0</v>
      </c>
      <c r="AX127" s="9">
        <v>3.2946665228901901</v>
      </c>
      <c r="AY127" s="9">
        <v>0</v>
      </c>
      <c r="AZ127" s="9">
        <v>0</v>
      </c>
      <c r="BA127" s="9">
        <v>0</v>
      </c>
      <c r="BB127" s="9">
        <v>0</v>
      </c>
      <c r="BC127" s="9">
        <v>14.6053781061139</v>
      </c>
      <c r="BD127" s="9">
        <v>0</v>
      </c>
      <c r="BE127" s="9">
        <v>0</v>
      </c>
      <c r="BF127" s="9">
        <v>0</v>
      </c>
      <c r="BG127" s="9">
        <v>53.486259312632299</v>
      </c>
      <c r="BH127" s="9">
        <v>0</v>
      </c>
      <c r="BI127" s="9">
        <v>0</v>
      </c>
      <c r="BJ127" s="9">
        <v>0</v>
      </c>
      <c r="BK127" s="9">
        <v>10.0537210088211</v>
      </c>
      <c r="BL127" s="9">
        <v>0</v>
      </c>
      <c r="BM127" s="9">
        <v>0</v>
      </c>
      <c r="BN127" s="9">
        <v>0</v>
      </c>
      <c r="BO127" s="9">
        <v>13.390494300402899</v>
      </c>
      <c r="BP127" s="9">
        <v>0</v>
      </c>
      <c r="BQ127" s="9">
        <v>0</v>
      </c>
      <c r="BR127" s="9">
        <v>0</v>
      </c>
      <c r="BS127" s="9">
        <v>1.27929932427935E-2</v>
      </c>
      <c r="BT127" s="9">
        <v>0</v>
      </c>
      <c r="BU127" s="9">
        <v>0</v>
      </c>
      <c r="BV127" s="9">
        <v>0</v>
      </c>
      <c r="BW127" s="9">
        <v>10.2543586734543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40.040923398639102</v>
      </c>
      <c r="CL127" s="9">
        <v>33.989376291018203</v>
      </c>
      <c r="CM127" s="9">
        <v>0</v>
      </c>
      <c r="CN127" s="9">
        <v>0</v>
      </c>
      <c r="CO127" s="9">
        <v>0</v>
      </c>
      <c r="CP127" s="9">
        <v>1.3663639436170001E-3</v>
      </c>
      <c r="CQ127" s="9">
        <v>0</v>
      </c>
      <c r="CR127" s="9">
        <v>0</v>
      </c>
      <c r="CS127" s="9">
        <v>0</v>
      </c>
      <c r="CT127" s="9">
        <v>1.64668442750626E-3</v>
      </c>
      <c r="CU127" s="9">
        <v>0</v>
      </c>
      <c r="CV127" s="9">
        <v>0</v>
      </c>
      <c r="CW127" s="9">
        <v>0</v>
      </c>
      <c r="CX127" s="9">
        <v>27.350336765179399</v>
      </c>
      <c r="CY127" s="9">
        <v>0</v>
      </c>
      <c r="CZ127" s="9">
        <v>0</v>
      </c>
      <c r="DA127" s="9">
        <v>0</v>
      </c>
      <c r="DB127" s="9">
        <v>28.404228891245001</v>
      </c>
      <c r="DC127" s="9">
        <v>0</v>
      </c>
      <c r="DD127" s="9">
        <v>0</v>
      </c>
      <c r="DE127" s="9">
        <v>0</v>
      </c>
      <c r="DF127" s="9">
        <v>27.1147913086273</v>
      </c>
      <c r="DG127" s="9">
        <v>0</v>
      </c>
      <c r="DH127" s="9">
        <v>0</v>
      </c>
      <c r="DI127" s="9">
        <v>0</v>
      </c>
    </row>
    <row r="128" spans="1:113" ht="16" x14ac:dyDescent="0.2">
      <c r="A128" s="14" t="s">
        <v>129</v>
      </c>
      <c r="B128" s="9">
        <v>0.34564387974281702</v>
      </c>
      <c r="C128" s="9">
        <v>0.260224254538028</v>
      </c>
      <c r="D128" s="9">
        <v>0.23186132300835899</v>
      </c>
      <c r="E128" s="9">
        <v>0.23186132300835899</v>
      </c>
      <c r="F128" s="9" t="e">
        <v>#N/A</v>
      </c>
      <c r="G128" s="9" t="e">
        <v>#N/A</v>
      </c>
      <c r="H128" s="9" t="e">
        <v>#N/A</v>
      </c>
      <c r="I128" s="9" t="e">
        <v>#N/A</v>
      </c>
      <c r="J128" s="9">
        <v>4.8236190932435701</v>
      </c>
      <c r="K128" s="9">
        <v>2.8436027964275201</v>
      </c>
      <c r="L128" s="9">
        <v>5.9788533364688696</v>
      </c>
      <c r="M128" s="9">
        <v>3.1167548523678299</v>
      </c>
      <c r="N128" s="9">
        <v>6.5951679228522702</v>
      </c>
      <c r="O128" s="9">
        <v>6.7897973311621298</v>
      </c>
      <c r="P128" s="9">
        <v>7.3656991844633302</v>
      </c>
      <c r="Q128" s="9">
        <v>6.0860819841763902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25.900108392821299</v>
      </c>
      <c r="AQ128" s="9">
        <v>0</v>
      </c>
      <c r="AR128" s="9">
        <v>0</v>
      </c>
      <c r="AS128" s="9">
        <v>0</v>
      </c>
      <c r="AT128" s="9">
        <v>13.14636705761</v>
      </c>
      <c r="AU128" s="9">
        <v>0</v>
      </c>
      <c r="AV128" s="9">
        <v>0</v>
      </c>
      <c r="AW128" s="9">
        <v>0</v>
      </c>
      <c r="AX128" s="9">
        <v>13.887262749977699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</row>
    <row r="129" spans="1:113" ht="16" x14ac:dyDescent="0.2">
      <c r="A129" s="14" t="s">
        <v>130</v>
      </c>
      <c r="B129" s="9">
        <v>0.19507269403177299</v>
      </c>
      <c r="C129" s="9">
        <v>0.38987495970965502</v>
      </c>
      <c r="D129" s="9">
        <v>0.35067930292664801</v>
      </c>
      <c r="E129" s="9">
        <v>0.35067930292664801</v>
      </c>
      <c r="F129" s="9">
        <v>5.2362579798278297E-2</v>
      </c>
      <c r="G129" s="9">
        <v>5.0285471127112999E-2</v>
      </c>
      <c r="H129" s="9">
        <v>4.2251394150959701E-2</v>
      </c>
      <c r="I129" s="9">
        <v>0.67927033124854197</v>
      </c>
      <c r="J129" s="9" t="e">
        <v>#N/A</v>
      </c>
      <c r="K129" s="9" t="e">
        <v>#N/A</v>
      </c>
      <c r="L129" s="9" t="e">
        <v>#N/A</v>
      </c>
      <c r="M129" s="9" t="e">
        <v>#N/A</v>
      </c>
      <c r="N129" s="9" t="e">
        <v>#N/A</v>
      </c>
      <c r="O129" s="9" t="e">
        <v>#N/A</v>
      </c>
      <c r="P129" s="9" t="e">
        <v>#N/A</v>
      </c>
      <c r="Q129" s="9" t="e">
        <v>#N/A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34.954183216542397</v>
      </c>
      <c r="AE129" s="9">
        <v>1.61296098450414E-3</v>
      </c>
      <c r="AF129" s="9">
        <v>0</v>
      </c>
      <c r="AG129" s="9">
        <v>0</v>
      </c>
      <c r="AH129" s="9">
        <v>7.4532429307504096</v>
      </c>
      <c r="AI129" s="9">
        <v>4.1073284858906198E-2</v>
      </c>
      <c r="AJ129" s="9">
        <v>0</v>
      </c>
      <c r="AK129" s="9">
        <v>0</v>
      </c>
      <c r="AL129" s="9">
        <v>1.4016816328941101E-3</v>
      </c>
      <c r="AM129" s="9">
        <v>13.481482270784699</v>
      </c>
      <c r="AN129" s="9">
        <v>0</v>
      </c>
      <c r="AO129" s="9">
        <v>0</v>
      </c>
      <c r="AP129" s="9">
        <v>52.022459966746702</v>
      </c>
      <c r="AQ129" s="9">
        <v>0</v>
      </c>
      <c r="AR129" s="9">
        <v>0</v>
      </c>
      <c r="AS129" s="9">
        <v>0</v>
      </c>
      <c r="AT129" s="9">
        <v>30.664386170704901</v>
      </c>
      <c r="AU129" s="9">
        <v>0</v>
      </c>
      <c r="AV129" s="9">
        <v>0</v>
      </c>
      <c r="AW129" s="9">
        <v>0</v>
      </c>
      <c r="AX129" s="9">
        <v>7.0708380143803398</v>
      </c>
      <c r="AY129" s="9">
        <v>0</v>
      </c>
      <c r="AZ129" s="9">
        <v>0</v>
      </c>
      <c r="BA129" s="9">
        <v>0</v>
      </c>
      <c r="BB129" s="9">
        <v>0</v>
      </c>
      <c r="BC129" s="9">
        <v>4.7142796347416596</v>
      </c>
      <c r="BD129" s="9">
        <v>0</v>
      </c>
      <c r="BE129" s="9">
        <v>0</v>
      </c>
      <c r="BF129" s="9">
        <v>0</v>
      </c>
      <c r="BG129" s="9">
        <v>1.0102628366790401E-2</v>
      </c>
      <c r="BH129" s="9">
        <v>0</v>
      </c>
      <c r="BI129" s="9">
        <v>0</v>
      </c>
      <c r="BJ129" s="9">
        <v>0</v>
      </c>
      <c r="BK129" s="9">
        <v>35.4740753046812</v>
      </c>
      <c r="BL129" s="9">
        <v>0</v>
      </c>
      <c r="BM129" s="9">
        <v>0</v>
      </c>
      <c r="BN129" s="9">
        <v>0</v>
      </c>
      <c r="BO129" s="9">
        <v>23.340786740602301</v>
      </c>
      <c r="BP129" s="9">
        <v>0</v>
      </c>
      <c r="BQ129" s="9">
        <v>0</v>
      </c>
      <c r="BR129" s="9">
        <v>0</v>
      </c>
      <c r="BS129" s="9">
        <v>9.5970557596494892</v>
      </c>
      <c r="BT129" s="9">
        <v>0</v>
      </c>
      <c r="BU129" s="9">
        <v>0</v>
      </c>
      <c r="BV129" s="9">
        <v>0</v>
      </c>
      <c r="BW129" s="9">
        <v>38.082630111422297</v>
      </c>
      <c r="BX129" s="9">
        <v>0</v>
      </c>
      <c r="BY129" s="9">
        <v>0</v>
      </c>
      <c r="BZ129" s="9">
        <v>0</v>
      </c>
      <c r="CA129" s="9">
        <v>0</v>
      </c>
      <c r="CB129" s="9">
        <v>0</v>
      </c>
      <c r="CC129" s="9">
        <v>6.6311734738856103</v>
      </c>
      <c r="CD129" s="9">
        <v>0</v>
      </c>
      <c r="CE129" s="9">
        <v>0</v>
      </c>
      <c r="CF129" s="9">
        <v>0</v>
      </c>
      <c r="CG129" s="9">
        <v>3.9469135145538702E-2</v>
      </c>
      <c r="CH129" s="9">
        <v>0</v>
      </c>
      <c r="CI129" s="9">
        <v>0</v>
      </c>
      <c r="CJ129" s="9">
        <v>0</v>
      </c>
      <c r="CK129" s="9">
        <v>0</v>
      </c>
      <c r="CL129" s="9">
        <v>38.553076252939199</v>
      </c>
      <c r="CM129" s="9">
        <v>0</v>
      </c>
      <c r="CN129" s="9">
        <v>0</v>
      </c>
      <c r="CO129" s="9">
        <v>0</v>
      </c>
      <c r="CP129" s="9">
        <v>12.972942739821599</v>
      </c>
      <c r="CQ129" s="9">
        <v>0</v>
      </c>
      <c r="CR129" s="9">
        <v>0</v>
      </c>
      <c r="CS129" s="9">
        <v>0</v>
      </c>
      <c r="CT129" s="9">
        <v>3.48233845525625E-3</v>
      </c>
      <c r="CU129" s="9">
        <v>0</v>
      </c>
      <c r="CV129" s="9">
        <v>0</v>
      </c>
      <c r="CW129" s="9">
        <v>0</v>
      </c>
      <c r="CX129" s="9">
        <v>56.7471243593127</v>
      </c>
      <c r="CY129" s="9">
        <v>0</v>
      </c>
      <c r="CZ129" s="9">
        <v>0</v>
      </c>
      <c r="DA129" s="9">
        <v>0</v>
      </c>
      <c r="DB129" s="9">
        <v>38.105747673144997</v>
      </c>
      <c r="DC129" s="9">
        <v>0</v>
      </c>
      <c r="DD129" s="9">
        <v>0</v>
      </c>
      <c r="DE129" s="9">
        <v>0</v>
      </c>
      <c r="DF129" s="9">
        <v>54.996658585806401</v>
      </c>
      <c r="DG129" s="9">
        <v>0</v>
      </c>
      <c r="DH129" s="9">
        <v>0</v>
      </c>
      <c r="DI129" s="9">
        <v>0</v>
      </c>
    </row>
    <row r="130" spans="1:113" ht="16" x14ac:dyDescent="0.2">
      <c r="A130" s="14" t="s">
        <v>156</v>
      </c>
      <c r="B130" s="9">
        <v>0.91527703531815696</v>
      </c>
      <c r="C130" s="9">
        <v>0.46014981328653598</v>
      </c>
      <c r="D130" s="9">
        <v>1.35560237383916</v>
      </c>
      <c r="E130" s="9">
        <v>0.39279186860049398</v>
      </c>
      <c r="F130" s="9" t="e">
        <v>#N/A</v>
      </c>
      <c r="G130" s="9" t="e">
        <v>#N/A</v>
      </c>
      <c r="H130" s="9" t="e">
        <v>#N/A</v>
      </c>
      <c r="I130" s="9" t="e">
        <v>#N/A</v>
      </c>
      <c r="J130" s="9">
        <v>2.6845016379748898</v>
      </c>
      <c r="K130" s="9">
        <v>1.5118991976606699</v>
      </c>
      <c r="L130" s="9">
        <v>2.67866248518953</v>
      </c>
      <c r="M130" s="9">
        <v>2.7868143633723399</v>
      </c>
      <c r="N130" s="9" t="e">
        <v>#N/A</v>
      </c>
      <c r="O130" s="9" t="e">
        <v>#N/A</v>
      </c>
      <c r="P130" s="9" t="e">
        <v>#N/A</v>
      </c>
      <c r="Q130" s="9" t="e">
        <v>#N/A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1.9684927085572598E-3</v>
      </c>
      <c r="AM130" s="9">
        <v>0</v>
      </c>
      <c r="AN130" s="9">
        <v>0</v>
      </c>
      <c r="AO130" s="9">
        <v>0</v>
      </c>
      <c r="AP130" s="9">
        <v>23.219101969488801</v>
      </c>
      <c r="AQ130" s="9">
        <v>0</v>
      </c>
      <c r="AR130" s="9">
        <v>0</v>
      </c>
      <c r="AS130" s="9">
        <v>0</v>
      </c>
      <c r="AT130" s="9">
        <v>15.962480915929801</v>
      </c>
      <c r="AU130" s="9">
        <v>0</v>
      </c>
      <c r="AV130" s="9">
        <v>0</v>
      </c>
      <c r="AW130" s="9">
        <v>0</v>
      </c>
      <c r="AX130" s="9">
        <v>18.178137420110598</v>
      </c>
      <c r="AY130" s="9">
        <v>0</v>
      </c>
      <c r="AZ130" s="9">
        <v>0</v>
      </c>
      <c r="BA130" s="9">
        <v>0</v>
      </c>
      <c r="BB130" s="9">
        <v>8.3352787094881397E-4</v>
      </c>
      <c r="BC130" s="9">
        <v>0</v>
      </c>
      <c r="BD130" s="9">
        <v>0</v>
      </c>
      <c r="BE130" s="9">
        <v>0</v>
      </c>
      <c r="BF130" s="9">
        <v>0.13312557831680499</v>
      </c>
      <c r="BG130" s="9">
        <v>0</v>
      </c>
      <c r="BH130" s="9">
        <v>0</v>
      </c>
      <c r="BI130" s="9">
        <v>0</v>
      </c>
      <c r="BJ130" s="9">
        <v>6.9702398450265104</v>
      </c>
      <c r="BK130" s="9">
        <v>0</v>
      </c>
      <c r="BL130" s="9">
        <v>0</v>
      </c>
      <c r="BM130" s="9">
        <v>0</v>
      </c>
      <c r="BN130" s="9">
        <v>0</v>
      </c>
      <c r="BO130" s="9">
        <v>1.8867792817873801</v>
      </c>
      <c r="BP130" s="9">
        <v>0</v>
      </c>
      <c r="BQ130" s="9">
        <v>1.66293722654111</v>
      </c>
      <c r="BR130" s="9">
        <v>0</v>
      </c>
      <c r="BS130" s="9">
        <v>12.435235643696601</v>
      </c>
      <c r="BT130" s="9">
        <v>0</v>
      </c>
      <c r="BU130" s="9">
        <v>0</v>
      </c>
      <c r="BV130" s="9">
        <v>0</v>
      </c>
      <c r="BW130" s="9">
        <v>1.1280198606279399</v>
      </c>
      <c r="BX130" s="9">
        <v>0</v>
      </c>
      <c r="BY130" s="9">
        <v>11.3261118069966</v>
      </c>
      <c r="BZ130" s="9">
        <v>0</v>
      </c>
      <c r="CA130" s="9">
        <v>0</v>
      </c>
      <c r="CB130" s="9">
        <v>0</v>
      </c>
      <c r="CC130" s="9">
        <v>0</v>
      </c>
      <c r="CD130" s="9">
        <v>12.567255778083499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>
        <v>0</v>
      </c>
      <c r="DG130" s="9">
        <v>0</v>
      </c>
      <c r="DH130" s="9">
        <v>0</v>
      </c>
      <c r="DI130" s="9">
        <v>0</v>
      </c>
    </row>
    <row r="131" spans="1:113" ht="16" x14ac:dyDescent="0.2">
      <c r="A131" s="14" t="s">
        <v>131</v>
      </c>
      <c r="B131" s="9">
        <v>0</v>
      </c>
      <c r="C131" s="9">
        <v>0</v>
      </c>
      <c r="D131" s="9">
        <v>8.1316713116118802</v>
      </c>
      <c r="E131" s="9">
        <v>8.1316713116118802</v>
      </c>
      <c r="F131" s="9" t="e">
        <v>#N/A</v>
      </c>
      <c r="G131" s="9" t="e">
        <v>#N/A</v>
      </c>
      <c r="H131" s="9" t="e">
        <v>#N/A</v>
      </c>
      <c r="I131" s="9" t="e">
        <v>#N/A</v>
      </c>
      <c r="J131" s="9">
        <v>1.4001400869184899</v>
      </c>
      <c r="K131" s="9">
        <v>0</v>
      </c>
      <c r="L131" s="9">
        <v>6.5621750059328097</v>
      </c>
      <c r="M131" s="9">
        <v>1.1951813428935101</v>
      </c>
      <c r="N131" s="9">
        <v>5.2195355721872998</v>
      </c>
      <c r="O131" s="9">
        <v>5.6136434196834299</v>
      </c>
      <c r="P131" s="9">
        <v>7.3920183687682801</v>
      </c>
      <c r="Q131" s="9">
        <v>6.6292166141907698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</row>
    <row r="132" spans="1:113" ht="16" x14ac:dyDescent="0.2">
      <c r="A132" s="14" t="s">
        <v>132</v>
      </c>
      <c r="B132" s="9">
        <v>0</v>
      </c>
      <c r="C132" s="9">
        <v>0</v>
      </c>
      <c r="D132" s="9">
        <v>0</v>
      </c>
      <c r="E132" s="9">
        <v>0</v>
      </c>
      <c r="F132" s="9" t="e">
        <v>#N/A</v>
      </c>
      <c r="G132" s="9" t="e">
        <v>#N/A</v>
      </c>
      <c r="H132" s="9" t="e">
        <v>#N/A</v>
      </c>
      <c r="I132" s="9" t="e">
        <v>#N/A</v>
      </c>
      <c r="J132" s="9">
        <v>0.57639372830033997</v>
      </c>
      <c r="K132" s="9">
        <v>8.2683334923987106E-2</v>
      </c>
      <c r="L132" s="9">
        <v>4.9618370368021596</v>
      </c>
      <c r="M132" s="9">
        <v>5.60693600580882E-2</v>
      </c>
      <c r="N132" s="9">
        <v>0.826513499772631</v>
      </c>
      <c r="O132" s="9">
        <v>0.13650786922421099</v>
      </c>
      <c r="P132" s="9">
        <v>0.16427432545529499</v>
      </c>
      <c r="Q132" s="9">
        <v>4.4942212136860303E-2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</row>
    <row r="133" spans="1:113" ht="16" x14ac:dyDescent="0.2">
      <c r="A133" s="14" t="s">
        <v>133</v>
      </c>
      <c r="B133" s="9">
        <v>0.37697633847727902</v>
      </c>
      <c r="C133" s="9">
        <v>0.24155503366551601</v>
      </c>
      <c r="D133" s="9">
        <v>0.35562734767320098</v>
      </c>
      <c r="E133" s="9">
        <v>0.35562734767320098</v>
      </c>
      <c r="F133" s="9" t="e">
        <v>#N/A</v>
      </c>
      <c r="G133" s="9" t="e">
        <v>#N/A</v>
      </c>
      <c r="H133" s="9" t="e">
        <v>#N/A</v>
      </c>
      <c r="I133" s="9" t="e">
        <v>#N/A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</row>
    <row r="134" spans="1:113" ht="16" x14ac:dyDescent="0.2">
      <c r="A134" s="14" t="s">
        <v>134</v>
      </c>
      <c r="B134" s="9">
        <v>0</v>
      </c>
      <c r="C134" s="9">
        <v>0</v>
      </c>
      <c r="D134" s="9">
        <v>0</v>
      </c>
      <c r="E134" s="9">
        <v>0</v>
      </c>
      <c r="F134" s="9" t="e">
        <v>#N/A</v>
      </c>
      <c r="G134" s="9" t="e">
        <v>#N/A</v>
      </c>
      <c r="H134" s="9" t="e">
        <v>#N/A</v>
      </c>
      <c r="I134" s="9" t="e">
        <v>#N/A</v>
      </c>
      <c r="J134" s="9">
        <v>8.0614475866669796E-2</v>
      </c>
      <c r="K134" s="9">
        <v>8.0719466178082594E-2</v>
      </c>
      <c r="L134" s="9">
        <v>0.23643915705037999</v>
      </c>
      <c r="M134" s="9">
        <v>7.9710410620736E-2</v>
      </c>
      <c r="N134" s="9">
        <v>0.25644043718647203</v>
      </c>
      <c r="O134" s="9">
        <v>0.75995053509623001</v>
      </c>
      <c r="P134" s="9">
        <v>0.27566684611240799</v>
      </c>
      <c r="Q134" s="9">
        <v>0.17271361659460799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8.7960578166851793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</row>
    <row r="135" spans="1:113" ht="16" x14ac:dyDescent="0.2">
      <c r="A135" s="14" t="s">
        <v>135</v>
      </c>
      <c r="B135" s="9">
        <v>0.36980794083103302</v>
      </c>
      <c r="C135" s="9">
        <v>0.37375996808456002</v>
      </c>
      <c r="D135" s="9">
        <v>0.41531828582212299</v>
      </c>
      <c r="E135" s="9">
        <v>0.41531828582212299</v>
      </c>
      <c r="F135" s="9">
        <v>3.57313848574461</v>
      </c>
      <c r="G135" s="9">
        <v>5.1602090915304899</v>
      </c>
      <c r="H135" s="9">
        <v>4.3678784443887304</v>
      </c>
      <c r="I135" s="9">
        <v>4.8961157796145702</v>
      </c>
      <c r="J135" s="9" t="e">
        <v>#N/A</v>
      </c>
      <c r="K135" s="9" t="e">
        <v>#N/A</v>
      </c>
      <c r="L135" s="9" t="e">
        <v>#N/A</v>
      </c>
      <c r="M135" s="9" t="e">
        <v>#N/A</v>
      </c>
      <c r="N135" s="9" t="e">
        <v>#N/A</v>
      </c>
      <c r="O135" s="9" t="e">
        <v>#N/A</v>
      </c>
      <c r="P135" s="9" t="e">
        <v>#N/A</v>
      </c>
      <c r="Q135" s="9" t="e">
        <v>#N/A</v>
      </c>
      <c r="R135" s="9">
        <v>0</v>
      </c>
      <c r="S135" s="9">
        <v>8.3714312438143402E-4</v>
      </c>
      <c r="T135" s="9">
        <v>0</v>
      </c>
      <c r="U135" s="9">
        <v>0</v>
      </c>
      <c r="V135" s="9">
        <v>0</v>
      </c>
      <c r="W135" s="9">
        <v>1.5625822483693601E-3</v>
      </c>
      <c r="X135" s="9">
        <v>0</v>
      </c>
      <c r="Y135" s="9">
        <v>0</v>
      </c>
      <c r="Z135" s="9">
        <v>0</v>
      </c>
      <c r="AA135" s="9">
        <v>3.7694117700289298</v>
      </c>
      <c r="AB135" s="9">
        <v>0</v>
      </c>
      <c r="AC135" s="9">
        <v>0</v>
      </c>
      <c r="AD135" s="9">
        <v>1.0177337246113399E-3</v>
      </c>
      <c r="AE135" s="9">
        <v>1.7651850742414999E-3</v>
      </c>
      <c r="AF135" s="9">
        <v>22.764075486836099</v>
      </c>
      <c r="AG135" s="9">
        <v>53.8312706804398</v>
      </c>
      <c r="AH135" s="9">
        <v>9.8265960931520602E-4</v>
      </c>
      <c r="AI135" s="9">
        <v>10.7370207917832</v>
      </c>
      <c r="AJ135" s="9">
        <v>5.1913997542903401</v>
      </c>
      <c r="AK135" s="9">
        <v>42.580524903298503</v>
      </c>
      <c r="AL135" s="9">
        <v>1.1570942846472799E-3</v>
      </c>
      <c r="AM135" s="9">
        <v>1.6713758905963999E-3</v>
      </c>
      <c r="AN135" s="9">
        <v>2.5356640628553299E-3</v>
      </c>
      <c r="AO135" s="9">
        <v>52.491805013512597</v>
      </c>
      <c r="AP135" s="9">
        <v>3.2214746739480699E-3</v>
      </c>
      <c r="AQ135" s="9">
        <v>0</v>
      </c>
      <c r="AR135" s="9">
        <v>0</v>
      </c>
      <c r="AS135" s="9">
        <v>0</v>
      </c>
      <c r="AT135" s="9">
        <v>9.9118043347505794E-3</v>
      </c>
      <c r="AU135" s="9">
        <v>0</v>
      </c>
      <c r="AV135" s="9">
        <v>0</v>
      </c>
      <c r="AW135" s="9">
        <v>0</v>
      </c>
      <c r="AX135" s="9">
        <v>1.7228870120962601E-2</v>
      </c>
      <c r="AY135" s="9">
        <v>0</v>
      </c>
      <c r="AZ135" s="9">
        <v>0</v>
      </c>
      <c r="BA135" s="9">
        <v>0</v>
      </c>
      <c r="BB135" s="9">
        <v>3.3888144873062101E-3</v>
      </c>
      <c r="BC135" s="9">
        <v>1.5664376387403099E-3</v>
      </c>
      <c r="BD135" s="9">
        <v>0</v>
      </c>
      <c r="BE135" s="9">
        <v>1.5938534538064699E-3</v>
      </c>
      <c r="BF135" s="9">
        <v>1.53781051335411E-3</v>
      </c>
      <c r="BG135" s="9">
        <v>1.63346522225183E-3</v>
      </c>
      <c r="BH135" s="9">
        <v>0</v>
      </c>
      <c r="BI135" s="9">
        <v>1.5793511208279699E-3</v>
      </c>
      <c r="BJ135" s="9">
        <v>1.61057629523009E-3</v>
      </c>
      <c r="BK135" s="9">
        <v>1.5597358817029899E-3</v>
      </c>
      <c r="BL135" s="9">
        <v>0</v>
      </c>
      <c r="BM135" s="9">
        <v>1.1100427881123301E-3</v>
      </c>
      <c r="BN135" s="9">
        <v>0</v>
      </c>
      <c r="BO135" s="9">
        <v>1.65401556273315E-3</v>
      </c>
      <c r="BP135" s="9">
        <v>0</v>
      </c>
      <c r="BQ135" s="9">
        <v>0</v>
      </c>
      <c r="BR135" s="9">
        <v>0</v>
      </c>
      <c r="BS135" s="9">
        <v>2.7700951359749499</v>
      </c>
      <c r="BT135" s="9">
        <v>0</v>
      </c>
      <c r="BU135" s="9">
        <v>0</v>
      </c>
      <c r="BV135" s="9">
        <v>0</v>
      </c>
      <c r="BW135" s="9">
        <v>2.55140198539282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22.647510000348799</v>
      </c>
      <c r="CD135" s="9">
        <v>0</v>
      </c>
      <c r="CE135" s="9">
        <v>0</v>
      </c>
      <c r="CF135" s="9">
        <v>0</v>
      </c>
      <c r="CG135" s="9">
        <v>1.5316781627507899E-3</v>
      </c>
      <c r="CH135" s="9">
        <v>0</v>
      </c>
      <c r="CI135" s="9">
        <v>0</v>
      </c>
      <c r="CJ135" s="9">
        <v>0</v>
      </c>
      <c r="CK135" s="9">
        <v>8.5141865026421009</v>
      </c>
      <c r="CL135" s="9">
        <v>1.7223259418424101E-3</v>
      </c>
      <c r="CM135" s="9">
        <v>13.6365208996981</v>
      </c>
      <c r="CN135" s="9">
        <v>0</v>
      </c>
      <c r="CO135" s="9">
        <v>0</v>
      </c>
      <c r="CP135" s="9">
        <v>1.5780574255930299E-3</v>
      </c>
      <c r="CQ135" s="9">
        <v>4.4932984129282304E-3</v>
      </c>
      <c r="CR135" s="9">
        <v>0</v>
      </c>
      <c r="CS135" s="9">
        <v>0</v>
      </c>
      <c r="CT135" s="9">
        <v>1.03996450215016E-3</v>
      </c>
      <c r="CU135" s="9">
        <v>21.864444038527498</v>
      </c>
      <c r="CV135" s="9">
        <v>0</v>
      </c>
      <c r="CW135" s="9">
        <v>0</v>
      </c>
      <c r="CX135" s="9">
        <v>1.6111015965725201E-3</v>
      </c>
      <c r="CY135" s="9">
        <v>5.00630179388153</v>
      </c>
      <c r="CZ135" s="9">
        <v>0</v>
      </c>
      <c r="DA135" s="9">
        <v>0</v>
      </c>
      <c r="DB135" s="9">
        <v>1.6241129706346901E-3</v>
      </c>
      <c r="DC135" s="9">
        <v>1.1108590549704399E-3</v>
      </c>
      <c r="DD135" s="9">
        <v>0</v>
      </c>
      <c r="DE135" s="9">
        <v>0</v>
      </c>
      <c r="DF135" s="9">
        <v>1.54403935205494E-3</v>
      </c>
      <c r="DG135" s="9">
        <v>1.6141937351776799E-3</v>
      </c>
      <c r="DH135" s="9">
        <v>62.035057033024501</v>
      </c>
      <c r="DI135" s="9">
        <v>0</v>
      </c>
    </row>
    <row r="136" spans="1:113" ht="16" x14ac:dyDescent="0.2">
      <c r="A136" s="14" t="s">
        <v>136</v>
      </c>
      <c r="B136" s="9">
        <v>9.8959583482744098E-2</v>
      </c>
      <c r="C136" s="9">
        <v>0.20882145507947</v>
      </c>
      <c r="D136" s="9">
        <v>0.21457310794756601</v>
      </c>
      <c r="E136" s="9">
        <v>0.21457310794756601</v>
      </c>
      <c r="F136" s="9">
        <v>5.0331220798664103E-2</v>
      </c>
      <c r="G136" s="9">
        <v>3.5379403094347103E-2</v>
      </c>
      <c r="H136" s="9">
        <v>6.5313049246027904E-2</v>
      </c>
      <c r="I136" s="9">
        <v>0.70184956719219604</v>
      </c>
      <c r="J136" s="9" t="e">
        <v>#N/A</v>
      </c>
      <c r="K136" s="9" t="e">
        <v>#N/A</v>
      </c>
      <c r="L136" s="9" t="e">
        <v>#N/A</v>
      </c>
      <c r="M136" s="9" t="e">
        <v>#N/A</v>
      </c>
      <c r="N136" s="9">
        <v>0.17082490857278401</v>
      </c>
      <c r="O136" s="9">
        <v>0.178472665875123</v>
      </c>
      <c r="P136" s="9">
        <v>0.847384727936074</v>
      </c>
      <c r="Q136" s="9">
        <v>0.25974872215615202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34.736041821425403</v>
      </c>
      <c r="AE136" s="9">
        <v>0</v>
      </c>
      <c r="AF136" s="9">
        <v>0</v>
      </c>
      <c r="AG136" s="9">
        <v>33.462522502238699</v>
      </c>
      <c r="AH136" s="9">
        <v>1.37611482796896E-3</v>
      </c>
      <c r="AI136" s="9">
        <v>0</v>
      </c>
      <c r="AJ136" s="9">
        <v>0</v>
      </c>
      <c r="AK136" s="9">
        <v>1.8410288540859901E-3</v>
      </c>
      <c r="AL136" s="9">
        <v>1.6189682207765599E-3</v>
      </c>
      <c r="AM136" s="9">
        <v>12.2157228975079</v>
      </c>
      <c r="AN136" s="9">
        <v>0</v>
      </c>
      <c r="AO136" s="9">
        <v>1.1432652655694001E-3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4.7472480526216101</v>
      </c>
      <c r="BC136" s="9">
        <v>50.635745906743502</v>
      </c>
      <c r="BD136" s="9">
        <v>0</v>
      </c>
      <c r="BE136" s="9">
        <v>0</v>
      </c>
      <c r="BF136" s="9">
        <v>1.59111089315989E-3</v>
      </c>
      <c r="BG136" s="9">
        <v>1.70048555328872E-3</v>
      </c>
      <c r="BH136" s="9">
        <v>0</v>
      </c>
      <c r="BI136" s="9">
        <v>0</v>
      </c>
      <c r="BJ136" s="9">
        <v>1.49485343553524E-3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1.6403854528444001E-3</v>
      </c>
      <c r="BV136" s="9">
        <v>0</v>
      </c>
      <c r="BW136" s="9">
        <v>1.6016381002379499E-3</v>
      </c>
      <c r="BX136" s="9">
        <v>0</v>
      </c>
      <c r="BY136" s="9">
        <v>0</v>
      </c>
      <c r="BZ136" s="9">
        <v>0</v>
      </c>
      <c r="CA136" s="9">
        <v>9.1373881216812105</v>
      </c>
      <c r="CB136" s="9">
        <v>0</v>
      </c>
      <c r="CC136" s="9">
        <v>0</v>
      </c>
      <c r="CD136" s="9">
        <v>0</v>
      </c>
      <c r="CE136" s="9">
        <v>1.5365570390417601E-3</v>
      </c>
      <c r="CF136" s="9">
        <v>0</v>
      </c>
      <c r="CG136" s="9">
        <v>0</v>
      </c>
      <c r="CH136" s="9">
        <v>0</v>
      </c>
      <c r="CI136" s="9">
        <v>1.4993198380111E-3</v>
      </c>
      <c r="CJ136" s="9">
        <v>0</v>
      </c>
      <c r="CK136" s="9">
        <v>0</v>
      </c>
      <c r="CL136" s="9">
        <v>0</v>
      </c>
      <c r="CM136" s="9">
        <v>0</v>
      </c>
      <c r="CN136" s="9">
        <v>1.52424462035317E-3</v>
      </c>
      <c r="CO136" s="9">
        <v>0</v>
      </c>
      <c r="CP136" s="9">
        <v>1.74607274276006E-3</v>
      </c>
      <c r="CQ136" s="9">
        <v>0</v>
      </c>
      <c r="CR136" s="9">
        <v>1.5621815685160599E-3</v>
      </c>
      <c r="CS136" s="9">
        <v>0</v>
      </c>
      <c r="CT136" s="9">
        <v>6.0212148236971096E-4</v>
      </c>
      <c r="CU136" s="9">
        <v>0</v>
      </c>
      <c r="CV136" s="9">
        <v>1.37410226500867E-3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9">
        <v>0</v>
      </c>
      <c r="DG136" s="9">
        <v>0</v>
      </c>
      <c r="DH136" s="9">
        <v>0</v>
      </c>
      <c r="DI136" s="9">
        <v>0</v>
      </c>
    </row>
    <row r="137" spans="1:113" ht="16" x14ac:dyDescent="0.2">
      <c r="A137" s="14" t="s">
        <v>137</v>
      </c>
      <c r="B137" s="9">
        <v>0.33973579590987502</v>
      </c>
      <c r="C137" s="9">
        <v>0.41737130115156301</v>
      </c>
      <c r="D137" s="9">
        <v>0.37921510242387801</v>
      </c>
      <c r="E137" s="9">
        <v>0.37921510242387801</v>
      </c>
      <c r="F137" s="9">
        <v>1.7774622398914699</v>
      </c>
      <c r="G137" s="9">
        <v>1.5455675983208601</v>
      </c>
      <c r="H137" s="9">
        <v>1.8289667205454001</v>
      </c>
      <c r="I137" s="9">
        <v>1.5630826327015099</v>
      </c>
      <c r="J137" s="9" t="e">
        <v>#N/A</v>
      </c>
      <c r="K137" s="9" t="e">
        <v>#N/A</v>
      </c>
      <c r="L137" s="9" t="e">
        <v>#N/A</v>
      </c>
      <c r="M137" s="9" t="e">
        <v>#N/A</v>
      </c>
      <c r="N137" s="9" t="e">
        <v>#N/A</v>
      </c>
      <c r="O137" s="9" t="e">
        <v>#N/A</v>
      </c>
      <c r="P137" s="9" t="e">
        <v>#N/A</v>
      </c>
      <c r="Q137" s="9" t="e">
        <v>#N/A</v>
      </c>
      <c r="R137" s="9">
        <v>0</v>
      </c>
      <c r="S137" s="9">
        <v>55.319003890642797</v>
      </c>
      <c r="T137" s="9">
        <v>34.667350960694797</v>
      </c>
      <c r="U137" s="9">
        <v>1.0642099855830999E-3</v>
      </c>
      <c r="V137" s="9">
        <v>0</v>
      </c>
      <c r="W137" s="9">
        <v>71.999697003842797</v>
      </c>
      <c r="X137" s="9">
        <v>26.3267692243823</v>
      </c>
      <c r="Y137" s="9">
        <v>1.22026460469815E-3</v>
      </c>
      <c r="Z137" s="9">
        <v>0</v>
      </c>
      <c r="AA137" s="9">
        <v>56.615964952195803</v>
      </c>
      <c r="AB137" s="9">
        <v>14.5633519260294</v>
      </c>
      <c r="AC137" s="9">
        <v>1.73761189491772E-3</v>
      </c>
      <c r="AD137" s="9">
        <v>7.7568801924070803</v>
      </c>
      <c r="AE137" s="9">
        <v>6.6816403540356797</v>
      </c>
      <c r="AF137" s="9">
        <v>1.8564054439833601E-3</v>
      </c>
      <c r="AG137" s="9">
        <v>1.4825669689591001E-3</v>
      </c>
      <c r="AH137" s="9">
        <v>1.61761711782704E-3</v>
      </c>
      <c r="AI137" s="9">
        <v>3.0077212719353299</v>
      </c>
      <c r="AJ137" s="9">
        <v>36.370308532567797</v>
      </c>
      <c r="AK137" s="9">
        <v>0.77228759544125103</v>
      </c>
      <c r="AL137" s="9">
        <v>2.4453556885086799E-3</v>
      </c>
      <c r="AM137" s="9">
        <v>11.063351066369499</v>
      </c>
      <c r="AN137" s="9">
        <v>48.893998103904103</v>
      </c>
      <c r="AO137" s="9">
        <v>9.0503195414326498E-4</v>
      </c>
      <c r="AP137" s="9">
        <v>1.8421422900630102E-2</v>
      </c>
      <c r="AQ137" s="9">
        <v>3.0034621069368098E-3</v>
      </c>
      <c r="AR137" s="9">
        <v>0</v>
      </c>
      <c r="AS137" s="9">
        <v>1.3877230280741101E-3</v>
      </c>
      <c r="AT137" s="9">
        <v>1.48669174184235E-3</v>
      </c>
      <c r="AU137" s="9">
        <v>1.66858638574929E-3</v>
      </c>
      <c r="AV137" s="9">
        <v>0</v>
      </c>
      <c r="AW137" s="9">
        <v>2.5161811290327298</v>
      </c>
      <c r="AX137" s="9">
        <v>9.5229416906614794E-3</v>
      </c>
      <c r="AY137" s="9">
        <v>1.63789983246567E-2</v>
      </c>
      <c r="AZ137" s="9">
        <v>0</v>
      </c>
      <c r="BA137" s="9">
        <v>1.61286159944796E-3</v>
      </c>
      <c r="BB137" s="9">
        <v>1.7143300095581199E-3</v>
      </c>
      <c r="BC137" s="9">
        <v>4.9794562298317597E-3</v>
      </c>
      <c r="BD137" s="9">
        <v>1.6262528385935201E-3</v>
      </c>
      <c r="BE137" s="9">
        <v>19.0249978713553</v>
      </c>
      <c r="BF137" s="9">
        <v>2.9941149269009899</v>
      </c>
      <c r="BG137" s="9">
        <v>1.23361974570284E-2</v>
      </c>
      <c r="BH137" s="9">
        <v>34.436679607556101</v>
      </c>
      <c r="BI137" s="9">
        <v>14.0018966859991</v>
      </c>
      <c r="BJ137" s="9">
        <v>3.2776126913982599</v>
      </c>
      <c r="BK137" s="9">
        <v>4.7569486049845899</v>
      </c>
      <c r="BL137" s="9">
        <v>1.1161016471708E-3</v>
      </c>
      <c r="BM137" s="9">
        <v>10.3948884588595</v>
      </c>
      <c r="BN137" s="9">
        <v>0</v>
      </c>
      <c r="BO137" s="9">
        <v>5.7646027766495899E-3</v>
      </c>
      <c r="BP137" s="9">
        <v>6.7127540433463899</v>
      </c>
      <c r="BQ137" s="9">
        <v>3.4608220328413801</v>
      </c>
      <c r="BR137" s="9">
        <v>0</v>
      </c>
      <c r="BS137" s="9">
        <v>1.6439601963535999E-3</v>
      </c>
      <c r="BT137" s="9">
        <v>9.7709830489023397E-4</v>
      </c>
      <c r="BU137" s="9">
        <v>3.6151057053614499</v>
      </c>
      <c r="BV137" s="9">
        <v>0</v>
      </c>
      <c r="BW137" s="9">
        <v>1.5413647190278799E-3</v>
      </c>
      <c r="BX137" s="9">
        <v>4.4850110866603101</v>
      </c>
      <c r="BY137" s="9">
        <v>2.8429438438353199E-3</v>
      </c>
      <c r="BZ137" s="9">
        <v>0</v>
      </c>
      <c r="CA137" s="9">
        <v>12.141140600158501</v>
      </c>
      <c r="CB137" s="9">
        <v>0</v>
      </c>
      <c r="CC137" s="9">
        <v>57.054300944530098</v>
      </c>
      <c r="CD137" s="9">
        <v>0</v>
      </c>
      <c r="CE137" s="9">
        <v>1.7272577688212101E-3</v>
      </c>
      <c r="CF137" s="9">
        <v>0</v>
      </c>
      <c r="CG137" s="9">
        <v>54.324336385305699</v>
      </c>
      <c r="CH137" s="9">
        <v>0</v>
      </c>
      <c r="CI137" s="9">
        <v>1.66418437519322E-3</v>
      </c>
      <c r="CJ137" s="9">
        <v>0</v>
      </c>
      <c r="CK137" s="9">
        <v>52.785047532042</v>
      </c>
      <c r="CL137" s="9">
        <v>1.7925017091915401E-3</v>
      </c>
      <c r="CM137" s="9">
        <v>0</v>
      </c>
      <c r="CN137" s="9">
        <v>56.416452377083303</v>
      </c>
      <c r="CO137" s="9">
        <v>0</v>
      </c>
      <c r="CP137" s="9">
        <v>1.1465050623746399E-2</v>
      </c>
      <c r="CQ137" s="9">
        <v>0</v>
      </c>
      <c r="CR137" s="9">
        <v>14.7378739056615</v>
      </c>
      <c r="CS137" s="9">
        <v>0</v>
      </c>
      <c r="CT137" s="9">
        <v>8.2972287858739904</v>
      </c>
      <c r="CU137" s="9">
        <v>0</v>
      </c>
      <c r="CV137" s="9">
        <v>1.3575559766612099E-3</v>
      </c>
      <c r="CW137" s="9">
        <v>0</v>
      </c>
      <c r="CX137" s="9">
        <v>0</v>
      </c>
      <c r="CY137" s="9">
        <v>56.210721969482002</v>
      </c>
      <c r="CZ137" s="9">
        <v>1.62374539027255E-3</v>
      </c>
      <c r="DA137" s="9">
        <v>0</v>
      </c>
      <c r="DB137" s="9">
        <v>0</v>
      </c>
      <c r="DC137" s="9">
        <v>40.803413703154703</v>
      </c>
      <c r="DD137" s="9">
        <v>6.4441938843140501E-4</v>
      </c>
      <c r="DE137" s="9">
        <v>0</v>
      </c>
      <c r="DF137" s="9">
        <v>0</v>
      </c>
      <c r="DG137" s="9">
        <v>38.150716390421302</v>
      </c>
      <c r="DH137" s="9">
        <v>9.2925005823384197</v>
      </c>
      <c r="DI137" s="9">
        <v>0</v>
      </c>
    </row>
    <row r="138" spans="1:113" ht="16" x14ac:dyDescent="0.2">
      <c r="A138" s="14" t="s">
        <v>138</v>
      </c>
      <c r="B138" s="9">
        <v>0.17163524372622299</v>
      </c>
      <c r="C138" s="9">
        <v>0.13951815885876301</v>
      </c>
      <c r="D138" s="9">
        <v>0.212715395998263</v>
      </c>
      <c r="E138" s="9">
        <v>0.212715395998263</v>
      </c>
      <c r="F138" s="9">
        <v>11.4573276906278</v>
      </c>
      <c r="G138" s="9">
        <v>2.2533982414070599</v>
      </c>
      <c r="H138" s="9">
        <v>5.6342674474411297E-2</v>
      </c>
      <c r="I138" s="9">
        <v>5.5531147783952003E-2</v>
      </c>
      <c r="J138" s="9" t="e">
        <v>#N/A</v>
      </c>
      <c r="K138" s="9" t="e">
        <v>#N/A</v>
      </c>
      <c r="L138" s="9" t="e">
        <v>#N/A</v>
      </c>
      <c r="M138" s="9" t="e">
        <v>#N/A</v>
      </c>
      <c r="N138" s="9" t="e">
        <v>#N/A</v>
      </c>
      <c r="O138" s="9" t="e">
        <v>#N/A</v>
      </c>
      <c r="P138" s="9" t="e">
        <v>#N/A</v>
      </c>
      <c r="Q138" s="9" t="e">
        <v>#N/A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</row>
    <row r="139" spans="1:113" ht="16" x14ac:dyDescent="0.2">
      <c r="A139" s="14" t="s">
        <v>139</v>
      </c>
      <c r="B139" s="9">
        <v>0.95486555131846496</v>
      </c>
      <c r="C139" s="9">
        <v>3.7207784807281201</v>
      </c>
      <c r="D139" s="9">
        <v>2.2778077289498699</v>
      </c>
      <c r="E139" s="9">
        <v>2.2778077289498699</v>
      </c>
      <c r="F139" s="9">
        <v>6.4085400418188804E-2</v>
      </c>
      <c r="G139" s="9">
        <v>3.3524062302933803E-2</v>
      </c>
      <c r="H139" s="9">
        <v>5.7955750173601203E-2</v>
      </c>
      <c r="I139" s="9">
        <v>3.9228442096059399E-2</v>
      </c>
      <c r="J139" s="9" t="e">
        <v>#N/A</v>
      </c>
      <c r="K139" s="9" t="e">
        <v>#N/A</v>
      </c>
      <c r="L139" s="9" t="e">
        <v>#N/A</v>
      </c>
      <c r="M139" s="9" t="e">
        <v>#N/A</v>
      </c>
      <c r="N139" s="9" t="e">
        <v>#N/A</v>
      </c>
      <c r="O139" s="9" t="e">
        <v>#N/A</v>
      </c>
      <c r="P139" s="9" t="e">
        <v>#N/A</v>
      </c>
      <c r="Q139" s="9" t="e">
        <v>#N/A</v>
      </c>
      <c r="R139" s="9">
        <v>0</v>
      </c>
      <c r="S139" s="9">
        <v>0</v>
      </c>
      <c r="T139" s="9">
        <v>1.6789156224712399E-3</v>
      </c>
      <c r="U139" s="9">
        <v>0</v>
      </c>
      <c r="V139" s="9">
        <v>0</v>
      </c>
      <c r="W139" s="9">
        <v>0</v>
      </c>
      <c r="X139" s="9">
        <v>1.65048598216933E-3</v>
      </c>
      <c r="Y139" s="9">
        <v>0</v>
      </c>
      <c r="Z139" s="9">
        <v>0</v>
      </c>
      <c r="AA139" s="9">
        <v>0</v>
      </c>
      <c r="AB139" s="9">
        <v>7.7151687409032901</v>
      </c>
      <c r="AC139" s="9">
        <v>0</v>
      </c>
      <c r="AD139" s="9">
        <v>15.5250541439804</v>
      </c>
      <c r="AE139" s="9">
        <v>0</v>
      </c>
      <c r="AF139" s="9">
        <v>0</v>
      </c>
      <c r="AG139" s="9">
        <v>1.7056256796332801E-3</v>
      </c>
      <c r="AH139" s="9">
        <v>2.78312198810626E-3</v>
      </c>
      <c r="AI139" s="9">
        <v>0</v>
      </c>
      <c r="AJ139" s="9">
        <v>0</v>
      </c>
      <c r="AK139" s="9">
        <v>1.71416639412092E-3</v>
      </c>
      <c r="AL139" s="9">
        <v>8.9594934451087105E-4</v>
      </c>
      <c r="AM139" s="9">
        <v>44.180708878976702</v>
      </c>
      <c r="AN139" s="9">
        <v>0</v>
      </c>
      <c r="AO139" s="9">
        <v>1.56729834555813E-3</v>
      </c>
      <c r="AP139" s="9">
        <v>16.362015520673999</v>
      </c>
      <c r="AQ139" s="9">
        <v>0</v>
      </c>
      <c r="AR139" s="9">
        <v>0</v>
      </c>
      <c r="AS139" s="9">
        <v>1.6179311567898801E-3</v>
      </c>
      <c r="AT139" s="9">
        <v>1.6363003619148701E-3</v>
      </c>
      <c r="AU139" s="9">
        <v>0</v>
      </c>
      <c r="AV139" s="9">
        <v>0</v>
      </c>
      <c r="AW139" s="9">
        <v>9.7127868611135404E-4</v>
      </c>
      <c r="AX139" s="9">
        <v>1.43861735088224E-3</v>
      </c>
      <c r="AY139" s="9">
        <v>0</v>
      </c>
      <c r="AZ139" s="9">
        <v>0</v>
      </c>
      <c r="BA139" s="9">
        <v>1.5167821607868801E-3</v>
      </c>
      <c r="BB139" s="9">
        <v>1.76327445844393E-3</v>
      </c>
      <c r="BC139" s="9">
        <v>1.75722671816736E-3</v>
      </c>
      <c r="BD139" s="9">
        <v>7.22485732997358E-3</v>
      </c>
      <c r="BE139" s="9">
        <v>0</v>
      </c>
      <c r="BF139" s="9">
        <v>0</v>
      </c>
      <c r="BG139" s="9">
        <v>1.67372096186158E-3</v>
      </c>
      <c r="BH139" s="9">
        <v>1.4656042180392101E-3</v>
      </c>
      <c r="BI139" s="9">
        <v>0</v>
      </c>
      <c r="BJ139" s="9">
        <v>0.57072039663586605</v>
      </c>
      <c r="BK139" s="9">
        <v>1.2785834410742299E-3</v>
      </c>
      <c r="BL139" s="9">
        <v>1.25285259119146E-3</v>
      </c>
      <c r="BM139" s="9">
        <v>0</v>
      </c>
      <c r="BN139" s="9">
        <v>0</v>
      </c>
      <c r="BO139" s="9">
        <v>4.4400527396187099</v>
      </c>
      <c r="BP139" s="9">
        <v>8.9978306954030497E-4</v>
      </c>
      <c r="BQ139" s="9">
        <v>56.519126635069497</v>
      </c>
      <c r="BR139" s="9">
        <v>0</v>
      </c>
      <c r="BS139" s="9">
        <v>9.5590340774886996E-4</v>
      </c>
      <c r="BT139" s="9">
        <v>6.0399375747868298</v>
      </c>
      <c r="BU139" s="9">
        <v>46.955599783723002</v>
      </c>
      <c r="BV139" s="9">
        <v>0</v>
      </c>
      <c r="BW139" s="9">
        <v>1.6702354661295401E-3</v>
      </c>
      <c r="BX139" s="9">
        <v>2.1010164864168099E-3</v>
      </c>
      <c r="BY139" s="9">
        <v>52.6741821491133</v>
      </c>
      <c r="BZ139" s="9">
        <v>0</v>
      </c>
      <c r="CA139" s="9">
        <v>0</v>
      </c>
      <c r="CB139" s="9">
        <v>57.096565629295199</v>
      </c>
      <c r="CC139" s="9">
        <v>0</v>
      </c>
      <c r="CD139" s="9">
        <v>0</v>
      </c>
      <c r="CE139" s="9">
        <v>0</v>
      </c>
      <c r="CF139" s="9">
        <v>40.134654790423397</v>
      </c>
      <c r="CG139" s="9">
        <v>1.1278477165639299E-3</v>
      </c>
      <c r="CH139" s="9">
        <v>0</v>
      </c>
      <c r="CI139" s="9">
        <v>0</v>
      </c>
      <c r="CJ139" s="9">
        <v>37.305932378771097</v>
      </c>
      <c r="CK139" s="9">
        <v>18.668539633489502</v>
      </c>
      <c r="CL139" s="9">
        <v>0</v>
      </c>
      <c r="CM139" s="9">
        <v>0</v>
      </c>
      <c r="CN139" s="9">
        <v>10.051128389201599</v>
      </c>
      <c r="CO139" s="9">
        <v>0</v>
      </c>
      <c r="CP139" s="9">
        <v>0</v>
      </c>
      <c r="CQ139" s="9">
        <v>0</v>
      </c>
      <c r="CR139" s="9">
        <v>6.3906347861175704E-4</v>
      </c>
      <c r="CS139" s="9">
        <v>0</v>
      </c>
      <c r="CT139" s="9">
        <v>0</v>
      </c>
      <c r="CU139" s="9">
        <v>0</v>
      </c>
      <c r="CV139" s="9">
        <v>20.877839802411401</v>
      </c>
      <c r="CW139" s="9">
        <v>0</v>
      </c>
      <c r="CX139" s="9">
        <v>62.953747150092703</v>
      </c>
      <c r="CY139" s="9">
        <v>0</v>
      </c>
      <c r="CZ139" s="9">
        <v>1.1385357809814401E-3</v>
      </c>
      <c r="DA139" s="9">
        <v>0</v>
      </c>
      <c r="DB139" s="9">
        <v>63.3867665524497</v>
      </c>
      <c r="DC139" s="9">
        <v>0</v>
      </c>
      <c r="DD139" s="9">
        <v>8.9465490051088303E-4</v>
      </c>
      <c r="DE139" s="9">
        <v>0</v>
      </c>
      <c r="DF139" s="9">
        <v>64.638531922159402</v>
      </c>
      <c r="DG139" s="9">
        <v>0</v>
      </c>
      <c r="DH139" s="9">
        <v>5.2516099102542597</v>
      </c>
      <c r="DI139" s="9">
        <v>0</v>
      </c>
    </row>
    <row r="140" spans="1:113" ht="16" x14ac:dyDescent="0.2">
      <c r="A140" s="14" t="s">
        <v>140</v>
      </c>
      <c r="B140" s="9">
        <v>0</v>
      </c>
      <c r="C140" s="18">
        <f>0*0.352694869089888</f>
        <v>0</v>
      </c>
      <c r="D140" s="18">
        <f>0*0.245100248514092</f>
        <v>0</v>
      </c>
      <c r="E140" s="18">
        <f>0*0.245100248514092</f>
        <v>0</v>
      </c>
      <c r="F140" s="9">
        <v>0</v>
      </c>
      <c r="G140" s="9">
        <v>0</v>
      </c>
      <c r="H140" s="9">
        <v>0</v>
      </c>
      <c r="I140" s="9">
        <v>0</v>
      </c>
      <c r="J140" s="16">
        <v>7.8969589999999996E-5</v>
      </c>
      <c r="K140" s="16">
        <v>8.3211670000000009</v>
      </c>
      <c r="L140" s="16">
        <v>5.2666199999999996</v>
      </c>
      <c r="M140" s="9" t="e">
        <v>#N/A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0</v>
      </c>
      <c r="CP140" s="9">
        <v>0</v>
      </c>
      <c r="CQ140" s="9">
        <v>0</v>
      </c>
      <c r="CR140" s="9">
        <v>0</v>
      </c>
      <c r="CS140" s="9">
        <v>0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>
        <v>0</v>
      </c>
      <c r="DG140" s="9">
        <v>0</v>
      </c>
      <c r="DH140" s="9">
        <v>0</v>
      </c>
      <c r="DI140" s="9">
        <v>0</v>
      </c>
    </row>
    <row r="141" spans="1:113" ht="16" x14ac:dyDescent="0.2">
      <c r="A141" s="14" t="s">
        <v>141</v>
      </c>
      <c r="B141" s="9">
        <v>3.8601625118023599</v>
      </c>
      <c r="C141" s="9">
        <v>0.36146781749080098</v>
      </c>
      <c r="D141" s="9">
        <v>0.44121260823109998</v>
      </c>
      <c r="E141" s="9">
        <v>0.44121260823109998</v>
      </c>
      <c r="F141" s="9">
        <v>25.929063084063198</v>
      </c>
      <c r="G141" s="9">
        <v>36.048829393535897</v>
      </c>
      <c r="H141" s="9">
        <v>34.176874316831203</v>
      </c>
      <c r="I141" s="9">
        <v>37.471104109602102</v>
      </c>
      <c r="J141" s="9" t="e">
        <v>#N/A</v>
      </c>
      <c r="K141" s="9" t="e">
        <v>#N/A</v>
      </c>
      <c r="L141" s="9" t="e">
        <v>#N/A</v>
      </c>
      <c r="M141" s="9" t="e">
        <v>#N/A</v>
      </c>
      <c r="N141" s="9">
        <v>0.23433735955323501</v>
      </c>
      <c r="O141" s="9">
        <v>0</v>
      </c>
      <c r="P141" s="9">
        <v>0</v>
      </c>
      <c r="Q141" s="9">
        <v>0</v>
      </c>
      <c r="R141" s="9">
        <v>0</v>
      </c>
      <c r="S141" s="9">
        <v>46.663440728539904</v>
      </c>
      <c r="T141" s="9">
        <v>0</v>
      </c>
      <c r="U141" s="9">
        <v>0</v>
      </c>
      <c r="V141" s="9">
        <v>0</v>
      </c>
      <c r="W141" s="9">
        <v>48.782649142911197</v>
      </c>
      <c r="X141" s="9">
        <v>0</v>
      </c>
      <c r="Y141" s="9">
        <v>0</v>
      </c>
      <c r="Z141" s="9">
        <v>0</v>
      </c>
      <c r="AA141" s="9">
        <v>39.503342976462697</v>
      </c>
      <c r="AB141" s="9">
        <v>0</v>
      </c>
      <c r="AC141" s="9">
        <v>0</v>
      </c>
      <c r="AD141" s="9">
        <v>0</v>
      </c>
      <c r="AE141" s="9">
        <v>0</v>
      </c>
      <c r="AF141" s="9">
        <v>1.46142446739761E-3</v>
      </c>
      <c r="AG141" s="9">
        <v>0</v>
      </c>
      <c r="AH141" s="9">
        <v>0</v>
      </c>
      <c r="AI141" s="9">
        <v>0</v>
      </c>
      <c r="AJ141" s="9">
        <v>48.195083909746003</v>
      </c>
      <c r="AK141" s="9">
        <v>0</v>
      </c>
      <c r="AL141" s="9">
        <v>0</v>
      </c>
      <c r="AM141" s="9">
        <v>0</v>
      </c>
      <c r="AN141" s="9">
        <v>38.067514006552798</v>
      </c>
      <c r="AO141" s="9">
        <v>0</v>
      </c>
      <c r="AP141" s="9">
        <v>26.974688848052601</v>
      </c>
      <c r="AQ141" s="9">
        <v>0</v>
      </c>
      <c r="AR141" s="9">
        <v>0</v>
      </c>
      <c r="AS141" s="9">
        <v>0</v>
      </c>
      <c r="AT141" s="9">
        <v>11.4637854666612</v>
      </c>
      <c r="AU141" s="9">
        <v>0</v>
      </c>
      <c r="AV141" s="9">
        <v>0</v>
      </c>
      <c r="AW141" s="9">
        <v>0</v>
      </c>
      <c r="AX141" s="9">
        <v>10.087303407144599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7.3128071704875799</v>
      </c>
      <c r="BO141" s="9">
        <v>57.214734239876698</v>
      </c>
      <c r="BP141" s="9">
        <v>0</v>
      </c>
      <c r="BQ141" s="9">
        <v>0</v>
      </c>
      <c r="BR141" s="9">
        <v>15.638481962550101</v>
      </c>
      <c r="BS141" s="9">
        <v>54.575727483298799</v>
      </c>
      <c r="BT141" s="9">
        <v>0</v>
      </c>
      <c r="BU141" s="9">
        <v>0</v>
      </c>
      <c r="BV141" s="9">
        <v>6.60022220465512</v>
      </c>
      <c r="BW141" s="9">
        <v>57.0416379151767</v>
      </c>
      <c r="BX141" s="9">
        <v>0</v>
      </c>
      <c r="BY141" s="9">
        <v>0</v>
      </c>
      <c r="BZ141" s="9">
        <v>38.651793706745103</v>
      </c>
      <c r="CA141" s="9">
        <v>0</v>
      </c>
      <c r="CB141" s="9">
        <v>0</v>
      </c>
      <c r="CC141" s="9">
        <v>69.714724524233304</v>
      </c>
      <c r="CD141" s="9">
        <v>32.322580426564002</v>
      </c>
      <c r="CE141" s="9">
        <v>0</v>
      </c>
      <c r="CF141" s="9">
        <v>0</v>
      </c>
      <c r="CG141" s="9">
        <v>55.682431988490599</v>
      </c>
      <c r="CH141" s="9">
        <v>1.40363334277617</v>
      </c>
      <c r="CI141" s="9">
        <v>0</v>
      </c>
      <c r="CJ141" s="9">
        <v>0</v>
      </c>
      <c r="CK141" s="9">
        <v>0</v>
      </c>
      <c r="CL141" s="9">
        <v>35.644843953874499</v>
      </c>
      <c r="CM141" s="9">
        <v>0</v>
      </c>
      <c r="CN141" s="9">
        <v>0</v>
      </c>
      <c r="CO141" s="9">
        <v>0</v>
      </c>
      <c r="CP141" s="9">
        <v>21.062685038836701</v>
      </c>
      <c r="CQ141" s="9">
        <v>0</v>
      </c>
      <c r="CR141" s="9">
        <v>0</v>
      </c>
      <c r="CS141" s="9">
        <v>0</v>
      </c>
      <c r="CT141" s="9">
        <v>10.9903352691989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</row>
    <row r="142" spans="1:113" ht="16" x14ac:dyDescent="0.2">
      <c r="A142" s="14" t="s">
        <v>142</v>
      </c>
      <c r="B142" s="9">
        <v>0.17215026263592201</v>
      </c>
      <c r="C142" s="9">
        <v>0.17535016064731301</v>
      </c>
      <c r="D142" s="9">
        <v>0.261520684734252</v>
      </c>
      <c r="E142" s="9">
        <v>0.261520684734252</v>
      </c>
      <c r="F142" s="9">
        <v>7.82537869948388E-2</v>
      </c>
      <c r="G142" s="9">
        <v>7.51244410546765E-2</v>
      </c>
      <c r="H142" s="9">
        <v>6.3981037365361093E-2</v>
      </c>
      <c r="I142" s="9">
        <v>0.112804204198053</v>
      </c>
      <c r="J142" s="9" t="e">
        <v>#N/A</v>
      </c>
      <c r="K142" s="9" t="e">
        <v>#N/A</v>
      </c>
      <c r="L142" s="9" t="e">
        <v>#N/A</v>
      </c>
      <c r="M142" s="9" t="e">
        <v>#N/A</v>
      </c>
      <c r="N142" s="9">
        <v>0.173271424626077</v>
      </c>
      <c r="O142" s="9">
        <v>0.20440259699772101</v>
      </c>
      <c r="P142" s="9">
        <v>3.4407961326941598</v>
      </c>
      <c r="Q142" s="9">
        <v>0.68919450379932001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47.205898845757801</v>
      </c>
      <c r="AQ142" s="9">
        <v>0</v>
      </c>
      <c r="AR142" s="9">
        <v>0</v>
      </c>
      <c r="AS142" s="9">
        <v>0</v>
      </c>
      <c r="AT142" s="9">
        <v>5.2191577196933903</v>
      </c>
      <c r="AU142" s="9">
        <v>0</v>
      </c>
      <c r="AV142" s="9">
        <v>0</v>
      </c>
      <c r="AW142" s="9">
        <v>0</v>
      </c>
      <c r="AX142" s="9">
        <v>22.1837210551972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0</v>
      </c>
      <c r="CO142" s="9">
        <v>0</v>
      </c>
      <c r="CP142" s="9">
        <v>0</v>
      </c>
      <c r="CQ142" s="9">
        <v>0</v>
      </c>
      <c r="CR142" s="9">
        <v>0</v>
      </c>
      <c r="CS142" s="9">
        <v>0</v>
      </c>
      <c r="CT142" s="9">
        <v>0</v>
      </c>
      <c r="CU142" s="9">
        <v>0</v>
      </c>
      <c r="CV142" s="9">
        <v>0</v>
      </c>
      <c r="CW142" s="9">
        <v>0</v>
      </c>
      <c r="CX142" s="9">
        <v>0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</row>
    <row r="143" spans="1:113" ht="16" x14ac:dyDescent="0.2">
      <c r="A143" s="14" t="s">
        <v>143</v>
      </c>
      <c r="B143" s="9">
        <v>0.38200676331132399</v>
      </c>
      <c r="C143" s="9">
        <v>1.17451694449514</v>
      </c>
      <c r="D143" s="9">
        <v>1.7566829289304999</v>
      </c>
      <c r="E143" s="9">
        <v>1.7566829289304999</v>
      </c>
      <c r="F143" s="9" t="e">
        <v>#N/A</v>
      </c>
      <c r="G143" s="9" t="e">
        <v>#N/A</v>
      </c>
      <c r="H143" s="9" t="e">
        <v>#N/A</v>
      </c>
      <c r="I143" s="9" t="e">
        <v>#N/A</v>
      </c>
      <c r="J143" s="9">
        <v>0.72426905294645705</v>
      </c>
      <c r="K143" s="9">
        <v>0.101436170931063</v>
      </c>
      <c r="L143" s="9">
        <v>9.0837203373093506E-2</v>
      </c>
      <c r="M143" s="9">
        <v>8.1108882789979297E-2</v>
      </c>
      <c r="N143" s="9">
        <v>0.45574089281775598</v>
      </c>
      <c r="O143" s="9">
        <v>7.8444480143480702</v>
      </c>
      <c r="P143" s="9">
        <v>4.7316343236462597</v>
      </c>
      <c r="Q143" s="9">
        <v>4.2923675159164603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1.58615836787801E-3</v>
      </c>
      <c r="BD143" s="9">
        <v>0</v>
      </c>
      <c r="BE143" s="9">
        <v>0</v>
      </c>
      <c r="BF143" s="9">
        <v>0</v>
      </c>
      <c r="BG143" s="9">
        <v>3.2449736906138102E-2</v>
      </c>
      <c r="BH143" s="9">
        <v>0</v>
      </c>
      <c r="BI143" s="9">
        <v>0</v>
      </c>
      <c r="BJ143" s="9">
        <v>0</v>
      </c>
      <c r="BK143" s="9">
        <v>1.51895917344902E-3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>
        <v>0</v>
      </c>
      <c r="DG143" s="9">
        <v>0</v>
      </c>
      <c r="DH143" s="9">
        <v>0</v>
      </c>
      <c r="DI143" s="9">
        <v>0</v>
      </c>
    </row>
    <row r="144" spans="1:113" ht="16" x14ac:dyDescent="0.2">
      <c r="A144" s="14" t="s">
        <v>144</v>
      </c>
      <c r="B144" s="9">
        <v>0.123581861422183</v>
      </c>
      <c r="C144" s="9">
        <v>0.21904464149661099</v>
      </c>
      <c r="D144" s="9">
        <v>0.17078686317758601</v>
      </c>
      <c r="E144" s="9">
        <v>0.17078686317758601</v>
      </c>
      <c r="F144" s="9">
        <v>4.2658818749340099</v>
      </c>
      <c r="G144" s="9">
        <v>4.8373244198330099</v>
      </c>
      <c r="H144" s="9">
        <v>4.68486454640456</v>
      </c>
      <c r="I144" s="9">
        <v>3.5345144603124998</v>
      </c>
      <c r="J144" s="9">
        <v>1.7825324049954301</v>
      </c>
      <c r="K144" s="9">
        <v>1.90441404263392</v>
      </c>
      <c r="L144" s="9">
        <v>1.80747882859285</v>
      </c>
      <c r="M144" s="9">
        <v>1.73614478920627</v>
      </c>
      <c r="N144" s="9" t="e">
        <v>#N/A</v>
      </c>
      <c r="O144" s="9" t="e">
        <v>#N/A</v>
      </c>
      <c r="P144" s="9" t="e">
        <v>#N/A</v>
      </c>
      <c r="Q144" s="9" t="e">
        <v>#N/A</v>
      </c>
      <c r="R144" s="9">
        <v>0</v>
      </c>
      <c r="S144" s="9">
        <v>0</v>
      </c>
      <c r="T144" s="9">
        <v>1.9923719740896799</v>
      </c>
      <c r="U144" s="9">
        <v>7.4161540384856499</v>
      </c>
      <c r="V144" s="9">
        <v>0</v>
      </c>
      <c r="W144" s="9">
        <v>0</v>
      </c>
      <c r="X144" s="9">
        <v>16.066441324543401</v>
      </c>
      <c r="Y144" s="9">
        <v>1.64322525586913E-3</v>
      </c>
      <c r="Z144" s="9">
        <v>0</v>
      </c>
      <c r="AA144" s="9">
        <v>0</v>
      </c>
      <c r="AB144" s="9">
        <v>1.6736982195855201E-3</v>
      </c>
      <c r="AC144" s="9">
        <v>9.3087663282802406</v>
      </c>
      <c r="AD144" s="9">
        <v>52.183358157370797</v>
      </c>
      <c r="AE144" s="9">
        <v>1.81442621284411E-3</v>
      </c>
      <c r="AF144" s="9">
        <v>1.55559854118881E-3</v>
      </c>
      <c r="AG144" s="9">
        <v>6.6403887649793394E-2</v>
      </c>
      <c r="AH144" s="9">
        <v>1.91985383541842</v>
      </c>
      <c r="AI144" s="9">
        <v>1.0558626403840399E-3</v>
      </c>
      <c r="AJ144" s="9">
        <v>2.1142400654956699</v>
      </c>
      <c r="AK144" s="9">
        <v>0.60742882987549296</v>
      </c>
      <c r="AL144" s="9">
        <v>2.4866907428451999</v>
      </c>
      <c r="AM144" s="9">
        <v>1.5375496944796099E-3</v>
      </c>
      <c r="AN144" s="9">
        <v>24.0396597979787</v>
      </c>
      <c r="AO144" s="9">
        <v>1.1093851630735601</v>
      </c>
      <c r="AP144" s="9">
        <v>0</v>
      </c>
      <c r="AQ144" s="9">
        <v>0</v>
      </c>
      <c r="AR144" s="9">
        <v>0</v>
      </c>
      <c r="AS144" s="9">
        <v>0</v>
      </c>
      <c r="AT144" s="9">
        <v>1.6719303392474E-3</v>
      </c>
      <c r="AU144" s="9">
        <v>0</v>
      </c>
      <c r="AV144" s="9">
        <v>0</v>
      </c>
      <c r="AW144" s="9">
        <v>0</v>
      </c>
      <c r="AX144" s="9">
        <v>1.65622143078936E-3</v>
      </c>
      <c r="AY144" s="9">
        <v>0</v>
      </c>
      <c r="AZ144" s="9">
        <v>0</v>
      </c>
      <c r="BA144" s="9">
        <v>0</v>
      </c>
      <c r="BB144" s="9">
        <v>1.5071450624899001</v>
      </c>
      <c r="BC144" s="9">
        <v>3.0175028124395902</v>
      </c>
      <c r="BD144" s="9">
        <v>1.7453407248798201</v>
      </c>
      <c r="BE144" s="9">
        <v>0</v>
      </c>
      <c r="BF144" s="9">
        <v>1.6436751404067501E-3</v>
      </c>
      <c r="BG144" s="9">
        <v>1.44758675646051E-3</v>
      </c>
      <c r="BH144" s="9">
        <v>2.9085163507531102</v>
      </c>
      <c r="BI144" s="9">
        <v>0</v>
      </c>
      <c r="BJ144" s="9">
        <v>1.6621957062477001E-3</v>
      </c>
      <c r="BK144" s="9">
        <v>1.34197351194665E-3</v>
      </c>
      <c r="BL144" s="9">
        <v>2.1143003007219399</v>
      </c>
      <c r="BM144" s="9">
        <v>0</v>
      </c>
      <c r="BN144" s="9">
        <v>0</v>
      </c>
      <c r="BO144" s="9">
        <v>0</v>
      </c>
      <c r="BP144" s="9">
        <v>1.70942326991952E-3</v>
      </c>
      <c r="BQ144" s="9">
        <v>0</v>
      </c>
      <c r="BR144" s="9">
        <v>0</v>
      </c>
      <c r="BS144" s="9">
        <v>0</v>
      </c>
      <c r="BT144" s="9">
        <v>1.59441572960439E-3</v>
      </c>
      <c r="BU144" s="9">
        <v>0</v>
      </c>
      <c r="BV144" s="9">
        <v>0</v>
      </c>
      <c r="BW144" s="9">
        <v>0</v>
      </c>
      <c r="BX144" s="9">
        <v>1.6495827914631001E-3</v>
      </c>
      <c r="BY144" s="9">
        <v>0</v>
      </c>
      <c r="BZ144" s="9">
        <v>0</v>
      </c>
      <c r="CA144" s="9">
        <v>13.7988129648453</v>
      </c>
      <c r="CB144" s="9">
        <v>0</v>
      </c>
      <c r="CC144" s="9">
        <v>0</v>
      </c>
      <c r="CD144" s="9">
        <v>0</v>
      </c>
      <c r="CE144" s="9">
        <v>8.5472903149597101E-4</v>
      </c>
      <c r="CF144" s="9">
        <v>20.785242573021701</v>
      </c>
      <c r="CG144" s="9">
        <v>0</v>
      </c>
      <c r="CH144" s="9">
        <v>0</v>
      </c>
      <c r="CI144" s="9">
        <v>1.62108027015995E-3</v>
      </c>
      <c r="CJ144" s="9">
        <v>1.6073487708623299E-3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0</v>
      </c>
      <c r="CV144" s="9">
        <v>0</v>
      </c>
      <c r="CW144" s="9">
        <v>0</v>
      </c>
      <c r="CX144" s="9">
        <v>0</v>
      </c>
      <c r="CY144" s="9">
        <v>0</v>
      </c>
      <c r="CZ144" s="9">
        <v>1.70836614394476E-3</v>
      </c>
      <c r="DA144" s="9">
        <v>1.4707554367547899E-3</v>
      </c>
      <c r="DB144" s="9">
        <v>0</v>
      </c>
      <c r="DC144" s="9">
        <v>1.8063411299928901E-3</v>
      </c>
      <c r="DD144" s="9">
        <v>1.4153647648176299E-3</v>
      </c>
      <c r="DE144" s="9">
        <v>1.4837529975224601E-3</v>
      </c>
      <c r="DF144" s="9">
        <v>0</v>
      </c>
      <c r="DG144" s="9">
        <v>2.81654808906785</v>
      </c>
      <c r="DH144" s="9">
        <v>0</v>
      </c>
      <c r="DI144" s="9">
        <v>27.7016811127925</v>
      </c>
    </row>
    <row r="145" spans="1:113" ht="16" x14ac:dyDescent="0.2">
      <c r="A145" s="14" t="s">
        <v>145</v>
      </c>
      <c r="B145" s="9">
        <v>2.3204542144420799</v>
      </c>
      <c r="C145" s="9">
        <v>0.37694464088936402</v>
      </c>
      <c r="D145" s="9">
        <v>0.43120014007461099</v>
      </c>
      <c r="E145" s="9">
        <v>0.43120014007461099</v>
      </c>
      <c r="F145" s="9">
        <v>5.2071241758058804</v>
      </c>
      <c r="G145" s="9">
        <v>4.6756480561104903</v>
      </c>
      <c r="H145" s="9">
        <v>5.1668204531107804</v>
      </c>
      <c r="I145" s="9">
        <v>4.6449811266169201</v>
      </c>
      <c r="J145" s="9" t="e">
        <v>#N/A</v>
      </c>
      <c r="K145" s="9" t="e">
        <v>#N/A</v>
      </c>
      <c r="L145" s="9" t="e">
        <v>#N/A</v>
      </c>
      <c r="M145" s="9" t="e">
        <v>#N/A</v>
      </c>
      <c r="N145" s="9" t="e">
        <v>#N/A</v>
      </c>
      <c r="O145" s="9" t="e">
        <v>#N/A</v>
      </c>
      <c r="P145" s="9" t="e">
        <v>#N/A</v>
      </c>
      <c r="Q145" s="9" t="e">
        <v>#N/A</v>
      </c>
      <c r="R145" s="9">
        <v>0</v>
      </c>
      <c r="S145" s="9">
        <v>0</v>
      </c>
      <c r="T145" s="9">
        <v>0.185125609802548</v>
      </c>
      <c r="U145" s="9">
        <v>2.6697504519028499</v>
      </c>
      <c r="V145" s="9">
        <v>0</v>
      </c>
      <c r="W145" s="9">
        <v>0</v>
      </c>
      <c r="X145" s="9">
        <v>2.5764669391424602</v>
      </c>
      <c r="Y145" s="9">
        <v>5.47910321822709E-3</v>
      </c>
      <c r="Z145" s="9">
        <v>0</v>
      </c>
      <c r="AA145" s="9">
        <v>0</v>
      </c>
      <c r="AB145" s="9">
        <v>7.8763852234859897</v>
      </c>
      <c r="AC145" s="9">
        <v>4.1166726054031599E-3</v>
      </c>
      <c r="AD145" s="9">
        <v>14.091920757012099</v>
      </c>
      <c r="AE145" s="9">
        <v>9.9188845406881204E-3</v>
      </c>
      <c r="AF145" s="9">
        <v>14.660936663840699</v>
      </c>
      <c r="AG145" s="9">
        <v>1.4281230998860501E-3</v>
      </c>
      <c r="AH145" s="9">
        <v>1.08313988331243E-3</v>
      </c>
      <c r="AI145" s="9">
        <v>1.5978171269321901E-3</v>
      </c>
      <c r="AJ145" s="9">
        <v>43.064220946456899</v>
      </c>
      <c r="AK145" s="9">
        <v>1.7288826973409499E-3</v>
      </c>
      <c r="AL145" s="9">
        <v>1.4018557099588799E-3</v>
      </c>
      <c r="AM145" s="9">
        <v>4.1576503909244398</v>
      </c>
      <c r="AN145" s="9">
        <v>22.579972734498401</v>
      </c>
      <c r="AO145" s="9">
        <v>3.67045993783249</v>
      </c>
      <c r="AP145" s="9">
        <v>14.6245269718921</v>
      </c>
      <c r="AQ145" s="9">
        <v>1.64892503843905E-3</v>
      </c>
      <c r="AR145" s="9">
        <v>0</v>
      </c>
      <c r="AS145" s="9">
        <v>0</v>
      </c>
      <c r="AT145" s="9">
        <v>13.8011568790751</v>
      </c>
      <c r="AU145" s="9">
        <v>1.6463332011782399E-3</v>
      </c>
      <c r="AV145" s="9">
        <v>0</v>
      </c>
      <c r="AW145" s="9">
        <v>0</v>
      </c>
      <c r="AX145" s="9">
        <v>1.73797782677454E-3</v>
      </c>
      <c r="AY145" s="9">
        <v>1.4206618136771701E-3</v>
      </c>
      <c r="AZ145" s="9">
        <v>0</v>
      </c>
      <c r="BA145" s="9">
        <v>0</v>
      </c>
      <c r="BB145" s="9">
        <v>3.9686117899471202E-3</v>
      </c>
      <c r="BC145" s="9">
        <v>1.5239731079006399E-3</v>
      </c>
      <c r="BD145" s="9">
        <v>1.6904388042919801E-3</v>
      </c>
      <c r="BE145" s="9">
        <v>1.5338090425993699E-3</v>
      </c>
      <c r="BF145" s="9">
        <v>3.9962216008246898E-3</v>
      </c>
      <c r="BG145" s="9">
        <v>1.7050424966273999E-3</v>
      </c>
      <c r="BH145" s="9">
        <v>1.53729458424667E-3</v>
      </c>
      <c r="BI145" s="9">
        <v>1.5086465646501101E-3</v>
      </c>
      <c r="BJ145" s="9">
        <v>5.6854095385583403E-4</v>
      </c>
      <c r="BK145" s="9">
        <v>1.0218563670027999E-3</v>
      </c>
      <c r="BL145" s="9">
        <v>0.107819270190626</v>
      </c>
      <c r="BM145" s="9">
        <v>0.20908245878034601</v>
      </c>
      <c r="BN145" s="9">
        <v>0</v>
      </c>
      <c r="BO145" s="9">
        <v>1.06143667896275E-3</v>
      </c>
      <c r="BP145" s="9">
        <v>9.9687178778928897E-4</v>
      </c>
      <c r="BQ145" s="9">
        <v>0</v>
      </c>
      <c r="BR145" s="9">
        <v>0</v>
      </c>
      <c r="BS145" s="9">
        <v>8.7810309974889499E-4</v>
      </c>
      <c r="BT145" s="9">
        <v>1.1545082283113999E-2</v>
      </c>
      <c r="BU145" s="9">
        <v>0</v>
      </c>
      <c r="BV145" s="9">
        <v>0</v>
      </c>
      <c r="BW145" s="9">
        <v>1.73225500316354E-3</v>
      </c>
      <c r="BX145" s="9">
        <v>2.2711204446479402E-3</v>
      </c>
      <c r="BY145" s="9">
        <v>0</v>
      </c>
      <c r="BZ145" s="9">
        <v>0</v>
      </c>
      <c r="CA145" s="9">
        <v>1.7334368057952999E-3</v>
      </c>
      <c r="CB145" s="9">
        <v>2.8717865080317102</v>
      </c>
      <c r="CC145" s="9">
        <v>9.0840312129745104</v>
      </c>
      <c r="CD145" s="9">
        <v>0</v>
      </c>
      <c r="CE145" s="9">
        <v>9.7694505917012009E-4</v>
      </c>
      <c r="CF145" s="9">
        <v>1.90960518885275E-3</v>
      </c>
      <c r="CG145" s="9">
        <v>1.6901553720223301E-3</v>
      </c>
      <c r="CH145" s="9">
        <v>0</v>
      </c>
      <c r="CI145" s="9">
        <v>7.0980140118326296E-4</v>
      </c>
      <c r="CJ145" s="9">
        <v>1.6146445352829299E-3</v>
      </c>
      <c r="CK145" s="9">
        <v>6.1070166790225704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1.2836509525247001E-3</v>
      </c>
      <c r="DB145" s="9">
        <v>0</v>
      </c>
      <c r="DC145" s="9">
        <v>0</v>
      </c>
      <c r="DD145" s="9">
        <v>0</v>
      </c>
      <c r="DE145" s="9">
        <v>1.59171837022454E-3</v>
      </c>
      <c r="DF145" s="9">
        <v>0</v>
      </c>
      <c r="DG145" s="9">
        <v>0</v>
      </c>
      <c r="DH145" s="9">
        <v>0</v>
      </c>
      <c r="DI145" s="9">
        <v>3.3152579063874401</v>
      </c>
    </row>
    <row r="151" spans="1:113" x14ac:dyDescent="0.2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79B4-5FFF-234E-AE4B-2ED57882D1D6}">
  <dimension ref="A1:CV145"/>
  <sheetViews>
    <sheetView tabSelected="1" topLeftCell="A66" workbookViewId="0">
      <selection activeCell="F88" sqref="F88:I88"/>
    </sheetView>
  </sheetViews>
  <sheetFormatPr baseColWidth="10" defaultRowHeight="15" x14ac:dyDescent="0.2"/>
  <cols>
    <col min="1" max="1" width="15" customWidth="1"/>
  </cols>
  <sheetData>
    <row r="1" spans="1:10" x14ac:dyDescent="0.2">
      <c r="A1" s="15" t="s">
        <v>275</v>
      </c>
    </row>
    <row r="3" spans="1:10" x14ac:dyDescent="0.2">
      <c r="A3" s="15" t="s">
        <v>274</v>
      </c>
      <c r="B3" s="7" t="s">
        <v>272</v>
      </c>
      <c r="C3" s="9"/>
      <c r="D3" s="9"/>
      <c r="E3" s="9"/>
      <c r="G3" s="8" t="s">
        <v>123</v>
      </c>
    </row>
    <row r="4" spans="1:10" ht="16" x14ac:dyDescent="0.2">
      <c r="A4" s="10" t="s">
        <v>146</v>
      </c>
      <c r="B4" s="7" t="s">
        <v>147</v>
      </c>
      <c r="C4" s="7" t="s">
        <v>148</v>
      </c>
      <c r="D4" s="7" t="s">
        <v>149</v>
      </c>
      <c r="E4" s="7" t="s">
        <v>150</v>
      </c>
      <c r="F4" s="8"/>
      <c r="G4" s="7" t="s">
        <v>147</v>
      </c>
      <c r="H4" s="7" t="s">
        <v>148</v>
      </c>
      <c r="I4" s="7" t="s">
        <v>149</v>
      </c>
      <c r="J4" s="7" t="s">
        <v>150</v>
      </c>
    </row>
    <row r="5" spans="1:10" ht="16" x14ac:dyDescent="0.2">
      <c r="A5" s="10" t="s">
        <v>126</v>
      </c>
      <c r="B5" s="9">
        <v>3.18192802306577E-2</v>
      </c>
      <c r="C5" s="9">
        <v>9.4821845866850399E-2</v>
      </c>
      <c r="D5" s="9">
        <v>8.4828693847674996E-2</v>
      </c>
      <c r="E5" s="9">
        <v>9.2099687293063601E-2</v>
      </c>
      <c r="F5" s="9"/>
      <c r="G5" s="9">
        <v>0.488413988252906</v>
      </c>
      <c r="H5" s="9">
        <v>0.29031879297813701</v>
      </c>
      <c r="I5" s="9">
        <v>0.353906281742978</v>
      </c>
      <c r="J5" s="9">
        <v>0.353906281742978</v>
      </c>
    </row>
    <row r="6" spans="1:10" ht="16" x14ac:dyDescent="0.2">
      <c r="A6" s="10" t="s">
        <v>127</v>
      </c>
      <c r="B6" s="9">
        <v>7.2463454763814203E-2</v>
      </c>
      <c r="C6" s="9">
        <v>0.11090738205999801</v>
      </c>
      <c r="D6" s="9">
        <v>0.12317036338031701</v>
      </c>
      <c r="E6" s="9">
        <v>0.12557913018111899</v>
      </c>
      <c r="F6" s="9"/>
      <c r="G6" s="9">
        <v>0.20176005019544299</v>
      </c>
      <c r="H6" s="9">
        <v>0.17202982185926999</v>
      </c>
      <c r="I6" s="9">
        <v>0.257910955864459</v>
      </c>
      <c r="J6" s="9">
        <v>0.257910955864459</v>
      </c>
    </row>
    <row r="7" spans="1:10" ht="16" x14ac:dyDescent="0.2">
      <c r="A7" s="10" t="s">
        <v>128</v>
      </c>
      <c r="B7" s="9">
        <v>0.34013574765520899</v>
      </c>
      <c r="C7" s="9">
        <v>0.29687857410684498</v>
      </c>
      <c r="D7" s="9">
        <v>0.29938040782157299</v>
      </c>
      <c r="E7" s="9">
        <v>0.276310441051273</v>
      </c>
      <c r="F7" s="9"/>
      <c r="G7" s="9">
        <v>0.172277927607772</v>
      </c>
      <c r="H7" s="9">
        <v>0.40548329914324899</v>
      </c>
      <c r="I7" s="9">
        <v>0.40744471507706398</v>
      </c>
      <c r="J7" s="9">
        <v>0.40744471507706398</v>
      </c>
    </row>
    <row r="8" spans="1:10" ht="16" x14ac:dyDescent="0.2">
      <c r="A8" s="10" t="s">
        <v>129</v>
      </c>
      <c r="B8" s="9">
        <v>0.21951891562444401</v>
      </c>
      <c r="C8" s="9">
        <v>0.39953253070686401</v>
      </c>
      <c r="D8" s="9">
        <v>0.440962511893283</v>
      </c>
      <c r="E8" s="9">
        <v>0.41195232642206803</v>
      </c>
      <c r="F8" s="9"/>
      <c r="G8" s="9">
        <v>0.34564387974281702</v>
      </c>
      <c r="H8" s="9">
        <v>0.260224254538028</v>
      </c>
      <c r="I8" s="9">
        <v>0.23186132300835899</v>
      </c>
      <c r="J8" s="9">
        <v>0.23186132300835899</v>
      </c>
    </row>
    <row r="9" spans="1:10" ht="16" x14ac:dyDescent="0.2">
      <c r="A9" s="10" t="s">
        <v>130</v>
      </c>
      <c r="B9" s="9">
        <v>0.24059505857164601</v>
      </c>
      <c r="C9" s="9">
        <v>0.121980482996446</v>
      </c>
      <c r="D9" s="9">
        <v>0.117687175134778</v>
      </c>
      <c r="E9" s="9">
        <v>0.13616237149044</v>
      </c>
      <c r="F9" s="9"/>
      <c r="G9" s="9">
        <v>0.19507269403177299</v>
      </c>
      <c r="H9" s="9">
        <v>0.38987495970965502</v>
      </c>
      <c r="I9" s="9">
        <v>0.35067930292664801</v>
      </c>
      <c r="J9" s="9">
        <v>0.35067930292664801</v>
      </c>
    </row>
    <row r="10" spans="1:10" ht="16" x14ac:dyDescent="0.2">
      <c r="A10" s="10" t="s">
        <v>156</v>
      </c>
      <c r="B10" s="9">
        <v>0.39440310744005402</v>
      </c>
      <c r="C10" s="9">
        <v>0.363606752836939</v>
      </c>
      <c r="D10" s="9">
        <v>0.54561204794164497</v>
      </c>
      <c r="E10" s="9">
        <v>0.39445002859778</v>
      </c>
      <c r="F10" s="9"/>
      <c r="G10" s="9">
        <v>0.91527703531815696</v>
      </c>
      <c r="H10" s="9">
        <v>0.46014981328653598</v>
      </c>
      <c r="I10" s="9">
        <v>1.35560237383916</v>
      </c>
      <c r="J10" s="9">
        <v>0.39279186860049398</v>
      </c>
    </row>
    <row r="11" spans="1:10" ht="16" x14ac:dyDescent="0.2">
      <c r="A11" s="10" t="s">
        <v>131</v>
      </c>
      <c r="B11" s="9">
        <v>0</v>
      </c>
      <c r="C11" s="9">
        <v>0</v>
      </c>
      <c r="D11" s="9">
        <v>0.31722805754522598</v>
      </c>
      <c r="E11" s="9">
        <v>0</v>
      </c>
      <c r="F11" s="9"/>
      <c r="G11" s="9">
        <v>0</v>
      </c>
      <c r="H11" s="9">
        <v>0</v>
      </c>
      <c r="I11" s="9">
        <v>8.1316713116118802</v>
      </c>
      <c r="J11" s="9">
        <v>8.1316713116118802</v>
      </c>
    </row>
    <row r="12" spans="1:10" ht="16" x14ac:dyDescent="0.2">
      <c r="A12" s="10" t="s">
        <v>132</v>
      </c>
      <c r="B12" s="9">
        <v>0</v>
      </c>
      <c r="C12" s="9">
        <v>0</v>
      </c>
      <c r="D12" s="9">
        <v>0</v>
      </c>
      <c r="E12" s="9">
        <v>0</v>
      </c>
      <c r="F12" s="9"/>
      <c r="G12" s="9">
        <v>0</v>
      </c>
      <c r="H12" s="9">
        <v>0</v>
      </c>
      <c r="I12" s="9">
        <v>0</v>
      </c>
      <c r="J12" s="9">
        <v>0</v>
      </c>
    </row>
    <row r="13" spans="1:10" ht="16" x14ac:dyDescent="0.2">
      <c r="A13" s="10" t="s">
        <v>133</v>
      </c>
      <c r="B13" s="9">
        <v>0.31531200101182799</v>
      </c>
      <c r="C13" s="9">
        <v>0.35626044668054102</v>
      </c>
      <c r="D13" s="9">
        <v>0.30217293035897203</v>
      </c>
      <c r="E13" s="9">
        <v>0.10319758918824599</v>
      </c>
      <c r="F13" s="9"/>
      <c r="G13" s="9">
        <v>0.37697633847727902</v>
      </c>
      <c r="H13" s="9">
        <v>0.24155503366551601</v>
      </c>
      <c r="I13" s="9">
        <v>0.35562734767320098</v>
      </c>
      <c r="J13" s="9">
        <v>0.35562734767320098</v>
      </c>
    </row>
    <row r="14" spans="1:10" ht="16" x14ac:dyDescent="0.2">
      <c r="A14" s="10" t="s">
        <v>134</v>
      </c>
      <c r="B14" s="9">
        <v>0</v>
      </c>
      <c r="C14" s="9">
        <v>0</v>
      </c>
      <c r="D14" s="9">
        <v>0</v>
      </c>
      <c r="E14" s="9">
        <v>0</v>
      </c>
      <c r="F14" s="9"/>
      <c r="G14" s="9">
        <v>0</v>
      </c>
      <c r="H14" s="9">
        <v>0</v>
      </c>
      <c r="I14" s="9">
        <v>0</v>
      </c>
      <c r="J14" s="9">
        <v>0</v>
      </c>
    </row>
    <row r="15" spans="1:10" ht="16" x14ac:dyDescent="0.2">
      <c r="A15" s="10" t="s">
        <v>135</v>
      </c>
      <c r="B15" s="9">
        <v>0.27684054211908299</v>
      </c>
      <c r="C15" s="9">
        <v>0.76412998180042002</v>
      </c>
      <c r="D15" s="9">
        <v>0.230637050555066</v>
      </c>
      <c r="E15" s="9">
        <v>0.412263108622898</v>
      </c>
      <c r="F15" s="9"/>
      <c r="G15" s="9">
        <v>0.36980794083103302</v>
      </c>
      <c r="H15" s="9">
        <v>0.37375996808456002</v>
      </c>
      <c r="I15" s="9">
        <v>0.41531828582212299</v>
      </c>
      <c r="J15" s="9">
        <v>0.41531828582212299</v>
      </c>
    </row>
    <row r="16" spans="1:10" ht="16" x14ac:dyDescent="0.2">
      <c r="A16" s="10" t="s">
        <v>136</v>
      </c>
      <c r="B16" s="9">
        <v>0.10652946075639599</v>
      </c>
      <c r="C16" s="9">
        <v>0.220384914735301</v>
      </c>
      <c r="D16" s="9">
        <v>0.25952881382263798</v>
      </c>
      <c r="E16" s="9">
        <v>0.49361178985695697</v>
      </c>
      <c r="F16" s="9"/>
      <c r="G16" s="9">
        <v>9.8959583482744098E-2</v>
      </c>
      <c r="H16" s="9">
        <v>0.20882145507947</v>
      </c>
      <c r="I16" s="9">
        <v>0.21457310794756601</v>
      </c>
      <c r="J16" s="9">
        <v>0.21457310794756601</v>
      </c>
    </row>
    <row r="17" spans="1:27" ht="16" x14ac:dyDescent="0.2">
      <c r="A17" s="10" t="s">
        <v>137</v>
      </c>
      <c r="B17" s="9">
        <v>0.39789994614998703</v>
      </c>
      <c r="C17" s="9">
        <v>0.51880490891324405</v>
      </c>
      <c r="D17" s="9">
        <v>0.45091182348365499</v>
      </c>
      <c r="E17" s="9">
        <v>0.53950597859370797</v>
      </c>
      <c r="F17" s="9"/>
      <c r="G17" s="9">
        <v>0.33973579590987502</v>
      </c>
      <c r="H17" s="9">
        <v>0.41737130115156301</v>
      </c>
      <c r="I17" s="9">
        <v>0.37921510242387801</v>
      </c>
      <c r="J17" s="9">
        <v>0.37921510242387801</v>
      </c>
    </row>
    <row r="18" spans="1:27" ht="16" x14ac:dyDescent="0.2">
      <c r="A18" s="10" t="s">
        <v>138</v>
      </c>
      <c r="B18" s="9">
        <v>0.211374070583186</v>
      </c>
      <c r="C18" s="9">
        <v>0.19423191977123999</v>
      </c>
      <c r="D18" s="9">
        <v>0.20172449102012899</v>
      </c>
      <c r="E18" s="9">
        <v>0.108641019325801</v>
      </c>
      <c r="F18" s="9"/>
      <c r="G18" s="9">
        <v>0.17163524372622299</v>
      </c>
      <c r="H18" s="9">
        <v>0.13951815885876301</v>
      </c>
      <c r="I18" s="9">
        <v>0.212715395998263</v>
      </c>
      <c r="J18" s="9">
        <v>0.212715395998263</v>
      </c>
    </row>
    <row r="19" spans="1:27" ht="16" x14ac:dyDescent="0.2">
      <c r="A19" s="10" t="s">
        <v>139</v>
      </c>
      <c r="B19" s="9">
        <v>0.32950280849819502</v>
      </c>
      <c r="C19" s="9">
        <v>1.6063654370709699</v>
      </c>
      <c r="D19" s="9">
        <v>0.389672530617094</v>
      </c>
      <c r="E19" s="9">
        <v>0.351922207005057</v>
      </c>
      <c r="F19" s="9"/>
      <c r="G19" s="9">
        <v>0.95486555131846496</v>
      </c>
      <c r="H19" s="9">
        <v>3.7207784807281201</v>
      </c>
      <c r="I19" s="9">
        <v>2.2778077289498699</v>
      </c>
      <c r="J19" s="9">
        <v>2.2778077289498699</v>
      </c>
    </row>
    <row r="20" spans="1:27" ht="16" x14ac:dyDescent="0.2">
      <c r="A20" s="10" t="s">
        <v>140</v>
      </c>
      <c r="B20" s="9">
        <v>0</v>
      </c>
      <c r="C20" s="9">
        <v>0.72770407695197503</v>
      </c>
      <c r="D20" s="9">
        <v>0.70337799097452902</v>
      </c>
      <c r="E20" s="9">
        <v>0.70816744860569303</v>
      </c>
      <c r="F20" s="9"/>
      <c r="G20" s="9">
        <v>0</v>
      </c>
      <c r="H20" s="9">
        <v>0.35269486908988801</v>
      </c>
      <c r="I20" s="9">
        <v>0.24510024851409201</v>
      </c>
      <c r="J20" s="9">
        <v>0.24510024851409201</v>
      </c>
    </row>
    <row r="21" spans="1:27" ht="16" x14ac:dyDescent="0.2">
      <c r="A21" s="10" t="s">
        <v>141</v>
      </c>
      <c r="B21" s="9">
        <v>1.89782256270647</v>
      </c>
      <c r="C21" s="9">
        <v>0.39791476731294301</v>
      </c>
      <c r="D21" s="9">
        <v>0.32364879996384299</v>
      </c>
      <c r="E21" s="9">
        <v>0.57372035594504101</v>
      </c>
      <c r="F21" s="9"/>
      <c r="G21" s="9">
        <v>3.8601625118023599</v>
      </c>
      <c r="H21" s="9">
        <v>0.36146781749080098</v>
      </c>
      <c r="I21" s="9">
        <v>0.44121260823109998</v>
      </c>
      <c r="J21" s="9">
        <v>0.44121260823109998</v>
      </c>
    </row>
    <row r="22" spans="1:27" ht="16" x14ac:dyDescent="0.2">
      <c r="A22" s="10" t="s">
        <v>142</v>
      </c>
      <c r="B22" s="9">
        <v>0.186343871538657</v>
      </c>
      <c r="C22" s="9">
        <v>0.297495414060721</v>
      </c>
      <c r="D22" s="9">
        <v>0.30103854176165001</v>
      </c>
      <c r="E22" s="9">
        <v>0.31649390663504501</v>
      </c>
      <c r="F22" s="9"/>
      <c r="G22" s="9">
        <v>0.17215026263592201</v>
      </c>
      <c r="H22" s="9">
        <v>0.17535016064731301</v>
      </c>
      <c r="I22" s="9">
        <v>0.261520684734252</v>
      </c>
      <c r="J22" s="9">
        <v>0.261520684734252</v>
      </c>
    </row>
    <row r="23" spans="1:27" ht="16" x14ac:dyDescent="0.2">
      <c r="A23" s="10" t="s">
        <v>143</v>
      </c>
      <c r="B23" s="9">
        <v>0.30194485579808</v>
      </c>
      <c r="C23" s="9">
        <v>0.25805306958669999</v>
      </c>
      <c r="D23" s="9">
        <v>0.33128123118217401</v>
      </c>
      <c r="E23" s="9">
        <v>0.33699810484069698</v>
      </c>
      <c r="F23" s="9"/>
      <c r="G23" s="9">
        <v>0.38200676331132399</v>
      </c>
      <c r="H23" s="9">
        <v>1.17451694449514</v>
      </c>
      <c r="I23" s="9">
        <v>1.7566829289304999</v>
      </c>
      <c r="J23" s="9">
        <v>1.7566829289304999</v>
      </c>
    </row>
    <row r="24" spans="1:27" ht="16" x14ac:dyDescent="0.2">
      <c r="A24" s="10" t="s">
        <v>144</v>
      </c>
      <c r="B24" s="9">
        <v>0.289329696926302</v>
      </c>
      <c r="C24" s="9">
        <v>0.306263639702885</v>
      </c>
      <c r="D24" s="9">
        <v>0.31378328498685698</v>
      </c>
      <c r="E24" s="9">
        <v>0.143896397384356</v>
      </c>
      <c r="F24" s="9"/>
      <c r="G24" s="9">
        <v>0.123581861422183</v>
      </c>
      <c r="H24" s="9">
        <v>0.21904464149661099</v>
      </c>
      <c r="I24" s="9">
        <v>0.17078686317758601</v>
      </c>
      <c r="J24" s="9">
        <v>0.17078686317758601</v>
      </c>
    </row>
    <row r="25" spans="1:27" ht="16" x14ac:dyDescent="0.2">
      <c r="A25" s="10" t="s">
        <v>145</v>
      </c>
      <c r="B25" s="9">
        <v>0.51370541005505999</v>
      </c>
      <c r="C25" s="9">
        <v>0.21168817159714001</v>
      </c>
      <c r="D25" s="9">
        <v>0.245898302497434</v>
      </c>
      <c r="E25" s="9">
        <v>0.23936693867627001</v>
      </c>
      <c r="F25" s="9"/>
      <c r="G25" s="9">
        <v>2.3204542144420799</v>
      </c>
      <c r="H25" s="9">
        <v>0.37694464088936402</v>
      </c>
      <c r="I25" s="9">
        <v>0.43120014007461099</v>
      </c>
      <c r="J25" s="9">
        <v>0.43120014007461099</v>
      </c>
    </row>
    <row r="27" spans="1:27" ht="16" x14ac:dyDescent="0.2">
      <c r="A27" s="7" t="s">
        <v>169</v>
      </c>
      <c r="B27" s="14" t="s">
        <v>157</v>
      </c>
      <c r="C27" s="14" t="s">
        <v>158</v>
      </c>
      <c r="D27" s="14" t="s">
        <v>159</v>
      </c>
      <c r="E27" s="14" t="s">
        <v>160</v>
      </c>
      <c r="F27" s="14" t="s">
        <v>161</v>
      </c>
      <c r="G27" s="14" t="s">
        <v>162</v>
      </c>
      <c r="H27" s="14" t="s">
        <v>163</v>
      </c>
      <c r="I27" s="14" t="s">
        <v>164</v>
      </c>
      <c r="J27" s="14" t="s">
        <v>165</v>
      </c>
      <c r="K27" s="14" t="s">
        <v>166</v>
      </c>
      <c r="L27" s="14" t="s">
        <v>167</v>
      </c>
      <c r="M27" s="14" t="s">
        <v>168</v>
      </c>
      <c r="O27" s="7" t="s">
        <v>273</v>
      </c>
      <c r="P27" s="14" t="s">
        <v>157</v>
      </c>
      <c r="Q27" s="14" t="s">
        <v>158</v>
      </c>
      <c r="R27" s="14" t="s">
        <v>159</v>
      </c>
      <c r="S27" s="14" t="s">
        <v>160</v>
      </c>
      <c r="T27" s="14" t="s">
        <v>161</v>
      </c>
      <c r="U27" s="14" t="s">
        <v>162</v>
      </c>
      <c r="V27" s="14" t="s">
        <v>163</v>
      </c>
      <c r="W27" s="14" t="s">
        <v>164</v>
      </c>
      <c r="X27" s="14" t="s">
        <v>165</v>
      </c>
      <c r="Y27" s="14" t="s">
        <v>166</v>
      </c>
      <c r="Z27" s="14" t="s">
        <v>167</v>
      </c>
      <c r="AA27" s="14" t="s">
        <v>168</v>
      </c>
    </row>
    <row r="28" spans="1:27" ht="16" x14ac:dyDescent="0.2">
      <c r="A28" s="10" t="s">
        <v>126</v>
      </c>
      <c r="B28" s="9">
        <v>0</v>
      </c>
      <c r="C28" s="9">
        <v>0</v>
      </c>
      <c r="D28" s="9">
        <v>0</v>
      </c>
      <c r="E28" s="9">
        <v>0</v>
      </c>
      <c r="F28" s="9" t="e">
        <v>#N/A</v>
      </c>
      <c r="G28" s="9" t="e">
        <v>#N/A</v>
      </c>
      <c r="H28" s="9" t="e">
        <v>#N/A</v>
      </c>
      <c r="I28" s="9" t="e">
        <v>#N/A</v>
      </c>
      <c r="J28" s="9" t="e">
        <v>#N/A</v>
      </c>
      <c r="K28" s="9" t="e">
        <v>#N/A</v>
      </c>
      <c r="L28" s="9" t="e">
        <v>#N/A</v>
      </c>
      <c r="M28" s="9" t="e">
        <v>#N/A</v>
      </c>
      <c r="N28" s="9"/>
      <c r="O28" s="14" t="s">
        <v>126</v>
      </c>
      <c r="P28" s="9">
        <v>0</v>
      </c>
      <c r="Q28" s="9">
        <v>0</v>
      </c>
      <c r="R28" s="9">
        <v>0</v>
      </c>
      <c r="S28" s="9">
        <v>0</v>
      </c>
      <c r="T28" s="9" t="e">
        <v>#N/A</v>
      </c>
      <c r="U28" s="9" t="e">
        <v>#N/A</v>
      </c>
      <c r="V28" s="9" t="e">
        <v>#N/A</v>
      </c>
      <c r="W28" s="9" t="e">
        <v>#N/A</v>
      </c>
      <c r="X28" s="9" t="e">
        <v>#N/A</v>
      </c>
      <c r="Y28" s="9" t="e">
        <v>#N/A</v>
      </c>
      <c r="Z28" s="9" t="e">
        <v>#N/A</v>
      </c>
      <c r="AA28" s="9" t="e">
        <v>#N/A</v>
      </c>
    </row>
    <row r="29" spans="1:27" ht="16" x14ac:dyDescent="0.2">
      <c r="A29" s="10" t="s">
        <v>127</v>
      </c>
      <c r="B29" s="9" t="e">
        <v>#N/A</v>
      </c>
      <c r="C29" s="9" t="e">
        <v>#N/A</v>
      </c>
      <c r="D29" s="9" t="e">
        <v>#N/A</v>
      </c>
      <c r="E29" s="9" t="e">
        <v>#N/A</v>
      </c>
      <c r="F29" s="9">
        <v>0.12629920035650999</v>
      </c>
      <c r="G29" s="9">
        <v>0.11271657042786599</v>
      </c>
      <c r="H29" s="9">
        <v>0.112698921111024</v>
      </c>
      <c r="I29" s="9">
        <v>9.7967350594520802E-2</v>
      </c>
      <c r="J29" s="9" t="e">
        <v>#N/A</v>
      </c>
      <c r="K29" s="9" t="e">
        <v>#N/A</v>
      </c>
      <c r="L29" s="9" t="e">
        <v>#N/A</v>
      </c>
      <c r="M29" s="9" t="e">
        <v>#N/A</v>
      </c>
      <c r="N29" s="9"/>
      <c r="O29" s="14" t="s">
        <v>127</v>
      </c>
      <c r="P29" s="9" t="e">
        <v>#N/A</v>
      </c>
      <c r="Q29" s="9" t="e">
        <v>#N/A</v>
      </c>
      <c r="R29" s="9" t="e">
        <v>#N/A</v>
      </c>
      <c r="S29" s="9" t="e">
        <v>#N/A</v>
      </c>
      <c r="T29" s="9">
        <v>1.8715888489790399E-2</v>
      </c>
      <c r="U29" s="9">
        <v>7.0158328122115907E-2</v>
      </c>
      <c r="V29" s="9">
        <v>8.2324973516774105E-2</v>
      </c>
      <c r="W29" s="9">
        <v>9.2167626550375498E-2</v>
      </c>
      <c r="X29" s="9" t="e">
        <v>#N/A</v>
      </c>
      <c r="Y29" s="9" t="e">
        <v>#N/A</v>
      </c>
      <c r="Z29" s="9" t="e">
        <v>#N/A</v>
      </c>
      <c r="AA29" s="9" t="e">
        <v>#N/A</v>
      </c>
    </row>
    <row r="30" spans="1:27" ht="16" x14ac:dyDescent="0.2">
      <c r="A30" s="10" t="s">
        <v>128</v>
      </c>
      <c r="B30" s="9">
        <v>0</v>
      </c>
      <c r="C30" s="9">
        <v>0</v>
      </c>
      <c r="D30" s="9">
        <v>0</v>
      </c>
      <c r="E30" s="9">
        <v>0</v>
      </c>
      <c r="F30" s="9" t="e">
        <v>#N/A</v>
      </c>
      <c r="G30" s="9" t="e">
        <v>#N/A</v>
      </c>
      <c r="H30" s="9" t="e">
        <v>#N/A</v>
      </c>
      <c r="I30" s="9" t="e">
        <v>#N/A</v>
      </c>
      <c r="J30" s="9" t="e">
        <v>#N/A</v>
      </c>
      <c r="K30" s="9" t="e">
        <v>#N/A</v>
      </c>
      <c r="L30" s="9" t="e">
        <v>#N/A</v>
      </c>
      <c r="M30" s="9" t="e">
        <v>#N/A</v>
      </c>
      <c r="N30" s="9"/>
      <c r="O30" s="14" t="s">
        <v>128</v>
      </c>
      <c r="P30" s="9">
        <v>0</v>
      </c>
      <c r="Q30" s="9">
        <v>0</v>
      </c>
      <c r="R30" s="9">
        <v>0</v>
      </c>
      <c r="S30" s="9">
        <v>0</v>
      </c>
      <c r="T30" s="9" t="e">
        <v>#N/A</v>
      </c>
      <c r="U30" s="9" t="e">
        <v>#N/A</v>
      </c>
      <c r="V30" s="9" t="e">
        <v>#N/A</v>
      </c>
      <c r="W30" s="9" t="e">
        <v>#N/A</v>
      </c>
      <c r="X30" s="9" t="e">
        <v>#N/A</v>
      </c>
      <c r="Y30" s="9" t="e">
        <v>#N/A</v>
      </c>
      <c r="Z30" s="9" t="e">
        <v>#N/A</v>
      </c>
      <c r="AA30" s="9" t="e">
        <v>#N/A</v>
      </c>
    </row>
    <row r="31" spans="1:27" ht="16" x14ac:dyDescent="0.2">
      <c r="A31" s="10" t="s">
        <v>129</v>
      </c>
      <c r="B31" s="9" t="e">
        <v>#N/A</v>
      </c>
      <c r="C31" s="9" t="e">
        <v>#N/A</v>
      </c>
      <c r="D31" s="9" t="e">
        <v>#N/A</v>
      </c>
      <c r="E31" s="9" t="e">
        <v>#N/A</v>
      </c>
      <c r="F31" s="9">
        <v>0.18568237252285</v>
      </c>
      <c r="G31" s="9">
        <v>0.187241127311644</v>
      </c>
      <c r="H31" s="9">
        <v>0.20977606554231301</v>
      </c>
      <c r="I31" s="9">
        <v>0.171761076309209</v>
      </c>
      <c r="J31" s="9">
        <v>0.217023475653875</v>
      </c>
      <c r="K31" s="9">
        <v>0.11717441631402301</v>
      </c>
      <c r="L31" s="9">
        <v>0.19334085218677599</v>
      </c>
      <c r="M31" s="9">
        <v>8.5056473039087394E-2</v>
      </c>
      <c r="N31" s="9"/>
      <c r="O31" s="14" t="s">
        <v>129</v>
      </c>
      <c r="P31" s="9" t="e">
        <v>#N/A</v>
      </c>
      <c r="Q31" s="9" t="e">
        <v>#N/A</v>
      </c>
      <c r="R31" s="9" t="e">
        <v>#N/A</v>
      </c>
      <c r="S31" s="9" t="e">
        <v>#N/A</v>
      </c>
      <c r="T31" s="9">
        <v>4.8236190932435701</v>
      </c>
      <c r="U31" s="9">
        <v>2.8436027964275201</v>
      </c>
      <c r="V31" s="9">
        <v>5.9788533364688696</v>
      </c>
      <c r="W31" s="9">
        <v>3.1167548523678299</v>
      </c>
      <c r="X31" s="9">
        <v>6.5951679228522702</v>
      </c>
      <c r="Y31" s="9">
        <v>6.7897973311621298</v>
      </c>
      <c r="Z31" s="9">
        <v>7.3656991844633302</v>
      </c>
      <c r="AA31" s="9">
        <v>6.0860819841763902</v>
      </c>
    </row>
    <row r="32" spans="1:27" ht="16" x14ac:dyDescent="0.2">
      <c r="A32" s="10" t="s">
        <v>130</v>
      </c>
      <c r="B32" s="9">
        <v>9.0880727492933702E-2</v>
      </c>
      <c r="C32" s="9">
        <v>9.0621675656387304E-2</v>
      </c>
      <c r="D32" s="9">
        <v>9.4759790506308297E-2</v>
      </c>
      <c r="E32" s="9">
        <v>7.5192426228380002E-2</v>
      </c>
      <c r="F32" s="9" t="e">
        <v>#N/A</v>
      </c>
      <c r="G32" s="9" t="e">
        <v>#N/A</v>
      </c>
      <c r="H32" s="9" t="e">
        <v>#N/A</v>
      </c>
      <c r="I32" s="9" t="e">
        <v>#N/A</v>
      </c>
      <c r="J32" s="9" t="e">
        <v>#N/A</v>
      </c>
      <c r="K32" s="9" t="e">
        <v>#N/A</v>
      </c>
      <c r="L32" s="9" t="e">
        <v>#N/A</v>
      </c>
      <c r="M32" s="9" t="e">
        <v>#N/A</v>
      </c>
      <c r="N32" s="9"/>
      <c r="O32" s="14" t="s">
        <v>130</v>
      </c>
      <c r="P32" s="9">
        <v>5.2362579798278297E-2</v>
      </c>
      <c r="Q32" s="9">
        <v>5.0285471127112999E-2</v>
      </c>
      <c r="R32" s="9">
        <v>4.2251394150959701E-2</v>
      </c>
      <c r="S32" s="9">
        <v>0.67927033124854197</v>
      </c>
      <c r="T32" s="9" t="e">
        <v>#N/A</v>
      </c>
      <c r="U32" s="9" t="e">
        <v>#N/A</v>
      </c>
      <c r="V32" s="9" t="e">
        <v>#N/A</v>
      </c>
      <c r="W32" s="9" t="e">
        <v>#N/A</v>
      </c>
      <c r="X32" s="9" t="e">
        <v>#N/A</v>
      </c>
      <c r="Y32" s="9" t="e">
        <v>#N/A</v>
      </c>
      <c r="Z32" s="9" t="e">
        <v>#N/A</v>
      </c>
      <c r="AA32" s="9" t="e">
        <v>#N/A</v>
      </c>
    </row>
    <row r="33" spans="1:27" ht="16" x14ac:dyDescent="0.2">
      <c r="A33" s="10" t="s">
        <v>156</v>
      </c>
      <c r="B33" s="9" t="e">
        <v>#N/A</v>
      </c>
      <c r="C33" s="9" t="e">
        <v>#N/A</v>
      </c>
      <c r="D33" s="9" t="e">
        <v>#N/A</v>
      </c>
      <c r="E33" s="9" t="e">
        <v>#N/A</v>
      </c>
      <c r="F33" s="9">
        <v>0.423185869239047</v>
      </c>
      <c r="G33" s="9">
        <v>0.47923782893842498</v>
      </c>
      <c r="H33" s="9">
        <v>0.42721383342270902</v>
      </c>
      <c r="I33" s="9">
        <v>0.44509546876791001</v>
      </c>
      <c r="J33" s="9" t="e">
        <v>#N/A</v>
      </c>
      <c r="K33" s="9" t="e">
        <v>#N/A</v>
      </c>
      <c r="L33" s="9" t="e">
        <v>#N/A</v>
      </c>
      <c r="M33" s="9" t="e">
        <v>#N/A</v>
      </c>
      <c r="N33" s="9"/>
      <c r="O33" s="14" t="s">
        <v>156</v>
      </c>
      <c r="P33" s="9" t="e">
        <v>#N/A</v>
      </c>
      <c r="Q33" s="9" t="e">
        <v>#N/A</v>
      </c>
      <c r="R33" s="9" t="e">
        <v>#N/A</v>
      </c>
      <c r="S33" s="9" t="e">
        <v>#N/A</v>
      </c>
      <c r="T33" s="9">
        <v>2.6845016379748898</v>
      </c>
      <c r="U33" s="9">
        <v>1.5118991976606699</v>
      </c>
      <c r="V33" s="9">
        <v>2.67866248518953</v>
      </c>
      <c r="W33" s="9">
        <v>2.7868143633723399</v>
      </c>
      <c r="X33" s="9" t="e">
        <v>#N/A</v>
      </c>
      <c r="Y33" s="9" t="e">
        <v>#N/A</v>
      </c>
      <c r="Z33" s="9" t="e">
        <v>#N/A</v>
      </c>
      <c r="AA33" s="9" t="e">
        <v>#N/A</v>
      </c>
    </row>
    <row r="34" spans="1:27" ht="16" x14ac:dyDescent="0.2">
      <c r="A34" s="10" t="s">
        <v>131</v>
      </c>
      <c r="B34" s="9" t="e">
        <v>#N/A</v>
      </c>
      <c r="C34" s="9" t="e">
        <v>#N/A</v>
      </c>
      <c r="D34" s="9" t="e">
        <v>#N/A</v>
      </c>
      <c r="E34" s="9" t="e">
        <v>#N/A</v>
      </c>
      <c r="F34" s="9">
        <v>3.8944628787396698E-2</v>
      </c>
      <c r="G34" s="9">
        <v>0</v>
      </c>
      <c r="H34" s="9">
        <v>3.1074999734660901E-2</v>
      </c>
      <c r="I34" s="9">
        <v>4.1133411217358598E-2</v>
      </c>
      <c r="J34" s="9">
        <v>9.8474397043553194E-2</v>
      </c>
      <c r="K34" s="9">
        <v>4.8987075166607601E-2</v>
      </c>
      <c r="L34" s="9">
        <v>0.129563375725089</v>
      </c>
      <c r="M34" s="9">
        <v>7.9009687908243004E-2</v>
      </c>
      <c r="N34" s="9"/>
      <c r="O34" s="14" t="s">
        <v>131</v>
      </c>
      <c r="P34" s="9" t="e">
        <v>#N/A</v>
      </c>
      <c r="Q34" s="9" t="e">
        <v>#N/A</v>
      </c>
      <c r="R34" s="9" t="e">
        <v>#N/A</v>
      </c>
      <c r="S34" s="9" t="e">
        <v>#N/A</v>
      </c>
      <c r="T34" s="9">
        <v>1.4001400869184899</v>
      </c>
      <c r="U34" s="9">
        <v>0</v>
      </c>
      <c r="V34" s="9">
        <v>6.5621750059328097</v>
      </c>
      <c r="W34" s="9">
        <v>1.1951813428935101</v>
      </c>
      <c r="X34" s="9">
        <v>5.2195355721872998</v>
      </c>
      <c r="Y34" s="9">
        <v>5.6136434196834299</v>
      </c>
      <c r="Z34" s="9">
        <v>7.3920183687682801</v>
      </c>
      <c r="AA34" s="9">
        <v>6.6292166141907698</v>
      </c>
    </row>
    <row r="35" spans="1:27" ht="16" x14ac:dyDescent="0.2">
      <c r="A35" s="10" t="s">
        <v>132</v>
      </c>
      <c r="B35" s="9" t="e">
        <v>#N/A</v>
      </c>
      <c r="C35" s="9" t="e">
        <v>#N/A</v>
      </c>
      <c r="D35" s="9" t="e">
        <v>#N/A</v>
      </c>
      <c r="E35" s="9" t="e">
        <v>#N/A</v>
      </c>
      <c r="F35" s="9">
        <v>0.18241110565502699</v>
      </c>
      <c r="G35" s="9">
        <v>0.11105655649092</v>
      </c>
      <c r="H35" s="9">
        <v>0.113542727799786</v>
      </c>
      <c r="I35" s="9">
        <v>0.47240387087151398</v>
      </c>
      <c r="J35" s="9">
        <v>0.25305015781912799</v>
      </c>
      <c r="K35" s="9">
        <v>0.28904337706125699</v>
      </c>
      <c r="L35" s="9">
        <v>0.21684577969774199</v>
      </c>
      <c r="M35" s="9">
        <v>0.20770500015606899</v>
      </c>
      <c r="N35" s="9"/>
      <c r="O35" s="14" t="s">
        <v>132</v>
      </c>
      <c r="P35" s="9" t="e">
        <v>#N/A</v>
      </c>
      <c r="Q35" s="9" t="e">
        <v>#N/A</v>
      </c>
      <c r="R35" s="9" t="e">
        <v>#N/A</v>
      </c>
      <c r="S35" s="9" t="e">
        <v>#N/A</v>
      </c>
      <c r="T35" s="9">
        <v>0.57639372830033997</v>
      </c>
      <c r="U35" s="9">
        <v>8.2683334923987106E-2</v>
      </c>
      <c r="V35" s="9">
        <v>4.9618370368021596</v>
      </c>
      <c r="W35" s="9">
        <v>5.60693600580882E-2</v>
      </c>
      <c r="X35" s="9">
        <v>0.826513499772631</v>
      </c>
      <c r="Y35" s="9">
        <v>0.13650786922421099</v>
      </c>
      <c r="Z35" s="9">
        <v>0.16427432545529499</v>
      </c>
      <c r="AA35" s="9">
        <v>4.4942212136860303E-2</v>
      </c>
    </row>
    <row r="36" spans="1:27" ht="16" x14ac:dyDescent="0.2">
      <c r="A36" s="10" t="s">
        <v>133</v>
      </c>
      <c r="B36" s="9" t="e">
        <v>#N/A</v>
      </c>
      <c r="C36" s="9" t="e">
        <v>#N/A</v>
      </c>
      <c r="D36" s="9" t="e">
        <v>#N/A</v>
      </c>
      <c r="E36" s="9" t="e">
        <v>#N/A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/>
      <c r="O36" s="14" t="s">
        <v>133</v>
      </c>
      <c r="P36" s="9" t="e">
        <v>#N/A</v>
      </c>
      <c r="Q36" s="9" t="e">
        <v>#N/A</v>
      </c>
      <c r="R36" s="9" t="e">
        <v>#N/A</v>
      </c>
      <c r="S36" s="9" t="e">
        <v>#N/A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16" x14ac:dyDescent="0.2">
      <c r="A37" s="10" t="s">
        <v>134</v>
      </c>
      <c r="B37" s="9" t="e">
        <v>#N/A</v>
      </c>
      <c r="C37" s="9" t="e">
        <v>#N/A</v>
      </c>
      <c r="D37" s="9" t="e">
        <v>#N/A</v>
      </c>
      <c r="E37" s="9" t="e">
        <v>#N/A</v>
      </c>
      <c r="F37" s="9">
        <v>0.17829473151987499</v>
      </c>
      <c r="G37" s="9">
        <v>0.25896595203577799</v>
      </c>
      <c r="H37" s="9">
        <v>0.17198434560544501</v>
      </c>
      <c r="I37" s="9">
        <v>0.22898499075210699</v>
      </c>
      <c r="J37" s="9">
        <v>0.19038800678152101</v>
      </c>
      <c r="K37" s="9">
        <v>0.19116416583519599</v>
      </c>
      <c r="L37" s="9">
        <v>0.15033927011901799</v>
      </c>
      <c r="M37" s="9">
        <v>0.22110341274470999</v>
      </c>
      <c r="N37" s="9"/>
      <c r="O37" s="14" t="s">
        <v>134</v>
      </c>
      <c r="P37" s="9" t="e">
        <v>#N/A</v>
      </c>
      <c r="Q37" s="9" t="e">
        <v>#N/A</v>
      </c>
      <c r="R37" s="9" t="e">
        <v>#N/A</v>
      </c>
      <c r="S37" s="9" t="e">
        <v>#N/A</v>
      </c>
      <c r="T37" s="9">
        <v>8.0614475866669796E-2</v>
      </c>
      <c r="U37" s="9">
        <v>8.0719466178082594E-2</v>
      </c>
      <c r="V37" s="9">
        <v>0.23643915705037999</v>
      </c>
      <c r="W37" s="9">
        <v>7.9710410620736E-2</v>
      </c>
      <c r="X37" s="9">
        <v>0.25644043718647203</v>
      </c>
      <c r="Y37" s="9">
        <v>0.75995053509623001</v>
      </c>
      <c r="Z37" s="9">
        <v>0.27566684611240799</v>
      </c>
      <c r="AA37" s="9">
        <v>0.17271361659460799</v>
      </c>
    </row>
    <row r="38" spans="1:27" ht="16" x14ac:dyDescent="0.2">
      <c r="A38" s="10" t="s">
        <v>135</v>
      </c>
      <c r="B38" s="9">
        <v>0.266825961348298</v>
      </c>
      <c r="C38" s="9">
        <v>0.31086954678760698</v>
      </c>
      <c r="D38" s="9">
        <v>0.38172717365727099</v>
      </c>
      <c r="E38" s="9">
        <v>0.40564846985897102</v>
      </c>
      <c r="F38" s="9" t="e">
        <v>#N/A</v>
      </c>
      <c r="G38" s="9" t="e">
        <v>#N/A</v>
      </c>
      <c r="H38" s="9" t="e">
        <v>#N/A</v>
      </c>
      <c r="I38" s="9" t="e">
        <v>#N/A</v>
      </c>
      <c r="J38" s="9" t="e">
        <v>#N/A</v>
      </c>
      <c r="K38" s="9" t="e">
        <v>#N/A</v>
      </c>
      <c r="L38" s="9" t="e">
        <v>#N/A</v>
      </c>
      <c r="M38" s="9" t="e">
        <v>#N/A</v>
      </c>
      <c r="N38" s="9"/>
      <c r="O38" s="14" t="s">
        <v>135</v>
      </c>
      <c r="P38" s="9">
        <v>3.57313848574461</v>
      </c>
      <c r="Q38" s="9">
        <v>5.1602090915304899</v>
      </c>
      <c r="R38" s="9">
        <v>4.3678784443887304</v>
      </c>
      <c r="S38" s="9">
        <v>4.8961157796145702</v>
      </c>
      <c r="T38" s="9" t="e">
        <v>#N/A</v>
      </c>
      <c r="U38" s="9" t="e">
        <v>#N/A</v>
      </c>
      <c r="V38" s="9" t="e">
        <v>#N/A</v>
      </c>
      <c r="W38" s="9" t="e">
        <v>#N/A</v>
      </c>
      <c r="X38" s="9" t="e">
        <v>#N/A</v>
      </c>
      <c r="Y38" s="9" t="e">
        <v>#N/A</v>
      </c>
      <c r="Z38" s="9" t="e">
        <v>#N/A</v>
      </c>
      <c r="AA38" s="9" t="e">
        <v>#N/A</v>
      </c>
    </row>
    <row r="39" spans="1:27" ht="16" x14ac:dyDescent="0.2">
      <c r="A39" s="10" t="s">
        <v>136</v>
      </c>
      <c r="B39" s="9">
        <v>0.21533396829929599</v>
      </c>
      <c r="C39" s="9">
        <v>0.24506765349861201</v>
      </c>
      <c r="D39" s="9">
        <v>0.17367868841216799</v>
      </c>
      <c r="E39" s="9">
        <v>0.22615659070475899</v>
      </c>
      <c r="F39" s="9" t="e">
        <v>#N/A</v>
      </c>
      <c r="G39" s="9" t="e">
        <v>#N/A</v>
      </c>
      <c r="H39" s="9" t="e">
        <v>#N/A</v>
      </c>
      <c r="I39" s="9" t="e">
        <v>#N/A</v>
      </c>
      <c r="J39" s="9">
        <v>0.107894844433848</v>
      </c>
      <c r="K39" s="9">
        <v>0.112385754050329</v>
      </c>
      <c r="L39" s="9">
        <v>0.124168292585822</v>
      </c>
      <c r="M39" s="9">
        <v>0.1211035944628</v>
      </c>
      <c r="N39" s="9"/>
      <c r="O39" s="14" t="s">
        <v>136</v>
      </c>
      <c r="P39" s="9">
        <v>5.0331220798664103E-2</v>
      </c>
      <c r="Q39" s="9">
        <v>3.5379403094347103E-2</v>
      </c>
      <c r="R39" s="9">
        <v>6.5313049246027904E-2</v>
      </c>
      <c r="S39" s="9">
        <v>0.70184956719219604</v>
      </c>
      <c r="T39" s="9" t="e">
        <v>#N/A</v>
      </c>
      <c r="U39" s="9" t="e">
        <v>#N/A</v>
      </c>
      <c r="V39" s="9" t="e">
        <v>#N/A</v>
      </c>
      <c r="W39" s="9" t="e">
        <v>#N/A</v>
      </c>
      <c r="X39" s="9">
        <v>0.17082490857278401</v>
      </c>
      <c r="Y39" s="9">
        <v>0.178472665875123</v>
      </c>
      <c r="Z39" s="9">
        <v>0.847384727936074</v>
      </c>
      <c r="AA39" s="9">
        <v>0.25974872215615202</v>
      </c>
    </row>
    <row r="40" spans="1:27" ht="16" x14ac:dyDescent="0.2">
      <c r="A40" s="10" t="s">
        <v>137</v>
      </c>
      <c r="B40" s="9">
        <v>0.33561003399543998</v>
      </c>
      <c r="C40" s="9">
        <v>0.32138727160460001</v>
      </c>
      <c r="D40" s="9">
        <v>0.33631118966986101</v>
      </c>
      <c r="E40" s="9">
        <v>0.32105572610511302</v>
      </c>
      <c r="F40" s="9" t="e">
        <v>#N/A</v>
      </c>
      <c r="G40" s="9" t="e">
        <v>#N/A</v>
      </c>
      <c r="H40" s="9" t="e">
        <v>#N/A</v>
      </c>
      <c r="I40" s="9" t="e">
        <v>#N/A</v>
      </c>
      <c r="J40" s="9" t="e">
        <v>#N/A</v>
      </c>
      <c r="K40" s="9" t="e">
        <v>#N/A</v>
      </c>
      <c r="L40" s="9" t="e">
        <v>#N/A</v>
      </c>
      <c r="M40" s="9" t="e">
        <v>#N/A</v>
      </c>
      <c r="N40" s="9"/>
      <c r="O40" s="14" t="s">
        <v>137</v>
      </c>
      <c r="P40" s="9">
        <v>1.7774622398914699</v>
      </c>
      <c r="Q40" s="9">
        <v>1.5455675983208601</v>
      </c>
      <c r="R40" s="9">
        <v>1.8289667205454001</v>
      </c>
      <c r="S40" s="9">
        <v>1.5630826327015099</v>
      </c>
      <c r="T40" s="9" t="e">
        <v>#N/A</v>
      </c>
      <c r="U40" s="9" t="e">
        <v>#N/A</v>
      </c>
      <c r="V40" s="9" t="e">
        <v>#N/A</v>
      </c>
      <c r="W40" s="9" t="e">
        <v>#N/A</v>
      </c>
      <c r="X40" s="9" t="e">
        <v>#N/A</v>
      </c>
      <c r="Y40" s="9" t="e">
        <v>#N/A</v>
      </c>
      <c r="Z40" s="9" t="e">
        <v>#N/A</v>
      </c>
      <c r="AA40" s="9" t="e">
        <v>#N/A</v>
      </c>
    </row>
    <row r="41" spans="1:27" ht="16" x14ac:dyDescent="0.2">
      <c r="A41" s="10" t="s">
        <v>138</v>
      </c>
      <c r="B41" s="9">
        <v>5.5482202260131702E-2</v>
      </c>
      <c r="C41" s="9">
        <v>4.8903344989054798E-2</v>
      </c>
      <c r="D41" s="9">
        <v>0.22396795597034</v>
      </c>
      <c r="E41" s="9">
        <v>0.17630190680302801</v>
      </c>
      <c r="F41" s="9" t="e">
        <v>#N/A</v>
      </c>
      <c r="G41" s="9" t="e">
        <v>#N/A</v>
      </c>
      <c r="H41" s="9" t="e">
        <v>#N/A</v>
      </c>
      <c r="I41" s="9" t="e">
        <v>#N/A</v>
      </c>
      <c r="J41" s="9" t="e">
        <v>#N/A</v>
      </c>
      <c r="K41" s="9" t="e">
        <v>#N/A</v>
      </c>
      <c r="L41" s="9" t="e">
        <v>#N/A</v>
      </c>
      <c r="M41" s="9" t="e">
        <v>#N/A</v>
      </c>
      <c r="N41" s="9"/>
      <c r="O41" s="14" t="s">
        <v>138</v>
      </c>
      <c r="P41" s="9">
        <v>11.4573276906278</v>
      </c>
      <c r="Q41" s="9">
        <v>2.2533982414070599</v>
      </c>
      <c r="R41" s="9">
        <v>5.6342674474411297E-2</v>
      </c>
      <c r="S41" s="9">
        <v>5.5531147783952003E-2</v>
      </c>
      <c r="T41" s="9" t="e">
        <v>#N/A</v>
      </c>
      <c r="U41" s="9" t="e">
        <v>#N/A</v>
      </c>
      <c r="V41" s="9" t="e">
        <v>#N/A</v>
      </c>
      <c r="W41" s="9" t="e">
        <v>#N/A</v>
      </c>
      <c r="X41" s="9" t="e">
        <v>#N/A</v>
      </c>
      <c r="Y41" s="9" t="e">
        <v>#N/A</v>
      </c>
      <c r="Z41" s="9" t="e">
        <v>#N/A</v>
      </c>
      <c r="AA41" s="9" t="e">
        <v>#N/A</v>
      </c>
    </row>
    <row r="42" spans="1:27" ht="16" x14ac:dyDescent="0.2">
      <c r="A42" s="10" t="s">
        <v>139</v>
      </c>
      <c r="B42" s="9">
        <v>0.21701654273236501</v>
      </c>
      <c r="C42" s="9">
        <v>0.22384252841298799</v>
      </c>
      <c r="D42" s="9">
        <v>0.22346637169195999</v>
      </c>
      <c r="E42" s="9">
        <v>0.22622849542297899</v>
      </c>
      <c r="F42" s="9" t="e">
        <v>#N/A</v>
      </c>
      <c r="G42" s="9" t="e">
        <v>#N/A</v>
      </c>
      <c r="H42" s="9" t="e">
        <v>#N/A</v>
      </c>
      <c r="I42" s="9" t="e">
        <v>#N/A</v>
      </c>
      <c r="J42" s="9" t="e">
        <v>#N/A</v>
      </c>
      <c r="K42" s="9" t="e">
        <v>#N/A</v>
      </c>
      <c r="L42" s="9" t="e">
        <v>#N/A</v>
      </c>
      <c r="M42" s="9" t="e">
        <v>#N/A</v>
      </c>
      <c r="N42" s="9"/>
      <c r="O42" s="14" t="s">
        <v>139</v>
      </c>
      <c r="P42" s="9">
        <v>6.4085400418188804E-2</v>
      </c>
      <c r="Q42" s="9">
        <v>3.3524062302933803E-2</v>
      </c>
      <c r="R42" s="9">
        <v>5.7955750173601203E-2</v>
      </c>
      <c r="S42" s="9">
        <v>3.9228442096059399E-2</v>
      </c>
      <c r="T42" s="9" t="e">
        <v>#N/A</v>
      </c>
      <c r="U42" s="9" t="e">
        <v>#N/A</v>
      </c>
      <c r="V42" s="9" t="e">
        <v>#N/A</v>
      </c>
      <c r="W42" s="9" t="e">
        <v>#N/A</v>
      </c>
      <c r="X42" s="9" t="e">
        <v>#N/A</v>
      </c>
      <c r="Y42" s="9" t="e">
        <v>#N/A</v>
      </c>
      <c r="Z42" s="9" t="e">
        <v>#N/A</v>
      </c>
      <c r="AA42" s="9" t="e">
        <v>#N/A</v>
      </c>
    </row>
    <row r="43" spans="1:27" ht="16" x14ac:dyDescent="0.2">
      <c r="A43" s="10" t="s">
        <v>140</v>
      </c>
      <c r="B43" s="9">
        <v>0</v>
      </c>
      <c r="C43" s="9">
        <v>0</v>
      </c>
      <c r="D43" s="9">
        <v>0</v>
      </c>
      <c r="E43" s="9">
        <v>0</v>
      </c>
      <c r="F43" s="9" t="e">
        <v>#N/A</v>
      </c>
      <c r="G43" s="9" t="e">
        <v>#N/A</v>
      </c>
      <c r="H43" s="9" t="e">
        <v>#N/A</v>
      </c>
      <c r="I43" s="9" t="e">
        <v>#N/A</v>
      </c>
      <c r="J43" s="9">
        <v>0</v>
      </c>
      <c r="K43" s="9">
        <v>0</v>
      </c>
      <c r="L43" s="9">
        <v>0</v>
      </c>
      <c r="M43" s="9">
        <v>0</v>
      </c>
      <c r="N43" s="9"/>
      <c r="O43" s="14" t="s">
        <v>140</v>
      </c>
      <c r="P43" s="9">
        <v>0</v>
      </c>
      <c r="Q43" s="9">
        <v>0</v>
      </c>
      <c r="R43" s="9">
        <v>0</v>
      </c>
      <c r="S43" s="9">
        <v>0</v>
      </c>
      <c r="T43" s="9" t="e">
        <v>#N/A</v>
      </c>
      <c r="U43" s="9" t="e">
        <v>#N/A</v>
      </c>
      <c r="V43" s="9" t="e">
        <v>#N/A</v>
      </c>
      <c r="W43" s="9" t="e">
        <v>#N/A</v>
      </c>
      <c r="X43" s="9">
        <v>0</v>
      </c>
      <c r="Y43" s="9">
        <v>0</v>
      </c>
      <c r="Z43" s="9">
        <v>0</v>
      </c>
      <c r="AA43" s="9">
        <v>0</v>
      </c>
    </row>
    <row r="44" spans="1:27" ht="16" x14ac:dyDescent="0.2">
      <c r="A44" s="10" t="s">
        <v>141</v>
      </c>
      <c r="B44" s="9">
        <v>0.13673063194000401</v>
      </c>
      <c r="C44" s="9">
        <v>6.1093085289450601E-2</v>
      </c>
      <c r="D44" s="9">
        <v>9.2784427813316195E-2</v>
      </c>
      <c r="E44" s="9">
        <v>0.23480798336776401</v>
      </c>
      <c r="F44" s="9" t="e">
        <v>#N/A</v>
      </c>
      <c r="G44" s="9" t="e">
        <v>#N/A</v>
      </c>
      <c r="H44" s="9" t="e">
        <v>#N/A</v>
      </c>
      <c r="I44" s="9" t="e">
        <v>#N/A</v>
      </c>
      <c r="J44" s="9">
        <v>5.5536361594720599E-2</v>
      </c>
      <c r="K44" s="9">
        <v>0</v>
      </c>
      <c r="L44" s="9">
        <v>0</v>
      </c>
      <c r="M44" s="9">
        <v>0</v>
      </c>
      <c r="N44" s="9"/>
      <c r="O44" s="14" t="s">
        <v>141</v>
      </c>
      <c r="P44" s="9">
        <v>25.929063084063198</v>
      </c>
      <c r="Q44" s="9">
        <v>36.048829393535897</v>
      </c>
      <c r="R44" s="9">
        <v>34.176874316831203</v>
      </c>
      <c r="S44" s="9">
        <v>37.471104109602102</v>
      </c>
      <c r="T44" s="9" t="e">
        <v>#N/A</v>
      </c>
      <c r="U44" s="9" t="e">
        <v>#N/A</v>
      </c>
      <c r="V44" s="9" t="e">
        <v>#N/A</v>
      </c>
      <c r="W44" s="9" t="e">
        <v>#N/A</v>
      </c>
      <c r="X44" s="9">
        <v>0.23433735955323501</v>
      </c>
      <c r="Y44" s="9">
        <v>0</v>
      </c>
      <c r="Z44" s="9">
        <v>0</v>
      </c>
      <c r="AA44" s="9">
        <v>0</v>
      </c>
    </row>
    <row r="45" spans="1:27" ht="16" x14ac:dyDescent="0.2">
      <c r="A45" s="10" t="s">
        <v>142</v>
      </c>
      <c r="B45" s="9">
        <v>0.29639163527929602</v>
      </c>
      <c r="C45" s="9">
        <v>8.9414651634952297E-2</v>
      </c>
      <c r="D45" s="9">
        <v>0.47056363302029303</v>
      </c>
      <c r="E45" s="9">
        <v>0.41053230709294602</v>
      </c>
      <c r="F45" s="9" t="e">
        <v>#N/A</v>
      </c>
      <c r="G45" s="9" t="e">
        <v>#N/A</v>
      </c>
      <c r="H45" s="9" t="e">
        <v>#N/A</v>
      </c>
      <c r="I45" s="9" t="e">
        <v>#N/A</v>
      </c>
      <c r="J45" s="9">
        <v>0.18567507675726599</v>
      </c>
      <c r="K45" s="9">
        <v>0.123617541073147</v>
      </c>
      <c r="L45" s="9">
        <v>9.6775245540774296E-2</v>
      </c>
      <c r="M45" s="9">
        <v>0.13032149300173701</v>
      </c>
      <c r="N45" s="9"/>
      <c r="O45" s="14" t="s">
        <v>142</v>
      </c>
      <c r="P45" s="9">
        <v>7.82537869948388E-2</v>
      </c>
      <c r="Q45" s="9">
        <v>7.51244410546765E-2</v>
      </c>
      <c r="R45" s="9">
        <v>6.3981037365361093E-2</v>
      </c>
      <c r="S45" s="9">
        <v>0.112804204198053</v>
      </c>
      <c r="T45" s="9" t="e">
        <v>#N/A</v>
      </c>
      <c r="U45" s="9" t="e">
        <v>#N/A</v>
      </c>
      <c r="V45" s="9" t="e">
        <v>#N/A</v>
      </c>
      <c r="W45" s="9" t="e">
        <v>#N/A</v>
      </c>
      <c r="X45" s="9">
        <v>0.173271424626077</v>
      </c>
      <c r="Y45" s="9">
        <v>0.20440259699772101</v>
      </c>
      <c r="Z45" s="9">
        <v>3.4407961326941598</v>
      </c>
      <c r="AA45" s="9">
        <v>0.68919450379932001</v>
      </c>
    </row>
    <row r="46" spans="1:27" ht="16" x14ac:dyDescent="0.2">
      <c r="A46" s="10" t="s">
        <v>143</v>
      </c>
      <c r="B46" s="9" t="e">
        <v>#N/A</v>
      </c>
      <c r="C46" s="9" t="e">
        <v>#N/A</v>
      </c>
      <c r="D46" s="9" t="e">
        <v>#N/A</v>
      </c>
      <c r="E46" s="9" t="e">
        <v>#N/A</v>
      </c>
      <c r="F46" s="9">
        <v>4.3348821368608001E-2</v>
      </c>
      <c r="G46" s="9">
        <v>5.3744076837024E-2</v>
      </c>
      <c r="H46" s="9">
        <v>0.19578565757451999</v>
      </c>
      <c r="I46" s="9">
        <v>0.20051721304093401</v>
      </c>
      <c r="J46" s="9">
        <v>7.6404154020498993E-2</v>
      </c>
      <c r="K46" s="9">
        <v>0.207511881763741</v>
      </c>
      <c r="L46" s="9">
        <v>0.106724726220548</v>
      </c>
      <c r="M46" s="9">
        <v>0.166078784180788</v>
      </c>
      <c r="N46" s="9"/>
      <c r="O46" s="14" t="s">
        <v>143</v>
      </c>
      <c r="P46" s="9" t="e">
        <v>#N/A</v>
      </c>
      <c r="Q46" s="9" t="e">
        <v>#N/A</v>
      </c>
      <c r="R46" s="9" t="e">
        <v>#N/A</v>
      </c>
      <c r="S46" s="9" t="e">
        <v>#N/A</v>
      </c>
      <c r="T46" s="9">
        <v>0.72426905294645705</v>
      </c>
      <c r="U46" s="9">
        <v>0.101436170931063</v>
      </c>
      <c r="V46" s="9">
        <v>9.0837203373093506E-2</v>
      </c>
      <c r="W46" s="9">
        <v>8.1108882789979297E-2</v>
      </c>
      <c r="X46" s="9">
        <v>0.45574089281775598</v>
      </c>
      <c r="Y46" s="9">
        <v>7.8444480143480702</v>
      </c>
      <c r="Z46" s="9">
        <v>4.7316343236462597</v>
      </c>
      <c r="AA46" s="9">
        <v>4.2923675159164603</v>
      </c>
    </row>
    <row r="47" spans="1:27" ht="16" x14ac:dyDescent="0.2">
      <c r="A47" s="10" t="s">
        <v>144</v>
      </c>
      <c r="B47" s="9">
        <v>0.52130530310216405</v>
      </c>
      <c r="C47" s="9">
        <v>0.82325270078122803</v>
      </c>
      <c r="D47" s="9">
        <v>0.894031216872474</v>
      </c>
      <c r="E47" s="9">
        <v>0.83838525550637699</v>
      </c>
      <c r="F47" s="9">
        <v>0.95213200331911196</v>
      </c>
      <c r="G47" s="9">
        <v>0.92093057226358999</v>
      </c>
      <c r="H47" s="9">
        <v>0.97054385769204998</v>
      </c>
      <c r="I47" s="9">
        <v>0.953461406812805</v>
      </c>
      <c r="J47" s="9" t="e">
        <v>#N/A</v>
      </c>
      <c r="K47" s="9" t="e">
        <v>#N/A</v>
      </c>
      <c r="L47" s="9" t="e">
        <v>#N/A</v>
      </c>
      <c r="M47" s="9" t="e">
        <v>#N/A</v>
      </c>
      <c r="N47" s="9"/>
      <c r="O47" s="14" t="s">
        <v>144</v>
      </c>
      <c r="P47" s="9">
        <v>4.2658818749340099</v>
      </c>
      <c r="Q47" s="9">
        <v>4.8373244198330099</v>
      </c>
      <c r="R47" s="9">
        <v>4.68486454640456</v>
      </c>
      <c r="S47" s="9">
        <v>3.5345144603124998</v>
      </c>
      <c r="T47" s="9">
        <v>1.7825324049954301</v>
      </c>
      <c r="U47" s="9">
        <v>1.90441404263392</v>
      </c>
      <c r="V47" s="9">
        <v>1.80747882859285</v>
      </c>
      <c r="W47" s="9">
        <v>1.73614478920627</v>
      </c>
      <c r="X47" s="9" t="e">
        <v>#N/A</v>
      </c>
      <c r="Y47" s="9" t="e">
        <v>#N/A</v>
      </c>
      <c r="Z47" s="9" t="e">
        <v>#N/A</v>
      </c>
      <c r="AA47" s="9" t="e">
        <v>#N/A</v>
      </c>
    </row>
    <row r="48" spans="1:27" ht="16" x14ac:dyDescent="0.2">
      <c r="A48" s="10" t="s">
        <v>145</v>
      </c>
      <c r="B48" s="9">
        <v>0.35020252180245198</v>
      </c>
      <c r="C48" s="9">
        <v>0.40701720140529601</v>
      </c>
      <c r="D48" s="9">
        <v>0.44793906521793603</v>
      </c>
      <c r="E48" s="9">
        <v>0.440513444602949</v>
      </c>
      <c r="F48" s="9" t="e">
        <v>#N/A</v>
      </c>
      <c r="G48" s="9" t="e">
        <v>#N/A</v>
      </c>
      <c r="H48" s="9" t="e">
        <v>#N/A</v>
      </c>
      <c r="I48" s="9" t="e">
        <v>#N/A</v>
      </c>
      <c r="J48" s="9" t="e">
        <v>#N/A</v>
      </c>
      <c r="K48" s="9" t="e">
        <v>#N/A</v>
      </c>
      <c r="L48" s="9" t="e">
        <v>#N/A</v>
      </c>
      <c r="M48" s="9" t="e">
        <v>#N/A</v>
      </c>
      <c r="N48" s="9"/>
      <c r="O48" s="14" t="s">
        <v>145</v>
      </c>
      <c r="P48" s="9">
        <v>5.2071241758058804</v>
      </c>
      <c r="Q48" s="9">
        <v>4.6756480561104903</v>
      </c>
      <c r="R48" s="9">
        <v>5.1668204531107804</v>
      </c>
      <c r="S48" s="9">
        <v>4.6449811266169201</v>
      </c>
      <c r="T48" s="9" t="e">
        <v>#N/A</v>
      </c>
      <c r="U48" s="9" t="e">
        <v>#N/A</v>
      </c>
      <c r="V48" s="9" t="e">
        <v>#N/A</v>
      </c>
      <c r="W48" s="9" t="e">
        <v>#N/A</v>
      </c>
      <c r="X48" s="9" t="e">
        <v>#N/A</v>
      </c>
      <c r="Y48" s="9" t="e">
        <v>#N/A</v>
      </c>
      <c r="Z48" s="9" t="e">
        <v>#N/A</v>
      </c>
      <c r="AA48" s="9" t="e">
        <v>#N/A</v>
      </c>
    </row>
    <row r="51" spans="1:97" ht="16" x14ac:dyDescent="0.2">
      <c r="A51" s="8" t="s">
        <v>170</v>
      </c>
      <c r="B51" s="10" t="s">
        <v>171</v>
      </c>
      <c r="C51" s="10" t="s">
        <v>172</v>
      </c>
      <c r="D51" s="10" t="s">
        <v>173</v>
      </c>
      <c r="E51" s="10" t="s">
        <v>174</v>
      </c>
      <c r="F51" s="10" t="s">
        <v>175</v>
      </c>
      <c r="G51" s="10" t="s">
        <v>176</v>
      </c>
      <c r="H51" s="10" t="s">
        <v>177</v>
      </c>
      <c r="I51" s="10" t="s">
        <v>178</v>
      </c>
      <c r="J51" s="10" t="s">
        <v>179</v>
      </c>
      <c r="K51" s="10" t="s">
        <v>180</v>
      </c>
      <c r="L51" s="10" t="s">
        <v>181</v>
      </c>
      <c r="M51" s="10" t="s">
        <v>182</v>
      </c>
      <c r="N51" s="10" t="s">
        <v>183</v>
      </c>
      <c r="O51" s="10" t="s">
        <v>184</v>
      </c>
      <c r="P51" s="10" t="s">
        <v>185</v>
      </c>
      <c r="Q51" s="10" t="s">
        <v>186</v>
      </c>
      <c r="R51" s="10" t="s">
        <v>187</v>
      </c>
      <c r="S51" s="10" t="s">
        <v>188</v>
      </c>
      <c r="T51" s="10" t="s">
        <v>189</v>
      </c>
      <c r="U51" s="10" t="s">
        <v>190</v>
      </c>
      <c r="V51" s="10" t="s">
        <v>191</v>
      </c>
      <c r="W51" s="10" t="s">
        <v>192</v>
      </c>
      <c r="X51" s="10" t="s">
        <v>193</v>
      </c>
      <c r="Y51" s="10" t="s">
        <v>194</v>
      </c>
      <c r="Z51" s="10" t="s">
        <v>195</v>
      </c>
      <c r="AA51" s="10" t="s">
        <v>196</v>
      </c>
      <c r="AB51" s="10" t="s">
        <v>197</v>
      </c>
      <c r="AC51" s="10" t="s">
        <v>198</v>
      </c>
      <c r="AD51" s="10" t="s">
        <v>199</v>
      </c>
      <c r="AE51" s="10" t="s">
        <v>200</v>
      </c>
      <c r="AF51" s="10" t="s">
        <v>201</v>
      </c>
      <c r="AG51" s="10" t="s">
        <v>202</v>
      </c>
      <c r="AH51" s="10" t="s">
        <v>203</v>
      </c>
      <c r="AI51" s="10" t="s">
        <v>204</v>
      </c>
      <c r="AJ51" s="10" t="s">
        <v>205</v>
      </c>
      <c r="AK51" s="10" t="s">
        <v>206</v>
      </c>
      <c r="AL51" s="10" t="s">
        <v>207</v>
      </c>
      <c r="AM51" s="10" t="s">
        <v>208</v>
      </c>
      <c r="AN51" s="10" t="s">
        <v>209</v>
      </c>
      <c r="AO51" s="10" t="s">
        <v>210</v>
      </c>
      <c r="AP51" s="10" t="s">
        <v>211</v>
      </c>
      <c r="AQ51" s="10" t="s">
        <v>212</v>
      </c>
      <c r="AR51" s="10" t="s">
        <v>213</v>
      </c>
      <c r="AS51" s="10" t="s">
        <v>214</v>
      </c>
      <c r="AT51" s="10" t="s">
        <v>215</v>
      </c>
      <c r="AU51" s="10" t="s">
        <v>216</v>
      </c>
      <c r="AV51" s="10" t="s">
        <v>217</v>
      </c>
      <c r="AW51" s="10" t="s">
        <v>218</v>
      </c>
      <c r="AX51" s="10" t="s">
        <v>219</v>
      </c>
      <c r="AY51" s="10" t="s">
        <v>220</v>
      </c>
      <c r="AZ51" s="10" t="s">
        <v>221</v>
      </c>
      <c r="BA51" s="10" t="s">
        <v>222</v>
      </c>
      <c r="BB51" s="10" t="s">
        <v>223</v>
      </c>
      <c r="BC51" s="10" t="s">
        <v>224</v>
      </c>
      <c r="BD51" s="10" t="s">
        <v>225</v>
      </c>
      <c r="BE51" s="10" t="s">
        <v>226</v>
      </c>
      <c r="BF51" s="10" t="s">
        <v>227</v>
      </c>
      <c r="BG51" s="10" t="s">
        <v>228</v>
      </c>
      <c r="BH51" s="10" t="s">
        <v>229</v>
      </c>
      <c r="BI51" s="10" t="s">
        <v>230</v>
      </c>
      <c r="BJ51" s="10" t="s">
        <v>231</v>
      </c>
      <c r="BK51" s="10" t="s">
        <v>232</v>
      </c>
      <c r="BL51" s="10" t="s">
        <v>233</v>
      </c>
      <c r="BM51" s="10" t="s">
        <v>234</v>
      </c>
      <c r="BN51" s="10" t="s">
        <v>235</v>
      </c>
      <c r="BO51" s="10" t="s">
        <v>236</v>
      </c>
      <c r="BP51" s="10" t="s">
        <v>237</v>
      </c>
      <c r="BQ51" s="10" t="s">
        <v>238</v>
      </c>
      <c r="BR51" s="10" t="s">
        <v>239</v>
      </c>
      <c r="BS51" s="10" t="s">
        <v>240</v>
      </c>
      <c r="BT51" s="10" t="s">
        <v>241</v>
      </c>
      <c r="BU51" s="10" t="s">
        <v>242</v>
      </c>
      <c r="BV51" s="10" t="s">
        <v>243</v>
      </c>
      <c r="BW51" s="10" t="s">
        <v>244</v>
      </c>
      <c r="BX51" s="10" t="s">
        <v>245</v>
      </c>
      <c r="BY51" s="10" t="s">
        <v>246</v>
      </c>
      <c r="BZ51" s="10" t="s">
        <v>247</v>
      </c>
      <c r="CA51" s="10" t="s">
        <v>248</v>
      </c>
      <c r="CB51" s="10" t="s">
        <v>249</v>
      </c>
      <c r="CC51" s="10" t="s">
        <v>250</v>
      </c>
      <c r="CD51" s="10" t="s">
        <v>251</v>
      </c>
      <c r="CE51" s="10" t="s">
        <v>252</v>
      </c>
      <c r="CF51" s="10" t="s">
        <v>253</v>
      </c>
      <c r="CG51" s="10" t="s">
        <v>254</v>
      </c>
      <c r="CH51" s="10" t="s">
        <v>255</v>
      </c>
      <c r="CI51" s="10" t="s">
        <v>256</v>
      </c>
      <c r="CJ51" s="10" t="s">
        <v>257</v>
      </c>
      <c r="CK51" s="10" t="s">
        <v>258</v>
      </c>
      <c r="CL51" s="10" t="s">
        <v>259</v>
      </c>
      <c r="CM51" s="10" t="s">
        <v>260</v>
      </c>
      <c r="CN51" s="10" t="s">
        <v>261</v>
      </c>
      <c r="CO51" s="10" t="s">
        <v>262</v>
      </c>
      <c r="CP51" s="10" t="s">
        <v>263</v>
      </c>
      <c r="CQ51" s="10" t="s">
        <v>264</v>
      </c>
      <c r="CR51" s="10" t="s">
        <v>265</v>
      </c>
      <c r="CS51" s="10" t="s">
        <v>266</v>
      </c>
    </row>
    <row r="52" spans="1:97" ht="16" x14ac:dyDescent="0.2">
      <c r="A52" s="10" t="s">
        <v>126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</row>
    <row r="53" spans="1:97" ht="16" x14ac:dyDescent="0.2">
      <c r="A53" s="10" t="s">
        <v>127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</row>
    <row r="54" spans="1:97" ht="16" x14ac:dyDescent="0.2">
      <c r="A54" s="10" t="s">
        <v>128</v>
      </c>
      <c r="B54" s="9">
        <v>0</v>
      </c>
      <c r="C54" s="9">
        <v>4.6173257087448301E-2</v>
      </c>
      <c r="D54" s="9">
        <v>0</v>
      </c>
      <c r="E54" s="9">
        <v>0</v>
      </c>
      <c r="F54" s="9">
        <v>0</v>
      </c>
      <c r="G54" s="9">
        <v>6.5302475326232706E-2</v>
      </c>
      <c r="H54" s="9">
        <v>0</v>
      </c>
      <c r="I54" s="9">
        <v>0</v>
      </c>
      <c r="J54" s="9">
        <v>0</v>
      </c>
      <c r="K54" s="9">
        <v>6.2874627469316394E-2</v>
      </c>
      <c r="L54" s="9">
        <v>0</v>
      </c>
      <c r="M54" s="9">
        <v>0</v>
      </c>
      <c r="N54" s="9">
        <v>3.6477067761870201E-2</v>
      </c>
      <c r="O54" s="9">
        <v>6.46706233841228E-2</v>
      </c>
      <c r="P54" s="9">
        <v>0</v>
      </c>
      <c r="Q54" s="9">
        <v>0</v>
      </c>
      <c r="R54" s="9">
        <v>6.1526862630371403E-2</v>
      </c>
      <c r="S54" s="9">
        <v>3.7975493696319099E-2</v>
      </c>
      <c r="T54" s="9">
        <v>0</v>
      </c>
      <c r="U54" s="9">
        <v>0</v>
      </c>
      <c r="V54" s="9">
        <v>4.0909329945403299E-2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0.271889396756892</v>
      </c>
      <c r="AE54" s="9">
        <v>0</v>
      </c>
      <c r="AF54" s="9">
        <v>0</v>
      </c>
      <c r="AG54" s="9">
        <v>0</v>
      </c>
      <c r="AH54" s="9">
        <v>2.32458994922494</v>
      </c>
      <c r="AI54" s="9">
        <v>0</v>
      </c>
      <c r="AJ54" s="9">
        <v>0</v>
      </c>
      <c r="AK54" s="9">
        <v>0</v>
      </c>
      <c r="AL54" s="9">
        <v>0</v>
      </c>
      <c r="AM54" s="9">
        <v>3.7744965937558501E-2</v>
      </c>
      <c r="AN54" s="9">
        <v>0</v>
      </c>
      <c r="AO54" s="9">
        <v>0</v>
      </c>
      <c r="AP54" s="9">
        <v>0</v>
      </c>
      <c r="AQ54" s="9">
        <v>0.100009542237527</v>
      </c>
      <c r="AR54" s="9">
        <v>0</v>
      </c>
      <c r="AS54" s="9">
        <v>0</v>
      </c>
      <c r="AT54" s="9">
        <v>0</v>
      </c>
      <c r="AU54" s="9">
        <v>3.7394494431267501E-2</v>
      </c>
      <c r="AV54" s="9">
        <v>0</v>
      </c>
      <c r="AW54" s="9">
        <v>0</v>
      </c>
      <c r="AX54" s="9">
        <v>0</v>
      </c>
      <c r="AY54" s="9">
        <v>5.9555989668614702E-2</v>
      </c>
      <c r="AZ54" s="9">
        <v>0</v>
      </c>
      <c r="BA54" s="9">
        <v>0</v>
      </c>
      <c r="BB54" s="9">
        <v>0</v>
      </c>
      <c r="BC54" s="9">
        <v>7.6989304354640506E-2</v>
      </c>
      <c r="BD54" s="9">
        <v>0</v>
      </c>
      <c r="BE54" s="9">
        <v>0</v>
      </c>
      <c r="BF54" s="9">
        <v>0</v>
      </c>
      <c r="BG54" s="9">
        <v>5.5645163399898299E-2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4.1767285676825597E-2</v>
      </c>
      <c r="BV54" s="9">
        <v>9.8027239957535497E-2</v>
      </c>
      <c r="BW54" s="9">
        <v>0</v>
      </c>
      <c r="BX54" s="9">
        <v>0</v>
      </c>
      <c r="BY54" s="9">
        <v>0</v>
      </c>
      <c r="BZ54" s="9">
        <v>5.6519100421638199E-2</v>
      </c>
      <c r="CA54" s="9">
        <v>0</v>
      </c>
      <c r="CB54" s="9">
        <v>0</v>
      </c>
      <c r="CC54" s="9">
        <v>0</v>
      </c>
      <c r="CD54" s="9">
        <v>8.5003387837851996E-2</v>
      </c>
      <c r="CE54" s="9">
        <v>0</v>
      </c>
      <c r="CF54" s="9">
        <v>0</v>
      </c>
      <c r="CG54" s="9">
        <v>0</v>
      </c>
      <c r="CH54" s="9">
        <v>6.7872108900591505E-2</v>
      </c>
      <c r="CI54" s="9">
        <v>0</v>
      </c>
      <c r="CJ54" s="9">
        <v>0</v>
      </c>
      <c r="CK54" s="9">
        <v>0</v>
      </c>
      <c r="CL54" s="9">
        <v>8.8032187551461402E-2</v>
      </c>
      <c r="CM54" s="9">
        <v>0</v>
      </c>
      <c r="CN54" s="9">
        <v>0</v>
      </c>
      <c r="CO54" s="9">
        <v>0</v>
      </c>
      <c r="CP54" s="9">
        <v>8.8274228356088197E-2</v>
      </c>
      <c r="CQ54" s="9">
        <v>0</v>
      </c>
      <c r="CR54" s="9">
        <v>0</v>
      </c>
      <c r="CS54" s="9">
        <v>0</v>
      </c>
    </row>
    <row r="55" spans="1:97" ht="16" x14ac:dyDescent="0.2">
      <c r="A55" s="10" t="s">
        <v>129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3.1254185270352799E-2</v>
      </c>
      <c r="AA55" s="9">
        <v>0</v>
      </c>
      <c r="AB55" s="9">
        <v>0</v>
      </c>
      <c r="AC55" s="9">
        <v>0</v>
      </c>
      <c r="AD55" s="9">
        <v>3.2320478815945797E-2</v>
      </c>
      <c r="AE55" s="9">
        <v>0</v>
      </c>
      <c r="AF55" s="9">
        <v>0</v>
      </c>
      <c r="AG55" s="9">
        <v>0</v>
      </c>
      <c r="AH55" s="9">
        <v>2.4994063656710301E-2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</row>
    <row r="56" spans="1:97" ht="16" x14ac:dyDescent="0.2">
      <c r="A56" s="10" t="s">
        <v>130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4.1492302121248201E-2</v>
      </c>
      <c r="O56" s="9">
        <v>3.9214439207031798E-2</v>
      </c>
      <c r="P56" s="9">
        <v>0</v>
      </c>
      <c r="Q56" s="9">
        <v>0</v>
      </c>
      <c r="R56" s="9">
        <v>2.9405990814533899E-2</v>
      </c>
      <c r="S56" s="9">
        <v>6.7956849688434504E-2</v>
      </c>
      <c r="T56" s="9">
        <v>0</v>
      </c>
      <c r="U56" s="9">
        <v>0</v>
      </c>
      <c r="V56" s="9">
        <v>3.06994608334718E-2</v>
      </c>
      <c r="W56" s="9">
        <v>4.3061638871198203E-2</v>
      </c>
      <c r="X56" s="9">
        <v>0</v>
      </c>
      <c r="Y56" s="9">
        <v>0</v>
      </c>
      <c r="Z56" s="9">
        <v>6.6544912572715498E-2</v>
      </c>
      <c r="AA56" s="9">
        <v>0</v>
      </c>
      <c r="AB56" s="9">
        <v>0</v>
      </c>
      <c r="AC56" s="9">
        <v>0</v>
      </c>
      <c r="AD56" s="9">
        <v>4.3762260128099702E-2</v>
      </c>
      <c r="AE56" s="9">
        <v>0</v>
      </c>
      <c r="AF56" s="9">
        <v>0</v>
      </c>
      <c r="AG56" s="9">
        <v>0</v>
      </c>
      <c r="AH56" s="9">
        <v>3.7860893689369998E-2</v>
      </c>
      <c r="AI56" s="9">
        <v>0</v>
      </c>
      <c r="AJ56" s="9">
        <v>0</v>
      </c>
      <c r="AK56" s="9">
        <v>0</v>
      </c>
      <c r="AL56" s="9">
        <v>0</v>
      </c>
      <c r="AM56" s="9">
        <v>4.2336513712503999E-2</v>
      </c>
      <c r="AN56" s="9">
        <v>0</v>
      </c>
      <c r="AO56" s="9">
        <v>0</v>
      </c>
      <c r="AP56" s="9">
        <v>0</v>
      </c>
      <c r="AQ56" s="9">
        <v>3.6963539136880601E-2</v>
      </c>
      <c r="AR56" s="9">
        <v>0</v>
      </c>
      <c r="AS56" s="9">
        <v>0</v>
      </c>
      <c r="AT56" s="9">
        <v>0</v>
      </c>
      <c r="AU56" s="9">
        <v>4.05943451305164E-2</v>
      </c>
      <c r="AV56" s="9">
        <v>0</v>
      </c>
      <c r="AW56" s="9">
        <v>0</v>
      </c>
      <c r="AX56" s="9">
        <v>0</v>
      </c>
      <c r="AY56" s="9">
        <v>5.72193189798526E-2</v>
      </c>
      <c r="AZ56" s="9">
        <v>0</v>
      </c>
      <c r="BA56" s="9">
        <v>0</v>
      </c>
      <c r="BB56" s="9">
        <v>0</v>
      </c>
      <c r="BC56" s="9">
        <v>5.9692466097259998E-2</v>
      </c>
      <c r="BD56" s="9">
        <v>0</v>
      </c>
      <c r="BE56" s="9">
        <v>0</v>
      </c>
      <c r="BF56" s="9">
        <v>0</v>
      </c>
      <c r="BG56" s="9">
        <v>7.1986056087046002E-2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2.1417626153478898E-2</v>
      </c>
      <c r="BN56" s="9">
        <v>0</v>
      </c>
      <c r="BO56" s="9">
        <v>0</v>
      </c>
      <c r="BP56" s="9">
        <v>0</v>
      </c>
      <c r="BQ56" s="9">
        <v>3.2804885951211601E-2</v>
      </c>
      <c r="BR56" s="9">
        <v>0</v>
      </c>
      <c r="BS56" s="9">
        <v>0</v>
      </c>
      <c r="BT56" s="9">
        <v>0</v>
      </c>
      <c r="BU56" s="9">
        <v>0</v>
      </c>
      <c r="BV56" s="9">
        <v>6.6838609274677593E-2</v>
      </c>
      <c r="BW56" s="9">
        <v>0</v>
      </c>
      <c r="BX56" s="9">
        <v>0</v>
      </c>
      <c r="BY56" s="9">
        <v>0</v>
      </c>
      <c r="BZ56" s="9">
        <v>5.6337961599538397E-2</v>
      </c>
      <c r="CA56" s="9">
        <v>0</v>
      </c>
      <c r="CB56" s="9">
        <v>0</v>
      </c>
      <c r="CC56" s="9">
        <v>0</v>
      </c>
      <c r="CD56" s="9">
        <v>4.7638672024154401E-2</v>
      </c>
      <c r="CE56" s="9">
        <v>0</v>
      </c>
      <c r="CF56" s="9">
        <v>0</v>
      </c>
      <c r="CG56" s="9">
        <v>0</v>
      </c>
      <c r="CH56" s="9">
        <v>8.6874462333159E-2</v>
      </c>
      <c r="CI56" s="9">
        <v>0</v>
      </c>
      <c r="CJ56" s="9">
        <v>0</v>
      </c>
      <c r="CK56" s="9">
        <v>0</v>
      </c>
      <c r="CL56" s="9">
        <v>6.3943420264889098E-2</v>
      </c>
      <c r="CM56" s="9">
        <v>0</v>
      </c>
      <c r="CN56" s="9">
        <v>0</v>
      </c>
      <c r="CO56" s="9">
        <v>0</v>
      </c>
      <c r="CP56" s="9">
        <v>8.5691832651474398E-2</v>
      </c>
      <c r="CQ56" s="9">
        <v>0</v>
      </c>
      <c r="CR56" s="9">
        <v>0</v>
      </c>
      <c r="CS56" s="9">
        <v>0</v>
      </c>
    </row>
    <row r="57" spans="1:97" ht="16" x14ac:dyDescent="0.2">
      <c r="A57" s="10" t="s">
        <v>156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4.6261927584390898E-2</v>
      </c>
      <c r="W57" s="9">
        <v>0</v>
      </c>
      <c r="X57" s="9">
        <v>0</v>
      </c>
      <c r="Y57" s="9">
        <v>0</v>
      </c>
      <c r="Z57" s="9">
        <v>0.56511160920096204</v>
      </c>
      <c r="AA57" s="9">
        <v>0</v>
      </c>
      <c r="AB57" s="9">
        <v>0</v>
      </c>
      <c r="AC57" s="9">
        <v>0</v>
      </c>
      <c r="AD57" s="9">
        <v>0.115355320432266</v>
      </c>
      <c r="AE57" s="9">
        <v>0</v>
      </c>
      <c r="AF57" s="9">
        <v>0</v>
      </c>
      <c r="AG57" s="9">
        <v>0</v>
      </c>
      <c r="AH57" s="9">
        <v>7.6076889136673098E-2</v>
      </c>
      <c r="AI57" s="9">
        <v>0</v>
      </c>
      <c r="AJ57" s="9">
        <v>0</v>
      </c>
      <c r="AK57" s="9">
        <v>0</v>
      </c>
      <c r="AL57" s="9">
        <v>7.7865088167651295E-2</v>
      </c>
      <c r="AM57" s="9">
        <v>0</v>
      </c>
      <c r="AN57" s="9">
        <v>0</v>
      </c>
      <c r="AO57" s="9">
        <v>0</v>
      </c>
      <c r="AP57" s="9">
        <v>2.42631694076158E-2</v>
      </c>
      <c r="AQ57" s="9">
        <v>0</v>
      </c>
      <c r="AR57" s="9">
        <v>0</v>
      </c>
      <c r="AS57" s="9">
        <v>0</v>
      </c>
      <c r="AT57" s="9">
        <v>2.9782161646275802E-2</v>
      </c>
      <c r="AU57" s="9">
        <v>0</v>
      </c>
      <c r="AV57" s="9">
        <v>0</v>
      </c>
      <c r="AW57" s="9">
        <v>0</v>
      </c>
      <c r="AX57" s="9">
        <v>0</v>
      </c>
      <c r="AY57" s="9">
        <v>3.8410789783633298E-2</v>
      </c>
      <c r="AZ57" s="9">
        <v>0</v>
      </c>
      <c r="BA57" s="9">
        <v>4.3940127892748003E-2</v>
      </c>
      <c r="BB57" s="9">
        <v>0</v>
      </c>
      <c r="BC57" s="9">
        <v>0.108632556798938</v>
      </c>
      <c r="BD57" s="9">
        <v>0</v>
      </c>
      <c r="BE57" s="9">
        <v>0</v>
      </c>
      <c r="BF57" s="9">
        <v>0</v>
      </c>
      <c r="BG57" s="9">
        <v>4.5687831215009703E-2</v>
      </c>
      <c r="BH57" s="9">
        <v>0</v>
      </c>
      <c r="BI57" s="9">
        <v>9.7706276987514398E-2</v>
      </c>
      <c r="BJ57" s="9">
        <v>0</v>
      </c>
      <c r="BK57" s="9">
        <v>0</v>
      </c>
      <c r="BL57" s="9">
        <v>0</v>
      </c>
      <c r="BM57" s="9">
        <v>0</v>
      </c>
      <c r="BN57" s="9">
        <v>0.10047987667742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</row>
    <row r="58" spans="1:97" ht="16" x14ac:dyDescent="0.2">
      <c r="A58" s="10" t="s">
        <v>131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</row>
    <row r="59" spans="1:97" ht="16" x14ac:dyDescent="0.2">
      <c r="A59" s="10" t="s">
        <v>132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</row>
    <row r="60" spans="1:97" ht="16" x14ac:dyDescent="0.2">
      <c r="A60" s="10" t="s">
        <v>133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</row>
    <row r="61" spans="1:97" ht="16" x14ac:dyDescent="0.2">
      <c r="A61" s="10" t="s">
        <v>134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1.8991097383821699E-2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</row>
    <row r="62" spans="1:97" ht="16" x14ac:dyDescent="0.2">
      <c r="A62" s="10" t="s">
        <v>135</v>
      </c>
      <c r="B62" s="9">
        <v>0</v>
      </c>
      <c r="C62" s="9">
        <v>0.228192253873476</v>
      </c>
      <c r="D62" s="9">
        <v>0</v>
      </c>
      <c r="E62" s="9">
        <v>0</v>
      </c>
      <c r="F62" s="9">
        <v>0</v>
      </c>
      <c r="G62" s="9">
        <v>0.22946990780002</v>
      </c>
      <c r="H62" s="9">
        <v>0</v>
      </c>
      <c r="I62" s="9">
        <v>0</v>
      </c>
      <c r="J62" s="9">
        <v>0</v>
      </c>
      <c r="K62" s="9">
        <v>0.27703887785465298</v>
      </c>
      <c r="L62" s="9">
        <v>0</v>
      </c>
      <c r="M62" s="9">
        <v>0</v>
      </c>
      <c r="N62" s="9">
        <v>6.1732276715659E-2</v>
      </c>
      <c r="O62" s="9">
        <v>0.25871952812872201</v>
      </c>
      <c r="P62" s="9">
        <v>0.43488375635133297</v>
      </c>
      <c r="Q62" s="9">
        <v>9.5694500980738798E-2</v>
      </c>
      <c r="R62" s="9">
        <v>0.111944154362024</v>
      </c>
      <c r="S62" s="9">
        <v>9.1539059369036599E-2</v>
      </c>
      <c r="T62" s="9">
        <v>1.43737095056354E-2</v>
      </c>
      <c r="U62" s="9">
        <v>8.0363672290036797E-2</v>
      </c>
      <c r="V62" s="9">
        <v>0.13028221129304099</v>
      </c>
      <c r="W62" s="9">
        <v>0.21131358116267199</v>
      </c>
      <c r="X62" s="9">
        <v>1.16978221393799E-2</v>
      </c>
      <c r="Y62" s="9">
        <v>0.12297438030909399</v>
      </c>
      <c r="Z62" s="9">
        <v>2.5793905881116401E-2</v>
      </c>
      <c r="AA62" s="9">
        <v>0</v>
      </c>
      <c r="AB62" s="9">
        <v>0</v>
      </c>
      <c r="AC62" s="9">
        <v>0</v>
      </c>
      <c r="AD62" s="9">
        <v>8.0885339666388306E-2</v>
      </c>
      <c r="AE62" s="9">
        <v>0</v>
      </c>
      <c r="AF62" s="9">
        <v>0</v>
      </c>
      <c r="AG62" s="9">
        <v>0</v>
      </c>
      <c r="AH62" s="9">
        <v>4.6231203883795702E-2</v>
      </c>
      <c r="AI62" s="9">
        <v>0</v>
      </c>
      <c r="AJ62" s="9">
        <v>0</v>
      </c>
      <c r="AK62" s="9">
        <v>0</v>
      </c>
      <c r="AL62" s="9">
        <v>6.95066900679739E-2</v>
      </c>
      <c r="AM62" s="9">
        <v>0.213223319818242</v>
      </c>
      <c r="AN62" s="9">
        <v>0</v>
      </c>
      <c r="AO62" s="9">
        <v>7.2246498588369498E-2</v>
      </c>
      <c r="AP62" s="9">
        <v>7.5673468080691406E-2</v>
      </c>
      <c r="AQ62" s="9">
        <v>0.177254498836174</v>
      </c>
      <c r="AR62" s="9">
        <v>0</v>
      </c>
      <c r="AS62" s="9">
        <v>7.5341922727619304E-2</v>
      </c>
      <c r="AT62" s="9">
        <v>7.20041193501436E-2</v>
      </c>
      <c r="AU62" s="9">
        <v>0.23492517463862</v>
      </c>
      <c r="AV62" s="9">
        <v>0</v>
      </c>
      <c r="AW62" s="9">
        <v>7.7693401192500497E-2</v>
      </c>
      <c r="AX62" s="9">
        <v>0</v>
      </c>
      <c r="AY62" s="9">
        <v>0.230083596456328</v>
      </c>
      <c r="AZ62" s="9">
        <v>0</v>
      </c>
      <c r="BA62" s="9">
        <v>0</v>
      </c>
      <c r="BB62" s="9">
        <v>0</v>
      </c>
      <c r="BC62" s="9">
        <v>0.33318882633471802</v>
      </c>
      <c r="BD62" s="9">
        <v>0</v>
      </c>
      <c r="BE62" s="9">
        <v>0</v>
      </c>
      <c r="BF62" s="9">
        <v>0</v>
      </c>
      <c r="BG62" s="9">
        <v>0.25781540480546999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4.9419201141554403E-2</v>
      </c>
      <c r="BN62" s="9">
        <v>0</v>
      </c>
      <c r="BO62" s="9">
        <v>0</v>
      </c>
      <c r="BP62" s="9">
        <v>0</v>
      </c>
      <c r="BQ62" s="9">
        <v>6.5572598910819999E-2</v>
      </c>
      <c r="BR62" s="9">
        <v>0</v>
      </c>
      <c r="BS62" s="9">
        <v>0</v>
      </c>
      <c r="BT62" s="9">
        <v>0</v>
      </c>
      <c r="BU62" s="9">
        <v>6.1999954492796702E-2</v>
      </c>
      <c r="BV62" s="9">
        <v>0.10310018838037099</v>
      </c>
      <c r="BW62" s="9">
        <v>8.4905429284558007E-2</v>
      </c>
      <c r="BX62" s="9">
        <v>0</v>
      </c>
      <c r="BY62" s="9">
        <v>0</v>
      </c>
      <c r="BZ62" s="9">
        <v>0.137981821443315</v>
      </c>
      <c r="CA62" s="9">
        <v>8.2524025446258906E-2</v>
      </c>
      <c r="CB62" s="9">
        <v>0</v>
      </c>
      <c r="CC62" s="9">
        <v>0</v>
      </c>
      <c r="CD62" s="9">
        <v>0.155806226389644</v>
      </c>
      <c r="CE62" s="9">
        <v>0.52749918060765399</v>
      </c>
      <c r="CF62" s="9">
        <v>0</v>
      </c>
      <c r="CG62" s="9">
        <v>0</v>
      </c>
      <c r="CH62" s="9">
        <v>0.232633938188478</v>
      </c>
      <c r="CI62" s="9">
        <v>7.33257488412034E-3</v>
      </c>
      <c r="CJ62" s="9">
        <v>0</v>
      </c>
      <c r="CK62" s="9">
        <v>0</v>
      </c>
      <c r="CL62" s="9">
        <v>0.242296740653935</v>
      </c>
      <c r="CM62" s="9">
        <v>0.29465995077197699</v>
      </c>
      <c r="CN62" s="9">
        <v>0</v>
      </c>
      <c r="CO62" s="9">
        <v>0</v>
      </c>
      <c r="CP62" s="9">
        <v>0.23951651290332701</v>
      </c>
      <c r="CQ62" s="9">
        <v>0.25072876082164203</v>
      </c>
      <c r="CR62" s="9">
        <v>8.0482335366224997E-2</v>
      </c>
      <c r="CS62" s="9">
        <v>0</v>
      </c>
    </row>
    <row r="63" spans="1:97" ht="16" x14ac:dyDescent="0.2">
      <c r="A63" s="10" t="s">
        <v>136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2.83391715747849E-2</v>
      </c>
      <c r="O63" s="9">
        <v>0</v>
      </c>
      <c r="P63" s="9">
        <v>0</v>
      </c>
      <c r="Q63" s="9">
        <v>2.33060953609718E-2</v>
      </c>
      <c r="R63" s="9">
        <v>5.8849670142245798E-2</v>
      </c>
      <c r="S63" s="9">
        <v>0</v>
      </c>
      <c r="T63" s="9">
        <v>0</v>
      </c>
      <c r="U63" s="9">
        <v>2.6811379939062501E-2</v>
      </c>
      <c r="V63" s="9">
        <v>6.3301636499488001E-2</v>
      </c>
      <c r="W63" s="9">
        <v>0.24864040829759601</v>
      </c>
      <c r="X63" s="9">
        <v>0</v>
      </c>
      <c r="Y63" s="9">
        <v>3.0072059611079002E-2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6.3527344090344204E-2</v>
      </c>
      <c r="AM63" s="9">
        <v>6.3796317482686202E-2</v>
      </c>
      <c r="AN63" s="9">
        <v>0</v>
      </c>
      <c r="AO63" s="9">
        <v>0</v>
      </c>
      <c r="AP63" s="9">
        <v>5.7991784837181502E-2</v>
      </c>
      <c r="AQ63" s="9">
        <v>5.16408806480224E-2</v>
      </c>
      <c r="AR63" s="9">
        <v>0</v>
      </c>
      <c r="AS63" s="9">
        <v>0</v>
      </c>
      <c r="AT63" s="9">
        <v>6.2117682525797101E-2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0.13305012345723799</v>
      </c>
      <c r="BF63" s="9">
        <v>0</v>
      </c>
      <c r="BG63" s="9">
        <v>6.12929591362463E-2</v>
      </c>
      <c r="BH63" s="9">
        <v>0</v>
      </c>
      <c r="BI63" s="9">
        <v>0</v>
      </c>
      <c r="BJ63" s="9">
        <v>0</v>
      </c>
      <c r="BK63" s="9">
        <v>3.26835717397349E-2</v>
      </c>
      <c r="BL63" s="9">
        <v>0</v>
      </c>
      <c r="BM63" s="9">
        <v>0</v>
      </c>
      <c r="BN63" s="9">
        <v>0</v>
      </c>
      <c r="BO63" s="9">
        <v>9.0092614733748896E-2</v>
      </c>
      <c r="BP63" s="9">
        <v>0</v>
      </c>
      <c r="BQ63" s="9">
        <v>0</v>
      </c>
      <c r="BR63" s="9">
        <v>0</v>
      </c>
      <c r="BS63" s="9">
        <v>6.7121178013463401E-2</v>
      </c>
      <c r="BT63" s="9">
        <v>0</v>
      </c>
      <c r="BU63" s="9">
        <v>0</v>
      </c>
      <c r="BV63" s="9">
        <v>0</v>
      </c>
      <c r="BW63" s="9">
        <v>0</v>
      </c>
      <c r="BX63" s="9">
        <v>6.0215638748788297E-2</v>
      </c>
      <c r="BY63" s="9">
        <v>0</v>
      </c>
      <c r="BZ63" s="9">
        <v>0.16852234293926699</v>
      </c>
      <c r="CA63" s="9">
        <v>0</v>
      </c>
      <c r="CB63" s="9">
        <v>3.25206400369819E-2</v>
      </c>
      <c r="CC63" s="9">
        <v>0</v>
      </c>
      <c r="CD63" s="9">
        <v>0.122649793387529</v>
      </c>
      <c r="CE63" s="9">
        <v>0</v>
      </c>
      <c r="CF63" s="9">
        <v>2.64198891251426E-2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</row>
    <row r="64" spans="1:97" ht="16" x14ac:dyDescent="0.2">
      <c r="A64" s="10" t="s">
        <v>137</v>
      </c>
      <c r="B64" s="9">
        <v>0</v>
      </c>
      <c r="C64" s="9">
        <v>6.1337911456597199E-2</v>
      </c>
      <c r="D64" s="9">
        <v>4.6083403135644997E-2</v>
      </c>
      <c r="E64" s="9">
        <v>7.0990083083385697E-2</v>
      </c>
      <c r="F64" s="9">
        <v>0</v>
      </c>
      <c r="G64" s="9">
        <v>6.9906185640644505E-2</v>
      </c>
      <c r="H64" s="9">
        <v>5.76869932786747E-2</v>
      </c>
      <c r="I64" s="9">
        <v>8.2000319962824003E-2</v>
      </c>
      <c r="J64" s="9">
        <v>0</v>
      </c>
      <c r="K64" s="9">
        <v>6.4817197018819106E-2</v>
      </c>
      <c r="L64" s="9">
        <v>4.6937924835046302E-2</v>
      </c>
      <c r="M64" s="9">
        <v>8.6166793420968502E-2</v>
      </c>
      <c r="N64" s="9">
        <v>4.4498239257280997E-2</v>
      </c>
      <c r="O64" s="9">
        <v>4.2974111722506002E-2</v>
      </c>
      <c r="P64" s="9">
        <v>5.0485577419215603E-2</v>
      </c>
      <c r="Q64" s="9">
        <v>6.7128424835198694E-2</v>
      </c>
      <c r="R64" s="9">
        <v>0.114861709029609</v>
      </c>
      <c r="S64" s="9">
        <v>5.6715910592400103E-2</v>
      </c>
      <c r="T64" s="9">
        <v>3.88864527889611E-2</v>
      </c>
      <c r="U64" s="9">
        <v>4.5589691606453701E-2</v>
      </c>
      <c r="V64" s="9">
        <v>5.95201345421092E-2</v>
      </c>
      <c r="W64" s="9">
        <v>5.0865214116502799E-2</v>
      </c>
      <c r="X64" s="9">
        <v>4.9515898790970202E-2</v>
      </c>
      <c r="Y64" s="9">
        <v>8.1120157227327599E-2</v>
      </c>
      <c r="Z64" s="9">
        <v>9.2214944128497806E-3</v>
      </c>
      <c r="AA64" s="9">
        <v>3.9914776777572498E-2</v>
      </c>
      <c r="AB64" s="9">
        <v>0</v>
      </c>
      <c r="AC64" s="9">
        <v>7.6631446667114494E-2</v>
      </c>
      <c r="AD64" s="9">
        <v>0.159455654887908</v>
      </c>
      <c r="AE64" s="9">
        <v>6.5974715895929195E-2</v>
      </c>
      <c r="AF64" s="9">
        <v>0</v>
      </c>
      <c r="AG64" s="9">
        <v>3.8865072379572103E-2</v>
      </c>
      <c r="AH64" s="9">
        <v>0.13175050906952801</v>
      </c>
      <c r="AI64" s="9">
        <v>4.0242424026914303E-2</v>
      </c>
      <c r="AJ64" s="9">
        <v>0</v>
      </c>
      <c r="AK64" s="9">
        <v>5.8522513501867698E-2</v>
      </c>
      <c r="AL64" s="9">
        <v>0.19755287909547001</v>
      </c>
      <c r="AM64" s="9">
        <v>7.6289102740341994E-2</v>
      </c>
      <c r="AN64" s="9">
        <v>8.3377527514742103E-2</v>
      </c>
      <c r="AO64" s="9">
        <v>3.24677161842825E-2</v>
      </c>
      <c r="AP64" s="9">
        <v>3.05588787848417E-2</v>
      </c>
      <c r="AQ64" s="9">
        <v>5.0774989145960001E-2</v>
      </c>
      <c r="AR64" s="9">
        <v>5.6657575323505197E-2</v>
      </c>
      <c r="AS64" s="9">
        <v>4.39129161891227E-2</v>
      </c>
      <c r="AT64" s="9">
        <v>2.4227610026249399E-2</v>
      </c>
      <c r="AU64" s="9">
        <v>3.0917043160926E-2</v>
      </c>
      <c r="AV64" s="9">
        <v>6.3061847710372695E-2</v>
      </c>
      <c r="AW64" s="9">
        <v>4.3137009704838199E-2</v>
      </c>
      <c r="AX64" s="9">
        <v>0</v>
      </c>
      <c r="AY64" s="9">
        <v>6.0447553159557597E-2</v>
      </c>
      <c r="AZ64" s="9">
        <v>7.1018978909178895E-2</v>
      </c>
      <c r="BA64" s="9">
        <v>3.5433548717853203E-2</v>
      </c>
      <c r="BB64" s="9">
        <v>0</v>
      </c>
      <c r="BC64" s="9">
        <v>6.1662550597744697E-2</v>
      </c>
      <c r="BD64" s="9">
        <v>4.0143553940882898E-2</v>
      </c>
      <c r="BE64" s="9">
        <v>3.6786448792325302E-2</v>
      </c>
      <c r="BF64" s="9">
        <v>0</v>
      </c>
      <c r="BG64" s="9">
        <v>4.6321012433687102E-2</v>
      </c>
      <c r="BH64" s="9">
        <v>5.1255280097630702E-2</v>
      </c>
      <c r="BI64" s="9">
        <v>7.0860279778416593E-2</v>
      </c>
      <c r="BJ64" s="9">
        <v>0</v>
      </c>
      <c r="BK64" s="9">
        <v>5.6733030557989401E-2</v>
      </c>
      <c r="BL64" s="9">
        <v>0</v>
      </c>
      <c r="BM64" s="9">
        <v>6.5236219223297601E-2</v>
      </c>
      <c r="BN64" s="9">
        <v>0</v>
      </c>
      <c r="BO64" s="9">
        <v>0.118342022570813</v>
      </c>
      <c r="BP64" s="9">
        <v>0</v>
      </c>
      <c r="BQ64" s="9">
        <v>6.6078622028537495E-2</v>
      </c>
      <c r="BR64" s="9">
        <v>0</v>
      </c>
      <c r="BS64" s="9">
        <v>0.127464310038546</v>
      </c>
      <c r="BT64" s="9">
        <v>0</v>
      </c>
      <c r="BU64" s="9">
        <v>6.5230292353324795E-2</v>
      </c>
      <c r="BV64" s="9">
        <v>7.1911318919613595E-2</v>
      </c>
      <c r="BW64" s="9">
        <v>0</v>
      </c>
      <c r="BX64" s="9">
        <v>5.5248809203697603E-2</v>
      </c>
      <c r="BY64" s="9">
        <v>0</v>
      </c>
      <c r="BZ64" s="9">
        <v>6.0940444519560197E-2</v>
      </c>
      <c r="CA64" s="9">
        <v>0</v>
      </c>
      <c r="CB64" s="9">
        <v>6.2383208287842697E-2</v>
      </c>
      <c r="CC64" s="9">
        <v>0</v>
      </c>
      <c r="CD64" s="9">
        <v>4.6006876294193401E-2</v>
      </c>
      <c r="CE64" s="9">
        <v>0</v>
      </c>
      <c r="CF64" s="9">
        <v>5.8505861468081399E-2</v>
      </c>
      <c r="CG64" s="9">
        <v>0</v>
      </c>
      <c r="CH64" s="9">
        <v>0</v>
      </c>
      <c r="CI64" s="9">
        <v>6.5988062927375996E-2</v>
      </c>
      <c r="CJ64" s="9">
        <v>7.3309788101916407E-2</v>
      </c>
      <c r="CK64" s="9">
        <v>0</v>
      </c>
      <c r="CL64" s="9">
        <v>0</v>
      </c>
      <c r="CM64" s="9">
        <v>6.7546162632187004E-2</v>
      </c>
      <c r="CN64" s="9">
        <v>0.12505769353499099</v>
      </c>
      <c r="CO64" s="9">
        <v>0</v>
      </c>
      <c r="CP64" s="9">
        <v>0</v>
      </c>
      <c r="CQ64" s="9">
        <v>5.2005683902606299E-2</v>
      </c>
      <c r="CR64" s="9">
        <v>9.1704009606367196E-2</v>
      </c>
      <c r="CS64" s="9">
        <v>0</v>
      </c>
    </row>
    <row r="65" spans="1:100" ht="16" x14ac:dyDescent="0.2">
      <c r="A65" s="10" t="s">
        <v>138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</row>
    <row r="66" spans="1:100" ht="16" x14ac:dyDescent="0.2">
      <c r="A66" s="10" t="s">
        <v>139</v>
      </c>
      <c r="B66" s="9">
        <v>0</v>
      </c>
      <c r="C66" s="9">
        <v>0</v>
      </c>
      <c r="D66" s="9">
        <v>6.0295108271954903E-2</v>
      </c>
      <c r="E66" s="9">
        <v>0</v>
      </c>
      <c r="F66" s="9">
        <v>0</v>
      </c>
      <c r="G66" s="9">
        <v>0</v>
      </c>
      <c r="H66" s="9">
        <v>5.32408195406903E-2</v>
      </c>
      <c r="I66" s="9">
        <v>0</v>
      </c>
      <c r="J66" s="9">
        <v>0</v>
      </c>
      <c r="K66" s="9">
        <v>0</v>
      </c>
      <c r="L66" s="9">
        <v>7.7964176982885894E-2</v>
      </c>
      <c r="M66" s="9">
        <v>0</v>
      </c>
      <c r="N66" s="9">
        <v>9.8206844740671304E-2</v>
      </c>
      <c r="O66" s="9">
        <v>0</v>
      </c>
      <c r="P66" s="9">
        <v>0</v>
      </c>
      <c r="Q66" s="9">
        <v>3.6324534857302797E-2</v>
      </c>
      <c r="R66" s="9">
        <v>0.122587662518436</v>
      </c>
      <c r="S66" s="9">
        <v>0</v>
      </c>
      <c r="T66" s="9">
        <v>0</v>
      </c>
      <c r="U66" s="9">
        <v>0.11080538874912201</v>
      </c>
      <c r="V66" s="9">
        <v>0.107682240681974</v>
      </c>
      <c r="W66" s="9">
        <v>7.2355965097317398E-2</v>
      </c>
      <c r="X66" s="9">
        <v>0</v>
      </c>
      <c r="Y66" s="9">
        <v>8.3183949523340503E-2</v>
      </c>
      <c r="Z66" s="9">
        <v>4.3643998671316402E-2</v>
      </c>
      <c r="AA66" s="9">
        <v>0</v>
      </c>
      <c r="AB66" s="9">
        <v>0</v>
      </c>
      <c r="AC66" s="9">
        <v>8.2179721275202094E-2</v>
      </c>
      <c r="AD66" s="9">
        <v>7.2822879088490597E-2</v>
      </c>
      <c r="AE66" s="9">
        <v>0</v>
      </c>
      <c r="AF66" s="9">
        <v>0</v>
      </c>
      <c r="AG66" s="9">
        <v>8.1949489084675906E-2</v>
      </c>
      <c r="AH66" s="9">
        <v>6.0603225048424102E-2</v>
      </c>
      <c r="AI66" s="9">
        <v>0</v>
      </c>
      <c r="AJ66" s="9">
        <v>0</v>
      </c>
      <c r="AK66" s="9">
        <v>8.7246030986171494E-2</v>
      </c>
      <c r="AL66" s="9">
        <v>0.164239626642285</v>
      </c>
      <c r="AM66" s="9">
        <v>0.19323482775186401</v>
      </c>
      <c r="AN66" s="9">
        <v>0.11818444097170901</v>
      </c>
      <c r="AO66" s="9">
        <v>0</v>
      </c>
      <c r="AP66" s="9">
        <v>0</v>
      </c>
      <c r="AQ66" s="9">
        <v>0.15762364607851201</v>
      </c>
      <c r="AR66" s="9">
        <v>6.1059347063218597E-2</v>
      </c>
      <c r="AS66" s="9">
        <v>0</v>
      </c>
      <c r="AT66" s="9">
        <v>0.145743869215269</v>
      </c>
      <c r="AU66" s="9">
        <v>0.209080315034811</v>
      </c>
      <c r="AV66" s="9">
        <v>7.2767428905305395E-2</v>
      </c>
      <c r="AW66" s="9">
        <v>0</v>
      </c>
      <c r="AX66" s="9">
        <v>0</v>
      </c>
      <c r="AY66" s="9">
        <v>0.13755039209130099</v>
      </c>
      <c r="AZ66" s="9">
        <v>0.11065352981344</v>
      </c>
      <c r="BA66" s="9">
        <v>8.55234734933569E-2</v>
      </c>
      <c r="BB66" s="9">
        <v>0</v>
      </c>
      <c r="BC66" s="9">
        <v>6.63093754085924E-2</v>
      </c>
      <c r="BD66" s="9">
        <v>7.61925396795292E-2</v>
      </c>
      <c r="BE66" s="9">
        <v>8.1873755097529394E-2</v>
      </c>
      <c r="BF66" s="9">
        <v>0</v>
      </c>
      <c r="BG66" s="9">
        <v>9.94080865128254E-2</v>
      </c>
      <c r="BH66" s="9">
        <v>6.5883926427513007E-2</v>
      </c>
      <c r="BI66" s="9">
        <v>8.9134857367808698E-2</v>
      </c>
      <c r="BJ66" s="9">
        <v>0</v>
      </c>
      <c r="BK66" s="9">
        <v>0</v>
      </c>
      <c r="BL66" s="9">
        <v>0.15016653292916199</v>
      </c>
      <c r="BM66" s="9">
        <v>0</v>
      </c>
      <c r="BN66" s="9">
        <v>0</v>
      </c>
      <c r="BO66" s="9">
        <v>0</v>
      </c>
      <c r="BP66" s="9">
        <v>0.12803361742271999</v>
      </c>
      <c r="BQ66" s="9">
        <v>0.21866729677878699</v>
      </c>
      <c r="BR66" s="9">
        <v>0</v>
      </c>
      <c r="BS66" s="9">
        <v>0</v>
      </c>
      <c r="BT66" s="9">
        <v>9.4919227418105906E-2</v>
      </c>
      <c r="BU66" s="9">
        <v>0.13130967495993101</v>
      </c>
      <c r="BV66" s="9">
        <v>0</v>
      </c>
      <c r="BW66" s="9">
        <v>0</v>
      </c>
      <c r="BX66" s="9">
        <v>0.132043939586449</v>
      </c>
      <c r="BY66" s="9">
        <v>0</v>
      </c>
      <c r="BZ66" s="9">
        <v>0</v>
      </c>
      <c r="CA66" s="9">
        <v>0</v>
      </c>
      <c r="CB66" s="9">
        <v>0.109122346561011</v>
      </c>
      <c r="CC66" s="9">
        <v>0</v>
      </c>
      <c r="CD66" s="9">
        <v>0</v>
      </c>
      <c r="CE66" s="9">
        <v>0</v>
      </c>
      <c r="CF66" s="9">
        <v>9.6261145573650203E-2</v>
      </c>
      <c r="CG66" s="9">
        <v>0</v>
      </c>
      <c r="CH66" s="9">
        <v>0.115898397867777</v>
      </c>
      <c r="CI66" s="9">
        <v>0</v>
      </c>
      <c r="CJ66" s="9">
        <v>9.3482446537132793E-2</v>
      </c>
      <c r="CK66" s="9">
        <v>0</v>
      </c>
      <c r="CL66" s="9">
        <v>0.11178738949007801</v>
      </c>
      <c r="CM66" s="9">
        <v>0</v>
      </c>
      <c r="CN66" s="9">
        <v>8.4787269536091295E-2</v>
      </c>
      <c r="CO66" s="9">
        <v>0</v>
      </c>
      <c r="CP66" s="9">
        <v>0.11923847539641499</v>
      </c>
      <c r="CQ66" s="9">
        <v>0</v>
      </c>
      <c r="CR66" s="9">
        <v>5.4307328158728102E-2</v>
      </c>
      <c r="CS66" s="9">
        <v>0</v>
      </c>
    </row>
    <row r="67" spans="1:100" ht="16" x14ac:dyDescent="0.2">
      <c r="A67" s="10" t="s">
        <v>140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</row>
    <row r="68" spans="1:100" ht="16" x14ac:dyDescent="0.2">
      <c r="A68" s="10" t="s">
        <v>141</v>
      </c>
      <c r="B68" s="9">
        <v>0</v>
      </c>
      <c r="C68" s="9">
        <v>7.9166233992909896E-2</v>
      </c>
      <c r="D68" s="9">
        <v>0</v>
      </c>
      <c r="E68" s="9">
        <v>0</v>
      </c>
      <c r="F68" s="9">
        <v>0</v>
      </c>
      <c r="G68" s="9">
        <v>8.1977373829827102E-2</v>
      </c>
      <c r="H68" s="9">
        <v>0</v>
      </c>
      <c r="I68" s="9">
        <v>0</v>
      </c>
      <c r="J68" s="9">
        <v>0</v>
      </c>
      <c r="K68" s="9">
        <v>7.0900350186802893E-2</v>
      </c>
      <c r="L68" s="9">
        <v>0</v>
      </c>
      <c r="M68" s="9">
        <v>0</v>
      </c>
      <c r="N68" s="9">
        <v>0</v>
      </c>
      <c r="O68" s="9">
        <v>0</v>
      </c>
      <c r="P68" s="9">
        <v>7.5784539933855796E-2</v>
      </c>
      <c r="Q68" s="9">
        <v>0</v>
      </c>
      <c r="R68" s="9">
        <v>0</v>
      </c>
      <c r="S68" s="9">
        <v>0</v>
      </c>
      <c r="T68" s="9">
        <v>3.8965784094880197E-2</v>
      </c>
      <c r="U68" s="9">
        <v>0</v>
      </c>
      <c r="V68" s="9">
        <v>0</v>
      </c>
      <c r="W68" s="9">
        <v>0</v>
      </c>
      <c r="X68" s="9">
        <v>5.6930158349767397E-2</v>
      </c>
      <c r="Y68" s="9">
        <v>0</v>
      </c>
      <c r="Z68" s="9">
        <v>2.9341524607898201E-2</v>
      </c>
      <c r="AA68" s="9">
        <v>0</v>
      </c>
      <c r="AB68" s="9">
        <v>0</v>
      </c>
      <c r="AC68" s="9">
        <v>0</v>
      </c>
      <c r="AD68" s="9">
        <v>2.9395659572144399E-2</v>
      </c>
      <c r="AE68" s="9">
        <v>0</v>
      </c>
      <c r="AF68" s="9">
        <v>0</v>
      </c>
      <c r="AG68" s="9">
        <v>0</v>
      </c>
      <c r="AH68" s="9">
        <v>2.5697066124454899E-2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6.77974267309812E-2</v>
      </c>
      <c r="AY68" s="9">
        <v>8.3042338626351894E-2</v>
      </c>
      <c r="AZ68" s="9">
        <v>0</v>
      </c>
      <c r="BA68" s="9">
        <v>0</v>
      </c>
      <c r="BB68" s="9">
        <v>6.7790420315358105E-2</v>
      </c>
      <c r="BC68" s="9">
        <v>8.9273557756162594E-2</v>
      </c>
      <c r="BD68" s="9">
        <v>0</v>
      </c>
      <c r="BE68" s="9">
        <v>0</v>
      </c>
      <c r="BF68" s="9">
        <v>6.7124837693643399E-2</v>
      </c>
      <c r="BG68" s="9">
        <v>7.65293484761215E-2</v>
      </c>
      <c r="BH68" s="9">
        <v>0</v>
      </c>
      <c r="BI68" s="9">
        <v>0</v>
      </c>
      <c r="BJ68" s="9">
        <v>7.4239581939931895E-2</v>
      </c>
      <c r="BK68" s="9">
        <v>0</v>
      </c>
      <c r="BL68" s="9">
        <v>0</v>
      </c>
      <c r="BM68" s="9">
        <v>9.2632040584260805E-2</v>
      </c>
      <c r="BN68" s="9">
        <v>6.33960997977734E-2</v>
      </c>
      <c r="BO68" s="9">
        <v>0</v>
      </c>
      <c r="BP68" s="9">
        <v>0</v>
      </c>
      <c r="BQ68" s="9">
        <v>6.7798345476239294E-2</v>
      </c>
      <c r="BR68" s="9">
        <v>6.2607072539297301E-2</v>
      </c>
      <c r="BS68" s="9">
        <v>0</v>
      </c>
      <c r="BT68" s="9">
        <v>0</v>
      </c>
      <c r="BU68" s="9">
        <v>0</v>
      </c>
      <c r="BV68" s="9">
        <v>8.8141293556806596E-2</v>
      </c>
      <c r="BW68" s="9">
        <v>0</v>
      </c>
      <c r="BX68" s="9">
        <v>0</v>
      </c>
      <c r="BY68" s="9">
        <v>0</v>
      </c>
      <c r="BZ68" s="9">
        <v>8.9317247634341804E-2</v>
      </c>
      <c r="CA68" s="9">
        <v>0</v>
      </c>
      <c r="CB68" s="9">
        <v>0</v>
      </c>
      <c r="CC68" s="9">
        <v>0</v>
      </c>
      <c r="CD68" s="9">
        <v>7.7425987465206306E-2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</row>
    <row r="69" spans="1:100" ht="16" x14ac:dyDescent="0.2">
      <c r="A69" s="10" t="s">
        <v>142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4.4592661335314303E-2</v>
      </c>
      <c r="AA69" s="9">
        <v>0</v>
      </c>
      <c r="AB69" s="9">
        <v>0</v>
      </c>
      <c r="AC69" s="9">
        <v>0</v>
      </c>
      <c r="AD69" s="9">
        <v>3.76032367881955E-2</v>
      </c>
      <c r="AE69" s="9">
        <v>0</v>
      </c>
      <c r="AF69" s="9">
        <v>0</v>
      </c>
      <c r="AG69" s="9">
        <v>0</v>
      </c>
      <c r="AH69" s="9">
        <v>4.1183563950086502E-2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</row>
    <row r="70" spans="1:100" ht="16" x14ac:dyDescent="0.2">
      <c r="A70" s="10" t="s">
        <v>143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6.1767848546688799E-2</v>
      </c>
      <c r="AN70" s="9">
        <v>0</v>
      </c>
      <c r="AO70" s="9">
        <v>0</v>
      </c>
      <c r="AP70" s="9">
        <v>0</v>
      </c>
      <c r="AQ70" s="9">
        <v>4.7504389420934302E-2</v>
      </c>
      <c r="AR70" s="9">
        <v>0</v>
      </c>
      <c r="AS70" s="9">
        <v>0</v>
      </c>
      <c r="AT70" s="9">
        <v>0</v>
      </c>
      <c r="AU70" s="9">
        <v>6.6845836710504897E-2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</row>
    <row r="71" spans="1:100" ht="16" x14ac:dyDescent="0.2">
      <c r="A71" s="10" t="s">
        <v>144</v>
      </c>
      <c r="B71" s="9">
        <v>0</v>
      </c>
      <c r="C71" s="9">
        <v>0</v>
      </c>
      <c r="D71" s="9">
        <v>1.55062468980309</v>
      </c>
      <c r="E71" s="9">
        <v>3.4676698002324403E-2</v>
      </c>
      <c r="F71" s="9">
        <v>0</v>
      </c>
      <c r="G71" s="9">
        <v>0</v>
      </c>
      <c r="H71" s="9">
        <v>1.4245673580386899</v>
      </c>
      <c r="I71" s="9">
        <v>7.3034089572355507E-2</v>
      </c>
      <c r="J71" s="9">
        <v>0</v>
      </c>
      <c r="K71" s="9">
        <v>0</v>
      </c>
      <c r="L71" s="9">
        <v>0.313059683462309</v>
      </c>
      <c r="M71" s="9">
        <v>0.223720568813319</v>
      </c>
      <c r="N71" s="9">
        <v>2.4930580665178601</v>
      </c>
      <c r="O71" s="9">
        <v>0.105158641023037</v>
      </c>
      <c r="P71" s="9">
        <v>9.9486048421775206E-2</v>
      </c>
      <c r="Q71" s="9">
        <v>5.3940763329594901E-3</v>
      </c>
      <c r="R71" s="9">
        <v>0.227012478520076</v>
      </c>
      <c r="S71" s="9">
        <v>0.133524863912453</v>
      </c>
      <c r="T71" s="9">
        <v>4.4224909402524597E-2</v>
      </c>
      <c r="U71" s="9">
        <v>1.1034330166300099</v>
      </c>
      <c r="V71" s="9">
        <v>2.0391360306066502</v>
      </c>
      <c r="W71" s="9">
        <v>7.9085320995748901E-2</v>
      </c>
      <c r="X71" s="9">
        <v>1.42125061191817</v>
      </c>
      <c r="Y71" s="9">
        <v>1.92890273341583</v>
      </c>
      <c r="Z71" s="9">
        <v>0</v>
      </c>
      <c r="AA71" s="9">
        <v>0</v>
      </c>
      <c r="AB71" s="9">
        <v>0</v>
      </c>
      <c r="AC71" s="9">
        <v>0</v>
      </c>
      <c r="AD71" s="9">
        <v>0.32599543603237102</v>
      </c>
      <c r="AE71" s="9">
        <v>0</v>
      </c>
      <c r="AF71" s="9">
        <v>0</v>
      </c>
      <c r="AG71" s="9">
        <v>0</v>
      </c>
      <c r="AH71" s="9">
        <v>0.196818227730095</v>
      </c>
      <c r="AI71" s="9">
        <v>0</v>
      </c>
      <c r="AJ71" s="9">
        <v>0</v>
      </c>
      <c r="AK71" s="9">
        <v>0</v>
      </c>
      <c r="AL71" s="9">
        <v>9.1049005952050802E-2</v>
      </c>
      <c r="AM71" s="9">
        <v>2.6326879779785799E-2</v>
      </c>
      <c r="AN71" s="9">
        <v>0.24550453910943501</v>
      </c>
      <c r="AO71" s="9">
        <v>0</v>
      </c>
      <c r="AP71" s="9">
        <v>0.18366068836180299</v>
      </c>
      <c r="AQ71" s="9">
        <v>0.219860537788448</v>
      </c>
      <c r="AR71" s="9">
        <v>0.239776941093132</v>
      </c>
      <c r="AS71" s="9">
        <v>0</v>
      </c>
      <c r="AT71" s="9">
        <v>0.19269428401088201</v>
      </c>
      <c r="AU71" s="9">
        <v>0.22450721130788401</v>
      </c>
      <c r="AV71" s="9">
        <v>0.25084154879446102</v>
      </c>
      <c r="AW71" s="9">
        <v>0</v>
      </c>
      <c r="AX71" s="9">
        <v>0</v>
      </c>
      <c r="AY71" s="9">
        <v>0</v>
      </c>
      <c r="AZ71" s="9">
        <v>0.127369528194578</v>
      </c>
      <c r="BA71" s="9">
        <v>0</v>
      </c>
      <c r="BB71" s="9">
        <v>0</v>
      </c>
      <c r="BC71" s="9">
        <v>0</v>
      </c>
      <c r="BD71" s="9">
        <v>0.19976601389988499</v>
      </c>
      <c r="BE71" s="9">
        <v>0</v>
      </c>
      <c r="BF71" s="9">
        <v>0</v>
      </c>
      <c r="BG71" s="9">
        <v>0</v>
      </c>
      <c r="BH71" s="9">
        <v>0.19651039069162299</v>
      </c>
      <c r="BI71" s="9">
        <v>0</v>
      </c>
      <c r="BJ71" s="9">
        <v>0</v>
      </c>
      <c r="BK71" s="9">
        <v>7.0672383198902705E-2</v>
      </c>
      <c r="BL71" s="9">
        <v>0</v>
      </c>
      <c r="BM71" s="9">
        <v>0</v>
      </c>
      <c r="BN71" s="9">
        <v>0</v>
      </c>
      <c r="BO71" s="9">
        <v>0.13876371185799699</v>
      </c>
      <c r="BP71" s="9">
        <v>1.14121020145986</v>
      </c>
      <c r="BQ71" s="9">
        <v>0</v>
      </c>
      <c r="BR71" s="9">
        <v>0</v>
      </c>
      <c r="BS71" s="9">
        <v>0.168861790882847</v>
      </c>
      <c r="BT71" s="9">
        <v>0.15916341483029001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0.231445607702609</v>
      </c>
      <c r="CK71" s="9">
        <v>4.6324770655629698E-2</v>
      </c>
      <c r="CL71" s="9">
        <v>0</v>
      </c>
      <c r="CM71" s="9">
        <v>0.30280964540764999</v>
      </c>
      <c r="CN71" s="9">
        <v>8.9926638432907699E-2</v>
      </c>
      <c r="CO71" s="9">
        <v>3.9918707109569497E-2</v>
      </c>
      <c r="CP71" s="9">
        <v>0</v>
      </c>
      <c r="CQ71" s="9">
        <v>2.4339173767342599</v>
      </c>
      <c r="CR71" s="9">
        <v>0</v>
      </c>
      <c r="CS71" s="9">
        <v>9.0339120122465699E-2</v>
      </c>
    </row>
    <row r="72" spans="1:100" ht="16" x14ac:dyDescent="0.2">
      <c r="A72" s="10" t="s">
        <v>145</v>
      </c>
      <c r="B72" s="9">
        <v>0</v>
      </c>
      <c r="C72" s="9">
        <v>0</v>
      </c>
      <c r="D72" s="9">
        <v>9.1793564703461797E-2</v>
      </c>
      <c r="E72" s="9">
        <v>0.111519086339443</v>
      </c>
      <c r="F72" s="9">
        <v>0</v>
      </c>
      <c r="G72" s="9">
        <v>0</v>
      </c>
      <c r="H72" s="9">
        <v>0.36986974233699998</v>
      </c>
      <c r="I72" s="9">
        <v>0.119683441205921</v>
      </c>
      <c r="J72" s="9">
        <v>0</v>
      </c>
      <c r="K72" s="9">
        <v>0</v>
      </c>
      <c r="L72" s="9">
        <v>0.70953027318126904</v>
      </c>
      <c r="M72" s="9">
        <v>0.14913428635158199</v>
      </c>
      <c r="N72" s="9">
        <v>8.0546768241022804E-2</v>
      </c>
      <c r="O72" s="9">
        <v>0.19187277306320699</v>
      </c>
      <c r="P72" s="9">
        <v>5.0018427800815599E-2</v>
      </c>
      <c r="Q72" s="9">
        <v>1.9863728221213201E-2</v>
      </c>
      <c r="R72" s="9">
        <v>0.106626337192101</v>
      </c>
      <c r="S72" s="9">
        <v>0.17690043774566899</v>
      </c>
      <c r="T72" s="9">
        <v>0.73755803370351303</v>
      </c>
      <c r="U72" s="9">
        <v>0.20921231290664899</v>
      </c>
      <c r="V72" s="9">
        <v>0.105995295581625</v>
      </c>
      <c r="W72" s="9">
        <v>7.0278601431940493E-2</v>
      </c>
      <c r="X72" s="9">
        <v>0.42467551305245599</v>
      </c>
      <c r="Y72" s="9">
        <v>2.19692486137899</v>
      </c>
      <c r="Z72" s="9">
        <v>6.3397732359398204E-2</v>
      </c>
      <c r="AA72" s="9">
        <v>8.0086311689753095E-2</v>
      </c>
      <c r="AB72" s="9">
        <v>0</v>
      </c>
      <c r="AC72" s="9">
        <v>0</v>
      </c>
      <c r="AD72" s="9">
        <v>5.4197534364290499E-2</v>
      </c>
      <c r="AE72" s="9">
        <v>9.5190743755335205E-2</v>
      </c>
      <c r="AF72" s="9">
        <v>0</v>
      </c>
      <c r="AG72" s="9">
        <v>0</v>
      </c>
      <c r="AH72" s="9">
        <v>9.1045866275382595E-2</v>
      </c>
      <c r="AI72" s="9">
        <v>6.3178875440486906E-2</v>
      </c>
      <c r="AJ72" s="9">
        <v>0</v>
      </c>
      <c r="AK72" s="9">
        <v>0</v>
      </c>
      <c r="AL72" s="9">
        <v>0.116351703870415</v>
      </c>
      <c r="AM72" s="9">
        <v>0.13665830875763799</v>
      </c>
      <c r="AN72" s="9">
        <v>0.10878095642924999</v>
      </c>
      <c r="AO72" s="9">
        <v>0.19738189817399501</v>
      </c>
      <c r="AP72" s="9">
        <v>0.112338862886761</v>
      </c>
      <c r="AQ72" s="9">
        <v>0.16095979460923901</v>
      </c>
      <c r="AR72" s="9">
        <v>9.6246752655235607E-2</v>
      </c>
      <c r="AS72" s="9">
        <v>0.14367508112064001</v>
      </c>
      <c r="AT72" s="9">
        <v>6.32135877768666E-2</v>
      </c>
      <c r="AU72" s="9">
        <v>8.8802404450403605E-2</v>
      </c>
      <c r="AV72" s="9">
        <v>0.108816623470156</v>
      </c>
      <c r="AW72" s="9">
        <v>0.15629263164815299</v>
      </c>
      <c r="AX72" s="9">
        <v>0</v>
      </c>
      <c r="AY72" s="9">
        <v>8.8688635845518102E-2</v>
      </c>
      <c r="AZ72" s="9">
        <v>0.116546433144029</v>
      </c>
      <c r="BA72" s="9">
        <v>0</v>
      </c>
      <c r="BB72" s="9">
        <v>0</v>
      </c>
      <c r="BC72" s="9">
        <v>0.14908568270487299</v>
      </c>
      <c r="BD72" s="9">
        <v>8.9914714941093807E-2</v>
      </c>
      <c r="BE72" s="9">
        <v>0</v>
      </c>
      <c r="BF72" s="9">
        <v>0</v>
      </c>
      <c r="BG72" s="9">
        <v>5.78995965138022E-2</v>
      </c>
      <c r="BH72" s="9">
        <v>6.8121592967736302E-2</v>
      </c>
      <c r="BI72" s="9">
        <v>0</v>
      </c>
      <c r="BJ72" s="9">
        <v>0</v>
      </c>
      <c r="BK72" s="9">
        <v>6.1735945132015101E-2</v>
      </c>
      <c r="BL72" s="9">
        <v>0.10358728365985501</v>
      </c>
      <c r="BM72" s="9">
        <v>4.1879256879042599E-2</v>
      </c>
      <c r="BN72" s="9">
        <v>0</v>
      </c>
      <c r="BO72" s="9">
        <v>0.13044230970566101</v>
      </c>
      <c r="BP72" s="9">
        <v>0.142621823911392</v>
      </c>
      <c r="BQ72" s="9">
        <v>6.09353023128653E-2</v>
      </c>
      <c r="BR72" s="9">
        <v>0</v>
      </c>
      <c r="BS72" s="9">
        <v>0.13963131473401999</v>
      </c>
      <c r="BT72" s="9">
        <v>0.14524155376352901</v>
      </c>
      <c r="BU72" s="9">
        <v>3.7310806247367698E-2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5.48656229272204E-2</v>
      </c>
      <c r="CL72" s="9">
        <v>0</v>
      </c>
      <c r="CM72" s="9">
        <v>0</v>
      </c>
      <c r="CN72" s="9">
        <v>0</v>
      </c>
      <c r="CO72" s="9">
        <v>6.8186858550720902E-2</v>
      </c>
      <c r="CP72" s="9">
        <v>0</v>
      </c>
      <c r="CQ72" s="9">
        <v>0</v>
      </c>
      <c r="CR72" s="9">
        <v>0</v>
      </c>
      <c r="CS72" s="9">
        <v>7.0166007037524999E-2</v>
      </c>
    </row>
    <row r="75" spans="1:100" s="9" customFormat="1" x14ac:dyDescent="0.2">
      <c r="A75" s="7" t="s">
        <v>279</v>
      </c>
    </row>
    <row r="76" spans="1:100" s="9" customFormat="1" ht="16" x14ac:dyDescent="0.2">
      <c r="A76" s="14" t="s">
        <v>126</v>
      </c>
      <c r="B76" s="16">
        <v>3.18192802306577E-2</v>
      </c>
      <c r="C76" s="9">
        <v>9.4821845866850399E-2</v>
      </c>
      <c r="D76" s="9">
        <v>8.4828693847674996E-2</v>
      </c>
      <c r="E76" s="9">
        <v>9.2099687293063601E-2</v>
      </c>
      <c r="F76" s="16">
        <v>0</v>
      </c>
      <c r="G76" s="9">
        <v>0</v>
      </c>
      <c r="H76" s="9">
        <v>0</v>
      </c>
      <c r="I76" s="9">
        <v>0</v>
      </c>
      <c r="J76" s="9" t="e">
        <v>#N/A</v>
      </c>
      <c r="K76" s="9" t="e">
        <v>#N/A</v>
      </c>
      <c r="L76" s="9" t="e">
        <v>#N/A</v>
      </c>
      <c r="M76" s="9" t="e">
        <v>#N/A</v>
      </c>
      <c r="N76" s="9" t="e">
        <v>#N/A</v>
      </c>
      <c r="O76" s="9" t="e">
        <v>#N/A</v>
      </c>
      <c r="P76" s="9" t="e">
        <v>#N/A</v>
      </c>
      <c r="Q76" s="9" t="e">
        <v>#N/A</v>
      </c>
      <c r="R76" s="16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</row>
    <row r="77" spans="1:100" s="9" customFormat="1" ht="16" x14ac:dyDescent="0.2">
      <c r="A77" s="14" t="s">
        <v>127</v>
      </c>
      <c r="B77" s="9">
        <v>7.2463454763814203E-2</v>
      </c>
      <c r="C77" s="9">
        <v>0.11090738205999801</v>
      </c>
      <c r="D77" s="9">
        <v>0.12317036338031701</v>
      </c>
      <c r="E77" s="9">
        <v>0.12557913018111899</v>
      </c>
      <c r="F77" s="9" t="e">
        <v>#N/A</v>
      </c>
      <c r="G77" s="9" t="e">
        <v>#N/A</v>
      </c>
      <c r="H77" s="9" t="e">
        <v>#N/A</v>
      </c>
      <c r="I77" s="9" t="e">
        <v>#N/A</v>
      </c>
      <c r="J77" s="9">
        <v>0.12629920035650999</v>
      </c>
      <c r="K77" s="9">
        <v>0.11271657042786599</v>
      </c>
      <c r="L77" s="9">
        <v>0.112698921111024</v>
      </c>
      <c r="M77" s="9">
        <v>9.7967350594520802E-2</v>
      </c>
      <c r="N77" s="9" t="e">
        <v>#N/A</v>
      </c>
      <c r="O77" s="9" t="e">
        <v>#N/A</v>
      </c>
      <c r="P77" s="9" t="e">
        <v>#N/A</v>
      </c>
      <c r="Q77" s="9" t="e">
        <v>#N/A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</row>
    <row r="78" spans="1:100" s="9" customFormat="1" ht="16" x14ac:dyDescent="0.2">
      <c r="A78" s="14" t="s">
        <v>128</v>
      </c>
      <c r="B78" s="9">
        <v>0.34013574765520899</v>
      </c>
      <c r="C78" s="9">
        <v>0.29687857410684498</v>
      </c>
      <c r="D78" s="9">
        <v>0.29938040782157299</v>
      </c>
      <c r="E78" s="9">
        <v>0.276310441051273</v>
      </c>
      <c r="F78" s="9">
        <v>0</v>
      </c>
      <c r="G78" s="9">
        <v>0</v>
      </c>
      <c r="H78" s="9">
        <v>0</v>
      </c>
      <c r="I78" s="9">
        <v>0</v>
      </c>
      <c r="J78" s="9" t="e">
        <v>#N/A</v>
      </c>
      <c r="K78" s="9" t="e">
        <v>#N/A</v>
      </c>
      <c r="L78" s="9" t="e">
        <v>#N/A</v>
      </c>
      <c r="M78" s="9" t="e">
        <v>#N/A</v>
      </c>
      <c r="N78" s="9" t="e">
        <v>#N/A</v>
      </c>
      <c r="O78" s="9" t="e">
        <v>#N/A</v>
      </c>
      <c r="P78" s="9" t="e">
        <v>#N/A</v>
      </c>
      <c r="Q78" s="9" t="e">
        <v>#N/A</v>
      </c>
      <c r="R78" s="9">
        <v>0</v>
      </c>
      <c r="S78" s="9">
        <v>4.6173257087448301E-2</v>
      </c>
      <c r="T78" s="9">
        <v>0</v>
      </c>
      <c r="U78" s="9">
        <v>0</v>
      </c>
      <c r="V78" s="9">
        <v>0</v>
      </c>
      <c r="W78" s="9">
        <v>6.5302475326232706E-2</v>
      </c>
      <c r="X78" s="9">
        <v>0</v>
      </c>
      <c r="Y78" s="9">
        <v>0</v>
      </c>
      <c r="Z78" s="9">
        <v>0</v>
      </c>
      <c r="AA78" s="9">
        <v>6.2874627469316394E-2</v>
      </c>
      <c r="AB78" s="9">
        <v>0</v>
      </c>
      <c r="AC78" s="9">
        <v>0</v>
      </c>
      <c r="AD78" s="9">
        <v>3.6477067761870201E-2</v>
      </c>
      <c r="AE78" s="9">
        <v>6.46706233841228E-2</v>
      </c>
      <c r="AF78" s="9">
        <v>0</v>
      </c>
      <c r="AG78" s="9">
        <v>0</v>
      </c>
      <c r="AH78" s="9">
        <v>6.1526862630371403E-2</v>
      </c>
      <c r="AI78" s="9">
        <v>3.7975493696319099E-2</v>
      </c>
      <c r="AJ78" s="9">
        <v>0</v>
      </c>
      <c r="AK78" s="9">
        <v>0</v>
      </c>
      <c r="AL78" s="9">
        <v>4.0909329945403299E-2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0.271889396756892</v>
      </c>
      <c r="AU78" s="9">
        <v>0</v>
      </c>
      <c r="AV78" s="9">
        <v>0</v>
      </c>
      <c r="AW78" s="9">
        <v>0</v>
      </c>
      <c r="AX78" s="9">
        <v>2.32458994922494</v>
      </c>
      <c r="AY78" s="9">
        <v>0</v>
      </c>
      <c r="AZ78" s="9">
        <v>0</v>
      </c>
      <c r="BA78" s="9">
        <v>0</v>
      </c>
      <c r="BB78" s="9">
        <v>0</v>
      </c>
      <c r="BC78" s="9">
        <v>3.7744965937558501E-2</v>
      </c>
      <c r="BD78" s="9">
        <v>0</v>
      </c>
      <c r="BE78" s="9">
        <v>0</v>
      </c>
      <c r="BF78" s="9">
        <v>0</v>
      </c>
      <c r="BG78" s="9">
        <v>0.100009542237527</v>
      </c>
      <c r="BH78" s="9">
        <v>0</v>
      </c>
      <c r="BI78" s="9">
        <v>0</v>
      </c>
      <c r="BJ78" s="9">
        <v>0</v>
      </c>
      <c r="BK78" s="9">
        <v>3.7394494431267501E-2</v>
      </c>
      <c r="BL78" s="9">
        <v>0</v>
      </c>
      <c r="BM78" s="9">
        <v>0</v>
      </c>
      <c r="BN78" s="9">
        <v>0</v>
      </c>
      <c r="BO78" s="9">
        <v>5.9555989668614702E-2</v>
      </c>
      <c r="BP78" s="9">
        <v>0</v>
      </c>
      <c r="BQ78" s="9">
        <v>0</v>
      </c>
      <c r="BR78" s="9">
        <v>0</v>
      </c>
      <c r="BS78" s="9">
        <v>7.6989304354640506E-2</v>
      </c>
      <c r="BT78" s="9">
        <v>0</v>
      </c>
      <c r="BU78" s="9">
        <v>0</v>
      </c>
      <c r="BV78" s="9">
        <v>0</v>
      </c>
      <c r="BW78" s="9">
        <v>5.5645163399898299E-2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4.1767285676825597E-2</v>
      </c>
      <c r="CL78" s="9">
        <v>9.8027239957535497E-2</v>
      </c>
      <c r="CM78" s="9">
        <v>0</v>
      </c>
      <c r="CN78" s="9">
        <v>0</v>
      </c>
      <c r="CO78" s="9">
        <v>0</v>
      </c>
      <c r="CP78" s="9">
        <v>5.6519100421638199E-2</v>
      </c>
      <c r="CQ78" s="9">
        <v>0</v>
      </c>
      <c r="CR78" s="9">
        <v>0</v>
      </c>
      <c r="CS78" s="9">
        <v>0</v>
      </c>
      <c r="CT78" s="9">
        <v>8.5003387837851996E-2</v>
      </c>
      <c r="CU78" s="9">
        <v>0</v>
      </c>
      <c r="CV78" s="9">
        <v>0</v>
      </c>
    </row>
    <row r="79" spans="1:100" s="9" customFormat="1" ht="16" x14ac:dyDescent="0.2">
      <c r="A79" s="14" t="s">
        <v>129</v>
      </c>
      <c r="B79" s="9">
        <v>0.21951891562444401</v>
      </c>
      <c r="C79" s="9">
        <v>0.39953253070686401</v>
      </c>
      <c r="D79" s="9">
        <v>0.440962511893283</v>
      </c>
      <c r="E79" s="9">
        <v>0.41195232642206803</v>
      </c>
      <c r="F79" s="9" t="e">
        <v>#N/A</v>
      </c>
      <c r="G79" s="9" t="e">
        <v>#N/A</v>
      </c>
      <c r="H79" s="9" t="e">
        <v>#N/A</v>
      </c>
      <c r="I79" s="9" t="e">
        <v>#N/A</v>
      </c>
      <c r="J79" s="9">
        <v>0.18568237252285</v>
      </c>
      <c r="K79" s="9">
        <v>0.187241127311644</v>
      </c>
      <c r="L79" s="9">
        <v>0.20977606554231301</v>
      </c>
      <c r="M79" s="9">
        <v>0.171761076309209</v>
      </c>
      <c r="N79" s="9">
        <v>0.217023475653875</v>
      </c>
      <c r="O79" s="9">
        <v>0.11717441631402301</v>
      </c>
      <c r="P79" s="9">
        <v>0.19334085218677599</v>
      </c>
      <c r="Q79" s="9">
        <v>8.5056473039087394E-2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3.1254185270352799E-2</v>
      </c>
      <c r="AQ79" s="9">
        <v>0</v>
      </c>
      <c r="AR79" s="9">
        <v>0</v>
      </c>
      <c r="AS79" s="9">
        <v>0</v>
      </c>
      <c r="AT79" s="9">
        <v>3.2320478815945797E-2</v>
      </c>
      <c r="AU79" s="9">
        <v>0</v>
      </c>
      <c r="AV79" s="9">
        <v>0</v>
      </c>
      <c r="AW79" s="9">
        <v>0</v>
      </c>
      <c r="AX79" s="9">
        <v>2.4994063656710301E-2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</row>
    <row r="80" spans="1:100" s="9" customFormat="1" ht="16" x14ac:dyDescent="0.2">
      <c r="A80" s="14" t="s">
        <v>130</v>
      </c>
      <c r="B80" s="9">
        <v>0.24059505857164601</v>
      </c>
      <c r="C80" s="9">
        <v>0.121980482996446</v>
      </c>
      <c r="D80" s="9">
        <v>0.117687175134778</v>
      </c>
      <c r="E80" s="9">
        <v>0.13616237149044</v>
      </c>
      <c r="F80" s="9">
        <v>9.0880727492933702E-2</v>
      </c>
      <c r="G80" s="9">
        <v>9.0621675656387304E-2</v>
      </c>
      <c r="H80" s="9">
        <v>9.4759790506308297E-2</v>
      </c>
      <c r="I80" s="9">
        <v>7.5192426228380002E-2</v>
      </c>
      <c r="J80" s="9" t="e">
        <v>#N/A</v>
      </c>
      <c r="K80" s="9" t="e">
        <v>#N/A</v>
      </c>
      <c r="L80" s="9" t="e">
        <v>#N/A</v>
      </c>
      <c r="M80" s="9" t="e">
        <v>#N/A</v>
      </c>
      <c r="N80" s="9" t="e">
        <v>#N/A</v>
      </c>
      <c r="O80" s="9" t="e">
        <v>#N/A</v>
      </c>
      <c r="P80" s="9" t="e">
        <v>#N/A</v>
      </c>
      <c r="Q80" s="9" t="e">
        <v>#N/A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4.1492302121248201E-2</v>
      </c>
      <c r="AE80" s="9">
        <v>3.9214439207031798E-2</v>
      </c>
      <c r="AF80" s="9">
        <v>0</v>
      </c>
      <c r="AG80" s="9">
        <v>0</v>
      </c>
      <c r="AH80" s="9">
        <v>2.9405990814533899E-2</v>
      </c>
      <c r="AI80" s="9">
        <v>6.7956849688434504E-2</v>
      </c>
      <c r="AJ80" s="9">
        <v>0</v>
      </c>
      <c r="AK80" s="9">
        <v>0</v>
      </c>
      <c r="AL80" s="9">
        <v>3.06994608334718E-2</v>
      </c>
      <c r="AM80" s="9">
        <v>4.3061638871198203E-2</v>
      </c>
      <c r="AN80" s="9">
        <v>0</v>
      </c>
      <c r="AO80" s="9">
        <v>0</v>
      </c>
      <c r="AP80" s="9">
        <v>6.6544912572715498E-2</v>
      </c>
      <c r="AQ80" s="9">
        <v>0</v>
      </c>
      <c r="AR80" s="9">
        <v>0</v>
      </c>
      <c r="AS80" s="9">
        <v>0</v>
      </c>
      <c r="AT80" s="9">
        <v>4.3762260128099702E-2</v>
      </c>
      <c r="AU80" s="9">
        <v>0</v>
      </c>
      <c r="AV80" s="9">
        <v>0</v>
      </c>
      <c r="AW80" s="9">
        <v>0</v>
      </c>
      <c r="AX80" s="9">
        <v>3.7860893689369998E-2</v>
      </c>
      <c r="AY80" s="9">
        <v>0</v>
      </c>
      <c r="AZ80" s="9">
        <v>0</v>
      </c>
      <c r="BA80" s="9">
        <v>0</v>
      </c>
      <c r="BB80" s="9">
        <v>0</v>
      </c>
      <c r="BC80" s="9">
        <v>4.2336513712503999E-2</v>
      </c>
      <c r="BD80" s="9">
        <v>0</v>
      </c>
      <c r="BE80" s="9">
        <v>0</v>
      </c>
      <c r="BF80" s="9">
        <v>0</v>
      </c>
      <c r="BG80" s="9">
        <v>3.6963539136880601E-2</v>
      </c>
      <c r="BH80" s="9">
        <v>0</v>
      </c>
      <c r="BI80" s="9">
        <v>0</v>
      </c>
      <c r="BJ80" s="9">
        <v>0</v>
      </c>
      <c r="BK80" s="9">
        <v>4.05943451305164E-2</v>
      </c>
      <c r="BL80" s="9">
        <v>0</v>
      </c>
      <c r="BM80" s="9">
        <v>0</v>
      </c>
      <c r="BN80" s="9">
        <v>0</v>
      </c>
      <c r="BO80" s="9">
        <v>5.72193189798526E-2</v>
      </c>
      <c r="BP80" s="9">
        <v>0</v>
      </c>
      <c r="BQ80" s="9">
        <v>0</v>
      </c>
      <c r="BR80" s="9">
        <v>0</v>
      </c>
      <c r="BS80" s="9">
        <v>5.9692466097259998E-2</v>
      </c>
      <c r="BT80" s="9">
        <v>0</v>
      </c>
      <c r="BU80" s="9">
        <v>0</v>
      </c>
      <c r="BV80" s="9">
        <v>0</v>
      </c>
      <c r="BW80" s="9">
        <v>7.1986056087046002E-2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2.1417626153478898E-2</v>
      </c>
      <c r="CD80" s="9">
        <v>0</v>
      </c>
      <c r="CE80" s="9">
        <v>0</v>
      </c>
      <c r="CF80" s="9">
        <v>0</v>
      </c>
      <c r="CG80" s="9">
        <v>3.2804885951211601E-2</v>
      </c>
      <c r="CH80" s="9">
        <v>0</v>
      </c>
      <c r="CI80" s="9">
        <v>0</v>
      </c>
      <c r="CJ80" s="9">
        <v>0</v>
      </c>
      <c r="CK80" s="9">
        <v>0</v>
      </c>
      <c r="CL80" s="9">
        <v>6.6838609274677593E-2</v>
      </c>
      <c r="CM80" s="9">
        <v>0</v>
      </c>
      <c r="CN80" s="9">
        <v>0</v>
      </c>
      <c r="CO80" s="9">
        <v>0</v>
      </c>
      <c r="CP80" s="9">
        <v>5.6337961599538397E-2</v>
      </c>
      <c r="CQ80" s="9">
        <v>0</v>
      </c>
      <c r="CR80" s="9">
        <v>0</v>
      </c>
      <c r="CS80" s="9">
        <v>0</v>
      </c>
      <c r="CT80" s="9">
        <v>4.7638672024154401E-2</v>
      </c>
      <c r="CU80" s="9">
        <v>0</v>
      </c>
      <c r="CV80" s="9">
        <v>0</v>
      </c>
    </row>
    <row r="81" spans="1:100" s="9" customFormat="1" ht="16" x14ac:dyDescent="0.2">
      <c r="A81" s="14" t="s">
        <v>156</v>
      </c>
      <c r="B81" s="9">
        <v>0.39440310744005402</v>
      </c>
      <c r="C81" s="9">
        <v>0.363606752836939</v>
      </c>
      <c r="D81" s="9">
        <v>0.54561204794164497</v>
      </c>
      <c r="E81" s="9">
        <v>0.39445002859778</v>
      </c>
      <c r="F81" s="9" t="e">
        <v>#N/A</v>
      </c>
      <c r="G81" s="9" t="e">
        <v>#N/A</v>
      </c>
      <c r="H81" s="9" t="e">
        <v>#N/A</v>
      </c>
      <c r="I81" s="9" t="e">
        <v>#N/A</v>
      </c>
      <c r="J81" s="9">
        <v>0.423185869239047</v>
      </c>
      <c r="K81" s="9">
        <v>0.47923782893842498</v>
      </c>
      <c r="L81" s="9">
        <v>0.42721383342270902</v>
      </c>
      <c r="M81" s="9">
        <v>0.44509546876791001</v>
      </c>
      <c r="N81" s="9" t="e">
        <v>#N/A</v>
      </c>
      <c r="O81" s="9" t="e">
        <v>#N/A</v>
      </c>
      <c r="P81" s="9" t="e">
        <v>#N/A</v>
      </c>
      <c r="Q81" s="9" t="e">
        <v>#N/A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4.6261927584390898E-2</v>
      </c>
      <c r="AM81" s="9">
        <v>0</v>
      </c>
      <c r="AN81" s="9">
        <v>0</v>
      </c>
      <c r="AO81" s="9">
        <v>0</v>
      </c>
      <c r="AP81" s="9">
        <v>0.56511160920096204</v>
      </c>
      <c r="AQ81" s="9">
        <v>0</v>
      </c>
      <c r="AR81" s="9">
        <v>0</v>
      </c>
      <c r="AS81" s="9">
        <v>0</v>
      </c>
      <c r="AT81" s="9">
        <v>0.115355320432266</v>
      </c>
      <c r="AU81" s="9">
        <v>0</v>
      </c>
      <c r="AV81" s="9">
        <v>0</v>
      </c>
      <c r="AW81" s="9">
        <v>0</v>
      </c>
      <c r="AX81" s="9">
        <v>7.6076889136673098E-2</v>
      </c>
      <c r="AY81" s="9">
        <v>0</v>
      </c>
      <c r="AZ81" s="9">
        <v>0</v>
      </c>
      <c r="BA81" s="9">
        <v>0</v>
      </c>
      <c r="BB81" s="9">
        <v>7.7865088167651295E-2</v>
      </c>
      <c r="BC81" s="9">
        <v>0</v>
      </c>
      <c r="BD81" s="9">
        <v>0</v>
      </c>
      <c r="BE81" s="9">
        <v>0</v>
      </c>
      <c r="BF81" s="9">
        <v>2.42631694076158E-2</v>
      </c>
      <c r="BG81" s="9">
        <v>0</v>
      </c>
      <c r="BH81" s="9">
        <v>0</v>
      </c>
      <c r="BI81" s="9">
        <v>0</v>
      </c>
      <c r="BJ81" s="9">
        <v>2.9782161646275802E-2</v>
      </c>
      <c r="BK81" s="9">
        <v>0</v>
      </c>
      <c r="BL81" s="9">
        <v>0</v>
      </c>
      <c r="BM81" s="9">
        <v>0</v>
      </c>
      <c r="BN81" s="9">
        <v>0</v>
      </c>
      <c r="BO81" s="9">
        <v>3.8410789783633298E-2</v>
      </c>
      <c r="BP81" s="9">
        <v>0</v>
      </c>
      <c r="BQ81" s="9">
        <v>4.3940127892748003E-2</v>
      </c>
      <c r="BR81" s="9">
        <v>0</v>
      </c>
      <c r="BS81" s="9">
        <v>0.108632556798938</v>
      </c>
      <c r="BT81" s="9">
        <v>0</v>
      </c>
      <c r="BU81" s="9">
        <v>0</v>
      </c>
      <c r="BV81" s="9">
        <v>0</v>
      </c>
      <c r="BW81" s="9">
        <v>4.5687831215009703E-2</v>
      </c>
      <c r="BX81" s="9">
        <v>0</v>
      </c>
      <c r="BY81" s="9">
        <v>9.7706276987514398E-2</v>
      </c>
      <c r="BZ81" s="9">
        <v>0</v>
      </c>
      <c r="CA81" s="9">
        <v>0</v>
      </c>
      <c r="CB81" s="9">
        <v>0</v>
      </c>
      <c r="CC81" s="9">
        <v>0</v>
      </c>
      <c r="CD81" s="9">
        <v>0.10047987667742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</row>
    <row r="82" spans="1:100" s="9" customFormat="1" ht="16" x14ac:dyDescent="0.2">
      <c r="A82" s="14" t="s">
        <v>131</v>
      </c>
      <c r="B82" s="9">
        <v>0</v>
      </c>
      <c r="C82" s="9">
        <v>0</v>
      </c>
      <c r="D82" s="9">
        <v>0.31722805754522598</v>
      </c>
      <c r="E82" s="9">
        <v>0</v>
      </c>
      <c r="F82" s="9" t="e">
        <v>#N/A</v>
      </c>
      <c r="G82" s="9" t="e">
        <v>#N/A</v>
      </c>
      <c r="H82" s="9" t="e">
        <v>#N/A</v>
      </c>
      <c r="I82" s="9" t="e">
        <v>#N/A</v>
      </c>
      <c r="J82" s="9">
        <v>3.8944628787396698E-2</v>
      </c>
      <c r="K82" s="9">
        <v>0</v>
      </c>
      <c r="L82" s="9">
        <v>3.1074999734660901E-2</v>
      </c>
      <c r="M82" s="9">
        <v>4.1133411217358598E-2</v>
      </c>
      <c r="N82" s="9">
        <v>9.8474397043553194E-2</v>
      </c>
      <c r="O82" s="9">
        <v>4.8987075166607601E-2</v>
      </c>
      <c r="P82" s="9">
        <v>0.129563375725089</v>
      </c>
      <c r="Q82" s="9">
        <v>7.9009687908243004E-2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</row>
    <row r="83" spans="1:100" s="9" customFormat="1" ht="16" x14ac:dyDescent="0.2">
      <c r="A83" s="14" t="s">
        <v>132</v>
      </c>
      <c r="B83" s="9">
        <v>0</v>
      </c>
      <c r="C83" s="9">
        <v>0</v>
      </c>
      <c r="D83" s="9">
        <v>0</v>
      </c>
      <c r="E83" s="9">
        <v>0</v>
      </c>
      <c r="F83" s="9" t="e">
        <v>#N/A</v>
      </c>
      <c r="G83" s="9" t="e">
        <v>#N/A</v>
      </c>
      <c r="H83" s="9" t="e">
        <v>#N/A</v>
      </c>
      <c r="I83" s="9" t="e">
        <v>#N/A</v>
      </c>
      <c r="J83" s="9">
        <v>0.18241110565502699</v>
      </c>
      <c r="K83" s="9">
        <v>0.11105655649092</v>
      </c>
      <c r="L83" s="9">
        <v>0.113542727799786</v>
      </c>
      <c r="M83" s="9">
        <v>0.47240387087151398</v>
      </c>
      <c r="N83" s="9">
        <v>0.25305015781912799</v>
      </c>
      <c r="O83" s="9">
        <v>0.28904337706125699</v>
      </c>
      <c r="P83" s="9">
        <v>0.21684577969774199</v>
      </c>
      <c r="Q83" s="9">
        <v>0.20770500015606899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</row>
    <row r="84" spans="1:100" s="9" customFormat="1" ht="16" x14ac:dyDescent="0.2">
      <c r="A84" s="14" t="s">
        <v>133</v>
      </c>
      <c r="B84" s="9">
        <v>0.31531200101182799</v>
      </c>
      <c r="C84" s="9">
        <v>0.35626044668054102</v>
      </c>
      <c r="D84" s="9">
        <v>0.30217293035897203</v>
      </c>
      <c r="E84" s="9">
        <v>0.10319758918824599</v>
      </c>
      <c r="F84" s="9" t="e">
        <v>#N/A</v>
      </c>
      <c r="G84" s="9" t="e">
        <v>#N/A</v>
      </c>
      <c r="H84" s="9" t="e">
        <v>#N/A</v>
      </c>
      <c r="I84" s="9" t="e">
        <v>#N/A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</row>
    <row r="85" spans="1:100" s="9" customFormat="1" ht="16" x14ac:dyDescent="0.2">
      <c r="A85" s="14" t="s">
        <v>134</v>
      </c>
      <c r="B85" s="9">
        <v>0</v>
      </c>
      <c r="C85" s="9">
        <v>0</v>
      </c>
      <c r="D85" s="9">
        <v>0</v>
      </c>
      <c r="E85" s="9">
        <v>0</v>
      </c>
      <c r="F85" s="9" t="e">
        <v>#N/A</v>
      </c>
      <c r="G85" s="9" t="e">
        <v>#N/A</v>
      </c>
      <c r="H85" s="9" t="e">
        <v>#N/A</v>
      </c>
      <c r="I85" s="9" t="e">
        <v>#N/A</v>
      </c>
      <c r="J85" s="9">
        <v>0.17829473151987499</v>
      </c>
      <c r="K85" s="9">
        <v>0.25896595203577799</v>
      </c>
      <c r="L85" s="9">
        <v>0.17198434560544501</v>
      </c>
      <c r="M85" s="9">
        <v>0.22898499075210699</v>
      </c>
      <c r="N85" s="9">
        <v>0.19038800678152101</v>
      </c>
      <c r="O85" s="9">
        <v>0.19116416583519599</v>
      </c>
      <c r="P85" s="9">
        <v>0.15033927011901799</v>
      </c>
      <c r="Q85" s="9">
        <v>0.22110341274470999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1.8991097383821699E-2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</row>
    <row r="86" spans="1:100" s="9" customFormat="1" ht="16" x14ac:dyDescent="0.2">
      <c r="A86" s="14" t="s">
        <v>135</v>
      </c>
      <c r="B86" s="9">
        <v>0.27684054211908299</v>
      </c>
      <c r="C86" s="9">
        <v>0.76412998180042002</v>
      </c>
      <c r="D86" s="9">
        <v>0.230637050555066</v>
      </c>
      <c r="E86" s="9">
        <v>0.412263108622898</v>
      </c>
      <c r="F86" s="9">
        <v>0.266825961348298</v>
      </c>
      <c r="G86" s="9">
        <v>0.31086954678760698</v>
      </c>
      <c r="H86" s="9">
        <v>0.38172717365727099</v>
      </c>
      <c r="I86" s="9">
        <v>0.40564846985897102</v>
      </c>
      <c r="J86" s="9" t="e">
        <v>#N/A</v>
      </c>
      <c r="K86" s="9" t="e">
        <v>#N/A</v>
      </c>
      <c r="L86" s="9" t="e">
        <v>#N/A</v>
      </c>
      <c r="M86" s="9" t="e">
        <v>#N/A</v>
      </c>
      <c r="N86" s="9" t="e">
        <v>#N/A</v>
      </c>
      <c r="O86" s="9" t="e">
        <v>#N/A</v>
      </c>
      <c r="P86" s="9" t="e">
        <v>#N/A</v>
      </c>
      <c r="Q86" s="9" t="e">
        <v>#N/A</v>
      </c>
      <c r="R86" s="9">
        <v>0</v>
      </c>
      <c r="S86" s="9">
        <v>0.228192253873476</v>
      </c>
      <c r="T86" s="9">
        <v>0</v>
      </c>
      <c r="U86" s="9">
        <v>0</v>
      </c>
      <c r="V86" s="9">
        <v>0</v>
      </c>
      <c r="W86" s="9">
        <v>0.22946990780002</v>
      </c>
      <c r="X86" s="9">
        <v>0</v>
      </c>
      <c r="Y86" s="9">
        <v>0</v>
      </c>
      <c r="Z86" s="9">
        <v>0</v>
      </c>
      <c r="AA86" s="9">
        <v>0.27703887785465298</v>
      </c>
      <c r="AB86" s="9">
        <v>0</v>
      </c>
      <c r="AC86" s="9">
        <v>0</v>
      </c>
      <c r="AD86" s="9">
        <v>6.1732276715659E-2</v>
      </c>
      <c r="AE86" s="9">
        <v>0.25871952812872201</v>
      </c>
      <c r="AF86" s="9">
        <v>0.43488375635133297</v>
      </c>
      <c r="AG86" s="9">
        <v>9.5694500980738798E-2</v>
      </c>
      <c r="AH86" s="9">
        <v>0.111944154362024</v>
      </c>
      <c r="AI86" s="9">
        <v>9.1539059369036599E-2</v>
      </c>
      <c r="AJ86" s="9">
        <v>1.43737095056354E-2</v>
      </c>
      <c r="AK86" s="9">
        <v>8.0363672290036797E-2</v>
      </c>
      <c r="AL86" s="9">
        <v>0.13028221129304099</v>
      </c>
      <c r="AM86" s="9">
        <v>0.21131358116267199</v>
      </c>
      <c r="AN86" s="9">
        <v>1.16978221393799E-2</v>
      </c>
      <c r="AO86" s="9">
        <v>0.12297438030909399</v>
      </c>
      <c r="AP86" s="9">
        <v>2.5793905881116401E-2</v>
      </c>
      <c r="AQ86" s="9">
        <v>0</v>
      </c>
      <c r="AR86" s="9">
        <v>0</v>
      </c>
      <c r="AS86" s="9">
        <v>0</v>
      </c>
      <c r="AT86" s="9">
        <v>8.0885339666388306E-2</v>
      </c>
      <c r="AU86" s="9">
        <v>0</v>
      </c>
      <c r="AV86" s="9">
        <v>0</v>
      </c>
      <c r="AW86" s="9">
        <v>0</v>
      </c>
      <c r="AX86" s="9">
        <v>4.6231203883795702E-2</v>
      </c>
      <c r="AY86" s="9">
        <v>0</v>
      </c>
      <c r="AZ86" s="9">
        <v>0</v>
      </c>
      <c r="BA86" s="9">
        <v>0</v>
      </c>
      <c r="BB86" s="9">
        <v>6.95066900679739E-2</v>
      </c>
      <c r="BC86" s="9">
        <v>0.213223319818242</v>
      </c>
      <c r="BD86" s="9">
        <v>0</v>
      </c>
      <c r="BE86" s="9">
        <v>7.2246498588369498E-2</v>
      </c>
      <c r="BF86" s="9">
        <v>7.5673468080691406E-2</v>
      </c>
      <c r="BG86" s="9">
        <v>0.177254498836174</v>
      </c>
      <c r="BH86" s="9">
        <v>0</v>
      </c>
      <c r="BI86" s="9">
        <v>7.5341922727619304E-2</v>
      </c>
      <c r="BJ86" s="9">
        <v>7.20041193501436E-2</v>
      </c>
      <c r="BK86" s="9">
        <v>0.23492517463862</v>
      </c>
      <c r="BL86" s="9">
        <v>0</v>
      </c>
      <c r="BM86" s="9">
        <v>7.7693401192500497E-2</v>
      </c>
      <c r="BN86" s="9">
        <v>0</v>
      </c>
      <c r="BO86" s="9">
        <v>0.230083596456328</v>
      </c>
      <c r="BP86" s="9">
        <v>0</v>
      </c>
      <c r="BQ86" s="9">
        <v>0</v>
      </c>
      <c r="BR86" s="9">
        <v>0</v>
      </c>
      <c r="BS86" s="9">
        <v>0.33318882633471802</v>
      </c>
      <c r="BT86" s="9">
        <v>0</v>
      </c>
      <c r="BU86" s="9">
        <v>0</v>
      </c>
      <c r="BV86" s="9">
        <v>0</v>
      </c>
      <c r="BW86" s="9">
        <v>0.25781540480546999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4.9419201141554403E-2</v>
      </c>
      <c r="CD86" s="9">
        <v>0</v>
      </c>
      <c r="CE86" s="9">
        <v>0</v>
      </c>
      <c r="CF86" s="9">
        <v>0</v>
      </c>
      <c r="CG86" s="9">
        <v>6.5572598910819999E-2</v>
      </c>
      <c r="CH86" s="9">
        <v>0</v>
      </c>
      <c r="CI86" s="9">
        <v>0</v>
      </c>
      <c r="CJ86" s="9">
        <v>0</v>
      </c>
      <c r="CK86" s="9">
        <v>6.1999954492796702E-2</v>
      </c>
      <c r="CL86" s="9">
        <v>0.10310018838037099</v>
      </c>
      <c r="CM86" s="9">
        <v>8.4905429284558007E-2</v>
      </c>
      <c r="CN86" s="9">
        <v>0</v>
      </c>
      <c r="CO86" s="9">
        <v>0</v>
      </c>
      <c r="CP86" s="9">
        <v>0.137981821443315</v>
      </c>
      <c r="CQ86" s="9">
        <v>8.2524025446258906E-2</v>
      </c>
      <c r="CR86" s="9">
        <v>0</v>
      </c>
      <c r="CS86" s="9">
        <v>0</v>
      </c>
      <c r="CT86" s="9">
        <v>0.155806226389644</v>
      </c>
      <c r="CU86" s="9">
        <v>0.52749918060765399</v>
      </c>
      <c r="CV86" s="9">
        <v>0</v>
      </c>
    </row>
    <row r="87" spans="1:100" s="9" customFormat="1" ht="16" x14ac:dyDescent="0.2">
      <c r="A87" s="14" t="s">
        <v>136</v>
      </c>
      <c r="B87" s="9">
        <v>0.10652946075639599</v>
      </c>
      <c r="C87" s="9">
        <v>0.220384914735301</v>
      </c>
      <c r="D87" s="9">
        <v>0.25952881382263798</v>
      </c>
      <c r="E87" s="9">
        <v>0.49361178985695697</v>
      </c>
      <c r="F87" s="9">
        <v>0.21533396829929599</v>
      </c>
      <c r="G87" s="9">
        <v>0.24506765349861201</v>
      </c>
      <c r="H87" s="9">
        <v>0.17367868841216799</v>
      </c>
      <c r="I87" s="9">
        <v>0.22615659070475899</v>
      </c>
      <c r="J87" s="9" t="e">
        <v>#N/A</v>
      </c>
      <c r="K87" s="9" t="e">
        <v>#N/A</v>
      </c>
      <c r="L87" s="9" t="e">
        <v>#N/A</v>
      </c>
      <c r="M87" s="9" t="e">
        <v>#N/A</v>
      </c>
      <c r="N87" s="9">
        <v>0.107894844433848</v>
      </c>
      <c r="O87" s="9">
        <v>0.112385754050329</v>
      </c>
      <c r="P87" s="9">
        <v>0.124168292585822</v>
      </c>
      <c r="Q87" s="9">
        <v>0.1211035944628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2.83391715747849E-2</v>
      </c>
      <c r="AE87" s="9">
        <v>0</v>
      </c>
      <c r="AF87" s="9">
        <v>0</v>
      </c>
      <c r="AG87" s="9">
        <v>2.33060953609718E-2</v>
      </c>
      <c r="AH87" s="9">
        <v>5.8849670142245798E-2</v>
      </c>
      <c r="AI87" s="9">
        <v>0</v>
      </c>
      <c r="AJ87" s="9">
        <v>0</v>
      </c>
      <c r="AK87" s="9">
        <v>2.6811379939062501E-2</v>
      </c>
      <c r="AL87" s="9">
        <v>6.3301636499488001E-2</v>
      </c>
      <c r="AM87" s="9">
        <v>0.24864040829759601</v>
      </c>
      <c r="AN87" s="9">
        <v>0</v>
      </c>
      <c r="AO87" s="9">
        <v>3.0072059611079002E-2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6.3527344090344204E-2</v>
      </c>
      <c r="BC87" s="9">
        <v>6.3796317482686202E-2</v>
      </c>
      <c r="BD87" s="9">
        <v>0</v>
      </c>
      <c r="BE87" s="9">
        <v>0</v>
      </c>
      <c r="BF87" s="9">
        <v>5.7991784837181502E-2</v>
      </c>
      <c r="BG87" s="9">
        <v>5.16408806480224E-2</v>
      </c>
      <c r="BH87" s="9">
        <v>0</v>
      </c>
      <c r="BI87" s="9">
        <v>0</v>
      </c>
      <c r="BJ87" s="9">
        <v>6.2117682525797101E-2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0.13305012345723799</v>
      </c>
      <c r="BV87" s="9">
        <v>0</v>
      </c>
      <c r="BW87" s="9">
        <v>6.12929591362463E-2</v>
      </c>
      <c r="BX87" s="9">
        <v>0</v>
      </c>
      <c r="BY87" s="9">
        <v>0</v>
      </c>
      <c r="BZ87" s="9">
        <v>0</v>
      </c>
      <c r="CA87" s="9">
        <v>3.26835717397349E-2</v>
      </c>
      <c r="CB87" s="9">
        <v>0</v>
      </c>
      <c r="CC87" s="9">
        <v>0</v>
      </c>
      <c r="CD87" s="9">
        <v>0</v>
      </c>
      <c r="CE87" s="9">
        <v>9.0092614733748896E-2</v>
      </c>
      <c r="CF87" s="9">
        <v>0</v>
      </c>
      <c r="CG87" s="9">
        <v>0</v>
      </c>
      <c r="CH87" s="9">
        <v>0</v>
      </c>
      <c r="CI87" s="9">
        <v>6.7121178013463401E-2</v>
      </c>
      <c r="CJ87" s="9">
        <v>0</v>
      </c>
      <c r="CK87" s="9">
        <v>0</v>
      </c>
      <c r="CL87" s="9">
        <v>0</v>
      </c>
      <c r="CM87" s="9">
        <v>0</v>
      </c>
      <c r="CN87" s="9">
        <v>6.0215638748788297E-2</v>
      </c>
      <c r="CO87" s="9">
        <v>0</v>
      </c>
      <c r="CP87" s="9">
        <v>0.16852234293926699</v>
      </c>
      <c r="CQ87" s="9">
        <v>0</v>
      </c>
      <c r="CR87" s="9">
        <v>3.25206400369819E-2</v>
      </c>
      <c r="CS87" s="9">
        <v>0</v>
      </c>
      <c r="CT87" s="9">
        <v>0.122649793387529</v>
      </c>
      <c r="CU87" s="9">
        <v>0</v>
      </c>
      <c r="CV87" s="9">
        <v>2.64198891251426E-2</v>
      </c>
    </row>
    <row r="88" spans="1:100" s="9" customFormat="1" ht="16" x14ac:dyDescent="0.2">
      <c r="A88" s="14" t="s">
        <v>137</v>
      </c>
      <c r="B88" s="9">
        <v>0.39789994614998703</v>
      </c>
      <c r="C88" s="9">
        <v>0.51880490891324405</v>
      </c>
      <c r="D88" s="9">
        <v>0.45091182348365499</v>
      </c>
      <c r="E88" s="9">
        <v>0.53950597859370797</v>
      </c>
      <c r="F88" s="9">
        <v>0.33561003399543998</v>
      </c>
      <c r="G88" s="9">
        <v>0.32138727160460001</v>
      </c>
      <c r="H88" s="9">
        <v>0.33631118966986101</v>
      </c>
      <c r="I88" s="9">
        <v>0.32105572610511302</v>
      </c>
      <c r="J88" s="9" t="e">
        <v>#N/A</v>
      </c>
      <c r="K88" s="9" t="e">
        <v>#N/A</v>
      </c>
      <c r="L88" s="9" t="e">
        <v>#N/A</v>
      </c>
      <c r="M88" s="9" t="e">
        <v>#N/A</v>
      </c>
      <c r="N88" s="9" t="e">
        <v>#N/A</v>
      </c>
      <c r="O88" s="9" t="e">
        <v>#N/A</v>
      </c>
      <c r="P88" s="9" t="e">
        <v>#N/A</v>
      </c>
      <c r="Q88" s="9" t="e">
        <v>#N/A</v>
      </c>
      <c r="R88" s="9">
        <v>0</v>
      </c>
      <c r="S88" s="9">
        <v>6.1337911456597199E-2</v>
      </c>
      <c r="T88" s="9">
        <v>4.6083403135644997E-2</v>
      </c>
      <c r="U88" s="9">
        <v>7.0990083083385697E-2</v>
      </c>
      <c r="V88" s="9">
        <v>0</v>
      </c>
      <c r="W88" s="9">
        <v>6.9906185640644505E-2</v>
      </c>
      <c r="X88" s="9">
        <v>5.76869932786747E-2</v>
      </c>
      <c r="Y88" s="9">
        <v>8.2000319962824003E-2</v>
      </c>
      <c r="Z88" s="9">
        <v>0</v>
      </c>
      <c r="AA88" s="9">
        <v>6.4817197018819106E-2</v>
      </c>
      <c r="AB88" s="9">
        <v>4.6937924835046302E-2</v>
      </c>
      <c r="AC88" s="9">
        <v>8.6166793420968502E-2</v>
      </c>
      <c r="AD88" s="9">
        <v>4.4498239257280997E-2</v>
      </c>
      <c r="AE88" s="9">
        <v>4.2974111722506002E-2</v>
      </c>
      <c r="AF88" s="9">
        <v>5.0485577419215603E-2</v>
      </c>
      <c r="AG88" s="9">
        <v>6.7128424835198694E-2</v>
      </c>
      <c r="AH88" s="9">
        <v>0.114861709029609</v>
      </c>
      <c r="AI88" s="9">
        <v>5.6715910592400103E-2</v>
      </c>
      <c r="AJ88" s="9">
        <v>3.88864527889611E-2</v>
      </c>
      <c r="AK88" s="9">
        <v>4.5589691606453701E-2</v>
      </c>
      <c r="AL88" s="9">
        <v>5.95201345421092E-2</v>
      </c>
      <c r="AM88" s="9">
        <v>5.0865214116502799E-2</v>
      </c>
      <c r="AN88" s="9">
        <v>4.9515898790970202E-2</v>
      </c>
      <c r="AO88" s="9">
        <v>8.1120157227327599E-2</v>
      </c>
      <c r="AP88" s="9">
        <v>9.2214944128497806E-3</v>
      </c>
      <c r="AQ88" s="9">
        <v>3.9914776777572498E-2</v>
      </c>
      <c r="AR88" s="9">
        <v>0</v>
      </c>
      <c r="AS88" s="9">
        <v>7.6631446667114494E-2</v>
      </c>
      <c r="AT88" s="9">
        <v>0.159455654887908</v>
      </c>
      <c r="AU88" s="9">
        <v>6.5974715895929195E-2</v>
      </c>
      <c r="AV88" s="9">
        <v>0</v>
      </c>
      <c r="AW88" s="9">
        <v>3.8865072379572103E-2</v>
      </c>
      <c r="AX88" s="9">
        <v>0.13175050906952801</v>
      </c>
      <c r="AY88" s="9">
        <v>4.0242424026914303E-2</v>
      </c>
      <c r="AZ88" s="9">
        <v>0</v>
      </c>
      <c r="BA88" s="9">
        <v>5.8522513501867698E-2</v>
      </c>
      <c r="BB88" s="9">
        <v>0.19755287909547001</v>
      </c>
      <c r="BC88" s="9">
        <v>7.6289102740341994E-2</v>
      </c>
      <c r="BD88" s="9">
        <v>8.3377527514742103E-2</v>
      </c>
      <c r="BE88" s="9">
        <v>3.24677161842825E-2</v>
      </c>
      <c r="BF88" s="9">
        <v>3.05588787848417E-2</v>
      </c>
      <c r="BG88" s="9">
        <v>5.0774989145960001E-2</v>
      </c>
      <c r="BH88" s="9">
        <v>5.6657575323505197E-2</v>
      </c>
      <c r="BI88" s="9">
        <v>4.39129161891227E-2</v>
      </c>
      <c r="BJ88" s="9">
        <v>2.4227610026249399E-2</v>
      </c>
      <c r="BK88" s="9">
        <v>3.0917043160926E-2</v>
      </c>
      <c r="BL88" s="9">
        <v>6.3061847710372695E-2</v>
      </c>
      <c r="BM88" s="9">
        <v>4.3137009704838199E-2</v>
      </c>
      <c r="BN88" s="9">
        <v>0</v>
      </c>
      <c r="BO88" s="9">
        <v>6.0447553159557597E-2</v>
      </c>
      <c r="BP88" s="9">
        <v>7.1018978909178895E-2</v>
      </c>
      <c r="BQ88" s="9">
        <v>3.5433548717853203E-2</v>
      </c>
      <c r="BR88" s="9">
        <v>0</v>
      </c>
      <c r="BS88" s="9">
        <v>6.1662550597744697E-2</v>
      </c>
      <c r="BT88" s="9">
        <v>4.0143553940882898E-2</v>
      </c>
      <c r="BU88" s="9">
        <v>3.6786448792325302E-2</v>
      </c>
      <c r="BV88" s="9">
        <v>0</v>
      </c>
      <c r="BW88" s="9">
        <v>4.6321012433687102E-2</v>
      </c>
      <c r="BX88" s="9">
        <v>5.1255280097630702E-2</v>
      </c>
      <c r="BY88" s="9">
        <v>7.0860279778416593E-2</v>
      </c>
      <c r="BZ88" s="9">
        <v>0</v>
      </c>
      <c r="CA88" s="9">
        <v>5.6733030557989401E-2</v>
      </c>
      <c r="CB88" s="9">
        <v>0</v>
      </c>
      <c r="CC88" s="9">
        <v>6.5236219223297601E-2</v>
      </c>
      <c r="CD88" s="9">
        <v>0</v>
      </c>
      <c r="CE88" s="9">
        <v>0.118342022570813</v>
      </c>
      <c r="CF88" s="9">
        <v>0</v>
      </c>
      <c r="CG88" s="9">
        <v>6.6078622028537495E-2</v>
      </c>
      <c r="CH88" s="9">
        <v>0</v>
      </c>
      <c r="CI88" s="9">
        <v>0.127464310038546</v>
      </c>
      <c r="CJ88" s="9">
        <v>0</v>
      </c>
      <c r="CK88" s="9">
        <v>6.5230292353324795E-2</v>
      </c>
      <c r="CL88" s="9">
        <v>7.1911318919613595E-2</v>
      </c>
      <c r="CM88" s="9">
        <v>0</v>
      </c>
      <c r="CN88" s="9">
        <v>5.5248809203697603E-2</v>
      </c>
      <c r="CO88" s="9">
        <v>0</v>
      </c>
      <c r="CP88" s="9">
        <v>6.0940444519560197E-2</v>
      </c>
      <c r="CQ88" s="9">
        <v>0</v>
      </c>
      <c r="CR88" s="9">
        <v>6.2383208287842697E-2</v>
      </c>
      <c r="CS88" s="9">
        <v>0</v>
      </c>
      <c r="CT88" s="9">
        <v>4.6006876294193401E-2</v>
      </c>
      <c r="CU88" s="9">
        <v>0</v>
      </c>
      <c r="CV88" s="9">
        <v>5.8505861468081399E-2</v>
      </c>
    </row>
    <row r="89" spans="1:100" s="9" customFormat="1" ht="16" x14ac:dyDescent="0.2">
      <c r="A89" s="14" t="s">
        <v>138</v>
      </c>
      <c r="B89" s="9">
        <v>0.211374070583186</v>
      </c>
      <c r="C89" s="9">
        <v>0.19423191977123999</v>
      </c>
      <c r="D89" s="9">
        <v>0.20172449102012899</v>
      </c>
      <c r="E89" s="9">
        <v>0.108641019325801</v>
      </c>
      <c r="F89" s="9">
        <v>5.5482202260131702E-2</v>
      </c>
      <c r="G89" s="9">
        <v>4.8903344989054798E-2</v>
      </c>
      <c r="H89" s="9">
        <v>0.22396795597034</v>
      </c>
      <c r="I89" s="9">
        <v>0.17630190680302801</v>
      </c>
      <c r="J89" s="9" t="e">
        <v>#N/A</v>
      </c>
      <c r="K89" s="9" t="e">
        <v>#N/A</v>
      </c>
      <c r="L89" s="9" t="e">
        <v>#N/A</v>
      </c>
      <c r="M89" s="9" t="e">
        <v>#N/A</v>
      </c>
      <c r="N89" s="9" t="e">
        <v>#N/A</v>
      </c>
      <c r="O89" s="9" t="e">
        <v>#N/A</v>
      </c>
      <c r="P89" s="9" t="e">
        <v>#N/A</v>
      </c>
      <c r="Q89" s="9" t="e">
        <v>#N/A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</row>
    <row r="90" spans="1:100" s="9" customFormat="1" ht="16" x14ac:dyDescent="0.2">
      <c r="A90" s="14" t="s">
        <v>139</v>
      </c>
      <c r="B90" s="9">
        <v>0.32950280849819502</v>
      </c>
      <c r="C90" s="9">
        <v>1.6063654370709699</v>
      </c>
      <c r="D90" s="9">
        <v>0.389672530617094</v>
      </c>
      <c r="E90" s="9">
        <v>0.351922207005057</v>
      </c>
      <c r="F90" s="9">
        <v>0.21701654273236501</v>
      </c>
      <c r="G90" s="9">
        <v>0.22384252841298799</v>
      </c>
      <c r="H90" s="9">
        <v>0.22346637169195999</v>
      </c>
      <c r="I90" s="9">
        <v>0.22622849542297899</v>
      </c>
      <c r="J90" s="9" t="e">
        <v>#N/A</v>
      </c>
      <c r="K90" s="9" t="e">
        <v>#N/A</v>
      </c>
      <c r="L90" s="9" t="e">
        <v>#N/A</v>
      </c>
      <c r="M90" s="9" t="e">
        <v>#N/A</v>
      </c>
      <c r="N90" s="9" t="e">
        <v>#N/A</v>
      </c>
      <c r="O90" s="9" t="e">
        <v>#N/A</v>
      </c>
      <c r="P90" s="9" t="e">
        <v>#N/A</v>
      </c>
      <c r="Q90" s="9" t="e">
        <v>#N/A</v>
      </c>
      <c r="R90" s="9">
        <v>0</v>
      </c>
      <c r="S90" s="9">
        <v>0</v>
      </c>
      <c r="T90" s="9">
        <v>6.0295108271954903E-2</v>
      </c>
      <c r="U90" s="9">
        <v>0</v>
      </c>
      <c r="V90" s="9">
        <v>0</v>
      </c>
      <c r="W90" s="9">
        <v>0</v>
      </c>
      <c r="X90" s="9">
        <v>5.32408195406903E-2</v>
      </c>
      <c r="Y90" s="9">
        <v>0</v>
      </c>
      <c r="Z90" s="9">
        <v>0</v>
      </c>
      <c r="AA90" s="9">
        <v>0</v>
      </c>
      <c r="AB90" s="9">
        <v>7.7964176982885894E-2</v>
      </c>
      <c r="AC90" s="9">
        <v>0</v>
      </c>
      <c r="AD90" s="9">
        <v>9.8206844740671304E-2</v>
      </c>
      <c r="AE90" s="9">
        <v>0</v>
      </c>
      <c r="AF90" s="9">
        <v>0</v>
      </c>
      <c r="AG90" s="9">
        <v>3.6324534857302797E-2</v>
      </c>
      <c r="AH90" s="9">
        <v>0.122587662518436</v>
      </c>
      <c r="AI90" s="9">
        <v>0</v>
      </c>
      <c r="AJ90" s="9">
        <v>0</v>
      </c>
      <c r="AK90" s="9">
        <v>0.11080538874912201</v>
      </c>
      <c r="AL90" s="9">
        <v>0.107682240681974</v>
      </c>
      <c r="AM90" s="9">
        <v>7.2355965097317398E-2</v>
      </c>
      <c r="AN90" s="9">
        <v>0</v>
      </c>
      <c r="AO90" s="9">
        <v>8.3183949523340503E-2</v>
      </c>
      <c r="AP90" s="9">
        <v>4.3643998671316402E-2</v>
      </c>
      <c r="AQ90" s="9">
        <v>0</v>
      </c>
      <c r="AR90" s="9">
        <v>0</v>
      </c>
      <c r="AS90" s="9">
        <v>8.2179721275202094E-2</v>
      </c>
      <c r="AT90" s="9">
        <v>7.2822879088490597E-2</v>
      </c>
      <c r="AU90" s="9">
        <v>0</v>
      </c>
      <c r="AV90" s="9">
        <v>0</v>
      </c>
      <c r="AW90" s="9">
        <v>8.1949489084675906E-2</v>
      </c>
      <c r="AX90" s="9">
        <v>6.0603225048424102E-2</v>
      </c>
      <c r="AY90" s="9">
        <v>0</v>
      </c>
      <c r="AZ90" s="9">
        <v>0</v>
      </c>
      <c r="BA90" s="9">
        <v>8.7246030986171494E-2</v>
      </c>
      <c r="BB90" s="9">
        <v>0.164239626642285</v>
      </c>
      <c r="BC90" s="9">
        <v>0.19323482775186401</v>
      </c>
      <c r="BD90" s="9">
        <v>0.11818444097170901</v>
      </c>
      <c r="BE90" s="9">
        <v>0</v>
      </c>
      <c r="BF90" s="9">
        <v>0</v>
      </c>
      <c r="BG90" s="9">
        <v>0.15762364607851201</v>
      </c>
      <c r="BH90" s="9">
        <v>6.1059347063218597E-2</v>
      </c>
      <c r="BI90" s="9">
        <v>0</v>
      </c>
      <c r="BJ90" s="9">
        <v>0.145743869215269</v>
      </c>
      <c r="BK90" s="9">
        <v>0.209080315034811</v>
      </c>
      <c r="BL90" s="9">
        <v>7.2767428905305395E-2</v>
      </c>
      <c r="BM90" s="9">
        <v>0</v>
      </c>
      <c r="BN90" s="9">
        <v>0</v>
      </c>
      <c r="BO90" s="9">
        <v>0.13755039209130099</v>
      </c>
      <c r="BP90" s="9">
        <v>0.11065352981344</v>
      </c>
      <c r="BQ90" s="9">
        <v>8.55234734933569E-2</v>
      </c>
      <c r="BR90" s="9">
        <v>0</v>
      </c>
      <c r="BS90" s="9">
        <v>6.63093754085924E-2</v>
      </c>
      <c r="BT90" s="9">
        <v>7.61925396795292E-2</v>
      </c>
      <c r="BU90" s="9">
        <v>8.1873755097529394E-2</v>
      </c>
      <c r="BV90" s="9">
        <v>0</v>
      </c>
      <c r="BW90" s="9">
        <v>9.94080865128254E-2</v>
      </c>
      <c r="BX90" s="9">
        <v>6.5883926427513007E-2</v>
      </c>
      <c r="BY90" s="9">
        <v>8.9134857367808698E-2</v>
      </c>
      <c r="BZ90" s="9">
        <v>0</v>
      </c>
      <c r="CA90" s="9">
        <v>0</v>
      </c>
      <c r="CB90" s="9">
        <v>0.15016653292916199</v>
      </c>
      <c r="CC90" s="9">
        <v>0</v>
      </c>
      <c r="CD90" s="9">
        <v>0</v>
      </c>
      <c r="CE90" s="9">
        <v>0</v>
      </c>
      <c r="CF90" s="9">
        <v>0.12803361742271999</v>
      </c>
      <c r="CG90" s="9">
        <v>0.21866729677878699</v>
      </c>
      <c r="CH90" s="9">
        <v>0</v>
      </c>
      <c r="CI90" s="9">
        <v>0</v>
      </c>
      <c r="CJ90" s="9">
        <v>9.4919227418105906E-2</v>
      </c>
      <c r="CK90" s="9">
        <v>0.13130967495993101</v>
      </c>
      <c r="CL90" s="9">
        <v>0</v>
      </c>
      <c r="CM90" s="9">
        <v>0</v>
      </c>
      <c r="CN90" s="9">
        <v>0.132043939586449</v>
      </c>
      <c r="CO90" s="9">
        <v>0</v>
      </c>
      <c r="CP90" s="9">
        <v>0</v>
      </c>
      <c r="CQ90" s="9">
        <v>0</v>
      </c>
      <c r="CR90" s="9">
        <v>0.109122346561011</v>
      </c>
      <c r="CS90" s="9">
        <v>0</v>
      </c>
      <c r="CT90" s="9">
        <v>0</v>
      </c>
      <c r="CU90" s="9">
        <v>0</v>
      </c>
      <c r="CV90" s="9">
        <v>9.6261145573650203E-2</v>
      </c>
    </row>
    <row r="91" spans="1:100" s="9" customFormat="1" ht="16" x14ac:dyDescent="0.2">
      <c r="A91" s="14" t="s">
        <v>140</v>
      </c>
      <c r="B91" s="16">
        <v>0.1026222</v>
      </c>
      <c r="C91" s="16">
        <v>0.1084275</v>
      </c>
      <c r="D91" s="16">
        <v>8.3334489999999997E-2</v>
      </c>
      <c r="E91" s="18">
        <v>0.141042454170417</v>
      </c>
      <c r="F91" s="9">
        <v>0</v>
      </c>
      <c r="G91" s="9">
        <v>0</v>
      </c>
      <c r="H91" s="9">
        <v>0</v>
      </c>
      <c r="I91" s="9">
        <v>0.14919911362641</v>
      </c>
      <c r="J91" s="17">
        <v>0</v>
      </c>
      <c r="K91" s="17">
        <v>0</v>
      </c>
      <c r="L91" s="17">
        <v>0</v>
      </c>
      <c r="M91" s="9">
        <v>0.146810388395581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0.60425307976306697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0.18241368994160301</v>
      </c>
      <c r="AQ91" s="9">
        <v>0</v>
      </c>
      <c r="AR91" s="9">
        <v>0.59184709659585</v>
      </c>
      <c r="AS91" s="9">
        <v>0</v>
      </c>
      <c r="AT91" s="9">
        <v>0</v>
      </c>
      <c r="AU91" s="9">
        <v>0</v>
      </c>
      <c r="AV91" s="9">
        <v>0.57804788719706202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0.26404562455509001</v>
      </c>
      <c r="BD91" s="9">
        <v>0.49616249551923403</v>
      </c>
      <c r="BE91" s="9">
        <v>0.13623846457641201</v>
      </c>
      <c r="BF91" s="9">
        <v>0.162108998651044</v>
      </c>
      <c r="BG91" s="9">
        <v>0.3968720752464</v>
      </c>
      <c r="BH91" s="9">
        <v>0.60016928240706802</v>
      </c>
      <c r="BI91" s="9">
        <v>0.45764309580863199</v>
      </c>
      <c r="BJ91" s="9">
        <v>0.51920921291190603</v>
      </c>
      <c r="BK91" s="9">
        <v>0</v>
      </c>
      <c r="BL91" s="9">
        <v>0</v>
      </c>
      <c r="BM91" s="9">
        <v>0.20657284864787301</v>
      </c>
      <c r="BN91" s="9">
        <v>0</v>
      </c>
      <c r="BO91" s="9">
        <v>0.72519229831447296</v>
      </c>
      <c r="BP91" s="9">
        <v>0.19513346317074901</v>
      </c>
      <c r="BQ91" s="9">
        <v>0.39683435343540202</v>
      </c>
      <c r="BR91" s="9">
        <v>0.32783935783468998</v>
      </c>
      <c r="BS91" s="9">
        <v>0.52503237581464901</v>
      </c>
      <c r="BT91" s="9">
        <v>0.46457206886008601</v>
      </c>
      <c r="BU91" s="9">
        <v>0.51215137164159097</v>
      </c>
      <c r="BV91" s="9">
        <v>0</v>
      </c>
      <c r="BW91" s="9">
        <v>0.759191165324832</v>
      </c>
      <c r="BX91" s="9">
        <v>0</v>
      </c>
      <c r="BY91" s="9">
        <v>0</v>
      </c>
      <c r="BZ91" s="9">
        <v>0</v>
      </c>
      <c r="CA91" s="9">
        <v>0.23431088878482101</v>
      </c>
      <c r="CB91" s="9">
        <v>0</v>
      </c>
      <c r="CC91" s="9">
        <v>0</v>
      </c>
      <c r="CD91" s="9">
        <v>0.46640631563934298</v>
      </c>
      <c r="CE91" s="9">
        <v>0.20002795859938699</v>
      </c>
      <c r="CF91" s="9">
        <v>0</v>
      </c>
      <c r="CG91" s="9">
        <v>0.61490848945412002</v>
      </c>
      <c r="CH91" s="9">
        <v>0.21014549178922901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0.44726876961491802</v>
      </c>
      <c r="CO91" s="9">
        <v>0</v>
      </c>
      <c r="CP91" s="9">
        <v>0.195436598628519</v>
      </c>
      <c r="CQ91" s="9">
        <v>0</v>
      </c>
      <c r="CR91" s="9">
        <v>0.17814464415716999</v>
      </c>
      <c r="CS91" s="9">
        <v>0.217799746847299</v>
      </c>
      <c r="CT91" s="9">
        <v>0</v>
      </c>
      <c r="CU91" s="9">
        <v>0</v>
      </c>
      <c r="CV91" s="9">
        <v>1.23090182292795</v>
      </c>
    </row>
    <row r="92" spans="1:100" s="9" customFormat="1" ht="16" x14ac:dyDescent="0.2">
      <c r="A92" s="14" t="s">
        <v>141</v>
      </c>
      <c r="B92" s="9">
        <v>1.89782256270647</v>
      </c>
      <c r="C92" s="9">
        <v>0.39791476731294301</v>
      </c>
      <c r="D92" s="9">
        <v>0.32364879996384299</v>
      </c>
      <c r="E92" s="9">
        <v>0.57372035594504101</v>
      </c>
      <c r="F92" s="9">
        <v>0.13673063194000401</v>
      </c>
      <c r="G92" s="9">
        <v>6.1093085289450601E-2</v>
      </c>
      <c r="H92" s="9">
        <v>9.2784427813316195E-2</v>
      </c>
      <c r="I92" s="9">
        <v>0.23480798336776401</v>
      </c>
      <c r="J92" s="9" t="e">
        <v>#N/A</v>
      </c>
      <c r="K92" s="9" t="e">
        <v>#N/A</v>
      </c>
      <c r="L92" s="9" t="e">
        <v>#N/A</v>
      </c>
      <c r="M92" s="9" t="e">
        <v>#N/A</v>
      </c>
      <c r="N92" s="9">
        <v>5.5536361594720599E-2</v>
      </c>
      <c r="O92" s="9">
        <v>0</v>
      </c>
      <c r="P92" s="9">
        <v>0</v>
      </c>
      <c r="Q92" s="9">
        <v>0</v>
      </c>
      <c r="R92" s="9">
        <v>0</v>
      </c>
      <c r="S92" s="9">
        <v>7.9166233992909896E-2</v>
      </c>
      <c r="T92" s="9">
        <v>0</v>
      </c>
      <c r="U92" s="9">
        <v>0</v>
      </c>
      <c r="V92" s="9">
        <v>0</v>
      </c>
      <c r="W92" s="9">
        <v>8.1977373829827102E-2</v>
      </c>
      <c r="X92" s="9">
        <v>0</v>
      </c>
      <c r="Y92" s="9">
        <v>0</v>
      </c>
      <c r="Z92" s="9">
        <v>0</v>
      </c>
      <c r="AA92" s="9">
        <v>7.0900350186802893E-2</v>
      </c>
      <c r="AB92" s="9">
        <v>0</v>
      </c>
      <c r="AC92" s="9">
        <v>0</v>
      </c>
      <c r="AD92" s="9">
        <v>0</v>
      </c>
      <c r="AE92" s="9">
        <v>0</v>
      </c>
      <c r="AF92" s="9">
        <v>7.5784539933855796E-2</v>
      </c>
      <c r="AG92" s="9">
        <v>0</v>
      </c>
      <c r="AH92" s="9">
        <v>0</v>
      </c>
      <c r="AI92" s="9">
        <v>0</v>
      </c>
      <c r="AJ92" s="9">
        <v>3.8965784094880197E-2</v>
      </c>
      <c r="AK92" s="9">
        <v>0</v>
      </c>
      <c r="AL92" s="9">
        <v>0</v>
      </c>
      <c r="AM92" s="9">
        <v>0</v>
      </c>
      <c r="AN92" s="9">
        <v>5.6930158349767397E-2</v>
      </c>
      <c r="AO92" s="9">
        <v>0</v>
      </c>
      <c r="AP92" s="9">
        <v>2.9341524607898201E-2</v>
      </c>
      <c r="AQ92" s="9">
        <v>0</v>
      </c>
      <c r="AR92" s="9">
        <v>0</v>
      </c>
      <c r="AS92" s="9">
        <v>0</v>
      </c>
      <c r="AT92" s="9">
        <v>2.9395659572144399E-2</v>
      </c>
      <c r="AU92" s="9">
        <v>0</v>
      </c>
      <c r="AV92" s="9">
        <v>0</v>
      </c>
      <c r="AW92" s="9">
        <v>0</v>
      </c>
      <c r="AX92" s="9">
        <v>2.5697066124454899E-2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6.77974267309812E-2</v>
      </c>
      <c r="BO92" s="9">
        <v>8.3042338626351894E-2</v>
      </c>
      <c r="BP92" s="9">
        <v>0</v>
      </c>
      <c r="BQ92" s="9">
        <v>0</v>
      </c>
      <c r="BR92" s="9">
        <v>6.7790420315358105E-2</v>
      </c>
      <c r="BS92" s="9">
        <v>8.9273557756162594E-2</v>
      </c>
      <c r="BT92" s="9">
        <v>0</v>
      </c>
      <c r="BU92" s="9">
        <v>0</v>
      </c>
      <c r="BV92" s="9">
        <v>6.7124837693643399E-2</v>
      </c>
      <c r="BW92" s="9">
        <v>7.65293484761215E-2</v>
      </c>
      <c r="BX92" s="9">
        <v>0</v>
      </c>
      <c r="BY92" s="9">
        <v>0</v>
      </c>
      <c r="BZ92" s="9">
        <v>7.4239581939931895E-2</v>
      </c>
      <c r="CA92" s="9">
        <v>0</v>
      </c>
      <c r="CB92" s="9">
        <v>0</v>
      </c>
      <c r="CC92" s="9">
        <v>9.2632040584260805E-2</v>
      </c>
      <c r="CD92" s="9">
        <v>6.33960997977734E-2</v>
      </c>
      <c r="CE92" s="9">
        <v>0</v>
      </c>
      <c r="CF92" s="9">
        <v>0</v>
      </c>
      <c r="CG92" s="9">
        <v>6.7798345476239294E-2</v>
      </c>
      <c r="CH92" s="9">
        <v>6.2607072539297301E-2</v>
      </c>
      <c r="CI92" s="9">
        <v>0</v>
      </c>
      <c r="CJ92" s="9">
        <v>0</v>
      </c>
      <c r="CK92" s="9">
        <v>0</v>
      </c>
      <c r="CL92" s="9">
        <v>8.8141293556806596E-2</v>
      </c>
      <c r="CM92" s="9">
        <v>0</v>
      </c>
      <c r="CN92" s="9">
        <v>0</v>
      </c>
      <c r="CO92" s="9">
        <v>0</v>
      </c>
      <c r="CP92" s="9">
        <v>8.9317247634341804E-2</v>
      </c>
      <c r="CQ92" s="9">
        <v>0</v>
      </c>
      <c r="CR92" s="9">
        <v>0</v>
      </c>
      <c r="CS92" s="9">
        <v>0</v>
      </c>
      <c r="CT92" s="9">
        <v>7.7425987465206306E-2</v>
      </c>
      <c r="CU92" s="9">
        <v>0</v>
      </c>
      <c r="CV92" s="9">
        <v>0</v>
      </c>
    </row>
    <row r="93" spans="1:100" s="9" customFormat="1" ht="16" x14ac:dyDescent="0.2">
      <c r="A93" s="14" t="s">
        <v>142</v>
      </c>
      <c r="B93" s="9">
        <v>0.186343871538657</v>
      </c>
      <c r="C93" s="9">
        <v>0.297495414060721</v>
      </c>
      <c r="D93" s="9">
        <v>0.30103854176165001</v>
      </c>
      <c r="E93" s="9">
        <v>0.31649390663504501</v>
      </c>
      <c r="F93" s="9">
        <v>0.29639163527929602</v>
      </c>
      <c r="G93" s="9">
        <v>8.9414651634952297E-2</v>
      </c>
      <c r="H93" s="9">
        <v>0.47056363302029303</v>
      </c>
      <c r="I93" s="9">
        <v>0.41053230709294602</v>
      </c>
      <c r="J93" s="9" t="e">
        <v>#N/A</v>
      </c>
      <c r="K93" s="9" t="e">
        <v>#N/A</v>
      </c>
      <c r="L93" s="9" t="e">
        <v>#N/A</v>
      </c>
      <c r="M93" s="9" t="e">
        <v>#N/A</v>
      </c>
      <c r="N93" s="9">
        <v>0.18567507675726599</v>
      </c>
      <c r="O93" s="9">
        <v>0.123617541073147</v>
      </c>
      <c r="P93" s="9">
        <v>9.6775245540774296E-2</v>
      </c>
      <c r="Q93" s="9">
        <v>0.13032149300173701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4.4592661335314303E-2</v>
      </c>
      <c r="AQ93" s="9">
        <v>0</v>
      </c>
      <c r="AR93" s="9">
        <v>0</v>
      </c>
      <c r="AS93" s="9">
        <v>0</v>
      </c>
      <c r="AT93" s="9">
        <v>3.76032367881955E-2</v>
      </c>
      <c r="AU93" s="9">
        <v>0</v>
      </c>
      <c r="AV93" s="9">
        <v>0</v>
      </c>
      <c r="AW93" s="9">
        <v>0</v>
      </c>
      <c r="AX93" s="9">
        <v>4.1183563950086502E-2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</row>
    <row r="94" spans="1:100" s="9" customFormat="1" ht="16" x14ac:dyDescent="0.2">
      <c r="A94" s="14" t="s">
        <v>143</v>
      </c>
      <c r="B94" s="9">
        <v>0.30194485579808</v>
      </c>
      <c r="C94" s="9">
        <v>0.25805306958669999</v>
      </c>
      <c r="D94" s="9">
        <v>0.33128123118217401</v>
      </c>
      <c r="E94" s="9">
        <v>0.33699810484069698</v>
      </c>
      <c r="F94" s="9" t="e">
        <v>#N/A</v>
      </c>
      <c r="G94" s="9" t="e">
        <v>#N/A</v>
      </c>
      <c r="H94" s="9" t="e">
        <v>#N/A</v>
      </c>
      <c r="I94" s="9" t="e">
        <v>#N/A</v>
      </c>
      <c r="J94" s="9">
        <v>4.3348821368608001E-2</v>
      </c>
      <c r="K94" s="9">
        <v>5.3744076837024E-2</v>
      </c>
      <c r="L94" s="9">
        <v>0.19578565757451999</v>
      </c>
      <c r="M94" s="9">
        <v>0.20051721304093401</v>
      </c>
      <c r="N94" s="9">
        <v>7.6404154020498993E-2</v>
      </c>
      <c r="O94" s="9">
        <v>0.207511881763741</v>
      </c>
      <c r="P94" s="9">
        <v>0.106724726220548</v>
      </c>
      <c r="Q94" s="9">
        <v>0.166078784180788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6.1767848546688799E-2</v>
      </c>
      <c r="BD94" s="9">
        <v>0</v>
      </c>
      <c r="BE94" s="9">
        <v>0</v>
      </c>
      <c r="BF94" s="9">
        <v>0</v>
      </c>
      <c r="BG94" s="9">
        <v>4.7504389420934302E-2</v>
      </c>
      <c r="BH94" s="9">
        <v>0</v>
      </c>
      <c r="BI94" s="9">
        <v>0</v>
      </c>
      <c r="BJ94" s="9">
        <v>0</v>
      </c>
      <c r="BK94" s="9">
        <v>6.6845836710504897E-2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</row>
    <row r="95" spans="1:100" s="9" customFormat="1" ht="16" x14ac:dyDescent="0.2">
      <c r="A95" s="14" t="s">
        <v>144</v>
      </c>
      <c r="B95" s="9">
        <v>0.289329696926302</v>
      </c>
      <c r="C95" s="9">
        <v>0.306263639702885</v>
      </c>
      <c r="D95" s="9">
        <v>0.31378328498685698</v>
      </c>
      <c r="E95" s="9">
        <v>0.143896397384356</v>
      </c>
      <c r="F95" s="9">
        <v>0.52130530310216405</v>
      </c>
      <c r="G95" s="9">
        <v>0.82325270078122803</v>
      </c>
      <c r="H95" s="9">
        <v>0.894031216872474</v>
      </c>
      <c r="I95" s="9">
        <v>0.83838525550637699</v>
      </c>
      <c r="J95" s="9">
        <v>0.95213200331911196</v>
      </c>
      <c r="K95" s="9">
        <v>0.92093057226358999</v>
      </c>
      <c r="L95" s="9">
        <v>0.97054385769204998</v>
      </c>
      <c r="M95" s="9">
        <v>0.953461406812805</v>
      </c>
      <c r="N95" s="9" t="e">
        <v>#N/A</v>
      </c>
      <c r="O95" s="9" t="e">
        <v>#N/A</v>
      </c>
      <c r="P95" s="9" t="e">
        <v>#N/A</v>
      </c>
      <c r="Q95" s="9" t="e">
        <v>#N/A</v>
      </c>
      <c r="R95" s="9">
        <v>0</v>
      </c>
      <c r="S95" s="9">
        <v>0</v>
      </c>
      <c r="T95" s="9">
        <v>1.55062468980309</v>
      </c>
      <c r="U95" s="9">
        <v>3.4676698002324403E-2</v>
      </c>
      <c r="V95" s="9">
        <v>0</v>
      </c>
      <c r="W95" s="9">
        <v>0</v>
      </c>
      <c r="X95" s="9">
        <v>1.4245673580386899</v>
      </c>
      <c r="Y95" s="9">
        <v>7.3034089572355507E-2</v>
      </c>
      <c r="Z95" s="9">
        <v>0</v>
      </c>
      <c r="AA95" s="9">
        <v>0</v>
      </c>
      <c r="AB95" s="9">
        <v>0.313059683462309</v>
      </c>
      <c r="AC95" s="9">
        <v>0.223720568813319</v>
      </c>
      <c r="AD95" s="9">
        <v>2.4930580665178601</v>
      </c>
      <c r="AE95" s="9">
        <v>0.105158641023037</v>
      </c>
      <c r="AF95" s="9">
        <v>9.9486048421775206E-2</v>
      </c>
      <c r="AG95" s="9">
        <v>5.3940763329594901E-3</v>
      </c>
      <c r="AH95" s="9">
        <v>0.227012478520076</v>
      </c>
      <c r="AI95" s="9">
        <v>0.133524863912453</v>
      </c>
      <c r="AJ95" s="9">
        <v>4.4224909402524597E-2</v>
      </c>
      <c r="AK95" s="9">
        <v>1.1034330166300099</v>
      </c>
      <c r="AL95" s="9">
        <v>2.0391360306066502</v>
      </c>
      <c r="AM95" s="9">
        <v>7.9085320995748901E-2</v>
      </c>
      <c r="AN95" s="9">
        <v>1.42125061191817</v>
      </c>
      <c r="AO95" s="9">
        <v>1.92890273341583</v>
      </c>
      <c r="AP95" s="9">
        <v>0</v>
      </c>
      <c r="AQ95" s="9">
        <v>0</v>
      </c>
      <c r="AR95" s="9">
        <v>0</v>
      </c>
      <c r="AS95" s="9">
        <v>0</v>
      </c>
      <c r="AT95" s="9">
        <v>0.32599543603237102</v>
      </c>
      <c r="AU95" s="9">
        <v>0</v>
      </c>
      <c r="AV95" s="9">
        <v>0</v>
      </c>
      <c r="AW95" s="9">
        <v>0</v>
      </c>
      <c r="AX95" s="9">
        <v>0.196818227730095</v>
      </c>
      <c r="AY95" s="9">
        <v>0</v>
      </c>
      <c r="AZ95" s="9">
        <v>0</v>
      </c>
      <c r="BA95" s="9">
        <v>0</v>
      </c>
      <c r="BB95" s="9">
        <v>9.1049005952050802E-2</v>
      </c>
      <c r="BC95" s="9">
        <v>2.6326879779785799E-2</v>
      </c>
      <c r="BD95" s="9">
        <v>0.24550453910943501</v>
      </c>
      <c r="BE95" s="9">
        <v>0</v>
      </c>
      <c r="BF95" s="9">
        <v>0.18366068836180299</v>
      </c>
      <c r="BG95" s="9">
        <v>0.219860537788448</v>
      </c>
      <c r="BH95" s="9">
        <v>0.239776941093132</v>
      </c>
      <c r="BI95" s="9">
        <v>0</v>
      </c>
      <c r="BJ95" s="9">
        <v>0.19269428401088201</v>
      </c>
      <c r="BK95" s="9">
        <v>0.22450721130788401</v>
      </c>
      <c r="BL95" s="9">
        <v>0.25084154879446102</v>
      </c>
      <c r="BM95" s="9">
        <v>0</v>
      </c>
      <c r="BN95" s="9">
        <v>0</v>
      </c>
      <c r="BO95" s="9">
        <v>0</v>
      </c>
      <c r="BP95" s="9">
        <v>0.127369528194578</v>
      </c>
      <c r="BQ95" s="9">
        <v>0</v>
      </c>
      <c r="BR95" s="9">
        <v>0</v>
      </c>
      <c r="BS95" s="9">
        <v>0</v>
      </c>
      <c r="BT95" s="9">
        <v>0.19976601389988499</v>
      </c>
      <c r="BU95" s="9">
        <v>0</v>
      </c>
      <c r="BV95" s="9">
        <v>0</v>
      </c>
      <c r="BW95" s="9">
        <v>0</v>
      </c>
      <c r="BX95" s="9">
        <v>0.19651039069162299</v>
      </c>
      <c r="BY95" s="9">
        <v>0</v>
      </c>
      <c r="BZ95" s="9">
        <v>0</v>
      </c>
      <c r="CA95" s="9">
        <v>7.0672383198902705E-2</v>
      </c>
      <c r="CB95" s="9">
        <v>0</v>
      </c>
      <c r="CC95" s="9">
        <v>0</v>
      </c>
      <c r="CD95" s="9">
        <v>0</v>
      </c>
      <c r="CE95" s="9">
        <v>0.13876371185799699</v>
      </c>
      <c r="CF95" s="9">
        <v>1.14121020145986</v>
      </c>
      <c r="CG95" s="9">
        <v>0</v>
      </c>
      <c r="CH95" s="9">
        <v>0</v>
      </c>
      <c r="CI95" s="9">
        <v>0.168861790882847</v>
      </c>
      <c r="CJ95" s="9">
        <v>0.15916341483029001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</row>
    <row r="96" spans="1:100" s="9" customFormat="1" ht="16" x14ac:dyDescent="0.2">
      <c r="A96" s="14" t="s">
        <v>145</v>
      </c>
      <c r="B96" s="9">
        <v>0.51370541005505999</v>
      </c>
      <c r="C96" s="9">
        <v>0.21168817159714001</v>
      </c>
      <c r="D96" s="9">
        <v>0.245898302497434</v>
      </c>
      <c r="E96" s="9">
        <v>0.23936693867627001</v>
      </c>
      <c r="F96" s="9">
        <v>0.35020252180245198</v>
      </c>
      <c r="G96" s="9">
        <v>0.40701720140529601</v>
      </c>
      <c r="H96" s="9">
        <v>0.44793906521793603</v>
      </c>
      <c r="I96" s="9">
        <v>0.440513444602949</v>
      </c>
      <c r="J96" s="9" t="e">
        <v>#N/A</v>
      </c>
      <c r="K96" s="9" t="e">
        <v>#N/A</v>
      </c>
      <c r="L96" s="9" t="e">
        <v>#N/A</v>
      </c>
      <c r="M96" s="9" t="e">
        <v>#N/A</v>
      </c>
      <c r="N96" s="9" t="e">
        <v>#N/A</v>
      </c>
      <c r="O96" s="9" t="e">
        <v>#N/A</v>
      </c>
      <c r="P96" s="9" t="e">
        <v>#N/A</v>
      </c>
      <c r="Q96" s="9" t="e">
        <v>#N/A</v>
      </c>
      <c r="R96" s="9">
        <v>0</v>
      </c>
      <c r="S96" s="9">
        <v>0</v>
      </c>
      <c r="T96" s="9">
        <v>9.1793564703461797E-2</v>
      </c>
      <c r="U96" s="9">
        <v>0.111519086339443</v>
      </c>
      <c r="V96" s="9">
        <v>0</v>
      </c>
      <c r="W96" s="9">
        <v>0</v>
      </c>
      <c r="X96" s="9">
        <v>0.36986974233699998</v>
      </c>
      <c r="Y96" s="9">
        <v>0.119683441205921</v>
      </c>
      <c r="Z96" s="9">
        <v>0</v>
      </c>
      <c r="AA96" s="9">
        <v>0</v>
      </c>
      <c r="AB96" s="9">
        <v>0.70953027318126904</v>
      </c>
      <c r="AC96" s="9">
        <v>0.14913428635158199</v>
      </c>
      <c r="AD96" s="9">
        <v>8.0546768241022804E-2</v>
      </c>
      <c r="AE96" s="9">
        <v>0.19187277306320699</v>
      </c>
      <c r="AF96" s="9">
        <v>5.0018427800815599E-2</v>
      </c>
      <c r="AG96" s="9">
        <v>1.9863728221213201E-2</v>
      </c>
      <c r="AH96" s="9">
        <v>0.106626337192101</v>
      </c>
      <c r="AI96" s="9">
        <v>0.17690043774566899</v>
      </c>
      <c r="AJ96" s="9">
        <v>0.73755803370351303</v>
      </c>
      <c r="AK96" s="9">
        <v>0.20921231290664899</v>
      </c>
      <c r="AL96" s="9">
        <v>0.105995295581625</v>
      </c>
      <c r="AM96" s="9">
        <v>7.0278601431940493E-2</v>
      </c>
      <c r="AN96" s="9">
        <v>0.42467551305245599</v>
      </c>
      <c r="AO96" s="9">
        <v>2.19692486137899</v>
      </c>
      <c r="AP96" s="9">
        <v>6.3397732359398204E-2</v>
      </c>
      <c r="AQ96" s="9">
        <v>8.0086311689753095E-2</v>
      </c>
      <c r="AR96" s="9">
        <v>0</v>
      </c>
      <c r="AS96" s="9">
        <v>0</v>
      </c>
      <c r="AT96" s="9">
        <v>5.4197534364290499E-2</v>
      </c>
      <c r="AU96" s="9">
        <v>9.5190743755335205E-2</v>
      </c>
      <c r="AV96" s="9">
        <v>0</v>
      </c>
      <c r="AW96" s="9">
        <v>0</v>
      </c>
      <c r="AX96" s="9">
        <v>9.1045866275382595E-2</v>
      </c>
      <c r="AY96" s="9">
        <v>6.3178875440486906E-2</v>
      </c>
      <c r="AZ96" s="9">
        <v>0</v>
      </c>
      <c r="BA96" s="9">
        <v>0</v>
      </c>
      <c r="BB96" s="9">
        <v>0.116351703870415</v>
      </c>
      <c r="BC96" s="9">
        <v>0.13665830875763799</v>
      </c>
      <c r="BD96" s="9">
        <v>0.10878095642924999</v>
      </c>
      <c r="BE96" s="9">
        <v>0.19738189817399501</v>
      </c>
      <c r="BF96" s="9">
        <v>0.112338862886761</v>
      </c>
      <c r="BG96" s="9">
        <v>0.16095979460923901</v>
      </c>
      <c r="BH96" s="9">
        <v>9.6246752655235607E-2</v>
      </c>
      <c r="BI96" s="9">
        <v>0.14367508112064001</v>
      </c>
      <c r="BJ96" s="9">
        <v>6.32135877768666E-2</v>
      </c>
      <c r="BK96" s="9">
        <v>8.8802404450403605E-2</v>
      </c>
      <c r="BL96" s="9">
        <v>0.108816623470156</v>
      </c>
      <c r="BM96" s="9">
        <v>0.15629263164815299</v>
      </c>
      <c r="BN96" s="9">
        <v>0</v>
      </c>
      <c r="BO96" s="9">
        <v>8.8688635845518102E-2</v>
      </c>
      <c r="BP96" s="9">
        <v>0.116546433144029</v>
      </c>
      <c r="BQ96" s="9">
        <v>0</v>
      </c>
      <c r="BR96" s="9">
        <v>0</v>
      </c>
      <c r="BS96" s="9">
        <v>0.14908568270487299</v>
      </c>
      <c r="BT96" s="9">
        <v>8.9914714941093807E-2</v>
      </c>
      <c r="BU96" s="9">
        <v>0</v>
      </c>
      <c r="BV96" s="9">
        <v>0</v>
      </c>
      <c r="BW96" s="9">
        <v>5.78995965138022E-2</v>
      </c>
      <c r="BX96" s="9">
        <v>6.8121592967736302E-2</v>
      </c>
      <c r="BY96" s="9">
        <v>0</v>
      </c>
      <c r="BZ96" s="9">
        <v>0</v>
      </c>
      <c r="CA96" s="9">
        <v>6.1735945132015101E-2</v>
      </c>
      <c r="CB96" s="9">
        <v>0.10358728365985501</v>
      </c>
      <c r="CC96" s="9">
        <v>4.1879256879042599E-2</v>
      </c>
      <c r="CD96" s="9">
        <v>0</v>
      </c>
      <c r="CE96" s="9">
        <v>0.13044230970566101</v>
      </c>
      <c r="CF96" s="9">
        <v>0.142621823911392</v>
      </c>
      <c r="CG96" s="9">
        <v>6.09353023128653E-2</v>
      </c>
      <c r="CH96" s="9">
        <v>0</v>
      </c>
      <c r="CI96" s="9">
        <v>0.13963131473401999</v>
      </c>
      <c r="CJ96" s="9">
        <v>0.14524155376352901</v>
      </c>
      <c r="CK96" s="9">
        <v>3.7310806247367698E-2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</row>
    <row r="97" spans="1:97" s="9" customFormat="1" ht="16" x14ac:dyDescent="0.2">
      <c r="A97" s="14"/>
    </row>
    <row r="98" spans="1:97" x14ac:dyDescent="0.2">
      <c r="A98" s="15" t="s">
        <v>123</v>
      </c>
      <c r="B98" s="9"/>
      <c r="C98" s="9"/>
      <c r="D98" s="9"/>
      <c r="E98" s="9"/>
    </row>
    <row r="99" spans="1:97" ht="16" x14ac:dyDescent="0.2">
      <c r="A99" s="8" t="s">
        <v>170</v>
      </c>
      <c r="B99" s="10" t="s">
        <v>171</v>
      </c>
      <c r="C99" s="10" t="s">
        <v>172</v>
      </c>
      <c r="D99" s="10" t="s">
        <v>173</v>
      </c>
      <c r="E99" s="10" t="s">
        <v>174</v>
      </c>
      <c r="F99" s="10" t="s">
        <v>175</v>
      </c>
      <c r="G99" s="10" t="s">
        <v>176</v>
      </c>
      <c r="H99" s="10" t="s">
        <v>177</v>
      </c>
      <c r="I99" s="10" t="s">
        <v>178</v>
      </c>
      <c r="J99" s="10" t="s">
        <v>179</v>
      </c>
      <c r="K99" s="10" t="s">
        <v>180</v>
      </c>
      <c r="L99" s="10" t="s">
        <v>181</v>
      </c>
      <c r="M99" s="10" t="s">
        <v>182</v>
      </c>
      <c r="N99" s="10" t="s">
        <v>183</v>
      </c>
      <c r="O99" s="10" t="s">
        <v>184</v>
      </c>
      <c r="P99" s="10" t="s">
        <v>185</v>
      </c>
      <c r="Q99" s="10" t="s">
        <v>186</v>
      </c>
      <c r="R99" s="10" t="s">
        <v>187</v>
      </c>
      <c r="S99" s="10" t="s">
        <v>188</v>
      </c>
      <c r="T99" s="10" t="s">
        <v>189</v>
      </c>
      <c r="U99" s="10" t="s">
        <v>190</v>
      </c>
      <c r="V99" s="10" t="s">
        <v>191</v>
      </c>
      <c r="W99" s="10" t="s">
        <v>192</v>
      </c>
      <c r="X99" s="10" t="s">
        <v>193</v>
      </c>
      <c r="Y99" s="10" t="s">
        <v>194</v>
      </c>
      <c r="Z99" s="10" t="s">
        <v>195</v>
      </c>
      <c r="AA99" s="10" t="s">
        <v>196</v>
      </c>
      <c r="AB99" s="10" t="s">
        <v>197</v>
      </c>
      <c r="AC99" s="10" t="s">
        <v>198</v>
      </c>
      <c r="AD99" s="10" t="s">
        <v>199</v>
      </c>
      <c r="AE99" s="10" t="s">
        <v>200</v>
      </c>
      <c r="AF99" s="10" t="s">
        <v>201</v>
      </c>
      <c r="AG99" s="10" t="s">
        <v>202</v>
      </c>
      <c r="AH99" s="10" t="s">
        <v>203</v>
      </c>
      <c r="AI99" s="10" t="s">
        <v>204</v>
      </c>
      <c r="AJ99" s="10" t="s">
        <v>205</v>
      </c>
      <c r="AK99" s="10" t="s">
        <v>206</v>
      </c>
      <c r="AL99" s="10" t="s">
        <v>207</v>
      </c>
      <c r="AM99" s="10" t="s">
        <v>208</v>
      </c>
      <c r="AN99" s="10" t="s">
        <v>209</v>
      </c>
      <c r="AO99" s="10" t="s">
        <v>210</v>
      </c>
      <c r="AP99" s="10" t="s">
        <v>211</v>
      </c>
      <c r="AQ99" s="10" t="s">
        <v>212</v>
      </c>
      <c r="AR99" s="10" t="s">
        <v>213</v>
      </c>
      <c r="AS99" s="10" t="s">
        <v>214</v>
      </c>
      <c r="AT99" s="10" t="s">
        <v>215</v>
      </c>
      <c r="AU99" s="10" t="s">
        <v>216</v>
      </c>
      <c r="AV99" s="10" t="s">
        <v>217</v>
      </c>
      <c r="AW99" s="10" t="s">
        <v>218</v>
      </c>
      <c r="AX99" s="10" t="s">
        <v>219</v>
      </c>
      <c r="AY99" s="10" t="s">
        <v>220</v>
      </c>
      <c r="AZ99" s="10" t="s">
        <v>221</v>
      </c>
      <c r="BA99" s="10" t="s">
        <v>222</v>
      </c>
      <c r="BB99" s="10" t="s">
        <v>223</v>
      </c>
      <c r="BC99" s="10" t="s">
        <v>224</v>
      </c>
      <c r="BD99" s="10" t="s">
        <v>225</v>
      </c>
      <c r="BE99" s="10" t="s">
        <v>226</v>
      </c>
      <c r="BF99" s="10" t="s">
        <v>227</v>
      </c>
      <c r="BG99" s="10" t="s">
        <v>228</v>
      </c>
      <c r="BH99" s="10" t="s">
        <v>229</v>
      </c>
      <c r="BI99" s="10" t="s">
        <v>230</v>
      </c>
      <c r="BJ99" s="10" t="s">
        <v>231</v>
      </c>
      <c r="BK99" s="10" t="s">
        <v>232</v>
      </c>
      <c r="BL99" s="10" t="s">
        <v>233</v>
      </c>
      <c r="BM99" s="10" t="s">
        <v>234</v>
      </c>
      <c r="BN99" s="10" t="s">
        <v>235</v>
      </c>
      <c r="BO99" s="10" t="s">
        <v>236</v>
      </c>
      <c r="BP99" s="10" t="s">
        <v>237</v>
      </c>
      <c r="BQ99" s="10" t="s">
        <v>238</v>
      </c>
      <c r="BR99" s="10" t="s">
        <v>239</v>
      </c>
      <c r="BS99" s="10" t="s">
        <v>240</v>
      </c>
      <c r="BT99" s="10" t="s">
        <v>241</v>
      </c>
      <c r="BU99" s="10" t="s">
        <v>242</v>
      </c>
      <c r="BV99" s="10" t="s">
        <v>243</v>
      </c>
      <c r="BW99" s="10" t="s">
        <v>244</v>
      </c>
      <c r="BX99" s="10" t="s">
        <v>245</v>
      </c>
      <c r="BY99" s="10" t="s">
        <v>246</v>
      </c>
      <c r="BZ99" s="10" t="s">
        <v>247</v>
      </c>
      <c r="CA99" s="10" t="s">
        <v>248</v>
      </c>
      <c r="CB99" s="10" t="s">
        <v>249</v>
      </c>
      <c r="CC99" s="10" t="s">
        <v>250</v>
      </c>
      <c r="CD99" s="10" t="s">
        <v>251</v>
      </c>
      <c r="CE99" s="10" t="s">
        <v>252</v>
      </c>
      <c r="CF99" s="10" t="s">
        <v>253</v>
      </c>
      <c r="CG99" s="10" t="s">
        <v>254</v>
      </c>
      <c r="CH99" s="10" t="s">
        <v>255</v>
      </c>
      <c r="CI99" s="10" t="s">
        <v>256</v>
      </c>
      <c r="CJ99" s="10" t="s">
        <v>257</v>
      </c>
      <c r="CK99" s="10" t="s">
        <v>258</v>
      </c>
      <c r="CL99" s="10" t="s">
        <v>259</v>
      </c>
      <c r="CM99" s="10" t="s">
        <v>260</v>
      </c>
      <c r="CN99" s="10" t="s">
        <v>261</v>
      </c>
      <c r="CO99" s="10" t="s">
        <v>262</v>
      </c>
      <c r="CP99" s="10" t="s">
        <v>263</v>
      </c>
      <c r="CQ99" s="10" t="s">
        <v>264</v>
      </c>
      <c r="CR99" s="10" t="s">
        <v>265</v>
      </c>
      <c r="CS99" s="10" t="s">
        <v>266</v>
      </c>
    </row>
    <row r="100" spans="1:97" ht="16" x14ac:dyDescent="0.2">
      <c r="A100" s="14" t="s">
        <v>126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</row>
    <row r="101" spans="1:97" ht="16" x14ac:dyDescent="0.2">
      <c r="A101" s="14" t="s">
        <v>127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</row>
    <row r="102" spans="1:97" ht="16" x14ac:dyDescent="0.2">
      <c r="A102" s="14" t="s">
        <v>128</v>
      </c>
      <c r="B102" s="9">
        <v>0</v>
      </c>
      <c r="C102" s="9">
        <v>21.0594299309634</v>
      </c>
      <c r="D102" s="9">
        <v>0</v>
      </c>
      <c r="E102" s="9">
        <v>0</v>
      </c>
      <c r="F102" s="9">
        <v>0</v>
      </c>
      <c r="G102" s="9">
        <v>27.4205968825725</v>
      </c>
      <c r="H102" s="9">
        <v>0</v>
      </c>
      <c r="I102" s="9">
        <v>0</v>
      </c>
      <c r="J102" s="9">
        <v>0</v>
      </c>
      <c r="K102" s="9">
        <v>29.3561756463805</v>
      </c>
      <c r="L102" s="9">
        <v>0</v>
      </c>
      <c r="M102" s="9">
        <v>0</v>
      </c>
      <c r="N102" s="9">
        <v>17.2219849966088</v>
      </c>
      <c r="O102" s="9">
        <v>1.57550505856729E-3</v>
      </c>
      <c r="P102" s="9">
        <v>0</v>
      </c>
      <c r="Q102" s="9">
        <v>0</v>
      </c>
      <c r="R102" s="9">
        <v>1.5561501431529099E-3</v>
      </c>
      <c r="S102" s="9">
        <v>1.5947397616895599E-3</v>
      </c>
      <c r="T102" s="9">
        <v>0</v>
      </c>
      <c r="U102" s="9">
        <v>0</v>
      </c>
      <c r="V102" s="9">
        <v>1.6706158240227299E-3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7.46294975103838</v>
      </c>
      <c r="AE102" s="9">
        <v>0</v>
      </c>
      <c r="AF102" s="9">
        <v>0</v>
      </c>
      <c r="AG102" s="9">
        <v>0</v>
      </c>
      <c r="AH102" s="9">
        <v>3.2946665228901901</v>
      </c>
      <c r="AI102" s="9">
        <v>0</v>
      </c>
      <c r="AJ102" s="9">
        <v>0</v>
      </c>
      <c r="AK102" s="9">
        <v>0</v>
      </c>
      <c r="AL102" s="9">
        <v>0</v>
      </c>
      <c r="AM102" s="9">
        <v>14.6053781061139</v>
      </c>
      <c r="AN102" s="9">
        <v>0</v>
      </c>
      <c r="AO102" s="9">
        <v>0</v>
      </c>
      <c r="AP102" s="9">
        <v>0</v>
      </c>
      <c r="AQ102" s="9">
        <v>53.486259312632299</v>
      </c>
      <c r="AR102" s="9">
        <v>0</v>
      </c>
      <c r="AS102" s="9">
        <v>0</v>
      </c>
      <c r="AT102" s="9">
        <v>0</v>
      </c>
      <c r="AU102" s="9">
        <v>10.0537210088211</v>
      </c>
      <c r="AV102" s="9">
        <v>0</v>
      </c>
      <c r="AW102" s="9">
        <v>0</v>
      </c>
      <c r="AX102" s="9">
        <v>0</v>
      </c>
      <c r="AY102" s="9">
        <v>13.390494300402899</v>
      </c>
      <c r="AZ102" s="9">
        <v>0</v>
      </c>
      <c r="BA102" s="9">
        <v>0</v>
      </c>
      <c r="BB102" s="9">
        <v>0</v>
      </c>
      <c r="BC102" s="9">
        <v>1.27929932427935E-2</v>
      </c>
      <c r="BD102" s="9">
        <v>0</v>
      </c>
      <c r="BE102" s="9">
        <v>0</v>
      </c>
      <c r="BF102" s="9">
        <v>0</v>
      </c>
      <c r="BG102" s="9">
        <v>10.2543586734543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40.040923398639102</v>
      </c>
      <c r="BV102" s="9">
        <v>33.989376291018203</v>
      </c>
      <c r="BW102" s="9">
        <v>0</v>
      </c>
      <c r="BX102" s="9">
        <v>0</v>
      </c>
      <c r="BY102" s="9">
        <v>0</v>
      </c>
      <c r="BZ102" s="9">
        <v>1.3663639436170001E-3</v>
      </c>
      <c r="CA102" s="9">
        <v>0</v>
      </c>
      <c r="CB102" s="9">
        <v>0</v>
      </c>
      <c r="CC102" s="9">
        <v>0</v>
      </c>
      <c r="CD102" s="9">
        <v>1.64668442750626E-3</v>
      </c>
      <c r="CE102" s="9">
        <v>0</v>
      </c>
      <c r="CF102" s="9">
        <v>0</v>
      </c>
      <c r="CG102" s="9">
        <v>0</v>
      </c>
      <c r="CH102" s="9">
        <v>27.350336765179399</v>
      </c>
      <c r="CI102" s="9">
        <v>0</v>
      </c>
      <c r="CJ102" s="9">
        <v>0</v>
      </c>
      <c r="CK102" s="9">
        <v>0</v>
      </c>
      <c r="CL102" s="9">
        <v>28.404228891245001</v>
      </c>
      <c r="CM102" s="9">
        <v>0</v>
      </c>
      <c r="CN102" s="9">
        <v>0</v>
      </c>
      <c r="CO102" s="9">
        <v>0</v>
      </c>
      <c r="CP102" s="9">
        <v>27.1147913086273</v>
      </c>
      <c r="CQ102" s="9">
        <v>0</v>
      </c>
      <c r="CR102" s="9">
        <v>0</v>
      </c>
      <c r="CS102" s="9">
        <v>0</v>
      </c>
    </row>
    <row r="103" spans="1:97" ht="16" x14ac:dyDescent="0.2">
      <c r="A103" s="14" t="s">
        <v>129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25.900108392821299</v>
      </c>
      <c r="AA103" s="9">
        <v>0</v>
      </c>
      <c r="AB103" s="9">
        <v>0</v>
      </c>
      <c r="AC103" s="9">
        <v>0</v>
      </c>
      <c r="AD103" s="9">
        <v>13.14636705761</v>
      </c>
      <c r="AE103" s="9">
        <v>0</v>
      </c>
      <c r="AF103" s="9">
        <v>0</v>
      </c>
      <c r="AG103" s="9">
        <v>0</v>
      </c>
      <c r="AH103" s="9">
        <v>13.887262749977699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</row>
    <row r="104" spans="1:97" ht="16" x14ac:dyDescent="0.2">
      <c r="A104" s="14" t="s">
        <v>130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34.954183216542397</v>
      </c>
      <c r="O104" s="9">
        <v>1.61296098450414E-3</v>
      </c>
      <c r="P104" s="9">
        <v>0</v>
      </c>
      <c r="Q104" s="9">
        <v>0</v>
      </c>
      <c r="R104" s="9">
        <v>7.4532429307504096</v>
      </c>
      <c r="S104" s="9">
        <v>4.1073284858906198E-2</v>
      </c>
      <c r="T104" s="9">
        <v>0</v>
      </c>
      <c r="U104" s="9">
        <v>0</v>
      </c>
      <c r="V104" s="9">
        <v>1.4016816328941101E-3</v>
      </c>
      <c r="W104" s="9">
        <v>13.481482270784699</v>
      </c>
      <c r="X104" s="9">
        <v>0</v>
      </c>
      <c r="Y104" s="9">
        <v>0</v>
      </c>
      <c r="Z104" s="9">
        <v>52.022459966746702</v>
      </c>
      <c r="AA104" s="9">
        <v>0</v>
      </c>
      <c r="AB104" s="9">
        <v>0</v>
      </c>
      <c r="AC104" s="9">
        <v>0</v>
      </c>
      <c r="AD104" s="9">
        <v>30.664386170704901</v>
      </c>
      <c r="AE104" s="9">
        <v>0</v>
      </c>
      <c r="AF104" s="9">
        <v>0</v>
      </c>
      <c r="AG104" s="9">
        <v>0</v>
      </c>
      <c r="AH104" s="9">
        <v>7.0708380143803398</v>
      </c>
      <c r="AI104" s="9">
        <v>0</v>
      </c>
      <c r="AJ104" s="9">
        <v>0</v>
      </c>
      <c r="AK104" s="9">
        <v>0</v>
      </c>
      <c r="AL104" s="9">
        <v>0</v>
      </c>
      <c r="AM104" s="9">
        <v>4.7142796347416596</v>
      </c>
      <c r="AN104" s="9">
        <v>0</v>
      </c>
      <c r="AO104" s="9">
        <v>0</v>
      </c>
      <c r="AP104" s="9">
        <v>0</v>
      </c>
      <c r="AQ104" s="9">
        <v>1.0102628366790401E-2</v>
      </c>
      <c r="AR104" s="9">
        <v>0</v>
      </c>
      <c r="AS104" s="9">
        <v>0</v>
      </c>
      <c r="AT104" s="9">
        <v>0</v>
      </c>
      <c r="AU104" s="9">
        <v>35.4740753046812</v>
      </c>
      <c r="AV104" s="9">
        <v>0</v>
      </c>
      <c r="AW104" s="9">
        <v>0</v>
      </c>
      <c r="AX104" s="9">
        <v>0</v>
      </c>
      <c r="AY104" s="9">
        <v>23.340786740602301</v>
      </c>
      <c r="AZ104" s="9">
        <v>0</v>
      </c>
      <c r="BA104" s="9">
        <v>0</v>
      </c>
      <c r="BB104" s="9">
        <v>0</v>
      </c>
      <c r="BC104" s="9">
        <v>9.5970557596494892</v>
      </c>
      <c r="BD104" s="9">
        <v>0</v>
      </c>
      <c r="BE104" s="9">
        <v>0</v>
      </c>
      <c r="BF104" s="9">
        <v>0</v>
      </c>
      <c r="BG104" s="9">
        <v>38.082630111422297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6.6311734738856103</v>
      </c>
      <c r="BN104" s="9">
        <v>0</v>
      </c>
      <c r="BO104" s="9">
        <v>0</v>
      </c>
      <c r="BP104" s="9">
        <v>0</v>
      </c>
      <c r="BQ104" s="9">
        <v>3.9469135145538702E-2</v>
      </c>
      <c r="BR104" s="9">
        <v>0</v>
      </c>
      <c r="BS104" s="9">
        <v>0</v>
      </c>
      <c r="BT104" s="9">
        <v>0</v>
      </c>
      <c r="BU104" s="9">
        <v>0</v>
      </c>
      <c r="BV104" s="9">
        <v>38.553076252939199</v>
      </c>
      <c r="BW104" s="9">
        <v>0</v>
      </c>
      <c r="BX104" s="9">
        <v>0</v>
      </c>
      <c r="BY104" s="9">
        <v>0</v>
      </c>
      <c r="BZ104" s="9">
        <v>12.972942739821599</v>
      </c>
      <c r="CA104" s="9">
        <v>0</v>
      </c>
      <c r="CB104" s="9">
        <v>0</v>
      </c>
      <c r="CC104" s="9">
        <v>0</v>
      </c>
      <c r="CD104" s="9">
        <v>3.48233845525625E-3</v>
      </c>
      <c r="CE104" s="9">
        <v>0</v>
      </c>
      <c r="CF104" s="9">
        <v>0</v>
      </c>
      <c r="CG104" s="9">
        <v>0</v>
      </c>
      <c r="CH104" s="9">
        <v>56.7471243593127</v>
      </c>
      <c r="CI104" s="9">
        <v>0</v>
      </c>
      <c r="CJ104" s="9">
        <v>0</v>
      </c>
      <c r="CK104" s="9">
        <v>0</v>
      </c>
      <c r="CL104" s="9">
        <v>38.105747673144997</v>
      </c>
      <c r="CM104" s="9">
        <v>0</v>
      </c>
      <c r="CN104" s="9">
        <v>0</v>
      </c>
      <c r="CO104" s="9">
        <v>0</v>
      </c>
      <c r="CP104" s="9">
        <v>54.996658585806401</v>
      </c>
      <c r="CQ104" s="9">
        <v>0</v>
      </c>
      <c r="CR104" s="9">
        <v>0</v>
      </c>
      <c r="CS104" s="9">
        <v>0</v>
      </c>
    </row>
    <row r="105" spans="1:97" ht="16" x14ac:dyDescent="0.2">
      <c r="A105" s="14" t="s">
        <v>156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1.9684927085572598E-3</v>
      </c>
      <c r="W105" s="9">
        <v>0</v>
      </c>
      <c r="X105" s="9">
        <v>0</v>
      </c>
      <c r="Y105" s="9">
        <v>0</v>
      </c>
      <c r="Z105" s="9">
        <v>23.219101969488801</v>
      </c>
      <c r="AA105" s="9">
        <v>0</v>
      </c>
      <c r="AB105" s="9">
        <v>0</v>
      </c>
      <c r="AC105" s="9">
        <v>0</v>
      </c>
      <c r="AD105" s="9">
        <v>15.962480915929801</v>
      </c>
      <c r="AE105" s="9">
        <v>0</v>
      </c>
      <c r="AF105" s="9">
        <v>0</v>
      </c>
      <c r="AG105" s="9">
        <v>0</v>
      </c>
      <c r="AH105" s="9">
        <v>18.178137420110598</v>
      </c>
      <c r="AI105" s="9">
        <v>0</v>
      </c>
      <c r="AJ105" s="9">
        <v>0</v>
      </c>
      <c r="AK105" s="9">
        <v>0</v>
      </c>
      <c r="AL105" s="9">
        <v>8.3352787094881397E-4</v>
      </c>
      <c r="AM105" s="9">
        <v>0</v>
      </c>
      <c r="AN105" s="9">
        <v>0</v>
      </c>
      <c r="AO105" s="9">
        <v>0</v>
      </c>
      <c r="AP105" s="9">
        <v>0.13312557831680499</v>
      </c>
      <c r="AQ105" s="9">
        <v>0</v>
      </c>
      <c r="AR105" s="9">
        <v>0</v>
      </c>
      <c r="AS105" s="9">
        <v>0</v>
      </c>
      <c r="AT105" s="9">
        <v>6.9702398450265104</v>
      </c>
      <c r="AU105" s="9">
        <v>0</v>
      </c>
      <c r="AV105" s="9">
        <v>0</v>
      </c>
      <c r="AW105" s="9">
        <v>0</v>
      </c>
      <c r="AX105" s="9">
        <v>0</v>
      </c>
      <c r="AY105" s="9">
        <v>1.8867792817873801</v>
      </c>
      <c r="AZ105" s="9">
        <v>0</v>
      </c>
      <c r="BA105" s="9">
        <v>1.66293722654111</v>
      </c>
      <c r="BB105" s="9">
        <v>0</v>
      </c>
      <c r="BC105" s="9">
        <v>12.435235643696601</v>
      </c>
      <c r="BD105" s="9">
        <v>0</v>
      </c>
      <c r="BE105" s="9">
        <v>0</v>
      </c>
      <c r="BF105" s="9">
        <v>0</v>
      </c>
      <c r="BG105" s="9">
        <v>1.1280198606279399</v>
      </c>
      <c r="BH105" s="9">
        <v>0</v>
      </c>
      <c r="BI105" s="9">
        <v>11.3261118069966</v>
      </c>
      <c r="BJ105" s="9">
        <v>0</v>
      </c>
      <c r="BK105" s="9">
        <v>0</v>
      </c>
      <c r="BL105" s="9">
        <v>0</v>
      </c>
      <c r="BM105" s="9">
        <v>0</v>
      </c>
      <c r="BN105" s="9">
        <v>12.567255778083499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</row>
    <row r="106" spans="1:97" ht="16" x14ac:dyDescent="0.2">
      <c r="A106" s="14" t="s">
        <v>131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</row>
    <row r="107" spans="1:97" ht="16" x14ac:dyDescent="0.2">
      <c r="A107" s="14" t="s">
        <v>132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</row>
    <row r="108" spans="1:97" ht="16" x14ac:dyDescent="0.2">
      <c r="A108" s="14" t="s">
        <v>133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0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</row>
    <row r="109" spans="1:97" ht="16" x14ac:dyDescent="0.2">
      <c r="A109" s="14" t="s">
        <v>134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8.7960578166851793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</row>
    <row r="110" spans="1:97" ht="16" x14ac:dyDescent="0.2">
      <c r="A110" s="14" t="s">
        <v>135</v>
      </c>
      <c r="B110" s="9">
        <v>0</v>
      </c>
      <c r="C110" s="9">
        <v>8.3714312438143402E-4</v>
      </c>
      <c r="D110" s="9">
        <v>0</v>
      </c>
      <c r="E110" s="9">
        <v>0</v>
      </c>
      <c r="F110" s="9">
        <v>0</v>
      </c>
      <c r="G110" s="9">
        <v>1.5625822483693601E-3</v>
      </c>
      <c r="H110" s="9">
        <v>0</v>
      </c>
      <c r="I110" s="9">
        <v>0</v>
      </c>
      <c r="J110" s="9">
        <v>0</v>
      </c>
      <c r="K110" s="9">
        <v>3.7694117700289298</v>
      </c>
      <c r="L110" s="9">
        <v>0</v>
      </c>
      <c r="M110" s="9">
        <v>0</v>
      </c>
      <c r="N110" s="9">
        <v>1.0177337246113399E-3</v>
      </c>
      <c r="O110" s="9">
        <v>1.7651850742414999E-3</v>
      </c>
      <c r="P110" s="9">
        <v>22.764075486836099</v>
      </c>
      <c r="Q110" s="9">
        <v>53.8312706804398</v>
      </c>
      <c r="R110" s="9">
        <v>9.8265960931520602E-4</v>
      </c>
      <c r="S110" s="9">
        <v>10.7370207917832</v>
      </c>
      <c r="T110" s="9">
        <v>5.1913997542903401</v>
      </c>
      <c r="U110" s="9">
        <v>42.580524903298503</v>
      </c>
      <c r="V110" s="9">
        <v>1.1570942846472799E-3</v>
      </c>
      <c r="W110" s="9">
        <v>1.6713758905963999E-3</v>
      </c>
      <c r="X110" s="9">
        <v>2.5356640628553299E-3</v>
      </c>
      <c r="Y110" s="9">
        <v>52.491805013512597</v>
      </c>
      <c r="Z110" s="9">
        <v>3.2214746739480699E-3</v>
      </c>
      <c r="AA110" s="9">
        <v>0</v>
      </c>
      <c r="AB110" s="9">
        <v>0</v>
      </c>
      <c r="AC110" s="9">
        <v>0</v>
      </c>
      <c r="AD110" s="9">
        <v>9.9118043347505794E-3</v>
      </c>
      <c r="AE110" s="9">
        <v>0</v>
      </c>
      <c r="AF110" s="9">
        <v>0</v>
      </c>
      <c r="AG110" s="9">
        <v>0</v>
      </c>
      <c r="AH110" s="9">
        <v>1.7228870120962601E-2</v>
      </c>
      <c r="AI110" s="9">
        <v>0</v>
      </c>
      <c r="AJ110" s="9">
        <v>0</v>
      </c>
      <c r="AK110" s="9">
        <v>0</v>
      </c>
      <c r="AL110" s="9">
        <v>3.3888144873062101E-3</v>
      </c>
      <c r="AM110" s="9">
        <v>1.5664376387403099E-3</v>
      </c>
      <c r="AN110" s="9">
        <v>0</v>
      </c>
      <c r="AO110" s="9">
        <v>1.5938534538064699E-3</v>
      </c>
      <c r="AP110" s="9">
        <v>1.53781051335411E-3</v>
      </c>
      <c r="AQ110" s="9">
        <v>1.63346522225183E-3</v>
      </c>
      <c r="AR110" s="9">
        <v>0</v>
      </c>
      <c r="AS110" s="9">
        <v>1.5793511208279699E-3</v>
      </c>
      <c r="AT110" s="9">
        <v>1.61057629523009E-3</v>
      </c>
      <c r="AU110" s="9">
        <v>1.5597358817029899E-3</v>
      </c>
      <c r="AV110" s="9">
        <v>0</v>
      </c>
      <c r="AW110" s="9">
        <v>1.1100427881123301E-3</v>
      </c>
      <c r="AX110" s="9">
        <v>0</v>
      </c>
      <c r="AY110" s="9">
        <v>1.65401556273315E-3</v>
      </c>
      <c r="AZ110" s="9">
        <v>0</v>
      </c>
      <c r="BA110" s="9">
        <v>0</v>
      </c>
      <c r="BB110" s="9">
        <v>0</v>
      </c>
      <c r="BC110" s="9">
        <v>2.7700951359749499</v>
      </c>
      <c r="BD110" s="9">
        <v>0</v>
      </c>
      <c r="BE110" s="9">
        <v>0</v>
      </c>
      <c r="BF110" s="9">
        <v>0</v>
      </c>
      <c r="BG110" s="9">
        <v>2.55140198539282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22.647510000348799</v>
      </c>
      <c r="BN110" s="9">
        <v>0</v>
      </c>
      <c r="BO110" s="9">
        <v>0</v>
      </c>
      <c r="BP110" s="9">
        <v>0</v>
      </c>
      <c r="BQ110" s="9">
        <v>1.5316781627507899E-3</v>
      </c>
      <c r="BR110" s="9">
        <v>0</v>
      </c>
      <c r="BS110" s="9">
        <v>0</v>
      </c>
      <c r="BT110" s="9">
        <v>0</v>
      </c>
      <c r="BU110" s="9">
        <v>8.5141865026421009</v>
      </c>
      <c r="BV110" s="9">
        <v>1.7223259418424101E-3</v>
      </c>
      <c r="BW110" s="9">
        <v>13.6365208996981</v>
      </c>
      <c r="BX110" s="9">
        <v>0</v>
      </c>
      <c r="BY110" s="9">
        <v>0</v>
      </c>
      <c r="BZ110" s="9">
        <v>1.5780574255930299E-3</v>
      </c>
      <c r="CA110" s="9">
        <v>4.4932984129282304E-3</v>
      </c>
      <c r="CB110" s="9">
        <v>0</v>
      </c>
      <c r="CC110" s="9">
        <v>0</v>
      </c>
      <c r="CD110" s="9">
        <v>1.03996450215016E-3</v>
      </c>
      <c r="CE110" s="9">
        <v>21.864444038527498</v>
      </c>
      <c r="CF110" s="9">
        <v>0</v>
      </c>
      <c r="CG110" s="9">
        <v>0</v>
      </c>
      <c r="CH110" s="9">
        <v>1.6111015965725201E-3</v>
      </c>
      <c r="CI110" s="9">
        <v>5.00630179388153</v>
      </c>
      <c r="CJ110" s="9">
        <v>0</v>
      </c>
      <c r="CK110" s="9">
        <v>0</v>
      </c>
      <c r="CL110" s="9">
        <v>1.6241129706346901E-3</v>
      </c>
      <c r="CM110" s="9">
        <v>1.1108590549704399E-3</v>
      </c>
      <c r="CN110" s="9">
        <v>0</v>
      </c>
      <c r="CO110" s="9">
        <v>0</v>
      </c>
      <c r="CP110" s="9">
        <v>1.54403935205494E-3</v>
      </c>
      <c r="CQ110" s="9">
        <v>1.6141937351776799E-3</v>
      </c>
      <c r="CR110" s="9">
        <v>62.035057033024501</v>
      </c>
      <c r="CS110" s="9">
        <v>0</v>
      </c>
    </row>
    <row r="111" spans="1:97" ht="16" x14ac:dyDescent="0.2">
      <c r="A111" s="14" t="s">
        <v>136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34.736041821425403</v>
      </c>
      <c r="O111" s="9">
        <v>0</v>
      </c>
      <c r="P111" s="9">
        <v>0</v>
      </c>
      <c r="Q111" s="9">
        <v>33.462522502238699</v>
      </c>
      <c r="R111" s="9">
        <v>1.37611482796896E-3</v>
      </c>
      <c r="S111" s="9">
        <v>0</v>
      </c>
      <c r="T111" s="9">
        <v>0</v>
      </c>
      <c r="U111" s="9">
        <v>1.8410288540859901E-3</v>
      </c>
      <c r="V111" s="9">
        <v>1.6189682207765599E-3</v>
      </c>
      <c r="W111" s="9">
        <v>12.2157228975079</v>
      </c>
      <c r="X111" s="9">
        <v>0</v>
      </c>
      <c r="Y111" s="9">
        <v>1.1432652655694001E-3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4.7472480526216101</v>
      </c>
      <c r="AM111" s="9">
        <v>50.635745906743502</v>
      </c>
      <c r="AN111" s="9">
        <v>0</v>
      </c>
      <c r="AO111" s="9">
        <v>0</v>
      </c>
      <c r="AP111" s="9">
        <v>1.59111089315989E-3</v>
      </c>
      <c r="AQ111" s="9">
        <v>1.70048555328872E-3</v>
      </c>
      <c r="AR111" s="9">
        <v>0</v>
      </c>
      <c r="AS111" s="9">
        <v>0</v>
      </c>
      <c r="AT111" s="9">
        <v>1.49485343553524E-3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1.6403854528444001E-3</v>
      </c>
      <c r="BF111" s="9">
        <v>0</v>
      </c>
      <c r="BG111" s="9">
        <v>1.6016381002379499E-3</v>
      </c>
      <c r="BH111" s="9">
        <v>0</v>
      </c>
      <c r="BI111" s="9">
        <v>0</v>
      </c>
      <c r="BJ111" s="9">
        <v>0</v>
      </c>
      <c r="BK111" s="9">
        <v>9.1373881216812105</v>
      </c>
      <c r="BL111" s="9">
        <v>0</v>
      </c>
      <c r="BM111" s="9">
        <v>0</v>
      </c>
      <c r="BN111" s="9">
        <v>0</v>
      </c>
      <c r="BO111" s="9">
        <v>1.5365570390417601E-3</v>
      </c>
      <c r="BP111" s="9">
        <v>0</v>
      </c>
      <c r="BQ111" s="9">
        <v>0</v>
      </c>
      <c r="BR111" s="9">
        <v>0</v>
      </c>
      <c r="BS111" s="9">
        <v>1.4993198380111E-3</v>
      </c>
      <c r="BT111" s="9">
        <v>0</v>
      </c>
      <c r="BU111" s="9">
        <v>0</v>
      </c>
      <c r="BV111" s="9">
        <v>0</v>
      </c>
      <c r="BW111" s="9">
        <v>0</v>
      </c>
      <c r="BX111" s="9">
        <v>1.52424462035317E-3</v>
      </c>
      <c r="BY111" s="9">
        <v>0</v>
      </c>
      <c r="BZ111" s="9">
        <v>1.74607274276006E-3</v>
      </c>
      <c r="CA111" s="9">
        <v>0</v>
      </c>
      <c r="CB111" s="9">
        <v>1.5621815685160599E-3</v>
      </c>
      <c r="CC111" s="9">
        <v>0</v>
      </c>
      <c r="CD111" s="9">
        <v>6.0212148236971096E-4</v>
      </c>
      <c r="CE111" s="9">
        <v>0</v>
      </c>
      <c r="CF111" s="9">
        <v>1.37410226500867E-3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</row>
    <row r="112" spans="1:97" ht="16" x14ac:dyDescent="0.2">
      <c r="A112" s="14" t="s">
        <v>137</v>
      </c>
      <c r="B112" s="9">
        <v>0</v>
      </c>
      <c r="C112" s="9">
        <v>55.319003890642797</v>
      </c>
      <c r="D112" s="9">
        <v>34.667350960694797</v>
      </c>
      <c r="E112" s="9">
        <v>1.0642099855830999E-3</v>
      </c>
      <c r="F112" s="9">
        <v>0</v>
      </c>
      <c r="G112" s="9">
        <v>71.999697003842797</v>
      </c>
      <c r="H112" s="9">
        <v>26.3267692243823</v>
      </c>
      <c r="I112" s="9">
        <v>1.22026460469815E-3</v>
      </c>
      <c r="J112" s="9">
        <v>0</v>
      </c>
      <c r="K112" s="9">
        <v>56.615964952195803</v>
      </c>
      <c r="L112" s="9">
        <v>14.5633519260294</v>
      </c>
      <c r="M112" s="9">
        <v>1.73761189491772E-3</v>
      </c>
      <c r="N112" s="9">
        <v>7.7568801924070803</v>
      </c>
      <c r="O112" s="9">
        <v>6.6816403540356797</v>
      </c>
      <c r="P112" s="9">
        <v>1.8564054439833601E-3</v>
      </c>
      <c r="Q112" s="9">
        <v>1.4825669689591001E-3</v>
      </c>
      <c r="R112" s="9">
        <v>1.61761711782704E-3</v>
      </c>
      <c r="S112" s="9">
        <v>3.0077212719353299</v>
      </c>
      <c r="T112" s="9">
        <v>36.370308532567797</v>
      </c>
      <c r="U112" s="9">
        <v>0.77228759544125103</v>
      </c>
      <c r="V112" s="9">
        <v>2.4453556885086799E-3</v>
      </c>
      <c r="W112" s="9">
        <v>11.063351066369499</v>
      </c>
      <c r="X112" s="9">
        <v>48.893998103904103</v>
      </c>
      <c r="Y112" s="9">
        <v>9.0503195414326498E-4</v>
      </c>
      <c r="Z112" s="9">
        <v>1.8421422900630102E-2</v>
      </c>
      <c r="AA112" s="9">
        <v>3.0034621069368098E-3</v>
      </c>
      <c r="AB112" s="9">
        <v>0</v>
      </c>
      <c r="AC112" s="9">
        <v>1.3877230280741101E-3</v>
      </c>
      <c r="AD112" s="9">
        <v>1.48669174184235E-3</v>
      </c>
      <c r="AE112" s="9">
        <v>1.66858638574929E-3</v>
      </c>
      <c r="AF112" s="9">
        <v>0</v>
      </c>
      <c r="AG112" s="9">
        <v>2.5161811290327298</v>
      </c>
      <c r="AH112" s="9">
        <v>9.5229416906614794E-3</v>
      </c>
      <c r="AI112" s="9">
        <v>1.63789983246567E-2</v>
      </c>
      <c r="AJ112" s="9">
        <v>0</v>
      </c>
      <c r="AK112" s="9">
        <v>1.61286159944796E-3</v>
      </c>
      <c r="AL112" s="9">
        <v>1.7143300095581199E-3</v>
      </c>
      <c r="AM112" s="9">
        <v>4.9794562298317597E-3</v>
      </c>
      <c r="AN112" s="9">
        <v>1.6262528385935201E-3</v>
      </c>
      <c r="AO112" s="9">
        <v>19.0249978713553</v>
      </c>
      <c r="AP112" s="9">
        <v>2.9941149269009899</v>
      </c>
      <c r="AQ112" s="9">
        <v>1.23361974570284E-2</v>
      </c>
      <c r="AR112" s="9">
        <v>34.436679607556101</v>
      </c>
      <c r="AS112" s="9">
        <v>14.0018966859991</v>
      </c>
      <c r="AT112" s="9">
        <v>3.2776126913982599</v>
      </c>
      <c r="AU112" s="9">
        <v>4.7569486049845899</v>
      </c>
      <c r="AV112" s="9">
        <v>1.1161016471708E-3</v>
      </c>
      <c r="AW112" s="9">
        <v>10.3948884588595</v>
      </c>
      <c r="AX112" s="9">
        <v>0</v>
      </c>
      <c r="AY112" s="9">
        <v>5.7646027766495899E-3</v>
      </c>
      <c r="AZ112" s="9">
        <v>6.7127540433463899</v>
      </c>
      <c r="BA112" s="9">
        <v>3.4608220328413801</v>
      </c>
      <c r="BB112" s="9">
        <v>0</v>
      </c>
      <c r="BC112" s="9">
        <v>1.6439601963535999E-3</v>
      </c>
      <c r="BD112" s="9">
        <v>9.7709830489023397E-4</v>
      </c>
      <c r="BE112" s="9">
        <v>3.6151057053614499</v>
      </c>
      <c r="BF112" s="9">
        <v>0</v>
      </c>
      <c r="BG112" s="9">
        <v>1.5413647190278799E-3</v>
      </c>
      <c r="BH112" s="9">
        <v>4.4850110866603101</v>
      </c>
      <c r="BI112" s="9">
        <v>2.8429438438353199E-3</v>
      </c>
      <c r="BJ112" s="9">
        <v>0</v>
      </c>
      <c r="BK112" s="9">
        <v>12.141140600158501</v>
      </c>
      <c r="BL112" s="9">
        <v>0</v>
      </c>
      <c r="BM112" s="9">
        <v>57.054300944530098</v>
      </c>
      <c r="BN112" s="9">
        <v>0</v>
      </c>
      <c r="BO112" s="9">
        <v>1.7272577688212101E-3</v>
      </c>
      <c r="BP112" s="9">
        <v>0</v>
      </c>
      <c r="BQ112" s="9">
        <v>54.324336385305699</v>
      </c>
      <c r="BR112" s="9">
        <v>0</v>
      </c>
      <c r="BS112" s="9">
        <v>1.66418437519322E-3</v>
      </c>
      <c r="BT112" s="9">
        <v>0</v>
      </c>
      <c r="BU112" s="9">
        <v>52.785047532042</v>
      </c>
      <c r="BV112" s="9">
        <v>1.7925017091915401E-3</v>
      </c>
      <c r="BW112" s="9">
        <v>0</v>
      </c>
      <c r="BX112" s="9">
        <v>56.416452377083303</v>
      </c>
      <c r="BY112" s="9">
        <v>0</v>
      </c>
      <c r="BZ112" s="9">
        <v>1.1465050623746399E-2</v>
      </c>
      <c r="CA112" s="9">
        <v>0</v>
      </c>
      <c r="CB112" s="9">
        <v>14.7378739056615</v>
      </c>
      <c r="CC112" s="9">
        <v>0</v>
      </c>
      <c r="CD112" s="9">
        <v>8.2972287858739904</v>
      </c>
      <c r="CE112" s="9">
        <v>0</v>
      </c>
      <c r="CF112" s="9">
        <v>1.3575559766612099E-3</v>
      </c>
      <c r="CG112" s="9">
        <v>0</v>
      </c>
      <c r="CH112" s="9">
        <v>0</v>
      </c>
      <c r="CI112" s="9">
        <v>56.210721969482002</v>
      </c>
      <c r="CJ112" s="9">
        <v>1.62374539027255E-3</v>
      </c>
      <c r="CK112" s="9">
        <v>0</v>
      </c>
      <c r="CL112" s="9">
        <v>0</v>
      </c>
      <c r="CM112" s="9">
        <v>40.803413703154703</v>
      </c>
      <c r="CN112" s="9">
        <v>6.4441938843140501E-4</v>
      </c>
      <c r="CO112" s="9">
        <v>0</v>
      </c>
      <c r="CP112" s="9">
        <v>0</v>
      </c>
      <c r="CQ112" s="9">
        <v>38.150716390421302</v>
      </c>
      <c r="CR112" s="9">
        <v>9.2925005823384197</v>
      </c>
      <c r="CS112" s="9">
        <v>0</v>
      </c>
    </row>
    <row r="113" spans="1:100" ht="16" x14ac:dyDescent="0.2">
      <c r="A113" s="14" t="s">
        <v>138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</row>
    <row r="114" spans="1:100" ht="16" x14ac:dyDescent="0.2">
      <c r="A114" s="14" t="s">
        <v>139</v>
      </c>
      <c r="B114" s="9">
        <v>0</v>
      </c>
      <c r="C114" s="9">
        <v>0</v>
      </c>
      <c r="D114" s="9">
        <v>1.6789156224712399E-3</v>
      </c>
      <c r="E114" s="9">
        <v>0</v>
      </c>
      <c r="F114" s="9">
        <v>0</v>
      </c>
      <c r="G114" s="9">
        <v>0</v>
      </c>
      <c r="H114" s="9">
        <v>1.65048598216933E-3</v>
      </c>
      <c r="I114" s="9">
        <v>0</v>
      </c>
      <c r="J114" s="9">
        <v>0</v>
      </c>
      <c r="K114" s="9">
        <v>0</v>
      </c>
      <c r="L114" s="9">
        <v>7.7151687409032901</v>
      </c>
      <c r="M114" s="9">
        <v>0</v>
      </c>
      <c r="N114" s="9">
        <v>15.5250541439804</v>
      </c>
      <c r="O114" s="9">
        <v>0</v>
      </c>
      <c r="P114" s="9">
        <v>0</v>
      </c>
      <c r="Q114" s="9">
        <v>1.7056256796332801E-3</v>
      </c>
      <c r="R114" s="9">
        <v>2.78312198810626E-3</v>
      </c>
      <c r="S114" s="9">
        <v>0</v>
      </c>
      <c r="T114" s="9">
        <v>0</v>
      </c>
      <c r="U114" s="9">
        <v>1.71416639412092E-3</v>
      </c>
      <c r="V114" s="9">
        <v>8.9594934451087105E-4</v>
      </c>
      <c r="W114" s="9">
        <v>44.180708878976702</v>
      </c>
      <c r="X114" s="9">
        <v>0</v>
      </c>
      <c r="Y114" s="9">
        <v>1.56729834555813E-3</v>
      </c>
      <c r="Z114" s="9">
        <v>16.362015520673999</v>
      </c>
      <c r="AA114" s="9">
        <v>0</v>
      </c>
      <c r="AB114" s="9">
        <v>0</v>
      </c>
      <c r="AC114" s="9">
        <v>1.6179311567898801E-3</v>
      </c>
      <c r="AD114" s="9">
        <v>1.6363003619148701E-3</v>
      </c>
      <c r="AE114" s="9">
        <v>0</v>
      </c>
      <c r="AF114" s="9">
        <v>0</v>
      </c>
      <c r="AG114" s="9">
        <v>9.7127868611135404E-4</v>
      </c>
      <c r="AH114" s="9">
        <v>1.43861735088224E-3</v>
      </c>
      <c r="AI114" s="9">
        <v>0</v>
      </c>
      <c r="AJ114" s="9">
        <v>0</v>
      </c>
      <c r="AK114" s="9">
        <v>1.5167821607868801E-3</v>
      </c>
      <c r="AL114" s="9">
        <v>1.76327445844393E-3</v>
      </c>
      <c r="AM114" s="9">
        <v>1.75722671816736E-3</v>
      </c>
      <c r="AN114" s="9">
        <v>7.22485732997358E-3</v>
      </c>
      <c r="AO114" s="9">
        <v>0</v>
      </c>
      <c r="AP114" s="9">
        <v>0</v>
      </c>
      <c r="AQ114" s="9">
        <v>1.67372096186158E-3</v>
      </c>
      <c r="AR114" s="9">
        <v>1.4656042180392101E-3</v>
      </c>
      <c r="AS114" s="9">
        <v>0</v>
      </c>
      <c r="AT114" s="9">
        <v>0.57072039663586605</v>
      </c>
      <c r="AU114" s="9">
        <v>1.2785834410742299E-3</v>
      </c>
      <c r="AV114" s="9">
        <v>1.25285259119146E-3</v>
      </c>
      <c r="AW114" s="9">
        <v>0</v>
      </c>
      <c r="AX114" s="9">
        <v>0</v>
      </c>
      <c r="AY114" s="9">
        <v>4.4400527396187099</v>
      </c>
      <c r="AZ114" s="9">
        <v>8.9978306954030497E-4</v>
      </c>
      <c r="BA114" s="9">
        <v>56.519126635069497</v>
      </c>
      <c r="BB114" s="9">
        <v>0</v>
      </c>
      <c r="BC114" s="9">
        <v>9.5590340774886996E-4</v>
      </c>
      <c r="BD114" s="9">
        <v>6.0399375747868298</v>
      </c>
      <c r="BE114" s="9">
        <v>46.955599783723002</v>
      </c>
      <c r="BF114" s="9">
        <v>0</v>
      </c>
      <c r="BG114" s="9">
        <v>1.6702354661295401E-3</v>
      </c>
      <c r="BH114" s="9">
        <v>2.1010164864168099E-3</v>
      </c>
      <c r="BI114" s="9">
        <v>52.6741821491133</v>
      </c>
      <c r="BJ114" s="9">
        <v>0</v>
      </c>
      <c r="BK114" s="9">
        <v>0</v>
      </c>
      <c r="BL114" s="9">
        <v>57.096565629295199</v>
      </c>
      <c r="BM114" s="9">
        <v>0</v>
      </c>
      <c r="BN114" s="9">
        <v>0</v>
      </c>
      <c r="BO114" s="9">
        <v>0</v>
      </c>
      <c r="BP114" s="9">
        <v>40.134654790423397</v>
      </c>
      <c r="BQ114" s="9">
        <v>1.1278477165639299E-3</v>
      </c>
      <c r="BR114" s="9">
        <v>0</v>
      </c>
      <c r="BS114" s="9">
        <v>0</v>
      </c>
      <c r="BT114" s="9">
        <v>37.305932378771097</v>
      </c>
      <c r="BU114" s="9">
        <v>18.668539633489502</v>
      </c>
      <c r="BV114" s="9">
        <v>0</v>
      </c>
      <c r="BW114" s="9">
        <v>0</v>
      </c>
      <c r="BX114" s="9">
        <v>10.051128389201599</v>
      </c>
      <c r="BY114" s="9">
        <v>0</v>
      </c>
      <c r="BZ114" s="9">
        <v>0</v>
      </c>
      <c r="CA114" s="9">
        <v>0</v>
      </c>
      <c r="CB114" s="9">
        <v>6.3906347861175704E-4</v>
      </c>
      <c r="CC114" s="9">
        <v>0</v>
      </c>
      <c r="CD114" s="9">
        <v>0</v>
      </c>
      <c r="CE114" s="9">
        <v>0</v>
      </c>
      <c r="CF114" s="9">
        <v>20.877839802411401</v>
      </c>
      <c r="CG114" s="9">
        <v>0</v>
      </c>
      <c r="CH114" s="9">
        <v>62.953747150092703</v>
      </c>
      <c r="CI114" s="9">
        <v>0</v>
      </c>
      <c r="CJ114" s="9">
        <v>1.1385357809814401E-3</v>
      </c>
      <c r="CK114" s="9">
        <v>0</v>
      </c>
      <c r="CL114" s="9">
        <v>63.3867665524497</v>
      </c>
      <c r="CM114" s="9">
        <v>0</v>
      </c>
      <c r="CN114" s="9">
        <v>8.9465490051088303E-4</v>
      </c>
      <c r="CO114" s="9">
        <v>0</v>
      </c>
      <c r="CP114" s="9">
        <v>64.638531922159402</v>
      </c>
      <c r="CQ114" s="9">
        <v>0</v>
      </c>
      <c r="CR114" s="9">
        <v>5.2516099102542597</v>
      </c>
      <c r="CS114" s="9">
        <v>0</v>
      </c>
    </row>
    <row r="115" spans="1:100" ht="16" x14ac:dyDescent="0.2">
      <c r="A115" s="14" t="s">
        <v>140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</row>
    <row r="116" spans="1:100" ht="16" x14ac:dyDescent="0.2">
      <c r="A116" s="14" t="s">
        <v>141</v>
      </c>
      <c r="B116" s="9">
        <v>0</v>
      </c>
      <c r="C116" s="9">
        <v>46.663440728539904</v>
      </c>
      <c r="D116" s="9">
        <v>0</v>
      </c>
      <c r="E116" s="9">
        <v>0</v>
      </c>
      <c r="F116" s="9">
        <v>0</v>
      </c>
      <c r="G116" s="9">
        <v>48.782649142911197</v>
      </c>
      <c r="H116" s="9">
        <v>0</v>
      </c>
      <c r="I116" s="9">
        <v>0</v>
      </c>
      <c r="J116" s="9">
        <v>0</v>
      </c>
      <c r="K116" s="9">
        <v>39.503342976462697</v>
      </c>
      <c r="L116" s="9">
        <v>0</v>
      </c>
      <c r="M116" s="9">
        <v>0</v>
      </c>
      <c r="N116" s="9">
        <v>0</v>
      </c>
      <c r="O116" s="9">
        <v>0</v>
      </c>
      <c r="P116" s="9">
        <v>1.46142446739761E-3</v>
      </c>
      <c r="Q116" s="9">
        <v>0</v>
      </c>
      <c r="R116" s="9">
        <v>0</v>
      </c>
      <c r="S116" s="9">
        <v>0</v>
      </c>
      <c r="T116" s="9">
        <v>48.195083909746003</v>
      </c>
      <c r="U116" s="9">
        <v>0</v>
      </c>
      <c r="V116" s="9">
        <v>0</v>
      </c>
      <c r="W116" s="9">
        <v>0</v>
      </c>
      <c r="X116" s="9">
        <v>38.067514006552798</v>
      </c>
      <c r="Y116" s="9">
        <v>0</v>
      </c>
      <c r="Z116" s="9">
        <v>26.974688848052601</v>
      </c>
      <c r="AA116" s="9">
        <v>0</v>
      </c>
      <c r="AB116" s="9">
        <v>0</v>
      </c>
      <c r="AC116" s="9">
        <v>0</v>
      </c>
      <c r="AD116" s="9">
        <v>11.4637854666612</v>
      </c>
      <c r="AE116" s="9">
        <v>0</v>
      </c>
      <c r="AF116" s="9">
        <v>0</v>
      </c>
      <c r="AG116" s="9">
        <v>0</v>
      </c>
      <c r="AH116" s="9">
        <v>10.087303407144599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7.3128071704875799</v>
      </c>
      <c r="AY116" s="9">
        <v>57.214734239876698</v>
      </c>
      <c r="AZ116" s="9">
        <v>0</v>
      </c>
      <c r="BA116" s="9">
        <v>0</v>
      </c>
      <c r="BB116" s="9">
        <v>15.638481962550101</v>
      </c>
      <c r="BC116" s="9">
        <v>54.575727483298799</v>
      </c>
      <c r="BD116" s="9">
        <v>0</v>
      </c>
      <c r="BE116" s="9">
        <v>0</v>
      </c>
      <c r="BF116" s="9">
        <v>6.60022220465512</v>
      </c>
      <c r="BG116" s="9">
        <v>57.0416379151767</v>
      </c>
      <c r="BH116" s="9">
        <v>0</v>
      </c>
      <c r="BI116" s="9">
        <v>0</v>
      </c>
      <c r="BJ116" s="9">
        <v>38.651793706745103</v>
      </c>
      <c r="BK116" s="9">
        <v>0</v>
      </c>
      <c r="BL116" s="9">
        <v>0</v>
      </c>
      <c r="BM116" s="9">
        <v>69.714724524233304</v>
      </c>
      <c r="BN116" s="9">
        <v>32.322580426564002</v>
      </c>
      <c r="BO116" s="9">
        <v>0</v>
      </c>
      <c r="BP116" s="9">
        <v>0</v>
      </c>
      <c r="BQ116" s="9">
        <v>55.682431988490599</v>
      </c>
      <c r="BR116" s="9">
        <v>1.40363334277617</v>
      </c>
      <c r="BS116" s="9">
        <v>0</v>
      </c>
      <c r="BT116" s="9">
        <v>0</v>
      </c>
      <c r="BU116" s="9">
        <v>0</v>
      </c>
      <c r="BV116" s="9">
        <v>35.644843953874499</v>
      </c>
      <c r="BW116" s="9">
        <v>0</v>
      </c>
      <c r="BX116" s="9">
        <v>0</v>
      </c>
      <c r="BY116" s="9">
        <v>0</v>
      </c>
      <c r="BZ116" s="9">
        <v>21.062685038836701</v>
      </c>
      <c r="CA116" s="9">
        <v>0</v>
      </c>
      <c r="CB116" s="9">
        <v>0</v>
      </c>
      <c r="CC116" s="9">
        <v>0</v>
      </c>
      <c r="CD116" s="9">
        <v>10.9903352691989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</row>
    <row r="117" spans="1:100" ht="16" x14ac:dyDescent="0.2">
      <c r="A117" s="14" t="s">
        <v>142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47.205898845757801</v>
      </c>
      <c r="AA117" s="9">
        <v>0</v>
      </c>
      <c r="AB117" s="9">
        <v>0</v>
      </c>
      <c r="AC117" s="9">
        <v>0</v>
      </c>
      <c r="AD117" s="9">
        <v>5.2191577196933903</v>
      </c>
      <c r="AE117" s="9">
        <v>0</v>
      </c>
      <c r="AF117" s="9">
        <v>0</v>
      </c>
      <c r="AG117" s="9">
        <v>0</v>
      </c>
      <c r="AH117" s="9">
        <v>22.1837210551972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</row>
    <row r="118" spans="1:100" ht="16" x14ac:dyDescent="0.2">
      <c r="A118" s="14" t="s">
        <v>143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1.58615836787801E-3</v>
      </c>
      <c r="AN118" s="9">
        <v>0</v>
      </c>
      <c r="AO118" s="9">
        <v>0</v>
      </c>
      <c r="AP118" s="9">
        <v>0</v>
      </c>
      <c r="AQ118" s="9">
        <v>3.2449736906138102E-2</v>
      </c>
      <c r="AR118" s="9">
        <v>0</v>
      </c>
      <c r="AS118" s="9">
        <v>0</v>
      </c>
      <c r="AT118" s="9">
        <v>0</v>
      </c>
      <c r="AU118" s="9">
        <v>1.51895917344902E-3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</row>
    <row r="119" spans="1:100" ht="16" x14ac:dyDescent="0.2">
      <c r="A119" s="14" t="s">
        <v>144</v>
      </c>
      <c r="B119" s="9">
        <v>0</v>
      </c>
      <c r="C119" s="9">
        <v>0</v>
      </c>
      <c r="D119" s="9">
        <v>1.9923719740896799</v>
      </c>
      <c r="E119" s="9">
        <v>7.4161540384856499</v>
      </c>
      <c r="F119" s="9">
        <v>0</v>
      </c>
      <c r="G119" s="9">
        <v>0</v>
      </c>
      <c r="H119" s="9">
        <v>16.066441324543401</v>
      </c>
      <c r="I119" s="9">
        <v>1.64322525586913E-3</v>
      </c>
      <c r="J119" s="9">
        <v>0</v>
      </c>
      <c r="K119" s="9">
        <v>0</v>
      </c>
      <c r="L119" s="9">
        <v>1.6736982195855201E-3</v>
      </c>
      <c r="M119" s="9">
        <v>9.3087663282802406</v>
      </c>
      <c r="N119" s="9">
        <v>52.183358157370797</v>
      </c>
      <c r="O119" s="9">
        <v>1.81442621284411E-3</v>
      </c>
      <c r="P119" s="9">
        <v>1.55559854118881E-3</v>
      </c>
      <c r="Q119" s="9">
        <v>6.6403887649793394E-2</v>
      </c>
      <c r="R119" s="9">
        <v>1.91985383541842</v>
      </c>
      <c r="S119" s="9">
        <v>1.0558626403840399E-3</v>
      </c>
      <c r="T119" s="9">
        <v>2.1142400654956699</v>
      </c>
      <c r="U119" s="9">
        <v>0.60742882987549296</v>
      </c>
      <c r="V119" s="9">
        <v>2.4866907428451999</v>
      </c>
      <c r="W119" s="9">
        <v>1.5375496944796099E-3</v>
      </c>
      <c r="X119" s="9">
        <v>24.0396597979787</v>
      </c>
      <c r="Y119" s="9">
        <v>1.1093851630735601</v>
      </c>
      <c r="Z119" s="9">
        <v>0</v>
      </c>
      <c r="AA119" s="9">
        <v>0</v>
      </c>
      <c r="AB119" s="9">
        <v>0</v>
      </c>
      <c r="AC119" s="9">
        <v>0</v>
      </c>
      <c r="AD119" s="9">
        <v>1.6719303392474E-3</v>
      </c>
      <c r="AE119" s="9">
        <v>0</v>
      </c>
      <c r="AF119" s="9">
        <v>0</v>
      </c>
      <c r="AG119" s="9">
        <v>0</v>
      </c>
      <c r="AH119" s="9">
        <v>1.65622143078936E-3</v>
      </c>
      <c r="AI119" s="9">
        <v>0</v>
      </c>
      <c r="AJ119" s="9">
        <v>0</v>
      </c>
      <c r="AK119" s="9">
        <v>0</v>
      </c>
      <c r="AL119" s="9">
        <v>1.5071450624899001</v>
      </c>
      <c r="AM119" s="9">
        <v>3.0175028124395902</v>
      </c>
      <c r="AN119" s="9">
        <v>1.7453407248798201</v>
      </c>
      <c r="AO119" s="9">
        <v>0</v>
      </c>
      <c r="AP119" s="9">
        <v>1.6436751404067501E-3</v>
      </c>
      <c r="AQ119" s="9">
        <v>1.44758675646051E-3</v>
      </c>
      <c r="AR119" s="9">
        <v>2.9085163507531102</v>
      </c>
      <c r="AS119" s="9">
        <v>0</v>
      </c>
      <c r="AT119" s="9">
        <v>1.6621957062477001E-3</v>
      </c>
      <c r="AU119" s="9">
        <v>1.34197351194665E-3</v>
      </c>
      <c r="AV119" s="9">
        <v>2.1143003007219399</v>
      </c>
      <c r="AW119" s="9">
        <v>0</v>
      </c>
      <c r="AX119" s="9">
        <v>0</v>
      </c>
      <c r="AY119" s="9">
        <v>0</v>
      </c>
      <c r="AZ119" s="9">
        <v>1.70942326991952E-3</v>
      </c>
      <c r="BA119" s="9">
        <v>0</v>
      </c>
      <c r="BB119" s="9">
        <v>0</v>
      </c>
      <c r="BC119" s="9">
        <v>0</v>
      </c>
      <c r="BD119" s="9">
        <v>1.59441572960439E-3</v>
      </c>
      <c r="BE119" s="9">
        <v>0</v>
      </c>
      <c r="BF119" s="9">
        <v>0</v>
      </c>
      <c r="BG119" s="9">
        <v>0</v>
      </c>
      <c r="BH119" s="9">
        <v>1.6495827914631001E-3</v>
      </c>
      <c r="BI119" s="9">
        <v>0</v>
      </c>
      <c r="BJ119" s="9">
        <v>0</v>
      </c>
      <c r="BK119" s="9">
        <v>13.7988129648453</v>
      </c>
      <c r="BL119" s="9">
        <v>0</v>
      </c>
      <c r="BM119" s="9">
        <v>0</v>
      </c>
      <c r="BN119" s="9">
        <v>0</v>
      </c>
      <c r="BO119" s="9">
        <v>8.5472903149597101E-4</v>
      </c>
      <c r="BP119" s="9">
        <v>20.785242573021701</v>
      </c>
      <c r="BQ119" s="9">
        <v>0</v>
      </c>
      <c r="BR119" s="9">
        <v>0</v>
      </c>
      <c r="BS119" s="9">
        <v>1.62108027015995E-3</v>
      </c>
      <c r="BT119" s="9">
        <v>1.6073487708623299E-3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1.70836614394476E-3</v>
      </c>
      <c r="CK119" s="9">
        <v>1.4707554367547899E-3</v>
      </c>
      <c r="CL119" s="9">
        <v>0</v>
      </c>
      <c r="CM119" s="9">
        <v>1.8063411299928901E-3</v>
      </c>
      <c r="CN119" s="9">
        <v>1.4153647648176299E-3</v>
      </c>
      <c r="CO119" s="9">
        <v>1.4837529975224601E-3</v>
      </c>
      <c r="CP119" s="9">
        <v>0</v>
      </c>
      <c r="CQ119" s="9">
        <v>2.81654808906785</v>
      </c>
      <c r="CR119" s="9">
        <v>0</v>
      </c>
      <c r="CS119" s="9">
        <v>27.7016811127925</v>
      </c>
    </row>
    <row r="120" spans="1:100" ht="16" x14ac:dyDescent="0.2">
      <c r="A120" s="14" t="s">
        <v>145</v>
      </c>
      <c r="B120" s="9">
        <v>0</v>
      </c>
      <c r="C120" s="9">
        <v>0</v>
      </c>
      <c r="D120" s="9">
        <v>0.185125609802548</v>
      </c>
      <c r="E120" s="9">
        <v>2.6697504519028499</v>
      </c>
      <c r="F120" s="9">
        <v>0</v>
      </c>
      <c r="G120" s="9">
        <v>0</v>
      </c>
      <c r="H120" s="9">
        <v>2.5764669391424602</v>
      </c>
      <c r="I120" s="9">
        <v>5.47910321822709E-3</v>
      </c>
      <c r="J120" s="9">
        <v>0</v>
      </c>
      <c r="K120" s="9">
        <v>0</v>
      </c>
      <c r="L120" s="9">
        <v>7.8763852234859897</v>
      </c>
      <c r="M120" s="9">
        <v>4.1166726054031599E-3</v>
      </c>
      <c r="N120" s="9">
        <v>14.091920757012099</v>
      </c>
      <c r="O120" s="9">
        <v>9.9188845406881204E-3</v>
      </c>
      <c r="P120" s="9">
        <v>14.660936663840699</v>
      </c>
      <c r="Q120" s="9">
        <v>1.4281230998860501E-3</v>
      </c>
      <c r="R120" s="9">
        <v>1.08313988331243E-3</v>
      </c>
      <c r="S120" s="9">
        <v>1.5978171269321901E-3</v>
      </c>
      <c r="T120" s="9">
        <v>43.064220946456899</v>
      </c>
      <c r="U120" s="9">
        <v>1.7288826973409499E-3</v>
      </c>
      <c r="V120" s="9">
        <v>1.4018557099588799E-3</v>
      </c>
      <c r="W120" s="9">
        <v>4.1576503909244398</v>
      </c>
      <c r="X120" s="9">
        <v>22.579972734498401</v>
      </c>
      <c r="Y120" s="9">
        <v>3.67045993783249</v>
      </c>
      <c r="Z120" s="9">
        <v>14.6245269718921</v>
      </c>
      <c r="AA120" s="9">
        <v>1.64892503843905E-3</v>
      </c>
      <c r="AB120" s="9">
        <v>0</v>
      </c>
      <c r="AC120" s="9">
        <v>0</v>
      </c>
      <c r="AD120" s="9">
        <v>13.8011568790751</v>
      </c>
      <c r="AE120" s="9">
        <v>1.6463332011782399E-3</v>
      </c>
      <c r="AF120" s="9">
        <v>0</v>
      </c>
      <c r="AG120" s="9">
        <v>0</v>
      </c>
      <c r="AH120" s="9">
        <v>1.73797782677454E-3</v>
      </c>
      <c r="AI120" s="9">
        <v>1.4206618136771701E-3</v>
      </c>
      <c r="AJ120" s="9">
        <v>0</v>
      </c>
      <c r="AK120" s="9">
        <v>0</v>
      </c>
      <c r="AL120" s="9">
        <v>3.9686117899471202E-3</v>
      </c>
      <c r="AM120" s="9">
        <v>1.5239731079006399E-3</v>
      </c>
      <c r="AN120" s="9">
        <v>1.6904388042919801E-3</v>
      </c>
      <c r="AO120" s="9">
        <v>1.5338090425993699E-3</v>
      </c>
      <c r="AP120" s="9">
        <v>3.9962216008246898E-3</v>
      </c>
      <c r="AQ120" s="9">
        <v>1.7050424966273999E-3</v>
      </c>
      <c r="AR120" s="9">
        <v>1.53729458424667E-3</v>
      </c>
      <c r="AS120" s="9">
        <v>1.5086465646501101E-3</v>
      </c>
      <c r="AT120" s="9">
        <v>5.6854095385583403E-4</v>
      </c>
      <c r="AU120" s="9">
        <v>1.0218563670027999E-3</v>
      </c>
      <c r="AV120" s="9">
        <v>0.107819270190626</v>
      </c>
      <c r="AW120" s="9">
        <v>0.20908245878034601</v>
      </c>
      <c r="AX120" s="9">
        <v>0</v>
      </c>
      <c r="AY120" s="9">
        <v>1.06143667896275E-3</v>
      </c>
      <c r="AZ120" s="9">
        <v>9.9687178778928897E-4</v>
      </c>
      <c r="BA120" s="9">
        <v>0</v>
      </c>
      <c r="BB120" s="9">
        <v>0</v>
      </c>
      <c r="BC120" s="9">
        <v>8.7810309974889499E-4</v>
      </c>
      <c r="BD120" s="9">
        <v>1.1545082283113999E-2</v>
      </c>
      <c r="BE120" s="9">
        <v>0</v>
      </c>
      <c r="BF120" s="9">
        <v>0</v>
      </c>
      <c r="BG120" s="9">
        <v>1.73225500316354E-3</v>
      </c>
      <c r="BH120" s="9">
        <v>2.2711204446479402E-3</v>
      </c>
      <c r="BI120" s="9">
        <v>0</v>
      </c>
      <c r="BJ120" s="9">
        <v>0</v>
      </c>
      <c r="BK120" s="9">
        <v>1.7334368057952999E-3</v>
      </c>
      <c r="BL120" s="9">
        <v>2.8717865080317102</v>
      </c>
      <c r="BM120" s="9">
        <v>9.0840312129745104</v>
      </c>
      <c r="BN120" s="9">
        <v>0</v>
      </c>
      <c r="BO120" s="9">
        <v>9.7694505917012009E-4</v>
      </c>
      <c r="BP120" s="9">
        <v>1.90960518885275E-3</v>
      </c>
      <c r="BQ120" s="9">
        <v>1.6901553720223301E-3</v>
      </c>
      <c r="BR120" s="9">
        <v>0</v>
      </c>
      <c r="BS120" s="9">
        <v>7.0980140118326296E-4</v>
      </c>
      <c r="BT120" s="9">
        <v>1.6146445352829299E-3</v>
      </c>
      <c r="BU120" s="9">
        <v>6.1070166790225704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1.2836509525247001E-3</v>
      </c>
      <c r="CL120" s="9">
        <v>0</v>
      </c>
      <c r="CM120" s="9">
        <v>0</v>
      </c>
      <c r="CN120" s="9">
        <v>0</v>
      </c>
      <c r="CO120" s="9">
        <v>1.59171837022454E-3</v>
      </c>
      <c r="CP120" s="9">
        <v>0</v>
      </c>
      <c r="CQ120" s="9">
        <v>0</v>
      </c>
      <c r="CR120" s="9">
        <v>0</v>
      </c>
      <c r="CS120" s="9">
        <v>3.3152579063874401</v>
      </c>
    </row>
    <row r="123" spans="1:100" x14ac:dyDescent="0.2">
      <c r="A123" s="8" t="s">
        <v>277</v>
      </c>
    </row>
    <row r="124" spans="1:100" x14ac:dyDescent="0.2">
      <c r="A124" s="15" t="s">
        <v>123</v>
      </c>
    </row>
    <row r="125" spans="1:100" ht="16" x14ac:dyDescent="0.2">
      <c r="A125" s="14" t="s">
        <v>126</v>
      </c>
      <c r="B125" s="16">
        <v>0.488413988252906</v>
      </c>
      <c r="C125" s="9">
        <v>0.29031879297813701</v>
      </c>
      <c r="D125" s="9">
        <v>0.353906281742978</v>
      </c>
      <c r="E125" s="9">
        <v>0.353906281742978</v>
      </c>
      <c r="F125" s="16">
        <v>0</v>
      </c>
      <c r="G125" s="9">
        <v>0</v>
      </c>
      <c r="H125" s="9">
        <v>0</v>
      </c>
      <c r="I125" s="9">
        <v>0</v>
      </c>
      <c r="J125" s="9" t="e">
        <v>#N/A</v>
      </c>
      <c r="K125" s="9" t="e">
        <v>#N/A</v>
      </c>
      <c r="L125" s="9" t="e">
        <v>#N/A</v>
      </c>
      <c r="M125" s="9" t="e">
        <v>#N/A</v>
      </c>
      <c r="N125" s="9" t="e">
        <v>#N/A</v>
      </c>
      <c r="O125" s="9" t="e">
        <v>#N/A</v>
      </c>
      <c r="P125" s="9" t="e">
        <v>#N/A</v>
      </c>
      <c r="Q125" s="9" t="e">
        <v>#N/A</v>
      </c>
      <c r="R125" s="16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</row>
    <row r="126" spans="1:100" ht="16" x14ac:dyDescent="0.2">
      <c r="A126" s="14" t="s">
        <v>127</v>
      </c>
      <c r="B126" s="9">
        <v>0.20176005019544299</v>
      </c>
      <c r="C126" s="9">
        <v>0.17202982185926999</v>
      </c>
      <c r="D126" s="9">
        <v>0.257910955864459</v>
      </c>
      <c r="E126" s="9">
        <v>0.257910955864459</v>
      </c>
      <c r="F126" s="9" t="e">
        <v>#N/A</v>
      </c>
      <c r="G126" s="9" t="e">
        <v>#N/A</v>
      </c>
      <c r="H126" s="9" t="e">
        <v>#N/A</v>
      </c>
      <c r="I126" s="9" t="e">
        <v>#N/A</v>
      </c>
      <c r="J126" s="9">
        <v>1.8715888489790399E-2</v>
      </c>
      <c r="K126" s="9">
        <v>7.0158328122115907E-2</v>
      </c>
      <c r="L126" s="9">
        <v>8.2324973516774105E-2</v>
      </c>
      <c r="M126" s="9">
        <v>9.2167626550375498E-2</v>
      </c>
      <c r="N126" s="9" t="e">
        <v>#N/A</v>
      </c>
      <c r="O126" s="9" t="e">
        <v>#N/A</v>
      </c>
      <c r="P126" s="9" t="e">
        <v>#N/A</v>
      </c>
      <c r="Q126" s="9" t="e">
        <v>#N/A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</row>
    <row r="127" spans="1:100" ht="16" x14ac:dyDescent="0.2">
      <c r="A127" s="14" t="s">
        <v>128</v>
      </c>
      <c r="B127" s="9">
        <v>0.172277927607772</v>
      </c>
      <c r="C127" s="9">
        <v>0.40548329914324899</v>
      </c>
      <c r="D127" s="9">
        <v>0.40744471507706398</v>
      </c>
      <c r="E127" s="9">
        <v>0.40744471507706398</v>
      </c>
      <c r="F127" s="9">
        <v>0</v>
      </c>
      <c r="G127" s="9">
        <v>0</v>
      </c>
      <c r="H127" s="9">
        <v>0</v>
      </c>
      <c r="I127" s="9">
        <v>0</v>
      </c>
      <c r="J127" s="9" t="e">
        <v>#N/A</v>
      </c>
      <c r="K127" s="9" t="e">
        <v>#N/A</v>
      </c>
      <c r="L127" s="9" t="e">
        <v>#N/A</v>
      </c>
      <c r="M127" s="9" t="e">
        <v>#N/A</v>
      </c>
      <c r="N127" s="9" t="e">
        <v>#N/A</v>
      </c>
      <c r="O127" s="9" t="e">
        <v>#N/A</v>
      </c>
      <c r="P127" s="9" t="e">
        <v>#N/A</v>
      </c>
      <c r="Q127" s="9" t="e">
        <v>#N/A</v>
      </c>
      <c r="R127" s="9">
        <v>0</v>
      </c>
      <c r="S127" s="9">
        <v>21.0594299309634</v>
      </c>
      <c r="T127" s="9">
        <v>0</v>
      </c>
      <c r="U127" s="9">
        <v>0</v>
      </c>
      <c r="V127" s="9">
        <v>0</v>
      </c>
      <c r="W127" s="9">
        <v>27.4205968825725</v>
      </c>
      <c r="X127" s="9">
        <v>0</v>
      </c>
      <c r="Y127" s="9">
        <v>0</v>
      </c>
      <c r="Z127" s="9">
        <v>0</v>
      </c>
      <c r="AA127" s="9">
        <v>29.3561756463805</v>
      </c>
      <c r="AB127" s="9">
        <v>0</v>
      </c>
      <c r="AC127" s="9">
        <v>0</v>
      </c>
      <c r="AD127" s="9">
        <v>17.2219849966088</v>
      </c>
      <c r="AE127" s="9">
        <v>1.57550505856729E-3</v>
      </c>
      <c r="AF127" s="9">
        <v>0</v>
      </c>
      <c r="AG127" s="9">
        <v>0</v>
      </c>
      <c r="AH127" s="9">
        <v>1.5561501431529099E-3</v>
      </c>
      <c r="AI127" s="9">
        <v>1.5947397616895599E-3</v>
      </c>
      <c r="AJ127" s="9">
        <v>0</v>
      </c>
      <c r="AK127" s="9">
        <v>0</v>
      </c>
      <c r="AL127" s="9">
        <v>1.6706158240227299E-3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7.46294975103838</v>
      </c>
      <c r="AU127" s="9">
        <v>0</v>
      </c>
      <c r="AV127" s="9">
        <v>0</v>
      </c>
      <c r="AW127" s="9">
        <v>0</v>
      </c>
      <c r="AX127" s="9">
        <v>3.2946665228901901</v>
      </c>
      <c r="AY127" s="9">
        <v>0</v>
      </c>
      <c r="AZ127" s="9">
        <v>0</v>
      </c>
      <c r="BA127" s="9">
        <v>0</v>
      </c>
      <c r="BB127" s="9">
        <v>0</v>
      </c>
      <c r="BC127" s="9">
        <v>14.6053781061139</v>
      </c>
      <c r="BD127" s="9">
        <v>0</v>
      </c>
      <c r="BE127" s="9">
        <v>0</v>
      </c>
      <c r="BF127" s="9">
        <v>0</v>
      </c>
      <c r="BG127" s="9">
        <v>53.486259312632299</v>
      </c>
      <c r="BH127" s="9">
        <v>0</v>
      </c>
      <c r="BI127" s="9">
        <v>0</v>
      </c>
      <c r="BJ127" s="9">
        <v>0</v>
      </c>
      <c r="BK127" s="9">
        <v>10.0537210088211</v>
      </c>
      <c r="BL127" s="9">
        <v>0</v>
      </c>
      <c r="BM127" s="9">
        <v>0</v>
      </c>
      <c r="BN127" s="9">
        <v>0</v>
      </c>
      <c r="BO127" s="9">
        <v>13.390494300402899</v>
      </c>
      <c r="BP127" s="9">
        <v>0</v>
      </c>
      <c r="BQ127" s="9">
        <v>0</v>
      </c>
      <c r="BR127" s="9">
        <v>0</v>
      </c>
      <c r="BS127" s="9">
        <v>1.27929932427935E-2</v>
      </c>
      <c r="BT127" s="9">
        <v>0</v>
      </c>
      <c r="BU127" s="9">
        <v>0</v>
      </c>
      <c r="BV127" s="9">
        <v>0</v>
      </c>
      <c r="BW127" s="9">
        <v>10.2543586734543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40.040923398639102</v>
      </c>
      <c r="CL127" s="9">
        <v>33.989376291018203</v>
      </c>
      <c r="CM127" s="9">
        <v>0</v>
      </c>
      <c r="CN127" s="9">
        <v>0</v>
      </c>
      <c r="CO127" s="9">
        <v>0</v>
      </c>
      <c r="CP127" s="9">
        <v>1.3663639436170001E-3</v>
      </c>
      <c r="CQ127" s="9">
        <v>0</v>
      </c>
      <c r="CR127" s="9">
        <v>0</v>
      </c>
      <c r="CS127" s="9">
        <v>0</v>
      </c>
      <c r="CT127" s="9">
        <v>1.64668442750626E-3</v>
      </c>
      <c r="CU127" s="9">
        <v>0</v>
      </c>
      <c r="CV127" s="9">
        <v>0</v>
      </c>
    </row>
    <row r="128" spans="1:100" ht="16" x14ac:dyDescent="0.2">
      <c r="A128" s="14" t="s">
        <v>129</v>
      </c>
      <c r="B128" s="9">
        <v>0.34564387974281702</v>
      </c>
      <c r="C128" s="9">
        <v>0.260224254538028</v>
      </c>
      <c r="D128" s="9">
        <v>0.23186132300835899</v>
      </c>
      <c r="E128" s="9">
        <v>0.23186132300835899</v>
      </c>
      <c r="F128" s="9" t="e">
        <v>#N/A</v>
      </c>
      <c r="G128" s="9" t="e">
        <v>#N/A</v>
      </c>
      <c r="H128" s="9" t="e">
        <v>#N/A</v>
      </c>
      <c r="I128" s="9" t="e">
        <v>#N/A</v>
      </c>
      <c r="J128" s="9">
        <v>4.8236190932435701</v>
      </c>
      <c r="K128" s="9">
        <v>2.8436027964275201</v>
      </c>
      <c r="L128" s="9">
        <v>5.9788533364688696</v>
      </c>
      <c r="M128" s="9">
        <v>3.1167548523678299</v>
      </c>
      <c r="N128" s="9">
        <v>6.5951679228522702</v>
      </c>
      <c r="O128" s="9">
        <v>6.7897973311621298</v>
      </c>
      <c r="P128" s="9">
        <v>7.3656991844633302</v>
      </c>
      <c r="Q128" s="9">
        <v>6.0860819841763902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25.900108392821299</v>
      </c>
      <c r="AQ128" s="9">
        <v>0</v>
      </c>
      <c r="AR128" s="9">
        <v>0</v>
      </c>
      <c r="AS128" s="9">
        <v>0</v>
      </c>
      <c r="AT128" s="9">
        <v>13.14636705761</v>
      </c>
      <c r="AU128" s="9">
        <v>0</v>
      </c>
      <c r="AV128" s="9">
        <v>0</v>
      </c>
      <c r="AW128" s="9">
        <v>0</v>
      </c>
      <c r="AX128" s="9">
        <v>13.887262749977699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</row>
    <row r="129" spans="1:100" ht="16" x14ac:dyDescent="0.2">
      <c r="A129" s="14" t="s">
        <v>130</v>
      </c>
      <c r="B129" s="9">
        <v>0.19507269403177299</v>
      </c>
      <c r="C129" s="9">
        <v>0.38987495970965502</v>
      </c>
      <c r="D129" s="9">
        <v>0.35067930292664801</v>
      </c>
      <c r="E129" s="9">
        <v>0.35067930292664801</v>
      </c>
      <c r="F129" s="9">
        <v>5.2362579798278297E-2</v>
      </c>
      <c r="G129" s="9">
        <v>5.0285471127112999E-2</v>
      </c>
      <c r="H129" s="9">
        <v>4.2251394150959701E-2</v>
      </c>
      <c r="I129" s="9">
        <v>0.67927033124854197</v>
      </c>
      <c r="J129" s="9" t="e">
        <v>#N/A</v>
      </c>
      <c r="K129" s="9" t="e">
        <v>#N/A</v>
      </c>
      <c r="L129" s="9" t="e">
        <v>#N/A</v>
      </c>
      <c r="M129" s="9" t="e">
        <v>#N/A</v>
      </c>
      <c r="N129" s="9" t="e">
        <v>#N/A</v>
      </c>
      <c r="O129" s="9" t="e">
        <v>#N/A</v>
      </c>
      <c r="P129" s="9" t="e">
        <v>#N/A</v>
      </c>
      <c r="Q129" s="9" t="e">
        <v>#N/A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34.954183216542397</v>
      </c>
      <c r="AE129" s="9">
        <v>1.61296098450414E-3</v>
      </c>
      <c r="AF129" s="9">
        <v>0</v>
      </c>
      <c r="AG129" s="9">
        <v>0</v>
      </c>
      <c r="AH129" s="9">
        <v>7.4532429307504096</v>
      </c>
      <c r="AI129" s="9">
        <v>4.1073284858906198E-2</v>
      </c>
      <c r="AJ129" s="9">
        <v>0</v>
      </c>
      <c r="AK129" s="9">
        <v>0</v>
      </c>
      <c r="AL129" s="9">
        <v>1.4016816328941101E-3</v>
      </c>
      <c r="AM129" s="9">
        <v>13.481482270784699</v>
      </c>
      <c r="AN129" s="9">
        <v>0</v>
      </c>
      <c r="AO129" s="9">
        <v>0</v>
      </c>
      <c r="AP129" s="9">
        <v>52.022459966746702</v>
      </c>
      <c r="AQ129" s="9">
        <v>0</v>
      </c>
      <c r="AR129" s="9">
        <v>0</v>
      </c>
      <c r="AS129" s="9">
        <v>0</v>
      </c>
      <c r="AT129" s="9">
        <v>30.664386170704901</v>
      </c>
      <c r="AU129" s="9">
        <v>0</v>
      </c>
      <c r="AV129" s="9">
        <v>0</v>
      </c>
      <c r="AW129" s="9">
        <v>0</v>
      </c>
      <c r="AX129" s="9">
        <v>7.0708380143803398</v>
      </c>
      <c r="AY129" s="9">
        <v>0</v>
      </c>
      <c r="AZ129" s="9">
        <v>0</v>
      </c>
      <c r="BA129" s="9">
        <v>0</v>
      </c>
      <c r="BB129" s="9">
        <v>0</v>
      </c>
      <c r="BC129" s="9">
        <v>4.7142796347416596</v>
      </c>
      <c r="BD129" s="9">
        <v>0</v>
      </c>
      <c r="BE129" s="9">
        <v>0</v>
      </c>
      <c r="BF129" s="9">
        <v>0</v>
      </c>
      <c r="BG129" s="9">
        <v>1.0102628366790401E-2</v>
      </c>
      <c r="BH129" s="9">
        <v>0</v>
      </c>
      <c r="BI129" s="9">
        <v>0</v>
      </c>
      <c r="BJ129" s="9">
        <v>0</v>
      </c>
      <c r="BK129" s="9">
        <v>35.4740753046812</v>
      </c>
      <c r="BL129" s="9">
        <v>0</v>
      </c>
      <c r="BM129" s="9">
        <v>0</v>
      </c>
      <c r="BN129" s="9">
        <v>0</v>
      </c>
      <c r="BO129" s="9">
        <v>23.340786740602301</v>
      </c>
      <c r="BP129" s="9">
        <v>0</v>
      </c>
      <c r="BQ129" s="9">
        <v>0</v>
      </c>
      <c r="BR129" s="9">
        <v>0</v>
      </c>
      <c r="BS129" s="9">
        <v>9.5970557596494892</v>
      </c>
      <c r="BT129" s="9">
        <v>0</v>
      </c>
      <c r="BU129" s="9">
        <v>0</v>
      </c>
      <c r="BV129" s="9">
        <v>0</v>
      </c>
      <c r="BW129" s="9">
        <v>38.082630111422297</v>
      </c>
      <c r="BX129" s="9">
        <v>0</v>
      </c>
      <c r="BY129" s="9">
        <v>0</v>
      </c>
      <c r="BZ129" s="9">
        <v>0</v>
      </c>
      <c r="CA129" s="9">
        <v>0</v>
      </c>
      <c r="CB129" s="9">
        <v>0</v>
      </c>
      <c r="CC129" s="9">
        <v>6.6311734738856103</v>
      </c>
      <c r="CD129" s="9">
        <v>0</v>
      </c>
      <c r="CE129" s="9">
        <v>0</v>
      </c>
      <c r="CF129" s="9">
        <v>0</v>
      </c>
      <c r="CG129" s="9">
        <v>3.9469135145538702E-2</v>
      </c>
      <c r="CH129" s="9">
        <v>0</v>
      </c>
      <c r="CI129" s="9">
        <v>0</v>
      </c>
      <c r="CJ129" s="9">
        <v>0</v>
      </c>
      <c r="CK129" s="9">
        <v>0</v>
      </c>
      <c r="CL129" s="9">
        <v>38.553076252939199</v>
      </c>
      <c r="CM129" s="9">
        <v>0</v>
      </c>
      <c r="CN129" s="9">
        <v>0</v>
      </c>
      <c r="CO129" s="9">
        <v>0</v>
      </c>
      <c r="CP129" s="9">
        <v>12.972942739821599</v>
      </c>
      <c r="CQ129" s="9">
        <v>0</v>
      </c>
      <c r="CR129" s="9">
        <v>0</v>
      </c>
      <c r="CS129" s="9">
        <v>0</v>
      </c>
      <c r="CT129" s="9">
        <v>3.48233845525625E-3</v>
      </c>
      <c r="CU129" s="9">
        <v>0</v>
      </c>
      <c r="CV129" s="9">
        <v>0</v>
      </c>
    </row>
    <row r="130" spans="1:100" ht="16" x14ac:dyDescent="0.2">
      <c r="A130" s="14" t="s">
        <v>156</v>
      </c>
      <c r="B130" s="9">
        <v>0.91527703531815696</v>
      </c>
      <c r="C130" s="9">
        <v>0.46014981328653598</v>
      </c>
      <c r="D130" s="9">
        <v>1.35560237383916</v>
      </c>
      <c r="E130" s="9">
        <v>0.39279186860049398</v>
      </c>
      <c r="F130" s="9" t="e">
        <v>#N/A</v>
      </c>
      <c r="G130" s="9" t="e">
        <v>#N/A</v>
      </c>
      <c r="H130" s="9" t="e">
        <v>#N/A</v>
      </c>
      <c r="I130" s="9" t="e">
        <v>#N/A</v>
      </c>
      <c r="J130" s="9">
        <v>2.6845016379748898</v>
      </c>
      <c r="K130" s="9">
        <v>1.5118991976606699</v>
      </c>
      <c r="L130" s="9">
        <v>2.67866248518953</v>
      </c>
      <c r="M130" s="9">
        <v>2.7868143633723399</v>
      </c>
      <c r="N130" s="9" t="e">
        <v>#N/A</v>
      </c>
      <c r="O130" s="9" t="e">
        <v>#N/A</v>
      </c>
      <c r="P130" s="9" t="e">
        <v>#N/A</v>
      </c>
      <c r="Q130" s="9" t="e">
        <v>#N/A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1.9684927085572598E-3</v>
      </c>
      <c r="AM130" s="9">
        <v>0</v>
      </c>
      <c r="AN130" s="9">
        <v>0</v>
      </c>
      <c r="AO130" s="9">
        <v>0</v>
      </c>
      <c r="AP130" s="9">
        <v>23.219101969488801</v>
      </c>
      <c r="AQ130" s="9">
        <v>0</v>
      </c>
      <c r="AR130" s="9">
        <v>0</v>
      </c>
      <c r="AS130" s="9">
        <v>0</v>
      </c>
      <c r="AT130" s="9">
        <v>15.962480915929801</v>
      </c>
      <c r="AU130" s="9">
        <v>0</v>
      </c>
      <c r="AV130" s="9">
        <v>0</v>
      </c>
      <c r="AW130" s="9">
        <v>0</v>
      </c>
      <c r="AX130" s="9">
        <v>18.178137420110598</v>
      </c>
      <c r="AY130" s="9">
        <v>0</v>
      </c>
      <c r="AZ130" s="9">
        <v>0</v>
      </c>
      <c r="BA130" s="9">
        <v>0</v>
      </c>
      <c r="BB130" s="9">
        <v>8.3352787094881397E-4</v>
      </c>
      <c r="BC130" s="9">
        <v>0</v>
      </c>
      <c r="BD130" s="9">
        <v>0</v>
      </c>
      <c r="BE130" s="9">
        <v>0</v>
      </c>
      <c r="BF130" s="9">
        <v>0.13312557831680499</v>
      </c>
      <c r="BG130" s="9">
        <v>0</v>
      </c>
      <c r="BH130" s="9">
        <v>0</v>
      </c>
      <c r="BI130" s="9">
        <v>0</v>
      </c>
      <c r="BJ130" s="9">
        <v>6.9702398450265104</v>
      </c>
      <c r="BK130" s="9">
        <v>0</v>
      </c>
      <c r="BL130" s="9">
        <v>0</v>
      </c>
      <c r="BM130" s="9">
        <v>0</v>
      </c>
      <c r="BN130" s="9">
        <v>0</v>
      </c>
      <c r="BO130" s="9">
        <v>1.8867792817873801</v>
      </c>
      <c r="BP130" s="9">
        <v>0</v>
      </c>
      <c r="BQ130" s="9">
        <v>1.66293722654111</v>
      </c>
      <c r="BR130" s="9">
        <v>0</v>
      </c>
      <c r="BS130" s="9">
        <v>12.435235643696601</v>
      </c>
      <c r="BT130" s="9">
        <v>0</v>
      </c>
      <c r="BU130" s="9">
        <v>0</v>
      </c>
      <c r="BV130" s="9">
        <v>0</v>
      </c>
      <c r="BW130" s="9">
        <v>1.1280198606279399</v>
      </c>
      <c r="BX130" s="9">
        <v>0</v>
      </c>
      <c r="BY130" s="9">
        <v>11.3261118069966</v>
      </c>
      <c r="BZ130" s="9">
        <v>0</v>
      </c>
      <c r="CA130" s="9">
        <v>0</v>
      </c>
      <c r="CB130" s="9">
        <v>0</v>
      </c>
      <c r="CC130" s="9">
        <v>0</v>
      </c>
      <c r="CD130" s="9">
        <v>12.567255778083499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</row>
    <row r="131" spans="1:100" ht="16" x14ac:dyDescent="0.2">
      <c r="A131" s="14" t="s">
        <v>131</v>
      </c>
      <c r="B131" s="9">
        <v>0</v>
      </c>
      <c r="C131" s="9">
        <v>0</v>
      </c>
      <c r="D131" s="9">
        <v>8.1316713116118802</v>
      </c>
      <c r="E131" s="9">
        <v>8.1316713116118802</v>
      </c>
      <c r="F131" s="9" t="e">
        <v>#N/A</v>
      </c>
      <c r="G131" s="9" t="e">
        <v>#N/A</v>
      </c>
      <c r="H131" s="9" t="e">
        <v>#N/A</v>
      </c>
      <c r="I131" s="9" t="e">
        <v>#N/A</v>
      </c>
      <c r="J131" s="9">
        <v>1.4001400869184899</v>
      </c>
      <c r="K131" s="9">
        <v>0</v>
      </c>
      <c r="L131" s="9">
        <v>6.5621750059328097</v>
      </c>
      <c r="M131" s="9">
        <v>1.1951813428935101</v>
      </c>
      <c r="N131" s="9">
        <v>5.2195355721872998</v>
      </c>
      <c r="O131" s="9">
        <v>5.6136434196834299</v>
      </c>
      <c r="P131" s="9">
        <v>7.3920183687682801</v>
      </c>
      <c r="Q131" s="9">
        <v>6.6292166141907698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</row>
    <row r="132" spans="1:100" ht="16" x14ac:dyDescent="0.2">
      <c r="A132" s="14" t="s">
        <v>132</v>
      </c>
      <c r="B132" s="9">
        <v>0</v>
      </c>
      <c r="C132" s="9">
        <v>0</v>
      </c>
      <c r="D132" s="9">
        <v>0</v>
      </c>
      <c r="E132" s="9">
        <v>0</v>
      </c>
      <c r="F132" s="9" t="e">
        <v>#N/A</v>
      </c>
      <c r="G132" s="9" t="e">
        <v>#N/A</v>
      </c>
      <c r="H132" s="9" t="e">
        <v>#N/A</v>
      </c>
      <c r="I132" s="9" t="e">
        <v>#N/A</v>
      </c>
      <c r="J132" s="9">
        <v>0.57639372830033997</v>
      </c>
      <c r="K132" s="9">
        <v>8.2683334923987106E-2</v>
      </c>
      <c r="L132" s="9">
        <v>4.9618370368021596</v>
      </c>
      <c r="M132" s="9">
        <v>5.60693600580882E-2</v>
      </c>
      <c r="N132" s="9">
        <v>0.826513499772631</v>
      </c>
      <c r="O132" s="9">
        <v>0.13650786922421099</v>
      </c>
      <c r="P132" s="9">
        <v>0.16427432545529499</v>
      </c>
      <c r="Q132" s="9">
        <v>4.4942212136860303E-2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</row>
    <row r="133" spans="1:100" ht="16" x14ac:dyDescent="0.2">
      <c r="A133" s="14" t="s">
        <v>133</v>
      </c>
      <c r="B133" s="9">
        <v>0.37697633847727902</v>
      </c>
      <c r="C133" s="9">
        <v>0.24155503366551601</v>
      </c>
      <c r="D133" s="9">
        <v>0.35562734767320098</v>
      </c>
      <c r="E133" s="9">
        <v>0.35562734767320098</v>
      </c>
      <c r="F133" s="9" t="e">
        <v>#N/A</v>
      </c>
      <c r="G133" s="9" t="e">
        <v>#N/A</v>
      </c>
      <c r="H133" s="9" t="e">
        <v>#N/A</v>
      </c>
      <c r="I133" s="9" t="e">
        <v>#N/A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</row>
    <row r="134" spans="1:100" ht="16" x14ac:dyDescent="0.2">
      <c r="A134" s="14" t="s">
        <v>134</v>
      </c>
      <c r="B134" s="9">
        <v>0</v>
      </c>
      <c r="C134" s="9">
        <v>0</v>
      </c>
      <c r="D134" s="9">
        <v>0</v>
      </c>
      <c r="E134" s="9">
        <v>0</v>
      </c>
      <c r="F134" s="9" t="e">
        <v>#N/A</v>
      </c>
      <c r="G134" s="9" t="e">
        <v>#N/A</v>
      </c>
      <c r="H134" s="9" t="e">
        <v>#N/A</v>
      </c>
      <c r="I134" s="9" t="e">
        <v>#N/A</v>
      </c>
      <c r="J134" s="9">
        <v>8.0614475866669796E-2</v>
      </c>
      <c r="K134" s="9">
        <v>8.0719466178082594E-2</v>
      </c>
      <c r="L134" s="9">
        <v>0.23643915705037999</v>
      </c>
      <c r="M134" s="9">
        <v>7.9710410620736E-2</v>
      </c>
      <c r="N134" s="9">
        <v>0.25644043718647203</v>
      </c>
      <c r="O134" s="9">
        <v>0.75995053509623001</v>
      </c>
      <c r="P134" s="9">
        <v>0.27566684611240799</v>
      </c>
      <c r="Q134" s="9">
        <v>0.17271361659460799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8.7960578166851793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</row>
    <row r="135" spans="1:100" ht="16" x14ac:dyDescent="0.2">
      <c r="A135" s="14" t="s">
        <v>135</v>
      </c>
      <c r="B135" s="9">
        <v>0.36980794083103302</v>
      </c>
      <c r="C135" s="9">
        <v>0.37375996808456002</v>
      </c>
      <c r="D135" s="9">
        <v>0.41531828582212299</v>
      </c>
      <c r="E135" s="9">
        <v>0.41531828582212299</v>
      </c>
      <c r="F135" s="9">
        <v>3.57313848574461</v>
      </c>
      <c r="G135" s="9">
        <v>5.1602090915304899</v>
      </c>
      <c r="H135" s="9">
        <v>4.3678784443887304</v>
      </c>
      <c r="I135" s="9">
        <v>4.8961157796145702</v>
      </c>
      <c r="J135" s="9" t="e">
        <v>#N/A</v>
      </c>
      <c r="K135" s="9" t="e">
        <v>#N/A</v>
      </c>
      <c r="L135" s="9" t="e">
        <v>#N/A</v>
      </c>
      <c r="M135" s="9" t="e">
        <v>#N/A</v>
      </c>
      <c r="N135" s="9" t="e">
        <v>#N/A</v>
      </c>
      <c r="O135" s="9" t="e">
        <v>#N/A</v>
      </c>
      <c r="P135" s="9" t="e">
        <v>#N/A</v>
      </c>
      <c r="Q135" s="9" t="e">
        <v>#N/A</v>
      </c>
      <c r="R135" s="9">
        <v>0</v>
      </c>
      <c r="S135" s="9">
        <v>8.3714312438143402E-4</v>
      </c>
      <c r="T135" s="9">
        <v>0</v>
      </c>
      <c r="U135" s="9">
        <v>0</v>
      </c>
      <c r="V135" s="9">
        <v>0</v>
      </c>
      <c r="W135" s="9">
        <v>1.5625822483693601E-3</v>
      </c>
      <c r="X135" s="9">
        <v>0</v>
      </c>
      <c r="Y135" s="9">
        <v>0</v>
      </c>
      <c r="Z135" s="9">
        <v>0</v>
      </c>
      <c r="AA135" s="9">
        <v>3.7694117700289298</v>
      </c>
      <c r="AB135" s="9">
        <v>0</v>
      </c>
      <c r="AC135" s="9">
        <v>0</v>
      </c>
      <c r="AD135" s="9">
        <v>1.0177337246113399E-3</v>
      </c>
      <c r="AE135" s="9">
        <v>1.7651850742414999E-3</v>
      </c>
      <c r="AF135" s="9">
        <v>22.764075486836099</v>
      </c>
      <c r="AG135" s="9">
        <v>53.8312706804398</v>
      </c>
      <c r="AH135" s="9">
        <v>9.8265960931520602E-4</v>
      </c>
      <c r="AI135" s="9">
        <v>10.7370207917832</v>
      </c>
      <c r="AJ135" s="9">
        <v>5.1913997542903401</v>
      </c>
      <c r="AK135" s="9">
        <v>42.580524903298503</v>
      </c>
      <c r="AL135" s="9">
        <v>1.1570942846472799E-3</v>
      </c>
      <c r="AM135" s="9">
        <v>1.6713758905963999E-3</v>
      </c>
      <c r="AN135" s="9">
        <v>2.5356640628553299E-3</v>
      </c>
      <c r="AO135" s="9">
        <v>52.491805013512597</v>
      </c>
      <c r="AP135" s="9">
        <v>3.2214746739480699E-3</v>
      </c>
      <c r="AQ135" s="9">
        <v>0</v>
      </c>
      <c r="AR135" s="9">
        <v>0</v>
      </c>
      <c r="AS135" s="9">
        <v>0</v>
      </c>
      <c r="AT135" s="9">
        <v>9.9118043347505794E-3</v>
      </c>
      <c r="AU135" s="9">
        <v>0</v>
      </c>
      <c r="AV135" s="9">
        <v>0</v>
      </c>
      <c r="AW135" s="9">
        <v>0</v>
      </c>
      <c r="AX135" s="9">
        <v>1.7228870120962601E-2</v>
      </c>
      <c r="AY135" s="9">
        <v>0</v>
      </c>
      <c r="AZ135" s="9">
        <v>0</v>
      </c>
      <c r="BA135" s="9">
        <v>0</v>
      </c>
      <c r="BB135" s="9">
        <v>3.3888144873062101E-3</v>
      </c>
      <c r="BC135" s="9">
        <v>1.5664376387403099E-3</v>
      </c>
      <c r="BD135" s="9">
        <v>0</v>
      </c>
      <c r="BE135" s="9">
        <v>1.5938534538064699E-3</v>
      </c>
      <c r="BF135" s="9">
        <v>1.53781051335411E-3</v>
      </c>
      <c r="BG135" s="9">
        <v>1.63346522225183E-3</v>
      </c>
      <c r="BH135" s="9">
        <v>0</v>
      </c>
      <c r="BI135" s="9">
        <v>1.5793511208279699E-3</v>
      </c>
      <c r="BJ135" s="9">
        <v>1.61057629523009E-3</v>
      </c>
      <c r="BK135" s="9">
        <v>1.5597358817029899E-3</v>
      </c>
      <c r="BL135" s="9">
        <v>0</v>
      </c>
      <c r="BM135" s="9">
        <v>1.1100427881123301E-3</v>
      </c>
      <c r="BN135" s="9">
        <v>0</v>
      </c>
      <c r="BO135" s="9">
        <v>1.65401556273315E-3</v>
      </c>
      <c r="BP135" s="9">
        <v>0</v>
      </c>
      <c r="BQ135" s="9">
        <v>0</v>
      </c>
      <c r="BR135" s="9">
        <v>0</v>
      </c>
      <c r="BS135" s="9">
        <v>2.7700951359749499</v>
      </c>
      <c r="BT135" s="9">
        <v>0</v>
      </c>
      <c r="BU135" s="9">
        <v>0</v>
      </c>
      <c r="BV135" s="9">
        <v>0</v>
      </c>
      <c r="BW135" s="9">
        <v>2.55140198539282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22.647510000348799</v>
      </c>
      <c r="CD135" s="9">
        <v>0</v>
      </c>
      <c r="CE135" s="9">
        <v>0</v>
      </c>
      <c r="CF135" s="9">
        <v>0</v>
      </c>
      <c r="CG135" s="9">
        <v>1.5316781627507899E-3</v>
      </c>
      <c r="CH135" s="9">
        <v>0</v>
      </c>
      <c r="CI135" s="9">
        <v>0</v>
      </c>
      <c r="CJ135" s="9">
        <v>0</v>
      </c>
      <c r="CK135" s="9">
        <v>8.5141865026421009</v>
      </c>
      <c r="CL135" s="9">
        <v>1.7223259418424101E-3</v>
      </c>
      <c r="CM135" s="9">
        <v>13.6365208996981</v>
      </c>
      <c r="CN135" s="9">
        <v>0</v>
      </c>
      <c r="CO135" s="9">
        <v>0</v>
      </c>
      <c r="CP135" s="9">
        <v>1.5780574255930299E-3</v>
      </c>
      <c r="CQ135" s="9">
        <v>4.4932984129282304E-3</v>
      </c>
      <c r="CR135" s="9">
        <v>0</v>
      </c>
      <c r="CS135" s="9">
        <v>0</v>
      </c>
      <c r="CT135" s="9">
        <v>1.03996450215016E-3</v>
      </c>
      <c r="CU135" s="9">
        <v>21.864444038527498</v>
      </c>
      <c r="CV135" s="9">
        <v>0</v>
      </c>
    </row>
    <row r="136" spans="1:100" ht="16" x14ac:dyDescent="0.2">
      <c r="A136" s="14" t="s">
        <v>136</v>
      </c>
      <c r="B136" s="9">
        <v>9.8959583482744098E-2</v>
      </c>
      <c r="C136" s="9">
        <v>0.20882145507947</v>
      </c>
      <c r="D136" s="9">
        <v>0.21457310794756601</v>
      </c>
      <c r="E136" s="9">
        <v>0.21457310794756601</v>
      </c>
      <c r="F136" s="9">
        <v>5.0331220798664103E-2</v>
      </c>
      <c r="G136" s="9">
        <v>3.5379403094347103E-2</v>
      </c>
      <c r="H136" s="9">
        <v>6.5313049246027904E-2</v>
      </c>
      <c r="I136" s="9">
        <v>0.70184956719219604</v>
      </c>
      <c r="J136" s="9" t="e">
        <v>#N/A</v>
      </c>
      <c r="K136" s="9" t="e">
        <v>#N/A</v>
      </c>
      <c r="L136" s="9" t="e">
        <v>#N/A</v>
      </c>
      <c r="M136" s="9" t="e">
        <v>#N/A</v>
      </c>
      <c r="N136" s="9">
        <v>0.17082490857278401</v>
      </c>
      <c r="O136" s="9">
        <v>0.178472665875123</v>
      </c>
      <c r="P136" s="9">
        <v>0.847384727936074</v>
      </c>
      <c r="Q136" s="9">
        <v>0.25974872215615202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34.736041821425403</v>
      </c>
      <c r="AE136" s="9">
        <v>0</v>
      </c>
      <c r="AF136" s="9">
        <v>0</v>
      </c>
      <c r="AG136" s="9">
        <v>33.462522502238699</v>
      </c>
      <c r="AH136" s="9">
        <v>1.37611482796896E-3</v>
      </c>
      <c r="AI136" s="9">
        <v>0</v>
      </c>
      <c r="AJ136" s="9">
        <v>0</v>
      </c>
      <c r="AK136" s="9">
        <v>1.8410288540859901E-3</v>
      </c>
      <c r="AL136" s="9">
        <v>1.6189682207765599E-3</v>
      </c>
      <c r="AM136" s="9">
        <v>12.2157228975079</v>
      </c>
      <c r="AN136" s="9">
        <v>0</v>
      </c>
      <c r="AO136" s="9">
        <v>1.1432652655694001E-3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4.7472480526216101</v>
      </c>
      <c r="BC136" s="9">
        <v>50.635745906743502</v>
      </c>
      <c r="BD136" s="9">
        <v>0</v>
      </c>
      <c r="BE136" s="9">
        <v>0</v>
      </c>
      <c r="BF136" s="9">
        <v>1.59111089315989E-3</v>
      </c>
      <c r="BG136" s="9">
        <v>1.70048555328872E-3</v>
      </c>
      <c r="BH136" s="9">
        <v>0</v>
      </c>
      <c r="BI136" s="9">
        <v>0</v>
      </c>
      <c r="BJ136" s="9">
        <v>1.49485343553524E-3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1.6403854528444001E-3</v>
      </c>
      <c r="BV136" s="9">
        <v>0</v>
      </c>
      <c r="BW136" s="9">
        <v>1.6016381002379499E-3</v>
      </c>
      <c r="BX136" s="9">
        <v>0</v>
      </c>
      <c r="BY136" s="9">
        <v>0</v>
      </c>
      <c r="BZ136" s="9">
        <v>0</v>
      </c>
      <c r="CA136" s="9">
        <v>9.1373881216812105</v>
      </c>
      <c r="CB136" s="9">
        <v>0</v>
      </c>
      <c r="CC136" s="9">
        <v>0</v>
      </c>
      <c r="CD136" s="9">
        <v>0</v>
      </c>
      <c r="CE136" s="9">
        <v>1.5365570390417601E-3</v>
      </c>
      <c r="CF136" s="9">
        <v>0</v>
      </c>
      <c r="CG136" s="9">
        <v>0</v>
      </c>
      <c r="CH136" s="9">
        <v>0</v>
      </c>
      <c r="CI136" s="9">
        <v>1.4993198380111E-3</v>
      </c>
      <c r="CJ136" s="9">
        <v>0</v>
      </c>
      <c r="CK136" s="9">
        <v>0</v>
      </c>
      <c r="CL136" s="9">
        <v>0</v>
      </c>
      <c r="CM136" s="9">
        <v>0</v>
      </c>
      <c r="CN136" s="9">
        <v>1.52424462035317E-3</v>
      </c>
      <c r="CO136" s="9">
        <v>0</v>
      </c>
      <c r="CP136" s="9">
        <v>1.74607274276006E-3</v>
      </c>
      <c r="CQ136" s="9">
        <v>0</v>
      </c>
      <c r="CR136" s="9">
        <v>1.5621815685160599E-3</v>
      </c>
      <c r="CS136" s="9">
        <v>0</v>
      </c>
      <c r="CT136" s="9">
        <v>6.0212148236971096E-4</v>
      </c>
      <c r="CU136" s="9">
        <v>0</v>
      </c>
      <c r="CV136" s="9">
        <v>1.37410226500867E-3</v>
      </c>
    </row>
    <row r="137" spans="1:100" ht="16" x14ac:dyDescent="0.2">
      <c r="A137" s="14" t="s">
        <v>137</v>
      </c>
      <c r="B137" s="9">
        <v>0.33973579590987502</v>
      </c>
      <c r="C137" s="9">
        <v>0.41737130115156301</v>
      </c>
      <c r="D137" s="9">
        <v>0.37921510242387801</v>
      </c>
      <c r="E137" s="9">
        <v>0.37921510242387801</v>
      </c>
      <c r="F137" s="9">
        <v>1.7774622398914699</v>
      </c>
      <c r="G137" s="9">
        <v>1.5455675983208601</v>
      </c>
      <c r="H137" s="9">
        <v>1.8289667205454001</v>
      </c>
      <c r="I137" s="9">
        <v>1.5630826327015099</v>
      </c>
      <c r="J137" s="9" t="e">
        <v>#N/A</v>
      </c>
      <c r="K137" s="9" t="e">
        <v>#N/A</v>
      </c>
      <c r="L137" s="9" t="e">
        <v>#N/A</v>
      </c>
      <c r="M137" s="9" t="e">
        <v>#N/A</v>
      </c>
      <c r="N137" s="9" t="e">
        <v>#N/A</v>
      </c>
      <c r="O137" s="9" t="e">
        <v>#N/A</v>
      </c>
      <c r="P137" s="9" t="e">
        <v>#N/A</v>
      </c>
      <c r="Q137" s="9" t="e">
        <v>#N/A</v>
      </c>
      <c r="R137" s="9">
        <v>0</v>
      </c>
      <c r="S137" s="9">
        <v>55.319003890642797</v>
      </c>
      <c r="T137" s="9">
        <v>34.667350960694797</v>
      </c>
      <c r="U137" s="9">
        <v>1.0642099855830999E-3</v>
      </c>
      <c r="V137" s="9">
        <v>0</v>
      </c>
      <c r="W137" s="9">
        <v>71.999697003842797</v>
      </c>
      <c r="X137" s="9">
        <v>26.3267692243823</v>
      </c>
      <c r="Y137" s="9">
        <v>1.22026460469815E-3</v>
      </c>
      <c r="Z137" s="9">
        <v>0</v>
      </c>
      <c r="AA137" s="9">
        <v>56.615964952195803</v>
      </c>
      <c r="AB137" s="9">
        <v>14.5633519260294</v>
      </c>
      <c r="AC137" s="9">
        <v>1.73761189491772E-3</v>
      </c>
      <c r="AD137" s="9">
        <v>7.7568801924070803</v>
      </c>
      <c r="AE137" s="9">
        <v>6.6816403540356797</v>
      </c>
      <c r="AF137" s="9">
        <v>1.8564054439833601E-3</v>
      </c>
      <c r="AG137" s="9">
        <v>1.4825669689591001E-3</v>
      </c>
      <c r="AH137" s="9">
        <v>1.61761711782704E-3</v>
      </c>
      <c r="AI137" s="9">
        <v>3.0077212719353299</v>
      </c>
      <c r="AJ137" s="9">
        <v>36.370308532567797</v>
      </c>
      <c r="AK137" s="9">
        <v>0.77228759544125103</v>
      </c>
      <c r="AL137" s="9">
        <v>2.4453556885086799E-3</v>
      </c>
      <c r="AM137" s="9">
        <v>11.063351066369499</v>
      </c>
      <c r="AN137" s="9">
        <v>48.893998103904103</v>
      </c>
      <c r="AO137" s="9">
        <v>9.0503195414326498E-4</v>
      </c>
      <c r="AP137" s="9">
        <v>1.8421422900630102E-2</v>
      </c>
      <c r="AQ137" s="9">
        <v>3.0034621069368098E-3</v>
      </c>
      <c r="AR137" s="9">
        <v>0</v>
      </c>
      <c r="AS137" s="9">
        <v>1.3877230280741101E-3</v>
      </c>
      <c r="AT137" s="9">
        <v>1.48669174184235E-3</v>
      </c>
      <c r="AU137" s="9">
        <v>1.66858638574929E-3</v>
      </c>
      <c r="AV137" s="9">
        <v>0</v>
      </c>
      <c r="AW137" s="9">
        <v>2.5161811290327298</v>
      </c>
      <c r="AX137" s="9">
        <v>9.5229416906614794E-3</v>
      </c>
      <c r="AY137" s="9">
        <v>1.63789983246567E-2</v>
      </c>
      <c r="AZ137" s="9">
        <v>0</v>
      </c>
      <c r="BA137" s="9">
        <v>1.61286159944796E-3</v>
      </c>
      <c r="BB137" s="9">
        <v>1.7143300095581199E-3</v>
      </c>
      <c r="BC137" s="9">
        <v>4.9794562298317597E-3</v>
      </c>
      <c r="BD137" s="9">
        <v>1.6262528385935201E-3</v>
      </c>
      <c r="BE137" s="9">
        <v>19.0249978713553</v>
      </c>
      <c r="BF137" s="9">
        <v>2.9941149269009899</v>
      </c>
      <c r="BG137" s="9">
        <v>1.23361974570284E-2</v>
      </c>
      <c r="BH137" s="9">
        <v>34.436679607556101</v>
      </c>
      <c r="BI137" s="9">
        <v>14.0018966859991</v>
      </c>
      <c r="BJ137" s="9">
        <v>3.2776126913982599</v>
      </c>
      <c r="BK137" s="9">
        <v>4.7569486049845899</v>
      </c>
      <c r="BL137" s="9">
        <v>1.1161016471708E-3</v>
      </c>
      <c r="BM137" s="9">
        <v>10.3948884588595</v>
      </c>
      <c r="BN137" s="9">
        <v>0</v>
      </c>
      <c r="BO137" s="9">
        <v>5.7646027766495899E-3</v>
      </c>
      <c r="BP137" s="9">
        <v>6.7127540433463899</v>
      </c>
      <c r="BQ137" s="9">
        <v>3.4608220328413801</v>
      </c>
      <c r="BR137" s="9">
        <v>0</v>
      </c>
      <c r="BS137" s="9">
        <v>1.6439601963535999E-3</v>
      </c>
      <c r="BT137" s="9">
        <v>9.7709830489023397E-4</v>
      </c>
      <c r="BU137" s="9">
        <v>3.6151057053614499</v>
      </c>
      <c r="BV137" s="9">
        <v>0</v>
      </c>
      <c r="BW137" s="9">
        <v>1.5413647190278799E-3</v>
      </c>
      <c r="BX137" s="9">
        <v>4.4850110866603101</v>
      </c>
      <c r="BY137" s="9">
        <v>2.8429438438353199E-3</v>
      </c>
      <c r="BZ137" s="9">
        <v>0</v>
      </c>
      <c r="CA137" s="9">
        <v>12.141140600158501</v>
      </c>
      <c r="CB137" s="9">
        <v>0</v>
      </c>
      <c r="CC137" s="9">
        <v>57.054300944530098</v>
      </c>
      <c r="CD137" s="9">
        <v>0</v>
      </c>
      <c r="CE137" s="9">
        <v>1.7272577688212101E-3</v>
      </c>
      <c r="CF137" s="9">
        <v>0</v>
      </c>
      <c r="CG137" s="9">
        <v>54.324336385305699</v>
      </c>
      <c r="CH137" s="9">
        <v>0</v>
      </c>
      <c r="CI137" s="9">
        <v>1.66418437519322E-3</v>
      </c>
      <c r="CJ137" s="9">
        <v>0</v>
      </c>
      <c r="CK137" s="9">
        <v>52.785047532042</v>
      </c>
      <c r="CL137" s="9">
        <v>1.7925017091915401E-3</v>
      </c>
      <c r="CM137" s="9">
        <v>0</v>
      </c>
      <c r="CN137" s="9">
        <v>56.416452377083303</v>
      </c>
      <c r="CO137" s="9">
        <v>0</v>
      </c>
      <c r="CP137" s="9">
        <v>1.1465050623746399E-2</v>
      </c>
      <c r="CQ137" s="9">
        <v>0</v>
      </c>
      <c r="CR137" s="9">
        <v>14.7378739056615</v>
      </c>
      <c r="CS137" s="9">
        <v>0</v>
      </c>
      <c r="CT137" s="9">
        <v>8.2972287858739904</v>
      </c>
      <c r="CU137" s="9">
        <v>0</v>
      </c>
      <c r="CV137" s="9">
        <v>1.3575559766612099E-3</v>
      </c>
    </row>
    <row r="138" spans="1:100" ht="16" x14ac:dyDescent="0.2">
      <c r="A138" s="14" t="s">
        <v>138</v>
      </c>
      <c r="B138" s="9">
        <v>0.17163524372622299</v>
      </c>
      <c r="C138" s="9">
        <v>0.13951815885876301</v>
      </c>
      <c r="D138" s="9">
        <v>0.212715395998263</v>
      </c>
      <c r="E138" s="9">
        <v>0.212715395998263</v>
      </c>
      <c r="F138" s="9">
        <v>11.4573276906278</v>
      </c>
      <c r="G138" s="9">
        <v>2.2533982414070599</v>
      </c>
      <c r="H138" s="9">
        <v>5.6342674474411297E-2</v>
      </c>
      <c r="I138" s="9">
        <v>5.5531147783952003E-2</v>
      </c>
      <c r="J138" s="9" t="e">
        <v>#N/A</v>
      </c>
      <c r="K138" s="9" t="e">
        <v>#N/A</v>
      </c>
      <c r="L138" s="9" t="e">
        <v>#N/A</v>
      </c>
      <c r="M138" s="9" t="e">
        <v>#N/A</v>
      </c>
      <c r="N138" s="9" t="e">
        <v>#N/A</v>
      </c>
      <c r="O138" s="9" t="e">
        <v>#N/A</v>
      </c>
      <c r="P138" s="9" t="e">
        <v>#N/A</v>
      </c>
      <c r="Q138" s="9" t="e">
        <v>#N/A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</row>
    <row r="139" spans="1:100" ht="16" x14ac:dyDescent="0.2">
      <c r="A139" s="14" t="s">
        <v>139</v>
      </c>
      <c r="B139" s="9">
        <v>0.95486555131846496</v>
      </c>
      <c r="C139" s="9">
        <v>3.7207784807281201</v>
      </c>
      <c r="D139" s="9">
        <v>2.2778077289498699</v>
      </c>
      <c r="E139" s="9">
        <v>2.2778077289498699</v>
      </c>
      <c r="F139" s="9">
        <v>6.4085400418188804E-2</v>
      </c>
      <c r="G139" s="9">
        <v>3.3524062302933803E-2</v>
      </c>
      <c r="H139" s="9">
        <v>5.7955750173601203E-2</v>
      </c>
      <c r="I139" s="9">
        <v>3.9228442096059399E-2</v>
      </c>
      <c r="J139" s="9" t="e">
        <v>#N/A</v>
      </c>
      <c r="K139" s="9" t="e">
        <v>#N/A</v>
      </c>
      <c r="L139" s="9" t="e">
        <v>#N/A</v>
      </c>
      <c r="M139" s="9" t="e">
        <v>#N/A</v>
      </c>
      <c r="N139" s="9" t="e">
        <v>#N/A</v>
      </c>
      <c r="O139" s="9" t="e">
        <v>#N/A</v>
      </c>
      <c r="P139" s="9" t="e">
        <v>#N/A</v>
      </c>
      <c r="Q139" s="9" t="e">
        <v>#N/A</v>
      </c>
      <c r="R139" s="9">
        <v>0</v>
      </c>
      <c r="S139" s="9">
        <v>0</v>
      </c>
      <c r="T139" s="9">
        <v>1.6789156224712399E-3</v>
      </c>
      <c r="U139" s="9">
        <v>0</v>
      </c>
      <c r="V139" s="9">
        <v>0</v>
      </c>
      <c r="W139" s="9">
        <v>0</v>
      </c>
      <c r="X139" s="9">
        <v>1.65048598216933E-3</v>
      </c>
      <c r="Y139" s="9">
        <v>0</v>
      </c>
      <c r="Z139" s="9">
        <v>0</v>
      </c>
      <c r="AA139" s="9">
        <v>0</v>
      </c>
      <c r="AB139" s="9">
        <v>7.7151687409032901</v>
      </c>
      <c r="AC139" s="9">
        <v>0</v>
      </c>
      <c r="AD139" s="9">
        <v>15.5250541439804</v>
      </c>
      <c r="AE139" s="9">
        <v>0</v>
      </c>
      <c r="AF139" s="9">
        <v>0</v>
      </c>
      <c r="AG139" s="9">
        <v>1.7056256796332801E-3</v>
      </c>
      <c r="AH139" s="9">
        <v>2.78312198810626E-3</v>
      </c>
      <c r="AI139" s="9">
        <v>0</v>
      </c>
      <c r="AJ139" s="9">
        <v>0</v>
      </c>
      <c r="AK139" s="9">
        <v>1.71416639412092E-3</v>
      </c>
      <c r="AL139" s="9">
        <v>8.9594934451087105E-4</v>
      </c>
      <c r="AM139" s="9">
        <v>44.180708878976702</v>
      </c>
      <c r="AN139" s="9">
        <v>0</v>
      </c>
      <c r="AO139" s="9">
        <v>1.56729834555813E-3</v>
      </c>
      <c r="AP139" s="9">
        <v>16.362015520673999</v>
      </c>
      <c r="AQ139" s="9">
        <v>0</v>
      </c>
      <c r="AR139" s="9">
        <v>0</v>
      </c>
      <c r="AS139" s="9">
        <v>1.6179311567898801E-3</v>
      </c>
      <c r="AT139" s="9">
        <v>1.6363003619148701E-3</v>
      </c>
      <c r="AU139" s="9">
        <v>0</v>
      </c>
      <c r="AV139" s="9">
        <v>0</v>
      </c>
      <c r="AW139" s="9">
        <v>9.7127868611135404E-4</v>
      </c>
      <c r="AX139" s="9">
        <v>1.43861735088224E-3</v>
      </c>
      <c r="AY139" s="9">
        <v>0</v>
      </c>
      <c r="AZ139" s="9">
        <v>0</v>
      </c>
      <c r="BA139" s="9">
        <v>1.5167821607868801E-3</v>
      </c>
      <c r="BB139" s="9">
        <v>1.76327445844393E-3</v>
      </c>
      <c r="BC139" s="9">
        <v>1.75722671816736E-3</v>
      </c>
      <c r="BD139" s="9">
        <v>7.22485732997358E-3</v>
      </c>
      <c r="BE139" s="9">
        <v>0</v>
      </c>
      <c r="BF139" s="9">
        <v>0</v>
      </c>
      <c r="BG139" s="9">
        <v>1.67372096186158E-3</v>
      </c>
      <c r="BH139" s="9">
        <v>1.4656042180392101E-3</v>
      </c>
      <c r="BI139" s="9">
        <v>0</v>
      </c>
      <c r="BJ139" s="9">
        <v>0.57072039663586605</v>
      </c>
      <c r="BK139" s="9">
        <v>1.2785834410742299E-3</v>
      </c>
      <c r="BL139" s="9">
        <v>1.25285259119146E-3</v>
      </c>
      <c r="BM139" s="9">
        <v>0</v>
      </c>
      <c r="BN139" s="9">
        <v>0</v>
      </c>
      <c r="BO139" s="9">
        <v>4.4400527396187099</v>
      </c>
      <c r="BP139" s="9">
        <v>8.9978306954030497E-4</v>
      </c>
      <c r="BQ139" s="9">
        <v>56.519126635069497</v>
      </c>
      <c r="BR139" s="9">
        <v>0</v>
      </c>
      <c r="BS139" s="9">
        <v>9.5590340774886996E-4</v>
      </c>
      <c r="BT139" s="9">
        <v>6.0399375747868298</v>
      </c>
      <c r="BU139" s="9">
        <v>46.955599783723002</v>
      </c>
      <c r="BV139" s="9">
        <v>0</v>
      </c>
      <c r="BW139" s="9">
        <v>1.6702354661295401E-3</v>
      </c>
      <c r="BX139" s="9">
        <v>2.1010164864168099E-3</v>
      </c>
      <c r="BY139" s="9">
        <v>52.6741821491133</v>
      </c>
      <c r="BZ139" s="9">
        <v>0</v>
      </c>
      <c r="CA139" s="9">
        <v>0</v>
      </c>
      <c r="CB139" s="9">
        <v>57.096565629295199</v>
      </c>
      <c r="CC139" s="9">
        <v>0</v>
      </c>
      <c r="CD139" s="9">
        <v>0</v>
      </c>
      <c r="CE139" s="9">
        <v>0</v>
      </c>
      <c r="CF139" s="9">
        <v>40.134654790423397</v>
      </c>
      <c r="CG139" s="9">
        <v>1.1278477165639299E-3</v>
      </c>
      <c r="CH139" s="9">
        <v>0</v>
      </c>
      <c r="CI139" s="9">
        <v>0</v>
      </c>
      <c r="CJ139" s="9">
        <v>37.305932378771097</v>
      </c>
      <c r="CK139" s="9">
        <v>18.668539633489502</v>
      </c>
      <c r="CL139" s="9">
        <v>0</v>
      </c>
      <c r="CM139" s="9">
        <v>0</v>
      </c>
      <c r="CN139" s="9">
        <v>10.051128389201599</v>
      </c>
      <c r="CO139" s="9">
        <v>0</v>
      </c>
      <c r="CP139" s="9">
        <v>0</v>
      </c>
      <c r="CQ139" s="9">
        <v>0</v>
      </c>
      <c r="CR139" s="9">
        <v>6.3906347861175704E-4</v>
      </c>
      <c r="CS139" s="9">
        <v>0</v>
      </c>
      <c r="CT139" s="9">
        <v>0</v>
      </c>
      <c r="CU139" s="9">
        <v>0</v>
      </c>
      <c r="CV139" s="9">
        <v>20.877839802411401</v>
      </c>
    </row>
    <row r="140" spans="1:100" ht="16" x14ac:dyDescent="0.2">
      <c r="A140" s="14" t="s">
        <v>140</v>
      </c>
      <c r="B140" s="16">
        <v>7.8969589999999996E-5</v>
      </c>
      <c r="C140" s="16">
        <v>8.3211670000000009</v>
      </c>
      <c r="D140" s="16">
        <v>5.2666199999999996</v>
      </c>
      <c r="E140" s="18">
        <v>1.6595840697686301E-5</v>
      </c>
      <c r="F140" s="9">
        <v>0</v>
      </c>
      <c r="G140" s="9">
        <v>0</v>
      </c>
      <c r="H140" s="9">
        <v>0</v>
      </c>
      <c r="I140" s="9">
        <v>1.1163580903694699E-5</v>
      </c>
      <c r="J140" s="17">
        <v>0</v>
      </c>
      <c r="K140" s="17">
        <v>0</v>
      </c>
      <c r="L140" s="17">
        <v>0</v>
      </c>
      <c r="M140" s="17">
        <v>9.7151707726617103E-5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7.9082319620837907E-5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1.1856692504208499E-4</v>
      </c>
      <c r="AQ140" s="9">
        <v>0</v>
      </c>
      <c r="AR140" s="9">
        <v>8.4888386416182002E-5</v>
      </c>
      <c r="AS140" s="9">
        <v>0</v>
      </c>
      <c r="AT140" s="9">
        <v>0</v>
      </c>
      <c r="AU140" s="9">
        <v>0</v>
      </c>
      <c r="AV140" s="9">
        <v>6.9906934361263504E-6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2.52931997106742E-5</v>
      </c>
      <c r="BD140" s="9">
        <v>1.2370450531928899E-5</v>
      </c>
      <c r="BE140" s="9">
        <v>2.6210770845747102E-5</v>
      </c>
      <c r="BF140" s="9">
        <v>2.13378197071457E-5</v>
      </c>
      <c r="BG140" s="9">
        <v>3.97815968167237E-7</v>
      </c>
      <c r="BH140" s="9">
        <v>3.2444776945084199E-6</v>
      </c>
      <c r="BI140" s="9">
        <v>3.6732716258998899</v>
      </c>
      <c r="BJ140" s="9">
        <v>1.02282856344615E-5</v>
      </c>
      <c r="BK140" s="9">
        <v>0</v>
      </c>
      <c r="BL140" s="9">
        <v>0</v>
      </c>
      <c r="BM140" s="9">
        <v>8.0840634582468596E-5</v>
      </c>
      <c r="BN140" s="9">
        <v>0</v>
      </c>
      <c r="BO140" s="9">
        <v>5.6181252650055998E-6</v>
      </c>
      <c r="BP140" s="9">
        <v>4.39573182653419E-6</v>
      </c>
      <c r="BQ140" s="9">
        <v>8.35411362527516E-5</v>
      </c>
      <c r="BR140" s="9">
        <v>1.8339976617376399E-6</v>
      </c>
      <c r="BS140" s="9">
        <v>1.42697702973926E-5</v>
      </c>
      <c r="BT140" s="9">
        <v>3.5839152605632299E-6</v>
      </c>
      <c r="BU140" s="9">
        <v>3.20653918057801E-5</v>
      </c>
      <c r="BV140" s="9">
        <v>0</v>
      </c>
      <c r="BW140" s="9">
        <v>9.1761032972037492E-6</v>
      </c>
      <c r="BX140" s="9">
        <v>0</v>
      </c>
      <c r="BY140" s="9">
        <v>0</v>
      </c>
      <c r="BZ140" s="9">
        <v>0</v>
      </c>
      <c r="CA140" s="9">
        <v>3.1389672650934202</v>
      </c>
      <c r="CB140" s="9">
        <v>0</v>
      </c>
      <c r="CC140" s="9">
        <v>0</v>
      </c>
      <c r="CD140" s="9">
        <v>0.46033482187242702</v>
      </c>
      <c r="CE140" s="9">
        <v>5.8138679110975E-6</v>
      </c>
      <c r="CF140" s="9">
        <v>0</v>
      </c>
      <c r="CG140" s="9">
        <v>2.1014856726786501E-5</v>
      </c>
      <c r="CH140" s="9">
        <v>1.10072623296098E-5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45.314123037844297</v>
      </c>
      <c r="CO140" s="9">
        <v>0</v>
      </c>
      <c r="CP140" s="9">
        <v>4.9732057236607998</v>
      </c>
      <c r="CQ140" s="9">
        <v>0</v>
      </c>
      <c r="CR140" s="9">
        <v>41.375248589527203</v>
      </c>
      <c r="CS140" s="9">
        <v>36.668756766222799</v>
      </c>
      <c r="CT140" s="9">
        <v>0</v>
      </c>
      <c r="CU140" s="9">
        <v>0</v>
      </c>
      <c r="CV140" s="9">
        <v>45.351754094930897</v>
      </c>
    </row>
    <row r="141" spans="1:100" ht="16" x14ac:dyDescent="0.2">
      <c r="A141" s="14" t="s">
        <v>141</v>
      </c>
      <c r="B141" s="9">
        <v>3.8601625118023599</v>
      </c>
      <c r="C141" s="9">
        <v>0.36146781749080098</v>
      </c>
      <c r="D141" s="9">
        <v>0.44121260823109998</v>
      </c>
      <c r="E141" s="9">
        <v>0.44121260823109998</v>
      </c>
      <c r="F141" s="9">
        <v>25.929063084063198</v>
      </c>
      <c r="G141" s="9">
        <v>36.048829393535897</v>
      </c>
      <c r="H141" s="9">
        <v>34.176874316831203</v>
      </c>
      <c r="I141" s="9">
        <v>37.471104109602102</v>
      </c>
      <c r="J141" s="9" t="e">
        <v>#N/A</v>
      </c>
      <c r="K141" s="9" t="e">
        <v>#N/A</v>
      </c>
      <c r="L141" s="9" t="e">
        <v>#N/A</v>
      </c>
      <c r="M141" s="9" t="e">
        <v>#N/A</v>
      </c>
      <c r="N141" s="9">
        <v>0.23433735955323501</v>
      </c>
      <c r="O141" s="9">
        <v>0</v>
      </c>
      <c r="P141" s="9">
        <v>0</v>
      </c>
      <c r="Q141" s="9">
        <v>0</v>
      </c>
      <c r="R141" s="9">
        <v>0</v>
      </c>
      <c r="S141" s="9">
        <v>46.663440728539904</v>
      </c>
      <c r="T141" s="9">
        <v>0</v>
      </c>
      <c r="U141" s="9">
        <v>0</v>
      </c>
      <c r="V141" s="9">
        <v>0</v>
      </c>
      <c r="W141" s="9">
        <v>48.782649142911197</v>
      </c>
      <c r="X141" s="9">
        <v>0</v>
      </c>
      <c r="Y141" s="9">
        <v>0</v>
      </c>
      <c r="Z141" s="9">
        <v>0</v>
      </c>
      <c r="AA141" s="9">
        <v>39.503342976462697</v>
      </c>
      <c r="AB141" s="9">
        <v>0</v>
      </c>
      <c r="AC141" s="9">
        <v>0</v>
      </c>
      <c r="AD141" s="9">
        <v>0</v>
      </c>
      <c r="AE141" s="9">
        <v>0</v>
      </c>
      <c r="AF141" s="9">
        <v>1.46142446739761E-3</v>
      </c>
      <c r="AG141" s="9">
        <v>0</v>
      </c>
      <c r="AH141" s="9">
        <v>0</v>
      </c>
      <c r="AI141" s="9">
        <v>0</v>
      </c>
      <c r="AJ141" s="9">
        <v>48.195083909746003</v>
      </c>
      <c r="AK141" s="9">
        <v>0</v>
      </c>
      <c r="AL141" s="9">
        <v>0</v>
      </c>
      <c r="AM141" s="9">
        <v>0</v>
      </c>
      <c r="AN141" s="9">
        <v>38.067514006552798</v>
      </c>
      <c r="AO141" s="9">
        <v>0</v>
      </c>
      <c r="AP141" s="9">
        <v>26.974688848052601</v>
      </c>
      <c r="AQ141" s="9">
        <v>0</v>
      </c>
      <c r="AR141" s="9">
        <v>0</v>
      </c>
      <c r="AS141" s="9">
        <v>0</v>
      </c>
      <c r="AT141" s="9">
        <v>11.4637854666612</v>
      </c>
      <c r="AU141" s="9">
        <v>0</v>
      </c>
      <c r="AV141" s="9">
        <v>0</v>
      </c>
      <c r="AW141" s="9">
        <v>0</v>
      </c>
      <c r="AX141" s="9">
        <v>10.087303407144599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7.3128071704875799</v>
      </c>
      <c r="BO141" s="9">
        <v>57.214734239876698</v>
      </c>
      <c r="BP141" s="9">
        <v>0</v>
      </c>
      <c r="BQ141" s="9">
        <v>0</v>
      </c>
      <c r="BR141" s="9">
        <v>15.638481962550101</v>
      </c>
      <c r="BS141" s="9">
        <v>54.575727483298799</v>
      </c>
      <c r="BT141" s="9">
        <v>0</v>
      </c>
      <c r="BU141" s="9">
        <v>0</v>
      </c>
      <c r="BV141" s="9">
        <v>6.60022220465512</v>
      </c>
      <c r="BW141" s="9">
        <v>57.0416379151767</v>
      </c>
      <c r="BX141" s="9">
        <v>0</v>
      </c>
      <c r="BY141" s="9">
        <v>0</v>
      </c>
      <c r="BZ141" s="9">
        <v>38.651793706745103</v>
      </c>
      <c r="CA141" s="9">
        <v>0</v>
      </c>
      <c r="CB141" s="9">
        <v>0</v>
      </c>
      <c r="CC141" s="9">
        <v>69.714724524233304</v>
      </c>
      <c r="CD141" s="9">
        <v>32.322580426564002</v>
      </c>
      <c r="CE141" s="9">
        <v>0</v>
      </c>
      <c r="CF141" s="9">
        <v>0</v>
      </c>
      <c r="CG141" s="9">
        <v>55.682431988490599</v>
      </c>
      <c r="CH141" s="9">
        <v>1.40363334277617</v>
      </c>
      <c r="CI141" s="9">
        <v>0</v>
      </c>
      <c r="CJ141" s="9">
        <v>0</v>
      </c>
      <c r="CK141" s="9">
        <v>0</v>
      </c>
      <c r="CL141" s="9">
        <v>35.644843953874499</v>
      </c>
      <c r="CM141" s="9">
        <v>0</v>
      </c>
      <c r="CN141" s="9">
        <v>0</v>
      </c>
      <c r="CO141" s="9">
        <v>0</v>
      </c>
      <c r="CP141" s="9">
        <v>21.062685038836701</v>
      </c>
      <c r="CQ141" s="9">
        <v>0</v>
      </c>
      <c r="CR141" s="9">
        <v>0</v>
      </c>
      <c r="CS141" s="9">
        <v>0</v>
      </c>
      <c r="CT141" s="9">
        <v>10.9903352691989</v>
      </c>
      <c r="CU141" s="9">
        <v>0</v>
      </c>
      <c r="CV141" s="9">
        <v>0</v>
      </c>
    </row>
    <row r="142" spans="1:100" ht="16" x14ac:dyDescent="0.2">
      <c r="A142" s="14" t="s">
        <v>142</v>
      </c>
      <c r="B142" s="9">
        <v>0.17215026263592201</v>
      </c>
      <c r="C142" s="9">
        <v>0.17535016064731301</v>
      </c>
      <c r="D142" s="9">
        <v>0.261520684734252</v>
      </c>
      <c r="E142" s="9">
        <v>0.261520684734252</v>
      </c>
      <c r="F142" s="9">
        <v>7.82537869948388E-2</v>
      </c>
      <c r="G142" s="9">
        <v>7.51244410546765E-2</v>
      </c>
      <c r="H142" s="9">
        <v>6.3981037365361093E-2</v>
      </c>
      <c r="I142" s="9">
        <v>0.112804204198053</v>
      </c>
      <c r="J142" s="9" t="e">
        <v>#N/A</v>
      </c>
      <c r="K142" s="9" t="e">
        <v>#N/A</v>
      </c>
      <c r="L142" s="9" t="e">
        <v>#N/A</v>
      </c>
      <c r="M142" s="9" t="e">
        <v>#N/A</v>
      </c>
      <c r="N142" s="9">
        <v>0.173271424626077</v>
      </c>
      <c r="O142" s="9">
        <v>0.20440259699772101</v>
      </c>
      <c r="P142" s="9">
        <v>3.4407961326941598</v>
      </c>
      <c r="Q142" s="9">
        <v>0.68919450379932001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47.205898845757801</v>
      </c>
      <c r="AQ142" s="9">
        <v>0</v>
      </c>
      <c r="AR142" s="9">
        <v>0</v>
      </c>
      <c r="AS142" s="9">
        <v>0</v>
      </c>
      <c r="AT142" s="9">
        <v>5.2191577196933903</v>
      </c>
      <c r="AU142" s="9">
        <v>0</v>
      </c>
      <c r="AV142" s="9">
        <v>0</v>
      </c>
      <c r="AW142" s="9">
        <v>0</v>
      </c>
      <c r="AX142" s="9">
        <v>22.1837210551972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0</v>
      </c>
      <c r="CO142" s="9">
        <v>0</v>
      </c>
      <c r="CP142" s="9">
        <v>0</v>
      </c>
      <c r="CQ142" s="9">
        <v>0</v>
      </c>
      <c r="CR142" s="9">
        <v>0</v>
      </c>
      <c r="CS142" s="9">
        <v>0</v>
      </c>
      <c r="CT142" s="9">
        <v>0</v>
      </c>
      <c r="CU142" s="9">
        <v>0</v>
      </c>
      <c r="CV142" s="9">
        <v>0</v>
      </c>
    </row>
    <row r="143" spans="1:100" ht="16" x14ac:dyDescent="0.2">
      <c r="A143" s="14" t="s">
        <v>143</v>
      </c>
      <c r="B143" s="9">
        <v>0.38200676331132399</v>
      </c>
      <c r="C143" s="9">
        <v>1.17451694449514</v>
      </c>
      <c r="D143" s="9">
        <v>1.7566829289304999</v>
      </c>
      <c r="E143" s="9">
        <v>1.7566829289304999</v>
      </c>
      <c r="F143" s="9" t="e">
        <v>#N/A</v>
      </c>
      <c r="G143" s="9" t="e">
        <v>#N/A</v>
      </c>
      <c r="H143" s="9" t="e">
        <v>#N/A</v>
      </c>
      <c r="I143" s="9" t="e">
        <v>#N/A</v>
      </c>
      <c r="J143" s="9">
        <v>0.72426905294645705</v>
      </c>
      <c r="K143" s="9">
        <v>0.101436170931063</v>
      </c>
      <c r="L143" s="9">
        <v>9.0837203373093506E-2</v>
      </c>
      <c r="M143" s="9">
        <v>8.1108882789979297E-2</v>
      </c>
      <c r="N143" s="9">
        <v>0.45574089281775598</v>
      </c>
      <c r="O143" s="9">
        <v>7.8444480143480702</v>
      </c>
      <c r="P143" s="9">
        <v>4.7316343236462597</v>
      </c>
      <c r="Q143" s="9">
        <v>4.2923675159164603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1.58615836787801E-3</v>
      </c>
      <c r="BD143" s="9">
        <v>0</v>
      </c>
      <c r="BE143" s="9">
        <v>0</v>
      </c>
      <c r="BF143" s="9">
        <v>0</v>
      </c>
      <c r="BG143" s="9">
        <v>3.2449736906138102E-2</v>
      </c>
      <c r="BH143" s="9">
        <v>0</v>
      </c>
      <c r="BI143" s="9">
        <v>0</v>
      </c>
      <c r="BJ143" s="9">
        <v>0</v>
      </c>
      <c r="BK143" s="9">
        <v>1.51895917344902E-3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</row>
    <row r="144" spans="1:100" ht="16" x14ac:dyDescent="0.2">
      <c r="A144" s="14" t="s">
        <v>144</v>
      </c>
      <c r="B144" s="9">
        <v>0.123581861422183</v>
      </c>
      <c r="C144" s="9">
        <v>0.21904464149661099</v>
      </c>
      <c r="D144" s="9">
        <v>0.17078686317758601</v>
      </c>
      <c r="E144" s="9">
        <v>0.17078686317758601</v>
      </c>
      <c r="F144" s="9">
        <v>4.2658818749340099</v>
      </c>
      <c r="G144" s="9">
        <v>4.8373244198330099</v>
      </c>
      <c r="H144" s="9">
        <v>4.68486454640456</v>
      </c>
      <c r="I144" s="9">
        <v>3.5345144603124998</v>
      </c>
      <c r="J144" s="9">
        <v>1.7825324049954301</v>
      </c>
      <c r="K144" s="9">
        <v>1.90441404263392</v>
      </c>
      <c r="L144" s="9">
        <v>1.80747882859285</v>
      </c>
      <c r="M144" s="9">
        <v>1.73614478920627</v>
      </c>
      <c r="N144" s="9" t="e">
        <v>#N/A</v>
      </c>
      <c r="O144" s="9" t="e">
        <v>#N/A</v>
      </c>
      <c r="P144" s="9" t="e">
        <v>#N/A</v>
      </c>
      <c r="Q144" s="9" t="e">
        <v>#N/A</v>
      </c>
      <c r="R144" s="9">
        <v>0</v>
      </c>
      <c r="S144" s="9">
        <v>0</v>
      </c>
      <c r="T144" s="9">
        <v>1.9923719740896799</v>
      </c>
      <c r="U144" s="9">
        <v>7.4161540384856499</v>
      </c>
      <c r="V144" s="9">
        <v>0</v>
      </c>
      <c r="W144" s="9">
        <v>0</v>
      </c>
      <c r="X144" s="9">
        <v>16.066441324543401</v>
      </c>
      <c r="Y144" s="9">
        <v>1.64322525586913E-3</v>
      </c>
      <c r="Z144" s="9">
        <v>0</v>
      </c>
      <c r="AA144" s="9">
        <v>0</v>
      </c>
      <c r="AB144" s="9">
        <v>1.6736982195855201E-3</v>
      </c>
      <c r="AC144" s="9">
        <v>9.3087663282802406</v>
      </c>
      <c r="AD144" s="9">
        <v>52.183358157370797</v>
      </c>
      <c r="AE144" s="9">
        <v>1.81442621284411E-3</v>
      </c>
      <c r="AF144" s="9">
        <v>1.55559854118881E-3</v>
      </c>
      <c r="AG144" s="9">
        <v>6.6403887649793394E-2</v>
      </c>
      <c r="AH144" s="9">
        <v>1.91985383541842</v>
      </c>
      <c r="AI144" s="9">
        <v>1.0558626403840399E-3</v>
      </c>
      <c r="AJ144" s="9">
        <v>2.1142400654956699</v>
      </c>
      <c r="AK144" s="9">
        <v>0.60742882987549296</v>
      </c>
      <c r="AL144" s="9">
        <v>2.4866907428451999</v>
      </c>
      <c r="AM144" s="9">
        <v>1.5375496944796099E-3</v>
      </c>
      <c r="AN144" s="9">
        <v>24.0396597979787</v>
      </c>
      <c r="AO144" s="9">
        <v>1.1093851630735601</v>
      </c>
      <c r="AP144" s="9">
        <v>0</v>
      </c>
      <c r="AQ144" s="9">
        <v>0</v>
      </c>
      <c r="AR144" s="9">
        <v>0</v>
      </c>
      <c r="AS144" s="9">
        <v>0</v>
      </c>
      <c r="AT144" s="9">
        <v>1.6719303392474E-3</v>
      </c>
      <c r="AU144" s="9">
        <v>0</v>
      </c>
      <c r="AV144" s="9">
        <v>0</v>
      </c>
      <c r="AW144" s="9">
        <v>0</v>
      </c>
      <c r="AX144" s="9">
        <v>1.65622143078936E-3</v>
      </c>
      <c r="AY144" s="9">
        <v>0</v>
      </c>
      <c r="AZ144" s="9">
        <v>0</v>
      </c>
      <c r="BA144" s="9">
        <v>0</v>
      </c>
      <c r="BB144" s="9">
        <v>1.5071450624899001</v>
      </c>
      <c r="BC144" s="9">
        <v>3.0175028124395902</v>
      </c>
      <c r="BD144" s="9">
        <v>1.7453407248798201</v>
      </c>
      <c r="BE144" s="9">
        <v>0</v>
      </c>
      <c r="BF144" s="9">
        <v>1.6436751404067501E-3</v>
      </c>
      <c r="BG144" s="9">
        <v>1.44758675646051E-3</v>
      </c>
      <c r="BH144" s="9">
        <v>2.9085163507531102</v>
      </c>
      <c r="BI144" s="9">
        <v>0</v>
      </c>
      <c r="BJ144" s="9">
        <v>1.6621957062477001E-3</v>
      </c>
      <c r="BK144" s="9">
        <v>1.34197351194665E-3</v>
      </c>
      <c r="BL144" s="9">
        <v>2.1143003007219399</v>
      </c>
      <c r="BM144" s="9">
        <v>0</v>
      </c>
      <c r="BN144" s="9">
        <v>0</v>
      </c>
      <c r="BO144" s="9">
        <v>0</v>
      </c>
      <c r="BP144" s="9">
        <v>1.70942326991952E-3</v>
      </c>
      <c r="BQ144" s="9">
        <v>0</v>
      </c>
      <c r="BR144" s="9">
        <v>0</v>
      </c>
      <c r="BS144" s="9">
        <v>0</v>
      </c>
      <c r="BT144" s="9">
        <v>1.59441572960439E-3</v>
      </c>
      <c r="BU144" s="9">
        <v>0</v>
      </c>
      <c r="BV144" s="9">
        <v>0</v>
      </c>
      <c r="BW144" s="9">
        <v>0</v>
      </c>
      <c r="BX144" s="9">
        <v>1.6495827914631001E-3</v>
      </c>
      <c r="BY144" s="9">
        <v>0</v>
      </c>
      <c r="BZ144" s="9">
        <v>0</v>
      </c>
      <c r="CA144" s="9">
        <v>13.7988129648453</v>
      </c>
      <c r="CB144" s="9">
        <v>0</v>
      </c>
      <c r="CC144" s="9">
        <v>0</v>
      </c>
      <c r="CD144" s="9">
        <v>0</v>
      </c>
      <c r="CE144" s="9">
        <v>8.5472903149597101E-4</v>
      </c>
      <c r="CF144" s="9">
        <v>20.785242573021701</v>
      </c>
      <c r="CG144" s="9">
        <v>0</v>
      </c>
      <c r="CH144" s="9">
        <v>0</v>
      </c>
      <c r="CI144" s="9">
        <v>1.62108027015995E-3</v>
      </c>
      <c r="CJ144" s="9">
        <v>1.6073487708623299E-3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0</v>
      </c>
      <c r="CV144" s="9">
        <v>0</v>
      </c>
    </row>
    <row r="145" spans="1:100" ht="16" x14ac:dyDescent="0.2">
      <c r="A145" s="14" t="s">
        <v>145</v>
      </c>
      <c r="B145" s="9">
        <v>2.3204542144420799</v>
      </c>
      <c r="C145" s="9">
        <v>0.37694464088936402</v>
      </c>
      <c r="D145" s="9">
        <v>0.43120014007461099</v>
      </c>
      <c r="E145" s="9">
        <v>0.43120014007461099</v>
      </c>
      <c r="F145" s="9">
        <v>5.2071241758058804</v>
      </c>
      <c r="G145" s="9">
        <v>4.6756480561104903</v>
      </c>
      <c r="H145" s="9">
        <v>5.1668204531107804</v>
      </c>
      <c r="I145" s="9">
        <v>4.6449811266169201</v>
      </c>
      <c r="J145" s="9" t="e">
        <v>#N/A</v>
      </c>
      <c r="K145" s="9" t="e">
        <v>#N/A</v>
      </c>
      <c r="L145" s="9" t="e">
        <v>#N/A</v>
      </c>
      <c r="M145" s="9" t="e">
        <v>#N/A</v>
      </c>
      <c r="N145" s="9" t="e">
        <v>#N/A</v>
      </c>
      <c r="O145" s="9" t="e">
        <v>#N/A</v>
      </c>
      <c r="P145" s="9" t="e">
        <v>#N/A</v>
      </c>
      <c r="Q145" s="9" t="e">
        <v>#N/A</v>
      </c>
      <c r="R145" s="9">
        <v>0</v>
      </c>
      <c r="S145" s="9">
        <v>0</v>
      </c>
      <c r="T145" s="9">
        <v>0.185125609802548</v>
      </c>
      <c r="U145" s="9">
        <v>2.6697504519028499</v>
      </c>
      <c r="V145" s="9">
        <v>0</v>
      </c>
      <c r="W145" s="9">
        <v>0</v>
      </c>
      <c r="X145" s="9">
        <v>2.5764669391424602</v>
      </c>
      <c r="Y145" s="9">
        <v>5.47910321822709E-3</v>
      </c>
      <c r="Z145" s="9">
        <v>0</v>
      </c>
      <c r="AA145" s="9">
        <v>0</v>
      </c>
      <c r="AB145" s="9">
        <v>7.8763852234859897</v>
      </c>
      <c r="AC145" s="9">
        <v>4.1166726054031599E-3</v>
      </c>
      <c r="AD145" s="9">
        <v>14.091920757012099</v>
      </c>
      <c r="AE145" s="9">
        <v>9.9188845406881204E-3</v>
      </c>
      <c r="AF145" s="9">
        <v>14.660936663840699</v>
      </c>
      <c r="AG145" s="9">
        <v>1.4281230998860501E-3</v>
      </c>
      <c r="AH145" s="9">
        <v>1.08313988331243E-3</v>
      </c>
      <c r="AI145" s="9">
        <v>1.5978171269321901E-3</v>
      </c>
      <c r="AJ145" s="9">
        <v>43.064220946456899</v>
      </c>
      <c r="AK145" s="9">
        <v>1.7288826973409499E-3</v>
      </c>
      <c r="AL145" s="9">
        <v>1.4018557099588799E-3</v>
      </c>
      <c r="AM145" s="9">
        <v>4.1576503909244398</v>
      </c>
      <c r="AN145" s="9">
        <v>22.579972734498401</v>
      </c>
      <c r="AO145" s="9">
        <v>3.67045993783249</v>
      </c>
      <c r="AP145" s="9">
        <v>14.6245269718921</v>
      </c>
      <c r="AQ145" s="9">
        <v>1.64892503843905E-3</v>
      </c>
      <c r="AR145" s="9">
        <v>0</v>
      </c>
      <c r="AS145" s="9">
        <v>0</v>
      </c>
      <c r="AT145" s="9">
        <v>13.8011568790751</v>
      </c>
      <c r="AU145" s="9">
        <v>1.6463332011782399E-3</v>
      </c>
      <c r="AV145" s="9">
        <v>0</v>
      </c>
      <c r="AW145" s="9">
        <v>0</v>
      </c>
      <c r="AX145" s="9">
        <v>1.73797782677454E-3</v>
      </c>
      <c r="AY145" s="9">
        <v>1.4206618136771701E-3</v>
      </c>
      <c r="AZ145" s="9">
        <v>0</v>
      </c>
      <c r="BA145" s="9">
        <v>0</v>
      </c>
      <c r="BB145" s="9">
        <v>3.9686117899471202E-3</v>
      </c>
      <c r="BC145" s="9">
        <v>1.5239731079006399E-3</v>
      </c>
      <c r="BD145" s="9">
        <v>1.6904388042919801E-3</v>
      </c>
      <c r="BE145" s="9">
        <v>1.5338090425993699E-3</v>
      </c>
      <c r="BF145" s="9">
        <v>3.9962216008246898E-3</v>
      </c>
      <c r="BG145" s="9">
        <v>1.7050424966273999E-3</v>
      </c>
      <c r="BH145" s="9">
        <v>1.53729458424667E-3</v>
      </c>
      <c r="BI145" s="9">
        <v>1.5086465646501101E-3</v>
      </c>
      <c r="BJ145" s="9">
        <v>5.6854095385583403E-4</v>
      </c>
      <c r="BK145" s="9">
        <v>1.0218563670027999E-3</v>
      </c>
      <c r="BL145" s="9">
        <v>0.107819270190626</v>
      </c>
      <c r="BM145" s="9">
        <v>0.20908245878034601</v>
      </c>
      <c r="BN145" s="9">
        <v>0</v>
      </c>
      <c r="BO145" s="9">
        <v>1.06143667896275E-3</v>
      </c>
      <c r="BP145" s="9">
        <v>9.9687178778928897E-4</v>
      </c>
      <c r="BQ145" s="9">
        <v>0</v>
      </c>
      <c r="BR145" s="9">
        <v>0</v>
      </c>
      <c r="BS145" s="9">
        <v>8.7810309974889499E-4</v>
      </c>
      <c r="BT145" s="9">
        <v>1.1545082283113999E-2</v>
      </c>
      <c r="BU145" s="9">
        <v>0</v>
      </c>
      <c r="BV145" s="9">
        <v>0</v>
      </c>
      <c r="BW145" s="9">
        <v>1.73225500316354E-3</v>
      </c>
      <c r="BX145" s="9">
        <v>2.2711204446479402E-3</v>
      </c>
      <c r="BY145" s="9">
        <v>0</v>
      </c>
      <c r="BZ145" s="9">
        <v>0</v>
      </c>
      <c r="CA145" s="9">
        <v>1.7334368057952999E-3</v>
      </c>
      <c r="CB145" s="9">
        <v>2.8717865080317102</v>
      </c>
      <c r="CC145" s="9">
        <v>9.0840312129745104</v>
      </c>
      <c r="CD145" s="9">
        <v>0</v>
      </c>
      <c r="CE145" s="9">
        <v>9.7694505917012009E-4</v>
      </c>
      <c r="CF145" s="9">
        <v>1.90960518885275E-3</v>
      </c>
      <c r="CG145" s="9">
        <v>1.6901553720223301E-3</v>
      </c>
      <c r="CH145" s="9">
        <v>0</v>
      </c>
      <c r="CI145" s="9">
        <v>7.0980140118326296E-4</v>
      </c>
      <c r="CJ145" s="9">
        <v>1.6146445352829299E-3</v>
      </c>
      <c r="CK145" s="9">
        <v>6.1070166790225704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6C0A-DA9A-224E-A7EF-9FAB08EC6EB2}">
  <dimension ref="A1:CW45"/>
  <sheetViews>
    <sheetView topLeftCell="BB1" workbookViewId="0">
      <selection activeCell="CW25" sqref="CW25:CW45"/>
    </sheetView>
  </sheetViews>
  <sheetFormatPr baseColWidth="10" defaultRowHeight="15" x14ac:dyDescent="0.2"/>
  <sheetData>
    <row r="1" spans="1:100" ht="16" x14ac:dyDescent="0.2">
      <c r="A1" s="14" t="s">
        <v>126</v>
      </c>
      <c r="B1" s="16">
        <v>3.18192802306577E-2</v>
      </c>
      <c r="C1" s="9">
        <v>9.4821845866850399E-2</v>
      </c>
      <c r="D1" s="9">
        <v>8.4828693847674996E-2</v>
      </c>
      <c r="E1" s="9">
        <v>9.2099687293063601E-2</v>
      </c>
      <c r="F1" s="16">
        <v>0</v>
      </c>
      <c r="G1" s="9">
        <v>0</v>
      </c>
      <c r="H1" s="9">
        <v>0</v>
      </c>
      <c r="I1" s="9">
        <v>0</v>
      </c>
      <c r="J1" s="9" t="e">
        <v>#N/A</v>
      </c>
      <c r="K1" s="9" t="e">
        <v>#N/A</v>
      </c>
      <c r="L1" s="9" t="e">
        <v>#N/A</v>
      </c>
      <c r="M1" s="9" t="e">
        <v>#N/A</v>
      </c>
      <c r="N1" s="9" t="e">
        <v>#N/A</v>
      </c>
      <c r="O1" s="9" t="e">
        <v>#N/A</v>
      </c>
      <c r="P1" s="9" t="e">
        <v>#N/A</v>
      </c>
      <c r="Q1" s="9" t="e">
        <v>#N/A</v>
      </c>
      <c r="R1" s="16">
        <v>0</v>
      </c>
      <c r="S1" s="9">
        <v>0</v>
      </c>
      <c r="T1" s="9">
        <v>0</v>
      </c>
      <c r="U1" s="9">
        <v>0</v>
      </c>
      <c r="V1" s="9">
        <v>0</v>
      </c>
      <c r="W1" s="9">
        <v>0</v>
      </c>
      <c r="X1" s="9">
        <v>0</v>
      </c>
      <c r="Y1" s="9">
        <v>0</v>
      </c>
      <c r="Z1" s="9">
        <v>0</v>
      </c>
      <c r="AA1" s="9">
        <v>0</v>
      </c>
      <c r="AB1" s="9">
        <v>0</v>
      </c>
      <c r="AC1" s="9">
        <v>0</v>
      </c>
      <c r="AD1" s="9">
        <v>0</v>
      </c>
      <c r="AE1" s="9">
        <v>0</v>
      </c>
      <c r="AF1" s="9">
        <v>0</v>
      </c>
      <c r="AG1" s="9">
        <v>0</v>
      </c>
      <c r="AH1" s="9">
        <v>0</v>
      </c>
      <c r="AI1" s="9">
        <v>0</v>
      </c>
      <c r="AJ1" s="9">
        <v>0</v>
      </c>
      <c r="AK1" s="9">
        <v>0</v>
      </c>
      <c r="AL1" s="9">
        <v>0</v>
      </c>
      <c r="AM1" s="9">
        <v>0</v>
      </c>
      <c r="AN1" s="9">
        <v>0</v>
      </c>
      <c r="AO1" s="9">
        <v>0</v>
      </c>
      <c r="AP1" s="9">
        <v>0</v>
      </c>
      <c r="AQ1" s="9">
        <v>0</v>
      </c>
      <c r="AR1" s="9">
        <v>0</v>
      </c>
      <c r="AS1" s="9">
        <v>0</v>
      </c>
      <c r="AT1" s="9">
        <v>0</v>
      </c>
      <c r="AU1" s="9">
        <v>0</v>
      </c>
      <c r="AV1" s="9">
        <v>0</v>
      </c>
      <c r="AW1" s="9">
        <v>0</v>
      </c>
      <c r="AX1" s="9">
        <v>0</v>
      </c>
      <c r="AY1" s="9">
        <v>0</v>
      </c>
      <c r="AZ1" s="9">
        <v>0</v>
      </c>
      <c r="BA1" s="9">
        <v>0</v>
      </c>
      <c r="BB1" s="9">
        <v>0</v>
      </c>
      <c r="BC1" s="9">
        <v>0</v>
      </c>
      <c r="BD1" s="9">
        <v>0</v>
      </c>
      <c r="BE1" s="9">
        <v>0</v>
      </c>
      <c r="BF1" s="9">
        <v>0</v>
      </c>
      <c r="BG1" s="9">
        <v>0</v>
      </c>
      <c r="BH1" s="9">
        <v>0</v>
      </c>
      <c r="BI1" s="9">
        <v>0</v>
      </c>
      <c r="BJ1" s="9">
        <v>0</v>
      </c>
      <c r="BK1" s="9">
        <v>0</v>
      </c>
      <c r="BL1" s="9">
        <v>0</v>
      </c>
      <c r="BM1" s="9">
        <v>0</v>
      </c>
      <c r="BN1" s="9">
        <v>0</v>
      </c>
      <c r="BO1" s="9">
        <v>0</v>
      </c>
      <c r="BP1" s="9">
        <v>0</v>
      </c>
      <c r="BQ1" s="9">
        <v>0</v>
      </c>
      <c r="BR1" s="9">
        <v>0</v>
      </c>
      <c r="BS1" s="9">
        <v>0</v>
      </c>
      <c r="BT1" s="9">
        <v>0</v>
      </c>
      <c r="BU1" s="9">
        <v>0</v>
      </c>
      <c r="BV1" s="9">
        <v>0</v>
      </c>
      <c r="BW1" s="9">
        <v>0</v>
      </c>
      <c r="BX1" s="9">
        <v>0</v>
      </c>
      <c r="BY1" s="9">
        <v>0</v>
      </c>
      <c r="BZ1" s="9">
        <v>0</v>
      </c>
      <c r="CA1" s="9">
        <v>0</v>
      </c>
      <c r="CB1" s="9">
        <v>0</v>
      </c>
      <c r="CC1" s="9">
        <v>0</v>
      </c>
      <c r="CD1" s="9">
        <v>0</v>
      </c>
      <c r="CE1" s="9">
        <v>0</v>
      </c>
      <c r="CF1" s="9">
        <v>0</v>
      </c>
      <c r="CG1" s="9">
        <v>0</v>
      </c>
      <c r="CH1" s="9">
        <v>0</v>
      </c>
      <c r="CI1" s="9">
        <v>0</v>
      </c>
      <c r="CJ1" s="9">
        <v>0</v>
      </c>
      <c r="CK1" s="9">
        <v>0</v>
      </c>
      <c r="CL1" s="9">
        <v>0</v>
      </c>
      <c r="CM1" s="9">
        <v>0</v>
      </c>
      <c r="CN1" s="9">
        <v>0</v>
      </c>
      <c r="CO1" s="9">
        <v>0</v>
      </c>
      <c r="CP1" s="9">
        <v>0</v>
      </c>
      <c r="CQ1" s="9">
        <v>0</v>
      </c>
      <c r="CR1" s="9">
        <v>0</v>
      </c>
      <c r="CS1" s="9">
        <v>0</v>
      </c>
      <c r="CT1" s="9">
        <v>0</v>
      </c>
      <c r="CU1" s="9">
        <v>0</v>
      </c>
      <c r="CV1" s="9">
        <v>0</v>
      </c>
    </row>
    <row r="2" spans="1:100" ht="16" x14ac:dyDescent="0.2">
      <c r="A2" s="14" t="s">
        <v>127</v>
      </c>
      <c r="B2" s="9">
        <v>7.2463454763814203E-2</v>
      </c>
      <c r="C2" s="9">
        <v>0.11090738205999801</v>
      </c>
      <c r="D2" s="9">
        <v>0.12317036338031701</v>
      </c>
      <c r="E2" s="9">
        <v>0.12557913018111899</v>
      </c>
      <c r="F2" s="9" t="e">
        <v>#N/A</v>
      </c>
      <c r="G2" s="9" t="e">
        <v>#N/A</v>
      </c>
      <c r="H2" s="9" t="e">
        <v>#N/A</v>
      </c>
      <c r="I2" s="9" t="e">
        <v>#N/A</v>
      </c>
      <c r="J2" s="9">
        <v>0.12629920035650999</v>
      </c>
      <c r="K2" s="9">
        <v>0.11271657042786599</v>
      </c>
      <c r="L2" s="9">
        <v>0.112698921111024</v>
      </c>
      <c r="M2" s="9">
        <v>9.7967350594520802E-2</v>
      </c>
      <c r="N2" s="9" t="e">
        <v>#N/A</v>
      </c>
      <c r="O2" s="9" t="e">
        <v>#N/A</v>
      </c>
      <c r="P2" s="9" t="e">
        <v>#N/A</v>
      </c>
      <c r="Q2" s="9" t="e">
        <v>#N/A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</row>
    <row r="3" spans="1:100" ht="16" x14ac:dyDescent="0.2">
      <c r="A3" s="14" t="s">
        <v>128</v>
      </c>
      <c r="B3" s="9">
        <v>0.34013574765520899</v>
      </c>
      <c r="C3" s="9">
        <v>0.29687857410684498</v>
      </c>
      <c r="D3" s="9">
        <v>0.29938040782157299</v>
      </c>
      <c r="E3" s="9">
        <v>0.276310441051273</v>
      </c>
      <c r="F3" s="9">
        <v>0</v>
      </c>
      <c r="G3" s="9">
        <v>0</v>
      </c>
      <c r="H3" s="9">
        <v>0</v>
      </c>
      <c r="I3" s="9">
        <v>0</v>
      </c>
      <c r="J3" s="9" t="e">
        <v>#N/A</v>
      </c>
      <c r="K3" s="9" t="e">
        <v>#N/A</v>
      </c>
      <c r="L3" s="9" t="e">
        <v>#N/A</v>
      </c>
      <c r="M3" s="9" t="e">
        <v>#N/A</v>
      </c>
      <c r="N3" s="9" t="e">
        <v>#N/A</v>
      </c>
      <c r="O3" s="9" t="e">
        <v>#N/A</v>
      </c>
      <c r="P3" s="9" t="e">
        <v>#N/A</v>
      </c>
      <c r="Q3" s="9" t="e">
        <v>#N/A</v>
      </c>
      <c r="R3" s="9">
        <v>0</v>
      </c>
      <c r="S3" s="9">
        <v>4.6173257087448301E-2</v>
      </c>
      <c r="T3" s="9">
        <v>0</v>
      </c>
      <c r="U3" s="9">
        <v>0</v>
      </c>
      <c r="V3" s="9">
        <v>0</v>
      </c>
      <c r="W3" s="9">
        <v>6.5302475326232706E-2</v>
      </c>
      <c r="X3" s="9">
        <v>0</v>
      </c>
      <c r="Y3" s="9">
        <v>0</v>
      </c>
      <c r="Z3" s="9">
        <v>0</v>
      </c>
      <c r="AA3" s="9">
        <v>6.2874627469316394E-2</v>
      </c>
      <c r="AB3" s="9">
        <v>0</v>
      </c>
      <c r="AC3" s="9">
        <v>0</v>
      </c>
      <c r="AD3" s="9">
        <v>3.6477067761870201E-2</v>
      </c>
      <c r="AE3" s="9">
        <v>6.46706233841228E-2</v>
      </c>
      <c r="AF3" s="9">
        <v>0</v>
      </c>
      <c r="AG3" s="9">
        <v>0</v>
      </c>
      <c r="AH3" s="9">
        <v>6.1526862630371403E-2</v>
      </c>
      <c r="AI3" s="9">
        <v>3.7975493696319099E-2</v>
      </c>
      <c r="AJ3" s="9">
        <v>0</v>
      </c>
      <c r="AK3" s="9">
        <v>0</v>
      </c>
      <c r="AL3" s="9">
        <v>4.0909329945403299E-2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0.271889396756892</v>
      </c>
      <c r="AU3" s="9">
        <v>0</v>
      </c>
      <c r="AV3" s="9">
        <v>0</v>
      </c>
      <c r="AW3" s="9">
        <v>0</v>
      </c>
      <c r="AX3" s="9">
        <v>2.32458994922494</v>
      </c>
      <c r="AY3" s="9">
        <v>0</v>
      </c>
      <c r="AZ3" s="9">
        <v>0</v>
      </c>
      <c r="BA3" s="9">
        <v>0</v>
      </c>
      <c r="BB3" s="9">
        <v>0</v>
      </c>
      <c r="BC3" s="9">
        <v>3.7744965937558501E-2</v>
      </c>
      <c r="BD3" s="9">
        <v>0</v>
      </c>
      <c r="BE3" s="9">
        <v>0</v>
      </c>
      <c r="BF3" s="9">
        <v>0</v>
      </c>
      <c r="BG3" s="9">
        <v>0.100009542237527</v>
      </c>
      <c r="BH3" s="9">
        <v>0</v>
      </c>
      <c r="BI3" s="9">
        <v>0</v>
      </c>
      <c r="BJ3" s="9">
        <v>0</v>
      </c>
      <c r="BK3" s="9">
        <v>3.7394494431267501E-2</v>
      </c>
      <c r="BL3" s="9">
        <v>0</v>
      </c>
      <c r="BM3" s="9">
        <v>0</v>
      </c>
      <c r="BN3" s="9">
        <v>0</v>
      </c>
      <c r="BO3" s="9">
        <v>5.9555989668614702E-2</v>
      </c>
      <c r="BP3" s="9">
        <v>0</v>
      </c>
      <c r="BQ3" s="9">
        <v>0</v>
      </c>
      <c r="BR3" s="9">
        <v>0</v>
      </c>
      <c r="BS3" s="9">
        <v>7.6989304354640506E-2</v>
      </c>
      <c r="BT3" s="9">
        <v>0</v>
      </c>
      <c r="BU3" s="9">
        <v>0</v>
      </c>
      <c r="BV3" s="9">
        <v>0</v>
      </c>
      <c r="BW3" s="9">
        <v>5.5645163399898299E-2</v>
      </c>
      <c r="BX3" s="9">
        <v>0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0</v>
      </c>
      <c r="CE3" s="9">
        <v>0</v>
      </c>
      <c r="CF3" s="9">
        <v>0</v>
      </c>
      <c r="CG3" s="9">
        <v>0</v>
      </c>
      <c r="CH3" s="9">
        <v>0</v>
      </c>
      <c r="CI3" s="9">
        <v>0</v>
      </c>
      <c r="CJ3" s="9">
        <v>0</v>
      </c>
      <c r="CK3" s="9">
        <v>4.1767285676825597E-2</v>
      </c>
      <c r="CL3" s="9">
        <v>9.8027239957535497E-2</v>
      </c>
      <c r="CM3" s="9">
        <v>0</v>
      </c>
      <c r="CN3" s="9">
        <v>0</v>
      </c>
      <c r="CO3" s="9">
        <v>0</v>
      </c>
      <c r="CP3" s="9">
        <v>5.6519100421638199E-2</v>
      </c>
      <c r="CQ3" s="9">
        <v>0</v>
      </c>
      <c r="CR3" s="9">
        <v>0</v>
      </c>
      <c r="CS3" s="9">
        <v>0</v>
      </c>
      <c r="CT3" s="9">
        <v>8.5003387837851996E-2</v>
      </c>
      <c r="CU3" s="9">
        <v>0</v>
      </c>
      <c r="CV3" s="9">
        <v>0</v>
      </c>
    </row>
    <row r="4" spans="1:100" ht="16" x14ac:dyDescent="0.2">
      <c r="A4" s="14" t="s">
        <v>129</v>
      </c>
      <c r="B4" s="9">
        <v>0.21951891562444401</v>
      </c>
      <c r="C4" s="9">
        <v>0.39953253070686401</v>
      </c>
      <c r="D4" s="9">
        <v>0.440962511893283</v>
      </c>
      <c r="E4" s="9">
        <v>0.41195232642206803</v>
      </c>
      <c r="F4" s="9" t="e">
        <v>#N/A</v>
      </c>
      <c r="G4" s="9" t="e">
        <v>#N/A</v>
      </c>
      <c r="H4" s="9" t="e">
        <v>#N/A</v>
      </c>
      <c r="I4" s="9" t="e">
        <v>#N/A</v>
      </c>
      <c r="J4" s="9">
        <v>0.18568237252285</v>
      </c>
      <c r="K4" s="9">
        <v>0.187241127311644</v>
      </c>
      <c r="L4" s="9">
        <v>0.20977606554231301</v>
      </c>
      <c r="M4" s="9">
        <v>0.171761076309209</v>
      </c>
      <c r="N4" s="9">
        <v>0.217023475653875</v>
      </c>
      <c r="O4" s="9">
        <v>0.11717441631402301</v>
      </c>
      <c r="P4" s="9">
        <v>0.19334085218677599</v>
      </c>
      <c r="Q4" s="9">
        <v>8.5056473039087394E-2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3.1254185270352799E-2</v>
      </c>
      <c r="AQ4" s="9">
        <v>0</v>
      </c>
      <c r="AR4" s="9">
        <v>0</v>
      </c>
      <c r="AS4" s="9">
        <v>0</v>
      </c>
      <c r="AT4" s="9">
        <v>3.2320478815945797E-2</v>
      </c>
      <c r="AU4" s="9">
        <v>0</v>
      </c>
      <c r="AV4" s="9">
        <v>0</v>
      </c>
      <c r="AW4" s="9">
        <v>0</v>
      </c>
      <c r="AX4" s="9">
        <v>2.4994063656710301E-2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</row>
    <row r="5" spans="1:100" ht="16" x14ac:dyDescent="0.2">
      <c r="A5" s="14" t="s">
        <v>130</v>
      </c>
      <c r="B5" s="9">
        <v>0.24059505857164601</v>
      </c>
      <c r="C5" s="9">
        <v>0.121980482996446</v>
      </c>
      <c r="D5" s="9">
        <v>0.117687175134778</v>
      </c>
      <c r="E5" s="9">
        <v>0.13616237149044</v>
      </c>
      <c r="F5" s="9">
        <v>9.0880727492933702E-2</v>
      </c>
      <c r="G5" s="9">
        <v>9.0621675656387304E-2</v>
      </c>
      <c r="H5" s="9">
        <v>9.4759790506308297E-2</v>
      </c>
      <c r="I5" s="9">
        <v>7.5192426228380002E-2</v>
      </c>
      <c r="J5" s="9" t="e">
        <v>#N/A</v>
      </c>
      <c r="K5" s="9" t="e">
        <v>#N/A</v>
      </c>
      <c r="L5" s="9" t="e">
        <v>#N/A</v>
      </c>
      <c r="M5" s="9" t="e">
        <v>#N/A</v>
      </c>
      <c r="N5" s="9" t="e">
        <v>#N/A</v>
      </c>
      <c r="O5" s="9" t="e">
        <v>#N/A</v>
      </c>
      <c r="P5" s="9" t="e">
        <v>#N/A</v>
      </c>
      <c r="Q5" s="9" t="e">
        <v>#N/A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4.1492302121248201E-2</v>
      </c>
      <c r="AE5" s="9">
        <v>3.9214439207031798E-2</v>
      </c>
      <c r="AF5" s="9">
        <v>0</v>
      </c>
      <c r="AG5" s="9">
        <v>0</v>
      </c>
      <c r="AH5" s="9">
        <v>2.9405990814533899E-2</v>
      </c>
      <c r="AI5" s="9">
        <v>6.7956849688434504E-2</v>
      </c>
      <c r="AJ5" s="9">
        <v>0</v>
      </c>
      <c r="AK5" s="9">
        <v>0</v>
      </c>
      <c r="AL5" s="9">
        <v>3.06994608334718E-2</v>
      </c>
      <c r="AM5" s="9">
        <v>4.3061638871198203E-2</v>
      </c>
      <c r="AN5" s="9">
        <v>0</v>
      </c>
      <c r="AO5" s="9">
        <v>0</v>
      </c>
      <c r="AP5" s="9">
        <v>6.6544912572715498E-2</v>
      </c>
      <c r="AQ5" s="9">
        <v>0</v>
      </c>
      <c r="AR5" s="9">
        <v>0</v>
      </c>
      <c r="AS5" s="9">
        <v>0</v>
      </c>
      <c r="AT5" s="9">
        <v>4.3762260128099702E-2</v>
      </c>
      <c r="AU5" s="9">
        <v>0</v>
      </c>
      <c r="AV5" s="9">
        <v>0</v>
      </c>
      <c r="AW5" s="9">
        <v>0</v>
      </c>
      <c r="AX5" s="9">
        <v>3.7860893689369998E-2</v>
      </c>
      <c r="AY5" s="9">
        <v>0</v>
      </c>
      <c r="AZ5" s="9">
        <v>0</v>
      </c>
      <c r="BA5" s="9">
        <v>0</v>
      </c>
      <c r="BB5" s="9">
        <v>0</v>
      </c>
      <c r="BC5" s="9">
        <v>4.2336513712503999E-2</v>
      </c>
      <c r="BD5" s="9">
        <v>0</v>
      </c>
      <c r="BE5" s="9">
        <v>0</v>
      </c>
      <c r="BF5" s="9">
        <v>0</v>
      </c>
      <c r="BG5" s="9">
        <v>3.6963539136880601E-2</v>
      </c>
      <c r="BH5" s="9">
        <v>0</v>
      </c>
      <c r="BI5" s="9">
        <v>0</v>
      </c>
      <c r="BJ5" s="9">
        <v>0</v>
      </c>
      <c r="BK5" s="9">
        <v>4.05943451305164E-2</v>
      </c>
      <c r="BL5" s="9">
        <v>0</v>
      </c>
      <c r="BM5" s="9">
        <v>0</v>
      </c>
      <c r="BN5" s="9">
        <v>0</v>
      </c>
      <c r="BO5" s="9">
        <v>5.72193189798526E-2</v>
      </c>
      <c r="BP5" s="9">
        <v>0</v>
      </c>
      <c r="BQ5" s="9">
        <v>0</v>
      </c>
      <c r="BR5" s="9">
        <v>0</v>
      </c>
      <c r="BS5" s="9">
        <v>5.9692466097259998E-2</v>
      </c>
      <c r="BT5" s="9">
        <v>0</v>
      </c>
      <c r="BU5" s="9">
        <v>0</v>
      </c>
      <c r="BV5" s="9">
        <v>0</v>
      </c>
      <c r="BW5" s="9">
        <v>7.1986056087046002E-2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2.1417626153478898E-2</v>
      </c>
      <c r="CD5" s="9">
        <v>0</v>
      </c>
      <c r="CE5" s="9">
        <v>0</v>
      </c>
      <c r="CF5" s="9">
        <v>0</v>
      </c>
      <c r="CG5" s="9">
        <v>3.2804885951211601E-2</v>
      </c>
      <c r="CH5" s="9">
        <v>0</v>
      </c>
      <c r="CI5" s="9">
        <v>0</v>
      </c>
      <c r="CJ5" s="9">
        <v>0</v>
      </c>
      <c r="CK5" s="9">
        <v>0</v>
      </c>
      <c r="CL5" s="9">
        <v>6.6838609274677593E-2</v>
      </c>
      <c r="CM5" s="9">
        <v>0</v>
      </c>
      <c r="CN5" s="9">
        <v>0</v>
      </c>
      <c r="CO5" s="9">
        <v>0</v>
      </c>
      <c r="CP5" s="9">
        <v>5.6337961599538397E-2</v>
      </c>
      <c r="CQ5" s="9">
        <v>0</v>
      </c>
      <c r="CR5" s="9">
        <v>0</v>
      </c>
      <c r="CS5" s="9">
        <v>0</v>
      </c>
      <c r="CT5" s="9">
        <v>4.7638672024154401E-2</v>
      </c>
      <c r="CU5" s="9">
        <v>0</v>
      </c>
      <c r="CV5" s="9">
        <v>0</v>
      </c>
    </row>
    <row r="6" spans="1:100" ht="16" x14ac:dyDescent="0.2">
      <c r="A6" s="14" t="s">
        <v>156</v>
      </c>
      <c r="B6" s="9">
        <v>0.39440310744005402</v>
      </c>
      <c r="C6" s="9">
        <v>0.363606752836939</v>
      </c>
      <c r="D6" s="9">
        <v>0.54561204794164497</v>
      </c>
      <c r="E6" s="9">
        <v>0.39445002859778</v>
      </c>
      <c r="F6" s="9" t="e">
        <v>#N/A</v>
      </c>
      <c r="G6" s="9" t="e">
        <v>#N/A</v>
      </c>
      <c r="H6" s="9" t="e">
        <v>#N/A</v>
      </c>
      <c r="I6" s="9" t="e">
        <v>#N/A</v>
      </c>
      <c r="J6" s="9">
        <v>0.423185869239047</v>
      </c>
      <c r="K6" s="9">
        <v>0.47923782893842498</v>
      </c>
      <c r="L6" s="9">
        <v>0.42721383342270902</v>
      </c>
      <c r="M6" s="9">
        <v>0.44509546876791001</v>
      </c>
      <c r="N6" s="9" t="e">
        <v>#N/A</v>
      </c>
      <c r="O6" s="9" t="e">
        <v>#N/A</v>
      </c>
      <c r="P6" s="9" t="e">
        <v>#N/A</v>
      </c>
      <c r="Q6" s="9" t="e">
        <v>#N/A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4.6261927584390898E-2</v>
      </c>
      <c r="AM6" s="9">
        <v>0</v>
      </c>
      <c r="AN6" s="9">
        <v>0</v>
      </c>
      <c r="AO6" s="9">
        <v>0</v>
      </c>
      <c r="AP6" s="9">
        <v>0.56511160920096204</v>
      </c>
      <c r="AQ6" s="9">
        <v>0</v>
      </c>
      <c r="AR6" s="9">
        <v>0</v>
      </c>
      <c r="AS6" s="9">
        <v>0</v>
      </c>
      <c r="AT6" s="9">
        <v>0.115355320432266</v>
      </c>
      <c r="AU6" s="9">
        <v>0</v>
      </c>
      <c r="AV6" s="9">
        <v>0</v>
      </c>
      <c r="AW6" s="9">
        <v>0</v>
      </c>
      <c r="AX6" s="9">
        <v>7.6076889136673098E-2</v>
      </c>
      <c r="AY6" s="9">
        <v>0</v>
      </c>
      <c r="AZ6" s="9">
        <v>0</v>
      </c>
      <c r="BA6" s="9">
        <v>0</v>
      </c>
      <c r="BB6" s="9">
        <v>7.7865088167651295E-2</v>
      </c>
      <c r="BC6" s="9">
        <v>0</v>
      </c>
      <c r="BD6" s="9">
        <v>0</v>
      </c>
      <c r="BE6" s="9">
        <v>0</v>
      </c>
      <c r="BF6" s="9">
        <v>2.42631694076158E-2</v>
      </c>
      <c r="BG6" s="9">
        <v>0</v>
      </c>
      <c r="BH6" s="9">
        <v>0</v>
      </c>
      <c r="BI6" s="9">
        <v>0</v>
      </c>
      <c r="BJ6" s="9">
        <v>2.9782161646275802E-2</v>
      </c>
      <c r="BK6" s="9">
        <v>0</v>
      </c>
      <c r="BL6" s="9">
        <v>0</v>
      </c>
      <c r="BM6" s="9">
        <v>0</v>
      </c>
      <c r="BN6" s="9">
        <v>0</v>
      </c>
      <c r="BO6" s="9">
        <v>3.8410789783633298E-2</v>
      </c>
      <c r="BP6" s="9">
        <v>0</v>
      </c>
      <c r="BQ6" s="9">
        <v>4.3940127892748003E-2</v>
      </c>
      <c r="BR6" s="9">
        <v>0</v>
      </c>
      <c r="BS6" s="9">
        <v>0.108632556798938</v>
      </c>
      <c r="BT6" s="9">
        <v>0</v>
      </c>
      <c r="BU6" s="9">
        <v>0</v>
      </c>
      <c r="BV6" s="9">
        <v>0</v>
      </c>
      <c r="BW6" s="9">
        <v>4.5687831215009703E-2</v>
      </c>
      <c r="BX6" s="9">
        <v>0</v>
      </c>
      <c r="BY6" s="9">
        <v>9.7706276987514398E-2</v>
      </c>
      <c r="BZ6" s="9">
        <v>0</v>
      </c>
      <c r="CA6" s="9">
        <v>0</v>
      </c>
      <c r="CB6" s="9">
        <v>0</v>
      </c>
      <c r="CC6" s="9">
        <v>0</v>
      </c>
      <c r="CD6" s="9">
        <v>0.10047987667742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</row>
    <row r="7" spans="1:100" ht="16" x14ac:dyDescent="0.2">
      <c r="A7" s="14" t="s">
        <v>131</v>
      </c>
      <c r="B7" s="9">
        <v>0</v>
      </c>
      <c r="C7" s="9">
        <v>0</v>
      </c>
      <c r="D7" s="9">
        <v>0.31722805754522598</v>
      </c>
      <c r="E7" s="9">
        <v>0</v>
      </c>
      <c r="F7" s="9" t="e">
        <v>#N/A</v>
      </c>
      <c r="G7" s="9" t="e">
        <v>#N/A</v>
      </c>
      <c r="H7" s="9" t="e">
        <v>#N/A</v>
      </c>
      <c r="I7" s="9" t="e">
        <v>#N/A</v>
      </c>
      <c r="J7" s="9">
        <v>3.8944628787396698E-2</v>
      </c>
      <c r="K7" s="9">
        <v>0</v>
      </c>
      <c r="L7" s="9">
        <v>3.1074999734660901E-2</v>
      </c>
      <c r="M7" s="9">
        <v>4.1133411217358598E-2</v>
      </c>
      <c r="N7" s="9">
        <v>9.8474397043553194E-2</v>
      </c>
      <c r="O7" s="9">
        <v>4.8987075166607601E-2</v>
      </c>
      <c r="P7" s="9">
        <v>0.129563375725089</v>
      </c>
      <c r="Q7" s="9">
        <v>7.9009687908243004E-2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</row>
    <row r="8" spans="1:100" ht="16" x14ac:dyDescent="0.2">
      <c r="A8" s="14" t="s">
        <v>132</v>
      </c>
      <c r="B8" s="9">
        <v>0</v>
      </c>
      <c r="C8" s="9">
        <v>0</v>
      </c>
      <c r="D8" s="9">
        <v>0</v>
      </c>
      <c r="E8" s="9">
        <v>0</v>
      </c>
      <c r="F8" s="9" t="e">
        <v>#N/A</v>
      </c>
      <c r="G8" s="9" t="e">
        <v>#N/A</v>
      </c>
      <c r="H8" s="9" t="e">
        <v>#N/A</v>
      </c>
      <c r="I8" s="9" t="e">
        <v>#N/A</v>
      </c>
      <c r="J8" s="9">
        <v>0.18241110565502699</v>
      </c>
      <c r="K8" s="9">
        <v>0.11105655649092</v>
      </c>
      <c r="L8" s="9">
        <v>0.113542727799786</v>
      </c>
      <c r="M8" s="9">
        <v>0.47240387087151398</v>
      </c>
      <c r="N8" s="9">
        <v>0.25305015781912799</v>
      </c>
      <c r="O8" s="9">
        <v>0.28904337706125699</v>
      </c>
      <c r="P8" s="9">
        <v>0.21684577969774199</v>
      </c>
      <c r="Q8" s="9">
        <v>0.20770500015606899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</row>
    <row r="9" spans="1:100" ht="16" x14ac:dyDescent="0.2">
      <c r="A9" s="14" t="s">
        <v>133</v>
      </c>
      <c r="B9" s="9">
        <v>0.31531200101182799</v>
      </c>
      <c r="C9" s="9">
        <v>0.35626044668054102</v>
      </c>
      <c r="D9" s="9">
        <v>0.30217293035897203</v>
      </c>
      <c r="E9" s="9">
        <v>0.10319758918824599</v>
      </c>
      <c r="F9" s="9" t="e">
        <v>#N/A</v>
      </c>
      <c r="G9" s="9" t="e">
        <v>#N/A</v>
      </c>
      <c r="H9" s="9" t="e">
        <v>#N/A</v>
      </c>
      <c r="I9" s="9" t="e">
        <v>#N/A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</row>
    <row r="10" spans="1:100" ht="16" x14ac:dyDescent="0.2">
      <c r="A10" s="14" t="s">
        <v>134</v>
      </c>
      <c r="B10" s="9">
        <v>0</v>
      </c>
      <c r="C10" s="9">
        <v>0</v>
      </c>
      <c r="D10" s="9">
        <v>0</v>
      </c>
      <c r="E10" s="9">
        <v>0</v>
      </c>
      <c r="F10" s="9" t="e">
        <v>#N/A</v>
      </c>
      <c r="G10" s="9" t="e">
        <v>#N/A</v>
      </c>
      <c r="H10" s="9" t="e">
        <v>#N/A</v>
      </c>
      <c r="I10" s="9" t="e">
        <v>#N/A</v>
      </c>
      <c r="J10" s="9">
        <v>0.17829473151987499</v>
      </c>
      <c r="K10" s="9">
        <v>0.25896595203577799</v>
      </c>
      <c r="L10" s="9">
        <v>0.17198434560544501</v>
      </c>
      <c r="M10" s="9">
        <v>0.22898499075210699</v>
      </c>
      <c r="N10" s="9">
        <v>0.19038800678152101</v>
      </c>
      <c r="O10" s="9">
        <v>0.19116416583519599</v>
      </c>
      <c r="P10" s="9">
        <v>0.15033927011901799</v>
      </c>
      <c r="Q10" s="9">
        <v>0.22110341274470999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1.8991097383821699E-2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</row>
    <row r="11" spans="1:100" ht="16" x14ac:dyDescent="0.2">
      <c r="A11" s="14" t="s">
        <v>135</v>
      </c>
      <c r="B11" s="9">
        <v>0.27684054211908299</v>
      </c>
      <c r="C11" s="9">
        <v>0.76412998180042002</v>
      </c>
      <c r="D11" s="9">
        <v>0.230637050555066</v>
      </c>
      <c r="E11" s="9">
        <v>0.412263108622898</v>
      </c>
      <c r="F11" s="9">
        <v>0.266825961348298</v>
      </c>
      <c r="G11" s="9">
        <v>0.31086954678760698</v>
      </c>
      <c r="H11" s="9">
        <v>0.38172717365727099</v>
      </c>
      <c r="I11" s="9">
        <v>0.40564846985897102</v>
      </c>
      <c r="J11" s="9" t="e">
        <v>#N/A</v>
      </c>
      <c r="K11" s="9" t="e">
        <v>#N/A</v>
      </c>
      <c r="L11" s="9" t="e">
        <v>#N/A</v>
      </c>
      <c r="M11" s="9" t="e">
        <v>#N/A</v>
      </c>
      <c r="N11" s="9" t="e">
        <v>#N/A</v>
      </c>
      <c r="O11" s="9" t="e">
        <v>#N/A</v>
      </c>
      <c r="P11" s="9" t="e">
        <v>#N/A</v>
      </c>
      <c r="Q11" s="9" t="e">
        <v>#N/A</v>
      </c>
      <c r="R11" s="9">
        <v>0</v>
      </c>
      <c r="S11" s="9">
        <v>0.228192253873476</v>
      </c>
      <c r="T11" s="9">
        <v>0</v>
      </c>
      <c r="U11" s="9">
        <v>0</v>
      </c>
      <c r="V11" s="9">
        <v>0</v>
      </c>
      <c r="W11" s="9">
        <v>0.22946990780002</v>
      </c>
      <c r="X11" s="9">
        <v>0</v>
      </c>
      <c r="Y11" s="9">
        <v>0</v>
      </c>
      <c r="Z11" s="9">
        <v>0</v>
      </c>
      <c r="AA11" s="9">
        <v>0.27703887785465298</v>
      </c>
      <c r="AB11" s="9">
        <v>0</v>
      </c>
      <c r="AC11" s="9">
        <v>0</v>
      </c>
      <c r="AD11" s="9">
        <v>6.1732276715659E-2</v>
      </c>
      <c r="AE11" s="9">
        <v>0.25871952812872201</v>
      </c>
      <c r="AF11" s="9">
        <v>0.43488375635133297</v>
      </c>
      <c r="AG11" s="9">
        <v>9.5694500980738798E-2</v>
      </c>
      <c r="AH11" s="9">
        <v>0.111944154362024</v>
      </c>
      <c r="AI11" s="9">
        <v>9.1539059369036599E-2</v>
      </c>
      <c r="AJ11" s="9">
        <v>1.43737095056354E-2</v>
      </c>
      <c r="AK11" s="9">
        <v>8.0363672290036797E-2</v>
      </c>
      <c r="AL11" s="9">
        <v>0.13028221129304099</v>
      </c>
      <c r="AM11" s="9">
        <v>0.21131358116267199</v>
      </c>
      <c r="AN11" s="9">
        <v>1.16978221393799E-2</v>
      </c>
      <c r="AO11" s="9">
        <v>0.12297438030909399</v>
      </c>
      <c r="AP11" s="9">
        <v>2.5793905881116401E-2</v>
      </c>
      <c r="AQ11" s="9">
        <v>0</v>
      </c>
      <c r="AR11" s="9">
        <v>0</v>
      </c>
      <c r="AS11" s="9">
        <v>0</v>
      </c>
      <c r="AT11" s="9">
        <v>8.0885339666388306E-2</v>
      </c>
      <c r="AU11" s="9">
        <v>0</v>
      </c>
      <c r="AV11" s="9">
        <v>0</v>
      </c>
      <c r="AW11" s="9">
        <v>0</v>
      </c>
      <c r="AX11" s="9">
        <v>4.6231203883795702E-2</v>
      </c>
      <c r="AY11" s="9">
        <v>0</v>
      </c>
      <c r="AZ11" s="9">
        <v>0</v>
      </c>
      <c r="BA11" s="9">
        <v>0</v>
      </c>
      <c r="BB11" s="9">
        <v>6.95066900679739E-2</v>
      </c>
      <c r="BC11" s="9">
        <v>0.213223319818242</v>
      </c>
      <c r="BD11" s="9">
        <v>0</v>
      </c>
      <c r="BE11" s="9">
        <v>7.2246498588369498E-2</v>
      </c>
      <c r="BF11" s="9">
        <v>7.5673468080691406E-2</v>
      </c>
      <c r="BG11" s="9">
        <v>0.177254498836174</v>
      </c>
      <c r="BH11" s="9">
        <v>0</v>
      </c>
      <c r="BI11" s="9">
        <v>7.5341922727619304E-2</v>
      </c>
      <c r="BJ11" s="9">
        <v>7.20041193501436E-2</v>
      </c>
      <c r="BK11" s="9">
        <v>0.23492517463862</v>
      </c>
      <c r="BL11" s="9">
        <v>0</v>
      </c>
      <c r="BM11" s="9">
        <v>7.7693401192500497E-2</v>
      </c>
      <c r="BN11" s="9">
        <v>0</v>
      </c>
      <c r="BO11" s="9">
        <v>0.230083596456328</v>
      </c>
      <c r="BP11" s="9">
        <v>0</v>
      </c>
      <c r="BQ11" s="9">
        <v>0</v>
      </c>
      <c r="BR11" s="9">
        <v>0</v>
      </c>
      <c r="BS11" s="9">
        <v>0.33318882633471802</v>
      </c>
      <c r="BT11" s="9">
        <v>0</v>
      </c>
      <c r="BU11" s="9">
        <v>0</v>
      </c>
      <c r="BV11" s="9">
        <v>0</v>
      </c>
      <c r="BW11" s="9">
        <v>0.25781540480546999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4.9419201141554403E-2</v>
      </c>
      <c r="CD11" s="9">
        <v>0</v>
      </c>
      <c r="CE11" s="9">
        <v>0</v>
      </c>
      <c r="CF11" s="9">
        <v>0</v>
      </c>
      <c r="CG11" s="9">
        <v>6.5572598910819999E-2</v>
      </c>
      <c r="CH11" s="9">
        <v>0</v>
      </c>
      <c r="CI11" s="9">
        <v>0</v>
      </c>
      <c r="CJ11" s="9">
        <v>0</v>
      </c>
      <c r="CK11" s="9">
        <v>6.1999954492796702E-2</v>
      </c>
      <c r="CL11" s="9">
        <v>0.10310018838037099</v>
      </c>
      <c r="CM11" s="9">
        <v>8.4905429284558007E-2</v>
      </c>
      <c r="CN11" s="9">
        <v>0</v>
      </c>
      <c r="CO11" s="9">
        <v>0</v>
      </c>
      <c r="CP11" s="9">
        <v>0.137981821443315</v>
      </c>
      <c r="CQ11" s="9">
        <v>8.2524025446258906E-2</v>
      </c>
      <c r="CR11" s="9">
        <v>0</v>
      </c>
      <c r="CS11" s="9">
        <v>0</v>
      </c>
      <c r="CT11" s="9">
        <v>0.155806226389644</v>
      </c>
      <c r="CU11" s="9">
        <v>0.52749918060765399</v>
      </c>
      <c r="CV11" s="9">
        <v>0</v>
      </c>
    </row>
    <row r="12" spans="1:100" ht="16" x14ac:dyDescent="0.2">
      <c r="A12" s="14" t="s">
        <v>136</v>
      </c>
      <c r="B12" s="9">
        <v>0.10652946075639599</v>
      </c>
      <c r="C12" s="9">
        <v>0.220384914735301</v>
      </c>
      <c r="D12" s="9">
        <v>0.25952881382263798</v>
      </c>
      <c r="E12" s="9">
        <v>0.49361178985695697</v>
      </c>
      <c r="F12" s="9">
        <v>0.21533396829929599</v>
      </c>
      <c r="G12" s="9">
        <v>0.24506765349861201</v>
      </c>
      <c r="H12" s="9">
        <v>0.17367868841216799</v>
      </c>
      <c r="I12" s="9">
        <v>0.22615659070475899</v>
      </c>
      <c r="J12" s="9" t="e">
        <v>#N/A</v>
      </c>
      <c r="K12" s="9" t="e">
        <v>#N/A</v>
      </c>
      <c r="L12" s="9" t="e">
        <v>#N/A</v>
      </c>
      <c r="M12" s="9" t="e">
        <v>#N/A</v>
      </c>
      <c r="N12" s="9">
        <v>0.107894844433848</v>
      </c>
      <c r="O12" s="9">
        <v>0.112385754050329</v>
      </c>
      <c r="P12" s="9">
        <v>0.124168292585822</v>
      </c>
      <c r="Q12" s="9">
        <v>0.1211035944628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2.83391715747849E-2</v>
      </c>
      <c r="AE12" s="9">
        <v>0</v>
      </c>
      <c r="AF12" s="9">
        <v>0</v>
      </c>
      <c r="AG12" s="9">
        <v>2.33060953609718E-2</v>
      </c>
      <c r="AH12" s="9">
        <v>5.8849670142245798E-2</v>
      </c>
      <c r="AI12" s="9">
        <v>0</v>
      </c>
      <c r="AJ12" s="9">
        <v>0</v>
      </c>
      <c r="AK12" s="9">
        <v>2.6811379939062501E-2</v>
      </c>
      <c r="AL12" s="9">
        <v>6.3301636499488001E-2</v>
      </c>
      <c r="AM12" s="9">
        <v>0.24864040829759601</v>
      </c>
      <c r="AN12" s="9">
        <v>0</v>
      </c>
      <c r="AO12" s="9">
        <v>3.0072059611079002E-2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6.3527344090344204E-2</v>
      </c>
      <c r="BC12" s="9">
        <v>6.3796317482686202E-2</v>
      </c>
      <c r="BD12" s="9">
        <v>0</v>
      </c>
      <c r="BE12" s="9">
        <v>0</v>
      </c>
      <c r="BF12" s="9">
        <v>5.7991784837181502E-2</v>
      </c>
      <c r="BG12" s="9">
        <v>5.16408806480224E-2</v>
      </c>
      <c r="BH12" s="9">
        <v>0</v>
      </c>
      <c r="BI12" s="9">
        <v>0</v>
      </c>
      <c r="BJ12" s="9">
        <v>6.2117682525797101E-2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0.13305012345723799</v>
      </c>
      <c r="BV12" s="9">
        <v>0</v>
      </c>
      <c r="BW12" s="9">
        <v>6.12929591362463E-2</v>
      </c>
      <c r="BX12" s="9">
        <v>0</v>
      </c>
      <c r="BY12" s="9">
        <v>0</v>
      </c>
      <c r="BZ12" s="9">
        <v>0</v>
      </c>
      <c r="CA12" s="9">
        <v>3.26835717397349E-2</v>
      </c>
      <c r="CB12" s="9">
        <v>0</v>
      </c>
      <c r="CC12" s="9">
        <v>0</v>
      </c>
      <c r="CD12" s="9">
        <v>0</v>
      </c>
      <c r="CE12" s="9">
        <v>9.0092614733748896E-2</v>
      </c>
      <c r="CF12" s="9">
        <v>0</v>
      </c>
      <c r="CG12" s="9">
        <v>0</v>
      </c>
      <c r="CH12" s="9">
        <v>0</v>
      </c>
      <c r="CI12" s="9">
        <v>6.7121178013463401E-2</v>
      </c>
      <c r="CJ12" s="9">
        <v>0</v>
      </c>
      <c r="CK12" s="9">
        <v>0</v>
      </c>
      <c r="CL12" s="9">
        <v>0</v>
      </c>
      <c r="CM12" s="9">
        <v>0</v>
      </c>
      <c r="CN12" s="9">
        <v>6.0215638748788297E-2</v>
      </c>
      <c r="CO12" s="9">
        <v>0</v>
      </c>
      <c r="CP12" s="9">
        <v>0.16852234293926699</v>
      </c>
      <c r="CQ12" s="9">
        <v>0</v>
      </c>
      <c r="CR12" s="9">
        <v>3.25206400369819E-2</v>
      </c>
      <c r="CS12" s="9">
        <v>0</v>
      </c>
      <c r="CT12" s="9">
        <v>0.122649793387529</v>
      </c>
      <c r="CU12" s="9">
        <v>0</v>
      </c>
      <c r="CV12" s="9">
        <v>2.64198891251426E-2</v>
      </c>
    </row>
    <row r="13" spans="1:100" ht="16" x14ac:dyDescent="0.2">
      <c r="A13" s="14" t="s">
        <v>137</v>
      </c>
      <c r="B13" s="9">
        <v>0.39789994614998703</v>
      </c>
      <c r="C13" s="9">
        <v>0.51880490891324405</v>
      </c>
      <c r="D13" s="9">
        <v>0.45091182348365499</v>
      </c>
      <c r="E13" s="9">
        <v>0.53950597859370797</v>
      </c>
      <c r="F13" s="9">
        <v>0.33561003399543998</v>
      </c>
      <c r="G13" s="9">
        <v>0.32138727160460001</v>
      </c>
      <c r="H13" s="9">
        <v>0.33631118966986101</v>
      </c>
      <c r="I13" s="9">
        <v>0.32105572610511302</v>
      </c>
      <c r="J13" s="9" t="e">
        <v>#N/A</v>
      </c>
      <c r="K13" s="9" t="e">
        <v>#N/A</v>
      </c>
      <c r="L13" s="9" t="e">
        <v>#N/A</v>
      </c>
      <c r="M13" s="9" t="e">
        <v>#N/A</v>
      </c>
      <c r="N13" s="9" t="e">
        <v>#N/A</v>
      </c>
      <c r="O13" s="9" t="e">
        <v>#N/A</v>
      </c>
      <c r="P13" s="9" t="e">
        <v>#N/A</v>
      </c>
      <c r="Q13" s="9" t="e">
        <v>#N/A</v>
      </c>
      <c r="R13" s="9">
        <v>0</v>
      </c>
      <c r="S13" s="9">
        <v>6.1337911456597199E-2</v>
      </c>
      <c r="T13" s="9">
        <v>4.6083403135644997E-2</v>
      </c>
      <c r="U13" s="9">
        <v>7.0990083083385697E-2</v>
      </c>
      <c r="V13" s="9">
        <v>0</v>
      </c>
      <c r="W13" s="9">
        <v>6.9906185640644505E-2</v>
      </c>
      <c r="X13" s="9">
        <v>5.76869932786747E-2</v>
      </c>
      <c r="Y13" s="9">
        <v>8.2000319962824003E-2</v>
      </c>
      <c r="Z13" s="9">
        <v>0</v>
      </c>
      <c r="AA13" s="9">
        <v>6.4817197018819106E-2</v>
      </c>
      <c r="AB13" s="9">
        <v>4.6937924835046302E-2</v>
      </c>
      <c r="AC13" s="9">
        <v>8.6166793420968502E-2</v>
      </c>
      <c r="AD13" s="9">
        <v>4.4498239257280997E-2</v>
      </c>
      <c r="AE13" s="9">
        <v>4.2974111722506002E-2</v>
      </c>
      <c r="AF13" s="9">
        <v>5.0485577419215603E-2</v>
      </c>
      <c r="AG13" s="9">
        <v>6.7128424835198694E-2</v>
      </c>
      <c r="AH13" s="9">
        <v>0.114861709029609</v>
      </c>
      <c r="AI13" s="9">
        <v>5.6715910592400103E-2</v>
      </c>
      <c r="AJ13" s="9">
        <v>3.88864527889611E-2</v>
      </c>
      <c r="AK13" s="9">
        <v>4.5589691606453701E-2</v>
      </c>
      <c r="AL13" s="9">
        <v>5.95201345421092E-2</v>
      </c>
      <c r="AM13" s="9">
        <v>5.0865214116502799E-2</v>
      </c>
      <c r="AN13" s="9">
        <v>4.9515898790970202E-2</v>
      </c>
      <c r="AO13" s="9">
        <v>8.1120157227327599E-2</v>
      </c>
      <c r="AP13" s="9">
        <v>9.2214944128497806E-3</v>
      </c>
      <c r="AQ13" s="9">
        <v>3.9914776777572498E-2</v>
      </c>
      <c r="AR13" s="9">
        <v>0</v>
      </c>
      <c r="AS13" s="9">
        <v>7.6631446667114494E-2</v>
      </c>
      <c r="AT13" s="9">
        <v>0.159455654887908</v>
      </c>
      <c r="AU13" s="9">
        <v>6.5974715895929195E-2</v>
      </c>
      <c r="AV13" s="9">
        <v>0</v>
      </c>
      <c r="AW13" s="9">
        <v>3.8865072379572103E-2</v>
      </c>
      <c r="AX13" s="9">
        <v>0.13175050906952801</v>
      </c>
      <c r="AY13" s="9">
        <v>4.0242424026914303E-2</v>
      </c>
      <c r="AZ13" s="9">
        <v>0</v>
      </c>
      <c r="BA13" s="9">
        <v>5.8522513501867698E-2</v>
      </c>
      <c r="BB13" s="9">
        <v>0.19755287909547001</v>
      </c>
      <c r="BC13" s="9">
        <v>7.6289102740341994E-2</v>
      </c>
      <c r="BD13" s="9">
        <v>8.3377527514742103E-2</v>
      </c>
      <c r="BE13" s="9">
        <v>3.24677161842825E-2</v>
      </c>
      <c r="BF13" s="9">
        <v>3.05588787848417E-2</v>
      </c>
      <c r="BG13" s="9">
        <v>5.0774989145960001E-2</v>
      </c>
      <c r="BH13" s="9">
        <v>5.6657575323505197E-2</v>
      </c>
      <c r="BI13" s="9">
        <v>4.39129161891227E-2</v>
      </c>
      <c r="BJ13" s="9">
        <v>2.4227610026249399E-2</v>
      </c>
      <c r="BK13" s="9">
        <v>3.0917043160926E-2</v>
      </c>
      <c r="BL13" s="9">
        <v>6.3061847710372695E-2</v>
      </c>
      <c r="BM13" s="9">
        <v>4.3137009704838199E-2</v>
      </c>
      <c r="BN13" s="9">
        <v>0</v>
      </c>
      <c r="BO13" s="9">
        <v>6.0447553159557597E-2</v>
      </c>
      <c r="BP13" s="9">
        <v>7.1018978909178895E-2</v>
      </c>
      <c r="BQ13" s="9">
        <v>3.5433548717853203E-2</v>
      </c>
      <c r="BR13" s="9">
        <v>0</v>
      </c>
      <c r="BS13" s="9">
        <v>6.1662550597744697E-2</v>
      </c>
      <c r="BT13" s="9">
        <v>4.0143553940882898E-2</v>
      </c>
      <c r="BU13" s="9">
        <v>3.6786448792325302E-2</v>
      </c>
      <c r="BV13" s="9">
        <v>0</v>
      </c>
      <c r="BW13" s="9">
        <v>4.6321012433687102E-2</v>
      </c>
      <c r="BX13" s="9">
        <v>5.1255280097630702E-2</v>
      </c>
      <c r="BY13" s="9">
        <v>7.0860279778416593E-2</v>
      </c>
      <c r="BZ13" s="9">
        <v>0</v>
      </c>
      <c r="CA13" s="9">
        <v>5.6733030557989401E-2</v>
      </c>
      <c r="CB13" s="9">
        <v>0</v>
      </c>
      <c r="CC13" s="9">
        <v>6.5236219223297601E-2</v>
      </c>
      <c r="CD13" s="9">
        <v>0</v>
      </c>
      <c r="CE13" s="9">
        <v>0.118342022570813</v>
      </c>
      <c r="CF13" s="9">
        <v>0</v>
      </c>
      <c r="CG13" s="9">
        <v>6.6078622028537495E-2</v>
      </c>
      <c r="CH13" s="9">
        <v>0</v>
      </c>
      <c r="CI13" s="9">
        <v>0.127464310038546</v>
      </c>
      <c r="CJ13" s="9">
        <v>0</v>
      </c>
      <c r="CK13" s="9">
        <v>6.5230292353324795E-2</v>
      </c>
      <c r="CL13" s="9">
        <v>7.1911318919613595E-2</v>
      </c>
      <c r="CM13" s="9">
        <v>0</v>
      </c>
      <c r="CN13" s="9">
        <v>5.5248809203697603E-2</v>
      </c>
      <c r="CO13" s="9">
        <v>0</v>
      </c>
      <c r="CP13" s="9">
        <v>6.0940444519560197E-2</v>
      </c>
      <c r="CQ13" s="9">
        <v>0</v>
      </c>
      <c r="CR13" s="9">
        <v>6.2383208287842697E-2</v>
      </c>
      <c r="CS13" s="9">
        <v>0</v>
      </c>
      <c r="CT13" s="9">
        <v>4.6006876294193401E-2</v>
      </c>
      <c r="CU13" s="9">
        <v>0</v>
      </c>
      <c r="CV13" s="9">
        <v>5.8505861468081399E-2</v>
      </c>
    </row>
    <row r="14" spans="1:100" ht="16" x14ac:dyDescent="0.2">
      <c r="A14" s="14" t="s">
        <v>138</v>
      </c>
      <c r="B14" s="9">
        <v>0.211374070583186</v>
      </c>
      <c r="C14" s="9">
        <v>0.19423191977123999</v>
      </c>
      <c r="D14" s="9">
        <v>0.20172449102012899</v>
      </c>
      <c r="E14" s="9">
        <v>0.108641019325801</v>
      </c>
      <c r="F14" s="9">
        <v>5.5482202260131702E-2</v>
      </c>
      <c r="G14" s="9">
        <v>4.8903344989054798E-2</v>
      </c>
      <c r="H14" s="9">
        <v>0.22396795597034</v>
      </c>
      <c r="I14" s="9">
        <v>0.17630190680302801</v>
      </c>
      <c r="J14" s="9" t="e">
        <v>#N/A</v>
      </c>
      <c r="K14" s="9" t="e">
        <v>#N/A</v>
      </c>
      <c r="L14" s="9" t="e">
        <v>#N/A</v>
      </c>
      <c r="M14" s="9" t="e">
        <v>#N/A</v>
      </c>
      <c r="N14" s="9" t="e">
        <v>#N/A</v>
      </c>
      <c r="O14" s="9" t="e">
        <v>#N/A</v>
      </c>
      <c r="P14" s="9" t="e">
        <v>#N/A</v>
      </c>
      <c r="Q14" s="9" t="e">
        <v>#N/A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</row>
    <row r="15" spans="1:100" ht="16" x14ac:dyDescent="0.2">
      <c r="A15" s="14" t="s">
        <v>139</v>
      </c>
      <c r="B15" s="9">
        <v>0.32950280849819502</v>
      </c>
      <c r="C15" s="9">
        <v>1.6063654370709699</v>
      </c>
      <c r="D15" s="9">
        <v>0.389672530617094</v>
      </c>
      <c r="E15" s="9">
        <v>0.351922207005057</v>
      </c>
      <c r="F15" s="9">
        <v>0.21701654273236501</v>
      </c>
      <c r="G15" s="9">
        <v>0.22384252841298799</v>
      </c>
      <c r="H15" s="9">
        <v>0.22346637169195999</v>
      </c>
      <c r="I15" s="9">
        <v>0.22622849542297899</v>
      </c>
      <c r="J15" s="9" t="e">
        <v>#N/A</v>
      </c>
      <c r="K15" s="9" t="e">
        <v>#N/A</v>
      </c>
      <c r="L15" s="9" t="e">
        <v>#N/A</v>
      </c>
      <c r="M15" s="9" t="e">
        <v>#N/A</v>
      </c>
      <c r="N15" s="9" t="e">
        <v>#N/A</v>
      </c>
      <c r="O15" s="9" t="e">
        <v>#N/A</v>
      </c>
      <c r="P15" s="9" t="e">
        <v>#N/A</v>
      </c>
      <c r="Q15" s="9" t="e">
        <v>#N/A</v>
      </c>
      <c r="R15" s="9">
        <v>0</v>
      </c>
      <c r="S15" s="9">
        <v>0</v>
      </c>
      <c r="T15" s="9">
        <v>6.0295108271954903E-2</v>
      </c>
      <c r="U15" s="9">
        <v>0</v>
      </c>
      <c r="V15" s="9">
        <v>0</v>
      </c>
      <c r="W15" s="9">
        <v>0</v>
      </c>
      <c r="X15" s="9">
        <v>5.32408195406903E-2</v>
      </c>
      <c r="Y15" s="9">
        <v>0</v>
      </c>
      <c r="Z15" s="9">
        <v>0</v>
      </c>
      <c r="AA15" s="9">
        <v>0</v>
      </c>
      <c r="AB15" s="9">
        <v>7.7964176982885894E-2</v>
      </c>
      <c r="AC15" s="9">
        <v>0</v>
      </c>
      <c r="AD15" s="9">
        <v>9.8206844740671304E-2</v>
      </c>
      <c r="AE15" s="9">
        <v>0</v>
      </c>
      <c r="AF15" s="9">
        <v>0</v>
      </c>
      <c r="AG15" s="9">
        <v>3.6324534857302797E-2</v>
      </c>
      <c r="AH15" s="9">
        <v>0.122587662518436</v>
      </c>
      <c r="AI15" s="9">
        <v>0</v>
      </c>
      <c r="AJ15" s="9">
        <v>0</v>
      </c>
      <c r="AK15" s="9">
        <v>0.11080538874912201</v>
      </c>
      <c r="AL15" s="9">
        <v>0.107682240681974</v>
      </c>
      <c r="AM15" s="9">
        <v>7.2355965097317398E-2</v>
      </c>
      <c r="AN15" s="9">
        <v>0</v>
      </c>
      <c r="AO15" s="9">
        <v>8.3183949523340503E-2</v>
      </c>
      <c r="AP15" s="9">
        <v>4.3643998671316402E-2</v>
      </c>
      <c r="AQ15" s="9">
        <v>0</v>
      </c>
      <c r="AR15" s="9">
        <v>0</v>
      </c>
      <c r="AS15" s="9">
        <v>8.2179721275202094E-2</v>
      </c>
      <c r="AT15" s="9">
        <v>7.2822879088490597E-2</v>
      </c>
      <c r="AU15" s="9">
        <v>0</v>
      </c>
      <c r="AV15" s="9">
        <v>0</v>
      </c>
      <c r="AW15" s="9">
        <v>8.1949489084675906E-2</v>
      </c>
      <c r="AX15" s="9">
        <v>6.0603225048424102E-2</v>
      </c>
      <c r="AY15" s="9">
        <v>0</v>
      </c>
      <c r="AZ15" s="9">
        <v>0</v>
      </c>
      <c r="BA15" s="9">
        <v>8.7246030986171494E-2</v>
      </c>
      <c r="BB15" s="9">
        <v>0.164239626642285</v>
      </c>
      <c r="BC15" s="9">
        <v>0.19323482775186401</v>
      </c>
      <c r="BD15" s="9">
        <v>0.11818444097170901</v>
      </c>
      <c r="BE15" s="9">
        <v>0</v>
      </c>
      <c r="BF15" s="9">
        <v>0</v>
      </c>
      <c r="BG15" s="9">
        <v>0.15762364607851201</v>
      </c>
      <c r="BH15" s="9">
        <v>6.1059347063218597E-2</v>
      </c>
      <c r="BI15" s="9">
        <v>0</v>
      </c>
      <c r="BJ15" s="9">
        <v>0.145743869215269</v>
      </c>
      <c r="BK15" s="9">
        <v>0.209080315034811</v>
      </c>
      <c r="BL15" s="9">
        <v>7.2767428905305395E-2</v>
      </c>
      <c r="BM15" s="9">
        <v>0</v>
      </c>
      <c r="BN15" s="9">
        <v>0</v>
      </c>
      <c r="BO15" s="9">
        <v>0.13755039209130099</v>
      </c>
      <c r="BP15" s="9">
        <v>0.11065352981344</v>
      </c>
      <c r="BQ15" s="9">
        <v>8.55234734933569E-2</v>
      </c>
      <c r="BR15" s="9">
        <v>0</v>
      </c>
      <c r="BS15" s="9">
        <v>6.63093754085924E-2</v>
      </c>
      <c r="BT15" s="9">
        <v>7.61925396795292E-2</v>
      </c>
      <c r="BU15" s="9">
        <v>8.1873755097529394E-2</v>
      </c>
      <c r="BV15" s="9">
        <v>0</v>
      </c>
      <c r="BW15" s="9">
        <v>9.94080865128254E-2</v>
      </c>
      <c r="BX15" s="9">
        <v>6.5883926427513007E-2</v>
      </c>
      <c r="BY15" s="9">
        <v>8.9134857367808698E-2</v>
      </c>
      <c r="BZ15" s="9">
        <v>0</v>
      </c>
      <c r="CA15" s="9">
        <v>0</v>
      </c>
      <c r="CB15" s="9">
        <v>0.15016653292916199</v>
      </c>
      <c r="CC15" s="9">
        <v>0</v>
      </c>
      <c r="CD15" s="9">
        <v>0</v>
      </c>
      <c r="CE15" s="9">
        <v>0</v>
      </c>
      <c r="CF15" s="9">
        <v>0.12803361742271999</v>
      </c>
      <c r="CG15" s="9">
        <v>0.21866729677878699</v>
      </c>
      <c r="CH15" s="9">
        <v>0</v>
      </c>
      <c r="CI15" s="9">
        <v>0</v>
      </c>
      <c r="CJ15" s="9">
        <v>9.4919227418105906E-2</v>
      </c>
      <c r="CK15" s="9">
        <v>0.13130967495993101</v>
      </c>
      <c r="CL15" s="9">
        <v>0</v>
      </c>
      <c r="CM15" s="9">
        <v>0</v>
      </c>
      <c r="CN15" s="9">
        <v>0.132043939586449</v>
      </c>
      <c r="CO15" s="9">
        <v>0</v>
      </c>
      <c r="CP15" s="9">
        <v>0</v>
      </c>
      <c r="CQ15" s="9">
        <v>0</v>
      </c>
      <c r="CR15" s="9">
        <v>0.109122346561011</v>
      </c>
      <c r="CS15" s="9">
        <v>0</v>
      </c>
      <c r="CT15" s="9">
        <v>0</v>
      </c>
      <c r="CU15" s="9">
        <v>0</v>
      </c>
      <c r="CV15" s="9">
        <v>9.6261145573650203E-2</v>
      </c>
    </row>
    <row r="16" spans="1:100" ht="16" x14ac:dyDescent="0.2">
      <c r="A16" s="14" t="s">
        <v>140</v>
      </c>
      <c r="B16" s="16">
        <v>0.1026222</v>
      </c>
      <c r="C16" s="16">
        <v>0.1084275</v>
      </c>
      <c r="D16" s="16">
        <v>8.3334489999999997E-2</v>
      </c>
      <c r="E16" s="18">
        <v>0.141042454170417</v>
      </c>
      <c r="F16" s="9">
        <v>0</v>
      </c>
      <c r="G16" s="9">
        <v>0</v>
      </c>
      <c r="H16" s="9">
        <v>0</v>
      </c>
      <c r="I16" s="9">
        <v>0.14919911362641</v>
      </c>
      <c r="J16" s="17">
        <v>0</v>
      </c>
      <c r="K16" s="17">
        <v>0</v>
      </c>
      <c r="L16" s="17">
        <v>0</v>
      </c>
      <c r="M16" s="9">
        <v>0.146810388395581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0.60425307976306697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0.18241368994160301</v>
      </c>
      <c r="AQ16" s="9">
        <v>0</v>
      </c>
      <c r="AR16" s="9">
        <v>0.59184709659585</v>
      </c>
      <c r="AS16" s="9">
        <v>0</v>
      </c>
      <c r="AT16" s="9">
        <v>0</v>
      </c>
      <c r="AU16" s="9">
        <v>0</v>
      </c>
      <c r="AV16" s="9">
        <v>0.57804788719706202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0.26404562455509001</v>
      </c>
      <c r="BD16" s="9">
        <v>0.49616249551923403</v>
      </c>
      <c r="BE16" s="9">
        <v>0.13623846457641201</v>
      </c>
      <c r="BF16" s="9">
        <v>0.162108998651044</v>
      </c>
      <c r="BG16" s="9">
        <v>0.3968720752464</v>
      </c>
      <c r="BH16" s="9">
        <v>0.60016928240706802</v>
      </c>
      <c r="BI16" s="9">
        <v>0.45764309580863199</v>
      </c>
      <c r="BJ16" s="9">
        <v>0.51920921291190603</v>
      </c>
      <c r="BK16" s="9">
        <v>0</v>
      </c>
      <c r="BL16" s="9">
        <v>0</v>
      </c>
      <c r="BM16" s="9">
        <v>0.20657284864787301</v>
      </c>
      <c r="BN16" s="9">
        <v>0</v>
      </c>
      <c r="BO16" s="9">
        <v>0.72519229831447296</v>
      </c>
      <c r="BP16" s="9">
        <v>0.19513346317074901</v>
      </c>
      <c r="BQ16" s="9">
        <v>0.39683435343540202</v>
      </c>
      <c r="BR16" s="9">
        <v>0.32783935783468998</v>
      </c>
      <c r="BS16" s="9">
        <v>0.52503237581464901</v>
      </c>
      <c r="BT16" s="9">
        <v>0.46457206886008601</v>
      </c>
      <c r="BU16" s="9">
        <v>0.51215137164159097</v>
      </c>
      <c r="BV16" s="9">
        <v>0</v>
      </c>
      <c r="BW16" s="9">
        <v>0.759191165324832</v>
      </c>
      <c r="BX16" s="9">
        <v>0</v>
      </c>
      <c r="BY16" s="9">
        <v>0</v>
      </c>
      <c r="BZ16" s="9">
        <v>0</v>
      </c>
      <c r="CA16" s="9">
        <v>0.23431088878482101</v>
      </c>
      <c r="CB16" s="9">
        <v>0</v>
      </c>
      <c r="CC16" s="9">
        <v>0</v>
      </c>
      <c r="CD16" s="9">
        <v>0.46640631563934298</v>
      </c>
      <c r="CE16" s="9">
        <v>0.20002795859938699</v>
      </c>
      <c r="CF16" s="9">
        <v>0</v>
      </c>
      <c r="CG16" s="9">
        <v>0.61490848945412002</v>
      </c>
      <c r="CH16" s="9">
        <v>0.21014549178922901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0.44726876961491802</v>
      </c>
      <c r="CO16" s="9">
        <v>0</v>
      </c>
      <c r="CP16" s="9">
        <v>0.195436598628519</v>
      </c>
      <c r="CQ16" s="9">
        <v>0</v>
      </c>
      <c r="CR16" s="9">
        <v>0.17814464415716999</v>
      </c>
      <c r="CS16" s="9">
        <v>0.217799746847299</v>
      </c>
      <c r="CT16" s="9">
        <v>0</v>
      </c>
      <c r="CU16" s="9">
        <v>0</v>
      </c>
      <c r="CV16" s="9">
        <v>1.23090182292795</v>
      </c>
    </row>
    <row r="17" spans="1:101" ht="16" x14ac:dyDescent="0.2">
      <c r="A17" s="14" t="s">
        <v>141</v>
      </c>
      <c r="B17" s="9">
        <v>1.89782256270647</v>
      </c>
      <c r="C17" s="9">
        <v>0.39791476731294301</v>
      </c>
      <c r="D17" s="9">
        <v>0.32364879996384299</v>
      </c>
      <c r="E17" s="9">
        <v>0.57372035594504101</v>
      </c>
      <c r="F17" s="9">
        <v>0.13673063194000401</v>
      </c>
      <c r="G17" s="9">
        <v>6.1093085289450601E-2</v>
      </c>
      <c r="H17" s="9">
        <v>9.2784427813316195E-2</v>
      </c>
      <c r="I17" s="9">
        <v>0.23480798336776401</v>
      </c>
      <c r="J17" s="9" t="e">
        <v>#N/A</v>
      </c>
      <c r="K17" s="9" t="e">
        <v>#N/A</v>
      </c>
      <c r="L17" s="9" t="e">
        <v>#N/A</v>
      </c>
      <c r="M17" s="9" t="e">
        <v>#N/A</v>
      </c>
      <c r="N17" s="9">
        <v>5.5536361594720599E-2</v>
      </c>
      <c r="O17" s="9">
        <v>0</v>
      </c>
      <c r="P17" s="9">
        <v>0</v>
      </c>
      <c r="Q17" s="9">
        <v>0</v>
      </c>
      <c r="R17" s="9">
        <v>0</v>
      </c>
      <c r="S17" s="9">
        <v>7.9166233992909896E-2</v>
      </c>
      <c r="T17" s="9">
        <v>0</v>
      </c>
      <c r="U17" s="9">
        <v>0</v>
      </c>
      <c r="V17" s="9">
        <v>0</v>
      </c>
      <c r="W17" s="9">
        <v>8.1977373829827102E-2</v>
      </c>
      <c r="X17" s="9">
        <v>0</v>
      </c>
      <c r="Y17" s="9">
        <v>0</v>
      </c>
      <c r="Z17" s="9">
        <v>0</v>
      </c>
      <c r="AA17" s="9">
        <v>7.0900350186802893E-2</v>
      </c>
      <c r="AB17" s="9">
        <v>0</v>
      </c>
      <c r="AC17" s="9">
        <v>0</v>
      </c>
      <c r="AD17" s="9">
        <v>0</v>
      </c>
      <c r="AE17" s="9">
        <v>0</v>
      </c>
      <c r="AF17" s="9">
        <v>7.5784539933855796E-2</v>
      </c>
      <c r="AG17" s="9">
        <v>0</v>
      </c>
      <c r="AH17" s="9">
        <v>0</v>
      </c>
      <c r="AI17" s="9">
        <v>0</v>
      </c>
      <c r="AJ17" s="9">
        <v>3.8965784094880197E-2</v>
      </c>
      <c r="AK17" s="9">
        <v>0</v>
      </c>
      <c r="AL17" s="9">
        <v>0</v>
      </c>
      <c r="AM17" s="9">
        <v>0</v>
      </c>
      <c r="AN17" s="9">
        <v>5.6930158349767397E-2</v>
      </c>
      <c r="AO17" s="9">
        <v>0</v>
      </c>
      <c r="AP17" s="9">
        <v>2.9341524607898201E-2</v>
      </c>
      <c r="AQ17" s="9">
        <v>0</v>
      </c>
      <c r="AR17" s="9">
        <v>0</v>
      </c>
      <c r="AS17" s="9">
        <v>0</v>
      </c>
      <c r="AT17" s="9">
        <v>2.9395659572144399E-2</v>
      </c>
      <c r="AU17" s="9">
        <v>0</v>
      </c>
      <c r="AV17" s="9">
        <v>0</v>
      </c>
      <c r="AW17" s="9">
        <v>0</v>
      </c>
      <c r="AX17" s="9">
        <v>2.5697066124454899E-2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6.77974267309812E-2</v>
      </c>
      <c r="BO17" s="9">
        <v>8.3042338626351894E-2</v>
      </c>
      <c r="BP17" s="9">
        <v>0</v>
      </c>
      <c r="BQ17" s="9">
        <v>0</v>
      </c>
      <c r="BR17" s="9">
        <v>6.7790420315358105E-2</v>
      </c>
      <c r="BS17" s="9">
        <v>8.9273557756162594E-2</v>
      </c>
      <c r="BT17" s="9">
        <v>0</v>
      </c>
      <c r="BU17" s="9">
        <v>0</v>
      </c>
      <c r="BV17" s="9">
        <v>6.7124837693643399E-2</v>
      </c>
      <c r="BW17" s="9">
        <v>7.65293484761215E-2</v>
      </c>
      <c r="BX17" s="9">
        <v>0</v>
      </c>
      <c r="BY17" s="9">
        <v>0</v>
      </c>
      <c r="BZ17" s="9">
        <v>7.4239581939931895E-2</v>
      </c>
      <c r="CA17" s="9">
        <v>0</v>
      </c>
      <c r="CB17" s="9">
        <v>0</v>
      </c>
      <c r="CC17" s="9">
        <v>9.2632040584260805E-2</v>
      </c>
      <c r="CD17" s="9">
        <v>6.33960997977734E-2</v>
      </c>
      <c r="CE17" s="9">
        <v>0</v>
      </c>
      <c r="CF17" s="9">
        <v>0</v>
      </c>
      <c r="CG17" s="9">
        <v>6.7798345476239294E-2</v>
      </c>
      <c r="CH17" s="9">
        <v>6.2607072539297301E-2</v>
      </c>
      <c r="CI17" s="9">
        <v>0</v>
      </c>
      <c r="CJ17" s="9">
        <v>0</v>
      </c>
      <c r="CK17" s="9">
        <v>0</v>
      </c>
      <c r="CL17" s="9">
        <v>8.8141293556806596E-2</v>
      </c>
      <c r="CM17" s="9">
        <v>0</v>
      </c>
      <c r="CN17" s="9">
        <v>0</v>
      </c>
      <c r="CO17" s="9">
        <v>0</v>
      </c>
      <c r="CP17" s="9">
        <v>8.9317247634341804E-2</v>
      </c>
      <c r="CQ17" s="9">
        <v>0</v>
      </c>
      <c r="CR17" s="9">
        <v>0</v>
      </c>
      <c r="CS17" s="9">
        <v>0</v>
      </c>
      <c r="CT17" s="9">
        <v>7.7425987465206306E-2</v>
      </c>
      <c r="CU17" s="9">
        <v>0</v>
      </c>
      <c r="CV17" s="9">
        <v>0</v>
      </c>
    </row>
    <row r="18" spans="1:101" ht="16" x14ac:dyDescent="0.2">
      <c r="A18" s="14" t="s">
        <v>142</v>
      </c>
      <c r="B18" s="9">
        <v>0.186343871538657</v>
      </c>
      <c r="C18" s="9">
        <v>0.297495414060721</v>
      </c>
      <c r="D18" s="9">
        <v>0.30103854176165001</v>
      </c>
      <c r="E18" s="9">
        <v>0.31649390663504501</v>
      </c>
      <c r="F18" s="9">
        <v>0.29639163527929602</v>
      </c>
      <c r="G18" s="9">
        <v>8.9414651634952297E-2</v>
      </c>
      <c r="H18" s="9">
        <v>0.47056363302029303</v>
      </c>
      <c r="I18" s="9">
        <v>0.41053230709294602</v>
      </c>
      <c r="J18" s="9" t="e">
        <v>#N/A</v>
      </c>
      <c r="K18" s="9" t="e">
        <v>#N/A</v>
      </c>
      <c r="L18" s="9" t="e">
        <v>#N/A</v>
      </c>
      <c r="M18" s="9" t="e">
        <v>#N/A</v>
      </c>
      <c r="N18" s="9">
        <v>0.18567507675726599</v>
      </c>
      <c r="O18" s="9">
        <v>0.123617541073147</v>
      </c>
      <c r="P18" s="9">
        <v>9.6775245540774296E-2</v>
      </c>
      <c r="Q18" s="9">
        <v>0.13032149300173701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4.4592661335314303E-2</v>
      </c>
      <c r="AQ18" s="9">
        <v>0</v>
      </c>
      <c r="AR18" s="9">
        <v>0</v>
      </c>
      <c r="AS18" s="9">
        <v>0</v>
      </c>
      <c r="AT18" s="9">
        <v>3.76032367881955E-2</v>
      </c>
      <c r="AU18" s="9">
        <v>0</v>
      </c>
      <c r="AV18" s="9">
        <v>0</v>
      </c>
      <c r="AW18" s="9">
        <v>0</v>
      </c>
      <c r="AX18" s="9">
        <v>4.1183563950086502E-2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</row>
    <row r="19" spans="1:101" ht="16" x14ac:dyDescent="0.2">
      <c r="A19" s="14" t="s">
        <v>143</v>
      </c>
      <c r="B19" s="9">
        <v>0.30194485579808</v>
      </c>
      <c r="C19" s="9">
        <v>0.25805306958669999</v>
      </c>
      <c r="D19" s="9">
        <v>0.33128123118217401</v>
      </c>
      <c r="E19" s="9">
        <v>0.33699810484069698</v>
      </c>
      <c r="F19" s="9" t="e">
        <v>#N/A</v>
      </c>
      <c r="G19" s="9" t="e">
        <v>#N/A</v>
      </c>
      <c r="H19" s="9" t="e">
        <v>#N/A</v>
      </c>
      <c r="I19" s="9" t="e">
        <v>#N/A</v>
      </c>
      <c r="J19" s="9">
        <v>4.3348821368608001E-2</v>
      </c>
      <c r="K19" s="9">
        <v>5.3744076837024E-2</v>
      </c>
      <c r="L19" s="9">
        <v>0.19578565757451999</v>
      </c>
      <c r="M19" s="9">
        <v>0.20051721304093401</v>
      </c>
      <c r="N19" s="9">
        <v>7.6404154020498993E-2</v>
      </c>
      <c r="O19" s="9">
        <v>0.207511881763741</v>
      </c>
      <c r="P19" s="9">
        <v>0.106724726220548</v>
      </c>
      <c r="Q19" s="9">
        <v>0.166078784180788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6.1767848546688799E-2</v>
      </c>
      <c r="BD19" s="9">
        <v>0</v>
      </c>
      <c r="BE19" s="9">
        <v>0</v>
      </c>
      <c r="BF19" s="9">
        <v>0</v>
      </c>
      <c r="BG19" s="9">
        <v>4.7504389420934302E-2</v>
      </c>
      <c r="BH19" s="9">
        <v>0</v>
      </c>
      <c r="BI19" s="9">
        <v>0</v>
      </c>
      <c r="BJ19" s="9">
        <v>0</v>
      </c>
      <c r="BK19" s="9">
        <v>6.6845836710504897E-2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</row>
    <row r="20" spans="1:101" ht="16" x14ac:dyDescent="0.2">
      <c r="A20" s="14" t="s">
        <v>144</v>
      </c>
      <c r="B20" s="9">
        <v>0.289329696926302</v>
      </c>
      <c r="C20" s="9">
        <v>0.306263639702885</v>
      </c>
      <c r="D20" s="9">
        <v>0.31378328498685698</v>
      </c>
      <c r="E20" s="9">
        <v>0.143896397384356</v>
      </c>
      <c r="F20" s="9">
        <v>0.52130530310216405</v>
      </c>
      <c r="G20" s="9">
        <v>0.82325270078122803</v>
      </c>
      <c r="H20" s="9">
        <v>0.894031216872474</v>
      </c>
      <c r="I20" s="9">
        <v>0.83838525550637699</v>
      </c>
      <c r="J20" s="9">
        <v>0.95213200331911196</v>
      </c>
      <c r="K20" s="9">
        <v>0.92093057226358999</v>
      </c>
      <c r="L20" s="9">
        <v>0.97054385769204998</v>
      </c>
      <c r="M20" s="9">
        <v>0.953461406812805</v>
      </c>
      <c r="N20" s="9" t="e">
        <v>#N/A</v>
      </c>
      <c r="O20" s="9" t="e">
        <v>#N/A</v>
      </c>
      <c r="P20" s="9" t="e">
        <v>#N/A</v>
      </c>
      <c r="Q20" s="9" t="e">
        <v>#N/A</v>
      </c>
      <c r="R20" s="9">
        <v>0</v>
      </c>
      <c r="S20" s="9">
        <v>0</v>
      </c>
      <c r="T20" s="9">
        <v>1.55062468980309</v>
      </c>
      <c r="U20" s="9">
        <v>3.4676698002324403E-2</v>
      </c>
      <c r="V20" s="9">
        <v>0</v>
      </c>
      <c r="W20" s="9">
        <v>0</v>
      </c>
      <c r="X20" s="9">
        <v>1.4245673580386899</v>
      </c>
      <c r="Y20" s="9">
        <v>7.3034089572355507E-2</v>
      </c>
      <c r="Z20" s="9">
        <v>0</v>
      </c>
      <c r="AA20" s="9">
        <v>0</v>
      </c>
      <c r="AB20" s="9">
        <v>0.313059683462309</v>
      </c>
      <c r="AC20" s="9">
        <v>0.223720568813319</v>
      </c>
      <c r="AD20" s="9">
        <v>2.4930580665178601</v>
      </c>
      <c r="AE20" s="9">
        <v>0.105158641023037</v>
      </c>
      <c r="AF20" s="9">
        <v>9.9486048421775206E-2</v>
      </c>
      <c r="AG20" s="9">
        <v>5.3940763329594901E-3</v>
      </c>
      <c r="AH20" s="9">
        <v>0.227012478520076</v>
      </c>
      <c r="AI20" s="9">
        <v>0.133524863912453</v>
      </c>
      <c r="AJ20" s="9">
        <v>4.4224909402524597E-2</v>
      </c>
      <c r="AK20" s="9">
        <v>1.1034330166300099</v>
      </c>
      <c r="AL20" s="9">
        <v>2.0391360306066502</v>
      </c>
      <c r="AM20" s="9">
        <v>7.9085320995748901E-2</v>
      </c>
      <c r="AN20" s="9">
        <v>1.42125061191817</v>
      </c>
      <c r="AO20" s="9">
        <v>1.92890273341583</v>
      </c>
      <c r="AP20" s="9">
        <v>0</v>
      </c>
      <c r="AQ20" s="9">
        <v>0</v>
      </c>
      <c r="AR20" s="9">
        <v>0</v>
      </c>
      <c r="AS20" s="9">
        <v>0</v>
      </c>
      <c r="AT20" s="9">
        <v>0.32599543603237102</v>
      </c>
      <c r="AU20" s="9">
        <v>0</v>
      </c>
      <c r="AV20" s="9">
        <v>0</v>
      </c>
      <c r="AW20" s="9">
        <v>0</v>
      </c>
      <c r="AX20" s="9">
        <v>0.196818227730095</v>
      </c>
      <c r="AY20" s="9">
        <v>0</v>
      </c>
      <c r="AZ20" s="9">
        <v>0</v>
      </c>
      <c r="BA20" s="9">
        <v>0</v>
      </c>
      <c r="BB20" s="9">
        <v>9.1049005952050802E-2</v>
      </c>
      <c r="BC20" s="9">
        <v>2.6326879779785799E-2</v>
      </c>
      <c r="BD20" s="9">
        <v>0.24550453910943501</v>
      </c>
      <c r="BE20" s="9">
        <v>0</v>
      </c>
      <c r="BF20" s="9">
        <v>0.18366068836180299</v>
      </c>
      <c r="BG20" s="9">
        <v>0.219860537788448</v>
      </c>
      <c r="BH20" s="9">
        <v>0.239776941093132</v>
      </c>
      <c r="BI20" s="9">
        <v>0</v>
      </c>
      <c r="BJ20" s="9">
        <v>0.19269428401088201</v>
      </c>
      <c r="BK20" s="9">
        <v>0.22450721130788401</v>
      </c>
      <c r="BL20" s="9">
        <v>0.25084154879446102</v>
      </c>
      <c r="BM20" s="9">
        <v>0</v>
      </c>
      <c r="BN20" s="9">
        <v>0</v>
      </c>
      <c r="BO20" s="9">
        <v>0</v>
      </c>
      <c r="BP20" s="9">
        <v>0.127369528194578</v>
      </c>
      <c r="BQ20" s="9">
        <v>0</v>
      </c>
      <c r="BR20" s="9">
        <v>0</v>
      </c>
      <c r="BS20" s="9">
        <v>0</v>
      </c>
      <c r="BT20" s="9">
        <v>0.19976601389988499</v>
      </c>
      <c r="BU20" s="9">
        <v>0</v>
      </c>
      <c r="BV20" s="9">
        <v>0</v>
      </c>
      <c r="BW20" s="9">
        <v>0</v>
      </c>
      <c r="BX20" s="9">
        <v>0.19651039069162299</v>
      </c>
      <c r="BY20" s="9">
        <v>0</v>
      </c>
      <c r="BZ20" s="9">
        <v>0</v>
      </c>
      <c r="CA20" s="9">
        <v>7.0672383198902705E-2</v>
      </c>
      <c r="CB20" s="9">
        <v>0</v>
      </c>
      <c r="CC20" s="9">
        <v>0</v>
      </c>
      <c r="CD20" s="9">
        <v>0</v>
      </c>
      <c r="CE20" s="9">
        <v>0.13876371185799699</v>
      </c>
      <c r="CF20" s="9">
        <v>1.14121020145986</v>
      </c>
      <c r="CG20" s="9">
        <v>0</v>
      </c>
      <c r="CH20" s="9">
        <v>0</v>
      </c>
      <c r="CI20" s="9">
        <v>0.168861790882847</v>
      </c>
      <c r="CJ20" s="9">
        <v>0.15916341483029001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</row>
    <row r="21" spans="1:101" ht="16" x14ac:dyDescent="0.2">
      <c r="A21" s="14" t="s">
        <v>145</v>
      </c>
      <c r="B21" s="9">
        <v>0.51370541005505999</v>
      </c>
      <c r="C21" s="9">
        <v>0.21168817159714001</v>
      </c>
      <c r="D21" s="9">
        <v>0.245898302497434</v>
      </c>
      <c r="E21" s="9">
        <v>0.23936693867627001</v>
      </c>
      <c r="F21" s="9">
        <v>0.35020252180245198</v>
      </c>
      <c r="G21" s="9">
        <v>0.40701720140529601</v>
      </c>
      <c r="H21" s="9">
        <v>0.44793906521793603</v>
      </c>
      <c r="I21" s="9">
        <v>0.440513444602949</v>
      </c>
      <c r="J21" s="9" t="e">
        <v>#N/A</v>
      </c>
      <c r="K21" s="9" t="e">
        <v>#N/A</v>
      </c>
      <c r="L21" s="9" t="e">
        <v>#N/A</v>
      </c>
      <c r="M21" s="9" t="e">
        <v>#N/A</v>
      </c>
      <c r="N21" s="9" t="e">
        <v>#N/A</v>
      </c>
      <c r="O21" s="9" t="e">
        <v>#N/A</v>
      </c>
      <c r="P21" s="9" t="e">
        <v>#N/A</v>
      </c>
      <c r="Q21" s="9" t="e">
        <v>#N/A</v>
      </c>
      <c r="R21" s="9">
        <v>0</v>
      </c>
      <c r="S21" s="9">
        <v>0</v>
      </c>
      <c r="T21" s="9">
        <v>9.1793564703461797E-2</v>
      </c>
      <c r="U21" s="9">
        <v>0.111519086339443</v>
      </c>
      <c r="V21" s="9">
        <v>0</v>
      </c>
      <c r="W21" s="9">
        <v>0</v>
      </c>
      <c r="X21" s="9">
        <v>0.36986974233699998</v>
      </c>
      <c r="Y21" s="9">
        <v>0.119683441205921</v>
      </c>
      <c r="Z21" s="9">
        <v>0</v>
      </c>
      <c r="AA21" s="9">
        <v>0</v>
      </c>
      <c r="AB21" s="9">
        <v>0.70953027318126904</v>
      </c>
      <c r="AC21" s="9">
        <v>0.14913428635158199</v>
      </c>
      <c r="AD21" s="9">
        <v>8.0546768241022804E-2</v>
      </c>
      <c r="AE21" s="9">
        <v>0.19187277306320699</v>
      </c>
      <c r="AF21" s="9">
        <v>5.0018427800815599E-2</v>
      </c>
      <c r="AG21" s="9">
        <v>1.9863728221213201E-2</v>
      </c>
      <c r="AH21" s="9">
        <v>0.106626337192101</v>
      </c>
      <c r="AI21" s="9">
        <v>0.17690043774566899</v>
      </c>
      <c r="AJ21" s="9">
        <v>0.73755803370351303</v>
      </c>
      <c r="AK21" s="9">
        <v>0.20921231290664899</v>
      </c>
      <c r="AL21" s="9">
        <v>0.105995295581625</v>
      </c>
      <c r="AM21" s="9">
        <v>7.0278601431940493E-2</v>
      </c>
      <c r="AN21" s="9">
        <v>0.42467551305245599</v>
      </c>
      <c r="AO21" s="9">
        <v>2.19692486137899</v>
      </c>
      <c r="AP21" s="9">
        <v>6.3397732359398204E-2</v>
      </c>
      <c r="AQ21" s="9">
        <v>8.0086311689753095E-2</v>
      </c>
      <c r="AR21" s="9">
        <v>0</v>
      </c>
      <c r="AS21" s="9">
        <v>0</v>
      </c>
      <c r="AT21" s="9">
        <v>5.4197534364290499E-2</v>
      </c>
      <c r="AU21" s="9">
        <v>9.5190743755335205E-2</v>
      </c>
      <c r="AV21" s="9">
        <v>0</v>
      </c>
      <c r="AW21" s="9">
        <v>0</v>
      </c>
      <c r="AX21" s="9">
        <v>9.1045866275382595E-2</v>
      </c>
      <c r="AY21" s="9">
        <v>6.3178875440486906E-2</v>
      </c>
      <c r="AZ21" s="9">
        <v>0</v>
      </c>
      <c r="BA21" s="9">
        <v>0</v>
      </c>
      <c r="BB21" s="9">
        <v>0.116351703870415</v>
      </c>
      <c r="BC21" s="9">
        <v>0.13665830875763799</v>
      </c>
      <c r="BD21" s="9">
        <v>0.10878095642924999</v>
      </c>
      <c r="BE21" s="9">
        <v>0.19738189817399501</v>
      </c>
      <c r="BF21" s="9">
        <v>0.112338862886761</v>
      </c>
      <c r="BG21" s="9">
        <v>0.16095979460923901</v>
      </c>
      <c r="BH21" s="9">
        <v>9.6246752655235607E-2</v>
      </c>
      <c r="BI21" s="9">
        <v>0.14367508112064001</v>
      </c>
      <c r="BJ21" s="9">
        <v>6.32135877768666E-2</v>
      </c>
      <c r="BK21" s="9">
        <v>8.8802404450403605E-2</v>
      </c>
      <c r="BL21" s="9">
        <v>0.108816623470156</v>
      </c>
      <c r="BM21" s="9">
        <v>0.15629263164815299</v>
      </c>
      <c r="BN21" s="9">
        <v>0</v>
      </c>
      <c r="BO21" s="9">
        <v>8.8688635845518102E-2</v>
      </c>
      <c r="BP21" s="9">
        <v>0.116546433144029</v>
      </c>
      <c r="BQ21" s="9">
        <v>0</v>
      </c>
      <c r="BR21" s="9">
        <v>0</v>
      </c>
      <c r="BS21" s="9">
        <v>0.14908568270487299</v>
      </c>
      <c r="BT21" s="9">
        <v>8.9914714941093807E-2</v>
      </c>
      <c r="BU21" s="9">
        <v>0</v>
      </c>
      <c r="BV21" s="9">
        <v>0</v>
      </c>
      <c r="BW21" s="9">
        <v>5.78995965138022E-2</v>
      </c>
      <c r="BX21" s="9">
        <v>6.8121592967736302E-2</v>
      </c>
      <c r="BY21" s="9">
        <v>0</v>
      </c>
      <c r="BZ21" s="9">
        <v>0</v>
      </c>
      <c r="CA21" s="9">
        <v>6.1735945132015101E-2</v>
      </c>
      <c r="CB21" s="9">
        <v>0.10358728365985501</v>
      </c>
      <c r="CC21" s="9">
        <v>4.1879256879042599E-2</v>
      </c>
      <c r="CD21" s="9">
        <v>0</v>
      </c>
      <c r="CE21" s="9">
        <v>0.13044230970566101</v>
      </c>
      <c r="CF21" s="9">
        <v>0.142621823911392</v>
      </c>
      <c r="CG21" s="9">
        <v>6.09353023128653E-2</v>
      </c>
      <c r="CH21" s="9">
        <v>0</v>
      </c>
      <c r="CI21" s="9">
        <v>0.13963131473401999</v>
      </c>
      <c r="CJ21" s="9">
        <v>0.14524155376352901</v>
      </c>
      <c r="CK21" s="9">
        <v>3.7310806247367698E-2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</row>
    <row r="25" spans="1:101" ht="16" x14ac:dyDescent="0.2">
      <c r="A25" s="14" t="s">
        <v>126</v>
      </c>
      <c r="B25" s="16">
        <f>IF(B1&gt;0,1,0)</f>
        <v>1</v>
      </c>
      <c r="C25" s="16">
        <f t="shared" ref="C25:BN26" si="0">IF(C1&gt;0,1,0)</f>
        <v>1</v>
      </c>
      <c r="D25" s="16">
        <f t="shared" si="0"/>
        <v>1</v>
      </c>
      <c r="E25" s="16">
        <f t="shared" si="0"/>
        <v>1</v>
      </c>
      <c r="F25" s="16">
        <f t="shared" si="0"/>
        <v>0</v>
      </c>
      <c r="G25" s="16">
        <f t="shared" si="0"/>
        <v>0</v>
      </c>
      <c r="H25" s="16">
        <f t="shared" si="0"/>
        <v>0</v>
      </c>
      <c r="I25" s="16">
        <f t="shared" si="0"/>
        <v>0</v>
      </c>
      <c r="J25" s="16" t="e">
        <f t="shared" si="0"/>
        <v>#N/A</v>
      </c>
      <c r="K25" s="16" t="e">
        <f t="shared" si="0"/>
        <v>#N/A</v>
      </c>
      <c r="L25" s="16" t="e">
        <f t="shared" si="0"/>
        <v>#N/A</v>
      </c>
      <c r="M25" s="16" t="e">
        <f t="shared" si="0"/>
        <v>#N/A</v>
      </c>
      <c r="N25" s="16" t="e">
        <f t="shared" si="0"/>
        <v>#N/A</v>
      </c>
      <c r="O25" s="16" t="e">
        <f t="shared" si="0"/>
        <v>#N/A</v>
      </c>
      <c r="P25" s="16" t="e">
        <f t="shared" si="0"/>
        <v>#N/A</v>
      </c>
      <c r="Q25" s="16" t="e">
        <f t="shared" si="0"/>
        <v>#N/A</v>
      </c>
      <c r="R25" s="16">
        <f t="shared" si="0"/>
        <v>0</v>
      </c>
      <c r="S25" s="16">
        <f t="shared" si="0"/>
        <v>0</v>
      </c>
      <c r="T25" s="16">
        <f t="shared" si="0"/>
        <v>0</v>
      </c>
      <c r="U25" s="16">
        <f t="shared" si="0"/>
        <v>0</v>
      </c>
      <c r="V25" s="16">
        <f t="shared" si="0"/>
        <v>0</v>
      </c>
      <c r="W25" s="16">
        <f t="shared" si="0"/>
        <v>0</v>
      </c>
      <c r="X25" s="16">
        <f t="shared" si="0"/>
        <v>0</v>
      </c>
      <c r="Y25" s="16">
        <f t="shared" si="0"/>
        <v>0</v>
      </c>
      <c r="Z25" s="16">
        <f t="shared" si="0"/>
        <v>0</v>
      </c>
      <c r="AA25" s="16">
        <f t="shared" si="0"/>
        <v>0</v>
      </c>
      <c r="AB25" s="16">
        <f t="shared" si="0"/>
        <v>0</v>
      </c>
      <c r="AC25" s="16">
        <f t="shared" si="0"/>
        <v>0</v>
      </c>
      <c r="AD25" s="16">
        <f t="shared" si="0"/>
        <v>0</v>
      </c>
      <c r="AE25" s="16">
        <f t="shared" si="0"/>
        <v>0</v>
      </c>
      <c r="AF25" s="16">
        <f t="shared" si="0"/>
        <v>0</v>
      </c>
      <c r="AG25" s="16">
        <f t="shared" si="0"/>
        <v>0</v>
      </c>
      <c r="AH25" s="16">
        <f t="shared" si="0"/>
        <v>0</v>
      </c>
      <c r="AI25" s="16">
        <f t="shared" si="0"/>
        <v>0</v>
      </c>
      <c r="AJ25" s="16">
        <f t="shared" si="0"/>
        <v>0</v>
      </c>
      <c r="AK25" s="16">
        <f t="shared" si="0"/>
        <v>0</v>
      </c>
      <c r="AL25" s="16">
        <f t="shared" si="0"/>
        <v>0</v>
      </c>
      <c r="AM25" s="16">
        <f t="shared" si="0"/>
        <v>0</v>
      </c>
      <c r="AN25" s="16">
        <f t="shared" si="0"/>
        <v>0</v>
      </c>
      <c r="AO25" s="16">
        <f t="shared" si="0"/>
        <v>0</v>
      </c>
      <c r="AP25" s="16">
        <f t="shared" si="0"/>
        <v>0</v>
      </c>
      <c r="AQ25" s="16">
        <f t="shared" si="0"/>
        <v>0</v>
      </c>
      <c r="AR25" s="16">
        <f t="shared" si="0"/>
        <v>0</v>
      </c>
      <c r="AS25" s="16">
        <f t="shared" si="0"/>
        <v>0</v>
      </c>
      <c r="AT25" s="16">
        <f t="shared" si="0"/>
        <v>0</v>
      </c>
      <c r="AU25" s="16">
        <f t="shared" si="0"/>
        <v>0</v>
      </c>
      <c r="AV25" s="16">
        <f t="shared" si="0"/>
        <v>0</v>
      </c>
      <c r="AW25" s="16">
        <f t="shared" si="0"/>
        <v>0</v>
      </c>
      <c r="AX25" s="16">
        <f t="shared" si="0"/>
        <v>0</v>
      </c>
      <c r="AY25" s="16">
        <f t="shared" si="0"/>
        <v>0</v>
      </c>
      <c r="AZ25" s="16">
        <f t="shared" si="0"/>
        <v>0</v>
      </c>
      <c r="BA25" s="16">
        <f t="shared" si="0"/>
        <v>0</v>
      </c>
      <c r="BB25" s="16">
        <f t="shared" si="0"/>
        <v>0</v>
      </c>
      <c r="BC25" s="16">
        <f t="shared" si="0"/>
        <v>0</v>
      </c>
      <c r="BD25" s="16">
        <f t="shared" si="0"/>
        <v>0</v>
      </c>
      <c r="BE25" s="16">
        <f t="shared" si="0"/>
        <v>0</v>
      </c>
      <c r="BF25" s="16">
        <f t="shared" si="0"/>
        <v>0</v>
      </c>
      <c r="BG25" s="16">
        <f t="shared" si="0"/>
        <v>0</v>
      </c>
      <c r="BH25" s="16">
        <f t="shared" si="0"/>
        <v>0</v>
      </c>
      <c r="BI25" s="16">
        <f t="shared" si="0"/>
        <v>0</v>
      </c>
      <c r="BJ25" s="16">
        <f t="shared" si="0"/>
        <v>0</v>
      </c>
      <c r="BK25" s="16">
        <f t="shared" si="0"/>
        <v>0</v>
      </c>
      <c r="BL25" s="16">
        <f t="shared" si="0"/>
        <v>0</v>
      </c>
      <c r="BM25" s="16">
        <f t="shared" si="0"/>
        <v>0</v>
      </c>
      <c r="BN25" s="16">
        <f t="shared" si="0"/>
        <v>0</v>
      </c>
      <c r="BO25" s="16">
        <f t="shared" ref="BO25:CV29" si="1">IF(BO1&gt;0,1,0)</f>
        <v>0</v>
      </c>
      <c r="BP25" s="16">
        <f t="shared" si="1"/>
        <v>0</v>
      </c>
      <c r="BQ25" s="16">
        <f t="shared" si="1"/>
        <v>0</v>
      </c>
      <c r="BR25" s="16">
        <f t="shared" si="1"/>
        <v>0</v>
      </c>
      <c r="BS25" s="16">
        <f t="shared" si="1"/>
        <v>0</v>
      </c>
      <c r="BT25" s="16">
        <f t="shared" si="1"/>
        <v>0</v>
      </c>
      <c r="BU25" s="16">
        <f t="shared" si="1"/>
        <v>0</v>
      </c>
      <c r="BV25" s="16">
        <f t="shared" si="1"/>
        <v>0</v>
      </c>
      <c r="BW25" s="16">
        <f t="shared" si="1"/>
        <v>0</v>
      </c>
      <c r="BX25" s="16">
        <f t="shared" si="1"/>
        <v>0</v>
      </c>
      <c r="BY25" s="16">
        <f t="shared" si="1"/>
        <v>0</v>
      </c>
      <c r="BZ25" s="16">
        <f t="shared" si="1"/>
        <v>0</v>
      </c>
      <c r="CA25" s="16">
        <f t="shared" si="1"/>
        <v>0</v>
      </c>
      <c r="CB25" s="16">
        <f t="shared" si="1"/>
        <v>0</v>
      </c>
      <c r="CC25" s="16">
        <f t="shared" si="1"/>
        <v>0</v>
      </c>
      <c r="CD25" s="16">
        <f t="shared" si="1"/>
        <v>0</v>
      </c>
      <c r="CE25" s="16">
        <f t="shared" si="1"/>
        <v>0</v>
      </c>
      <c r="CF25" s="16">
        <f t="shared" si="1"/>
        <v>0</v>
      </c>
      <c r="CG25" s="16">
        <f t="shared" si="1"/>
        <v>0</v>
      </c>
      <c r="CH25" s="16">
        <f t="shared" si="1"/>
        <v>0</v>
      </c>
      <c r="CI25" s="16">
        <f t="shared" si="1"/>
        <v>0</v>
      </c>
      <c r="CJ25" s="16">
        <f t="shared" si="1"/>
        <v>0</v>
      </c>
      <c r="CK25" s="16">
        <f t="shared" si="1"/>
        <v>0</v>
      </c>
      <c r="CL25" s="16">
        <f t="shared" si="1"/>
        <v>0</v>
      </c>
      <c r="CM25" s="16">
        <f t="shared" si="1"/>
        <v>0</v>
      </c>
      <c r="CN25" s="16">
        <f t="shared" si="1"/>
        <v>0</v>
      </c>
      <c r="CO25" s="16">
        <f t="shared" si="1"/>
        <v>0</v>
      </c>
      <c r="CP25" s="16">
        <f t="shared" si="1"/>
        <v>0</v>
      </c>
      <c r="CQ25" s="16">
        <f t="shared" si="1"/>
        <v>0</v>
      </c>
      <c r="CR25" s="16">
        <f t="shared" si="1"/>
        <v>0</v>
      </c>
      <c r="CS25" s="16">
        <f t="shared" si="1"/>
        <v>0</v>
      </c>
      <c r="CT25" s="16">
        <f t="shared" si="1"/>
        <v>0</v>
      </c>
      <c r="CU25" s="16">
        <f t="shared" si="1"/>
        <v>0</v>
      </c>
      <c r="CV25" s="16">
        <f t="shared" si="1"/>
        <v>0</v>
      </c>
      <c r="CW25" s="20">
        <f>SUM(R25:CV25)/83</f>
        <v>0</v>
      </c>
    </row>
    <row r="26" spans="1:101" ht="16" x14ac:dyDescent="0.2">
      <c r="A26" s="14" t="s">
        <v>127</v>
      </c>
      <c r="B26" s="16">
        <f t="shared" ref="B26:Q45" si="2">IF(B2&gt;0,1,0)</f>
        <v>1</v>
      </c>
      <c r="C26" s="16">
        <f t="shared" si="2"/>
        <v>1</v>
      </c>
      <c r="D26" s="16">
        <f t="shared" si="2"/>
        <v>1</v>
      </c>
      <c r="E26" s="16">
        <f t="shared" si="2"/>
        <v>1</v>
      </c>
      <c r="F26" s="16" t="e">
        <f t="shared" si="2"/>
        <v>#N/A</v>
      </c>
      <c r="G26" s="16" t="e">
        <f t="shared" si="2"/>
        <v>#N/A</v>
      </c>
      <c r="H26" s="16" t="e">
        <f t="shared" si="2"/>
        <v>#N/A</v>
      </c>
      <c r="I26" s="16" t="e">
        <f t="shared" si="2"/>
        <v>#N/A</v>
      </c>
      <c r="J26" s="16">
        <f t="shared" si="2"/>
        <v>1</v>
      </c>
      <c r="K26" s="16">
        <f t="shared" si="2"/>
        <v>1</v>
      </c>
      <c r="L26" s="16">
        <f t="shared" si="2"/>
        <v>1</v>
      </c>
      <c r="M26" s="16">
        <f t="shared" si="2"/>
        <v>1</v>
      </c>
      <c r="N26" s="16" t="e">
        <f t="shared" si="2"/>
        <v>#N/A</v>
      </c>
      <c r="O26" s="16" t="e">
        <f t="shared" si="2"/>
        <v>#N/A</v>
      </c>
      <c r="P26" s="16" t="e">
        <f t="shared" si="2"/>
        <v>#N/A</v>
      </c>
      <c r="Q26" s="16" t="e">
        <f t="shared" si="2"/>
        <v>#N/A</v>
      </c>
      <c r="R26" s="16">
        <f t="shared" si="0"/>
        <v>0</v>
      </c>
      <c r="S26" s="16">
        <f t="shared" si="0"/>
        <v>0</v>
      </c>
      <c r="T26" s="16">
        <f t="shared" si="0"/>
        <v>0</v>
      </c>
      <c r="U26" s="16">
        <f t="shared" si="0"/>
        <v>0</v>
      </c>
      <c r="V26" s="16">
        <f t="shared" si="0"/>
        <v>0</v>
      </c>
      <c r="W26" s="16">
        <f t="shared" si="0"/>
        <v>0</v>
      </c>
      <c r="X26" s="16">
        <f t="shared" si="0"/>
        <v>0</v>
      </c>
      <c r="Y26" s="16">
        <f t="shared" si="0"/>
        <v>0</v>
      </c>
      <c r="Z26" s="16">
        <f t="shared" si="0"/>
        <v>0</v>
      </c>
      <c r="AA26" s="16">
        <f t="shared" si="0"/>
        <v>0</v>
      </c>
      <c r="AB26" s="16">
        <f t="shared" si="0"/>
        <v>0</v>
      </c>
      <c r="AC26" s="16">
        <f t="shared" si="0"/>
        <v>0</v>
      </c>
      <c r="AD26" s="16">
        <f t="shared" si="0"/>
        <v>0</v>
      </c>
      <c r="AE26" s="16">
        <f t="shared" si="0"/>
        <v>0</v>
      </c>
      <c r="AF26" s="16">
        <f t="shared" si="0"/>
        <v>0</v>
      </c>
      <c r="AG26" s="16">
        <f t="shared" si="0"/>
        <v>0</v>
      </c>
      <c r="AH26" s="16">
        <f t="shared" si="0"/>
        <v>0</v>
      </c>
      <c r="AI26" s="16">
        <f t="shared" si="0"/>
        <v>0</v>
      </c>
      <c r="AJ26" s="16">
        <f t="shared" si="0"/>
        <v>0</v>
      </c>
      <c r="AK26" s="16">
        <f t="shared" si="0"/>
        <v>0</v>
      </c>
      <c r="AL26" s="16">
        <f t="shared" si="0"/>
        <v>0</v>
      </c>
      <c r="AM26" s="16">
        <f t="shared" si="0"/>
        <v>0</v>
      </c>
      <c r="AN26" s="16">
        <f t="shared" si="0"/>
        <v>0</v>
      </c>
      <c r="AO26" s="16">
        <f t="shared" si="0"/>
        <v>0</v>
      </c>
      <c r="AP26" s="16">
        <f t="shared" si="0"/>
        <v>0</v>
      </c>
      <c r="AQ26" s="16">
        <f t="shared" si="0"/>
        <v>0</v>
      </c>
      <c r="AR26" s="16">
        <f t="shared" si="0"/>
        <v>0</v>
      </c>
      <c r="AS26" s="16">
        <f t="shared" si="0"/>
        <v>0</v>
      </c>
      <c r="AT26" s="16">
        <f t="shared" si="0"/>
        <v>0</v>
      </c>
      <c r="AU26" s="16">
        <f t="shared" si="0"/>
        <v>0</v>
      </c>
      <c r="AV26" s="16">
        <f t="shared" si="0"/>
        <v>0</v>
      </c>
      <c r="AW26" s="16">
        <f t="shared" si="0"/>
        <v>0</v>
      </c>
      <c r="AX26" s="16">
        <f t="shared" si="0"/>
        <v>0</v>
      </c>
      <c r="AY26" s="16">
        <f t="shared" si="0"/>
        <v>0</v>
      </c>
      <c r="AZ26" s="16">
        <f t="shared" si="0"/>
        <v>0</v>
      </c>
      <c r="BA26" s="16">
        <f t="shared" si="0"/>
        <v>0</v>
      </c>
      <c r="BB26" s="16">
        <f t="shared" si="0"/>
        <v>0</v>
      </c>
      <c r="BC26" s="16">
        <f t="shared" si="0"/>
        <v>0</v>
      </c>
      <c r="BD26" s="16">
        <f t="shared" si="0"/>
        <v>0</v>
      </c>
      <c r="BE26" s="16">
        <f t="shared" si="0"/>
        <v>0</v>
      </c>
      <c r="BF26" s="16">
        <f t="shared" si="0"/>
        <v>0</v>
      </c>
      <c r="BG26" s="16">
        <f t="shared" si="0"/>
        <v>0</v>
      </c>
      <c r="BH26" s="16">
        <f t="shared" si="0"/>
        <v>0</v>
      </c>
      <c r="BI26" s="16">
        <f t="shared" si="0"/>
        <v>0</v>
      </c>
      <c r="BJ26" s="16">
        <f t="shared" si="0"/>
        <v>0</v>
      </c>
      <c r="BK26" s="16">
        <f t="shared" si="0"/>
        <v>0</v>
      </c>
      <c r="BL26" s="16">
        <f t="shared" si="0"/>
        <v>0</v>
      </c>
      <c r="BM26" s="16">
        <f t="shared" si="0"/>
        <v>0</v>
      </c>
      <c r="BN26" s="16">
        <f t="shared" si="0"/>
        <v>0</v>
      </c>
      <c r="BO26" s="16">
        <f t="shared" si="1"/>
        <v>0</v>
      </c>
      <c r="BP26" s="16">
        <f t="shared" si="1"/>
        <v>0</v>
      </c>
      <c r="BQ26" s="16">
        <f t="shared" si="1"/>
        <v>0</v>
      </c>
      <c r="BR26" s="16">
        <f t="shared" si="1"/>
        <v>0</v>
      </c>
      <c r="BS26" s="16">
        <f t="shared" si="1"/>
        <v>0</v>
      </c>
      <c r="BT26" s="16">
        <f t="shared" si="1"/>
        <v>0</v>
      </c>
      <c r="BU26" s="16">
        <f t="shared" si="1"/>
        <v>0</v>
      </c>
      <c r="BV26" s="16">
        <f t="shared" si="1"/>
        <v>0</v>
      </c>
      <c r="BW26" s="16">
        <f t="shared" si="1"/>
        <v>0</v>
      </c>
      <c r="BX26" s="16">
        <f t="shared" si="1"/>
        <v>0</v>
      </c>
      <c r="BY26" s="16">
        <f t="shared" si="1"/>
        <v>0</v>
      </c>
      <c r="BZ26" s="16">
        <f t="shared" si="1"/>
        <v>0</v>
      </c>
      <c r="CA26" s="16">
        <f t="shared" si="1"/>
        <v>0</v>
      </c>
      <c r="CB26" s="16">
        <f t="shared" si="1"/>
        <v>0</v>
      </c>
      <c r="CC26" s="16">
        <f t="shared" si="1"/>
        <v>0</v>
      </c>
      <c r="CD26" s="16">
        <f t="shared" si="1"/>
        <v>0</v>
      </c>
      <c r="CE26" s="16">
        <f t="shared" si="1"/>
        <v>0</v>
      </c>
      <c r="CF26" s="16">
        <f t="shared" si="1"/>
        <v>0</v>
      </c>
      <c r="CG26" s="16">
        <f t="shared" si="1"/>
        <v>0</v>
      </c>
      <c r="CH26" s="16">
        <f t="shared" si="1"/>
        <v>0</v>
      </c>
      <c r="CI26" s="16">
        <f t="shared" si="1"/>
        <v>0</v>
      </c>
      <c r="CJ26" s="16">
        <f t="shared" si="1"/>
        <v>0</v>
      </c>
      <c r="CK26" s="16">
        <f t="shared" si="1"/>
        <v>0</v>
      </c>
      <c r="CL26" s="16">
        <f t="shared" si="1"/>
        <v>0</v>
      </c>
      <c r="CM26" s="16">
        <f t="shared" si="1"/>
        <v>0</v>
      </c>
      <c r="CN26" s="16">
        <f t="shared" si="1"/>
        <v>0</v>
      </c>
      <c r="CO26" s="16">
        <f t="shared" si="1"/>
        <v>0</v>
      </c>
      <c r="CP26" s="16">
        <f t="shared" si="1"/>
        <v>0</v>
      </c>
      <c r="CQ26" s="16">
        <f t="shared" si="1"/>
        <v>0</v>
      </c>
      <c r="CR26" s="16">
        <f t="shared" si="1"/>
        <v>0</v>
      </c>
      <c r="CS26" s="16">
        <f t="shared" si="1"/>
        <v>0</v>
      </c>
      <c r="CT26" s="16">
        <f t="shared" si="1"/>
        <v>0</v>
      </c>
      <c r="CU26" s="16">
        <f t="shared" si="1"/>
        <v>0</v>
      </c>
      <c r="CV26" s="16">
        <f t="shared" si="1"/>
        <v>0</v>
      </c>
      <c r="CW26" s="20">
        <f t="shared" ref="CW26:CW45" si="3">SUM(R26:CV26)/83</f>
        <v>0</v>
      </c>
    </row>
    <row r="27" spans="1:101" ht="16" x14ac:dyDescent="0.2">
      <c r="A27" s="14" t="s">
        <v>128</v>
      </c>
      <c r="B27" s="16">
        <f t="shared" si="2"/>
        <v>1</v>
      </c>
      <c r="C27" s="16">
        <f t="shared" ref="C27:BN30" si="4">IF(C3&gt;0,1,0)</f>
        <v>1</v>
      </c>
      <c r="D27" s="16">
        <f t="shared" si="4"/>
        <v>1</v>
      </c>
      <c r="E27" s="16">
        <f t="shared" si="4"/>
        <v>1</v>
      </c>
      <c r="F27" s="16">
        <f t="shared" si="4"/>
        <v>0</v>
      </c>
      <c r="G27" s="16">
        <f t="shared" si="4"/>
        <v>0</v>
      </c>
      <c r="H27" s="16">
        <f t="shared" si="4"/>
        <v>0</v>
      </c>
      <c r="I27" s="16">
        <f t="shared" si="4"/>
        <v>0</v>
      </c>
      <c r="J27" s="16" t="e">
        <f t="shared" si="4"/>
        <v>#N/A</v>
      </c>
      <c r="K27" s="16" t="e">
        <f t="shared" si="4"/>
        <v>#N/A</v>
      </c>
      <c r="L27" s="16" t="e">
        <f t="shared" si="4"/>
        <v>#N/A</v>
      </c>
      <c r="M27" s="16" t="e">
        <f t="shared" si="4"/>
        <v>#N/A</v>
      </c>
      <c r="N27" s="16" t="e">
        <f t="shared" si="4"/>
        <v>#N/A</v>
      </c>
      <c r="O27" s="16" t="e">
        <f t="shared" si="4"/>
        <v>#N/A</v>
      </c>
      <c r="P27" s="16" t="e">
        <f t="shared" si="4"/>
        <v>#N/A</v>
      </c>
      <c r="Q27" s="16" t="e">
        <f t="shared" si="4"/>
        <v>#N/A</v>
      </c>
      <c r="R27" s="16">
        <f t="shared" si="4"/>
        <v>0</v>
      </c>
      <c r="S27" s="16">
        <f t="shared" si="4"/>
        <v>1</v>
      </c>
      <c r="T27" s="16">
        <f t="shared" si="4"/>
        <v>0</v>
      </c>
      <c r="U27" s="16">
        <f t="shared" si="4"/>
        <v>0</v>
      </c>
      <c r="V27" s="16">
        <f t="shared" si="4"/>
        <v>0</v>
      </c>
      <c r="W27" s="16">
        <f t="shared" si="4"/>
        <v>1</v>
      </c>
      <c r="X27" s="16">
        <f t="shared" si="4"/>
        <v>0</v>
      </c>
      <c r="Y27" s="16">
        <f t="shared" si="4"/>
        <v>0</v>
      </c>
      <c r="Z27" s="16">
        <f t="shared" si="4"/>
        <v>0</v>
      </c>
      <c r="AA27" s="16">
        <f t="shared" si="4"/>
        <v>1</v>
      </c>
      <c r="AB27" s="16">
        <f t="shared" si="4"/>
        <v>0</v>
      </c>
      <c r="AC27" s="16">
        <f t="shared" si="4"/>
        <v>0</v>
      </c>
      <c r="AD27" s="16">
        <f t="shared" si="4"/>
        <v>1</v>
      </c>
      <c r="AE27" s="16">
        <f t="shared" si="4"/>
        <v>1</v>
      </c>
      <c r="AF27" s="16">
        <f t="shared" si="4"/>
        <v>0</v>
      </c>
      <c r="AG27" s="16">
        <f t="shared" si="4"/>
        <v>0</v>
      </c>
      <c r="AH27" s="16">
        <f t="shared" si="4"/>
        <v>1</v>
      </c>
      <c r="AI27" s="16">
        <f t="shared" si="4"/>
        <v>1</v>
      </c>
      <c r="AJ27" s="16">
        <f t="shared" si="4"/>
        <v>0</v>
      </c>
      <c r="AK27" s="16">
        <f t="shared" si="4"/>
        <v>0</v>
      </c>
      <c r="AL27" s="16">
        <f t="shared" si="4"/>
        <v>1</v>
      </c>
      <c r="AM27" s="16">
        <f t="shared" si="4"/>
        <v>0</v>
      </c>
      <c r="AN27" s="16">
        <f t="shared" si="4"/>
        <v>0</v>
      </c>
      <c r="AO27" s="16">
        <f t="shared" si="4"/>
        <v>0</v>
      </c>
      <c r="AP27" s="16">
        <f t="shared" si="4"/>
        <v>0</v>
      </c>
      <c r="AQ27" s="16">
        <f t="shared" si="4"/>
        <v>0</v>
      </c>
      <c r="AR27" s="16">
        <f t="shared" si="4"/>
        <v>0</v>
      </c>
      <c r="AS27" s="16">
        <f t="shared" si="4"/>
        <v>0</v>
      </c>
      <c r="AT27" s="16">
        <f t="shared" si="4"/>
        <v>1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1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1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1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1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1"/>
        <v>1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1</v>
      </c>
      <c r="BT27" s="16">
        <f t="shared" si="1"/>
        <v>0</v>
      </c>
      <c r="BU27" s="16">
        <f t="shared" si="1"/>
        <v>0</v>
      </c>
      <c r="BV27" s="16">
        <f t="shared" si="1"/>
        <v>0</v>
      </c>
      <c r="BW27" s="16">
        <f t="shared" si="1"/>
        <v>1</v>
      </c>
      <c r="BX27" s="16">
        <f t="shared" si="1"/>
        <v>0</v>
      </c>
      <c r="BY27" s="16">
        <f t="shared" si="1"/>
        <v>0</v>
      </c>
      <c r="BZ27" s="16">
        <f t="shared" si="1"/>
        <v>0</v>
      </c>
      <c r="CA27" s="16">
        <f t="shared" si="1"/>
        <v>0</v>
      </c>
      <c r="CB27" s="16">
        <f t="shared" si="1"/>
        <v>0</v>
      </c>
      <c r="CC27" s="16">
        <f t="shared" si="1"/>
        <v>0</v>
      </c>
      <c r="CD27" s="16">
        <f t="shared" si="1"/>
        <v>0</v>
      </c>
      <c r="CE27" s="16">
        <f t="shared" si="1"/>
        <v>0</v>
      </c>
      <c r="CF27" s="16">
        <f t="shared" si="1"/>
        <v>0</v>
      </c>
      <c r="CG27" s="16">
        <f t="shared" si="1"/>
        <v>0</v>
      </c>
      <c r="CH27" s="16">
        <f t="shared" si="1"/>
        <v>0</v>
      </c>
      <c r="CI27" s="16">
        <f t="shared" si="1"/>
        <v>0</v>
      </c>
      <c r="CJ27" s="16">
        <f t="shared" si="1"/>
        <v>0</v>
      </c>
      <c r="CK27" s="16">
        <f t="shared" si="1"/>
        <v>1</v>
      </c>
      <c r="CL27" s="16">
        <f t="shared" si="1"/>
        <v>1</v>
      </c>
      <c r="CM27" s="16">
        <f t="shared" si="1"/>
        <v>0</v>
      </c>
      <c r="CN27" s="16">
        <f t="shared" si="1"/>
        <v>0</v>
      </c>
      <c r="CO27" s="16">
        <f t="shared" si="1"/>
        <v>0</v>
      </c>
      <c r="CP27" s="16">
        <f t="shared" si="1"/>
        <v>1</v>
      </c>
      <c r="CQ27" s="16">
        <f t="shared" si="1"/>
        <v>0</v>
      </c>
      <c r="CR27" s="16">
        <f t="shared" si="1"/>
        <v>0</v>
      </c>
      <c r="CS27" s="16">
        <f t="shared" si="1"/>
        <v>0</v>
      </c>
      <c r="CT27" s="16">
        <f t="shared" si="1"/>
        <v>1</v>
      </c>
      <c r="CU27" s="16">
        <f t="shared" si="1"/>
        <v>0</v>
      </c>
      <c r="CV27" s="16">
        <f t="shared" si="1"/>
        <v>0</v>
      </c>
      <c r="CW27" s="20">
        <f t="shared" si="3"/>
        <v>0.24096385542168675</v>
      </c>
    </row>
    <row r="28" spans="1:101" ht="16" x14ac:dyDescent="0.2">
      <c r="A28" s="14" t="s">
        <v>129</v>
      </c>
      <c r="B28" s="16">
        <f t="shared" si="2"/>
        <v>1</v>
      </c>
      <c r="C28" s="16">
        <f t="shared" si="4"/>
        <v>1</v>
      </c>
      <c r="D28" s="16">
        <f t="shared" si="4"/>
        <v>1</v>
      </c>
      <c r="E28" s="16">
        <f t="shared" si="4"/>
        <v>1</v>
      </c>
      <c r="F28" s="16" t="e">
        <f t="shared" si="4"/>
        <v>#N/A</v>
      </c>
      <c r="G28" s="16" t="e">
        <f t="shared" si="4"/>
        <v>#N/A</v>
      </c>
      <c r="H28" s="16" t="e">
        <f t="shared" si="4"/>
        <v>#N/A</v>
      </c>
      <c r="I28" s="16" t="e">
        <f t="shared" si="4"/>
        <v>#N/A</v>
      </c>
      <c r="J28" s="16">
        <f t="shared" si="4"/>
        <v>1</v>
      </c>
      <c r="K28" s="16">
        <f t="shared" si="4"/>
        <v>1</v>
      </c>
      <c r="L28" s="16">
        <f t="shared" si="4"/>
        <v>1</v>
      </c>
      <c r="M28" s="16">
        <f t="shared" si="4"/>
        <v>1</v>
      </c>
      <c r="N28" s="16">
        <f t="shared" si="4"/>
        <v>1</v>
      </c>
      <c r="O28" s="16">
        <f t="shared" si="4"/>
        <v>1</v>
      </c>
      <c r="P28" s="16">
        <f t="shared" si="4"/>
        <v>1</v>
      </c>
      <c r="Q28" s="16">
        <f t="shared" si="4"/>
        <v>1</v>
      </c>
      <c r="R28" s="16">
        <f t="shared" si="4"/>
        <v>0</v>
      </c>
      <c r="S28" s="16">
        <f t="shared" si="4"/>
        <v>0</v>
      </c>
      <c r="T28" s="16">
        <f t="shared" si="4"/>
        <v>0</v>
      </c>
      <c r="U28" s="16">
        <f t="shared" si="4"/>
        <v>0</v>
      </c>
      <c r="V28" s="16">
        <f t="shared" si="4"/>
        <v>0</v>
      </c>
      <c r="W28" s="16">
        <f t="shared" si="4"/>
        <v>0</v>
      </c>
      <c r="X28" s="16">
        <f t="shared" si="4"/>
        <v>0</v>
      </c>
      <c r="Y28" s="16">
        <f t="shared" si="4"/>
        <v>0</v>
      </c>
      <c r="Z28" s="16">
        <f t="shared" si="4"/>
        <v>0</v>
      </c>
      <c r="AA28" s="16">
        <f t="shared" si="4"/>
        <v>0</v>
      </c>
      <c r="AB28" s="16">
        <f t="shared" si="4"/>
        <v>0</v>
      </c>
      <c r="AC28" s="16">
        <f t="shared" si="4"/>
        <v>0</v>
      </c>
      <c r="AD28" s="16">
        <f t="shared" si="4"/>
        <v>0</v>
      </c>
      <c r="AE28" s="16">
        <f t="shared" si="4"/>
        <v>0</v>
      </c>
      <c r="AF28" s="16">
        <f t="shared" si="4"/>
        <v>0</v>
      </c>
      <c r="AG28" s="16">
        <f t="shared" si="4"/>
        <v>0</v>
      </c>
      <c r="AH28" s="16">
        <f t="shared" si="4"/>
        <v>0</v>
      </c>
      <c r="AI28" s="16">
        <f t="shared" si="4"/>
        <v>0</v>
      </c>
      <c r="AJ28" s="16">
        <f t="shared" si="4"/>
        <v>0</v>
      </c>
      <c r="AK28" s="16">
        <f t="shared" si="4"/>
        <v>0</v>
      </c>
      <c r="AL28" s="16">
        <f t="shared" si="4"/>
        <v>0</v>
      </c>
      <c r="AM28" s="16">
        <f t="shared" si="4"/>
        <v>0</v>
      </c>
      <c r="AN28" s="16">
        <f t="shared" si="4"/>
        <v>0</v>
      </c>
      <c r="AO28" s="16">
        <f t="shared" si="4"/>
        <v>0</v>
      </c>
      <c r="AP28" s="16">
        <f t="shared" si="4"/>
        <v>1</v>
      </c>
      <c r="AQ28" s="16">
        <f t="shared" si="4"/>
        <v>0</v>
      </c>
      <c r="AR28" s="16">
        <f t="shared" si="4"/>
        <v>0</v>
      </c>
      <c r="AS28" s="16">
        <f t="shared" si="4"/>
        <v>0</v>
      </c>
      <c r="AT28" s="16">
        <f t="shared" si="4"/>
        <v>1</v>
      </c>
      <c r="AU28" s="16">
        <f t="shared" si="4"/>
        <v>0</v>
      </c>
      <c r="AV28" s="16">
        <f t="shared" si="4"/>
        <v>0</v>
      </c>
      <c r="AW28" s="16">
        <f t="shared" si="4"/>
        <v>0</v>
      </c>
      <c r="AX28" s="16">
        <f t="shared" si="4"/>
        <v>1</v>
      </c>
      <c r="AY28" s="16">
        <f t="shared" si="4"/>
        <v>0</v>
      </c>
      <c r="AZ28" s="16">
        <f t="shared" si="4"/>
        <v>0</v>
      </c>
      <c r="BA28" s="16">
        <f t="shared" si="4"/>
        <v>0</v>
      </c>
      <c r="BB28" s="16">
        <f t="shared" si="4"/>
        <v>0</v>
      </c>
      <c r="BC28" s="16">
        <f t="shared" si="4"/>
        <v>0</v>
      </c>
      <c r="BD28" s="16">
        <f t="shared" si="4"/>
        <v>0</v>
      </c>
      <c r="BE28" s="16">
        <f t="shared" si="4"/>
        <v>0</v>
      </c>
      <c r="BF28" s="16">
        <f t="shared" si="4"/>
        <v>0</v>
      </c>
      <c r="BG28" s="16">
        <f t="shared" si="4"/>
        <v>0</v>
      </c>
      <c r="BH28" s="16">
        <f t="shared" si="4"/>
        <v>0</v>
      </c>
      <c r="BI28" s="16">
        <f t="shared" si="4"/>
        <v>0</v>
      </c>
      <c r="BJ28" s="16">
        <f t="shared" si="4"/>
        <v>0</v>
      </c>
      <c r="BK28" s="16">
        <f t="shared" si="4"/>
        <v>0</v>
      </c>
      <c r="BL28" s="16">
        <f t="shared" si="4"/>
        <v>0</v>
      </c>
      <c r="BM28" s="16">
        <f t="shared" si="4"/>
        <v>0</v>
      </c>
      <c r="BN28" s="16">
        <f t="shared" si="4"/>
        <v>0</v>
      </c>
      <c r="BO28" s="16">
        <f t="shared" si="1"/>
        <v>0</v>
      </c>
      <c r="BP28" s="16">
        <f t="shared" si="1"/>
        <v>0</v>
      </c>
      <c r="BQ28" s="16">
        <f t="shared" si="1"/>
        <v>0</v>
      </c>
      <c r="BR28" s="16">
        <f t="shared" si="1"/>
        <v>0</v>
      </c>
      <c r="BS28" s="16">
        <f t="shared" si="1"/>
        <v>0</v>
      </c>
      <c r="BT28" s="16">
        <f t="shared" si="1"/>
        <v>0</v>
      </c>
      <c r="BU28" s="16">
        <f t="shared" si="1"/>
        <v>0</v>
      </c>
      <c r="BV28" s="16">
        <f t="shared" si="1"/>
        <v>0</v>
      </c>
      <c r="BW28" s="16">
        <f t="shared" si="1"/>
        <v>0</v>
      </c>
      <c r="BX28" s="16">
        <f t="shared" si="1"/>
        <v>0</v>
      </c>
      <c r="BY28" s="16">
        <f t="shared" si="1"/>
        <v>0</v>
      </c>
      <c r="BZ28" s="16">
        <f t="shared" si="1"/>
        <v>0</v>
      </c>
      <c r="CA28" s="16">
        <f t="shared" si="1"/>
        <v>0</v>
      </c>
      <c r="CB28" s="16">
        <f t="shared" si="1"/>
        <v>0</v>
      </c>
      <c r="CC28" s="16">
        <f t="shared" si="1"/>
        <v>0</v>
      </c>
      <c r="CD28" s="16">
        <f t="shared" si="1"/>
        <v>0</v>
      </c>
      <c r="CE28" s="16">
        <f t="shared" si="1"/>
        <v>0</v>
      </c>
      <c r="CF28" s="16">
        <f t="shared" si="1"/>
        <v>0</v>
      </c>
      <c r="CG28" s="16">
        <f t="shared" si="1"/>
        <v>0</v>
      </c>
      <c r="CH28" s="16">
        <f t="shared" si="1"/>
        <v>0</v>
      </c>
      <c r="CI28" s="16">
        <f t="shared" si="1"/>
        <v>0</v>
      </c>
      <c r="CJ28" s="16">
        <f t="shared" si="1"/>
        <v>0</v>
      </c>
      <c r="CK28" s="16">
        <f t="shared" si="1"/>
        <v>0</v>
      </c>
      <c r="CL28" s="16">
        <f t="shared" si="1"/>
        <v>0</v>
      </c>
      <c r="CM28" s="16">
        <f t="shared" si="1"/>
        <v>0</v>
      </c>
      <c r="CN28" s="16">
        <f t="shared" si="1"/>
        <v>0</v>
      </c>
      <c r="CO28" s="16">
        <f t="shared" si="1"/>
        <v>0</v>
      </c>
      <c r="CP28" s="16">
        <f t="shared" si="1"/>
        <v>0</v>
      </c>
      <c r="CQ28" s="16">
        <f t="shared" si="1"/>
        <v>0</v>
      </c>
      <c r="CR28" s="16">
        <f t="shared" si="1"/>
        <v>0</v>
      </c>
      <c r="CS28" s="16">
        <f t="shared" si="1"/>
        <v>0</v>
      </c>
      <c r="CT28" s="16">
        <f t="shared" si="1"/>
        <v>0</v>
      </c>
      <c r="CU28" s="16">
        <f t="shared" si="1"/>
        <v>0</v>
      </c>
      <c r="CV28" s="16">
        <f t="shared" si="1"/>
        <v>0</v>
      </c>
      <c r="CW28" s="20">
        <f t="shared" si="3"/>
        <v>3.614457831325301E-2</v>
      </c>
    </row>
    <row r="29" spans="1:101" ht="16" x14ac:dyDescent="0.2">
      <c r="A29" s="14" t="s">
        <v>130</v>
      </c>
      <c r="B29" s="16">
        <f t="shared" si="2"/>
        <v>1</v>
      </c>
      <c r="C29" s="16">
        <f t="shared" si="4"/>
        <v>1</v>
      </c>
      <c r="D29" s="16">
        <f t="shared" si="4"/>
        <v>1</v>
      </c>
      <c r="E29" s="16">
        <f t="shared" si="4"/>
        <v>1</v>
      </c>
      <c r="F29" s="16">
        <f t="shared" si="4"/>
        <v>1</v>
      </c>
      <c r="G29" s="16">
        <f t="shared" si="4"/>
        <v>1</v>
      </c>
      <c r="H29" s="16">
        <f t="shared" si="4"/>
        <v>1</v>
      </c>
      <c r="I29" s="16">
        <f t="shared" si="4"/>
        <v>1</v>
      </c>
      <c r="J29" s="16" t="e">
        <f t="shared" si="4"/>
        <v>#N/A</v>
      </c>
      <c r="K29" s="16" t="e">
        <f t="shared" si="4"/>
        <v>#N/A</v>
      </c>
      <c r="L29" s="16" t="e">
        <f t="shared" si="4"/>
        <v>#N/A</v>
      </c>
      <c r="M29" s="16" t="e">
        <f t="shared" si="4"/>
        <v>#N/A</v>
      </c>
      <c r="N29" s="16" t="e">
        <f t="shared" si="4"/>
        <v>#N/A</v>
      </c>
      <c r="O29" s="16" t="e">
        <f t="shared" si="4"/>
        <v>#N/A</v>
      </c>
      <c r="P29" s="16" t="e">
        <f t="shared" si="4"/>
        <v>#N/A</v>
      </c>
      <c r="Q29" s="16" t="e">
        <f t="shared" si="4"/>
        <v>#N/A</v>
      </c>
      <c r="R29" s="16">
        <f t="shared" si="4"/>
        <v>0</v>
      </c>
      <c r="S29" s="16">
        <f t="shared" si="4"/>
        <v>0</v>
      </c>
      <c r="T29" s="16">
        <f t="shared" si="4"/>
        <v>0</v>
      </c>
      <c r="U29" s="16">
        <f t="shared" si="4"/>
        <v>0</v>
      </c>
      <c r="V29" s="16">
        <f t="shared" si="4"/>
        <v>0</v>
      </c>
      <c r="W29" s="16">
        <f t="shared" si="4"/>
        <v>0</v>
      </c>
      <c r="X29" s="16">
        <f t="shared" si="4"/>
        <v>0</v>
      </c>
      <c r="Y29" s="16">
        <f t="shared" si="4"/>
        <v>0</v>
      </c>
      <c r="Z29" s="16">
        <f t="shared" si="4"/>
        <v>0</v>
      </c>
      <c r="AA29" s="16">
        <f t="shared" si="4"/>
        <v>0</v>
      </c>
      <c r="AB29" s="16">
        <f t="shared" si="4"/>
        <v>0</v>
      </c>
      <c r="AC29" s="16">
        <f t="shared" si="4"/>
        <v>0</v>
      </c>
      <c r="AD29" s="16">
        <f t="shared" si="4"/>
        <v>1</v>
      </c>
      <c r="AE29" s="16">
        <f t="shared" si="4"/>
        <v>1</v>
      </c>
      <c r="AF29" s="16">
        <f t="shared" si="4"/>
        <v>0</v>
      </c>
      <c r="AG29" s="16">
        <f t="shared" si="4"/>
        <v>0</v>
      </c>
      <c r="AH29" s="16">
        <f t="shared" si="4"/>
        <v>1</v>
      </c>
      <c r="AI29" s="16">
        <f t="shared" si="4"/>
        <v>1</v>
      </c>
      <c r="AJ29" s="16">
        <f t="shared" si="4"/>
        <v>0</v>
      </c>
      <c r="AK29" s="16">
        <f t="shared" si="4"/>
        <v>0</v>
      </c>
      <c r="AL29" s="16">
        <f t="shared" si="4"/>
        <v>1</v>
      </c>
      <c r="AM29" s="16">
        <f t="shared" si="4"/>
        <v>1</v>
      </c>
      <c r="AN29" s="16">
        <f t="shared" si="4"/>
        <v>0</v>
      </c>
      <c r="AO29" s="16">
        <f t="shared" si="4"/>
        <v>0</v>
      </c>
      <c r="AP29" s="16">
        <f t="shared" si="4"/>
        <v>1</v>
      </c>
      <c r="AQ29" s="16">
        <f t="shared" si="4"/>
        <v>0</v>
      </c>
      <c r="AR29" s="16">
        <f t="shared" si="4"/>
        <v>0</v>
      </c>
      <c r="AS29" s="16">
        <f t="shared" si="4"/>
        <v>0</v>
      </c>
      <c r="AT29" s="16">
        <f t="shared" si="4"/>
        <v>1</v>
      </c>
      <c r="AU29" s="16">
        <f t="shared" si="4"/>
        <v>0</v>
      </c>
      <c r="AV29" s="16">
        <f t="shared" si="4"/>
        <v>0</v>
      </c>
      <c r="AW29" s="16">
        <f t="shared" si="4"/>
        <v>0</v>
      </c>
      <c r="AX29" s="16">
        <f t="shared" si="4"/>
        <v>1</v>
      </c>
      <c r="AY29" s="16">
        <f t="shared" si="4"/>
        <v>0</v>
      </c>
      <c r="AZ29" s="16">
        <f t="shared" si="4"/>
        <v>0</v>
      </c>
      <c r="BA29" s="16">
        <f t="shared" si="4"/>
        <v>0</v>
      </c>
      <c r="BB29" s="16">
        <f t="shared" si="4"/>
        <v>0</v>
      </c>
      <c r="BC29" s="16">
        <f t="shared" si="4"/>
        <v>1</v>
      </c>
      <c r="BD29" s="16">
        <f t="shared" si="4"/>
        <v>0</v>
      </c>
      <c r="BE29" s="16">
        <f t="shared" si="4"/>
        <v>0</v>
      </c>
      <c r="BF29" s="16">
        <f t="shared" si="4"/>
        <v>0</v>
      </c>
      <c r="BG29" s="16">
        <f t="shared" si="4"/>
        <v>1</v>
      </c>
      <c r="BH29" s="16">
        <f t="shared" si="4"/>
        <v>0</v>
      </c>
      <c r="BI29" s="16">
        <f t="shared" si="4"/>
        <v>0</v>
      </c>
      <c r="BJ29" s="16">
        <f t="shared" si="4"/>
        <v>0</v>
      </c>
      <c r="BK29" s="16">
        <f t="shared" si="4"/>
        <v>1</v>
      </c>
      <c r="BL29" s="16">
        <f t="shared" si="4"/>
        <v>0</v>
      </c>
      <c r="BM29" s="16">
        <f t="shared" si="4"/>
        <v>0</v>
      </c>
      <c r="BN29" s="16">
        <f t="shared" si="4"/>
        <v>0</v>
      </c>
      <c r="BO29" s="16">
        <f t="shared" si="1"/>
        <v>1</v>
      </c>
      <c r="BP29" s="16">
        <f t="shared" si="1"/>
        <v>0</v>
      </c>
      <c r="BQ29" s="16">
        <f t="shared" si="1"/>
        <v>0</v>
      </c>
      <c r="BR29" s="16">
        <f t="shared" si="1"/>
        <v>0</v>
      </c>
      <c r="BS29" s="16">
        <f t="shared" si="1"/>
        <v>1</v>
      </c>
      <c r="BT29" s="16">
        <f t="shared" si="1"/>
        <v>0</v>
      </c>
      <c r="BU29" s="16">
        <f t="shared" si="1"/>
        <v>0</v>
      </c>
      <c r="BV29" s="16">
        <f t="shared" si="1"/>
        <v>0</v>
      </c>
      <c r="BW29" s="16">
        <f t="shared" si="1"/>
        <v>1</v>
      </c>
      <c r="BX29" s="16">
        <f t="shared" si="1"/>
        <v>0</v>
      </c>
      <c r="BY29" s="16">
        <f t="shared" si="1"/>
        <v>0</v>
      </c>
      <c r="BZ29" s="16">
        <f t="shared" si="1"/>
        <v>0</v>
      </c>
      <c r="CA29" s="16">
        <f t="shared" si="1"/>
        <v>0</v>
      </c>
      <c r="CB29" s="16">
        <f t="shared" si="1"/>
        <v>0</v>
      </c>
      <c r="CC29" s="16">
        <f t="shared" si="1"/>
        <v>1</v>
      </c>
      <c r="CD29" s="16">
        <f t="shared" si="1"/>
        <v>0</v>
      </c>
      <c r="CE29" s="16">
        <f t="shared" si="1"/>
        <v>0</v>
      </c>
      <c r="CF29" s="16">
        <f t="shared" si="1"/>
        <v>0</v>
      </c>
      <c r="CG29" s="16">
        <f t="shared" si="1"/>
        <v>1</v>
      </c>
      <c r="CH29" s="16">
        <f t="shared" si="1"/>
        <v>0</v>
      </c>
      <c r="CI29" s="16">
        <f t="shared" si="1"/>
        <v>0</v>
      </c>
      <c r="CJ29" s="16">
        <f t="shared" si="1"/>
        <v>0</v>
      </c>
      <c r="CK29" s="16">
        <f t="shared" si="1"/>
        <v>0</v>
      </c>
      <c r="CL29" s="16">
        <f t="shared" si="1"/>
        <v>1</v>
      </c>
      <c r="CM29" s="16">
        <f t="shared" si="1"/>
        <v>0</v>
      </c>
      <c r="CN29" s="16">
        <f t="shared" si="1"/>
        <v>0</v>
      </c>
      <c r="CO29" s="16">
        <f t="shared" si="1"/>
        <v>0</v>
      </c>
      <c r="CP29" s="16">
        <f t="shared" si="1"/>
        <v>1</v>
      </c>
      <c r="CQ29" s="16">
        <f t="shared" si="1"/>
        <v>0</v>
      </c>
      <c r="CR29" s="16">
        <f t="shared" si="1"/>
        <v>0</v>
      </c>
      <c r="CS29" s="16">
        <f t="shared" si="1"/>
        <v>0</v>
      </c>
      <c r="CT29" s="16">
        <f t="shared" si="1"/>
        <v>1</v>
      </c>
      <c r="CU29" s="16">
        <f t="shared" si="1"/>
        <v>0</v>
      </c>
      <c r="CV29" s="16">
        <f t="shared" si="1"/>
        <v>0</v>
      </c>
      <c r="CW29" s="20">
        <f t="shared" si="3"/>
        <v>0.24096385542168675</v>
      </c>
    </row>
    <row r="30" spans="1:101" ht="16" x14ac:dyDescent="0.2">
      <c r="A30" s="14" t="s">
        <v>156</v>
      </c>
      <c r="B30" s="16">
        <f t="shared" si="2"/>
        <v>1</v>
      </c>
      <c r="C30" s="16">
        <f t="shared" si="4"/>
        <v>1</v>
      </c>
      <c r="D30" s="16">
        <f t="shared" si="4"/>
        <v>1</v>
      </c>
      <c r="E30" s="16">
        <f t="shared" si="4"/>
        <v>1</v>
      </c>
      <c r="F30" s="16" t="e">
        <f t="shared" si="4"/>
        <v>#N/A</v>
      </c>
      <c r="G30" s="16" t="e">
        <f t="shared" si="4"/>
        <v>#N/A</v>
      </c>
      <c r="H30" s="16" t="e">
        <f t="shared" si="4"/>
        <v>#N/A</v>
      </c>
      <c r="I30" s="16" t="e">
        <f t="shared" si="4"/>
        <v>#N/A</v>
      </c>
      <c r="J30" s="16">
        <f t="shared" si="4"/>
        <v>1</v>
      </c>
      <c r="K30" s="16">
        <f t="shared" si="4"/>
        <v>1</v>
      </c>
      <c r="L30" s="16">
        <f t="shared" si="4"/>
        <v>1</v>
      </c>
      <c r="M30" s="16">
        <f t="shared" si="4"/>
        <v>1</v>
      </c>
      <c r="N30" s="16" t="e">
        <f t="shared" si="4"/>
        <v>#N/A</v>
      </c>
      <c r="O30" s="16" t="e">
        <f t="shared" si="4"/>
        <v>#N/A</v>
      </c>
      <c r="P30" s="16" t="e">
        <f t="shared" si="4"/>
        <v>#N/A</v>
      </c>
      <c r="Q30" s="16" t="e">
        <f t="shared" si="4"/>
        <v>#N/A</v>
      </c>
      <c r="R30" s="16">
        <f t="shared" si="4"/>
        <v>0</v>
      </c>
      <c r="S30" s="16">
        <f t="shared" si="4"/>
        <v>0</v>
      </c>
      <c r="T30" s="16">
        <f t="shared" si="4"/>
        <v>0</v>
      </c>
      <c r="U30" s="16">
        <f t="shared" si="4"/>
        <v>0</v>
      </c>
      <c r="V30" s="16">
        <f t="shared" si="4"/>
        <v>0</v>
      </c>
      <c r="W30" s="16">
        <f t="shared" si="4"/>
        <v>0</v>
      </c>
      <c r="X30" s="16">
        <f t="shared" si="4"/>
        <v>0</v>
      </c>
      <c r="Y30" s="16">
        <f t="shared" si="4"/>
        <v>0</v>
      </c>
      <c r="Z30" s="16">
        <f t="shared" si="4"/>
        <v>0</v>
      </c>
      <c r="AA30" s="16">
        <f t="shared" si="4"/>
        <v>0</v>
      </c>
      <c r="AB30" s="16">
        <f t="shared" si="4"/>
        <v>0</v>
      </c>
      <c r="AC30" s="16">
        <f t="shared" si="4"/>
        <v>0</v>
      </c>
      <c r="AD30" s="16">
        <f t="shared" si="4"/>
        <v>0</v>
      </c>
      <c r="AE30" s="16">
        <f t="shared" si="4"/>
        <v>0</v>
      </c>
      <c r="AF30" s="16">
        <f t="shared" si="4"/>
        <v>0</v>
      </c>
      <c r="AG30" s="16">
        <f t="shared" si="4"/>
        <v>0</v>
      </c>
      <c r="AH30" s="16">
        <f t="shared" si="4"/>
        <v>0</v>
      </c>
      <c r="AI30" s="16">
        <f t="shared" si="4"/>
        <v>0</v>
      </c>
      <c r="AJ30" s="16">
        <f t="shared" si="4"/>
        <v>0</v>
      </c>
      <c r="AK30" s="16">
        <f t="shared" si="4"/>
        <v>0</v>
      </c>
      <c r="AL30" s="16">
        <f t="shared" si="4"/>
        <v>1</v>
      </c>
      <c r="AM30" s="16">
        <f t="shared" si="4"/>
        <v>0</v>
      </c>
      <c r="AN30" s="16">
        <f t="shared" si="4"/>
        <v>0</v>
      </c>
      <c r="AO30" s="16">
        <f t="shared" si="4"/>
        <v>0</v>
      </c>
      <c r="AP30" s="16">
        <f t="shared" si="4"/>
        <v>1</v>
      </c>
      <c r="AQ30" s="16">
        <f t="shared" si="4"/>
        <v>0</v>
      </c>
      <c r="AR30" s="16">
        <f t="shared" si="4"/>
        <v>0</v>
      </c>
      <c r="AS30" s="16">
        <f t="shared" si="4"/>
        <v>0</v>
      </c>
      <c r="AT30" s="16">
        <f t="shared" si="4"/>
        <v>1</v>
      </c>
      <c r="AU30" s="16">
        <f t="shared" si="4"/>
        <v>0</v>
      </c>
      <c r="AV30" s="16">
        <f t="shared" si="4"/>
        <v>0</v>
      </c>
      <c r="AW30" s="16">
        <f t="shared" si="4"/>
        <v>0</v>
      </c>
      <c r="AX30" s="16">
        <f t="shared" si="4"/>
        <v>1</v>
      </c>
      <c r="AY30" s="16">
        <f t="shared" si="4"/>
        <v>0</v>
      </c>
      <c r="AZ30" s="16">
        <f t="shared" si="4"/>
        <v>0</v>
      </c>
      <c r="BA30" s="16">
        <f t="shared" si="4"/>
        <v>0</v>
      </c>
      <c r="BB30" s="16">
        <f t="shared" si="4"/>
        <v>1</v>
      </c>
      <c r="BC30" s="16">
        <f t="shared" si="4"/>
        <v>0</v>
      </c>
      <c r="BD30" s="16">
        <f t="shared" si="4"/>
        <v>0</v>
      </c>
      <c r="BE30" s="16">
        <f t="shared" si="4"/>
        <v>0</v>
      </c>
      <c r="BF30" s="16">
        <f t="shared" si="4"/>
        <v>1</v>
      </c>
      <c r="BG30" s="16">
        <f t="shared" si="4"/>
        <v>0</v>
      </c>
      <c r="BH30" s="16">
        <f t="shared" si="4"/>
        <v>0</v>
      </c>
      <c r="BI30" s="16">
        <f t="shared" si="4"/>
        <v>0</v>
      </c>
      <c r="BJ30" s="16">
        <f t="shared" si="4"/>
        <v>1</v>
      </c>
      <c r="BK30" s="16">
        <f t="shared" si="4"/>
        <v>0</v>
      </c>
      <c r="BL30" s="16">
        <f t="shared" si="4"/>
        <v>0</v>
      </c>
      <c r="BM30" s="16">
        <f t="shared" si="4"/>
        <v>0</v>
      </c>
      <c r="BN30" s="16">
        <f t="shared" ref="BN30:CV33" si="5">IF(BN6&gt;0,1,0)</f>
        <v>0</v>
      </c>
      <c r="BO30" s="16">
        <f t="shared" si="5"/>
        <v>1</v>
      </c>
      <c r="BP30" s="16">
        <f t="shared" si="5"/>
        <v>0</v>
      </c>
      <c r="BQ30" s="16">
        <f t="shared" si="5"/>
        <v>1</v>
      </c>
      <c r="BR30" s="16">
        <f t="shared" si="5"/>
        <v>0</v>
      </c>
      <c r="BS30" s="16">
        <f t="shared" si="5"/>
        <v>1</v>
      </c>
      <c r="BT30" s="16">
        <f t="shared" si="5"/>
        <v>0</v>
      </c>
      <c r="BU30" s="16">
        <f t="shared" si="5"/>
        <v>0</v>
      </c>
      <c r="BV30" s="16">
        <f t="shared" si="5"/>
        <v>0</v>
      </c>
      <c r="BW30" s="16">
        <f t="shared" si="5"/>
        <v>1</v>
      </c>
      <c r="BX30" s="16">
        <f t="shared" si="5"/>
        <v>0</v>
      </c>
      <c r="BY30" s="16">
        <f t="shared" si="5"/>
        <v>1</v>
      </c>
      <c r="BZ30" s="16">
        <f t="shared" si="5"/>
        <v>0</v>
      </c>
      <c r="CA30" s="16">
        <f t="shared" si="5"/>
        <v>0</v>
      </c>
      <c r="CB30" s="16">
        <f t="shared" si="5"/>
        <v>0</v>
      </c>
      <c r="CC30" s="16">
        <f t="shared" si="5"/>
        <v>0</v>
      </c>
      <c r="CD30" s="16">
        <f t="shared" si="5"/>
        <v>1</v>
      </c>
      <c r="CE30" s="16">
        <f t="shared" si="5"/>
        <v>0</v>
      </c>
      <c r="CF30" s="16">
        <f t="shared" si="5"/>
        <v>0</v>
      </c>
      <c r="CG30" s="16">
        <f t="shared" si="5"/>
        <v>0</v>
      </c>
      <c r="CH30" s="16">
        <f t="shared" si="5"/>
        <v>0</v>
      </c>
      <c r="CI30" s="16">
        <f t="shared" si="5"/>
        <v>0</v>
      </c>
      <c r="CJ30" s="16">
        <f t="shared" si="5"/>
        <v>0</v>
      </c>
      <c r="CK30" s="16">
        <f t="shared" si="5"/>
        <v>0</v>
      </c>
      <c r="CL30" s="16">
        <f t="shared" si="5"/>
        <v>0</v>
      </c>
      <c r="CM30" s="16">
        <f t="shared" si="5"/>
        <v>0</v>
      </c>
      <c r="CN30" s="16">
        <f t="shared" si="5"/>
        <v>0</v>
      </c>
      <c r="CO30" s="16">
        <f t="shared" si="5"/>
        <v>0</v>
      </c>
      <c r="CP30" s="16">
        <f t="shared" si="5"/>
        <v>0</v>
      </c>
      <c r="CQ30" s="16">
        <f t="shared" si="5"/>
        <v>0</v>
      </c>
      <c r="CR30" s="16">
        <f t="shared" si="5"/>
        <v>0</v>
      </c>
      <c r="CS30" s="16">
        <f t="shared" si="5"/>
        <v>0</v>
      </c>
      <c r="CT30" s="16">
        <f t="shared" si="5"/>
        <v>0</v>
      </c>
      <c r="CU30" s="16">
        <f t="shared" si="5"/>
        <v>0</v>
      </c>
      <c r="CV30" s="16">
        <f t="shared" si="5"/>
        <v>0</v>
      </c>
      <c r="CW30" s="20">
        <f t="shared" si="3"/>
        <v>0.15662650602409639</v>
      </c>
    </row>
    <row r="31" spans="1:101" ht="16" x14ac:dyDescent="0.2">
      <c r="A31" s="14" t="s">
        <v>131</v>
      </c>
      <c r="B31" s="16">
        <f t="shared" si="2"/>
        <v>0</v>
      </c>
      <c r="C31" s="16">
        <f t="shared" ref="C31:BN34" si="6">IF(C7&gt;0,1,0)</f>
        <v>0</v>
      </c>
      <c r="D31" s="16">
        <f t="shared" si="6"/>
        <v>1</v>
      </c>
      <c r="E31" s="16">
        <f t="shared" si="6"/>
        <v>0</v>
      </c>
      <c r="F31" s="16" t="e">
        <f t="shared" si="6"/>
        <v>#N/A</v>
      </c>
      <c r="G31" s="16" t="e">
        <f t="shared" si="6"/>
        <v>#N/A</v>
      </c>
      <c r="H31" s="16" t="e">
        <f t="shared" si="6"/>
        <v>#N/A</v>
      </c>
      <c r="I31" s="16" t="e">
        <f t="shared" si="6"/>
        <v>#N/A</v>
      </c>
      <c r="J31" s="16">
        <f t="shared" si="6"/>
        <v>1</v>
      </c>
      <c r="K31" s="16">
        <f t="shared" si="6"/>
        <v>0</v>
      </c>
      <c r="L31" s="16">
        <f t="shared" si="6"/>
        <v>1</v>
      </c>
      <c r="M31" s="16">
        <f t="shared" si="6"/>
        <v>1</v>
      </c>
      <c r="N31" s="16">
        <f t="shared" si="6"/>
        <v>1</v>
      </c>
      <c r="O31" s="16">
        <f t="shared" si="6"/>
        <v>1</v>
      </c>
      <c r="P31" s="16">
        <f t="shared" si="6"/>
        <v>1</v>
      </c>
      <c r="Q31" s="16">
        <f t="shared" si="6"/>
        <v>1</v>
      </c>
      <c r="R31" s="16">
        <f t="shared" si="6"/>
        <v>0</v>
      </c>
      <c r="S31" s="16">
        <f t="shared" si="6"/>
        <v>0</v>
      </c>
      <c r="T31" s="16">
        <f t="shared" si="6"/>
        <v>0</v>
      </c>
      <c r="U31" s="16">
        <f t="shared" si="6"/>
        <v>0</v>
      </c>
      <c r="V31" s="16">
        <f t="shared" si="6"/>
        <v>0</v>
      </c>
      <c r="W31" s="16">
        <f t="shared" si="6"/>
        <v>0</v>
      </c>
      <c r="X31" s="16">
        <f t="shared" si="6"/>
        <v>0</v>
      </c>
      <c r="Y31" s="16">
        <f t="shared" si="6"/>
        <v>0</v>
      </c>
      <c r="Z31" s="16">
        <f t="shared" si="6"/>
        <v>0</v>
      </c>
      <c r="AA31" s="16">
        <f t="shared" si="6"/>
        <v>0</v>
      </c>
      <c r="AB31" s="16">
        <f t="shared" si="6"/>
        <v>0</v>
      </c>
      <c r="AC31" s="16">
        <f t="shared" si="6"/>
        <v>0</v>
      </c>
      <c r="AD31" s="16">
        <f t="shared" si="6"/>
        <v>0</v>
      </c>
      <c r="AE31" s="16">
        <f t="shared" si="6"/>
        <v>0</v>
      </c>
      <c r="AF31" s="16">
        <f t="shared" si="6"/>
        <v>0</v>
      </c>
      <c r="AG31" s="16">
        <f t="shared" si="6"/>
        <v>0</v>
      </c>
      <c r="AH31" s="16">
        <f t="shared" si="6"/>
        <v>0</v>
      </c>
      <c r="AI31" s="16">
        <f t="shared" si="6"/>
        <v>0</v>
      </c>
      <c r="AJ31" s="16">
        <f t="shared" si="6"/>
        <v>0</v>
      </c>
      <c r="AK31" s="16">
        <f t="shared" si="6"/>
        <v>0</v>
      </c>
      <c r="AL31" s="16">
        <f t="shared" si="6"/>
        <v>0</v>
      </c>
      <c r="AM31" s="16">
        <f t="shared" si="6"/>
        <v>0</v>
      </c>
      <c r="AN31" s="16">
        <f t="shared" si="6"/>
        <v>0</v>
      </c>
      <c r="AO31" s="16">
        <f t="shared" si="6"/>
        <v>0</v>
      </c>
      <c r="AP31" s="16">
        <f t="shared" si="6"/>
        <v>0</v>
      </c>
      <c r="AQ31" s="16">
        <f t="shared" si="6"/>
        <v>0</v>
      </c>
      <c r="AR31" s="16">
        <f t="shared" si="6"/>
        <v>0</v>
      </c>
      <c r="AS31" s="16">
        <f t="shared" si="6"/>
        <v>0</v>
      </c>
      <c r="AT31" s="16">
        <f t="shared" si="6"/>
        <v>0</v>
      </c>
      <c r="AU31" s="16">
        <f t="shared" si="6"/>
        <v>0</v>
      </c>
      <c r="AV31" s="16">
        <f t="shared" si="6"/>
        <v>0</v>
      </c>
      <c r="AW31" s="16">
        <f t="shared" si="6"/>
        <v>0</v>
      </c>
      <c r="AX31" s="16">
        <f t="shared" si="6"/>
        <v>0</v>
      </c>
      <c r="AY31" s="16">
        <f t="shared" si="6"/>
        <v>0</v>
      </c>
      <c r="AZ31" s="16">
        <f t="shared" si="6"/>
        <v>0</v>
      </c>
      <c r="BA31" s="16">
        <f t="shared" si="6"/>
        <v>0</v>
      </c>
      <c r="BB31" s="16">
        <f t="shared" si="6"/>
        <v>0</v>
      </c>
      <c r="BC31" s="16">
        <f t="shared" si="6"/>
        <v>0</v>
      </c>
      <c r="BD31" s="16">
        <f t="shared" si="6"/>
        <v>0</v>
      </c>
      <c r="BE31" s="16">
        <f t="shared" si="6"/>
        <v>0</v>
      </c>
      <c r="BF31" s="16">
        <f t="shared" si="6"/>
        <v>0</v>
      </c>
      <c r="BG31" s="16">
        <f t="shared" si="6"/>
        <v>0</v>
      </c>
      <c r="BH31" s="16">
        <f t="shared" si="6"/>
        <v>0</v>
      </c>
      <c r="BI31" s="16">
        <f t="shared" si="6"/>
        <v>0</v>
      </c>
      <c r="BJ31" s="16">
        <f t="shared" si="6"/>
        <v>0</v>
      </c>
      <c r="BK31" s="16">
        <f t="shared" si="6"/>
        <v>0</v>
      </c>
      <c r="BL31" s="16">
        <f t="shared" si="6"/>
        <v>0</v>
      </c>
      <c r="BM31" s="16">
        <f t="shared" si="6"/>
        <v>0</v>
      </c>
      <c r="BN31" s="16">
        <f t="shared" si="6"/>
        <v>0</v>
      </c>
      <c r="BO31" s="16">
        <f t="shared" si="5"/>
        <v>0</v>
      </c>
      <c r="BP31" s="16">
        <f t="shared" si="5"/>
        <v>0</v>
      </c>
      <c r="BQ31" s="16">
        <f t="shared" si="5"/>
        <v>0</v>
      </c>
      <c r="BR31" s="16">
        <f t="shared" si="5"/>
        <v>0</v>
      </c>
      <c r="BS31" s="16">
        <f t="shared" si="5"/>
        <v>0</v>
      </c>
      <c r="BT31" s="16">
        <f t="shared" si="5"/>
        <v>0</v>
      </c>
      <c r="BU31" s="16">
        <f t="shared" si="5"/>
        <v>0</v>
      </c>
      <c r="BV31" s="16">
        <f t="shared" si="5"/>
        <v>0</v>
      </c>
      <c r="BW31" s="16">
        <f t="shared" si="5"/>
        <v>0</v>
      </c>
      <c r="BX31" s="16">
        <f t="shared" si="5"/>
        <v>0</v>
      </c>
      <c r="BY31" s="16">
        <f t="shared" si="5"/>
        <v>0</v>
      </c>
      <c r="BZ31" s="16">
        <f t="shared" si="5"/>
        <v>0</v>
      </c>
      <c r="CA31" s="16">
        <f t="shared" si="5"/>
        <v>0</v>
      </c>
      <c r="CB31" s="16">
        <f t="shared" si="5"/>
        <v>0</v>
      </c>
      <c r="CC31" s="16">
        <f t="shared" si="5"/>
        <v>0</v>
      </c>
      <c r="CD31" s="16">
        <f t="shared" si="5"/>
        <v>0</v>
      </c>
      <c r="CE31" s="16">
        <f t="shared" si="5"/>
        <v>0</v>
      </c>
      <c r="CF31" s="16">
        <f t="shared" si="5"/>
        <v>0</v>
      </c>
      <c r="CG31" s="16">
        <f t="shared" si="5"/>
        <v>0</v>
      </c>
      <c r="CH31" s="16">
        <f t="shared" si="5"/>
        <v>0</v>
      </c>
      <c r="CI31" s="16">
        <f t="shared" si="5"/>
        <v>0</v>
      </c>
      <c r="CJ31" s="16">
        <f t="shared" si="5"/>
        <v>0</v>
      </c>
      <c r="CK31" s="16">
        <f t="shared" si="5"/>
        <v>0</v>
      </c>
      <c r="CL31" s="16">
        <f t="shared" si="5"/>
        <v>0</v>
      </c>
      <c r="CM31" s="16">
        <f t="shared" si="5"/>
        <v>0</v>
      </c>
      <c r="CN31" s="16">
        <f t="shared" si="5"/>
        <v>0</v>
      </c>
      <c r="CO31" s="16">
        <f t="shared" si="5"/>
        <v>0</v>
      </c>
      <c r="CP31" s="16">
        <f t="shared" si="5"/>
        <v>0</v>
      </c>
      <c r="CQ31" s="16">
        <f t="shared" si="5"/>
        <v>0</v>
      </c>
      <c r="CR31" s="16">
        <f t="shared" si="5"/>
        <v>0</v>
      </c>
      <c r="CS31" s="16">
        <f t="shared" si="5"/>
        <v>0</v>
      </c>
      <c r="CT31" s="16">
        <f t="shared" si="5"/>
        <v>0</v>
      </c>
      <c r="CU31" s="16">
        <f t="shared" si="5"/>
        <v>0</v>
      </c>
      <c r="CV31" s="16">
        <f t="shared" si="5"/>
        <v>0</v>
      </c>
      <c r="CW31" s="20">
        <f t="shared" si="3"/>
        <v>0</v>
      </c>
    </row>
    <row r="32" spans="1:101" ht="16" x14ac:dyDescent="0.2">
      <c r="A32" s="14" t="s">
        <v>132</v>
      </c>
      <c r="B32" s="16">
        <f t="shared" si="2"/>
        <v>0</v>
      </c>
      <c r="C32" s="16">
        <f t="shared" si="6"/>
        <v>0</v>
      </c>
      <c r="D32" s="16">
        <f t="shared" si="6"/>
        <v>0</v>
      </c>
      <c r="E32" s="16">
        <f t="shared" si="6"/>
        <v>0</v>
      </c>
      <c r="F32" s="16" t="e">
        <f t="shared" si="6"/>
        <v>#N/A</v>
      </c>
      <c r="G32" s="16" t="e">
        <f t="shared" si="6"/>
        <v>#N/A</v>
      </c>
      <c r="H32" s="16" t="e">
        <f t="shared" si="6"/>
        <v>#N/A</v>
      </c>
      <c r="I32" s="16" t="e">
        <f t="shared" si="6"/>
        <v>#N/A</v>
      </c>
      <c r="J32" s="16">
        <f t="shared" si="6"/>
        <v>1</v>
      </c>
      <c r="K32" s="16">
        <f t="shared" si="6"/>
        <v>1</v>
      </c>
      <c r="L32" s="16">
        <f t="shared" si="6"/>
        <v>1</v>
      </c>
      <c r="M32" s="16">
        <f t="shared" si="6"/>
        <v>1</v>
      </c>
      <c r="N32" s="16">
        <f t="shared" si="6"/>
        <v>1</v>
      </c>
      <c r="O32" s="16">
        <f t="shared" si="6"/>
        <v>1</v>
      </c>
      <c r="P32" s="16">
        <f t="shared" si="6"/>
        <v>1</v>
      </c>
      <c r="Q32" s="16">
        <f t="shared" si="6"/>
        <v>1</v>
      </c>
      <c r="R32" s="16">
        <f t="shared" si="6"/>
        <v>0</v>
      </c>
      <c r="S32" s="16">
        <f t="shared" si="6"/>
        <v>0</v>
      </c>
      <c r="T32" s="16">
        <f t="shared" si="6"/>
        <v>0</v>
      </c>
      <c r="U32" s="16">
        <f t="shared" si="6"/>
        <v>0</v>
      </c>
      <c r="V32" s="16">
        <f t="shared" si="6"/>
        <v>0</v>
      </c>
      <c r="W32" s="16">
        <f t="shared" si="6"/>
        <v>0</v>
      </c>
      <c r="X32" s="16">
        <f t="shared" si="6"/>
        <v>0</v>
      </c>
      <c r="Y32" s="16">
        <f t="shared" si="6"/>
        <v>0</v>
      </c>
      <c r="Z32" s="16">
        <f t="shared" si="6"/>
        <v>0</v>
      </c>
      <c r="AA32" s="16">
        <f t="shared" si="6"/>
        <v>0</v>
      </c>
      <c r="AB32" s="16">
        <f t="shared" si="6"/>
        <v>0</v>
      </c>
      <c r="AC32" s="16">
        <f t="shared" si="6"/>
        <v>0</v>
      </c>
      <c r="AD32" s="16">
        <f t="shared" si="6"/>
        <v>0</v>
      </c>
      <c r="AE32" s="16">
        <f t="shared" si="6"/>
        <v>0</v>
      </c>
      <c r="AF32" s="16">
        <f t="shared" si="6"/>
        <v>0</v>
      </c>
      <c r="AG32" s="16">
        <f t="shared" si="6"/>
        <v>0</v>
      </c>
      <c r="AH32" s="16">
        <f t="shared" si="6"/>
        <v>0</v>
      </c>
      <c r="AI32" s="16">
        <f t="shared" si="6"/>
        <v>0</v>
      </c>
      <c r="AJ32" s="16">
        <f t="shared" si="6"/>
        <v>0</v>
      </c>
      <c r="AK32" s="16">
        <f t="shared" si="6"/>
        <v>0</v>
      </c>
      <c r="AL32" s="16">
        <f t="shared" si="6"/>
        <v>0</v>
      </c>
      <c r="AM32" s="16">
        <f t="shared" si="6"/>
        <v>0</v>
      </c>
      <c r="AN32" s="16">
        <f t="shared" si="6"/>
        <v>0</v>
      </c>
      <c r="AO32" s="16">
        <f t="shared" si="6"/>
        <v>0</v>
      </c>
      <c r="AP32" s="16">
        <f t="shared" si="6"/>
        <v>0</v>
      </c>
      <c r="AQ32" s="16">
        <f t="shared" si="6"/>
        <v>0</v>
      </c>
      <c r="AR32" s="16">
        <f t="shared" si="6"/>
        <v>0</v>
      </c>
      <c r="AS32" s="16">
        <f t="shared" si="6"/>
        <v>0</v>
      </c>
      <c r="AT32" s="16">
        <f t="shared" si="6"/>
        <v>0</v>
      </c>
      <c r="AU32" s="16">
        <f t="shared" si="6"/>
        <v>0</v>
      </c>
      <c r="AV32" s="16">
        <f t="shared" si="6"/>
        <v>0</v>
      </c>
      <c r="AW32" s="16">
        <f t="shared" si="6"/>
        <v>0</v>
      </c>
      <c r="AX32" s="16">
        <f t="shared" si="6"/>
        <v>0</v>
      </c>
      <c r="AY32" s="16">
        <f t="shared" si="6"/>
        <v>0</v>
      </c>
      <c r="AZ32" s="16">
        <f t="shared" si="6"/>
        <v>0</v>
      </c>
      <c r="BA32" s="16">
        <f t="shared" si="6"/>
        <v>0</v>
      </c>
      <c r="BB32" s="16">
        <f t="shared" si="6"/>
        <v>0</v>
      </c>
      <c r="BC32" s="16">
        <f t="shared" si="6"/>
        <v>0</v>
      </c>
      <c r="BD32" s="16">
        <f t="shared" si="6"/>
        <v>0</v>
      </c>
      <c r="BE32" s="16">
        <f t="shared" si="6"/>
        <v>0</v>
      </c>
      <c r="BF32" s="16">
        <f t="shared" si="6"/>
        <v>0</v>
      </c>
      <c r="BG32" s="16">
        <f t="shared" si="6"/>
        <v>0</v>
      </c>
      <c r="BH32" s="16">
        <f t="shared" si="6"/>
        <v>0</v>
      </c>
      <c r="BI32" s="16">
        <f t="shared" si="6"/>
        <v>0</v>
      </c>
      <c r="BJ32" s="16">
        <f t="shared" si="6"/>
        <v>0</v>
      </c>
      <c r="BK32" s="16">
        <f t="shared" si="6"/>
        <v>0</v>
      </c>
      <c r="BL32" s="16">
        <f t="shared" si="6"/>
        <v>0</v>
      </c>
      <c r="BM32" s="16">
        <f t="shared" si="6"/>
        <v>0</v>
      </c>
      <c r="BN32" s="16">
        <f t="shared" si="6"/>
        <v>0</v>
      </c>
      <c r="BO32" s="16">
        <f t="shared" si="5"/>
        <v>0</v>
      </c>
      <c r="BP32" s="16">
        <f t="shared" si="5"/>
        <v>0</v>
      </c>
      <c r="BQ32" s="16">
        <f t="shared" si="5"/>
        <v>0</v>
      </c>
      <c r="BR32" s="16">
        <f t="shared" si="5"/>
        <v>0</v>
      </c>
      <c r="BS32" s="16">
        <f t="shared" si="5"/>
        <v>0</v>
      </c>
      <c r="BT32" s="16">
        <f t="shared" si="5"/>
        <v>0</v>
      </c>
      <c r="BU32" s="16">
        <f t="shared" si="5"/>
        <v>0</v>
      </c>
      <c r="BV32" s="16">
        <f t="shared" si="5"/>
        <v>0</v>
      </c>
      <c r="BW32" s="16">
        <f t="shared" si="5"/>
        <v>0</v>
      </c>
      <c r="BX32" s="16">
        <f t="shared" si="5"/>
        <v>0</v>
      </c>
      <c r="BY32" s="16">
        <f t="shared" si="5"/>
        <v>0</v>
      </c>
      <c r="BZ32" s="16">
        <f t="shared" si="5"/>
        <v>0</v>
      </c>
      <c r="CA32" s="16">
        <f t="shared" si="5"/>
        <v>0</v>
      </c>
      <c r="CB32" s="16">
        <f t="shared" si="5"/>
        <v>0</v>
      </c>
      <c r="CC32" s="16">
        <f t="shared" si="5"/>
        <v>0</v>
      </c>
      <c r="CD32" s="16">
        <f t="shared" si="5"/>
        <v>0</v>
      </c>
      <c r="CE32" s="16">
        <f t="shared" si="5"/>
        <v>0</v>
      </c>
      <c r="CF32" s="16">
        <f t="shared" si="5"/>
        <v>0</v>
      </c>
      <c r="CG32" s="16">
        <f t="shared" si="5"/>
        <v>0</v>
      </c>
      <c r="CH32" s="16">
        <f t="shared" si="5"/>
        <v>0</v>
      </c>
      <c r="CI32" s="16">
        <f t="shared" si="5"/>
        <v>0</v>
      </c>
      <c r="CJ32" s="16">
        <f t="shared" si="5"/>
        <v>0</v>
      </c>
      <c r="CK32" s="16">
        <f t="shared" si="5"/>
        <v>0</v>
      </c>
      <c r="CL32" s="16">
        <f t="shared" si="5"/>
        <v>0</v>
      </c>
      <c r="CM32" s="16">
        <f t="shared" si="5"/>
        <v>0</v>
      </c>
      <c r="CN32" s="16">
        <f t="shared" si="5"/>
        <v>0</v>
      </c>
      <c r="CO32" s="16">
        <f t="shared" si="5"/>
        <v>0</v>
      </c>
      <c r="CP32" s="16">
        <f t="shared" si="5"/>
        <v>0</v>
      </c>
      <c r="CQ32" s="16">
        <f t="shared" si="5"/>
        <v>0</v>
      </c>
      <c r="CR32" s="16">
        <f t="shared" si="5"/>
        <v>0</v>
      </c>
      <c r="CS32" s="16">
        <f t="shared" si="5"/>
        <v>0</v>
      </c>
      <c r="CT32" s="16">
        <f t="shared" si="5"/>
        <v>0</v>
      </c>
      <c r="CU32" s="16">
        <f t="shared" si="5"/>
        <v>0</v>
      </c>
      <c r="CV32" s="16">
        <f t="shared" si="5"/>
        <v>0</v>
      </c>
      <c r="CW32" s="20">
        <f t="shared" si="3"/>
        <v>0</v>
      </c>
    </row>
    <row r="33" spans="1:101" ht="16" x14ac:dyDescent="0.2">
      <c r="A33" s="14" t="s">
        <v>133</v>
      </c>
      <c r="B33" s="16">
        <f t="shared" si="2"/>
        <v>1</v>
      </c>
      <c r="C33" s="16">
        <f t="shared" si="6"/>
        <v>1</v>
      </c>
      <c r="D33" s="16">
        <f t="shared" si="6"/>
        <v>1</v>
      </c>
      <c r="E33" s="16">
        <f t="shared" si="6"/>
        <v>1</v>
      </c>
      <c r="F33" s="16" t="e">
        <f t="shared" si="6"/>
        <v>#N/A</v>
      </c>
      <c r="G33" s="16" t="e">
        <f t="shared" si="6"/>
        <v>#N/A</v>
      </c>
      <c r="H33" s="16" t="e">
        <f t="shared" si="6"/>
        <v>#N/A</v>
      </c>
      <c r="I33" s="16" t="e">
        <f t="shared" si="6"/>
        <v>#N/A</v>
      </c>
      <c r="J33" s="16">
        <f t="shared" si="6"/>
        <v>0</v>
      </c>
      <c r="K33" s="16">
        <f t="shared" si="6"/>
        <v>0</v>
      </c>
      <c r="L33" s="16">
        <f t="shared" si="6"/>
        <v>0</v>
      </c>
      <c r="M33" s="16">
        <f t="shared" si="6"/>
        <v>0</v>
      </c>
      <c r="N33" s="16">
        <f t="shared" si="6"/>
        <v>0</v>
      </c>
      <c r="O33" s="16">
        <f t="shared" si="6"/>
        <v>0</v>
      </c>
      <c r="P33" s="16">
        <f t="shared" si="6"/>
        <v>0</v>
      </c>
      <c r="Q33" s="16">
        <f t="shared" si="6"/>
        <v>0</v>
      </c>
      <c r="R33" s="16">
        <f t="shared" si="6"/>
        <v>0</v>
      </c>
      <c r="S33" s="16">
        <f t="shared" si="6"/>
        <v>0</v>
      </c>
      <c r="T33" s="16">
        <f t="shared" si="6"/>
        <v>0</v>
      </c>
      <c r="U33" s="16">
        <f t="shared" si="6"/>
        <v>0</v>
      </c>
      <c r="V33" s="16">
        <f t="shared" si="6"/>
        <v>0</v>
      </c>
      <c r="W33" s="16">
        <f t="shared" si="6"/>
        <v>0</v>
      </c>
      <c r="X33" s="16">
        <f t="shared" si="6"/>
        <v>0</v>
      </c>
      <c r="Y33" s="16">
        <f t="shared" si="6"/>
        <v>0</v>
      </c>
      <c r="Z33" s="16">
        <f t="shared" si="6"/>
        <v>0</v>
      </c>
      <c r="AA33" s="16">
        <f t="shared" si="6"/>
        <v>0</v>
      </c>
      <c r="AB33" s="16">
        <f t="shared" si="6"/>
        <v>0</v>
      </c>
      <c r="AC33" s="16">
        <f t="shared" si="6"/>
        <v>0</v>
      </c>
      <c r="AD33" s="16">
        <f t="shared" si="6"/>
        <v>0</v>
      </c>
      <c r="AE33" s="16">
        <f t="shared" si="6"/>
        <v>0</v>
      </c>
      <c r="AF33" s="16">
        <f t="shared" si="6"/>
        <v>0</v>
      </c>
      <c r="AG33" s="16">
        <f t="shared" si="6"/>
        <v>0</v>
      </c>
      <c r="AH33" s="16">
        <f t="shared" si="6"/>
        <v>0</v>
      </c>
      <c r="AI33" s="16">
        <f t="shared" si="6"/>
        <v>0</v>
      </c>
      <c r="AJ33" s="16">
        <f t="shared" si="6"/>
        <v>0</v>
      </c>
      <c r="AK33" s="16">
        <f t="shared" si="6"/>
        <v>0</v>
      </c>
      <c r="AL33" s="16">
        <f t="shared" si="6"/>
        <v>0</v>
      </c>
      <c r="AM33" s="16">
        <f t="shared" si="6"/>
        <v>0</v>
      </c>
      <c r="AN33" s="16">
        <f t="shared" si="6"/>
        <v>0</v>
      </c>
      <c r="AO33" s="16">
        <f t="shared" si="6"/>
        <v>0</v>
      </c>
      <c r="AP33" s="16">
        <f t="shared" si="6"/>
        <v>0</v>
      </c>
      <c r="AQ33" s="16">
        <f t="shared" si="6"/>
        <v>0</v>
      </c>
      <c r="AR33" s="16">
        <f t="shared" si="6"/>
        <v>0</v>
      </c>
      <c r="AS33" s="16">
        <f t="shared" si="6"/>
        <v>0</v>
      </c>
      <c r="AT33" s="16">
        <f t="shared" si="6"/>
        <v>0</v>
      </c>
      <c r="AU33" s="16">
        <f t="shared" si="6"/>
        <v>0</v>
      </c>
      <c r="AV33" s="16">
        <f t="shared" si="6"/>
        <v>0</v>
      </c>
      <c r="AW33" s="16">
        <f t="shared" si="6"/>
        <v>0</v>
      </c>
      <c r="AX33" s="16">
        <f t="shared" si="6"/>
        <v>0</v>
      </c>
      <c r="AY33" s="16">
        <f t="shared" si="6"/>
        <v>0</v>
      </c>
      <c r="AZ33" s="16">
        <f t="shared" si="6"/>
        <v>0</v>
      </c>
      <c r="BA33" s="16">
        <f t="shared" si="6"/>
        <v>0</v>
      </c>
      <c r="BB33" s="16">
        <f t="shared" si="6"/>
        <v>0</v>
      </c>
      <c r="BC33" s="16">
        <f t="shared" si="6"/>
        <v>0</v>
      </c>
      <c r="BD33" s="16">
        <f t="shared" si="6"/>
        <v>0</v>
      </c>
      <c r="BE33" s="16">
        <f t="shared" si="6"/>
        <v>0</v>
      </c>
      <c r="BF33" s="16">
        <f t="shared" si="6"/>
        <v>0</v>
      </c>
      <c r="BG33" s="16">
        <f t="shared" si="6"/>
        <v>0</v>
      </c>
      <c r="BH33" s="16">
        <f t="shared" si="6"/>
        <v>0</v>
      </c>
      <c r="BI33" s="16">
        <f t="shared" si="6"/>
        <v>0</v>
      </c>
      <c r="BJ33" s="16">
        <f t="shared" si="6"/>
        <v>0</v>
      </c>
      <c r="BK33" s="16">
        <f t="shared" si="6"/>
        <v>0</v>
      </c>
      <c r="BL33" s="16">
        <f t="shared" si="6"/>
        <v>0</v>
      </c>
      <c r="BM33" s="16">
        <f t="shared" si="6"/>
        <v>0</v>
      </c>
      <c r="BN33" s="16">
        <f t="shared" si="6"/>
        <v>0</v>
      </c>
      <c r="BO33" s="16">
        <f t="shared" si="5"/>
        <v>0</v>
      </c>
      <c r="BP33" s="16">
        <f t="shared" si="5"/>
        <v>0</v>
      </c>
      <c r="BQ33" s="16">
        <f t="shared" si="5"/>
        <v>0</v>
      </c>
      <c r="BR33" s="16">
        <f t="shared" si="5"/>
        <v>0</v>
      </c>
      <c r="BS33" s="16">
        <f t="shared" si="5"/>
        <v>0</v>
      </c>
      <c r="BT33" s="16">
        <f t="shared" si="5"/>
        <v>0</v>
      </c>
      <c r="BU33" s="16">
        <f t="shared" si="5"/>
        <v>0</v>
      </c>
      <c r="BV33" s="16">
        <f t="shared" si="5"/>
        <v>0</v>
      </c>
      <c r="BW33" s="16">
        <f t="shared" si="5"/>
        <v>0</v>
      </c>
      <c r="BX33" s="16">
        <f t="shared" si="5"/>
        <v>0</v>
      </c>
      <c r="BY33" s="16">
        <f t="shared" si="5"/>
        <v>0</v>
      </c>
      <c r="BZ33" s="16">
        <f t="shared" si="5"/>
        <v>0</v>
      </c>
      <c r="CA33" s="16">
        <f t="shared" si="5"/>
        <v>0</v>
      </c>
      <c r="CB33" s="16">
        <f t="shared" si="5"/>
        <v>0</v>
      </c>
      <c r="CC33" s="16">
        <f t="shared" si="5"/>
        <v>0</v>
      </c>
      <c r="CD33" s="16">
        <f t="shared" si="5"/>
        <v>0</v>
      </c>
      <c r="CE33" s="16">
        <f t="shared" si="5"/>
        <v>0</v>
      </c>
      <c r="CF33" s="16">
        <f t="shared" si="5"/>
        <v>0</v>
      </c>
      <c r="CG33" s="16">
        <f t="shared" si="5"/>
        <v>0</v>
      </c>
      <c r="CH33" s="16">
        <f t="shared" si="5"/>
        <v>0</v>
      </c>
      <c r="CI33" s="16">
        <f t="shared" si="5"/>
        <v>0</v>
      </c>
      <c r="CJ33" s="16">
        <f t="shared" si="5"/>
        <v>0</v>
      </c>
      <c r="CK33" s="16">
        <f t="shared" si="5"/>
        <v>0</v>
      </c>
      <c r="CL33" s="16">
        <f t="shared" si="5"/>
        <v>0</v>
      </c>
      <c r="CM33" s="16">
        <f t="shared" si="5"/>
        <v>0</v>
      </c>
      <c r="CN33" s="16">
        <f t="shared" si="5"/>
        <v>0</v>
      </c>
      <c r="CO33" s="16">
        <f t="shared" si="5"/>
        <v>0</v>
      </c>
      <c r="CP33" s="16">
        <f t="shared" si="5"/>
        <v>0</v>
      </c>
      <c r="CQ33" s="16">
        <f t="shared" si="5"/>
        <v>0</v>
      </c>
      <c r="CR33" s="16">
        <f t="shared" si="5"/>
        <v>0</v>
      </c>
      <c r="CS33" s="16">
        <f t="shared" si="5"/>
        <v>0</v>
      </c>
      <c r="CT33" s="16">
        <f t="shared" si="5"/>
        <v>0</v>
      </c>
      <c r="CU33" s="16">
        <f t="shared" si="5"/>
        <v>0</v>
      </c>
      <c r="CV33" s="16">
        <f t="shared" si="5"/>
        <v>0</v>
      </c>
      <c r="CW33" s="20">
        <f t="shared" si="3"/>
        <v>0</v>
      </c>
    </row>
    <row r="34" spans="1:101" ht="16" x14ac:dyDescent="0.2">
      <c r="A34" s="14" t="s">
        <v>134</v>
      </c>
      <c r="B34" s="16">
        <f t="shared" si="2"/>
        <v>0</v>
      </c>
      <c r="C34" s="16">
        <f t="shared" si="6"/>
        <v>0</v>
      </c>
      <c r="D34" s="16">
        <f t="shared" si="6"/>
        <v>0</v>
      </c>
      <c r="E34" s="16">
        <f t="shared" si="6"/>
        <v>0</v>
      </c>
      <c r="F34" s="16" t="e">
        <f t="shared" si="6"/>
        <v>#N/A</v>
      </c>
      <c r="G34" s="16" t="e">
        <f t="shared" si="6"/>
        <v>#N/A</v>
      </c>
      <c r="H34" s="16" t="e">
        <f t="shared" si="6"/>
        <v>#N/A</v>
      </c>
      <c r="I34" s="16" t="e">
        <f t="shared" si="6"/>
        <v>#N/A</v>
      </c>
      <c r="J34" s="16">
        <f t="shared" si="6"/>
        <v>1</v>
      </c>
      <c r="K34" s="16">
        <f t="shared" si="6"/>
        <v>1</v>
      </c>
      <c r="L34" s="16">
        <f t="shared" si="6"/>
        <v>1</v>
      </c>
      <c r="M34" s="16">
        <f t="shared" si="6"/>
        <v>1</v>
      </c>
      <c r="N34" s="16">
        <f t="shared" si="6"/>
        <v>1</v>
      </c>
      <c r="O34" s="16">
        <f t="shared" si="6"/>
        <v>1</v>
      </c>
      <c r="P34" s="16">
        <f t="shared" si="6"/>
        <v>1</v>
      </c>
      <c r="Q34" s="16">
        <f t="shared" si="6"/>
        <v>1</v>
      </c>
      <c r="R34" s="16">
        <f t="shared" si="6"/>
        <v>0</v>
      </c>
      <c r="S34" s="16">
        <f t="shared" si="6"/>
        <v>0</v>
      </c>
      <c r="T34" s="16">
        <f t="shared" si="6"/>
        <v>0</v>
      </c>
      <c r="U34" s="16">
        <f t="shared" si="6"/>
        <v>0</v>
      </c>
      <c r="V34" s="16">
        <f t="shared" si="6"/>
        <v>0</v>
      </c>
      <c r="W34" s="16">
        <f t="shared" si="6"/>
        <v>0</v>
      </c>
      <c r="X34" s="16">
        <f t="shared" si="6"/>
        <v>0</v>
      </c>
      <c r="Y34" s="16">
        <f t="shared" si="6"/>
        <v>0</v>
      </c>
      <c r="Z34" s="16">
        <f t="shared" si="6"/>
        <v>0</v>
      </c>
      <c r="AA34" s="16">
        <f t="shared" si="6"/>
        <v>0</v>
      </c>
      <c r="AB34" s="16">
        <f t="shared" si="6"/>
        <v>0</v>
      </c>
      <c r="AC34" s="16">
        <f t="shared" si="6"/>
        <v>0</v>
      </c>
      <c r="AD34" s="16">
        <f t="shared" si="6"/>
        <v>0</v>
      </c>
      <c r="AE34" s="16">
        <f t="shared" si="6"/>
        <v>0</v>
      </c>
      <c r="AF34" s="16">
        <f t="shared" si="6"/>
        <v>0</v>
      </c>
      <c r="AG34" s="16">
        <f t="shared" si="6"/>
        <v>0</v>
      </c>
      <c r="AH34" s="16">
        <f t="shared" si="6"/>
        <v>1</v>
      </c>
      <c r="AI34" s="16">
        <f t="shared" si="6"/>
        <v>0</v>
      </c>
      <c r="AJ34" s="16">
        <f t="shared" si="6"/>
        <v>0</v>
      </c>
      <c r="AK34" s="16">
        <f t="shared" si="6"/>
        <v>0</v>
      </c>
      <c r="AL34" s="16">
        <f t="shared" si="6"/>
        <v>0</v>
      </c>
      <c r="AM34" s="16">
        <f t="shared" si="6"/>
        <v>0</v>
      </c>
      <c r="AN34" s="16">
        <f t="shared" si="6"/>
        <v>0</v>
      </c>
      <c r="AO34" s="16">
        <f t="shared" si="6"/>
        <v>0</v>
      </c>
      <c r="AP34" s="16">
        <f t="shared" si="6"/>
        <v>0</v>
      </c>
      <c r="AQ34" s="16">
        <f t="shared" si="6"/>
        <v>0</v>
      </c>
      <c r="AR34" s="16">
        <f t="shared" si="6"/>
        <v>0</v>
      </c>
      <c r="AS34" s="16">
        <f t="shared" si="6"/>
        <v>0</v>
      </c>
      <c r="AT34" s="16">
        <f t="shared" si="6"/>
        <v>0</v>
      </c>
      <c r="AU34" s="16">
        <f t="shared" si="6"/>
        <v>0</v>
      </c>
      <c r="AV34" s="16">
        <f t="shared" si="6"/>
        <v>0</v>
      </c>
      <c r="AW34" s="16">
        <f t="shared" si="6"/>
        <v>0</v>
      </c>
      <c r="AX34" s="16">
        <f t="shared" si="6"/>
        <v>0</v>
      </c>
      <c r="AY34" s="16">
        <f t="shared" si="6"/>
        <v>0</v>
      </c>
      <c r="AZ34" s="16">
        <f t="shared" si="6"/>
        <v>0</v>
      </c>
      <c r="BA34" s="16">
        <f t="shared" si="6"/>
        <v>0</v>
      </c>
      <c r="BB34" s="16">
        <f t="shared" si="6"/>
        <v>0</v>
      </c>
      <c r="BC34" s="16">
        <f t="shared" si="6"/>
        <v>0</v>
      </c>
      <c r="BD34" s="16">
        <f t="shared" si="6"/>
        <v>0</v>
      </c>
      <c r="BE34" s="16">
        <f t="shared" si="6"/>
        <v>0</v>
      </c>
      <c r="BF34" s="16">
        <f t="shared" si="6"/>
        <v>0</v>
      </c>
      <c r="BG34" s="16">
        <f t="shared" si="6"/>
        <v>0</v>
      </c>
      <c r="BH34" s="16">
        <f t="shared" si="6"/>
        <v>0</v>
      </c>
      <c r="BI34" s="16">
        <f t="shared" si="6"/>
        <v>0</v>
      </c>
      <c r="BJ34" s="16">
        <f t="shared" si="6"/>
        <v>0</v>
      </c>
      <c r="BK34" s="16">
        <f t="shared" si="6"/>
        <v>0</v>
      </c>
      <c r="BL34" s="16">
        <f t="shared" si="6"/>
        <v>0</v>
      </c>
      <c r="BM34" s="16">
        <f t="shared" si="6"/>
        <v>0</v>
      </c>
      <c r="BN34" s="16">
        <f t="shared" ref="BN34:CV37" si="7">IF(BN10&gt;0,1,0)</f>
        <v>0</v>
      </c>
      <c r="BO34" s="16">
        <f t="shared" si="7"/>
        <v>0</v>
      </c>
      <c r="BP34" s="16">
        <f t="shared" si="7"/>
        <v>0</v>
      </c>
      <c r="BQ34" s="16">
        <f t="shared" si="7"/>
        <v>0</v>
      </c>
      <c r="BR34" s="16">
        <f t="shared" si="7"/>
        <v>0</v>
      </c>
      <c r="BS34" s="16">
        <f t="shared" si="7"/>
        <v>0</v>
      </c>
      <c r="BT34" s="16">
        <f t="shared" si="7"/>
        <v>0</v>
      </c>
      <c r="BU34" s="16">
        <f t="shared" si="7"/>
        <v>0</v>
      </c>
      <c r="BV34" s="16">
        <f t="shared" si="7"/>
        <v>0</v>
      </c>
      <c r="BW34" s="16">
        <f t="shared" si="7"/>
        <v>0</v>
      </c>
      <c r="BX34" s="16">
        <f t="shared" si="7"/>
        <v>0</v>
      </c>
      <c r="BY34" s="16">
        <f t="shared" si="7"/>
        <v>0</v>
      </c>
      <c r="BZ34" s="16">
        <f t="shared" si="7"/>
        <v>0</v>
      </c>
      <c r="CA34" s="16">
        <f t="shared" si="7"/>
        <v>0</v>
      </c>
      <c r="CB34" s="16">
        <f t="shared" si="7"/>
        <v>0</v>
      </c>
      <c r="CC34" s="16">
        <f t="shared" si="7"/>
        <v>0</v>
      </c>
      <c r="CD34" s="16">
        <f t="shared" si="7"/>
        <v>0</v>
      </c>
      <c r="CE34" s="16">
        <f t="shared" si="7"/>
        <v>0</v>
      </c>
      <c r="CF34" s="16">
        <f t="shared" si="7"/>
        <v>0</v>
      </c>
      <c r="CG34" s="16">
        <f t="shared" si="7"/>
        <v>0</v>
      </c>
      <c r="CH34" s="16">
        <f t="shared" si="7"/>
        <v>0</v>
      </c>
      <c r="CI34" s="16">
        <f t="shared" si="7"/>
        <v>0</v>
      </c>
      <c r="CJ34" s="16">
        <f t="shared" si="7"/>
        <v>0</v>
      </c>
      <c r="CK34" s="16">
        <f t="shared" si="7"/>
        <v>0</v>
      </c>
      <c r="CL34" s="16">
        <f t="shared" si="7"/>
        <v>0</v>
      </c>
      <c r="CM34" s="16">
        <f t="shared" si="7"/>
        <v>0</v>
      </c>
      <c r="CN34" s="16">
        <f t="shared" si="7"/>
        <v>0</v>
      </c>
      <c r="CO34" s="16">
        <f t="shared" si="7"/>
        <v>0</v>
      </c>
      <c r="CP34" s="16">
        <f t="shared" si="7"/>
        <v>0</v>
      </c>
      <c r="CQ34" s="16">
        <f t="shared" si="7"/>
        <v>0</v>
      </c>
      <c r="CR34" s="16">
        <f t="shared" si="7"/>
        <v>0</v>
      </c>
      <c r="CS34" s="16">
        <f t="shared" si="7"/>
        <v>0</v>
      </c>
      <c r="CT34" s="16">
        <f t="shared" si="7"/>
        <v>0</v>
      </c>
      <c r="CU34" s="16">
        <f t="shared" si="7"/>
        <v>0</v>
      </c>
      <c r="CV34" s="16">
        <f t="shared" si="7"/>
        <v>0</v>
      </c>
      <c r="CW34" s="20">
        <f t="shared" si="3"/>
        <v>1.2048192771084338E-2</v>
      </c>
    </row>
    <row r="35" spans="1:101" ht="16" x14ac:dyDescent="0.2">
      <c r="A35" s="14" t="s">
        <v>135</v>
      </c>
      <c r="B35" s="16">
        <f t="shared" si="2"/>
        <v>1</v>
      </c>
      <c r="C35" s="16">
        <f t="shared" ref="C35:BN38" si="8">IF(C11&gt;0,1,0)</f>
        <v>1</v>
      </c>
      <c r="D35" s="16">
        <f t="shared" si="8"/>
        <v>1</v>
      </c>
      <c r="E35" s="16">
        <f t="shared" si="8"/>
        <v>1</v>
      </c>
      <c r="F35" s="16">
        <f t="shared" si="8"/>
        <v>1</v>
      </c>
      <c r="G35" s="16">
        <f t="shared" si="8"/>
        <v>1</v>
      </c>
      <c r="H35" s="16">
        <f t="shared" si="8"/>
        <v>1</v>
      </c>
      <c r="I35" s="16">
        <f t="shared" si="8"/>
        <v>1</v>
      </c>
      <c r="J35" s="16" t="e">
        <f t="shared" si="8"/>
        <v>#N/A</v>
      </c>
      <c r="K35" s="16" t="e">
        <f t="shared" si="8"/>
        <v>#N/A</v>
      </c>
      <c r="L35" s="16" t="e">
        <f t="shared" si="8"/>
        <v>#N/A</v>
      </c>
      <c r="M35" s="16" t="e">
        <f t="shared" si="8"/>
        <v>#N/A</v>
      </c>
      <c r="N35" s="16" t="e">
        <f t="shared" si="8"/>
        <v>#N/A</v>
      </c>
      <c r="O35" s="16" t="e">
        <f t="shared" si="8"/>
        <v>#N/A</v>
      </c>
      <c r="P35" s="16" t="e">
        <f t="shared" si="8"/>
        <v>#N/A</v>
      </c>
      <c r="Q35" s="16" t="e">
        <f t="shared" si="8"/>
        <v>#N/A</v>
      </c>
      <c r="R35" s="16">
        <f t="shared" si="8"/>
        <v>0</v>
      </c>
      <c r="S35" s="16">
        <f t="shared" si="8"/>
        <v>1</v>
      </c>
      <c r="T35" s="16">
        <f t="shared" si="8"/>
        <v>0</v>
      </c>
      <c r="U35" s="16">
        <f t="shared" si="8"/>
        <v>0</v>
      </c>
      <c r="V35" s="16">
        <f t="shared" si="8"/>
        <v>0</v>
      </c>
      <c r="W35" s="16">
        <f t="shared" si="8"/>
        <v>1</v>
      </c>
      <c r="X35" s="16">
        <f t="shared" si="8"/>
        <v>0</v>
      </c>
      <c r="Y35" s="16">
        <f t="shared" si="8"/>
        <v>0</v>
      </c>
      <c r="Z35" s="16">
        <f t="shared" si="8"/>
        <v>0</v>
      </c>
      <c r="AA35" s="16">
        <f t="shared" si="8"/>
        <v>1</v>
      </c>
      <c r="AB35" s="16">
        <f t="shared" si="8"/>
        <v>0</v>
      </c>
      <c r="AC35" s="16">
        <f t="shared" si="8"/>
        <v>0</v>
      </c>
      <c r="AD35" s="16">
        <f t="shared" si="8"/>
        <v>1</v>
      </c>
      <c r="AE35" s="16">
        <f t="shared" si="8"/>
        <v>1</v>
      </c>
      <c r="AF35" s="16">
        <f t="shared" si="8"/>
        <v>1</v>
      </c>
      <c r="AG35" s="16">
        <f t="shared" si="8"/>
        <v>1</v>
      </c>
      <c r="AH35" s="16">
        <f t="shared" si="8"/>
        <v>1</v>
      </c>
      <c r="AI35" s="16">
        <f t="shared" si="8"/>
        <v>1</v>
      </c>
      <c r="AJ35" s="16">
        <f t="shared" si="8"/>
        <v>1</v>
      </c>
      <c r="AK35" s="16">
        <f t="shared" si="8"/>
        <v>1</v>
      </c>
      <c r="AL35" s="16">
        <f t="shared" si="8"/>
        <v>1</v>
      </c>
      <c r="AM35" s="16">
        <f t="shared" si="8"/>
        <v>1</v>
      </c>
      <c r="AN35" s="16">
        <f t="shared" si="8"/>
        <v>1</v>
      </c>
      <c r="AO35" s="16">
        <f t="shared" si="8"/>
        <v>1</v>
      </c>
      <c r="AP35" s="16">
        <f t="shared" si="8"/>
        <v>1</v>
      </c>
      <c r="AQ35" s="16">
        <f t="shared" si="8"/>
        <v>0</v>
      </c>
      <c r="AR35" s="16">
        <f t="shared" si="8"/>
        <v>0</v>
      </c>
      <c r="AS35" s="16">
        <f t="shared" si="8"/>
        <v>0</v>
      </c>
      <c r="AT35" s="16">
        <f t="shared" si="8"/>
        <v>1</v>
      </c>
      <c r="AU35" s="16">
        <f t="shared" si="8"/>
        <v>0</v>
      </c>
      <c r="AV35" s="16">
        <f t="shared" si="8"/>
        <v>0</v>
      </c>
      <c r="AW35" s="16">
        <f t="shared" si="8"/>
        <v>0</v>
      </c>
      <c r="AX35" s="16">
        <f t="shared" si="8"/>
        <v>1</v>
      </c>
      <c r="AY35" s="16">
        <f t="shared" si="8"/>
        <v>0</v>
      </c>
      <c r="AZ35" s="16">
        <f t="shared" si="8"/>
        <v>0</v>
      </c>
      <c r="BA35" s="16">
        <f t="shared" si="8"/>
        <v>0</v>
      </c>
      <c r="BB35" s="16">
        <f t="shared" si="8"/>
        <v>1</v>
      </c>
      <c r="BC35" s="16">
        <f t="shared" si="8"/>
        <v>1</v>
      </c>
      <c r="BD35" s="16">
        <f t="shared" si="8"/>
        <v>0</v>
      </c>
      <c r="BE35" s="16">
        <f t="shared" si="8"/>
        <v>1</v>
      </c>
      <c r="BF35" s="16">
        <f t="shared" si="8"/>
        <v>1</v>
      </c>
      <c r="BG35" s="16">
        <f t="shared" si="8"/>
        <v>1</v>
      </c>
      <c r="BH35" s="16">
        <f t="shared" si="8"/>
        <v>0</v>
      </c>
      <c r="BI35" s="16">
        <f t="shared" si="8"/>
        <v>1</v>
      </c>
      <c r="BJ35" s="16">
        <f t="shared" si="8"/>
        <v>1</v>
      </c>
      <c r="BK35" s="16">
        <f t="shared" si="8"/>
        <v>1</v>
      </c>
      <c r="BL35" s="16">
        <f t="shared" si="8"/>
        <v>0</v>
      </c>
      <c r="BM35" s="16">
        <f t="shared" si="8"/>
        <v>1</v>
      </c>
      <c r="BN35" s="16">
        <f t="shared" si="8"/>
        <v>0</v>
      </c>
      <c r="BO35" s="16">
        <f t="shared" si="7"/>
        <v>1</v>
      </c>
      <c r="BP35" s="16">
        <f t="shared" si="7"/>
        <v>0</v>
      </c>
      <c r="BQ35" s="16">
        <f t="shared" si="7"/>
        <v>0</v>
      </c>
      <c r="BR35" s="16">
        <f t="shared" si="7"/>
        <v>0</v>
      </c>
      <c r="BS35" s="16">
        <f t="shared" si="7"/>
        <v>1</v>
      </c>
      <c r="BT35" s="16">
        <f t="shared" si="7"/>
        <v>0</v>
      </c>
      <c r="BU35" s="16">
        <f t="shared" si="7"/>
        <v>0</v>
      </c>
      <c r="BV35" s="16">
        <f t="shared" si="7"/>
        <v>0</v>
      </c>
      <c r="BW35" s="16">
        <f t="shared" si="7"/>
        <v>1</v>
      </c>
      <c r="BX35" s="16">
        <f t="shared" si="7"/>
        <v>0</v>
      </c>
      <c r="BY35" s="16">
        <f t="shared" si="7"/>
        <v>0</v>
      </c>
      <c r="BZ35" s="16">
        <f t="shared" si="7"/>
        <v>0</v>
      </c>
      <c r="CA35" s="16">
        <f t="shared" si="7"/>
        <v>0</v>
      </c>
      <c r="CB35" s="16">
        <f t="shared" si="7"/>
        <v>0</v>
      </c>
      <c r="CC35" s="16">
        <f t="shared" si="7"/>
        <v>1</v>
      </c>
      <c r="CD35" s="16">
        <f t="shared" si="7"/>
        <v>0</v>
      </c>
      <c r="CE35" s="16">
        <f t="shared" si="7"/>
        <v>0</v>
      </c>
      <c r="CF35" s="16">
        <f t="shared" si="7"/>
        <v>0</v>
      </c>
      <c r="CG35" s="16">
        <f t="shared" si="7"/>
        <v>1</v>
      </c>
      <c r="CH35" s="16">
        <f t="shared" si="7"/>
        <v>0</v>
      </c>
      <c r="CI35" s="16">
        <f t="shared" si="7"/>
        <v>0</v>
      </c>
      <c r="CJ35" s="16">
        <f t="shared" si="7"/>
        <v>0</v>
      </c>
      <c r="CK35" s="16">
        <f t="shared" si="7"/>
        <v>1</v>
      </c>
      <c r="CL35" s="16">
        <f t="shared" si="7"/>
        <v>1</v>
      </c>
      <c r="CM35" s="16">
        <f t="shared" si="7"/>
        <v>1</v>
      </c>
      <c r="CN35" s="16">
        <f t="shared" si="7"/>
        <v>0</v>
      </c>
      <c r="CO35" s="16">
        <f t="shared" si="7"/>
        <v>0</v>
      </c>
      <c r="CP35" s="16">
        <f t="shared" si="7"/>
        <v>1</v>
      </c>
      <c r="CQ35" s="16">
        <f t="shared" si="7"/>
        <v>1</v>
      </c>
      <c r="CR35" s="16">
        <f t="shared" si="7"/>
        <v>0</v>
      </c>
      <c r="CS35" s="16">
        <f t="shared" si="7"/>
        <v>0</v>
      </c>
      <c r="CT35" s="16">
        <f t="shared" si="7"/>
        <v>1</v>
      </c>
      <c r="CU35" s="16">
        <f t="shared" si="7"/>
        <v>1</v>
      </c>
      <c r="CV35" s="16">
        <f t="shared" si="7"/>
        <v>0</v>
      </c>
      <c r="CW35" s="20">
        <f t="shared" si="3"/>
        <v>0.46987951807228917</v>
      </c>
    </row>
    <row r="36" spans="1:101" ht="16" x14ac:dyDescent="0.2">
      <c r="A36" s="14" t="s">
        <v>136</v>
      </c>
      <c r="B36" s="16">
        <f t="shared" si="2"/>
        <v>1</v>
      </c>
      <c r="C36" s="16">
        <f t="shared" si="8"/>
        <v>1</v>
      </c>
      <c r="D36" s="16">
        <f t="shared" si="8"/>
        <v>1</v>
      </c>
      <c r="E36" s="16">
        <f t="shared" si="8"/>
        <v>1</v>
      </c>
      <c r="F36" s="16">
        <f t="shared" si="8"/>
        <v>1</v>
      </c>
      <c r="G36" s="16">
        <f t="shared" si="8"/>
        <v>1</v>
      </c>
      <c r="H36" s="16">
        <f t="shared" si="8"/>
        <v>1</v>
      </c>
      <c r="I36" s="16">
        <f t="shared" si="8"/>
        <v>1</v>
      </c>
      <c r="J36" s="16" t="e">
        <f t="shared" si="8"/>
        <v>#N/A</v>
      </c>
      <c r="K36" s="16" t="e">
        <f t="shared" si="8"/>
        <v>#N/A</v>
      </c>
      <c r="L36" s="16" t="e">
        <f t="shared" si="8"/>
        <v>#N/A</v>
      </c>
      <c r="M36" s="16" t="e">
        <f t="shared" si="8"/>
        <v>#N/A</v>
      </c>
      <c r="N36" s="16">
        <f t="shared" si="8"/>
        <v>1</v>
      </c>
      <c r="O36" s="16">
        <f t="shared" si="8"/>
        <v>1</v>
      </c>
      <c r="P36" s="16">
        <f t="shared" si="8"/>
        <v>1</v>
      </c>
      <c r="Q36" s="16">
        <f t="shared" si="8"/>
        <v>1</v>
      </c>
      <c r="R36" s="16">
        <f t="shared" si="8"/>
        <v>0</v>
      </c>
      <c r="S36" s="16">
        <f t="shared" si="8"/>
        <v>0</v>
      </c>
      <c r="T36" s="16">
        <f t="shared" si="8"/>
        <v>0</v>
      </c>
      <c r="U36" s="16">
        <f t="shared" si="8"/>
        <v>0</v>
      </c>
      <c r="V36" s="16">
        <f t="shared" si="8"/>
        <v>0</v>
      </c>
      <c r="W36" s="16">
        <f t="shared" si="8"/>
        <v>0</v>
      </c>
      <c r="X36" s="16">
        <f t="shared" si="8"/>
        <v>0</v>
      </c>
      <c r="Y36" s="16">
        <f t="shared" si="8"/>
        <v>0</v>
      </c>
      <c r="Z36" s="16">
        <f t="shared" si="8"/>
        <v>0</v>
      </c>
      <c r="AA36" s="16">
        <f t="shared" si="8"/>
        <v>0</v>
      </c>
      <c r="AB36" s="16">
        <f t="shared" si="8"/>
        <v>0</v>
      </c>
      <c r="AC36" s="16">
        <f t="shared" si="8"/>
        <v>0</v>
      </c>
      <c r="AD36" s="16">
        <f t="shared" si="8"/>
        <v>1</v>
      </c>
      <c r="AE36" s="16">
        <f t="shared" si="8"/>
        <v>0</v>
      </c>
      <c r="AF36" s="16">
        <f t="shared" si="8"/>
        <v>0</v>
      </c>
      <c r="AG36" s="16">
        <f t="shared" si="8"/>
        <v>1</v>
      </c>
      <c r="AH36" s="16">
        <f t="shared" si="8"/>
        <v>1</v>
      </c>
      <c r="AI36" s="16">
        <f t="shared" si="8"/>
        <v>0</v>
      </c>
      <c r="AJ36" s="16">
        <f t="shared" si="8"/>
        <v>0</v>
      </c>
      <c r="AK36" s="16">
        <f t="shared" si="8"/>
        <v>1</v>
      </c>
      <c r="AL36" s="16">
        <f t="shared" si="8"/>
        <v>1</v>
      </c>
      <c r="AM36" s="16">
        <f t="shared" si="8"/>
        <v>1</v>
      </c>
      <c r="AN36" s="16">
        <f t="shared" si="8"/>
        <v>0</v>
      </c>
      <c r="AO36" s="16">
        <f t="shared" si="8"/>
        <v>1</v>
      </c>
      <c r="AP36" s="16">
        <f t="shared" si="8"/>
        <v>0</v>
      </c>
      <c r="AQ36" s="16">
        <f t="shared" si="8"/>
        <v>0</v>
      </c>
      <c r="AR36" s="16">
        <f t="shared" si="8"/>
        <v>0</v>
      </c>
      <c r="AS36" s="16">
        <f t="shared" si="8"/>
        <v>0</v>
      </c>
      <c r="AT36" s="16">
        <f t="shared" si="8"/>
        <v>0</v>
      </c>
      <c r="AU36" s="16">
        <f t="shared" si="8"/>
        <v>0</v>
      </c>
      <c r="AV36" s="16">
        <f t="shared" si="8"/>
        <v>0</v>
      </c>
      <c r="AW36" s="16">
        <f t="shared" si="8"/>
        <v>0</v>
      </c>
      <c r="AX36" s="16">
        <f t="shared" si="8"/>
        <v>0</v>
      </c>
      <c r="AY36" s="16">
        <f t="shared" si="8"/>
        <v>0</v>
      </c>
      <c r="AZ36" s="16">
        <f t="shared" si="8"/>
        <v>0</v>
      </c>
      <c r="BA36" s="16">
        <f t="shared" si="8"/>
        <v>0</v>
      </c>
      <c r="BB36" s="16">
        <f t="shared" si="8"/>
        <v>1</v>
      </c>
      <c r="BC36" s="16">
        <f t="shared" si="8"/>
        <v>1</v>
      </c>
      <c r="BD36" s="16">
        <f t="shared" si="8"/>
        <v>0</v>
      </c>
      <c r="BE36" s="16">
        <f t="shared" si="8"/>
        <v>0</v>
      </c>
      <c r="BF36" s="16">
        <f t="shared" si="8"/>
        <v>1</v>
      </c>
      <c r="BG36" s="16">
        <f t="shared" si="8"/>
        <v>1</v>
      </c>
      <c r="BH36" s="16">
        <f t="shared" si="8"/>
        <v>0</v>
      </c>
      <c r="BI36" s="16">
        <f t="shared" si="8"/>
        <v>0</v>
      </c>
      <c r="BJ36" s="16">
        <f t="shared" si="8"/>
        <v>1</v>
      </c>
      <c r="BK36" s="16">
        <f t="shared" si="8"/>
        <v>0</v>
      </c>
      <c r="BL36" s="16">
        <f t="shared" si="8"/>
        <v>0</v>
      </c>
      <c r="BM36" s="16">
        <f t="shared" si="8"/>
        <v>0</v>
      </c>
      <c r="BN36" s="16">
        <f t="shared" si="8"/>
        <v>0</v>
      </c>
      <c r="BO36" s="16">
        <f t="shared" si="7"/>
        <v>0</v>
      </c>
      <c r="BP36" s="16">
        <f t="shared" si="7"/>
        <v>0</v>
      </c>
      <c r="BQ36" s="16">
        <f t="shared" si="7"/>
        <v>0</v>
      </c>
      <c r="BR36" s="16">
        <f t="shared" si="7"/>
        <v>0</v>
      </c>
      <c r="BS36" s="16">
        <f t="shared" si="7"/>
        <v>0</v>
      </c>
      <c r="BT36" s="16">
        <f t="shared" si="7"/>
        <v>0</v>
      </c>
      <c r="BU36" s="16">
        <f t="shared" si="7"/>
        <v>1</v>
      </c>
      <c r="BV36" s="16">
        <f t="shared" si="7"/>
        <v>0</v>
      </c>
      <c r="BW36" s="16">
        <f t="shared" si="7"/>
        <v>1</v>
      </c>
      <c r="BX36" s="16">
        <f t="shared" si="7"/>
        <v>0</v>
      </c>
      <c r="BY36" s="16">
        <f t="shared" si="7"/>
        <v>0</v>
      </c>
      <c r="BZ36" s="16">
        <f t="shared" si="7"/>
        <v>0</v>
      </c>
      <c r="CA36" s="16">
        <f t="shared" si="7"/>
        <v>1</v>
      </c>
      <c r="CB36" s="16">
        <f t="shared" si="7"/>
        <v>0</v>
      </c>
      <c r="CC36" s="16">
        <f t="shared" si="7"/>
        <v>0</v>
      </c>
      <c r="CD36" s="16">
        <f t="shared" si="7"/>
        <v>0</v>
      </c>
      <c r="CE36" s="16">
        <f t="shared" si="7"/>
        <v>1</v>
      </c>
      <c r="CF36" s="16">
        <f t="shared" si="7"/>
        <v>0</v>
      </c>
      <c r="CG36" s="16">
        <f t="shared" si="7"/>
        <v>0</v>
      </c>
      <c r="CH36" s="16">
        <f t="shared" si="7"/>
        <v>0</v>
      </c>
      <c r="CI36" s="16">
        <f t="shared" si="7"/>
        <v>1</v>
      </c>
      <c r="CJ36" s="16">
        <f t="shared" si="7"/>
        <v>0</v>
      </c>
      <c r="CK36" s="16">
        <f t="shared" si="7"/>
        <v>0</v>
      </c>
      <c r="CL36" s="16">
        <f t="shared" si="7"/>
        <v>0</v>
      </c>
      <c r="CM36" s="16">
        <f t="shared" si="7"/>
        <v>0</v>
      </c>
      <c r="CN36" s="16">
        <f t="shared" si="7"/>
        <v>1</v>
      </c>
      <c r="CO36" s="16">
        <f t="shared" si="7"/>
        <v>0</v>
      </c>
      <c r="CP36" s="16">
        <f t="shared" si="7"/>
        <v>1</v>
      </c>
      <c r="CQ36" s="16">
        <f t="shared" si="7"/>
        <v>0</v>
      </c>
      <c r="CR36" s="16">
        <f t="shared" si="7"/>
        <v>1</v>
      </c>
      <c r="CS36" s="16">
        <f t="shared" si="7"/>
        <v>0</v>
      </c>
      <c r="CT36" s="16">
        <f t="shared" si="7"/>
        <v>1</v>
      </c>
      <c r="CU36" s="16">
        <f t="shared" si="7"/>
        <v>0</v>
      </c>
      <c r="CV36" s="16">
        <f t="shared" si="7"/>
        <v>1</v>
      </c>
      <c r="CW36" s="20">
        <f t="shared" si="3"/>
        <v>0.26506024096385544</v>
      </c>
    </row>
    <row r="37" spans="1:101" ht="16" x14ac:dyDescent="0.2">
      <c r="A37" s="14" t="s">
        <v>137</v>
      </c>
      <c r="B37" s="16">
        <f t="shared" si="2"/>
        <v>1</v>
      </c>
      <c r="C37" s="16">
        <f t="shared" si="8"/>
        <v>1</v>
      </c>
      <c r="D37" s="16">
        <f t="shared" si="8"/>
        <v>1</v>
      </c>
      <c r="E37" s="16">
        <f t="shared" si="8"/>
        <v>1</v>
      </c>
      <c r="F37" s="16">
        <f t="shared" si="8"/>
        <v>1</v>
      </c>
      <c r="G37" s="16">
        <f t="shared" si="8"/>
        <v>1</v>
      </c>
      <c r="H37" s="16">
        <f t="shared" si="8"/>
        <v>1</v>
      </c>
      <c r="I37" s="16">
        <f t="shared" si="8"/>
        <v>1</v>
      </c>
      <c r="J37" s="16" t="e">
        <f t="shared" si="8"/>
        <v>#N/A</v>
      </c>
      <c r="K37" s="16" t="e">
        <f t="shared" si="8"/>
        <v>#N/A</v>
      </c>
      <c r="L37" s="16" t="e">
        <f t="shared" si="8"/>
        <v>#N/A</v>
      </c>
      <c r="M37" s="16" t="e">
        <f t="shared" si="8"/>
        <v>#N/A</v>
      </c>
      <c r="N37" s="16" t="e">
        <f t="shared" si="8"/>
        <v>#N/A</v>
      </c>
      <c r="O37" s="16" t="e">
        <f t="shared" si="8"/>
        <v>#N/A</v>
      </c>
      <c r="P37" s="16" t="e">
        <f t="shared" si="8"/>
        <v>#N/A</v>
      </c>
      <c r="Q37" s="16" t="e">
        <f t="shared" si="8"/>
        <v>#N/A</v>
      </c>
      <c r="R37" s="16">
        <f t="shared" si="8"/>
        <v>0</v>
      </c>
      <c r="S37" s="16">
        <f t="shared" si="8"/>
        <v>1</v>
      </c>
      <c r="T37" s="16">
        <f t="shared" si="8"/>
        <v>1</v>
      </c>
      <c r="U37" s="16">
        <f t="shared" si="8"/>
        <v>1</v>
      </c>
      <c r="V37" s="16">
        <f t="shared" si="8"/>
        <v>0</v>
      </c>
      <c r="W37" s="16">
        <f t="shared" si="8"/>
        <v>1</v>
      </c>
      <c r="X37" s="16">
        <f t="shared" si="8"/>
        <v>1</v>
      </c>
      <c r="Y37" s="16">
        <f t="shared" si="8"/>
        <v>1</v>
      </c>
      <c r="Z37" s="16">
        <f t="shared" si="8"/>
        <v>0</v>
      </c>
      <c r="AA37" s="16">
        <f t="shared" si="8"/>
        <v>1</v>
      </c>
      <c r="AB37" s="16">
        <f t="shared" si="8"/>
        <v>1</v>
      </c>
      <c r="AC37" s="16">
        <f t="shared" si="8"/>
        <v>1</v>
      </c>
      <c r="AD37" s="16">
        <f t="shared" si="8"/>
        <v>1</v>
      </c>
      <c r="AE37" s="16">
        <f t="shared" si="8"/>
        <v>1</v>
      </c>
      <c r="AF37" s="16">
        <f t="shared" si="8"/>
        <v>1</v>
      </c>
      <c r="AG37" s="16">
        <f t="shared" si="8"/>
        <v>1</v>
      </c>
      <c r="AH37" s="16">
        <f t="shared" si="8"/>
        <v>1</v>
      </c>
      <c r="AI37" s="16">
        <f t="shared" si="8"/>
        <v>1</v>
      </c>
      <c r="AJ37" s="16">
        <f t="shared" si="8"/>
        <v>1</v>
      </c>
      <c r="AK37" s="16">
        <f t="shared" si="8"/>
        <v>1</v>
      </c>
      <c r="AL37" s="16">
        <f t="shared" si="8"/>
        <v>1</v>
      </c>
      <c r="AM37" s="16">
        <f t="shared" si="8"/>
        <v>1</v>
      </c>
      <c r="AN37" s="16">
        <f t="shared" si="8"/>
        <v>1</v>
      </c>
      <c r="AO37" s="16">
        <f t="shared" si="8"/>
        <v>1</v>
      </c>
      <c r="AP37" s="16">
        <f t="shared" si="8"/>
        <v>1</v>
      </c>
      <c r="AQ37" s="16">
        <f t="shared" si="8"/>
        <v>1</v>
      </c>
      <c r="AR37" s="16">
        <f t="shared" si="8"/>
        <v>0</v>
      </c>
      <c r="AS37" s="16">
        <f t="shared" si="8"/>
        <v>1</v>
      </c>
      <c r="AT37" s="16">
        <f t="shared" si="8"/>
        <v>1</v>
      </c>
      <c r="AU37" s="16">
        <f t="shared" si="8"/>
        <v>1</v>
      </c>
      <c r="AV37" s="16">
        <f t="shared" si="8"/>
        <v>0</v>
      </c>
      <c r="AW37" s="16">
        <f t="shared" si="8"/>
        <v>1</v>
      </c>
      <c r="AX37" s="16">
        <f t="shared" si="8"/>
        <v>1</v>
      </c>
      <c r="AY37" s="16">
        <f t="shared" si="8"/>
        <v>1</v>
      </c>
      <c r="AZ37" s="16">
        <f t="shared" si="8"/>
        <v>0</v>
      </c>
      <c r="BA37" s="16">
        <f t="shared" si="8"/>
        <v>1</v>
      </c>
      <c r="BB37" s="16">
        <f t="shared" si="8"/>
        <v>1</v>
      </c>
      <c r="BC37" s="16">
        <f t="shared" si="8"/>
        <v>1</v>
      </c>
      <c r="BD37" s="16">
        <f t="shared" si="8"/>
        <v>1</v>
      </c>
      <c r="BE37" s="16">
        <f t="shared" si="8"/>
        <v>1</v>
      </c>
      <c r="BF37" s="16">
        <f t="shared" si="8"/>
        <v>1</v>
      </c>
      <c r="BG37" s="16">
        <f t="shared" si="8"/>
        <v>1</v>
      </c>
      <c r="BH37" s="16">
        <f t="shared" si="8"/>
        <v>1</v>
      </c>
      <c r="BI37" s="16">
        <f t="shared" si="8"/>
        <v>1</v>
      </c>
      <c r="BJ37" s="16">
        <f t="shared" si="8"/>
        <v>1</v>
      </c>
      <c r="BK37" s="16">
        <f t="shared" si="8"/>
        <v>1</v>
      </c>
      <c r="BL37" s="16">
        <f t="shared" si="8"/>
        <v>1</v>
      </c>
      <c r="BM37" s="16">
        <f t="shared" si="8"/>
        <v>1</v>
      </c>
      <c r="BN37" s="16">
        <f t="shared" si="8"/>
        <v>0</v>
      </c>
      <c r="BO37" s="16">
        <f t="shared" si="7"/>
        <v>1</v>
      </c>
      <c r="BP37" s="16">
        <f t="shared" si="7"/>
        <v>1</v>
      </c>
      <c r="BQ37" s="16">
        <f t="shared" si="7"/>
        <v>1</v>
      </c>
      <c r="BR37" s="16">
        <f t="shared" si="7"/>
        <v>0</v>
      </c>
      <c r="BS37" s="16">
        <f t="shared" si="7"/>
        <v>1</v>
      </c>
      <c r="BT37" s="16">
        <f t="shared" si="7"/>
        <v>1</v>
      </c>
      <c r="BU37" s="16">
        <f t="shared" si="7"/>
        <v>1</v>
      </c>
      <c r="BV37" s="16">
        <f t="shared" si="7"/>
        <v>0</v>
      </c>
      <c r="BW37" s="16">
        <f t="shared" si="7"/>
        <v>1</v>
      </c>
      <c r="BX37" s="16">
        <f t="shared" si="7"/>
        <v>1</v>
      </c>
      <c r="BY37" s="16">
        <f t="shared" si="7"/>
        <v>1</v>
      </c>
      <c r="BZ37" s="16">
        <f t="shared" si="7"/>
        <v>0</v>
      </c>
      <c r="CA37" s="16">
        <f t="shared" si="7"/>
        <v>1</v>
      </c>
      <c r="CB37" s="16">
        <f t="shared" si="7"/>
        <v>0</v>
      </c>
      <c r="CC37" s="16">
        <f t="shared" si="7"/>
        <v>1</v>
      </c>
      <c r="CD37" s="16">
        <f t="shared" si="7"/>
        <v>0</v>
      </c>
      <c r="CE37" s="16">
        <f t="shared" si="7"/>
        <v>1</v>
      </c>
      <c r="CF37" s="16">
        <f t="shared" si="7"/>
        <v>0</v>
      </c>
      <c r="CG37" s="16">
        <f t="shared" si="7"/>
        <v>1</v>
      </c>
      <c r="CH37" s="16">
        <f t="shared" si="7"/>
        <v>0</v>
      </c>
      <c r="CI37" s="16">
        <f t="shared" si="7"/>
        <v>1</v>
      </c>
      <c r="CJ37" s="16">
        <f t="shared" si="7"/>
        <v>0</v>
      </c>
      <c r="CK37" s="16">
        <f t="shared" si="7"/>
        <v>1</v>
      </c>
      <c r="CL37" s="16">
        <f t="shared" si="7"/>
        <v>1</v>
      </c>
      <c r="CM37" s="16">
        <f t="shared" si="7"/>
        <v>0</v>
      </c>
      <c r="CN37" s="16">
        <f t="shared" si="7"/>
        <v>1</v>
      </c>
      <c r="CO37" s="16">
        <f t="shared" si="7"/>
        <v>0</v>
      </c>
      <c r="CP37" s="16">
        <f t="shared" si="7"/>
        <v>1</v>
      </c>
      <c r="CQ37" s="16">
        <f t="shared" si="7"/>
        <v>0</v>
      </c>
      <c r="CR37" s="16">
        <f t="shared" si="7"/>
        <v>1</v>
      </c>
      <c r="CS37" s="16">
        <f t="shared" si="7"/>
        <v>0</v>
      </c>
      <c r="CT37" s="16">
        <f t="shared" si="7"/>
        <v>1</v>
      </c>
      <c r="CU37" s="16">
        <f t="shared" si="7"/>
        <v>0</v>
      </c>
      <c r="CV37" s="16">
        <f t="shared" si="7"/>
        <v>1</v>
      </c>
      <c r="CW37" s="20">
        <f t="shared" si="3"/>
        <v>0.75903614457831325</v>
      </c>
    </row>
    <row r="38" spans="1:101" ht="16" x14ac:dyDescent="0.2">
      <c r="A38" s="14" t="s">
        <v>138</v>
      </c>
      <c r="B38" s="16">
        <f t="shared" si="2"/>
        <v>1</v>
      </c>
      <c r="C38" s="16">
        <f t="shared" si="8"/>
        <v>1</v>
      </c>
      <c r="D38" s="16">
        <f t="shared" si="8"/>
        <v>1</v>
      </c>
      <c r="E38" s="16">
        <f t="shared" si="8"/>
        <v>1</v>
      </c>
      <c r="F38" s="16">
        <f t="shared" si="8"/>
        <v>1</v>
      </c>
      <c r="G38" s="16">
        <f t="shared" si="8"/>
        <v>1</v>
      </c>
      <c r="H38" s="16">
        <f t="shared" si="8"/>
        <v>1</v>
      </c>
      <c r="I38" s="16">
        <f t="shared" si="8"/>
        <v>1</v>
      </c>
      <c r="J38" s="16" t="e">
        <f t="shared" si="8"/>
        <v>#N/A</v>
      </c>
      <c r="K38" s="16" t="e">
        <f t="shared" si="8"/>
        <v>#N/A</v>
      </c>
      <c r="L38" s="16" t="e">
        <f t="shared" si="8"/>
        <v>#N/A</v>
      </c>
      <c r="M38" s="16" t="e">
        <f t="shared" si="8"/>
        <v>#N/A</v>
      </c>
      <c r="N38" s="16" t="e">
        <f t="shared" si="8"/>
        <v>#N/A</v>
      </c>
      <c r="O38" s="16" t="e">
        <f t="shared" si="8"/>
        <v>#N/A</v>
      </c>
      <c r="P38" s="16" t="e">
        <f t="shared" si="8"/>
        <v>#N/A</v>
      </c>
      <c r="Q38" s="16" t="e">
        <f t="shared" si="8"/>
        <v>#N/A</v>
      </c>
      <c r="R38" s="16">
        <f t="shared" si="8"/>
        <v>0</v>
      </c>
      <c r="S38" s="16">
        <f t="shared" si="8"/>
        <v>0</v>
      </c>
      <c r="T38" s="16">
        <f t="shared" si="8"/>
        <v>0</v>
      </c>
      <c r="U38" s="16">
        <f t="shared" si="8"/>
        <v>0</v>
      </c>
      <c r="V38" s="16">
        <f t="shared" si="8"/>
        <v>0</v>
      </c>
      <c r="W38" s="16">
        <f t="shared" si="8"/>
        <v>0</v>
      </c>
      <c r="X38" s="16">
        <f t="shared" si="8"/>
        <v>0</v>
      </c>
      <c r="Y38" s="16">
        <f t="shared" si="8"/>
        <v>0</v>
      </c>
      <c r="Z38" s="16">
        <f t="shared" si="8"/>
        <v>0</v>
      </c>
      <c r="AA38" s="16">
        <f t="shared" si="8"/>
        <v>0</v>
      </c>
      <c r="AB38" s="16">
        <f t="shared" si="8"/>
        <v>0</v>
      </c>
      <c r="AC38" s="16">
        <f t="shared" si="8"/>
        <v>0</v>
      </c>
      <c r="AD38" s="16">
        <f t="shared" si="8"/>
        <v>0</v>
      </c>
      <c r="AE38" s="16">
        <f t="shared" si="8"/>
        <v>0</v>
      </c>
      <c r="AF38" s="16">
        <f t="shared" si="8"/>
        <v>0</v>
      </c>
      <c r="AG38" s="16">
        <f t="shared" si="8"/>
        <v>0</v>
      </c>
      <c r="AH38" s="16">
        <f t="shared" si="8"/>
        <v>0</v>
      </c>
      <c r="AI38" s="16">
        <f t="shared" si="8"/>
        <v>0</v>
      </c>
      <c r="AJ38" s="16">
        <f t="shared" si="8"/>
        <v>0</v>
      </c>
      <c r="AK38" s="16">
        <f t="shared" si="8"/>
        <v>0</v>
      </c>
      <c r="AL38" s="16">
        <f t="shared" si="8"/>
        <v>0</v>
      </c>
      <c r="AM38" s="16">
        <f t="shared" si="8"/>
        <v>0</v>
      </c>
      <c r="AN38" s="16">
        <f t="shared" si="8"/>
        <v>0</v>
      </c>
      <c r="AO38" s="16">
        <f t="shared" si="8"/>
        <v>0</v>
      </c>
      <c r="AP38" s="16">
        <f t="shared" si="8"/>
        <v>0</v>
      </c>
      <c r="AQ38" s="16">
        <f t="shared" si="8"/>
        <v>0</v>
      </c>
      <c r="AR38" s="16">
        <f t="shared" si="8"/>
        <v>0</v>
      </c>
      <c r="AS38" s="16">
        <f t="shared" si="8"/>
        <v>0</v>
      </c>
      <c r="AT38" s="16">
        <f t="shared" si="8"/>
        <v>0</v>
      </c>
      <c r="AU38" s="16">
        <f t="shared" si="8"/>
        <v>0</v>
      </c>
      <c r="AV38" s="16">
        <f t="shared" si="8"/>
        <v>0</v>
      </c>
      <c r="AW38" s="16">
        <f t="shared" si="8"/>
        <v>0</v>
      </c>
      <c r="AX38" s="16">
        <f t="shared" si="8"/>
        <v>0</v>
      </c>
      <c r="AY38" s="16">
        <f t="shared" si="8"/>
        <v>0</v>
      </c>
      <c r="AZ38" s="16">
        <f t="shared" si="8"/>
        <v>0</v>
      </c>
      <c r="BA38" s="16">
        <f t="shared" si="8"/>
        <v>0</v>
      </c>
      <c r="BB38" s="16">
        <f t="shared" si="8"/>
        <v>0</v>
      </c>
      <c r="BC38" s="16">
        <f t="shared" si="8"/>
        <v>0</v>
      </c>
      <c r="BD38" s="16">
        <f t="shared" si="8"/>
        <v>0</v>
      </c>
      <c r="BE38" s="16">
        <f t="shared" si="8"/>
        <v>0</v>
      </c>
      <c r="BF38" s="16">
        <f t="shared" si="8"/>
        <v>0</v>
      </c>
      <c r="BG38" s="16">
        <f t="shared" si="8"/>
        <v>0</v>
      </c>
      <c r="BH38" s="16">
        <f t="shared" si="8"/>
        <v>0</v>
      </c>
      <c r="BI38" s="16">
        <f t="shared" si="8"/>
        <v>0</v>
      </c>
      <c r="BJ38" s="16">
        <f t="shared" si="8"/>
        <v>0</v>
      </c>
      <c r="BK38" s="16">
        <f t="shared" si="8"/>
        <v>0</v>
      </c>
      <c r="BL38" s="16">
        <f t="shared" si="8"/>
        <v>0</v>
      </c>
      <c r="BM38" s="16">
        <f t="shared" si="8"/>
        <v>0</v>
      </c>
      <c r="BN38" s="16">
        <f t="shared" ref="BN38:CV41" si="9">IF(BN14&gt;0,1,0)</f>
        <v>0</v>
      </c>
      <c r="BO38" s="16">
        <f t="shared" si="9"/>
        <v>0</v>
      </c>
      <c r="BP38" s="16">
        <f t="shared" si="9"/>
        <v>0</v>
      </c>
      <c r="BQ38" s="16">
        <f t="shared" si="9"/>
        <v>0</v>
      </c>
      <c r="BR38" s="16">
        <f t="shared" si="9"/>
        <v>0</v>
      </c>
      <c r="BS38" s="16">
        <f t="shared" si="9"/>
        <v>0</v>
      </c>
      <c r="BT38" s="16">
        <f t="shared" si="9"/>
        <v>0</v>
      </c>
      <c r="BU38" s="16">
        <f t="shared" si="9"/>
        <v>0</v>
      </c>
      <c r="BV38" s="16">
        <f t="shared" si="9"/>
        <v>0</v>
      </c>
      <c r="BW38" s="16">
        <f t="shared" si="9"/>
        <v>0</v>
      </c>
      <c r="BX38" s="16">
        <f t="shared" si="9"/>
        <v>0</v>
      </c>
      <c r="BY38" s="16">
        <f t="shared" si="9"/>
        <v>0</v>
      </c>
      <c r="BZ38" s="16">
        <f t="shared" si="9"/>
        <v>0</v>
      </c>
      <c r="CA38" s="16">
        <f t="shared" si="9"/>
        <v>0</v>
      </c>
      <c r="CB38" s="16">
        <f t="shared" si="9"/>
        <v>0</v>
      </c>
      <c r="CC38" s="16">
        <f t="shared" si="9"/>
        <v>0</v>
      </c>
      <c r="CD38" s="16">
        <f t="shared" si="9"/>
        <v>0</v>
      </c>
      <c r="CE38" s="16">
        <f t="shared" si="9"/>
        <v>0</v>
      </c>
      <c r="CF38" s="16">
        <f t="shared" si="9"/>
        <v>0</v>
      </c>
      <c r="CG38" s="16">
        <f t="shared" si="9"/>
        <v>0</v>
      </c>
      <c r="CH38" s="16">
        <f t="shared" si="9"/>
        <v>0</v>
      </c>
      <c r="CI38" s="16">
        <f t="shared" si="9"/>
        <v>0</v>
      </c>
      <c r="CJ38" s="16">
        <f t="shared" si="9"/>
        <v>0</v>
      </c>
      <c r="CK38" s="16">
        <f t="shared" si="9"/>
        <v>0</v>
      </c>
      <c r="CL38" s="16">
        <f t="shared" si="9"/>
        <v>0</v>
      </c>
      <c r="CM38" s="16">
        <f t="shared" si="9"/>
        <v>0</v>
      </c>
      <c r="CN38" s="16">
        <f t="shared" si="9"/>
        <v>0</v>
      </c>
      <c r="CO38" s="16">
        <f t="shared" si="9"/>
        <v>0</v>
      </c>
      <c r="CP38" s="16">
        <f t="shared" si="9"/>
        <v>0</v>
      </c>
      <c r="CQ38" s="16">
        <f t="shared" si="9"/>
        <v>0</v>
      </c>
      <c r="CR38" s="16">
        <f t="shared" si="9"/>
        <v>0</v>
      </c>
      <c r="CS38" s="16">
        <f t="shared" si="9"/>
        <v>0</v>
      </c>
      <c r="CT38" s="16">
        <f t="shared" si="9"/>
        <v>0</v>
      </c>
      <c r="CU38" s="16">
        <f t="shared" si="9"/>
        <v>0</v>
      </c>
      <c r="CV38" s="16">
        <f t="shared" si="9"/>
        <v>0</v>
      </c>
      <c r="CW38" s="20">
        <f t="shared" si="3"/>
        <v>0</v>
      </c>
    </row>
    <row r="39" spans="1:101" ht="16" x14ac:dyDescent="0.2">
      <c r="A39" s="14" t="s">
        <v>139</v>
      </c>
      <c r="B39" s="16">
        <f t="shared" si="2"/>
        <v>1</v>
      </c>
      <c r="C39" s="16">
        <f t="shared" ref="C39:BN42" si="10">IF(C15&gt;0,1,0)</f>
        <v>1</v>
      </c>
      <c r="D39" s="16">
        <f t="shared" si="10"/>
        <v>1</v>
      </c>
      <c r="E39" s="16">
        <f t="shared" si="10"/>
        <v>1</v>
      </c>
      <c r="F39" s="16">
        <f t="shared" si="10"/>
        <v>1</v>
      </c>
      <c r="G39" s="16">
        <f t="shared" si="10"/>
        <v>1</v>
      </c>
      <c r="H39" s="16">
        <f t="shared" si="10"/>
        <v>1</v>
      </c>
      <c r="I39" s="16">
        <f t="shared" si="10"/>
        <v>1</v>
      </c>
      <c r="J39" s="16" t="e">
        <f t="shared" si="10"/>
        <v>#N/A</v>
      </c>
      <c r="K39" s="16" t="e">
        <f t="shared" si="10"/>
        <v>#N/A</v>
      </c>
      <c r="L39" s="16" t="e">
        <f t="shared" si="10"/>
        <v>#N/A</v>
      </c>
      <c r="M39" s="16" t="e">
        <f t="shared" si="10"/>
        <v>#N/A</v>
      </c>
      <c r="N39" s="16" t="e">
        <f t="shared" si="10"/>
        <v>#N/A</v>
      </c>
      <c r="O39" s="16" t="e">
        <f t="shared" si="10"/>
        <v>#N/A</v>
      </c>
      <c r="P39" s="16" t="e">
        <f t="shared" si="10"/>
        <v>#N/A</v>
      </c>
      <c r="Q39" s="16" t="e">
        <f t="shared" si="10"/>
        <v>#N/A</v>
      </c>
      <c r="R39" s="16">
        <f t="shared" si="10"/>
        <v>0</v>
      </c>
      <c r="S39" s="16">
        <f t="shared" si="10"/>
        <v>0</v>
      </c>
      <c r="T39" s="16">
        <f t="shared" si="10"/>
        <v>1</v>
      </c>
      <c r="U39" s="16">
        <f t="shared" si="10"/>
        <v>0</v>
      </c>
      <c r="V39" s="16">
        <f t="shared" si="10"/>
        <v>0</v>
      </c>
      <c r="W39" s="16">
        <f t="shared" si="10"/>
        <v>0</v>
      </c>
      <c r="X39" s="16">
        <f t="shared" si="10"/>
        <v>1</v>
      </c>
      <c r="Y39" s="16">
        <f t="shared" si="10"/>
        <v>0</v>
      </c>
      <c r="Z39" s="16">
        <f t="shared" si="10"/>
        <v>0</v>
      </c>
      <c r="AA39" s="16">
        <f t="shared" si="10"/>
        <v>0</v>
      </c>
      <c r="AB39" s="16">
        <f t="shared" si="10"/>
        <v>1</v>
      </c>
      <c r="AC39" s="16">
        <f t="shared" si="10"/>
        <v>0</v>
      </c>
      <c r="AD39" s="16">
        <f t="shared" si="10"/>
        <v>1</v>
      </c>
      <c r="AE39" s="16">
        <f t="shared" si="10"/>
        <v>0</v>
      </c>
      <c r="AF39" s="16">
        <f t="shared" si="10"/>
        <v>0</v>
      </c>
      <c r="AG39" s="16">
        <f t="shared" si="10"/>
        <v>1</v>
      </c>
      <c r="AH39" s="16">
        <f t="shared" si="10"/>
        <v>1</v>
      </c>
      <c r="AI39" s="16">
        <f t="shared" si="10"/>
        <v>0</v>
      </c>
      <c r="AJ39" s="16">
        <f t="shared" si="10"/>
        <v>0</v>
      </c>
      <c r="AK39" s="16">
        <f t="shared" si="10"/>
        <v>1</v>
      </c>
      <c r="AL39" s="16">
        <f t="shared" si="10"/>
        <v>1</v>
      </c>
      <c r="AM39" s="16">
        <f t="shared" si="10"/>
        <v>1</v>
      </c>
      <c r="AN39" s="16">
        <f t="shared" si="10"/>
        <v>0</v>
      </c>
      <c r="AO39" s="16">
        <f t="shared" si="10"/>
        <v>1</v>
      </c>
      <c r="AP39" s="16">
        <f t="shared" si="10"/>
        <v>1</v>
      </c>
      <c r="AQ39" s="16">
        <f t="shared" si="10"/>
        <v>0</v>
      </c>
      <c r="AR39" s="16">
        <f t="shared" si="10"/>
        <v>0</v>
      </c>
      <c r="AS39" s="16">
        <f t="shared" si="10"/>
        <v>1</v>
      </c>
      <c r="AT39" s="16">
        <f t="shared" si="10"/>
        <v>1</v>
      </c>
      <c r="AU39" s="16">
        <f t="shared" si="10"/>
        <v>0</v>
      </c>
      <c r="AV39" s="16">
        <f t="shared" si="10"/>
        <v>0</v>
      </c>
      <c r="AW39" s="16">
        <f t="shared" si="10"/>
        <v>1</v>
      </c>
      <c r="AX39" s="16">
        <f t="shared" si="10"/>
        <v>1</v>
      </c>
      <c r="AY39" s="16">
        <f t="shared" si="10"/>
        <v>0</v>
      </c>
      <c r="AZ39" s="16">
        <f t="shared" si="10"/>
        <v>0</v>
      </c>
      <c r="BA39" s="16">
        <f t="shared" si="10"/>
        <v>1</v>
      </c>
      <c r="BB39" s="16">
        <f t="shared" si="10"/>
        <v>1</v>
      </c>
      <c r="BC39" s="16">
        <f t="shared" si="10"/>
        <v>1</v>
      </c>
      <c r="BD39" s="16">
        <f t="shared" si="10"/>
        <v>1</v>
      </c>
      <c r="BE39" s="16">
        <f t="shared" si="10"/>
        <v>0</v>
      </c>
      <c r="BF39" s="16">
        <f t="shared" si="10"/>
        <v>0</v>
      </c>
      <c r="BG39" s="16">
        <f t="shared" si="10"/>
        <v>1</v>
      </c>
      <c r="BH39" s="16">
        <f t="shared" si="10"/>
        <v>1</v>
      </c>
      <c r="BI39" s="16">
        <f t="shared" si="10"/>
        <v>0</v>
      </c>
      <c r="BJ39" s="16">
        <f t="shared" si="10"/>
        <v>1</v>
      </c>
      <c r="BK39" s="16">
        <f t="shared" si="10"/>
        <v>1</v>
      </c>
      <c r="BL39" s="16">
        <f t="shared" si="10"/>
        <v>1</v>
      </c>
      <c r="BM39" s="16">
        <f t="shared" si="10"/>
        <v>0</v>
      </c>
      <c r="BN39" s="16">
        <f t="shared" si="10"/>
        <v>0</v>
      </c>
      <c r="BO39" s="16">
        <f t="shared" si="9"/>
        <v>1</v>
      </c>
      <c r="BP39" s="16">
        <f t="shared" si="9"/>
        <v>1</v>
      </c>
      <c r="BQ39" s="16">
        <f t="shared" si="9"/>
        <v>1</v>
      </c>
      <c r="BR39" s="16">
        <f t="shared" si="9"/>
        <v>0</v>
      </c>
      <c r="BS39" s="16">
        <f t="shared" si="9"/>
        <v>1</v>
      </c>
      <c r="BT39" s="16">
        <f t="shared" si="9"/>
        <v>1</v>
      </c>
      <c r="BU39" s="16">
        <f t="shared" si="9"/>
        <v>1</v>
      </c>
      <c r="BV39" s="16">
        <f t="shared" si="9"/>
        <v>0</v>
      </c>
      <c r="BW39" s="16">
        <f t="shared" si="9"/>
        <v>1</v>
      </c>
      <c r="BX39" s="16">
        <f t="shared" si="9"/>
        <v>1</v>
      </c>
      <c r="BY39" s="16">
        <f t="shared" si="9"/>
        <v>1</v>
      </c>
      <c r="BZ39" s="16">
        <f t="shared" si="9"/>
        <v>0</v>
      </c>
      <c r="CA39" s="16">
        <f t="shared" si="9"/>
        <v>0</v>
      </c>
      <c r="CB39" s="16">
        <f t="shared" si="9"/>
        <v>1</v>
      </c>
      <c r="CC39" s="16">
        <f t="shared" si="9"/>
        <v>0</v>
      </c>
      <c r="CD39" s="16">
        <f t="shared" si="9"/>
        <v>0</v>
      </c>
      <c r="CE39" s="16">
        <f t="shared" si="9"/>
        <v>0</v>
      </c>
      <c r="CF39" s="16">
        <f t="shared" si="9"/>
        <v>1</v>
      </c>
      <c r="CG39" s="16">
        <f t="shared" si="9"/>
        <v>1</v>
      </c>
      <c r="CH39" s="16">
        <f t="shared" si="9"/>
        <v>0</v>
      </c>
      <c r="CI39" s="16">
        <f t="shared" si="9"/>
        <v>0</v>
      </c>
      <c r="CJ39" s="16">
        <f t="shared" si="9"/>
        <v>1</v>
      </c>
      <c r="CK39" s="16">
        <f t="shared" si="9"/>
        <v>1</v>
      </c>
      <c r="CL39" s="16">
        <f t="shared" si="9"/>
        <v>0</v>
      </c>
      <c r="CM39" s="16">
        <f t="shared" si="9"/>
        <v>0</v>
      </c>
      <c r="CN39" s="16">
        <f t="shared" si="9"/>
        <v>1</v>
      </c>
      <c r="CO39" s="16">
        <f t="shared" si="9"/>
        <v>0</v>
      </c>
      <c r="CP39" s="16">
        <f t="shared" si="9"/>
        <v>0</v>
      </c>
      <c r="CQ39" s="16">
        <f t="shared" si="9"/>
        <v>0</v>
      </c>
      <c r="CR39" s="16">
        <f t="shared" si="9"/>
        <v>1</v>
      </c>
      <c r="CS39" s="16">
        <f t="shared" si="9"/>
        <v>0</v>
      </c>
      <c r="CT39" s="16">
        <f t="shared" si="9"/>
        <v>0</v>
      </c>
      <c r="CU39" s="16">
        <f t="shared" si="9"/>
        <v>0</v>
      </c>
      <c r="CV39" s="16">
        <f t="shared" si="9"/>
        <v>1</v>
      </c>
      <c r="CW39" s="20">
        <f t="shared" si="3"/>
        <v>0.49397590361445781</v>
      </c>
    </row>
    <row r="40" spans="1:101" ht="16" x14ac:dyDescent="0.2">
      <c r="A40" s="14" t="s">
        <v>140</v>
      </c>
      <c r="B40" s="16">
        <f t="shared" si="2"/>
        <v>1</v>
      </c>
      <c r="C40" s="16">
        <f t="shared" si="10"/>
        <v>1</v>
      </c>
      <c r="D40" s="16">
        <f t="shared" si="10"/>
        <v>1</v>
      </c>
      <c r="E40" s="16">
        <f t="shared" si="10"/>
        <v>1</v>
      </c>
      <c r="F40" s="16">
        <f t="shared" si="10"/>
        <v>0</v>
      </c>
      <c r="G40" s="16">
        <f t="shared" si="10"/>
        <v>0</v>
      </c>
      <c r="H40" s="16">
        <f t="shared" si="10"/>
        <v>0</v>
      </c>
      <c r="I40" s="16">
        <f t="shared" si="10"/>
        <v>1</v>
      </c>
      <c r="J40" s="16">
        <f t="shared" si="10"/>
        <v>0</v>
      </c>
      <c r="K40" s="16">
        <f t="shared" si="10"/>
        <v>0</v>
      </c>
      <c r="L40" s="16">
        <f t="shared" si="10"/>
        <v>0</v>
      </c>
      <c r="M40" s="16">
        <f t="shared" si="10"/>
        <v>1</v>
      </c>
      <c r="N40" s="16">
        <f t="shared" si="10"/>
        <v>0</v>
      </c>
      <c r="O40" s="16">
        <f t="shared" si="10"/>
        <v>0</v>
      </c>
      <c r="P40" s="16">
        <f t="shared" si="10"/>
        <v>0</v>
      </c>
      <c r="Q40" s="16">
        <f t="shared" si="10"/>
        <v>0</v>
      </c>
      <c r="R40" s="16">
        <f t="shared" si="10"/>
        <v>0</v>
      </c>
      <c r="S40" s="16">
        <f t="shared" si="10"/>
        <v>0</v>
      </c>
      <c r="T40" s="16">
        <f t="shared" si="10"/>
        <v>0</v>
      </c>
      <c r="U40" s="16">
        <f t="shared" si="10"/>
        <v>0</v>
      </c>
      <c r="V40" s="16">
        <f t="shared" si="10"/>
        <v>0</v>
      </c>
      <c r="W40" s="16">
        <f t="shared" si="10"/>
        <v>0</v>
      </c>
      <c r="X40" s="16">
        <f t="shared" si="10"/>
        <v>0</v>
      </c>
      <c r="Y40" s="16">
        <f t="shared" si="10"/>
        <v>0</v>
      </c>
      <c r="Z40" s="16">
        <f t="shared" si="10"/>
        <v>0</v>
      </c>
      <c r="AA40" s="16">
        <f t="shared" si="10"/>
        <v>0</v>
      </c>
      <c r="AB40" s="16">
        <f t="shared" si="10"/>
        <v>0</v>
      </c>
      <c r="AC40" s="16">
        <f t="shared" si="10"/>
        <v>0</v>
      </c>
      <c r="AD40" s="16">
        <f t="shared" si="10"/>
        <v>0</v>
      </c>
      <c r="AE40" s="16">
        <f t="shared" si="10"/>
        <v>0</v>
      </c>
      <c r="AF40" s="16">
        <f t="shared" si="10"/>
        <v>0</v>
      </c>
      <c r="AG40" s="16">
        <f t="shared" si="10"/>
        <v>0</v>
      </c>
      <c r="AH40" s="16">
        <f t="shared" si="10"/>
        <v>0</v>
      </c>
      <c r="AI40" s="16">
        <f t="shared" si="10"/>
        <v>0</v>
      </c>
      <c r="AJ40" s="16">
        <f t="shared" si="10"/>
        <v>1</v>
      </c>
      <c r="AK40" s="16">
        <f t="shared" si="10"/>
        <v>0</v>
      </c>
      <c r="AL40" s="16">
        <f t="shared" si="10"/>
        <v>0</v>
      </c>
      <c r="AM40" s="16">
        <f t="shared" si="10"/>
        <v>0</v>
      </c>
      <c r="AN40" s="16">
        <f t="shared" si="10"/>
        <v>0</v>
      </c>
      <c r="AO40" s="16">
        <f t="shared" si="10"/>
        <v>0</v>
      </c>
      <c r="AP40" s="16">
        <f t="shared" si="10"/>
        <v>1</v>
      </c>
      <c r="AQ40" s="16">
        <f t="shared" si="10"/>
        <v>0</v>
      </c>
      <c r="AR40" s="16">
        <f t="shared" si="10"/>
        <v>1</v>
      </c>
      <c r="AS40" s="16">
        <f t="shared" si="10"/>
        <v>0</v>
      </c>
      <c r="AT40" s="16">
        <f t="shared" si="10"/>
        <v>0</v>
      </c>
      <c r="AU40" s="16">
        <f t="shared" si="10"/>
        <v>0</v>
      </c>
      <c r="AV40" s="16">
        <f t="shared" si="10"/>
        <v>1</v>
      </c>
      <c r="AW40" s="16">
        <f t="shared" si="10"/>
        <v>0</v>
      </c>
      <c r="AX40" s="16">
        <f t="shared" si="10"/>
        <v>0</v>
      </c>
      <c r="AY40" s="16">
        <f t="shared" si="10"/>
        <v>0</v>
      </c>
      <c r="AZ40" s="16">
        <f t="shared" si="10"/>
        <v>0</v>
      </c>
      <c r="BA40" s="16">
        <f t="shared" si="10"/>
        <v>0</v>
      </c>
      <c r="BB40" s="16">
        <f t="shared" si="10"/>
        <v>0</v>
      </c>
      <c r="BC40" s="16">
        <f t="shared" si="10"/>
        <v>1</v>
      </c>
      <c r="BD40" s="16">
        <f t="shared" si="10"/>
        <v>1</v>
      </c>
      <c r="BE40" s="16">
        <f t="shared" si="10"/>
        <v>1</v>
      </c>
      <c r="BF40" s="16">
        <f t="shared" si="10"/>
        <v>1</v>
      </c>
      <c r="BG40" s="16">
        <f t="shared" si="10"/>
        <v>1</v>
      </c>
      <c r="BH40" s="16">
        <f t="shared" si="10"/>
        <v>1</v>
      </c>
      <c r="BI40" s="16">
        <f t="shared" si="10"/>
        <v>1</v>
      </c>
      <c r="BJ40" s="16">
        <f t="shared" si="10"/>
        <v>1</v>
      </c>
      <c r="BK40" s="16">
        <f t="shared" si="10"/>
        <v>0</v>
      </c>
      <c r="BL40" s="16">
        <f t="shared" si="10"/>
        <v>0</v>
      </c>
      <c r="BM40" s="16">
        <f t="shared" si="10"/>
        <v>1</v>
      </c>
      <c r="BN40" s="16">
        <f t="shared" si="10"/>
        <v>0</v>
      </c>
      <c r="BO40" s="16">
        <f t="shared" si="9"/>
        <v>1</v>
      </c>
      <c r="BP40" s="16">
        <f t="shared" si="9"/>
        <v>1</v>
      </c>
      <c r="BQ40" s="16">
        <f t="shared" si="9"/>
        <v>1</v>
      </c>
      <c r="BR40" s="16">
        <f t="shared" si="9"/>
        <v>1</v>
      </c>
      <c r="BS40" s="16">
        <f t="shared" si="9"/>
        <v>1</v>
      </c>
      <c r="BT40" s="16">
        <f t="shared" si="9"/>
        <v>1</v>
      </c>
      <c r="BU40" s="16">
        <f t="shared" si="9"/>
        <v>1</v>
      </c>
      <c r="BV40" s="16">
        <f t="shared" si="9"/>
        <v>0</v>
      </c>
      <c r="BW40" s="16">
        <f t="shared" si="9"/>
        <v>1</v>
      </c>
      <c r="BX40" s="16">
        <f t="shared" si="9"/>
        <v>0</v>
      </c>
      <c r="BY40" s="16">
        <f t="shared" si="9"/>
        <v>0</v>
      </c>
      <c r="BZ40" s="16">
        <f t="shared" si="9"/>
        <v>0</v>
      </c>
      <c r="CA40" s="16">
        <f t="shared" si="9"/>
        <v>1</v>
      </c>
      <c r="CB40" s="16">
        <f t="shared" si="9"/>
        <v>0</v>
      </c>
      <c r="CC40" s="16">
        <f t="shared" si="9"/>
        <v>0</v>
      </c>
      <c r="CD40" s="16">
        <f t="shared" si="9"/>
        <v>1</v>
      </c>
      <c r="CE40" s="16">
        <f t="shared" si="9"/>
        <v>1</v>
      </c>
      <c r="CF40" s="16">
        <f t="shared" si="9"/>
        <v>0</v>
      </c>
      <c r="CG40" s="16">
        <f t="shared" si="9"/>
        <v>1</v>
      </c>
      <c r="CH40" s="16">
        <f t="shared" si="9"/>
        <v>1</v>
      </c>
      <c r="CI40" s="16">
        <f t="shared" si="9"/>
        <v>0</v>
      </c>
      <c r="CJ40" s="16">
        <f t="shared" si="9"/>
        <v>0</v>
      </c>
      <c r="CK40" s="16">
        <f t="shared" si="9"/>
        <v>0</v>
      </c>
      <c r="CL40" s="16">
        <f t="shared" si="9"/>
        <v>0</v>
      </c>
      <c r="CM40" s="16">
        <f t="shared" si="9"/>
        <v>0</v>
      </c>
      <c r="CN40" s="16">
        <f t="shared" si="9"/>
        <v>1</v>
      </c>
      <c r="CO40" s="16">
        <f t="shared" si="9"/>
        <v>0</v>
      </c>
      <c r="CP40" s="16">
        <f t="shared" si="9"/>
        <v>1</v>
      </c>
      <c r="CQ40" s="16">
        <f t="shared" si="9"/>
        <v>0</v>
      </c>
      <c r="CR40" s="16">
        <f t="shared" si="9"/>
        <v>1</v>
      </c>
      <c r="CS40" s="16">
        <f t="shared" si="9"/>
        <v>1</v>
      </c>
      <c r="CT40" s="16">
        <f t="shared" si="9"/>
        <v>0</v>
      </c>
      <c r="CU40" s="16">
        <f t="shared" si="9"/>
        <v>0</v>
      </c>
      <c r="CV40" s="16">
        <f t="shared" si="9"/>
        <v>1</v>
      </c>
      <c r="CW40" s="20">
        <f t="shared" si="3"/>
        <v>0.37349397590361444</v>
      </c>
    </row>
    <row r="41" spans="1:101" ht="16" x14ac:dyDescent="0.2">
      <c r="A41" s="14" t="s">
        <v>141</v>
      </c>
      <c r="B41" s="16">
        <f t="shared" si="2"/>
        <v>1</v>
      </c>
      <c r="C41" s="16">
        <f t="shared" si="10"/>
        <v>1</v>
      </c>
      <c r="D41" s="16">
        <f t="shared" si="10"/>
        <v>1</v>
      </c>
      <c r="E41" s="16">
        <f t="shared" si="10"/>
        <v>1</v>
      </c>
      <c r="F41" s="16">
        <f t="shared" si="10"/>
        <v>1</v>
      </c>
      <c r="G41" s="16">
        <f t="shared" si="10"/>
        <v>1</v>
      </c>
      <c r="H41" s="16">
        <f t="shared" si="10"/>
        <v>1</v>
      </c>
      <c r="I41" s="16">
        <f t="shared" si="10"/>
        <v>1</v>
      </c>
      <c r="J41" s="16" t="e">
        <f t="shared" si="10"/>
        <v>#N/A</v>
      </c>
      <c r="K41" s="16" t="e">
        <f t="shared" si="10"/>
        <v>#N/A</v>
      </c>
      <c r="L41" s="16" t="e">
        <f t="shared" si="10"/>
        <v>#N/A</v>
      </c>
      <c r="M41" s="16" t="e">
        <f t="shared" si="10"/>
        <v>#N/A</v>
      </c>
      <c r="N41" s="16">
        <f t="shared" si="10"/>
        <v>1</v>
      </c>
      <c r="O41" s="16">
        <f t="shared" si="10"/>
        <v>0</v>
      </c>
      <c r="P41" s="16">
        <f t="shared" si="10"/>
        <v>0</v>
      </c>
      <c r="Q41" s="16">
        <f t="shared" si="10"/>
        <v>0</v>
      </c>
      <c r="R41" s="16">
        <f t="shared" si="10"/>
        <v>0</v>
      </c>
      <c r="S41" s="16">
        <f t="shared" si="10"/>
        <v>1</v>
      </c>
      <c r="T41" s="16">
        <f t="shared" si="10"/>
        <v>0</v>
      </c>
      <c r="U41" s="16">
        <f t="shared" si="10"/>
        <v>0</v>
      </c>
      <c r="V41" s="16">
        <f t="shared" si="10"/>
        <v>0</v>
      </c>
      <c r="W41" s="16">
        <f t="shared" si="10"/>
        <v>1</v>
      </c>
      <c r="X41" s="16">
        <f t="shared" si="10"/>
        <v>0</v>
      </c>
      <c r="Y41" s="16">
        <f t="shared" si="10"/>
        <v>0</v>
      </c>
      <c r="Z41" s="16">
        <f t="shared" si="10"/>
        <v>0</v>
      </c>
      <c r="AA41" s="16">
        <f t="shared" si="10"/>
        <v>1</v>
      </c>
      <c r="AB41" s="16">
        <f t="shared" si="10"/>
        <v>0</v>
      </c>
      <c r="AC41" s="16">
        <f t="shared" si="10"/>
        <v>0</v>
      </c>
      <c r="AD41" s="16">
        <f t="shared" si="10"/>
        <v>0</v>
      </c>
      <c r="AE41" s="16">
        <f t="shared" si="10"/>
        <v>0</v>
      </c>
      <c r="AF41" s="16">
        <f t="shared" si="10"/>
        <v>1</v>
      </c>
      <c r="AG41" s="16">
        <f t="shared" si="10"/>
        <v>0</v>
      </c>
      <c r="AH41" s="16">
        <f t="shared" si="10"/>
        <v>0</v>
      </c>
      <c r="AI41" s="16">
        <f t="shared" si="10"/>
        <v>0</v>
      </c>
      <c r="AJ41" s="16">
        <f t="shared" si="10"/>
        <v>1</v>
      </c>
      <c r="AK41" s="16">
        <f t="shared" si="10"/>
        <v>0</v>
      </c>
      <c r="AL41" s="16">
        <f t="shared" si="10"/>
        <v>0</v>
      </c>
      <c r="AM41" s="16">
        <f t="shared" si="10"/>
        <v>0</v>
      </c>
      <c r="AN41" s="16">
        <f t="shared" si="10"/>
        <v>1</v>
      </c>
      <c r="AO41" s="16">
        <f t="shared" si="10"/>
        <v>0</v>
      </c>
      <c r="AP41" s="16">
        <f t="shared" si="10"/>
        <v>1</v>
      </c>
      <c r="AQ41" s="16">
        <f t="shared" si="10"/>
        <v>0</v>
      </c>
      <c r="AR41" s="16">
        <f t="shared" si="10"/>
        <v>0</v>
      </c>
      <c r="AS41" s="16">
        <f t="shared" si="10"/>
        <v>0</v>
      </c>
      <c r="AT41" s="16">
        <f t="shared" si="10"/>
        <v>1</v>
      </c>
      <c r="AU41" s="16">
        <f t="shared" si="10"/>
        <v>0</v>
      </c>
      <c r="AV41" s="16">
        <f t="shared" si="10"/>
        <v>0</v>
      </c>
      <c r="AW41" s="16">
        <f t="shared" si="10"/>
        <v>0</v>
      </c>
      <c r="AX41" s="16">
        <f t="shared" si="10"/>
        <v>1</v>
      </c>
      <c r="AY41" s="16">
        <f t="shared" si="10"/>
        <v>0</v>
      </c>
      <c r="AZ41" s="16">
        <f t="shared" si="10"/>
        <v>0</v>
      </c>
      <c r="BA41" s="16">
        <f t="shared" si="10"/>
        <v>0</v>
      </c>
      <c r="BB41" s="16">
        <f t="shared" si="10"/>
        <v>0</v>
      </c>
      <c r="BC41" s="16">
        <f t="shared" si="10"/>
        <v>0</v>
      </c>
      <c r="BD41" s="16">
        <f t="shared" si="10"/>
        <v>0</v>
      </c>
      <c r="BE41" s="16">
        <f t="shared" si="10"/>
        <v>0</v>
      </c>
      <c r="BF41" s="16">
        <f t="shared" si="10"/>
        <v>0</v>
      </c>
      <c r="BG41" s="16">
        <f t="shared" si="10"/>
        <v>0</v>
      </c>
      <c r="BH41" s="16">
        <f t="shared" si="10"/>
        <v>0</v>
      </c>
      <c r="BI41" s="16">
        <f t="shared" si="10"/>
        <v>0</v>
      </c>
      <c r="BJ41" s="16">
        <f t="shared" si="10"/>
        <v>0</v>
      </c>
      <c r="BK41" s="16">
        <f t="shared" si="10"/>
        <v>0</v>
      </c>
      <c r="BL41" s="16">
        <f t="shared" si="10"/>
        <v>0</v>
      </c>
      <c r="BM41" s="16">
        <f t="shared" si="10"/>
        <v>0</v>
      </c>
      <c r="BN41" s="16">
        <f t="shared" si="10"/>
        <v>1</v>
      </c>
      <c r="BO41" s="16">
        <f t="shared" si="9"/>
        <v>1</v>
      </c>
      <c r="BP41" s="16">
        <f t="shared" si="9"/>
        <v>0</v>
      </c>
      <c r="BQ41" s="16">
        <f t="shared" si="9"/>
        <v>0</v>
      </c>
      <c r="BR41" s="16">
        <f t="shared" si="9"/>
        <v>1</v>
      </c>
      <c r="BS41" s="16">
        <f t="shared" si="9"/>
        <v>1</v>
      </c>
      <c r="BT41" s="16">
        <f t="shared" si="9"/>
        <v>0</v>
      </c>
      <c r="BU41" s="16">
        <f t="shared" si="9"/>
        <v>0</v>
      </c>
      <c r="BV41" s="16">
        <f t="shared" si="9"/>
        <v>1</v>
      </c>
      <c r="BW41" s="16">
        <f t="shared" si="9"/>
        <v>1</v>
      </c>
      <c r="BX41" s="16">
        <f t="shared" si="9"/>
        <v>0</v>
      </c>
      <c r="BY41" s="16">
        <f t="shared" si="9"/>
        <v>0</v>
      </c>
      <c r="BZ41" s="16">
        <f t="shared" si="9"/>
        <v>1</v>
      </c>
      <c r="CA41" s="16">
        <f t="shared" si="9"/>
        <v>0</v>
      </c>
      <c r="CB41" s="16">
        <f t="shared" si="9"/>
        <v>0</v>
      </c>
      <c r="CC41" s="16">
        <f t="shared" si="9"/>
        <v>1</v>
      </c>
      <c r="CD41" s="16">
        <f t="shared" si="9"/>
        <v>1</v>
      </c>
      <c r="CE41" s="16">
        <f t="shared" si="9"/>
        <v>0</v>
      </c>
      <c r="CF41" s="16">
        <f t="shared" si="9"/>
        <v>0</v>
      </c>
      <c r="CG41" s="16">
        <f t="shared" si="9"/>
        <v>1</v>
      </c>
      <c r="CH41" s="16">
        <f t="shared" si="9"/>
        <v>1</v>
      </c>
      <c r="CI41" s="16">
        <f t="shared" si="9"/>
        <v>0</v>
      </c>
      <c r="CJ41" s="16">
        <f t="shared" si="9"/>
        <v>0</v>
      </c>
      <c r="CK41" s="16">
        <f t="shared" si="9"/>
        <v>0</v>
      </c>
      <c r="CL41" s="16">
        <f t="shared" si="9"/>
        <v>1</v>
      </c>
      <c r="CM41" s="16">
        <f t="shared" si="9"/>
        <v>0</v>
      </c>
      <c r="CN41" s="16">
        <f t="shared" si="9"/>
        <v>0</v>
      </c>
      <c r="CO41" s="16">
        <f t="shared" si="9"/>
        <v>0</v>
      </c>
      <c r="CP41" s="16">
        <f t="shared" si="9"/>
        <v>1</v>
      </c>
      <c r="CQ41" s="16">
        <f t="shared" si="9"/>
        <v>0</v>
      </c>
      <c r="CR41" s="16">
        <f t="shared" si="9"/>
        <v>0</v>
      </c>
      <c r="CS41" s="16">
        <f t="shared" si="9"/>
        <v>0</v>
      </c>
      <c r="CT41" s="16">
        <f t="shared" si="9"/>
        <v>1</v>
      </c>
      <c r="CU41" s="16">
        <f t="shared" si="9"/>
        <v>0</v>
      </c>
      <c r="CV41" s="16">
        <f t="shared" si="9"/>
        <v>0</v>
      </c>
      <c r="CW41" s="20">
        <f t="shared" si="3"/>
        <v>0.27710843373493976</v>
      </c>
    </row>
    <row r="42" spans="1:101" ht="16" x14ac:dyDescent="0.2">
      <c r="A42" s="14" t="s">
        <v>142</v>
      </c>
      <c r="B42" s="16">
        <f t="shared" si="2"/>
        <v>1</v>
      </c>
      <c r="C42" s="16">
        <f t="shared" si="10"/>
        <v>1</v>
      </c>
      <c r="D42" s="16">
        <f t="shared" si="10"/>
        <v>1</v>
      </c>
      <c r="E42" s="16">
        <f t="shared" si="10"/>
        <v>1</v>
      </c>
      <c r="F42" s="16">
        <f t="shared" si="10"/>
        <v>1</v>
      </c>
      <c r="G42" s="16">
        <f t="shared" si="10"/>
        <v>1</v>
      </c>
      <c r="H42" s="16">
        <f t="shared" si="10"/>
        <v>1</v>
      </c>
      <c r="I42" s="16">
        <f t="shared" si="10"/>
        <v>1</v>
      </c>
      <c r="J42" s="16" t="e">
        <f t="shared" si="10"/>
        <v>#N/A</v>
      </c>
      <c r="K42" s="16" t="e">
        <f t="shared" si="10"/>
        <v>#N/A</v>
      </c>
      <c r="L42" s="16" t="e">
        <f t="shared" si="10"/>
        <v>#N/A</v>
      </c>
      <c r="M42" s="16" t="e">
        <f t="shared" si="10"/>
        <v>#N/A</v>
      </c>
      <c r="N42" s="16">
        <f t="shared" si="10"/>
        <v>1</v>
      </c>
      <c r="O42" s="16">
        <f t="shared" si="10"/>
        <v>1</v>
      </c>
      <c r="P42" s="16">
        <f t="shared" si="10"/>
        <v>1</v>
      </c>
      <c r="Q42" s="16">
        <f t="shared" si="10"/>
        <v>1</v>
      </c>
      <c r="R42" s="16">
        <f t="shared" si="10"/>
        <v>0</v>
      </c>
      <c r="S42" s="16">
        <f t="shared" si="10"/>
        <v>0</v>
      </c>
      <c r="T42" s="16">
        <f t="shared" si="10"/>
        <v>0</v>
      </c>
      <c r="U42" s="16">
        <f t="shared" si="10"/>
        <v>0</v>
      </c>
      <c r="V42" s="16">
        <f t="shared" si="10"/>
        <v>0</v>
      </c>
      <c r="W42" s="16">
        <f t="shared" si="10"/>
        <v>0</v>
      </c>
      <c r="X42" s="16">
        <f t="shared" si="10"/>
        <v>0</v>
      </c>
      <c r="Y42" s="16">
        <f t="shared" si="10"/>
        <v>0</v>
      </c>
      <c r="Z42" s="16">
        <f t="shared" si="10"/>
        <v>0</v>
      </c>
      <c r="AA42" s="16">
        <f t="shared" si="10"/>
        <v>0</v>
      </c>
      <c r="AB42" s="16">
        <f t="shared" si="10"/>
        <v>0</v>
      </c>
      <c r="AC42" s="16">
        <f t="shared" si="10"/>
        <v>0</v>
      </c>
      <c r="AD42" s="16">
        <f t="shared" si="10"/>
        <v>0</v>
      </c>
      <c r="AE42" s="16">
        <f t="shared" si="10"/>
        <v>0</v>
      </c>
      <c r="AF42" s="16">
        <f t="shared" si="10"/>
        <v>0</v>
      </c>
      <c r="AG42" s="16">
        <f t="shared" si="10"/>
        <v>0</v>
      </c>
      <c r="AH42" s="16">
        <f t="shared" si="10"/>
        <v>0</v>
      </c>
      <c r="AI42" s="16">
        <f t="shared" si="10"/>
        <v>0</v>
      </c>
      <c r="AJ42" s="16">
        <f t="shared" si="10"/>
        <v>0</v>
      </c>
      <c r="AK42" s="16">
        <f t="shared" si="10"/>
        <v>0</v>
      </c>
      <c r="AL42" s="16">
        <f t="shared" si="10"/>
        <v>0</v>
      </c>
      <c r="AM42" s="16">
        <f t="shared" si="10"/>
        <v>0</v>
      </c>
      <c r="AN42" s="16">
        <f t="shared" si="10"/>
        <v>0</v>
      </c>
      <c r="AO42" s="16">
        <f t="shared" si="10"/>
        <v>0</v>
      </c>
      <c r="AP42" s="16">
        <f t="shared" si="10"/>
        <v>1</v>
      </c>
      <c r="AQ42" s="16">
        <f t="shared" si="10"/>
        <v>0</v>
      </c>
      <c r="AR42" s="16">
        <f t="shared" si="10"/>
        <v>0</v>
      </c>
      <c r="AS42" s="16">
        <f t="shared" si="10"/>
        <v>0</v>
      </c>
      <c r="AT42" s="16">
        <f t="shared" si="10"/>
        <v>1</v>
      </c>
      <c r="AU42" s="16">
        <f t="shared" si="10"/>
        <v>0</v>
      </c>
      <c r="AV42" s="16">
        <f t="shared" si="10"/>
        <v>0</v>
      </c>
      <c r="AW42" s="16">
        <f t="shared" si="10"/>
        <v>0</v>
      </c>
      <c r="AX42" s="16">
        <f t="shared" si="10"/>
        <v>1</v>
      </c>
      <c r="AY42" s="16">
        <f t="shared" si="10"/>
        <v>0</v>
      </c>
      <c r="AZ42" s="16">
        <f t="shared" si="10"/>
        <v>0</v>
      </c>
      <c r="BA42" s="16">
        <f t="shared" si="10"/>
        <v>0</v>
      </c>
      <c r="BB42" s="16">
        <f t="shared" si="10"/>
        <v>0</v>
      </c>
      <c r="BC42" s="16">
        <f t="shared" si="10"/>
        <v>0</v>
      </c>
      <c r="BD42" s="16">
        <f t="shared" si="10"/>
        <v>0</v>
      </c>
      <c r="BE42" s="16">
        <f t="shared" si="10"/>
        <v>0</v>
      </c>
      <c r="BF42" s="16">
        <f t="shared" si="10"/>
        <v>0</v>
      </c>
      <c r="BG42" s="16">
        <f t="shared" si="10"/>
        <v>0</v>
      </c>
      <c r="BH42" s="16">
        <f t="shared" si="10"/>
        <v>0</v>
      </c>
      <c r="BI42" s="16">
        <f t="shared" si="10"/>
        <v>0</v>
      </c>
      <c r="BJ42" s="16">
        <f t="shared" si="10"/>
        <v>0</v>
      </c>
      <c r="BK42" s="16">
        <f t="shared" si="10"/>
        <v>0</v>
      </c>
      <c r="BL42" s="16">
        <f t="shared" si="10"/>
        <v>0</v>
      </c>
      <c r="BM42" s="16">
        <f t="shared" si="10"/>
        <v>0</v>
      </c>
      <c r="BN42" s="16">
        <f t="shared" ref="BN42:CV45" si="11">IF(BN18&gt;0,1,0)</f>
        <v>0</v>
      </c>
      <c r="BO42" s="16">
        <f t="shared" si="11"/>
        <v>0</v>
      </c>
      <c r="BP42" s="16">
        <f t="shared" si="11"/>
        <v>0</v>
      </c>
      <c r="BQ42" s="16">
        <f t="shared" si="11"/>
        <v>0</v>
      </c>
      <c r="BR42" s="16">
        <f t="shared" si="11"/>
        <v>0</v>
      </c>
      <c r="BS42" s="16">
        <f t="shared" si="11"/>
        <v>0</v>
      </c>
      <c r="BT42" s="16">
        <f t="shared" si="11"/>
        <v>0</v>
      </c>
      <c r="BU42" s="16">
        <f t="shared" si="11"/>
        <v>0</v>
      </c>
      <c r="BV42" s="16">
        <f t="shared" si="11"/>
        <v>0</v>
      </c>
      <c r="BW42" s="16">
        <f t="shared" si="11"/>
        <v>0</v>
      </c>
      <c r="BX42" s="16">
        <f t="shared" si="11"/>
        <v>0</v>
      </c>
      <c r="BY42" s="16">
        <f t="shared" si="11"/>
        <v>0</v>
      </c>
      <c r="BZ42" s="16">
        <f t="shared" si="11"/>
        <v>0</v>
      </c>
      <c r="CA42" s="16">
        <f t="shared" si="11"/>
        <v>0</v>
      </c>
      <c r="CB42" s="16">
        <f t="shared" si="11"/>
        <v>0</v>
      </c>
      <c r="CC42" s="16">
        <f t="shared" si="11"/>
        <v>0</v>
      </c>
      <c r="CD42" s="16">
        <f t="shared" si="11"/>
        <v>0</v>
      </c>
      <c r="CE42" s="16">
        <f t="shared" si="11"/>
        <v>0</v>
      </c>
      <c r="CF42" s="16">
        <f t="shared" si="11"/>
        <v>0</v>
      </c>
      <c r="CG42" s="16">
        <f t="shared" si="11"/>
        <v>0</v>
      </c>
      <c r="CH42" s="16">
        <f t="shared" si="11"/>
        <v>0</v>
      </c>
      <c r="CI42" s="16">
        <f t="shared" si="11"/>
        <v>0</v>
      </c>
      <c r="CJ42" s="16">
        <f t="shared" si="11"/>
        <v>0</v>
      </c>
      <c r="CK42" s="16">
        <f t="shared" si="11"/>
        <v>0</v>
      </c>
      <c r="CL42" s="16">
        <f t="shared" si="11"/>
        <v>0</v>
      </c>
      <c r="CM42" s="16">
        <f t="shared" si="11"/>
        <v>0</v>
      </c>
      <c r="CN42" s="16">
        <f t="shared" si="11"/>
        <v>0</v>
      </c>
      <c r="CO42" s="16">
        <f t="shared" si="11"/>
        <v>0</v>
      </c>
      <c r="CP42" s="16">
        <f t="shared" si="11"/>
        <v>0</v>
      </c>
      <c r="CQ42" s="16">
        <f t="shared" si="11"/>
        <v>0</v>
      </c>
      <c r="CR42" s="16">
        <f t="shared" si="11"/>
        <v>0</v>
      </c>
      <c r="CS42" s="16">
        <f t="shared" si="11"/>
        <v>0</v>
      </c>
      <c r="CT42" s="16">
        <f t="shared" si="11"/>
        <v>0</v>
      </c>
      <c r="CU42" s="16">
        <f t="shared" si="11"/>
        <v>0</v>
      </c>
      <c r="CV42" s="16">
        <f t="shared" si="11"/>
        <v>0</v>
      </c>
      <c r="CW42" s="20">
        <f t="shared" si="3"/>
        <v>3.614457831325301E-2</v>
      </c>
    </row>
    <row r="43" spans="1:101" ht="16" x14ac:dyDescent="0.2">
      <c r="A43" s="14" t="s">
        <v>143</v>
      </c>
      <c r="B43" s="16">
        <f t="shared" si="2"/>
        <v>1</v>
      </c>
      <c r="C43" s="16">
        <f t="shared" ref="C43:BN45" si="12">IF(C19&gt;0,1,0)</f>
        <v>1</v>
      </c>
      <c r="D43" s="16">
        <f t="shared" si="12"/>
        <v>1</v>
      </c>
      <c r="E43" s="16">
        <f t="shared" si="12"/>
        <v>1</v>
      </c>
      <c r="F43" s="16" t="e">
        <f t="shared" si="12"/>
        <v>#N/A</v>
      </c>
      <c r="G43" s="16" t="e">
        <f t="shared" si="12"/>
        <v>#N/A</v>
      </c>
      <c r="H43" s="16" t="e">
        <f t="shared" si="12"/>
        <v>#N/A</v>
      </c>
      <c r="I43" s="16" t="e">
        <f t="shared" si="12"/>
        <v>#N/A</v>
      </c>
      <c r="J43" s="16">
        <f t="shared" si="12"/>
        <v>1</v>
      </c>
      <c r="K43" s="16">
        <f t="shared" si="12"/>
        <v>1</v>
      </c>
      <c r="L43" s="16">
        <f t="shared" si="12"/>
        <v>1</v>
      </c>
      <c r="M43" s="16">
        <f t="shared" si="12"/>
        <v>1</v>
      </c>
      <c r="N43" s="16">
        <f t="shared" si="12"/>
        <v>1</v>
      </c>
      <c r="O43" s="16">
        <f t="shared" si="12"/>
        <v>1</v>
      </c>
      <c r="P43" s="16">
        <f t="shared" si="12"/>
        <v>1</v>
      </c>
      <c r="Q43" s="16">
        <f t="shared" si="12"/>
        <v>1</v>
      </c>
      <c r="R43" s="16">
        <f t="shared" si="12"/>
        <v>0</v>
      </c>
      <c r="S43" s="16">
        <f t="shared" si="12"/>
        <v>0</v>
      </c>
      <c r="T43" s="16">
        <f t="shared" si="12"/>
        <v>0</v>
      </c>
      <c r="U43" s="16">
        <f t="shared" si="12"/>
        <v>0</v>
      </c>
      <c r="V43" s="16">
        <f t="shared" si="12"/>
        <v>0</v>
      </c>
      <c r="W43" s="16">
        <f t="shared" si="12"/>
        <v>0</v>
      </c>
      <c r="X43" s="16">
        <f t="shared" si="12"/>
        <v>0</v>
      </c>
      <c r="Y43" s="16">
        <f t="shared" si="12"/>
        <v>0</v>
      </c>
      <c r="Z43" s="16">
        <f t="shared" si="12"/>
        <v>0</v>
      </c>
      <c r="AA43" s="16">
        <f t="shared" si="12"/>
        <v>0</v>
      </c>
      <c r="AB43" s="16">
        <f t="shared" si="12"/>
        <v>0</v>
      </c>
      <c r="AC43" s="16">
        <f t="shared" si="12"/>
        <v>0</v>
      </c>
      <c r="AD43" s="16">
        <f t="shared" si="12"/>
        <v>0</v>
      </c>
      <c r="AE43" s="16">
        <f t="shared" si="12"/>
        <v>0</v>
      </c>
      <c r="AF43" s="16">
        <f t="shared" si="12"/>
        <v>0</v>
      </c>
      <c r="AG43" s="16">
        <f t="shared" si="12"/>
        <v>0</v>
      </c>
      <c r="AH43" s="16">
        <f t="shared" si="12"/>
        <v>0</v>
      </c>
      <c r="AI43" s="16">
        <f t="shared" si="12"/>
        <v>0</v>
      </c>
      <c r="AJ43" s="16">
        <f t="shared" si="12"/>
        <v>0</v>
      </c>
      <c r="AK43" s="16">
        <f t="shared" si="12"/>
        <v>0</v>
      </c>
      <c r="AL43" s="16">
        <f t="shared" si="12"/>
        <v>0</v>
      </c>
      <c r="AM43" s="16">
        <f t="shared" si="12"/>
        <v>0</v>
      </c>
      <c r="AN43" s="16">
        <f t="shared" si="12"/>
        <v>0</v>
      </c>
      <c r="AO43" s="16">
        <f t="shared" si="12"/>
        <v>0</v>
      </c>
      <c r="AP43" s="16">
        <f t="shared" si="12"/>
        <v>0</v>
      </c>
      <c r="AQ43" s="16">
        <f t="shared" si="12"/>
        <v>0</v>
      </c>
      <c r="AR43" s="16">
        <f t="shared" si="12"/>
        <v>0</v>
      </c>
      <c r="AS43" s="16">
        <f t="shared" si="12"/>
        <v>0</v>
      </c>
      <c r="AT43" s="16">
        <f t="shared" si="12"/>
        <v>0</v>
      </c>
      <c r="AU43" s="16">
        <f t="shared" si="12"/>
        <v>0</v>
      </c>
      <c r="AV43" s="16">
        <f t="shared" si="12"/>
        <v>0</v>
      </c>
      <c r="AW43" s="16">
        <f t="shared" si="12"/>
        <v>0</v>
      </c>
      <c r="AX43" s="16">
        <f t="shared" si="12"/>
        <v>0</v>
      </c>
      <c r="AY43" s="16">
        <f t="shared" si="12"/>
        <v>0</v>
      </c>
      <c r="AZ43" s="16">
        <f t="shared" si="12"/>
        <v>0</v>
      </c>
      <c r="BA43" s="16">
        <f t="shared" si="12"/>
        <v>0</v>
      </c>
      <c r="BB43" s="16">
        <f t="shared" si="12"/>
        <v>0</v>
      </c>
      <c r="BC43" s="16">
        <f t="shared" si="12"/>
        <v>1</v>
      </c>
      <c r="BD43" s="16">
        <f t="shared" si="12"/>
        <v>0</v>
      </c>
      <c r="BE43" s="16">
        <f t="shared" si="12"/>
        <v>0</v>
      </c>
      <c r="BF43" s="16">
        <f t="shared" si="12"/>
        <v>0</v>
      </c>
      <c r="BG43" s="16">
        <f t="shared" si="12"/>
        <v>1</v>
      </c>
      <c r="BH43" s="16">
        <f t="shared" si="12"/>
        <v>0</v>
      </c>
      <c r="BI43" s="16">
        <f t="shared" si="12"/>
        <v>0</v>
      </c>
      <c r="BJ43" s="16">
        <f t="shared" si="12"/>
        <v>0</v>
      </c>
      <c r="BK43" s="16">
        <f t="shared" si="12"/>
        <v>1</v>
      </c>
      <c r="BL43" s="16">
        <f t="shared" si="12"/>
        <v>0</v>
      </c>
      <c r="BM43" s="16">
        <f t="shared" si="12"/>
        <v>0</v>
      </c>
      <c r="BN43" s="16">
        <f t="shared" si="12"/>
        <v>0</v>
      </c>
      <c r="BO43" s="16">
        <f t="shared" si="11"/>
        <v>0</v>
      </c>
      <c r="BP43" s="16">
        <f t="shared" si="11"/>
        <v>0</v>
      </c>
      <c r="BQ43" s="16">
        <f t="shared" si="11"/>
        <v>0</v>
      </c>
      <c r="BR43" s="16">
        <f t="shared" si="11"/>
        <v>0</v>
      </c>
      <c r="BS43" s="16">
        <f t="shared" si="11"/>
        <v>0</v>
      </c>
      <c r="BT43" s="16">
        <f t="shared" si="11"/>
        <v>0</v>
      </c>
      <c r="BU43" s="16">
        <f t="shared" si="11"/>
        <v>0</v>
      </c>
      <c r="BV43" s="16">
        <f t="shared" si="11"/>
        <v>0</v>
      </c>
      <c r="BW43" s="16">
        <f t="shared" si="11"/>
        <v>0</v>
      </c>
      <c r="BX43" s="16">
        <f t="shared" si="11"/>
        <v>0</v>
      </c>
      <c r="BY43" s="16">
        <f t="shared" si="11"/>
        <v>0</v>
      </c>
      <c r="BZ43" s="16">
        <f t="shared" si="11"/>
        <v>0</v>
      </c>
      <c r="CA43" s="16">
        <f t="shared" si="11"/>
        <v>0</v>
      </c>
      <c r="CB43" s="16">
        <f t="shared" si="11"/>
        <v>0</v>
      </c>
      <c r="CC43" s="16">
        <f t="shared" si="11"/>
        <v>0</v>
      </c>
      <c r="CD43" s="16">
        <f t="shared" si="11"/>
        <v>0</v>
      </c>
      <c r="CE43" s="16">
        <f t="shared" si="11"/>
        <v>0</v>
      </c>
      <c r="CF43" s="16">
        <f t="shared" si="11"/>
        <v>0</v>
      </c>
      <c r="CG43" s="16">
        <f t="shared" si="11"/>
        <v>0</v>
      </c>
      <c r="CH43" s="16">
        <f t="shared" si="11"/>
        <v>0</v>
      </c>
      <c r="CI43" s="16">
        <f t="shared" si="11"/>
        <v>0</v>
      </c>
      <c r="CJ43" s="16">
        <f t="shared" si="11"/>
        <v>0</v>
      </c>
      <c r="CK43" s="16">
        <f t="shared" si="11"/>
        <v>0</v>
      </c>
      <c r="CL43" s="16">
        <f t="shared" si="11"/>
        <v>0</v>
      </c>
      <c r="CM43" s="16">
        <f t="shared" si="11"/>
        <v>0</v>
      </c>
      <c r="CN43" s="16">
        <f t="shared" si="11"/>
        <v>0</v>
      </c>
      <c r="CO43" s="16">
        <f t="shared" si="11"/>
        <v>0</v>
      </c>
      <c r="CP43" s="16">
        <f t="shared" si="11"/>
        <v>0</v>
      </c>
      <c r="CQ43" s="16">
        <f t="shared" si="11"/>
        <v>0</v>
      </c>
      <c r="CR43" s="16">
        <f t="shared" si="11"/>
        <v>0</v>
      </c>
      <c r="CS43" s="16">
        <f t="shared" si="11"/>
        <v>0</v>
      </c>
      <c r="CT43" s="16">
        <f t="shared" si="11"/>
        <v>0</v>
      </c>
      <c r="CU43" s="16">
        <f t="shared" si="11"/>
        <v>0</v>
      </c>
      <c r="CV43" s="16">
        <f t="shared" si="11"/>
        <v>0</v>
      </c>
      <c r="CW43" s="20">
        <f t="shared" si="3"/>
        <v>3.614457831325301E-2</v>
      </c>
    </row>
    <row r="44" spans="1:101" ht="16" x14ac:dyDescent="0.2">
      <c r="A44" s="14" t="s">
        <v>144</v>
      </c>
      <c r="B44" s="16">
        <f t="shared" si="2"/>
        <v>1</v>
      </c>
      <c r="C44" s="16">
        <f t="shared" si="12"/>
        <v>1</v>
      </c>
      <c r="D44" s="16">
        <f t="shared" si="12"/>
        <v>1</v>
      </c>
      <c r="E44" s="16">
        <f t="shared" si="12"/>
        <v>1</v>
      </c>
      <c r="F44" s="16">
        <f t="shared" si="12"/>
        <v>1</v>
      </c>
      <c r="G44" s="16">
        <f t="shared" si="12"/>
        <v>1</v>
      </c>
      <c r="H44" s="16">
        <f t="shared" si="12"/>
        <v>1</v>
      </c>
      <c r="I44" s="16">
        <f t="shared" si="12"/>
        <v>1</v>
      </c>
      <c r="J44" s="16">
        <f t="shared" si="12"/>
        <v>1</v>
      </c>
      <c r="K44" s="16">
        <f t="shared" si="12"/>
        <v>1</v>
      </c>
      <c r="L44" s="16">
        <f t="shared" si="12"/>
        <v>1</v>
      </c>
      <c r="M44" s="16">
        <f t="shared" si="12"/>
        <v>1</v>
      </c>
      <c r="N44" s="16" t="e">
        <f t="shared" si="12"/>
        <v>#N/A</v>
      </c>
      <c r="O44" s="16" t="e">
        <f t="shared" si="12"/>
        <v>#N/A</v>
      </c>
      <c r="P44" s="16" t="e">
        <f t="shared" si="12"/>
        <v>#N/A</v>
      </c>
      <c r="Q44" s="16" t="e">
        <f t="shared" si="12"/>
        <v>#N/A</v>
      </c>
      <c r="R44" s="16">
        <f t="shared" si="12"/>
        <v>0</v>
      </c>
      <c r="S44" s="16">
        <f t="shared" si="12"/>
        <v>0</v>
      </c>
      <c r="T44" s="16">
        <f t="shared" si="12"/>
        <v>1</v>
      </c>
      <c r="U44" s="16">
        <f t="shared" si="12"/>
        <v>1</v>
      </c>
      <c r="V44" s="16">
        <f t="shared" si="12"/>
        <v>0</v>
      </c>
      <c r="W44" s="16">
        <f t="shared" si="12"/>
        <v>0</v>
      </c>
      <c r="X44" s="16">
        <f t="shared" si="12"/>
        <v>1</v>
      </c>
      <c r="Y44" s="16">
        <f t="shared" si="12"/>
        <v>1</v>
      </c>
      <c r="Z44" s="16">
        <f t="shared" si="12"/>
        <v>0</v>
      </c>
      <c r="AA44" s="16">
        <f t="shared" si="12"/>
        <v>0</v>
      </c>
      <c r="AB44" s="16">
        <f t="shared" si="12"/>
        <v>1</v>
      </c>
      <c r="AC44" s="16">
        <f t="shared" si="12"/>
        <v>1</v>
      </c>
      <c r="AD44" s="16">
        <f t="shared" si="12"/>
        <v>1</v>
      </c>
      <c r="AE44" s="16">
        <f t="shared" si="12"/>
        <v>1</v>
      </c>
      <c r="AF44" s="16">
        <f t="shared" si="12"/>
        <v>1</v>
      </c>
      <c r="AG44" s="16">
        <f t="shared" si="12"/>
        <v>1</v>
      </c>
      <c r="AH44" s="16">
        <f t="shared" si="12"/>
        <v>1</v>
      </c>
      <c r="AI44" s="16">
        <f t="shared" si="12"/>
        <v>1</v>
      </c>
      <c r="AJ44" s="16">
        <f t="shared" si="12"/>
        <v>1</v>
      </c>
      <c r="AK44" s="16">
        <f t="shared" si="12"/>
        <v>1</v>
      </c>
      <c r="AL44" s="16">
        <f t="shared" si="12"/>
        <v>1</v>
      </c>
      <c r="AM44" s="16">
        <f t="shared" si="12"/>
        <v>1</v>
      </c>
      <c r="AN44" s="16">
        <f t="shared" si="12"/>
        <v>1</v>
      </c>
      <c r="AO44" s="16">
        <f t="shared" si="12"/>
        <v>1</v>
      </c>
      <c r="AP44" s="16">
        <f t="shared" si="12"/>
        <v>0</v>
      </c>
      <c r="AQ44" s="16">
        <f t="shared" si="12"/>
        <v>0</v>
      </c>
      <c r="AR44" s="16">
        <f t="shared" si="12"/>
        <v>0</v>
      </c>
      <c r="AS44" s="16">
        <f t="shared" si="12"/>
        <v>0</v>
      </c>
      <c r="AT44" s="16">
        <f t="shared" si="12"/>
        <v>1</v>
      </c>
      <c r="AU44" s="16">
        <f t="shared" si="12"/>
        <v>0</v>
      </c>
      <c r="AV44" s="16">
        <f t="shared" si="12"/>
        <v>0</v>
      </c>
      <c r="AW44" s="16">
        <f t="shared" si="12"/>
        <v>0</v>
      </c>
      <c r="AX44" s="16">
        <f t="shared" si="12"/>
        <v>1</v>
      </c>
      <c r="AY44" s="16">
        <f t="shared" si="12"/>
        <v>0</v>
      </c>
      <c r="AZ44" s="16">
        <f t="shared" si="12"/>
        <v>0</v>
      </c>
      <c r="BA44" s="16">
        <f t="shared" si="12"/>
        <v>0</v>
      </c>
      <c r="BB44" s="16">
        <f t="shared" si="12"/>
        <v>1</v>
      </c>
      <c r="BC44" s="16">
        <f t="shared" si="12"/>
        <v>1</v>
      </c>
      <c r="BD44" s="16">
        <f t="shared" si="12"/>
        <v>1</v>
      </c>
      <c r="BE44" s="16">
        <f t="shared" si="12"/>
        <v>0</v>
      </c>
      <c r="BF44" s="16">
        <f t="shared" si="12"/>
        <v>1</v>
      </c>
      <c r="BG44" s="16">
        <f t="shared" si="12"/>
        <v>1</v>
      </c>
      <c r="BH44" s="16">
        <f t="shared" si="12"/>
        <v>1</v>
      </c>
      <c r="BI44" s="16">
        <f t="shared" si="12"/>
        <v>0</v>
      </c>
      <c r="BJ44" s="16">
        <f t="shared" si="12"/>
        <v>1</v>
      </c>
      <c r="BK44" s="16">
        <f t="shared" si="12"/>
        <v>1</v>
      </c>
      <c r="BL44" s="16">
        <f t="shared" si="12"/>
        <v>1</v>
      </c>
      <c r="BM44" s="16">
        <f t="shared" si="12"/>
        <v>0</v>
      </c>
      <c r="BN44" s="16">
        <f t="shared" si="12"/>
        <v>0</v>
      </c>
      <c r="BO44" s="16">
        <f t="shared" si="11"/>
        <v>0</v>
      </c>
      <c r="BP44" s="16">
        <f t="shared" si="11"/>
        <v>1</v>
      </c>
      <c r="BQ44" s="16">
        <f t="shared" si="11"/>
        <v>0</v>
      </c>
      <c r="BR44" s="16">
        <f t="shared" si="11"/>
        <v>0</v>
      </c>
      <c r="BS44" s="16">
        <f t="shared" si="11"/>
        <v>0</v>
      </c>
      <c r="BT44" s="16">
        <f t="shared" si="11"/>
        <v>1</v>
      </c>
      <c r="BU44" s="16">
        <f t="shared" si="11"/>
        <v>0</v>
      </c>
      <c r="BV44" s="16">
        <f t="shared" si="11"/>
        <v>0</v>
      </c>
      <c r="BW44" s="16">
        <f t="shared" si="11"/>
        <v>0</v>
      </c>
      <c r="BX44" s="16">
        <f t="shared" si="11"/>
        <v>1</v>
      </c>
      <c r="BY44" s="16">
        <f t="shared" si="11"/>
        <v>0</v>
      </c>
      <c r="BZ44" s="16">
        <f t="shared" si="11"/>
        <v>0</v>
      </c>
      <c r="CA44" s="16">
        <f t="shared" si="11"/>
        <v>1</v>
      </c>
      <c r="CB44" s="16">
        <f t="shared" si="11"/>
        <v>0</v>
      </c>
      <c r="CC44" s="16">
        <f t="shared" si="11"/>
        <v>0</v>
      </c>
      <c r="CD44" s="16">
        <f t="shared" si="11"/>
        <v>0</v>
      </c>
      <c r="CE44" s="16">
        <f t="shared" si="11"/>
        <v>1</v>
      </c>
      <c r="CF44" s="16">
        <f t="shared" si="11"/>
        <v>1</v>
      </c>
      <c r="CG44" s="16">
        <f t="shared" si="11"/>
        <v>0</v>
      </c>
      <c r="CH44" s="16">
        <f t="shared" si="11"/>
        <v>0</v>
      </c>
      <c r="CI44" s="16">
        <f t="shared" si="11"/>
        <v>1</v>
      </c>
      <c r="CJ44" s="16">
        <f t="shared" si="11"/>
        <v>1</v>
      </c>
      <c r="CK44" s="16">
        <f t="shared" si="11"/>
        <v>0</v>
      </c>
      <c r="CL44" s="16">
        <f t="shared" si="11"/>
        <v>0</v>
      </c>
      <c r="CM44" s="16">
        <f t="shared" si="11"/>
        <v>0</v>
      </c>
      <c r="CN44" s="16">
        <f t="shared" si="11"/>
        <v>0</v>
      </c>
      <c r="CO44" s="16">
        <f t="shared" si="11"/>
        <v>0</v>
      </c>
      <c r="CP44" s="16">
        <f t="shared" si="11"/>
        <v>0</v>
      </c>
      <c r="CQ44" s="16">
        <f t="shared" si="11"/>
        <v>0</v>
      </c>
      <c r="CR44" s="16">
        <f t="shared" si="11"/>
        <v>0</v>
      </c>
      <c r="CS44" s="16">
        <f t="shared" si="11"/>
        <v>0</v>
      </c>
      <c r="CT44" s="16">
        <f t="shared" si="11"/>
        <v>0</v>
      </c>
      <c r="CU44" s="16">
        <f t="shared" si="11"/>
        <v>0</v>
      </c>
      <c r="CV44" s="16">
        <f t="shared" si="11"/>
        <v>0</v>
      </c>
      <c r="CW44" s="20">
        <f t="shared" si="3"/>
        <v>0.44578313253012047</v>
      </c>
    </row>
    <row r="45" spans="1:101" ht="16" x14ac:dyDescent="0.2">
      <c r="A45" s="14" t="s">
        <v>145</v>
      </c>
      <c r="B45" s="16">
        <f t="shared" si="2"/>
        <v>1</v>
      </c>
      <c r="C45" s="16">
        <f t="shared" si="12"/>
        <v>1</v>
      </c>
      <c r="D45" s="16">
        <f t="shared" si="12"/>
        <v>1</v>
      </c>
      <c r="E45" s="16">
        <f t="shared" si="12"/>
        <v>1</v>
      </c>
      <c r="F45" s="16">
        <f t="shared" si="12"/>
        <v>1</v>
      </c>
      <c r="G45" s="16">
        <f t="shared" si="12"/>
        <v>1</v>
      </c>
      <c r="H45" s="16">
        <f t="shared" si="12"/>
        <v>1</v>
      </c>
      <c r="I45" s="16">
        <f t="shared" si="12"/>
        <v>1</v>
      </c>
      <c r="J45" s="16" t="e">
        <f t="shared" si="12"/>
        <v>#N/A</v>
      </c>
      <c r="K45" s="16" t="e">
        <f t="shared" si="12"/>
        <v>#N/A</v>
      </c>
      <c r="L45" s="16" t="e">
        <f t="shared" si="12"/>
        <v>#N/A</v>
      </c>
      <c r="M45" s="16" t="e">
        <f t="shared" si="12"/>
        <v>#N/A</v>
      </c>
      <c r="N45" s="16" t="e">
        <f t="shared" si="12"/>
        <v>#N/A</v>
      </c>
      <c r="O45" s="16" t="e">
        <f t="shared" si="12"/>
        <v>#N/A</v>
      </c>
      <c r="P45" s="16" t="e">
        <f t="shared" si="12"/>
        <v>#N/A</v>
      </c>
      <c r="Q45" s="16" t="e">
        <f t="shared" si="12"/>
        <v>#N/A</v>
      </c>
      <c r="R45" s="16">
        <f t="shared" si="12"/>
        <v>0</v>
      </c>
      <c r="S45" s="16">
        <f t="shared" si="12"/>
        <v>0</v>
      </c>
      <c r="T45" s="16">
        <f t="shared" si="12"/>
        <v>1</v>
      </c>
      <c r="U45" s="16">
        <f t="shared" si="12"/>
        <v>1</v>
      </c>
      <c r="V45" s="16">
        <f t="shared" si="12"/>
        <v>0</v>
      </c>
      <c r="W45" s="16">
        <f t="shared" si="12"/>
        <v>0</v>
      </c>
      <c r="X45" s="16">
        <f t="shared" si="12"/>
        <v>1</v>
      </c>
      <c r="Y45" s="16">
        <f t="shared" si="12"/>
        <v>1</v>
      </c>
      <c r="Z45" s="16">
        <f t="shared" si="12"/>
        <v>0</v>
      </c>
      <c r="AA45" s="16">
        <f t="shared" si="12"/>
        <v>0</v>
      </c>
      <c r="AB45" s="16">
        <f t="shared" si="12"/>
        <v>1</v>
      </c>
      <c r="AC45" s="16">
        <f t="shared" si="12"/>
        <v>1</v>
      </c>
      <c r="AD45" s="16">
        <f t="shared" si="12"/>
        <v>1</v>
      </c>
      <c r="AE45" s="16">
        <f t="shared" si="12"/>
        <v>1</v>
      </c>
      <c r="AF45" s="16">
        <f t="shared" si="12"/>
        <v>1</v>
      </c>
      <c r="AG45" s="16">
        <f t="shared" si="12"/>
        <v>1</v>
      </c>
      <c r="AH45" s="16">
        <f t="shared" si="12"/>
        <v>1</v>
      </c>
      <c r="AI45" s="16">
        <f t="shared" si="12"/>
        <v>1</v>
      </c>
      <c r="AJ45" s="16">
        <f t="shared" si="12"/>
        <v>1</v>
      </c>
      <c r="AK45" s="16">
        <f t="shared" si="12"/>
        <v>1</v>
      </c>
      <c r="AL45" s="16">
        <f t="shared" si="12"/>
        <v>1</v>
      </c>
      <c r="AM45" s="16">
        <f t="shared" si="12"/>
        <v>1</v>
      </c>
      <c r="AN45" s="16">
        <f t="shared" si="12"/>
        <v>1</v>
      </c>
      <c r="AO45" s="16">
        <f t="shared" si="12"/>
        <v>1</v>
      </c>
      <c r="AP45" s="16">
        <f t="shared" si="12"/>
        <v>1</v>
      </c>
      <c r="AQ45" s="16">
        <f t="shared" si="12"/>
        <v>1</v>
      </c>
      <c r="AR45" s="16">
        <f t="shared" si="12"/>
        <v>0</v>
      </c>
      <c r="AS45" s="16">
        <f t="shared" si="12"/>
        <v>0</v>
      </c>
      <c r="AT45" s="16">
        <f t="shared" si="12"/>
        <v>1</v>
      </c>
      <c r="AU45" s="16">
        <f t="shared" si="12"/>
        <v>1</v>
      </c>
      <c r="AV45" s="16">
        <f t="shared" si="12"/>
        <v>0</v>
      </c>
      <c r="AW45" s="16">
        <f t="shared" si="12"/>
        <v>0</v>
      </c>
      <c r="AX45" s="16">
        <f t="shared" si="12"/>
        <v>1</v>
      </c>
      <c r="AY45" s="16">
        <f t="shared" si="12"/>
        <v>1</v>
      </c>
      <c r="AZ45" s="16">
        <f t="shared" si="12"/>
        <v>0</v>
      </c>
      <c r="BA45" s="16">
        <f t="shared" si="12"/>
        <v>0</v>
      </c>
      <c r="BB45" s="16">
        <f t="shared" si="12"/>
        <v>1</v>
      </c>
      <c r="BC45" s="16">
        <f t="shared" si="12"/>
        <v>1</v>
      </c>
      <c r="BD45" s="16">
        <f t="shared" si="12"/>
        <v>1</v>
      </c>
      <c r="BE45" s="16">
        <f t="shared" si="12"/>
        <v>1</v>
      </c>
      <c r="BF45" s="16">
        <f t="shared" si="12"/>
        <v>1</v>
      </c>
      <c r="BG45" s="16">
        <f t="shared" si="12"/>
        <v>1</v>
      </c>
      <c r="BH45" s="16">
        <f t="shared" si="12"/>
        <v>1</v>
      </c>
      <c r="BI45" s="16">
        <f t="shared" si="12"/>
        <v>1</v>
      </c>
      <c r="BJ45" s="16">
        <f t="shared" si="12"/>
        <v>1</v>
      </c>
      <c r="BK45" s="16">
        <f t="shared" si="12"/>
        <v>1</v>
      </c>
      <c r="BL45" s="16">
        <f t="shared" si="12"/>
        <v>1</v>
      </c>
      <c r="BM45" s="16">
        <f t="shared" si="12"/>
        <v>1</v>
      </c>
      <c r="BN45" s="16">
        <f t="shared" si="12"/>
        <v>0</v>
      </c>
      <c r="BO45" s="16">
        <f t="shared" si="11"/>
        <v>1</v>
      </c>
      <c r="BP45" s="16">
        <f t="shared" si="11"/>
        <v>1</v>
      </c>
      <c r="BQ45" s="16">
        <f t="shared" si="11"/>
        <v>0</v>
      </c>
      <c r="BR45" s="16">
        <f t="shared" si="11"/>
        <v>0</v>
      </c>
      <c r="BS45" s="16">
        <f t="shared" si="11"/>
        <v>1</v>
      </c>
      <c r="BT45" s="16">
        <f t="shared" si="11"/>
        <v>1</v>
      </c>
      <c r="BU45" s="16">
        <f t="shared" si="11"/>
        <v>0</v>
      </c>
      <c r="BV45" s="16">
        <f t="shared" si="11"/>
        <v>0</v>
      </c>
      <c r="BW45" s="16">
        <f t="shared" si="11"/>
        <v>1</v>
      </c>
      <c r="BX45" s="16">
        <f t="shared" si="11"/>
        <v>1</v>
      </c>
      <c r="BY45" s="16">
        <f t="shared" si="11"/>
        <v>0</v>
      </c>
      <c r="BZ45" s="16">
        <f t="shared" si="11"/>
        <v>0</v>
      </c>
      <c r="CA45" s="16">
        <f t="shared" si="11"/>
        <v>1</v>
      </c>
      <c r="CB45" s="16">
        <f t="shared" si="11"/>
        <v>1</v>
      </c>
      <c r="CC45" s="16">
        <f t="shared" si="11"/>
        <v>1</v>
      </c>
      <c r="CD45" s="16">
        <f t="shared" si="11"/>
        <v>0</v>
      </c>
      <c r="CE45" s="16">
        <f t="shared" si="11"/>
        <v>1</v>
      </c>
      <c r="CF45" s="16">
        <f t="shared" si="11"/>
        <v>1</v>
      </c>
      <c r="CG45" s="16">
        <f t="shared" si="11"/>
        <v>1</v>
      </c>
      <c r="CH45" s="16">
        <f t="shared" si="11"/>
        <v>0</v>
      </c>
      <c r="CI45" s="16">
        <f t="shared" si="11"/>
        <v>1</v>
      </c>
      <c r="CJ45" s="16">
        <f t="shared" si="11"/>
        <v>1</v>
      </c>
      <c r="CK45" s="16">
        <f t="shared" si="11"/>
        <v>1</v>
      </c>
      <c r="CL45" s="16">
        <f t="shared" si="11"/>
        <v>0</v>
      </c>
      <c r="CM45" s="16">
        <f t="shared" si="11"/>
        <v>0</v>
      </c>
      <c r="CN45" s="16">
        <f t="shared" si="11"/>
        <v>0</v>
      </c>
      <c r="CO45" s="16">
        <f t="shared" si="11"/>
        <v>0</v>
      </c>
      <c r="CP45" s="16">
        <f t="shared" si="11"/>
        <v>0</v>
      </c>
      <c r="CQ45" s="16">
        <f t="shared" si="11"/>
        <v>0</v>
      </c>
      <c r="CR45" s="16">
        <f t="shared" si="11"/>
        <v>0</v>
      </c>
      <c r="CS45" s="16">
        <f t="shared" si="11"/>
        <v>0</v>
      </c>
      <c r="CT45" s="16">
        <f t="shared" si="11"/>
        <v>0</v>
      </c>
      <c r="CU45" s="16">
        <f t="shared" si="11"/>
        <v>0</v>
      </c>
      <c r="CV45" s="16">
        <f t="shared" si="11"/>
        <v>0</v>
      </c>
      <c r="CW45" s="20">
        <f t="shared" si="3"/>
        <v>0.61445783132530118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Data</vt:lpstr>
      <vt:lpstr>Parameters estimation</vt:lpstr>
      <vt:lpstr>Sorted parameters</vt:lpstr>
      <vt:lpstr>Parameters estimation Monod</vt:lpstr>
      <vt:lpstr>Sorted parameters Monod</vt:lpstr>
      <vt:lpstr>SynCom 21 (WITH LYSOBACTER)</vt:lpstr>
      <vt:lpstr>SynCom 21(REFIT MICROBACTERIUM)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Miguel Trabajo</dc:creator>
  <cp:lastModifiedBy>Microsoft Office User</cp:lastModifiedBy>
  <dcterms:created xsi:type="dcterms:W3CDTF">2020-10-21T15:18:54Z</dcterms:created>
  <dcterms:modified xsi:type="dcterms:W3CDTF">2024-04-23T11:06:12Z</dcterms:modified>
</cp:coreProperties>
</file>